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<sst xmlns="http://schemas.openxmlformats.org/spreadsheetml/2006/main" count="37730" uniqueCount="953">
  <si>
    <t>Название теста: Тест по математике</t>
  </si>
  <si>
    <t>18.10.2021 13:54</t>
  </si>
  <si>
    <t>% выполнения</t>
  </si>
  <si>
    <t>Всего правильных</t>
  </si>
  <si>
    <t>Всего неправильных</t>
  </si>
  <si>
    <t>Отсутвует</t>
  </si>
  <si>
    <t>Муниципалитет 1, % правильных ответов</t>
  </si>
  <si>
    <t>Код школы, 10003</t>
  </si>
  <si>
    <t>процент правильных</t>
  </si>
  <si>
    <t>Итого ответов</t>
  </si>
  <si>
    <t>Правильных ответов</t>
  </si>
  <si>
    <t>Класс 7Ж, % правильных ответов</t>
  </si>
  <si>
    <t>Неправильных ответов</t>
  </si>
  <si>
    <t>7Ж</t>
  </si>
  <si>
    <t>0 0 1</t>
  </si>
  <si>
    <t>0 0 2</t>
  </si>
  <si>
    <t>0 0 3</t>
  </si>
  <si>
    <t>0 0 4</t>
  </si>
  <si>
    <t>0 0 5</t>
  </si>
  <si>
    <t>0 0 6</t>
  </si>
  <si>
    <t>0 0 8</t>
  </si>
  <si>
    <t>0 0 9</t>
  </si>
  <si>
    <t>0 1 0</t>
  </si>
  <si>
    <t>0 1 1</t>
  </si>
  <si>
    <t>0 1 3</t>
  </si>
  <si>
    <t>0 1 5</t>
  </si>
  <si>
    <t>0 1 6</t>
  </si>
  <si>
    <t>0 1 7</t>
  </si>
  <si>
    <t>0 1 8</t>
  </si>
  <si>
    <t>0 3 6</t>
  </si>
  <si>
    <t>Класс 7Г, % правильных ответов</t>
  </si>
  <si>
    <t>7Г</t>
  </si>
  <si>
    <t>0 0 7</t>
  </si>
  <si>
    <t>0 1 2</t>
  </si>
  <si>
    <t>0 1 4</t>
  </si>
  <si>
    <t>0 1 9</t>
  </si>
  <si>
    <t>0 2 1</t>
  </si>
  <si>
    <t>0 2 2</t>
  </si>
  <si>
    <t>0 2 3</t>
  </si>
  <si>
    <t>0 2 4</t>
  </si>
  <si>
    <t>0 2 5</t>
  </si>
  <si>
    <t>0 2 6</t>
  </si>
  <si>
    <t>0 2 7</t>
  </si>
  <si>
    <t>0 2 8</t>
  </si>
  <si>
    <t>0 2 9</t>
  </si>
  <si>
    <t>0 3 0</t>
  </si>
  <si>
    <t>Класс 7Д, % правильных ответов</t>
  </si>
  <si>
    <t>7Д</t>
  </si>
  <si>
    <t>0 2 0</t>
  </si>
  <si>
    <t>Класс 7Б, % правильных ответов</t>
  </si>
  <si>
    <t>7Б</t>
  </si>
  <si>
    <t>Класс 7А, % правильных ответов</t>
  </si>
  <si>
    <t>7А</t>
  </si>
  <si>
    <t>0 3 1</t>
  </si>
  <si>
    <t>0 4 0</t>
  </si>
  <si>
    <t>Класс 7В, % правильных ответов</t>
  </si>
  <si>
    <t>7В</t>
  </si>
  <si>
    <t>Класс 7Е, % правильных ответов</t>
  </si>
  <si>
    <t>7Е</t>
  </si>
  <si>
    <t>Класс 7Я, % правильных ответов</t>
  </si>
  <si>
    <t>7Я</t>
  </si>
  <si>
    <t>Код школы, 10004</t>
  </si>
  <si>
    <t>Код школы, 10005</t>
  </si>
  <si>
    <t>0 3 2</t>
  </si>
  <si>
    <t>Код школы, 10007</t>
  </si>
  <si>
    <t>Код школы, 10051</t>
  </si>
  <si>
    <t>0 3 9</t>
  </si>
  <si>
    <t>Код школы, 10001</t>
  </si>
  <si>
    <t>Код школы, 10002</t>
  </si>
  <si>
    <t>Муниципалитет 2, % правильных ответов</t>
  </si>
  <si>
    <t>Код школы, 20009</t>
  </si>
  <si>
    <t>Код школы, 20011</t>
  </si>
  <si>
    <t>Код школы, 20001</t>
  </si>
  <si>
    <t>Класс 7К, % правильных ответов</t>
  </si>
  <si>
    <t>7К</t>
  </si>
  <si>
    <t>Код школы, 20003</t>
  </si>
  <si>
    <t>Код школы, 20004</t>
  </si>
  <si>
    <t>Класс 7П, % правильных ответов</t>
  </si>
  <si>
    <t>7П</t>
  </si>
  <si>
    <t>Код школы, 20005</t>
  </si>
  <si>
    <t>Код школы, 20007</t>
  </si>
  <si>
    <t>Код школы, 20008</t>
  </si>
  <si>
    <t>Код школы, 20010</t>
  </si>
  <si>
    <t>Код школы, 20012</t>
  </si>
  <si>
    <t>Класс 7И, % правильных ответов</t>
  </si>
  <si>
    <t>7И</t>
  </si>
  <si>
    <t>Код школы, 20013</t>
  </si>
  <si>
    <t>Муниципалитет 3, % правильных ответов</t>
  </si>
  <si>
    <t>Код школы, 30003</t>
  </si>
  <si>
    <t>Код школы, 30005</t>
  </si>
  <si>
    <t>Код школы, 200010</t>
  </si>
  <si>
    <t>Код школы, 200014</t>
  </si>
  <si>
    <t>Код школы, 200017</t>
  </si>
  <si>
    <t>Код школы, 200021</t>
  </si>
  <si>
    <t>Код школы, 200022</t>
  </si>
  <si>
    <t>Код школы, 200028</t>
  </si>
  <si>
    <t>Код школы, 30002</t>
  </si>
  <si>
    <t>Код школы, 30004</t>
  </si>
  <si>
    <t>Код школы, 30006</t>
  </si>
  <si>
    <t>0 3 5</t>
  </si>
  <si>
    <t>Код школы, 30007</t>
  </si>
  <si>
    <t>Код школы, 30008</t>
  </si>
  <si>
    <t>Код школы, 200016</t>
  </si>
  <si>
    <t>Муниципалитет 4, % правильных ответов</t>
  </si>
  <si>
    <t>Код школы, 50002</t>
  </si>
  <si>
    <t>Код школы, 50003</t>
  </si>
  <si>
    <t>Код школы, 50005</t>
  </si>
  <si>
    <t>Код школы, 50007</t>
  </si>
  <si>
    <t>Код школы, 50014</t>
  </si>
  <si>
    <t>Код школы, 50001</t>
  </si>
  <si>
    <t>Муниципалитет 5, % правильных ответов</t>
  </si>
  <si>
    <t>Код школы, 70002</t>
  </si>
  <si>
    <t>Код школы, 70005</t>
  </si>
  <si>
    <t>Код школы, 70007</t>
  </si>
  <si>
    <t>Код школы, 70012</t>
  </si>
  <si>
    <t>0 3 4</t>
  </si>
  <si>
    <t>Код школы, 70014</t>
  </si>
  <si>
    <t>Код школы, 70017</t>
  </si>
  <si>
    <t>Код школы, 70020</t>
  </si>
  <si>
    <t>Код школы, 70026</t>
  </si>
  <si>
    <t>Код школы, 70034</t>
  </si>
  <si>
    <t>0 3 7</t>
  </si>
  <si>
    <t>Код школы, 70035</t>
  </si>
  <si>
    <t>Код школы, 70037</t>
  </si>
  <si>
    <t>Код школы, 70042</t>
  </si>
  <si>
    <t>Код школы, 70047</t>
  </si>
  <si>
    <t>Код школы, 70049</t>
  </si>
  <si>
    <t>Код школы, 70054</t>
  </si>
  <si>
    <t>Код школы, 70058</t>
  </si>
  <si>
    <t>Код школы, 70062</t>
  </si>
  <si>
    <t>Код школы, 70065</t>
  </si>
  <si>
    <t>Код школы, 70073</t>
  </si>
  <si>
    <t>Код школы, 70080</t>
  </si>
  <si>
    <t>Код школы, 70084</t>
  </si>
  <si>
    <t>Код школы, 70095</t>
  </si>
  <si>
    <t>Код школы, 70099</t>
  </si>
  <si>
    <t>Код школы, 70104</t>
  </si>
  <si>
    <t>Код школы, 70105</t>
  </si>
  <si>
    <t>Код школы, 70109</t>
  </si>
  <si>
    <t>Код школы, 70110</t>
  </si>
  <si>
    <t>Код школы, 70251</t>
  </si>
  <si>
    <t>Код школы, 70427</t>
  </si>
  <si>
    <t>Код школы, 70505</t>
  </si>
  <si>
    <t>Класс 7З, % правильных ответов</t>
  </si>
  <si>
    <t>7З</t>
  </si>
  <si>
    <t>Код школы, 70001</t>
  </si>
  <si>
    <t>Код школы, 70003</t>
  </si>
  <si>
    <t>Код школы, 70004</t>
  </si>
  <si>
    <t>Код школы, 70015</t>
  </si>
  <si>
    <t>Код школы, 70016</t>
  </si>
  <si>
    <t>Класс 7С, % правильных ответов</t>
  </si>
  <si>
    <t>7С</t>
  </si>
  <si>
    <t>Код школы, 70018</t>
  </si>
  <si>
    <t>Код школы, 70021</t>
  </si>
  <si>
    <t>Код школы, 70023</t>
  </si>
  <si>
    <t>Код школы, 70024</t>
  </si>
  <si>
    <t>Класс 7М, % правильных ответов</t>
  </si>
  <si>
    <t>7М</t>
  </si>
  <si>
    <t>Код школы, 70025</t>
  </si>
  <si>
    <t>Код школы, 70027</t>
  </si>
  <si>
    <t>Код школы, 70032</t>
  </si>
  <si>
    <t>Код школы, 70036</t>
  </si>
  <si>
    <t>Код школы, 70038</t>
  </si>
  <si>
    <t>Код школы, 70040</t>
  </si>
  <si>
    <t>0 3 8</t>
  </si>
  <si>
    <t>Код школы, 70041</t>
  </si>
  <si>
    <t>Код школы, 70043</t>
  </si>
  <si>
    <t>Код школы, 70045</t>
  </si>
  <si>
    <t>Код школы, 70051</t>
  </si>
  <si>
    <t>Код школы, 70052</t>
  </si>
  <si>
    <t>Код школы, 70053</t>
  </si>
  <si>
    <t>Код школы, 70055</t>
  </si>
  <si>
    <t>Код школы, 70057</t>
  </si>
  <si>
    <t>Код школы, 70067</t>
  </si>
  <si>
    <t>Код школы, 70068</t>
  </si>
  <si>
    <t>Код школы, 70070</t>
  </si>
  <si>
    <t>Код школы, 70072</t>
  </si>
  <si>
    <t>Код школы, 70077</t>
  </si>
  <si>
    <t>Код школы, 70083</t>
  </si>
  <si>
    <t>Код школы, 70085</t>
  </si>
  <si>
    <t>Код школы, 70094</t>
  </si>
  <si>
    <t>Код школы, 70534</t>
  </si>
  <si>
    <t>Код школы, 70531</t>
  </si>
  <si>
    <t>Код школы, 990019</t>
  </si>
  <si>
    <t>Муниципалитет 6, % правильных ответов</t>
  </si>
  <si>
    <t>Код школы, 60002</t>
  </si>
  <si>
    <t>Код школы, 60006</t>
  </si>
  <si>
    <t>0 3 3</t>
  </si>
  <si>
    <t>Код школы, 60016</t>
  </si>
  <si>
    <t>Код школы, 60020</t>
  </si>
  <si>
    <t>Код школы, 60004</t>
  </si>
  <si>
    <t>Код школы, 60005</t>
  </si>
  <si>
    <t>Класс 6Х, % правильных ответов</t>
  </si>
  <si>
    <t>6Х</t>
  </si>
  <si>
    <t>Код школы, 60007</t>
  </si>
  <si>
    <t>Код школы, 60010</t>
  </si>
  <si>
    <t>Код школы, 60013</t>
  </si>
  <si>
    <t>Код школы, 60014</t>
  </si>
  <si>
    <t>Код школы, 60015</t>
  </si>
  <si>
    <t>Код школы, 60017</t>
  </si>
  <si>
    <t>Код школы, 60018</t>
  </si>
  <si>
    <t>Код школы, 60019</t>
  </si>
  <si>
    <t>Класс 6Б, % правильных ответов</t>
  </si>
  <si>
    <t>6Б</t>
  </si>
  <si>
    <t>Код школы, 60022</t>
  </si>
  <si>
    <t>Код школы, 60023</t>
  </si>
  <si>
    <t>Класс 7Й, % правильных ответов</t>
  </si>
  <si>
    <t>7Й</t>
  </si>
  <si>
    <t>Муниципалитет 7, % правильных ответов</t>
  </si>
  <si>
    <t>Код школы, 380001</t>
  </si>
  <si>
    <t>Код школы, 380002</t>
  </si>
  <si>
    <t>Код школы, 380003</t>
  </si>
  <si>
    <t>Код школы, 380004</t>
  </si>
  <si>
    <t>Код школы, 380005</t>
  </si>
  <si>
    <t>Код школы, 380008</t>
  </si>
  <si>
    <t>Класс 7Ш, % правильных ответов</t>
  </si>
  <si>
    <t>7Ш</t>
  </si>
  <si>
    <t>Код школы, 380011</t>
  </si>
  <si>
    <t>Код школы, 380013</t>
  </si>
  <si>
    <t>Код школы, 380015</t>
  </si>
  <si>
    <t>Код школы, 380016</t>
  </si>
  <si>
    <t>Муниципалитет 8, % правильных ответов</t>
  </si>
  <si>
    <t>Код школы, 220003</t>
  </si>
  <si>
    <t>Код школы, 220006</t>
  </si>
  <si>
    <t>Код школы, 220007</t>
  </si>
  <si>
    <t>Код школы, 220009</t>
  </si>
  <si>
    <t>Код школы, 220011</t>
  </si>
  <si>
    <t>Код школы, 220016</t>
  </si>
  <si>
    <t>Код школы, 220020</t>
  </si>
  <si>
    <t>Код школы, 220023</t>
  </si>
  <si>
    <t>Класс 7Л, % правильных ответов</t>
  </si>
  <si>
    <t>7Л</t>
  </si>
  <si>
    <t>Код школы, 220005</t>
  </si>
  <si>
    <t>Код школы, 220018</t>
  </si>
  <si>
    <t>Код школы, 220021</t>
  </si>
  <si>
    <t>Муниципалитет 9, % правильных ответов</t>
  </si>
  <si>
    <t>Код школы, 290002</t>
  </si>
  <si>
    <t>Код школы, 290003</t>
  </si>
  <si>
    <t>Код школы, 290004</t>
  </si>
  <si>
    <t>Код школы, 290006</t>
  </si>
  <si>
    <t>Код школы, 290007</t>
  </si>
  <si>
    <t>Код школы, 290008</t>
  </si>
  <si>
    <t>Код школы, 290009</t>
  </si>
  <si>
    <t>Код школы, 290012</t>
  </si>
  <si>
    <t>Код школы, 290014</t>
  </si>
  <si>
    <t>Код школы, 290016</t>
  </si>
  <si>
    <t>Код школы, 290021</t>
  </si>
  <si>
    <t>Код школы, 290023</t>
  </si>
  <si>
    <t>Код школы, 290001</t>
  </si>
  <si>
    <t>Код школы, 290020</t>
  </si>
  <si>
    <t>Код школы, 290024</t>
  </si>
  <si>
    <t>Код школы, 290025</t>
  </si>
  <si>
    <t>Муниципалитет 10, % правильных ответов</t>
  </si>
  <si>
    <t>Код школы, 80002</t>
  </si>
  <si>
    <t>Код школы, 80004</t>
  </si>
  <si>
    <t>Код школы, 80006</t>
  </si>
  <si>
    <t>Код школы, 80015</t>
  </si>
  <si>
    <t>Класс 7Ю, % правильных ответов</t>
  </si>
  <si>
    <t>7Ю</t>
  </si>
  <si>
    <t>Код школы, 80022</t>
  </si>
  <si>
    <t>Код школы, 80024</t>
  </si>
  <si>
    <t>Код школы, 80040</t>
  </si>
  <si>
    <t>Код школы, 80041</t>
  </si>
  <si>
    <t>Код школы, 80043</t>
  </si>
  <si>
    <t>Код школы, 80049</t>
  </si>
  <si>
    <t>Код школы, 80050</t>
  </si>
  <si>
    <t>Код школы, 80052</t>
  </si>
  <si>
    <t>Код школы, 80054</t>
  </si>
  <si>
    <t>Код школы, 80063</t>
  </si>
  <si>
    <t>Код школы, 80088</t>
  </si>
  <si>
    <t>Код школы, 80090</t>
  </si>
  <si>
    <t>Код школы, 80200</t>
  </si>
  <si>
    <t>Код школы, 80001</t>
  </si>
  <si>
    <t>Код школы, 80003</t>
  </si>
  <si>
    <t>Код школы, 80005</t>
  </si>
  <si>
    <t>Код школы, 80008</t>
  </si>
  <si>
    <t>Код школы, 80010</t>
  </si>
  <si>
    <t>Код школы, 80011</t>
  </si>
  <si>
    <t>Код школы, 80013</t>
  </si>
  <si>
    <t>Класс 5А, % правильных ответов</t>
  </si>
  <si>
    <t>5А</t>
  </si>
  <si>
    <t>Код школы, 80016</t>
  </si>
  <si>
    <t>Код школы, 80017</t>
  </si>
  <si>
    <t>Класс 7У, % правильных ответов</t>
  </si>
  <si>
    <t>7У</t>
  </si>
  <si>
    <t>Код школы, 80020</t>
  </si>
  <si>
    <t>Код школы, 80021</t>
  </si>
  <si>
    <t>Код школы, 80023</t>
  </si>
  <si>
    <t>Код школы, 80025</t>
  </si>
  <si>
    <t>Код школы, 80026</t>
  </si>
  <si>
    <t>Код школы, 80027</t>
  </si>
  <si>
    <t>Код школы, 80028</t>
  </si>
  <si>
    <t>Код школы, 80029</t>
  </si>
  <si>
    <t>Код школы, 80031</t>
  </si>
  <si>
    <t>Код школы, 80032</t>
  </si>
  <si>
    <t>Код школы, 80035</t>
  </si>
  <si>
    <t>Код школы, 80037</t>
  </si>
  <si>
    <t>Код школы, 80038</t>
  </si>
  <si>
    <t>Код школы, 80039</t>
  </si>
  <si>
    <t>Код школы, 80051</t>
  </si>
  <si>
    <t>Код школы, 80053</t>
  </si>
  <si>
    <t>Муниципалитет 11, % правильных ответов</t>
  </si>
  <si>
    <t>Код школы, 440001</t>
  </si>
  <si>
    <t>Код школы, 440002</t>
  </si>
  <si>
    <t>Код школы, 440003</t>
  </si>
  <si>
    <t>Код школы, 440004</t>
  </si>
  <si>
    <t>Код школы, 440005</t>
  </si>
  <si>
    <t>Код школы, 440008</t>
  </si>
  <si>
    <t>Код школы, 440009</t>
  </si>
  <si>
    <t>Код школы, 440012</t>
  </si>
  <si>
    <t>Код школы, 440013</t>
  </si>
  <si>
    <t>Код школы, 440015</t>
  </si>
  <si>
    <t>Код школы, 440017</t>
  </si>
  <si>
    <t>Код школы, 440022</t>
  </si>
  <si>
    <t>Код школы, 440024</t>
  </si>
  <si>
    <t>Код школы, 440029</t>
  </si>
  <si>
    <t>Код школы, 440030</t>
  </si>
  <si>
    <t>Код школы, 440031</t>
  </si>
  <si>
    <t>Муниципалитет 12, % правильных ответов</t>
  </si>
  <si>
    <t>Код школы, 100004</t>
  </si>
  <si>
    <t>Код школы, 100006</t>
  </si>
  <si>
    <t>Код школы, 100007</t>
  </si>
  <si>
    <t>Код школы, 410003</t>
  </si>
  <si>
    <t>Код школы, 410006</t>
  </si>
  <si>
    <t>Код школы, 410008</t>
  </si>
  <si>
    <t>Код школы, 410010</t>
  </si>
  <si>
    <t>Код школы, 410012</t>
  </si>
  <si>
    <t>Код школы, 410013</t>
  </si>
  <si>
    <t>Код школы, 410023</t>
  </si>
  <si>
    <t>Код школы, 410024</t>
  </si>
  <si>
    <t>Код школы, 410031</t>
  </si>
  <si>
    <t>Код школы, 410009</t>
  </si>
  <si>
    <t>Код школы, 410011</t>
  </si>
  <si>
    <t>Код школы, 410016</t>
  </si>
  <si>
    <t>Код школы, 410029</t>
  </si>
  <si>
    <t>Код школы, 410030</t>
  </si>
  <si>
    <t>Код школы, 410032</t>
  </si>
  <si>
    <t>Код школы, 100001</t>
  </si>
  <si>
    <t>Код школы, 100003</t>
  </si>
  <si>
    <t>Код школы, 410020</t>
  </si>
  <si>
    <t>Код школы, 410022</t>
  </si>
  <si>
    <t>Код школы, 100005</t>
  </si>
  <si>
    <t>Муниципалитет 13, % правильных ответов</t>
  </si>
  <si>
    <t>Код школы, 120025</t>
  </si>
  <si>
    <t>Код школы, 120034</t>
  </si>
  <si>
    <t>Код школы, 120040</t>
  </si>
  <si>
    <t>Код школы, 120001</t>
  </si>
  <si>
    <t>Код школы, 120003</t>
  </si>
  <si>
    <t>Код школы, 120006</t>
  </si>
  <si>
    <t>Код школы, 120007</t>
  </si>
  <si>
    <t>Код школы, 120008</t>
  </si>
  <si>
    <t>Код школы, 120009</t>
  </si>
  <si>
    <t>Код школы, 120012</t>
  </si>
  <si>
    <t>Код школы, 120029</t>
  </si>
  <si>
    <t>Код школы, 120037</t>
  </si>
  <si>
    <t>Код школы, 120042</t>
  </si>
  <si>
    <t>Код школы, 120044</t>
  </si>
  <si>
    <t>Муниципалитет 14, % правильных ответов</t>
  </si>
  <si>
    <t>Код школы, 400001</t>
  </si>
  <si>
    <t>Код школы, 400004</t>
  </si>
  <si>
    <t>Код школы, 400015</t>
  </si>
  <si>
    <t>Код школы, 400022</t>
  </si>
  <si>
    <t>Код школы, 400024</t>
  </si>
  <si>
    <t>Код школы, 400026</t>
  </si>
  <si>
    <t>Код школы, 400035</t>
  </si>
  <si>
    <t>Код школы, 400036</t>
  </si>
  <si>
    <t>Код школы, 400039</t>
  </si>
  <si>
    <t>Код школы, 400042</t>
  </si>
  <si>
    <t>Код школы, 400045</t>
  </si>
  <si>
    <t>Код школы, 400046</t>
  </si>
  <si>
    <t>Код школы, 400049</t>
  </si>
  <si>
    <t>Код школы, 400083</t>
  </si>
  <si>
    <t>Код школы, 400021</t>
  </si>
  <si>
    <t>Код школы, 400023</t>
  </si>
  <si>
    <t>Код школы, 400027</t>
  </si>
  <si>
    <t>Код школы, 400028</t>
  </si>
  <si>
    <t>Код школы, 400029</t>
  </si>
  <si>
    <t>Код школы, 400032</t>
  </si>
  <si>
    <t>Код школы, 400033</t>
  </si>
  <si>
    <t>Код школы, 400034</t>
  </si>
  <si>
    <t>Код школы, 400041</t>
  </si>
  <si>
    <t>Код школы, 400002</t>
  </si>
  <si>
    <t>Код школы, 400003</t>
  </si>
  <si>
    <t>Код школы, 400005</t>
  </si>
  <si>
    <t>Код школы, 400007</t>
  </si>
  <si>
    <t>Код школы, 400009</t>
  </si>
  <si>
    <t>Код школы, 400010</t>
  </si>
  <si>
    <t>Код школы, 400012</t>
  </si>
  <si>
    <t>Код школы, 400013</t>
  </si>
  <si>
    <t>Код школы, 400014</t>
  </si>
  <si>
    <t>Код школы, 400016</t>
  </si>
  <si>
    <t>Код школы, 400040</t>
  </si>
  <si>
    <t>Класс 11А, % правильных ответов</t>
  </si>
  <si>
    <t>11А</t>
  </si>
  <si>
    <t>Муниципалитет 15, % правильных ответов</t>
  </si>
  <si>
    <t>Код школы, 130005</t>
  </si>
  <si>
    <t>Код школы, 130009</t>
  </si>
  <si>
    <t>Код школы, 130001</t>
  </si>
  <si>
    <t>Код школы, 130002</t>
  </si>
  <si>
    <t>Код школы, 130003</t>
  </si>
  <si>
    <t>Код школы, 130004</t>
  </si>
  <si>
    <t>Код школы, 130006</t>
  </si>
  <si>
    <t>Код школы, 130008</t>
  </si>
  <si>
    <t>Код школы, 130010</t>
  </si>
  <si>
    <t>Код школы, 130011</t>
  </si>
  <si>
    <t>Код школы, 130013</t>
  </si>
  <si>
    <t>Код школы, 130014</t>
  </si>
  <si>
    <t>Код школы, 130015</t>
  </si>
  <si>
    <t>Код школы, 130016</t>
  </si>
  <si>
    <t>Код школы, 130020</t>
  </si>
  <si>
    <t>Код школы, 130021</t>
  </si>
  <si>
    <t>Код школы, 130023</t>
  </si>
  <si>
    <t>Код школы, 130029</t>
  </si>
  <si>
    <t>Код школы, 130033</t>
  </si>
  <si>
    <t>Код школы, 130030</t>
  </si>
  <si>
    <t>Код школы, 130026</t>
  </si>
  <si>
    <t>Муниципалитет 16, % правильных ответов</t>
  </si>
  <si>
    <t>Код школы, 140001</t>
  </si>
  <si>
    <t>Код школы, 140010</t>
  </si>
  <si>
    <t>Код школы, 140014</t>
  </si>
  <si>
    <t>Код школы, 140015</t>
  </si>
  <si>
    <t>Код школы, 140016</t>
  </si>
  <si>
    <t>Код школы, 140029</t>
  </si>
  <si>
    <t>Код школы, 140037</t>
  </si>
  <si>
    <t>Код школы, 140040</t>
  </si>
  <si>
    <t>Код школы, 140043</t>
  </si>
  <si>
    <t>Код школы, 140045</t>
  </si>
  <si>
    <t>Код школы, 140002</t>
  </si>
  <si>
    <t>Код школы, 140003</t>
  </si>
  <si>
    <t>Код школы, 140004</t>
  </si>
  <si>
    <t>Код школы, 140013</t>
  </si>
  <si>
    <t>Код школы, 140032</t>
  </si>
  <si>
    <t>Код школы, 140038</t>
  </si>
  <si>
    <t>Код школы, 140041</t>
  </si>
  <si>
    <t>Код школы, 140046</t>
  </si>
  <si>
    <t>Муниципалитет 17, % правильных ответов</t>
  </si>
  <si>
    <t>Код школы, 150008</t>
  </si>
  <si>
    <t>Код школы, 150009</t>
  </si>
  <si>
    <t>Код школы, 150012</t>
  </si>
  <si>
    <t>Код школы, 150033</t>
  </si>
  <si>
    <t>Код школы, 150002</t>
  </si>
  <si>
    <t>Код школы, 150007</t>
  </si>
  <si>
    <t>Код школы, 150038</t>
  </si>
  <si>
    <t>Код школы, 150039</t>
  </si>
  <si>
    <t>Код школы, 150042</t>
  </si>
  <si>
    <t>Код школы, 150043</t>
  </si>
  <si>
    <t>Код школы, 150049</t>
  </si>
  <si>
    <t>Код школы, 150004</t>
  </si>
  <si>
    <t>Код школы, 150027</t>
  </si>
  <si>
    <t>Код школы, 150034</t>
  </si>
  <si>
    <t>Код школы, 150037</t>
  </si>
  <si>
    <t>Муниципалитет 18, % правильных ответов</t>
  </si>
  <si>
    <t>Код школы, 160005</t>
  </si>
  <si>
    <t>Код школы, 160011</t>
  </si>
  <si>
    <t>Код школы, 160017</t>
  </si>
  <si>
    <t>Код школы, 160018</t>
  </si>
  <si>
    <t>Код школы, 160021</t>
  </si>
  <si>
    <t>Код школы, 160003</t>
  </si>
  <si>
    <t>Код школы, 160004</t>
  </si>
  <si>
    <t>Код школы, 160007</t>
  </si>
  <si>
    <t>Код школы, 160009</t>
  </si>
  <si>
    <t>Код школы, 160010</t>
  </si>
  <si>
    <t>Код школы, 160012</t>
  </si>
  <si>
    <t>Код школы, 160013</t>
  </si>
  <si>
    <t>Код школы, 160014</t>
  </si>
  <si>
    <t>Код школы, 160015</t>
  </si>
  <si>
    <t>Код школы, 160020</t>
  </si>
  <si>
    <t>Код школы, 160001</t>
  </si>
  <si>
    <t>Код школы, 160022</t>
  </si>
  <si>
    <t>Муниципалитет 19, % правильных ответов</t>
  </si>
  <si>
    <t>Код школы, 170001</t>
  </si>
  <si>
    <t>Код школы, 170003</t>
  </si>
  <si>
    <t>Код школы, 170007</t>
  </si>
  <si>
    <t>Код школы, 170014</t>
  </si>
  <si>
    <t>Код школы, 170016</t>
  </si>
  <si>
    <t>Код школы, 170017</t>
  </si>
  <si>
    <t>Код школы, 170018</t>
  </si>
  <si>
    <t>Код школы, 170019</t>
  </si>
  <si>
    <t>Код школы, 170023</t>
  </si>
  <si>
    <t>Код школы, 170026</t>
  </si>
  <si>
    <t>Код школы, 170027</t>
  </si>
  <si>
    <t>Код школы, 170029</t>
  </si>
  <si>
    <t>Код школы, 170031</t>
  </si>
  <si>
    <t>Код школы, 170005</t>
  </si>
  <si>
    <t>Код школы, 170008</t>
  </si>
  <si>
    <t>Класс 6А, % правильных ответов</t>
  </si>
  <si>
    <t>6А</t>
  </si>
  <si>
    <t>Код школы, 170009</t>
  </si>
  <si>
    <t>Код школы, 170015</t>
  </si>
  <si>
    <t>Код школы, 170020</t>
  </si>
  <si>
    <t>Муниципалитет 20, % правильных ответов</t>
  </si>
  <si>
    <t>Код школы, 180004</t>
  </si>
  <si>
    <t>Код школы, 180011</t>
  </si>
  <si>
    <t>Код школы, 180012</t>
  </si>
  <si>
    <t>Код школы, 180015</t>
  </si>
  <si>
    <t>Код школы, 180016</t>
  </si>
  <si>
    <t>Код школы, 180019</t>
  </si>
  <si>
    <t>Код школы, 180022</t>
  </si>
  <si>
    <t>Код школы, 180023</t>
  </si>
  <si>
    <t>Код школы, 180027</t>
  </si>
  <si>
    <t>Код школы, 180029</t>
  </si>
  <si>
    <t>Код школы, 180033</t>
  </si>
  <si>
    <t>Код школы, 180036</t>
  </si>
  <si>
    <t>Код школы, 180040</t>
  </si>
  <si>
    <t>Код школы, 180021</t>
  </si>
  <si>
    <t>Код школы, 180025</t>
  </si>
  <si>
    <t>Код школы, 180031</t>
  </si>
  <si>
    <t>Код школы, 180032</t>
  </si>
  <si>
    <t>Код школы, 180034</t>
  </si>
  <si>
    <t>Код школы, 180035</t>
  </si>
  <si>
    <t>Код школы, 180001</t>
  </si>
  <si>
    <t>Код школы, 180003</t>
  </si>
  <si>
    <t>Код школы, 180014</t>
  </si>
  <si>
    <t>Муниципалитет 21, % правильных ответов</t>
  </si>
  <si>
    <t>Код школы, 360001</t>
  </si>
  <si>
    <t>Код школы, 360002</t>
  </si>
  <si>
    <t>Код школы, 360003</t>
  </si>
  <si>
    <t>Код школы, 360004</t>
  </si>
  <si>
    <t>Код школы, 360006</t>
  </si>
  <si>
    <t>Код школы, 360007</t>
  </si>
  <si>
    <t>Код школы, 360010</t>
  </si>
  <si>
    <t>Код школы, 360011</t>
  </si>
  <si>
    <t>Код школы, 360012</t>
  </si>
  <si>
    <t>Код школы, 360014</t>
  </si>
  <si>
    <t>Код школы, 360018</t>
  </si>
  <si>
    <t>Код школы, 360020</t>
  </si>
  <si>
    <t>Код школы, 360021</t>
  </si>
  <si>
    <t>Код школы, 360024</t>
  </si>
  <si>
    <t>Код школы, 360013</t>
  </si>
  <si>
    <t>Код школы, 360017</t>
  </si>
  <si>
    <t>Муниципалитет 22, % правильных ответов</t>
  </si>
  <si>
    <t>Код школы, 190001</t>
  </si>
  <si>
    <t>Код школы, 190006</t>
  </si>
  <si>
    <t>Код школы, 190007</t>
  </si>
  <si>
    <t>Код школы, 190014</t>
  </si>
  <si>
    <t>Код школы, 190017</t>
  </si>
  <si>
    <t>Код школы, 190021</t>
  </si>
  <si>
    <t>Код школы, 190030</t>
  </si>
  <si>
    <t>Код школы, 190032</t>
  </si>
  <si>
    <t>Код школы, 190035</t>
  </si>
  <si>
    <t>Код школы, 190043</t>
  </si>
  <si>
    <t>Код школы, 190044</t>
  </si>
  <si>
    <t>Код школы, 190003</t>
  </si>
  <si>
    <t>Код школы, 190004</t>
  </si>
  <si>
    <t>Код школы, 190005</t>
  </si>
  <si>
    <t>Код школы, 190009</t>
  </si>
  <si>
    <t>Код школы, 190012</t>
  </si>
  <si>
    <t>Код школы, 190013</t>
  </si>
  <si>
    <t>Код школы, 190016</t>
  </si>
  <si>
    <t>Код школы, 190018</t>
  </si>
  <si>
    <t>Код школы, 190022</t>
  </si>
  <si>
    <t>Код школы, 190023</t>
  </si>
  <si>
    <t>Код школы, 190026</t>
  </si>
  <si>
    <t>Код школы, 190029</t>
  </si>
  <si>
    <t>Код школы, 190033</t>
  </si>
  <si>
    <t>Код школы, 190036</t>
  </si>
  <si>
    <t>Код школы, 190038</t>
  </si>
  <si>
    <t>Код школы, 190040</t>
  </si>
  <si>
    <t>Код школы, 190041</t>
  </si>
  <si>
    <t>Код школы, 190042</t>
  </si>
  <si>
    <t>Муниципалитет 23, % правильных ответов</t>
  </si>
  <si>
    <t>Код школы, 460002</t>
  </si>
  <si>
    <t>Код школы, 460005</t>
  </si>
  <si>
    <t>Код школы, 460008</t>
  </si>
  <si>
    <t>Код школы, 460012</t>
  </si>
  <si>
    <t>Код школы, 460020</t>
  </si>
  <si>
    <t>Код школы, 460003</t>
  </si>
  <si>
    <t>Код школы, 460009</t>
  </si>
  <si>
    <t>Муниципалитет 24, % правильных ответов</t>
  </si>
  <si>
    <t>Код школы, 450001</t>
  </si>
  <si>
    <t>Код школы, 450002</t>
  </si>
  <si>
    <t>Код школы, 450005</t>
  </si>
  <si>
    <t>Код школы, 450007</t>
  </si>
  <si>
    <t>Код школы, 450024</t>
  </si>
  <si>
    <t>Код школы, 450030</t>
  </si>
  <si>
    <t>Код школы, 450035</t>
  </si>
  <si>
    <t>Код школы, 450012</t>
  </si>
  <si>
    <t>Код школы, 450013</t>
  </si>
  <si>
    <t>Код школы, 450022</t>
  </si>
  <si>
    <t>Код школы, 450023</t>
  </si>
  <si>
    <t>Код школы, 450029</t>
  </si>
  <si>
    <t>Код школы, 450034</t>
  </si>
  <si>
    <t>Муниципалитет 25, % правильных ответов</t>
  </si>
  <si>
    <t>Код школы, 210005</t>
  </si>
  <si>
    <t>Код школы, 210011</t>
  </si>
  <si>
    <t>Код школы, 210018</t>
  </si>
  <si>
    <t>Код школы, 210002</t>
  </si>
  <si>
    <t>Код школы, 210006</t>
  </si>
  <si>
    <t>Класс 5Д, % правильных ответов</t>
  </si>
  <si>
    <t>5Д</t>
  </si>
  <si>
    <t>Код школы, 210007</t>
  </si>
  <si>
    <t>Код школы, 210015</t>
  </si>
  <si>
    <t>Код школы, 210016</t>
  </si>
  <si>
    <t>Код школы, 210017</t>
  </si>
  <si>
    <t>Код школы, 210020</t>
  </si>
  <si>
    <t>Код школы, 210021</t>
  </si>
  <si>
    <t>Код школы, 210022</t>
  </si>
  <si>
    <t>Муниципалитет 26, % правильных ответов</t>
  </si>
  <si>
    <t>Код школы, 230001</t>
  </si>
  <si>
    <t>Код школы, 230004</t>
  </si>
  <si>
    <t>Код школы, 230007</t>
  </si>
  <si>
    <t>Код школы, 230009</t>
  </si>
  <si>
    <t>Код школы, 230010</t>
  </si>
  <si>
    <t>Код школы, 230012</t>
  </si>
  <si>
    <t>Код школы, 230014</t>
  </si>
  <si>
    <t>Код школы, 230015</t>
  </si>
  <si>
    <t>Код школы, 230002</t>
  </si>
  <si>
    <t>Код школы, 230006</t>
  </si>
  <si>
    <t>Код школы, 230011</t>
  </si>
  <si>
    <t>Код школы, 230013</t>
  </si>
  <si>
    <t>Код школы, 230016</t>
  </si>
  <si>
    <t>Муниципалитет 27, % правильных ответов</t>
  </si>
  <si>
    <t>Код школы, 330001</t>
  </si>
  <si>
    <t>Код школы, 330006</t>
  </si>
  <si>
    <t>Код школы, 330008</t>
  </si>
  <si>
    <t>Код школы, 330009</t>
  </si>
  <si>
    <t>Код школы, 330010</t>
  </si>
  <si>
    <t>Код школы, 330011</t>
  </si>
  <si>
    <t>Код школы, 330013</t>
  </si>
  <si>
    <t>Код школы, 330016</t>
  </si>
  <si>
    <t>Код школы, 330017</t>
  </si>
  <si>
    <t>Код школы, 330031</t>
  </si>
  <si>
    <t>Код школы, 330015</t>
  </si>
  <si>
    <t>Код школы, 330025</t>
  </si>
  <si>
    <t>Код школы, 330026</t>
  </si>
  <si>
    <t>Код школы, 330027</t>
  </si>
  <si>
    <t>Код школы, 330028</t>
  </si>
  <si>
    <t>Код школы, 330035</t>
  </si>
  <si>
    <t>Муниципалитет 28, % правильных ответов</t>
  </si>
  <si>
    <t>Код школы, 240011</t>
  </si>
  <si>
    <t>Код школы, 240012</t>
  </si>
  <si>
    <t>Код школы, 240016</t>
  </si>
  <si>
    <t>Код школы, 240018</t>
  </si>
  <si>
    <t>Код школы, 240019</t>
  </si>
  <si>
    <t>Код школы, 240022</t>
  </si>
  <si>
    <t>Код школы, 240024</t>
  </si>
  <si>
    <t>Код школы, 240026</t>
  </si>
  <si>
    <t>Код школы, 240027</t>
  </si>
  <si>
    <t>Код школы, 240028</t>
  </si>
  <si>
    <t>Код школы, 240031</t>
  </si>
  <si>
    <t>Код школы, 240033</t>
  </si>
  <si>
    <t>Код школы, 240034</t>
  </si>
  <si>
    <t>Код школы, 240038</t>
  </si>
  <si>
    <t>Код школы, 240039</t>
  </si>
  <si>
    <t>Код школы, 240040</t>
  </si>
  <si>
    <t>Код школы, 240042</t>
  </si>
  <si>
    <t>Муниципалитет 29, % правильных ответов</t>
  </si>
  <si>
    <t>Код школы, 420009</t>
  </si>
  <si>
    <t>Код школы, 420011</t>
  </si>
  <si>
    <t>Код школы, 420012</t>
  </si>
  <si>
    <t>Код школы, 420027</t>
  </si>
  <si>
    <t>Код школы, 420014</t>
  </si>
  <si>
    <t>Код школы, 420002</t>
  </si>
  <si>
    <t>Код школы, 420003</t>
  </si>
  <si>
    <t>Код школы, 420004</t>
  </si>
  <si>
    <t>Код школы, 420005</t>
  </si>
  <si>
    <t>Код школы, 420015</t>
  </si>
  <si>
    <t>Код школы, 420008</t>
  </si>
  <si>
    <t>Код школы, 420010</t>
  </si>
  <si>
    <t>Код школы, 420001</t>
  </si>
  <si>
    <t>Код школы, 420013</t>
  </si>
  <si>
    <t>Код школы, 420016</t>
  </si>
  <si>
    <t>Код школы, 420017</t>
  </si>
  <si>
    <t>Код школы, 420018</t>
  </si>
  <si>
    <t>Код школы, 420019</t>
  </si>
  <si>
    <t>Код школы, 420023</t>
  </si>
  <si>
    <t>Код школы, 420024</t>
  </si>
  <si>
    <t>Код школы, 420031</t>
  </si>
  <si>
    <t>Код школы, 420021</t>
  </si>
  <si>
    <t>Код школы, 420030</t>
  </si>
  <si>
    <t>Муниципалитет 30, % правильных ответов</t>
  </si>
  <si>
    <t>Код школы, 320116</t>
  </si>
  <si>
    <t>Класс 5Ч, % правильных ответов</t>
  </si>
  <si>
    <t>5Ч</t>
  </si>
  <si>
    <t>Код школы, 320001</t>
  </si>
  <si>
    <t>Код школы, 320002</t>
  </si>
  <si>
    <t>Код школы, 320010</t>
  </si>
  <si>
    <t>Код школы, 320013</t>
  </si>
  <si>
    <t>Код школы, 320014</t>
  </si>
  <si>
    <t>Код школы, 320015</t>
  </si>
  <si>
    <t>Код школы, 320016</t>
  </si>
  <si>
    <t>Код школы, 320022</t>
  </si>
  <si>
    <t>Код школы, 320026</t>
  </si>
  <si>
    <t>Код школы, 320030</t>
  </si>
  <si>
    <t>Код школы, 320032</t>
  </si>
  <si>
    <t>Код школы, 320034</t>
  </si>
  <si>
    <t>Код школы, 320036</t>
  </si>
  <si>
    <t>Код школы, 320037</t>
  </si>
  <si>
    <t>Код школы, 320040</t>
  </si>
  <si>
    <t>Код школы, 320043</t>
  </si>
  <si>
    <t>Код школы, 320047</t>
  </si>
  <si>
    <t>Код школы, 320049</t>
  </si>
  <si>
    <t>Код школы, 320053</t>
  </si>
  <si>
    <t>Код школы, 320004</t>
  </si>
  <si>
    <t>Код школы, 320009</t>
  </si>
  <si>
    <t>Код школы, 320012</t>
  </si>
  <si>
    <t>Класс 7Ф, % правильных ответов</t>
  </si>
  <si>
    <t>7Ф</t>
  </si>
  <si>
    <t>Код школы, 320017</t>
  </si>
  <si>
    <t>Код школы, 320018</t>
  </si>
  <si>
    <t>Код школы, 320019</t>
  </si>
  <si>
    <t>Код школы, 320003</t>
  </si>
  <si>
    <t>Код школы, 320020</t>
  </si>
  <si>
    <t>Код школы, 320021</t>
  </si>
  <si>
    <t>Код школы, 320023</t>
  </si>
  <si>
    <t>Класс 5И, % правильных ответов</t>
  </si>
  <si>
    <t>5И</t>
  </si>
  <si>
    <t>Класс 5Р, % правильных ответов</t>
  </si>
  <si>
    <t>5Р</t>
  </si>
  <si>
    <t>Код школы, 320025</t>
  </si>
  <si>
    <t>Код школы, 320027</t>
  </si>
  <si>
    <t>Код школы, 320028</t>
  </si>
  <si>
    <t>Код школы, 320029</t>
  </si>
  <si>
    <t>Код школы, 320031</t>
  </si>
  <si>
    <t>Код школы, 320033</t>
  </si>
  <si>
    <t>Код школы, 320038</t>
  </si>
  <si>
    <t>Код школы, 320039</t>
  </si>
  <si>
    <t>Код школы, 320041</t>
  </si>
  <si>
    <t>Код школы, 320044</t>
  </si>
  <si>
    <t>Код школы, 320046</t>
  </si>
  <si>
    <t>Код школы, 320050</t>
  </si>
  <si>
    <t>Код школы, 320051</t>
  </si>
  <si>
    <t>Код школы, 320008</t>
  </si>
  <si>
    <t>Муниципалитет 31, % правильных ответов</t>
  </si>
  <si>
    <t>Код школы, 250009</t>
  </si>
  <si>
    <t>Код школы, 250011</t>
  </si>
  <si>
    <t>Код школы, 250015</t>
  </si>
  <si>
    <t>Код школы, 250019</t>
  </si>
  <si>
    <t>Код школы, 250020</t>
  </si>
  <si>
    <t>Код школы, 250026</t>
  </si>
  <si>
    <t>Код школы, 250027</t>
  </si>
  <si>
    <t>Код школы, 250029</t>
  </si>
  <si>
    <t>Код школы, 250031</t>
  </si>
  <si>
    <t>Код школы, 250033</t>
  </si>
  <si>
    <t>Код школы, 250035</t>
  </si>
  <si>
    <t>Код школы, 250037</t>
  </si>
  <si>
    <t>Код школы, 250038</t>
  </si>
  <si>
    <t>Код школы, 250039</t>
  </si>
  <si>
    <t>Код школы, 250040</t>
  </si>
  <si>
    <t>Код школы, 250044</t>
  </si>
  <si>
    <t>Код школы, 250047</t>
  </si>
  <si>
    <t>Код школы, 250055</t>
  </si>
  <si>
    <t>Муниципалитет 32, % правильных ответов</t>
  </si>
  <si>
    <t>Код школы, 260001</t>
  </si>
  <si>
    <t>Код школы, 260002</t>
  </si>
  <si>
    <t>Код школы, 260003</t>
  </si>
  <si>
    <t>Код школы, 260004</t>
  </si>
  <si>
    <t>Код школы, 260005</t>
  </si>
  <si>
    <t>Код школы, 260007</t>
  </si>
  <si>
    <t>Код школы, 260020</t>
  </si>
  <si>
    <t>Код школы, 260021</t>
  </si>
  <si>
    <t>Код школы, 260022</t>
  </si>
  <si>
    <t>Код школы, 260027</t>
  </si>
  <si>
    <t>Код школы, 260028</t>
  </si>
  <si>
    <t>Код школы, 260029</t>
  </si>
  <si>
    <t>Код школы, 260034</t>
  </si>
  <si>
    <t>Код школы, 260035</t>
  </si>
  <si>
    <t>Код школы, 260036</t>
  </si>
  <si>
    <t>Код школы, 260039</t>
  </si>
  <si>
    <t>Код школы, 260041</t>
  </si>
  <si>
    <t>Код школы, 260043</t>
  </si>
  <si>
    <t>Код школы, 260044</t>
  </si>
  <si>
    <t>Код школы, 260045</t>
  </si>
  <si>
    <t>Код школы, 260046</t>
  </si>
  <si>
    <t>Код школы, 260047</t>
  </si>
  <si>
    <t>Код школы, 260049</t>
  </si>
  <si>
    <t>Код школы, 260057</t>
  </si>
  <si>
    <t>Код школы, 260059</t>
  </si>
  <si>
    <t>Код школы, 260052</t>
  </si>
  <si>
    <t>Код школы, 260056</t>
  </si>
  <si>
    <t>Код школы, 260060</t>
  </si>
  <si>
    <t>Муниципалитет 33, % правильных ответов</t>
  </si>
  <si>
    <t>Код школы, 390009</t>
  </si>
  <si>
    <t>Код школы, 390001</t>
  </si>
  <si>
    <t>Код школы, 390003</t>
  </si>
  <si>
    <t>Код школы, 390006</t>
  </si>
  <si>
    <t>Код школы, 390017</t>
  </si>
  <si>
    <t>Код школы, 390018</t>
  </si>
  <si>
    <t>Код школы, 390019</t>
  </si>
  <si>
    <t>Код школы, 390035</t>
  </si>
  <si>
    <t>Код школы, 390036</t>
  </si>
  <si>
    <t>Код школы, 390037</t>
  </si>
  <si>
    <t>Код школы, 390039</t>
  </si>
  <si>
    <t>Код школы, 390041</t>
  </si>
  <si>
    <t>Код школы, 390043</t>
  </si>
  <si>
    <t>Муниципалитет 34, % правильных ответов</t>
  </si>
  <si>
    <t>Код школы, 270001</t>
  </si>
  <si>
    <t>Код школы, 270003</t>
  </si>
  <si>
    <t>Код школы, 270004</t>
  </si>
  <si>
    <t>Код школы, 270005</t>
  </si>
  <si>
    <t>Код школы, 270006</t>
  </si>
  <si>
    <t>Код школы, 270007</t>
  </si>
  <si>
    <t>Код школы, 270008</t>
  </si>
  <si>
    <t>Код школы, 270009</t>
  </si>
  <si>
    <t>Код школы, 270010</t>
  </si>
  <si>
    <t>Код школы, 270012</t>
  </si>
  <si>
    <t>Код школы, 270018</t>
  </si>
  <si>
    <t>Код школы, 270022</t>
  </si>
  <si>
    <t>Код школы, 270024</t>
  </si>
  <si>
    <t>Муниципалитет 35, % правильных ответов</t>
  </si>
  <si>
    <t>Код школы, 340001</t>
  </si>
  <si>
    <t>Код школы, 340002</t>
  </si>
  <si>
    <t>Код школы, 340003</t>
  </si>
  <si>
    <t>Код школы, 340004</t>
  </si>
  <si>
    <t>Код школы, 340006</t>
  </si>
  <si>
    <t>Код школы, 340007</t>
  </si>
  <si>
    <t>Код школы, 340008</t>
  </si>
  <si>
    <t>Код школы, 340009</t>
  </si>
  <si>
    <t>Код школы, 340010</t>
  </si>
  <si>
    <t>Код школы, 340012</t>
  </si>
  <si>
    <t>Код школы, 340014</t>
  </si>
  <si>
    <t>Код школы, 340015</t>
  </si>
  <si>
    <t>Код школы, 340016</t>
  </si>
  <si>
    <t>Код школы, 340018</t>
  </si>
  <si>
    <t>Код школы, 340019</t>
  </si>
  <si>
    <t>Код школы, 340020</t>
  </si>
  <si>
    <t>Код школы, 340021</t>
  </si>
  <si>
    <t>Код школы, 340027</t>
  </si>
  <si>
    <t>Муниципалитет 36, % правильных ответов</t>
  </si>
  <si>
    <t>Код школы, 280005</t>
  </si>
  <si>
    <t>Код школы, 280006</t>
  </si>
  <si>
    <t>Код школы, 280010</t>
  </si>
  <si>
    <t>Код школы, 280012</t>
  </si>
  <si>
    <t>Код школы, 280019</t>
  </si>
  <si>
    <t>Код школы, 280020</t>
  </si>
  <si>
    <t>Код школы, 280018</t>
  </si>
  <si>
    <t>Код школы, 280002</t>
  </si>
  <si>
    <t>Код школы, 280008</t>
  </si>
  <si>
    <t>Код школы, 280009</t>
  </si>
  <si>
    <t>Код школы, 280011</t>
  </si>
  <si>
    <t>Код школы, 280013</t>
  </si>
  <si>
    <t>Код школы, 280021</t>
  </si>
  <si>
    <t>Муниципалитет 37, % правильных ответов</t>
  </si>
  <si>
    <t>Код школы, 300017</t>
  </si>
  <si>
    <t>Код школы, 300004</t>
  </si>
  <si>
    <t>Код школы, 300023</t>
  </si>
  <si>
    <t>Код школы, 300024</t>
  </si>
  <si>
    <t>Код школы, 300026</t>
  </si>
  <si>
    <t>Код школы, 300028</t>
  </si>
  <si>
    <t>Код школы, 300030</t>
  </si>
  <si>
    <t>Код школы, 300031</t>
  </si>
  <si>
    <t>Код школы, 300029</t>
  </si>
  <si>
    <t>Код школы, 300032</t>
  </si>
  <si>
    <t>Код школы, 300033</t>
  </si>
  <si>
    <t>Код школы, 300035</t>
  </si>
  <si>
    <t>Код школы, 300001</t>
  </si>
  <si>
    <t>Код школы, 300002</t>
  </si>
  <si>
    <t>Код школы, 300003</t>
  </si>
  <si>
    <t>Код школы, 300006</t>
  </si>
  <si>
    <t>Код школы, 300007</t>
  </si>
  <si>
    <t>Код школы, 300008</t>
  </si>
  <si>
    <t>Код школы, 300009</t>
  </si>
  <si>
    <t>Код школы, 300010</t>
  </si>
  <si>
    <t>Код школы, 300011</t>
  </si>
  <si>
    <t>Код школы, 300012</t>
  </si>
  <si>
    <t>Код школы, 300013</t>
  </si>
  <si>
    <t>Код школы, 300014</t>
  </si>
  <si>
    <t>Код школы, 300015</t>
  </si>
  <si>
    <t>Код школы, 300016</t>
  </si>
  <si>
    <t>Код школы, 300018</t>
  </si>
  <si>
    <t>Код школы, 300019</t>
  </si>
  <si>
    <t>Код школы, 300020</t>
  </si>
  <si>
    <t>Код школы, 300021</t>
  </si>
  <si>
    <t>Код школы, 300025</t>
  </si>
  <si>
    <t>Код школы, 300027</t>
  </si>
  <si>
    <t>Муниципалитет 38, % правильных ответов</t>
  </si>
  <si>
    <t>Код школы, 310004</t>
  </si>
  <si>
    <t>Код школы, 310005</t>
  </si>
  <si>
    <t>Код школы, 310013</t>
  </si>
  <si>
    <t>Код школы, 310015</t>
  </si>
  <si>
    <t>Код школы, 310025</t>
  </si>
  <si>
    <t>Код школы, 310002</t>
  </si>
  <si>
    <t>Код школы, 310006</t>
  </si>
  <si>
    <t>Код школы, 310007</t>
  </si>
  <si>
    <t>Код школы, 310016</t>
  </si>
  <si>
    <t>Код школы, 310018</t>
  </si>
  <si>
    <t>Код школы, 310021</t>
  </si>
  <si>
    <t>Код школы, 310023</t>
  </si>
  <si>
    <t>Код школы, 310024</t>
  </si>
  <si>
    <t>Код школы, 310026</t>
  </si>
  <si>
    <t>Код школы, 310030</t>
  </si>
  <si>
    <t>Муниципалитет 39, % правильных ответов</t>
  </si>
  <si>
    <t>Код школы, 350008</t>
  </si>
  <si>
    <t>Код школы, 350010</t>
  </si>
  <si>
    <t>Код школы, 350016</t>
  </si>
  <si>
    <t>Код школы, 350017</t>
  </si>
  <si>
    <t>Код школы, 350018</t>
  </si>
  <si>
    <t>Код школы, 350021</t>
  </si>
  <si>
    <t>Код школы, 350022</t>
  </si>
  <si>
    <t>Код школы, 350025</t>
  </si>
  <si>
    <t>Код школы, 350006</t>
  </si>
  <si>
    <t>Код школы, 350009</t>
  </si>
  <si>
    <t>Код школы, 350014</t>
  </si>
  <si>
    <t>Код школы, 350019</t>
  </si>
  <si>
    <t>Код школы, 350020</t>
  </si>
  <si>
    <t>Код школы, 350024</t>
  </si>
  <si>
    <t>Муниципалитет 40, % правильных ответов</t>
  </si>
  <si>
    <t>Код школы, 370005</t>
  </si>
  <si>
    <t>Код школы, 370007</t>
  </si>
  <si>
    <t>Код школы, 370010</t>
  </si>
  <si>
    <t>Код школы, 370017</t>
  </si>
  <si>
    <t>Код школы, 370020</t>
  </si>
  <si>
    <t>Код школы, 370023</t>
  </si>
  <si>
    <t>Код школы, 370024</t>
  </si>
  <si>
    <t>Код школы, 370026</t>
  </si>
  <si>
    <t>Код школы, 370032</t>
  </si>
  <si>
    <t>Код школы, 370033</t>
  </si>
  <si>
    <t>Код школы, 370041</t>
  </si>
  <si>
    <t>Код школы, 370046</t>
  </si>
  <si>
    <t>Код школы, 370050</t>
  </si>
  <si>
    <t>Код школы, 370001</t>
  </si>
  <si>
    <t>Код школы, 370002</t>
  </si>
  <si>
    <t>Код школы, 370003</t>
  </si>
  <si>
    <t>Класс 5У, % правильных ответов</t>
  </si>
  <si>
    <t>5У</t>
  </si>
  <si>
    <t>Код школы, 370011</t>
  </si>
  <si>
    <t>Код школы, 370012</t>
  </si>
  <si>
    <t>Код школы, 370013</t>
  </si>
  <si>
    <t>Код школы, 370014</t>
  </si>
  <si>
    <t>Код школы, 370021</t>
  </si>
  <si>
    <t>Код школы, 370022</t>
  </si>
  <si>
    <t>Код школы, 370025</t>
  </si>
  <si>
    <t>Код школы, 370028</t>
  </si>
  <si>
    <t>Код школы, 370030</t>
  </si>
  <si>
    <t>Код школы, 370031</t>
  </si>
  <si>
    <t>Код школы, 370038</t>
  </si>
  <si>
    <t>Код школы, 370039</t>
  </si>
  <si>
    <t>Код школы, 370040</t>
  </si>
  <si>
    <t>Код школы, 370045</t>
  </si>
  <si>
    <t>Код школы, 370047</t>
  </si>
  <si>
    <t>Код школы, 370048</t>
  </si>
  <si>
    <t>Код школы, 370051</t>
  </si>
  <si>
    <t>Муниципалитет 41, % правильных ответов</t>
  </si>
  <si>
    <t>Код школы, 430002</t>
  </si>
  <si>
    <t>Код школы, 430008</t>
  </si>
  <si>
    <t>Код школы, 430010</t>
  </si>
  <si>
    <t>Код школы, 430017</t>
  </si>
  <si>
    <t>Код школы, 430028</t>
  </si>
  <si>
    <t>Код школы, 430029</t>
  </si>
  <si>
    <t>Код школы, 430031</t>
  </si>
  <si>
    <t>Код школы, 430013</t>
  </si>
  <si>
    <t>Код школы, 430014</t>
  </si>
  <si>
    <t>Код школы, 430019</t>
  </si>
  <si>
    <t>Код школы, 430027</t>
  </si>
  <si>
    <t>Код школы, 430001</t>
  </si>
  <si>
    <t>Код школы, 430004</t>
  </si>
  <si>
    <t>Код школы, 430005</t>
  </si>
  <si>
    <t>Код школы, 430006</t>
  </si>
  <si>
    <t>Код школы, 430007</t>
  </si>
  <si>
    <t>Код школы, 430009</t>
  </si>
  <si>
    <t>Код школы, 430015</t>
  </si>
  <si>
    <t>Муниципалитет 42, % правильных ответов</t>
  </si>
  <si>
    <t>Код школы, 470001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</si>
</sst>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9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2" borderId="0" xfId="0" applyFill="1"/>
    <xf numFmtId="0" fontId="0" fillId="0" borderId="2" xfId="0" applyBorder="1"/>
  </cellXfs>
  <cellStyles count="1">
    <cellStyle name="Normal" xfId="0" builtinId="0"/>
  </cellStyles>
  <dxfs count="2">
    <dxf>
      <fill>
        <patternFill>
          <bgColor rgb="FFDD0000"/>
        </patternFill>
      </fill>
    </dxf>
    <dxf>
      <fill>
        <patternFill>
          <bgColor rgb="FF00DD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619"/>
  <sheetViews>
    <sheetView tabSelected="1" workbookViewId="0"/>
  </sheetViews>
  <sheetFormatPr defaultRowHeight="15" outlineLevelRow="2"/>
  <sheetData>
    <row r="1" spans="1:11">
      <c r="A1" t="s">
        <v>0</v>
      </c>
      <c r="B1" t="s">
        <v>1</v>
      </c>
      <c r="D1" t="s">
        <v>5</v>
      </c>
      <c r="E1" t="s">
        <v>5</v>
      </c>
      <c r="F1" t="s">
        <v>5</v>
      </c>
      <c r="G1" t="s">
        <v>5</v>
      </c>
      <c r="H1" t="s">
        <v>5</v>
      </c>
      <c r="I1" t="s">
        <v>5</v>
      </c>
      <c r="J1" t="s">
        <v>5</v>
      </c>
      <c r="K1" t="s">
        <v>5</v>
      </c>
    </row>
    <row r="2" spans="1:11">
      <c r="B2" t="s">
        <v>2</v>
      </c>
      <c r="D2" s="1">
        <f>IFERROR(AVERAGE(D5,D697,D1447,D2058,D2368,D4838,D5847,D6028,D6231,D6641,D9209,D9518,D10170,D10536,D11433,D11772,D12169,D12392,D12670,D12949,D13241,D13580,D14149,D14449,D14712,D14926,D15158,D15412,D15667,D16021,D17453,D17815,D18408,D18587,D18841,D19176,D19358,D19894,D20199,D20409,D21022,D21519), 0)</f>
        <v>0</v>
      </c>
      <c r="E2" s="1">
        <f>IFERROR(AVERAGE(E5,E697,E1447,E2058,E2368,E4838,E5847,E6028,E6231,E6641,E9209,E9518,E10170,E10536,E11433,E11772,E12169,E12392,E12670,E12949,E13241,E13580,E14149,E14449,E14712,E14926,E15158,E15412,E15667,E16021,E17453,E17815,E18408,E18587,E18841,E19176,E19358,E19894,E20199,E20409,E21022,E21519), 0)</f>
        <v>0</v>
      </c>
      <c r="F2" s="1">
        <f>IFERROR(AVERAGE(F5,F697,F1447,F2058,F2368,F4838,F5847,F6028,F6231,F6641,F9209,F9518,F10170,F10536,F11433,F11772,F12169,F12392,F12670,F12949,F13241,F13580,F14149,F14449,F14712,F14926,F15158,F15412,F15667,F16021,F17453,F17815,F18408,F18587,F18841,F19176,F19358,F19894,F20199,F20409,F21022,F21519), 0)</f>
        <v>0</v>
      </c>
      <c r="G2" s="1">
        <f>IFERROR(AVERAGE(G5,G697,G1447,G2058,G2368,G4838,G5847,G6028,G6231,G6641,G9209,G9518,G10170,G10536,G11433,G11772,G12169,G12392,G12670,G12949,G13241,G13580,G14149,G14449,G14712,G14926,G15158,G15412,G15667,G16021,G17453,G17815,G18408,G18587,G18841,G19176,G19358,G19894,G20199,G20409,G21022,G21519), 0)</f>
        <v>0</v>
      </c>
      <c r="H2" s="1">
        <f>IFERROR(AVERAGE(H5,H697,H1447,H2058,H2368,H4838,H5847,H6028,H6231,H6641,H9209,H9518,H10170,H10536,H11433,H11772,H12169,H12392,H12670,H12949,H13241,H13580,H14149,H14449,H14712,H14926,H15158,H15412,H15667,H16021,H17453,H17815,H18408,H18587,H18841,H19176,H19358,H19894,H20199,H20409,H21022,H21519), 0)</f>
        <v>0</v>
      </c>
      <c r="I2" s="1">
        <f>IFERROR(AVERAGE(I5,I697,I1447,I2058,I2368,I4838,I5847,I6028,I6231,I6641,I9209,I9518,I10170,I10536,I11433,I11772,I12169,I12392,I12670,I12949,I13241,I13580,I14149,I14449,I14712,I14926,I15158,I15412,I15667,I16021,I17453,I17815,I18408,I18587,I18841,I19176,I19358,I19894,I20199,I20409,I21022,I21519), 0)</f>
        <v>0</v>
      </c>
      <c r="J2" s="1">
        <f>IFERROR(AVERAGE(J5,J697,J1447,J2058,J2368,J4838,J5847,J6028,J6231,J6641,J9209,J9518,J10170,J10536,J11433,J11772,J12169,J12392,J12670,J12949,J13241,J13580,J14149,J14449,J14712,J14926,J15158,J15412,J15667,J16021,J17453,J17815,J18408,J18587,J18841,J19176,J19358,J19894,J20199,J20409,J21022,J21519), 0)</f>
        <v>0</v>
      </c>
      <c r="K2" s="1">
        <f>IFERROR(AVERAGE(K5,K697,K1447,K2058,K2368,K4838,K5847,K6028,K6231,K6641,K9209,K9518,K10170,K10536,K11433,K11772,K12169,K12392,K12670,K12949,K13241,K13580,K14149,K14449,K14712,K14926,K15158,K15412,K15667,K16021,K17453,K17815,K18408,K18587,K18841,K19176,K19358,K19894,K20199,K20409,K21022,K21519), 0)</f>
        <v>0</v>
      </c>
    </row>
    <row r="3" spans="1:11">
      <c r="B3" t="s">
        <v>3</v>
      </c>
      <c r="D3">
        <f>D6+D698+D1448+D2059+D2369+D4839+D5848+D6029+D6232+D6642+D9210+D9519+D10171+D10537+D11434+D11773+D12170+D12393+D12671+D12950+D13242+D13581+D14150+D14450+D14713+D14927+D15159+D15413+D15668+D16022+D17454+D17816+D18409+D18588+D18842+D19177+D19359+D19895+D20200+D20410+D21023+D21520</f>
        <v>0</v>
      </c>
      <c r="E3">
        <f>E6+E698+E1448+E2059+E2369+E4839+E5848+E6029+E6232+E6642+E9210+E9519+E10171+E10537+E11434+E11773+E12170+E12393+E12671+E12950+E13242+E13581+E14150+E14450+E14713+E14927+E15159+E15413+E15668+E16022+E17454+E17816+E18409+E18588+E18842+E19177+E19359+E19895+E20200+E20410+E21023+E21520</f>
        <v>0</v>
      </c>
      <c r="F3">
        <f>F6+F698+F1448+F2059+F2369+F4839+F5848+F6029+F6232+F6642+F9210+F9519+F10171+F10537+F11434+F11773+F12170+F12393+F12671+F12950+F13242+F13581+F14150+F14450+F14713+F14927+F15159+F15413+F15668+F16022+F17454+F17816+F18409+F18588+F18842+F19177+F19359+F19895+F20200+F20410+F21023+F21520</f>
        <v>0</v>
      </c>
      <c r="G3">
        <f>G6+G698+G1448+G2059+G2369+G4839+G5848+G6029+G6232+G6642+G9210+G9519+G10171+G10537+G11434+G11773+G12170+G12393+G12671+G12950+G13242+G13581+G14150+G14450+G14713+G14927+G15159+G15413+G15668+G16022+G17454+G17816+G18409+G18588+G18842+G19177+G19359+G19895+G20200+G20410+G21023+G21520</f>
        <v>0</v>
      </c>
      <c r="H3">
        <f>H6+H698+H1448+H2059+H2369+H4839+H5848+H6029+H6232+H6642+H9210+H9519+H10171+H10537+H11434+H11773+H12170+H12393+H12671+H12950+H13242+H13581+H14150+H14450+H14713+H14927+H15159+H15413+H15668+H16022+H17454+H17816+H18409+H18588+H18842+H19177+H19359+H19895+H20200+H20410+H21023+H21520</f>
        <v>0</v>
      </c>
      <c r="I3">
        <f>I6+I698+I1448+I2059+I2369+I4839+I5848+I6029+I6232+I6642+I9210+I9519+I10171+I10537+I11434+I11773+I12170+I12393+I12671+I12950+I13242+I13581+I14150+I14450+I14713+I14927+I15159+I15413+I15668+I16022+I17454+I17816+I18409+I18588+I18842+I19177+I19359+I19895+I20200+I20410+I21023+I21520</f>
        <v>0</v>
      </c>
      <c r="J3">
        <f>J6+J698+J1448+J2059+J2369+J4839+J5848+J6029+J6232+J6642+J9210+J9519+J10171+J10537+J11434+J11773+J12170+J12393+J12671+J12950+J13242+J13581+J14150+J14450+J14713+J14927+J15159+J15413+J15668+J16022+J17454+J17816+J18409+J18588+J18842+J19177+J19359+J19895+J20200+J20410+J21023+J21520</f>
        <v>0</v>
      </c>
      <c r="K3">
        <f>K6+K698+K1448+K2059+K2369+K4839+K5848+K6029+K6232+K6642+K9210+K9519+K10171+K10537+K11434+K11773+K12170+K12393+K12671+K12950+K13242+K13581+K14150+K14450+K14713+K14927+K15159+K15413+K15668+K16022+K17454+K17816+K18409+K18588+K18842+K19177+K19359+K19895+K20200+K20410+K21023+K21520</f>
        <v>0</v>
      </c>
    </row>
    <row r="4" spans="1:11">
      <c r="B4" t="s">
        <v>4</v>
      </c>
      <c r="D4">
        <f>D7+D699+D1449+D2060+D2370+D4840+D5849+D6030+D6233+D6643+D9211+D9520+D10172+D10538+D11435+D11774+D12171+D12394+D12672+D12951+D13243+D13582+D14151+D14451+D14714+D14928+D15160+D15414+D15669+D16023+D17455+D17817+D18410+D18589+D18843+D19178+D19360+D19896+D20201+D20411+D21024+D21521</f>
        <v>0</v>
      </c>
      <c r="E4">
        <f>E7+E699+E1449+E2060+E2370+E4840+E5849+E6030+E6233+E6643+E9211+E9520+E10172+E10538+E11435+E11774+E12171+E12394+E12672+E12951+E13243+E13582+E14151+E14451+E14714+E14928+E15160+E15414+E15669+E16023+E17455+E17817+E18410+E18589+E18843+E19178+E19360+E19896+E20201+E20411+E21024+E21521</f>
        <v>0</v>
      </c>
      <c r="F4">
        <f>F7+F699+F1449+F2060+F2370+F4840+F5849+F6030+F6233+F6643+F9211+F9520+F10172+F10538+F11435+F11774+F12171+F12394+F12672+F12951+F13243+F13582+F14151+F14451+F14714+F14928+F15160+F15414+F15669+F16023+F17455+F17817+F18410+F18589+F18843+F19178+F19360+F19896+F20201+F20411+F21024+F21521</f>
        <v>0</v>
      </c>
      <c r="G4">
        <f>G7+G699+G1449+G2060+G2370+G4840+G5849+G6030+G6233+G6643+G9211+G9520+G10172+G10538+G11435+G11774+G12171+G12394+G12672+G12951+G13243+G13582+G14151+G14451+G14714+G14928+G15160+G15414+G15669+G16023+G17455+G17817+G18410+G18589+G18843+G19178+G19360+G19896+G20201+G20411+G21024+G21521</f>
        <v>0</v>
      </c>
      <c r="H4">
        <f>H7+H699+H1449+H2060+H2370+H4840+H5849+H6030+H6233+H6643+H9211+H9520+H10172+H10538+H11435+H11774+H12171+H12394+H12672+H12951+H13243+H13582+H14151+H14451+H14714+H14928+H15160+H15414+H15669+H16023+H17455+H17817+H18410+H18589+H18843+H19178+H19360+H19896+H20201+H20411+H21024+H21521</f>
        <v>0</v>
      </c>
      <c r="I4">
        <f>I7+I699+I1449+I2060+I2370+I4840+I5849+I6030+I6233+I6643+I9211+I9520+I10172+I10538+I11435+I11774+I12171+I12394+I12672+I12951+I13243+I13582+I14151+I14451+I14714+I14928+I15160+I15414+I15669+I16023+I17455+I17817+I18410+I18589+I18843+I19178+I19360+I19896+I20201+I20411+I21024+I21521</f>
        <v>0</v>
      </c>
      <c r="J4">
        <f>J7+J699+J1449+J2060+J2370+J4840+J5849+J6030+J6233+J6643+J9211+J9520+J10172+J10538+J11435+J11774+J12171+J12394+J12672+J12951+J13243+J13582+J14151+J14451+J14714+J14928+J15160+J15414+J15669+J16023+J17455+J17817+J18410+J18589+J18843+J19178+J19360+J19896+J20201+J20411+J21024+J21521</f>
        <v>0</v>
      </c>
      <c r="K4">
        <f>K7+K699+K1449+K2060+K2370+K4840+K5849+K6030+K6233+K6643+K9211+K9520+K10172+K10538+K11435+K11774+K12171+K12394+K12672+K12951+K13243+K13582+K14151+K14451+K14714+K14928+K15160+K15414+K15669+K16023+K17455+K17817+K18410+K18589+K18843+K19178+K19360+K19896+K20201+K20411+K21024+K21521</f>
        <v>0</v>
      </c>
    </row>
    <row r="5" spans="1:11" s="2" customFormat="1">
      <c r="B5" s="2" t="s">
        <v>6</v>
      </c>
      <c r="D5" s="2">
        <f>IFERROR(AVERAGE(D8,D207,D266,D386,D446,D499,D569), 0)</f>
        <v>0</v>
      </c>
      <c r="E5" s="2">
        <f>IFERROR(AVERAGE(E8,E207,E266,E386,E446,E499,E569), 0)</f>
        <v>0</v>
      </c>
      <c r="F5" s="2">
        <f>IFERROR(AVERAGE(F8,F207,F266,F386,F446,F499,F569), 0)</f>
        <v>0</v>
      </c>
      <c r="G5" s="2">
        <f>IFERROR(AVERAGE(G8,G207,G266,G386,G446,G499,G569), 0)</f>
        <v>0</v>
      </c>
      <c r="H5" s="2">
        <f>IFERROR(AVERAGE(H8,H207,H266,H386,H446,H499,H569), 0)</f>
        <v>0</v>
      </c>
      <c r="I5" s="2">
        <f>IFERROR(AVERAGE(I8,I207,I266,I386,I446,I499,I569), 0)</f>
        <v>0</v>
      </c>
      <c r="J5" s="2">
        <f>IFERROR(AVERAGE(J8,J207,J266,J386,J446,J499,J569), 0)</f>
        <v>0</v>
      </c>
      <c r="K5" s="2">
        <f>IFERROR(AVERAGE(K8,K207,K266,K386,K446,K499,K569), 0)</f>
        <v>0</v>
      </c>
    </row>
    <row r="6" spans="1:11" outlineLevel="2">
      <c r="B6" t="s">
        <v>3</v>
      </c>
      <c r="D6">
        <f>D9+D208+D267+D387+D447+D500+D570</f>
        <v>0</v>
      </c>
      <c r="E6">
        <f>E9+E208+E267+E387+E447+E500+E570</f>
        <v>0</v>
      </c>
      <c r="F6">
        <f>F9+F208+F267+F387+F447+F500+F570</f>
        <v>0</v>
      </c>
      <c r="G6">
        <f>G9+G208+G267+G387+G447+G500+G570</f>
        <v>0</v>
      </c>
      <c r="H6">
        <f>H9+H208+H267+H387+H447+H500+H570</f>
        <v>0</v>
      </c>
      <c r="I6">
        <f>I9+I208+I267+I387+I447+I500+I570</f>
        <v>0</v>
      </c>
      <c r="J6">
        <f>J9+J208+J267+J387+J447+J500+J570</f>
        <v>0</v>
      </c>
      <c r="K6">
        <f>K9+K208+K267+K387+K447+K500+K570</f>
        <v>0</v>
      </c>
    </row>
    <row r="7" spans="1:11" outlineLevel="2">
      <c r="B7" t="s">
        <v>4</v>
      </c>
      <c r="D7">
        <f>D10+D209+D268+D388+D448+D501+D571</f>
        <v>0</v>
      </c>
      <c r="E7">
        <f>E10+E209+E268+E388+E448+E501+E571</f>
        <v>0</v>
      </c>
      <c r="F7">
        <f>F10+F209+F268+F388+F448+F501+F571</f>
        <v>0</v>
      </c>
      <c r="G7">
        <f>G10+G209+G268+G388+G448+G501+G571</f>
        <v>0</v>
      </c>
      <c r="H7">
        <f>H10+H209+H268+H388+H448+H501+H571</f>
        <v>0</v>
      </c>
      <c r="I7">
        <f>I10+I209+I268+I388+I448+I501+I571</f>
        <v>0</v>
      </c>
      <c r="J7">
        <f>J10+J209+J268+J388+J448+J501+J571</f>
        <v>0</v>
      </c>
      <c r="K7">
        <f>K10+K209+K268+K388+K448+K501+K571</f>
        <v>0</v>
      </c>
    </row>
    <row r="8" spans="1:11" s="3" customFormat="1">
      <c r="B8" s="3" t="s">
        <v>7</v>
      </c>
      <c r="C8" s="3" t="s">
        <v>8</v>
      </c>
      <c r="D8" s="3">
        <f>IFERROR(AVERAGE(D11,D31,D62,D91,D119,D151,D178,D202), 0)</f>
        <v>0</v>
      </c>
      <c r="E8" s="3">
        <f>IFERROR(AVERAGE(E11,E31,E62,E91,E119,E151,E178,E202), 0)</f>
        <v>0</v>
      </c>
      <c r="F8" s="3">
        <f>IFERROR(AVERAGE(F11,F31,F62,F91,F119,F151,F178,F202), 0)</f>
        <v>0</v>
      </c>
      <c r="G8" s="3">
        <f>IFERROR(AVERAGE(G11,G31,G62,G91,G119,G151,G178,G202), 0)</f>
        <v>0</v>
      </c>
      <c r="H8" s="3">
        <f>IFERROR(AVERAGE(H11,H31,H62,H91,H119,H151,H178,H202), 0)</f>
        <v>0</v>
      </c>
      <c r="I8" s="3">
        <f>IFERROR(AVERAGE(I11,I31,I62,I91,I119,I151,I178,I202), 0)</f>
        <v>0</v>
      </c>
      <c r="J8" s="3">
        <f>IFERROR(AVERAGE(J11,J31,J62,J91,J119,J151,J178,J202), 0)</f>
        <v>0</v>
      </c>
      <c r="K8" s="3">
        <f>IFERROR(AVERAGE(K11,K31,K62,K91,K119,K151,K178,K202), 0)</f>
        <v>0</v>
      </c>
    </row>
    <row r="9" spans="1:11" outlineLevel="2">
      <c r="B9" s="4" t="s">
        <v>9</v>
      </c>
      <c r="D9">
        <f>E12+E32+E63+E92+E120+E152+E179+E203</f>
        <v>0</v>
      </c>
      <c r="E9">
        <f>F12+F32+F63+F92+F120+F152+F179+F203</f>
        <v>0</v>
      </c>
      <c r="F9">
        <f>G12+G32+G63+G92+G120+G152+G179+G203</f>
        <v>0</v>
      </c>
      <c r="G9">
        <f>H12+H32+H63+H92+H120+H152+H179+H203</f>
        <v>0</v>
      </c>
      <c r="H9">
        <f>I12+I32+I63+I92+I120+I152+I179+I203</f>
        <v>0</v>
      </c>
      <c r="I9">
        <f>J12+J32+J63+J92+J120+J152+J179+J203</f>
        <v>0</v>
      </c>
      <c r="J9">
        <f>K12+K32+K63+K92+K120+K152+K179+K203</f>
        <v>0</v>
      </c>
      <c r="K9">
        <f>L12+L32+L63+L92+L120+L152+L179+L203</f>
        <v>0</v>
      </c>
    </row>
    <row r="10" spans="1:11" outlineLevel="2">
      <c r="B10" s="4" t="s">
        <v>10</v>
      </c>
      <c r="D10">
        <f>E13+E33+E64+E93+E121+E153+E180+E204</f>
        <v>0</v>
      </c>
      <c r="E10">
        <f>F13+F33+F64+F93+F121+F153+F180+F204</f>
        <v>0</v>
      </c>
      <c r="F10">
        <f>G13+G33+G64+G93+G121+G153+G180+G204</f>
        <v>0</v>
      </c>
      <c r="G10">
        <f>H13+H33+H64+H93+H121+H153+H180+H204</f>
        <v>0</v>
      </c>
      <c r="H10">
        <f>I13+I33+I64+I93+I121+I153+I180+I204</f>
        <v>0</v>
      </c>
      <c r="I10">
        <f>J13+J33+J64+J93+J121+J153+J180+J204</f>
        <v>0</v>
      </c>
      <c r="J10">
        <f>K13+K33+K64+K93+K121+K153+K180+K204</f>
        <v>0</v>
      </c>
      <c r="K10">
        <f>L13+L33+L64+L93+L121+L153+L180+L204</f>
        <v>0</v>
      </c>
    </row>
    <row r="11" spans="1:11" s="5" customFormat="1" outlineLevel="1">
      <c r="C11" s="5" t="s">
        <v>11</v>
      </c>
      <c r="D11" s="1">
        <f>IFERROR(D12/D13, D12)</f>
        <v>0</v>
      </c>
      <c r="E11" s="1">
        <f>IFERROR(E12/E13, E12)</f>
        <v>0</v>
      </c>
      <c r="F11" s="1">
        <f>IFERROR(F12/F13, F12)</f>
        <v>0</v>
      </c>
      <c r="G11" s="1">
        <f>IFERROR(G12/G13, G12)</f>
        <v>0</v>
      </c>
      <c r="H11" s="1">
        <f>IFERROR(H12/H13, H12)</f>
        <v>0</v>
      </c>
      <c r="I11" s="1">
        <f>IFERROR(I12/I13, I12)</f>
        <v>0</v>
      </c>
      <c r="J11" s="1">
        <f>IFERROR(J12/J13, J12)</f>
        <v>0</v>
      </c>
      <c r="K11" s="1">
        <f>IFERROR(K12/K13, K12)</f>
        <v>0</v>
      </c>
    </row>
    <row r="12" spans="1:11" outlineLevel="2">
      <c r="C12" t="s">
        <v>10</v>
      </c>
      <c r="D12">
        <f>COUNTIF(D14:D30, "1")</f>
        <v>0</v>
      </c>
      <c r="E12">
        <f>COUNTIF(E14:E30, "1")</f>
        <v>0</v>
      </c>
      <c r="F12">
        <f>COUNTIF(F14:F30, "1")</f>
        <v>0</v>
      </c>
      <c r="G12">
        <f>COUNTIF(G14:G30, "1")</f>
        <v>0</v>
      </c>
      <c r="H12">
        <f>COUNTIF(H14:H30, "1")</f>
        <v>0</v>
      </c>
      <c r="I12">
        <f>COUNTIF(I14:I30, "1")</f>
        <v>0</v>
      </c>
      <c r="J12">
        <f>COUNTIF(J14:J30, "1")</f>
        <v>0</v>
      </c>
      <c r="K12">
        <f>COUNTIF(K14:K30, "1")</f>
        <v>0</v>
      </c>
    </row>
    <row r="13" spans="1:11" outlineLevel="2">
      <c r="C13" t="s">
        <v>12</v>
      </c>
      <c r="D13">
        <f>COUNTIF(D14:D30, "0")</f>
        <v>0</v>
      </c>
      <c r="E13">
        <f>COUNTIF(E14:E30, "0")</f>
        <v>0</v>
      </c>
      <c r="F13">
        <f>COUNTIF(F14:F30, "0")</f>
        <v>0</v>
      </c>
      <c r="G13">
        <f>COUNTIF(G14:G30, "0")</f>
        <v>0</v>
      </c>
      <c r="H13">
        <f>COUNTIF(H14:H30, "0")</f>
        <v>0</v>
      </c>
      <c r="I13">
        <f>COUNTIF(I14:I30, "0")</f>
        <v>0</v>
      </c>
      <c r="J13">
        <f>COUNTIF(J14:J30, "0")</f>
        <v>0</v>
      </c>
      <c r="K13">
        <f>COUNTIF(K14:K30, "0")</f>
        <v>0</v>
      </c>
    </row>
    <row r="14" spans="1:11" outlineLevel="2">
      <c r="B14" t="s">
        <v>13</v>
      </c>
      <c r="C14" t="s">
        <v>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outlineLevel="2">
      <c r="B15" t="s">
        <v>13</v>
      </c>
      <c r="C15" t="s">
        <v>15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outlineLevel="2">
      <c r="B16" t="s">
        <v>13</v>
      </c>
      <c r="C16" t="s">
        <v>16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2:11" outlineLevel="2">
      <c r="B17" t="s">
        <v>13</v>
      </c>
      <c r="C17" t="s">
        <v>17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2:11" outlineLevel="2">
      <c r="B18" t="s">
        <v>13</v>
      </c>
      <c r="C18" t="s">
        <v>18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2:11" outlineLevel="2">
      <c r="B19" t="s">
        <v>13</v>
      </c>
      <c r="C19" t="s">
        <v>19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2:11" outlineLevel="2">
      <c r="B20" t="s">
        <v>13</v>
      </c>
      <c r="C20" t="s">
        <v>20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2:11" outlineLevel="2">
      <c r="B21" t="s">
        <v>13</v>
      </c>
      <c r="C21" t="s">
        <v>21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2:11" outlineLevel="2">
      <c r="B22" t="s">
        <v>13</v>
      </c>
      <c r="C22" t="s">
        <v>22</v>
      </c>
      <c r="D22">
        <v>1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0</v>
      </c>
    </row>
    <row r="23" spans="2:11" outlineLevel="2">
      <c r="B23" t="s">
        <v>13</v>
      </c>
      <c r="C23" t="s">
        <v>23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2:11" outlineLevel="2">
      <c r="B24" t="s">
        <v>13</v>
      </c>
      <c r="C24" t="s">
        <v>24</v>
      </c>
      <c r="D24">
        <v>1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2:11" outlineLevel="2">
      <c r="B25" t="s">
        <v>13</v>
      </c>
      <c r="C25" t="s">
        <v>25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</row>
    <row r="26" spans="2:11" outlineLevel="2">
      <c r="B26" t="s">
        <v>13</v>
      </c>
      <c r="C26" t="s">
        <v>26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2:11" outlineLevel="2">
      <c r="B27" t="s">
        <v>13</v>
      </c>
      <c r="C27" t="s">
        <v>27</v>
      </c>
      <c r="D27">
        <v>1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</row>
    <row r="28" spans="2:11" outlineLevel="2">
      <c r="B28" t="s">
        <v>13</v>
      </c>
      <c r="C28" t="s">
        <v>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2:11" outlineLevel="2">
      <c r="B29" t="s">
        <v>13</v>
      </c>
      <c r="C29" t="s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2:11" outlineLevel="2">
      <c r="B30" t="s">
        <v>13</v>
      </c>
      <c r="C30" t="s">
        <v>29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2:11" s="5" customFormat="1" outlineLevel="1">
      <c r="C31" s="5" t="s">
        <v>30</v>
      </c>
      <c r="D31" s="1">
        <f>IFERROR(D32/D33, D32)</f>
        <v>0</v>
      </c>
      <c r="E31" s="1">
        <f>IFERROR(E32/E33, E32)</f>
        <v>0</v>
      </c>
      <c r="F31" s="1">
        <f>IFERROR(F32/F33, F32)</f>
        <v>0</v>
      </c>
      <c r="G31" s="1">
        <f>IFERROR(G32/G33, G32)</f>
        <v>0</v>
      </c>
      <c r="H31" s="1">
        <f>IFERROR(H32/H33, H32)</f>
        <v>0</v>
      </c>
      <c r="I31" s="1">
        <f>IFERROR(I32/I33, I32)</f>
        <v>0</v>
      </c>
      <c r="J31" s="1">
        <f>IFERROR(J32/J33, J32)</f>
        <v>0</v>
      </c>
      <c r="K31" s="1">
        <f>IFERROR(K32/K33, K32)</f>
        <v>0</v>
      </c>
    </row>
    <row r="32" spans="2:11" outlineLevel="2">
      <c r="C32" t="s">
        <v>10</v>
      </c>
      <c r="D32">
        <f>COUNTIF(D34:D61, "1")</f>
        <v>0</v>
      </c>
      <c r="E32">
        <f>COUNTIF(E34:E61, "1")</f>
        <v>0</v>
      </c>
      <c r="F32">
        <f>COUNTIF(F34:F61, "1")</f>
        <v>0</v>
      </c>
      <c r="G32">
        <f>COUNTIF(G34:G61, "1")</f>
        <v>0</v>
      </c>
      <c r="H32">
        <f>COUNTIF(H34:H61, "1")</f>
        <v>0</v>
      </c>
      <c r="I32">
        <f>COUNTIF(I34:I61, "1")</f>
        <v>0</v>
      </c>
      <c r="J32">
        <f>COUNTIF(J34:J61, "1")</f>
        <v>0</v>
      </c>
      <c r="K32">
        <f>COUNTIF(K34:K61, "1")</f>
        <v>0</v>
      </c>
    </row>
    <row r="33" spans="2:11" outlineLevel="2">
      <c r="C33" t="s">
        <v>12</v>
      </c>
      <c r="D33">
        <f>COUNTIF(D34:D61, "0")</f>
        <v>0</v>
      </c>
      <c r="E33">
        <f>COUNTIF(E34:E61, "0")</f>
        <v>0</v>
      </c>
      <c r="F33">
        <f>COUNTIF(F34:F61, "0")</f>
        <v>0</v>
      </c>
      <c r="G33">
        <f>COUNTIF(G34:G61, "0")</f>
        <v>0</v>
      </c>
      <c r="H33">
        <f>COUNTIF(H34:H61, "0")</f>
        <v>0</v>
      </c>
      <c r="I33">
        <f>COUNTIF(I34:I61, "0")</f>
        <v>0</v>
      </c>
      <c r="J33">
        <f>COUNTIF(J34:J61, "0")</f>
        <v>0</v>
      </c>
      <c r="K33">
        <f>COUNTIF(K34:K61, "0")</f>
        <v>0</v>
      </c>
    </row>
    <row r="34" spans="2:11" outlineLevel="2">
      <c r="B34" t="s">
        <v>31</v>
      </c>
      <c r="C34" t="s">
        <v>14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2:11" outlineLevel="2">
      <c r="B35" t="s">
        <v>31</v>
      </c>
      <c r="C35" t="s">
        <v>16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2:11" outlineLevel="2">
      <c r="B36" t="s">
        <v>31</v>
      </c>
      <c r="C36" t="s">
        <v>17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2:11" outlineLevel="2">
      <c r="B37" t="s">
        <v>31</v>
      </c>
      <c r="C37" t="s">
        <v>18</v>
      </c>
      <c r="D37">
        <v>0</v>
      </c>
      <c r="E37">
        <v>0</v>
      </c>
      <c r="F37">
        <v>1</v>
      </c>
      <c r="G37">
        <v>0</v>
      </c>
      <c r="H37">
        <v>0</v>
      </c>
      <c r="I37">
        <v>1</v>
      </c>
      <c r="J37">
        <v>0</v>
      </c>
      <c r="K37">
        <v>0</v>
      </c>
    </row>
    <row r="38" spans="2:11" outlineLevel="2">
      <c r="B38" t="s">
        <v>31</v>
      </c>
      <c r="C38" t="s">
        <v>19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</row>
    <row r="39" spans="2:11" outlineLevel="2">
      <c r="B39" t="s">
        <v>31</v>
      </c>
      <c r="C39" t="s">
        <v>32</v>
      </c>
      <c r="D39">
        <v>0</v>
      </c>
      <c r="E39">
        <v>0</v>
      </c>
      <c r="F39">
        <v>1</v>
      </c>
      <c r="G39">
        <v>0</v>
      </c>
      <c r="H39">
        <v>1</v>
      </c>
      <c r="I39">
        <v>0</v>
      </c>
      <c r="J39">
        <v>1</v>
      </c>
      <c r="K39">
        <v>0</v>
      </c>
    </row>
    <row r="40" spans="2:11" outlineLevel="2">
      <c r="B40" t="s">
        <v>31</v>
      </c>
      <c r="C40" t="s">
        <v>20</v>
      </c>
      <c r="D40">
        <v>0</v>
      </c>
      <c r="E40">
        <v>0</v>
      </c>
      <c r="F40">
        <v>1</v>
      </c>
      <c r="G40">
        <v>1</v>
      </c>
      <c r="H40">
        <v>0</v>
      </c>
      <c r="I40">
        <v>1</v>
      </c>
      <c r="J40">
        <v>0</v>
      </c>
      <c r="K40">
        <v>0</v>
      </c>
    </row>
    <row r="41" spans="2:11" outlineLevel="2">
      <c r="B41" t="s">
        <v>31</v>
      </c>
      <c r="C41" t="s">
        <v>21</v>
      </c>
      <c r="D41">
        <v>0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</row>
    <row r="42" spans="2:11" outlineLevel="2">
      <c r="B42" t="s">
        <v>31</v>
      </c>
      <c r="C42" t="s">
        <v>22</v>
      </c>
      <c r="D42">
        <v>1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0</v>
      </c>
    </row>
    <row r="43" spans="2:11" outlineLevel="2">
      <c r="B43" t="s">
        <v>31</v>
      </c>
      <c r="C43" t="s">
        <v>23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</row>
    <row r="44" spans="2:11" outlineLevel="2">
      <c r="B44" t="s">
        <v>31</v>
      </c>
      <c r="C44" t="s">
        <v>33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2:11" outlineLevel="2">
      <c r="B45" t="s">
        <v>31</v>
      </c>
      <c r="C45" t="s">
        <v>34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2:11" outlineLevel="2">
      <c r="B46" t="s">
        <v>31</v>
      </c>
      <c r="C46" t="s">
        <v>25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2:11" outlineLevel="2">
      <c r="B47" t="s">
        <v>31</v>
      </c>
      <c r="C47" t="s">
        <v>27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</row>
    <row r="48" spans="2:11" outlineLevel="2">
      <c r="B48" t="s">
        <v>31</v>
      </c>
      <c r="C48" t="s">
        <v>28</v>
      </c>
      <c r="D48">
        <v>1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</row>
    <row r="49" spans="2:11" outlineLevel="2">
      <c r="B49" t="s">
        <v>31</v>
      </c>
      <c r="C49" t="s">
        <v>35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2:11" outlineLevel="2">
      <c r="B50" t="s">
        <v>31</v>
      </c>
      <c r="C50" t="s">
        <v>36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2:11" outlineLevel="2">
      <c r="B51" t="s">
        <v>31</v>
      </c>
      <c r="C51" t="s">
        <v>37</v>
      </c>
      <c r="D51">
        <v>0</v>
      </c>
      <c r="E51">
        <v>1</v>
      </c>
      <c r="F51">
        <v>1</v>
      </c>
      <c r="G51">
        <v>0</v>
      </c>
      <c r="H51">
        <v>1</v>
      </c>
      <c r="I51">
        <v>0</v>
      </c>
      <c r="J51">
        <v>0</v>
      </c>
      <c r="K51">
        <v>0</v>
      </c>
    </row>
    <row r="52" spans="2:11" outlineLevel="2">
      <c r="B52" t="s">
        <v>31</v>
      </c>
      <c r="C52" t="s">
        <v>38</v>
      </c>
      <c r="D52">
        <v>1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</row>
    <row r="53" spans="2:11" outlineLevel="2">
      <c r="B53" t="s">
        <v>31</v>
      </c>
      <c r="C53" t="s">
        <v>39</v>
      </c>
      <c r="D53">
        <v>0</v>
      </c>
      <c r="E53">
        <v>1</v>
      </c>
      <c r="F53">
        <v>0</v>
      </c>
      <c r="G53">
        <v>1</v>
      </c>
      <c r="H53">
        <v>0</v>
      </c>
      <c r="I53">
        <v>1</v>
      </c>
      <c r="J53">
        <v>1</v>
      </c>
      <c r="K53">
        <v>0</v>
      </c>
    </row>
    <row r="54" spans="2:11" outlineLevel="2">
      <c r="B54" t="s">
        <v>31</v>
      </c>
      <c r="C54" t="s">
        <v>39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2:11" outlineLevel="2">
      <c r="B55" t="s">
        <v>31</v>
      </c>
      <c r="C55" t="s">
        <v>40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2:11" outlineLevel="2">
      <c r="B56" t="s">
        <v>31</v>
      </c>
      <c r="C56" t="s">
        <v>41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</row>
    <row r="57" spans="2:11" outlineLevel="2">
      <c r="B57" t="s">
        <v>31</v>
      </c>
      <c r="C57" t="s">
        <v>42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2:11" outlineLevel="2">
      <c r="B58" t="s">
        <v>31</v>
      </c>
      <c r="C58" t="s">
        <v>43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2:11" outlineLevel="2">
      <c r="B59" t="s">
        <v>31</v>
      </c>
      <c r="C59" t="s">
        <v>44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2:11" outlineLevel="2">
      <c r="B60" t="s">
        <v>31</v>
      </c>
      <c r="C60" t="s">
        <v>44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2:11" outlineLevel="2">
      <c r="B61" t="s">
        <v>31</v>
      </c>
      <c r="C61" t="s">
        <v>45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2:11" s="5" customFormat="1" outlineLevel="1">
      <c r="C62" s="5" t="s">
        <v>46</v>
      </c>
      <c r="D62" s="1">
        <f>IFERROR(D63/D64, D63)</f>
        <v>0</v>
      </c>
      <c r="E62" s="1">
        <f>IFERROR(E63/E64, E63)</f>
        <v>0</v>
      </c>
      <c r="F62" s="1">
        <f>IFERROR(F63/F64, F63)</f>
        <v>0</v>
      </c>
      <c r="G62" s="1">
        <f>IFERROR(G63/G64, G63)</f>
        <v>0</v>
      </c>
      <c r="H62" s="1">
        <f>IFERROR(H63/H64, H63)</f>
        <v>0</v>
      </c>
      <c r="I62" s="1">
        <f>IFERROR(I63/I64, I63)</f>
        <v>0</v>
      </c>
      <c r="J62" s="1">
        <f>IFERROR(J63/J64, J63)</f>
        <v>0</v>
      </c>
      <c r="K62" s="1">
        <f>IFERROR(K63/K64, K63)</f>
        <v>0</v>
      </c>
    </row>
    <row r="63" spans="2:11" outlineLevel="2">
      <c r="C63" t="s">
        <v>10</v>
      </c>
      <c r="D63">
        <f>COUNTIF(D65:D90, "1")</f>
        <v>0</v>
      </c>
      <c r="E63">
        <f>COUNTIF(E65:E90, "1")</f>
        <v>0</v>
      </c>
      <c r="F63">
        <f>COUNTIF(F65:F90, "1")</f>
        <v>0</v>
      </c>
      <c r="G63">
        <f>COUNTIF(G65:G90, "1")</f>
        <v>0</v>
      </c>
      <c r="H63">
        <f>COUNTIF(H65:H90, "1")</f>
        <v>0</v>
      </c>
      <c r="I63">
        <f>COUNTIF(I65:I90, "1")</f>
        <v>0</v>
      </c>
      <c r="J63">
        <f>COUNTIF(J65:J90, "1")</f>
        <v>0</v>
      </c>
      <c r="K63">
        <f>COUNTIF(K65:K90, "1")</f>
        <v>0</v>
      </c>
    </row>
    <row r="64" spans="2:11" outlineLevel="2">
      <c r="C64" t="s">
        <v>12</v>
      </c>
      <c r="D64">
        <f>COUNTIF(D65:D90, "0")</f>
        <v>0</v>
      </c>
      <c r="E64">
        <f>COUNTIF(E65:E90, "0")</f>
        <v>0</v>
      </c>
      <c r="F64">
        <f>COUNTIF(F65:F90, "0")</f>
        <v>0</v>
      </c>
      <c r="G64">
        <f>COUNTIF(G65:G90, "0")</f>
        <v>0</v>
      </c>
      <c r="H64">
        <f>COUNTIF(H65:H90, "0")</f>
        <v>0</v>
      </c>
      <c r="I64">
        <f>COUNTIF(I65:I90, "0")</f>
        <v>0</v>
      </c>
      <c r="J64">
        <f>COUNTIF(J65:J90, "0")</f>
        <v>0</v>
      </c>
      <c r="K64">
        <f>COUNTIF(K65:K90, "0")</f>
        <v>0</v>
      </c>
    </row>
    <row r="65" spans="2:11" outlineLevel="2">
      <c r="B65" t="s">
        <v>47</v>
      </c>
      <c r="C65" t="s">
        <v>14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</row>
    <row r="66" spans="2:11" outlineLevel="2">
      <c r="B66" t="s">
        <v>47</v>
      </c>
      <c r="C66" t="s">
        <v>15</v>
      </c>
      <c r="D66">
        <v>0</v>
      </c>
      <c r="E66">
        <v>0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</row>
    <row r="67" spans="2:11" outlineLevel="2">
      <c r="B67" t="s">
        <v>47</v>
      </c>
      <c r="C67" t="s">
        <v>16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</row>
    <row r="68" spans="2:11" outlineLevel="2">
      <c r="B68" t="s">
        <v>47</v>
      </c>
      <c r="C68" t="s">
        <v>17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2:11" outlineLevel="2">
      <c r="B69" t="s">
        <v>47</v>
      </c>
      <c r="C69" t="s">
        <v>18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2:11" outlineLevel="2">
      <c r="B70" t="s">
        <v>47</v>
      </c>
      <c r="C70" t="s">
        <v>19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</row>
    <row r="71" spans="2:11" outlineLevel="2">
      <c r="B71" t="s">
        <v>47</v>
      </c>
      <c r="C71" t="s">
        <v>32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</row>
    <row r="72" spans="2:11" outlineLevel="2">
      <c r="B72" t="s">
        <v>47</v>
      </c>
      <c r="C72" t="s">
        <v>21</v>
      </c>
      <c r="D72">
        <v>0</v>
      </c>
      <c r="E72">
        <v>0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</row>
    <row r="73" spans="2:11" outlineLevel="2">
      <c r="B73" t="s">
        <v>47</v>
      </c>
      <c r="C73" t="s">
        <v>22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2:11" outlineLevel="2">
      <c r="B74" t="s">
        <v>47</v>
      </c>
      <c r="C74" t="s">
        <v>23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2:11" outlineLevel="2">
      <c r="B75" t="s">
        <v>47</v>
      </c>
      <c r="C75" t="s">
        <v>33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2:11" outlineLevel="2">
      <c r="B76" t="s">
        <v>47</v>
      </c>
      <c r="C76" t="s">
        <v>24</v>
      </c>
      <c r="D76">
        <v>0</v>
      </c>
      <c r="E76">
        <v>1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</row>
    <row r="77" spans="2:11" outlineLevel="2">
      <c r="B77" t="s">
        <v>47</v>
      </c>
      <c r="C77" t="s">
        <v>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2:11" outlineLevel="2">
      <c r="B78" t="s">
        <v>47</v>
      </c>
      <c r="C78" t="s">
        <v>25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</row>
    <row r="79" spans="2:11" outlineLevel="2">
      <c r="B79" t="s">
        <v>47</v>
      </c>
      <c r="C79" t="s">
        <v>26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2:11" outlineLevel="2">
      <c r="B80" t="s">
        <v>47</v>
      </c>
      <c r="C80" t="s">
        <v>27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2:11" outlineLevel="2">
      <c r="B81" t="s">
        <v>47</v>
      </c>
      <c r="C81" t="s">
        <v>28</v>
      </c>
      <c r="D81">
        <v>0</v>
      </c>
      <c r="E81">
        <v>1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</row>
    <row r="82" spans="2:11" outlineLevel="2">
      <c r="B82" t="s">
        <v>47</v>
      </c>
      <c r="C82" t="s">
        <v>35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2:11" outlineLevel="2">
      <c r="B83" t="s">
        <v>47</v>
      </c>
      <c r="C83" t="s">
        <v>48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2:11" outlineLevel="2">
      <c r="B84" t="s">
        <v>47</v>
      </c>
      <c r="C84" t="s">
        <v>36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2:11" outlineLevel="2">
      <c r="B85" t="s">
        <v>47</v>
      </c>
      <c r="C85" t="s">
        <v>38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2:11" outlineLevel="2">
      <c r="B86" t="s">
        <v>47</v>
      </c>
      <c r="C86" t="s">
        <v>39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2:11" outlineLevel="2">
      <c r="B87" t="s">
        <v>47</v>
      </c>
      <c r="C87" t="s">
        <v>40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2:11" outlineLevel="2">
      <c r="B88" t="s">
        <v>47</v>
      </c>
      <c r="C88" t="s">
        <v>41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1</v>
      </c>
      <c r="K88">
        <v>0</v>
      </c>
    </row>
    <row r="89" spans="2:11" outlineLevel="2">
      <c r="B89" t="s">
        <v>47</v>
      </c>
      <c r="C89" t="s">
        <v>42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2:11" outlineLevel="2">
      <c r="B90" t="s">
        <v>47</v>
      </c>
      <c r="C90" t="s">
        <v>43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2:11" s="5" customFormat="1" outlineLevel="1">
      <c r="C91" s="5" t="s">
        <v>49</v>
      </c>
      <c r="D91" s="1">
        <f>IFERROR(D92/D93, D92)</f>
        <v>0</v>
      </c>
      <c r="E91" s="1">
        <f>IFERROR(E92/E93, E92)</f>
        <v>0</v>
      </c>
      <c r="F91" s="1">
        <f>IFERROR(F92/F93, F92)</f>
        <v>0</v>
      </c>
      <c r="G91" s="1">
        <f>IFERROR(G92/G93, G92)</f>
        <v>0</v>
      </c>
      <c r="H91" s="1">
        <f>IFERROR(H92/H93, H92)</f>
        <v>0</v>
      </c>
      <c r="I91" s="1">
        <f>IFERROR(I92/I93, I92)</f>
        <v>0</v>
      </c>
      <c r="J91" s="1">
        <f>IFERROR(J92/J93, J92)</f>
        <v>0</v>
      </c>
      <c r="K91" s="1">
        <f>IFERROR(K92/K93, K92)</f>
        <v>0</v>
      </c>
    </row>
    <row r="92" spans="2:11" outlineLevel="2">
      <c r="C92" t="s">
        <v>10</v>
      </c>
      <c r="D92">
        <f>COUNTIF(D94:D118, "1")</f>
        <v>0</v>
      </c>
      <c r="E92">
        <f>COUNTIF(E94:E118, "1")</f>
        <v>0</v>
      </c>
      <c r="F92">
        <f>COUNTIF(F94:F118, "1")</f>
        <v>0</v>
      </c>
      <c r="G92">
        <f>COUNTIF(G94:G118, "1")</f>
        <v>0</v>
      </c>
      <c r="H92">
        <f>COUNTIF(H94:H118, "1")</f>
        <v>0</v>
      </c>
      <c r="I92">
        <f>COUNTIF(I94:I118, "1")</f>
        <v>0</v>
      </c>
      <c r="J92">
        <f>COUNTIF(J94:J118, "1")</f>
        <v>0</v>
      </c>
      <c r="K92">
        <f>COUNTIF(K94:K118, "1")</f>
        <v>0</v>
      </c>
    </row>
    <row r="93" spans="2:11" outlineLevel="2">
      <c r="C93" t="s">
        <v>12</v>
      </c>
      <c r="D93">
        <f>COUNTIF(D94:D118, "0")</f>
        <v>0</v>
      </c>
      <c r="E93">
        <f>COUNTIF(E94:E118, "0")</f>
        <v>0</v>
      </c>
      <c r="F93">
        <f>COUNTIF(F94:F118, "0")</f>
        <v>0</v>
      </c>
      <c r="G93">
        <f>COUNTIF(G94:G118, "0")</f>
        <v>0</v>
      </c>
      <c r="H93">
        <f>COUNTIF(H94:H118, "0")</f>
        <v>0</v>
      </c>
      <c r="I93">
        <f>COUNTIF(I94:I118, "0")</f>
        <v>0</v>
      </c>
      <c r="J93">
        <f>COUNTIF(J94:J118, "0")</f>
        <v>0</v>
      </c>
      <c r="K93">
        <f>COUNTIF(K94:K118, "0")</f>
        <v>0</v>
      </c>
    </row>
    <row r="94" spans="2:11" outlineLevel="2">
      <c r="B94" t="s">
        <v>50</v>
      </c>
      <c r="C94" t="s">
        <v>15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2:11" outlineLevel="2">
      <c r="B95" t="s">
        <v>50</v>
      </c>
      <c r="C95" t="s">
        <v>16</v>
      </c>
      <c r="D95">
        <v>0</v>
      </c>
      <c r="E95">
        <v>1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</row>
    <row r="96" spans="2:11" outlineLevel="2">
      <c r="B96" t="s">
        <v>50</v>
      </c>
      <c r="C96" t="s">
        <v>17</v>
      </c>
      <c r="D96">
        <v>0</v>
      </c>
      <c r="E96">
        <v>1</v>
      </c>
      <c r="F96">
        <v>1</v>
      </c>
      <c r="G96">
        <v>0</v>
      </c>
      <c r="H96">
        <v>1</v>
      </c>
      <c r="I96">
        <v>0</v>
      </c>
      <c r="J96">
        <v>0</v>
      </c>
      <c r="K96">
        <v>0</v>
      </c>
    </row>
    <row r="97" spans="2:11" outlineLevel="2">
      <c r="B97" t="s">
        <v>50</v>
      </c>
      <c r="C97" t="s">
        <v>18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2:11" outlineLevel="2">
      <c r="B98" t="s">
        <v>50</v>
      </c>
      <c r="C98" t="s">
        <v>19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2:11" outlineLevel="2">
      <c r="B99" t="s">
        <v>50</v>
      </c>
      <c r="C99" t="s">
        <v>32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2:11" outlineLevel="2">
      <c r="B100" t="s">
        <v>50</v>
      </c>
      <c r="C100" t="s">
        <v>20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2:11" outlineLevel="2">
      <c r="B101" t="s">
        <v>50</v>
      </c>
      <c r="C101" t="s">
        <v>22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1</v>
      </c>
      <c r="J101">
        <v>0</v>
      </c>
      <c r="K101">
        <v>0</v>
      </c>
    </row>
    <row r="102" spans="2:11" outlineLevel="2">
      <c r="B102" t="s">
        <v>50</v>
      </c>
      <c r="C102" t="s">
        <v>23</v>
      </c>
      <c r="D102">
        <v>0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</row>
    <row r="103" spans="2:11" outlineLevel="2">
      <c r="B103" t="s">
        <v>50</v>
      </c>
      <c r="C103" t="s">
        <v>33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2:11" outlineLevel="2">
      <c r="B104" t="s">
        <v>50</v>
      </c>
      <c r="C104" t="s">
        <v>24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</row>
    <row r="105" spans="2:11" outlineLevel="2">
      <c r="B105" t="s">
        <v>50</v>
      </c>
      <c r="C105" t="s">
        <v>34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0</v>
      </c>
    </row>
    <row r="106" spans="2:11" outlineLevel="2">
      <c r="B106" t="s">
        <v>50</v>
      </c>
      <c r="C106" t="s">
        <v>25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2:11" outlineLevel="2">
      <c r="B107" t="s">
        <v>50</v>
      </c>
      <c r="C107" t="s">
        <v>26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2:11" outlineLevel="2">
      <c r="B108" t="s">
        <v>50</v>
      </c>
      <c r="C108" t="s">
        <v>27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2:11" outlineLevel="2">
      <c r="B109" t="s">
        <v>50</v>
      </c>
      <c r="C109" t="s">
        <v>28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2:11" outlineLevel="2">
      <c r="B110" t="s">
        <v>50</v>
      </c>
      <c r="C110" t="s">
        <v>35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0</v>
      </c>
    </row>
    <row r="111" spans="2:11" outlineLevel="2">
      <c r="B111" t="s">
        <v>50</v>
      </c>
      <c r="C111" t="s">
        <v>48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</row>
    <row r="112" spans="2:11" outlineLevel="2">
      <c r="B112" t="s">
        <v>50</v>
      </c>
      <c r="C112" t="s">
        <v>36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2:11" outlineLevel="2">
      <c r="B113" t="s">
        <v>50</v>
      </c>
      <c r="C113" t="s">
        <v>37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2:11" outlineLevel="2">
      <c r="B114" t="s">
        <v>50</v>
      </c>
      <c r="C114" t="s">
        <v>38</v>
      </c>
      <c r="D114">
        <v>1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1</v>
      </c>
      <c r="K114">
        <v>0</v>
      </c>
    </row>
    <row r="115" spans="2:11" outlineLevel="2">
      <c r="B115" t="s">
        <v>50</v>
      </c>
      <c r="C115" t="s">
        <v>39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2:11" outlineLevel="2">
      <c r="B116" t="s">
        <v>50</v>
      </c>
      <c r="C116" t="s">
        <v>40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2:11" outlineLevel="2">
      <c r="B117" t="s">
        <v>50</v>
      </c>
      <c r="C117" t="s">
        <v>42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2:11" outlineLevel="2">
      <c r="B118" t="s">
        <v>50</v>
      </c>
      <c r="C118" t="s">
        <v>44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2:11" s="5" customFormat="1" outlineLevel="1">
      <c r="C119" s="5" t="s">
        <v>51</v>
      </c>
      <c r="D119" s="1">
        <f>IFERROR(D120/D121, D120)</f>
        <v>0</v>
      </c>
      <c r="E119" s="1">
        <f>IFERROR(E120/E121, E120)</f>
        <v>0</v>
      </c>
      <c r="F119" s="1">
        <f>IFERROR(F120/F121, F120)</f>
        <v>0</v>
      </c>
      <c r="G119" s="1">
        <f>IFERROR(G120/G121, G120)</f>
        <v>0</v>
      </c>
      <c r="H119" s="1">
        <f>IFERROR(H120/H121, H120)</f>
        <v>0</v>
      </c>
      <c r="I119" s="1">
        <f>IFERROR(I120/I121, I120)</f>
        <v>0</v>
      </c>
      <c r="J119" s="1">
        <f>IFERROR(J120/J121, J120)</f>
        <v>0</v>
      </c>
      <c r="K119" s="1">
        <f>IFERROR(K120/K121, K120)</f>
        <v>0</v>
      </c>
    </row>
    <row r="120" spans="2:11" outlineLevel="2">
      <c r="C120" t="s">
        <v>10</v>
      </c>
      <c r="D120">
        <f>COUNTIF(D122:D150, "1")</f>
        <v>0</v>
      </c>
      <c r="E120">
        <f>COUNTIF(E122:E150, "1")</f>
        <v>0</v>
      </c>
      <c r="F120">
        <f>COUNTIF(F122:F150, "1")</f>
        <v>0</v>
      </c>
      <c r="G120">
        <f>COUNTIF(G122:G150, "1")</f>
        <v>0</v>
      </c>
      <c r="H120">
        <f>COUNTIF(H122:H150, "1")</f>
        <v>0</v>
      </c>
      <c r="I120">
        <f>COUNTIF(I122:I150, "1")</f>
        <v>0</v>
      </c>
      <c r="J120">
        <f>COUNTIF(J122:J150, "1")</f>
        <v>0</v>
      </c>
      <c r="K120">
        <f>COUNTIF(K122:K150, "1")</f>
        <v>0</v>
      </c>
    </row>
    <row r="121" spans="2:11" outlineLevel="2">
      <c r="C121" t="s">
        <v>12</v>
      </c>
      <c r="D121">
        <f>COUNTIF(D122:D150, "0")</f>
        <v>0</v>
      </c>
      <c r="E121">
        <f>COUNTIF(E122:E150, "0")</f>
        <v>0</v>
      </c>
      <c r="F121">
        <f>COUNTIF(F122:F150, "0")</f>
        <v>0</v>
      </c>
      <c r="G121">
        <f>COUNTIF(G122:G150, "0")</f>
        <v>0</v>
      </c>
      <c r="H121">
        <f>COUNTIF(H122:H150, "0")</f>
        <v>0</v>
      </c>
      <c r="I121">
        <f>COUNTIF(I122:I150, "0")</f>
        <v>0</v>
      </c>
      <c r="J121">
        <f>COUNTIF(J122:J150, "0")</f>
        <v>0</v>
      </c>
      <c r="K121">
        <f>COUNTIF(K122:K150, "0")</f>
        <v>0</v>
      </c>
    </row>
    <row r="122" spans="2:11" outlineLevel="2">
      <c r="B122" t="s">
        <v>52</v>
      </c>
      <c r="C122" t="s">
        <v>14</v>
      </c>
      <c r="D122">
        <v>0</v>
      </c>
      <c r="E122">
        <v>1</v>
      </c>
      <c r="F122">
        <v>0</v>
      </c>
      <c r="G122">
        <v>1</v>
      </c>
      <c r="H122">
        <v>0</v>
      </c>
      <c r="I122">
        <v>1</v>
      </c>
      <c r="J122">
        <v>1</v>
      </c>
      <c r="K122">
        <v>0</v>
      </c>
    </row>
    <row r="123" spans="2:11" outlineLevel="2">
      <c r="B123" t="s">
        <v>52</v>
      </c>
      <c r="C123" t="s">
        <v>15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</row>
    <row r="124" spans="2:11" outlineLevel="2">
      <c r="B124" t="s">
        <v>52</v>
      </c>
      <c r="C124" t="s">
        <v>16</v>
      </c>
      <c r="D124">
        <v>1</v>
      </c>
      <c r="E124">
        <v>0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0</v>
      </c>
    </row>
    <row r="125" spans="2:11" outlineLevel="2">
      <c r="B125" t="s">
        <v>52</v>
      </c>
      <c r="C125" t="s">
        <v>18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2:11" outlineLevel="2">
      <c r="B126" t="s">
        <v>52</v>
      </c>
      <c r="C126" t="s">
        <v>19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2:11" outlineLevel="2">
      <c r="B127" t="s">
        <v>52</v>
      </c>
      <c r="C127" t="s">
        <v>32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2:11" outlineLevel="2">
      <c r="B128" t="s">
        <v>52</v>
      </c>
      <c r="C128" t="s">
        <v>20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2:11" outlineLevel="2">
      <c r="B129" t="s">
        <v>52</v>
      </c>
      <c r="C129" t="s">
        <v>20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2:11" outlineLevel="2">
      <c r="B130" t="s">
        <v>52</v>
      </c>
      <c r="C130" t="s">
        <v>23</v>
      </c>
      <c r="D130">
        <v>0</v>
      </c>
      <c r="E130">
        <v>1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</row>
    <row r="131" spans="2:11" outlineLevel="2">
      <c r="B131" t="s">
        <v>52</v>
      </c>
      <c r="C131" t="s">
        <v>33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2:11" outlineLevel="2">
      <c r="B132" t="s">
        <v>52</v>
      </c>
      <c r="C132" t="s">
        <v>24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</row>
    <row r="133" spans="2:11" outlineLevel="2">
      <c r="B133" t="s">
        <v>52</v>
      </c>
      <c r="C133" t="s">
        <v>34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2:11" outlineLevel="2">
      <c r="B134" t="s">
        <v>52</v>
      </c>
      <c r="C134" t="s">
        <v>25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</row>
    <row r="135" spans="2:11" outlineLevel="2">
      <c r="B135" t="s">
        <v>52</v>
      </c>
      <c r="C135" t="s">
        <v>26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2:11" outlineLevel="2">
      <c r="B136" t="s">
        <v>52</v>
      </c>
      <c r="C136" t="s">
        <v>27</v>
      </c>
      <c r="D136">
        <v>0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2:11" outlineLevel="2">
      <c r="B137" t="s">
        <v>52</v>
      </c>
      <c r="C137" t="s">
        <v>28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2:11" outlineLevel="2">
      <c r="B138" t="s">
        <v>52</v>
      </c>
      <c r="C138" t="s">
        <v>35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2:11" outlineLevel="2">
      <c r="B139" t="s">
        <v>52</v>
      </c>
      <c r="C139" t="s">
        <v>48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2:11" outlineLevel="2">
      <c r="B140" t="s">
        <v>52</v>
      </c>
      <c r="C140" t="s">
        <v>36</v>
      </c>
      <c r="D140">
        <v>0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0</v>
      </c>
    </row>
    <row r="141" spans="2:11" outlineLevel="2">
      <c r="B141" t="s">
        <v>52</v>
      </c>
      <c r="C141" t="s">
        <v>37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2:11" outlineLevel="2">
      <c r="B142" t="s">
        <v>52</v>
      </c>
      <c r="C142" t="s">
        <v>38</v>
      </c>
      <c r="D142">
        <v>0</v>
      </c>
      <c r="E142">
        <v>1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0</v>
      </c>
    </row>
    <row r="143" spans="2:11" outlineLevel="2">
      <c r="B143" t="s">
        <v>52</v>
      </c>
      <c r="C143" t="s">
        <v>39</v>
      </c>
      <c r="D143">
        <v>0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0</v>
      </c>
    </row>
    <row r="144" spans="2:11" outlineLevel="2">
      <c r="B144" t="s">
        <v>52</v>
      </c>
      <c r="C144" t="s">
        <v>39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2:11" outlineLevel="2">
      <c r="B145" t="s">
        <v>52</v>
      </c>
      <c r="C145" t="s">
        <v>40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2:11" outlineLevel="2">
      <c r="B146" t="s">
        <v>52</v>
      </c>
      <c r="C146" t="s">
        <v>41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0</v>
      </c>
    </row>
    <row r="147" spans="2:11" outlineLevel="2">
      <c r="B147" t="s">
        <v>52</v>
      </c>
      <c r="C147" t="s">
        <v>42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</row>
    <row r="148" spans="2:11" outlineLevel="2">
      <c r="B148" t="s">
        <v>52</v>
      </c>
      <c r="C148" t="s">
        <v>43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</row>
    <row r="149" spans="2:11" outlineLevel="2">
      <c r="B149" t="s">
        <v>52</v>
      </c>
      <c r="C149" t="s">
        <v>53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2:11" outlineLevel="2">
      <c r="B150" t="s">
        <v>52</v>
      </c>
      <c r="C150" t="s">
        <v>54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2:11" s="5" customFormat="1" outlineLevel="1">
      <c r="C151" s="5" t="s">
        <v>55</v>
      </c>
      <c r="D151" s="1">
        <f>IFERROR(D152/D153, D152)</f>
        <v>0</v>
      </c>
      <c r="E151" s="1">
        <f>IFERROR(E152/E153, E152)</f>
        <v>0</v>
      </c>
      <c r="F151" s="1">
        <f>IFERROR(F152/F153, F152)</f>
        <v>0</v>
      </c>
      <c r="G151" s="1">
        <f>IFERROR(G152/G153, G152)</f>
        <v>0</v>
      </c>
      <c r="H151" s="1">
        <f>IFERROR(H152/H153, H152)</f>
        <v>0</v>
      </c>
      <c r="I151" s="1">
        <f>IFERROR(I152/I153, I152)</f>
        <v>0</v>
      </c>
      <c r="J151" s="1">
        <f>IFERROR(J152/J153, J152)</f>
        <v>0</v>
      </c>
      <c r="K151" s="1">
        <f>IFERROR(K152/K153, K152)</f>
        <v>0</v>
      </c>
    </row>
    <row r="152" spans="2:11" outlineLevel="2">
      <c r="C152" t="s">
        <v>10</v>
      </c>
      <c r="D152">
        <f>COUNTIF(D154:D177, "1")</f>
        <v>0</v>
      </c>
      <c r="E152">
        <f>COUNTIF(E154:E177, "1")</f>
        <v>0</v>
      </c>
      <c r="F152">
        <f>COUNTIF(F154:F177, "1")</f>
        <v>0</v>
      </c>
      <c r="G152">
        <f>COUNTIF(G154:G177, "1")</f>
        <v>0</v>
      </c>
      <c r="H152">
        <f>COUNTIF(H154:H177, "1")</f>
        <v>0</v>
      </c>
      <c r="I152">
        <f>COUNTIF(I154:I177, "1")</f>
        <v>0</v>
      </c>
      <c r="J152">
        <f>COUNTIF(J154:J177, "1")</f>
        <v>0</v>
      </c>
      <c r="K152">
        <f>COUNTIF(K154:K177, "1")</f>
        <v>0</v>
      </c>
    </row>
    <row r="153" spans="2:11" outlineLevel="2">
      <c r="C153" t="s">
        <v>12</v>
      </c>
      <c r="D153">
        <f>COUNTIF(D154:D177, "0")</f>
        <v>0</v>
      </c>
      <c r="E153">
        <f>COUNTIF(E154:E177, "0")</f>
        <v>0</v>
      </c>
      <c r="F153">
        <f>COUNTIF(F154:F177, "0")</f>
        <v>0</v>
      </c>
      <c r="G153">
        <f>COUNTIF(G154:G177, "0")</f>
        <v>0</v>
      </c>
      <c r="H153">
        <f>COUNTIF(H154:H177, "0")</f>
        <v>0</v>
      </c>
      <c r="I153">
        <f>COUNTIF(I154:I177, "0")</f>
        <v>0</v>
      </c>
      <c r="J153">
        <f>COUNTIF(J154:J177, "0")</f>
        <v>0</v>
      </c>
      <c r="K153">
        <f>COUNTIF(K154:K177, "0")</f>
        <v>0</v>
      </c>
    </row>
    <row r="154" spans="2:11" outlineLevel="2">
      <c r="B154" t="s">
        <v>56</v>
      </c>
      <c r="C154" t="s">
        <v>14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2:11" outlineLevel="2">
      <c r="B155" t="s">
        <v>56</v>
      </c>
      <c r="C155" t="s">
        <v>15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2:11" outlineLevel="2">
      <c r="B156" t="s">
        <v>56</v>
      </c>
      <c r="C156" t="s">
        <v>16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2:11" outlineLevel="2">
      <c r="B157" t="s">
        <v>56</v>
      </c>
      <c r="C157" t="s">
        <v>17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2:11" outlineLevel="2">
      <c r="B158" t="s">
        <v>56</v>
      </c>
      <c r="C158" t="s">
        <v>19</v>
      </c>
      <c r="D158">
        <v>0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</row>
    <row r="159" spans="2:11" outlineLevel="2">
      <c r="B159" t="s">
        <v>56</v>
      </c>
      <c r="C159" t="s">
        <v>20</v>
      </c>
      <c r="D159">
        <v>0</v>
      </c>
      <c r="E159">
        <v>1</v>
      </c>
      <c r="F159">
        <v>1</v>
      </c>
      <c r="G159">
        <v>0</v>
      </c>
      <c r="H159">
        <v>1</v>
      </c>
      <c r="I159">
        <v>0</v>
      </c>
      <c r="J159">
        <v>1</v>
      </c>
      <c r="K159">
        <v>0</v>
      </c>
    </row>
    <row r="160" spans="2:11" outlineLevel="2">
      <c r="B160" t="s">
        <v>56</v>
      </c>
      <c r="C160" t="s">
        <v>21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</row>
    <row r="161" spans="2:11" outlineLevel="2">
      <c r="B161" t="s">
        <v>56</v>
      </c>
      <c r="C161" t="s">
        <v>22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</row>
    <row r="162" spans="2:11" outlineLevel="2">
      <c r="B162" t="s">
        <v>56</v>
      </c>
      <c r="C162" t="s">
        <v>23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2:11" outlineLevel="2">
      <c r="B163" t="s">
        <v>56</v>
      </c>
      <c r="C163" t="s">
        <v>33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2:11" outlineLevel="2">
      <c r="B164" t="s">
        <v>56</v>
      </c>
      <c r="C164" t="s">
        <v>24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2:11" outlineLevel="2">
      <c r="B165" t="s">
        <v>56</v>
      </c>
      <c r="C165" t="s">
        <v>34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2:11" outlineLevel="2">
      <c r="B166" t="s">
        <v>56</v>
      </c>
      <c r="C166" t="s">
        <v>25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2:11" outlineLevel="2">
      <c r="B167" t="s">
        <v>56</v>
      </c>
      <c r="C167" t="s">
        <v>26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2:11" outlineLevel="2">
      <c r="B168" t="s">
        <v>56</v>
      </c>
      <c r="C168" t="s">
        <v>27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2:11" outlineLevel="2">
      <c r="B169" t="s">
        <v>56</v>
      </c>
      <c r="C169" t="s">
        <v>28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2:11" outlineLevel="2">
      <c r="B170" t="s">
        <v>56</v>
      </c>
      <c r="C170" t="s">
        <v>35</v>
      </c>
      <c r="D170">
        <v>0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2:11" outlineLevel="2">
      <c r="B171" t="s">
        <v>56</v>
      </c>
      <c r="C171" t="s">
        <v>48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</row>
    <row r="172" spans="2:11" outlineLevel="2">
      <c r="B172" t="s">
        <v>56</v>
      </c>
      <c r="C172" t="s">
        <v>36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2:11" outlineLevel="2">
      <c r="B173" t="s">
        <v>56</v>
      </c>
      <c r="C173" t="s">
        <v>38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2:11" outlineLevel="2">
      <c r="B174" t="s">
        <v>56</v>
      </c>
      <c r="C174" t="s">
        <v>39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2:11" outlineLevel="2">
      <c r="B175" t="s">
        <v>56</v>
      </c>
      <c r="C175" t="s">
        <v>40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2:11" outlineLevel="2">
      <c r="B176" t="s">
        <v>56</v>
      </c>
      <c r="C176" t="s">
        <v>41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2:11" outlineLevel="2">
      <c r="B177" t="s">
        <v>56</v>
      </c>
      <c r="C177" t="s">
        <v>42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2:11" s="5" customFormat="1" outlineLevel="1">
      <c r="C178" s="5" t="s">
        <v>57</v>
      </c>
      <c r="D178" s="1">
        <f>IFERROR(D179/D180, D179)</f>
        <v>0</v>
      </c>
      <c r="E178" s="1">
        <f>IFERROR(E179/E180, E179)</f>
        <v>0</v>
      </c>
      <c r="F178" s="1">
        <f>IFERROR(F179/F180, F179)</f>
        <v>0</v>
      </c>
      <c r="G178" s="1">
        <f>IFERROR(G179/G180, G179)</f>
        <v>0</v>
      </c>
      <c r="H178" s="1">
        <f>IFERROR(H179/H180, H179)</f>
        <v>0</v>
      </c>
      <c r="I178" s="1">
        <f>IFERROR(I179/I180, I179)</f>
        <v>0</v>
      </c>
      <c r="J178" s="1">
        <f>IFERROR(J179/J180, J179)</f>
        <v>0</v>
      </c>
      <c r="K178" s="1">
        <f>IFERROR(K179/K180, K179)</f>
        <v>0</v>
      </c>
    </row>
    <row r="179" spans="2:11" outlineLevel="2">
      <c r="C179" t="s">
        <v>10</v>
      </c>
      <c r="D179">
        <f>COUNTIF(D181:D201, "1")</f>
        <v>0</v>
      </c>
      <c r="E179">
        <f>COUNTIF(E181:E201, "1")</f>
        <v>0</v>
      </c>
      <c r="F179">
        <f>COUNTIF(F181:F201, "1")</f>
        <v>0</v>
      </c>
      <c r="G179">
        <f>COUNTIF(G181:G201, "1")</f>
        <v>0</v>
      </c>
      <c r="H179">
        <f>COUNTIF(H181:H201, "1")</f>
        <v>0</v>
      </c>
      <c r="I179">
        <f>COUNTIF(I181:I201, "1")</f>
        <v>0</v>
      </c>
      <c r="J179">
        <f>COUNTIF(J181:J201, "1")</f>
        <v>0</v>
      </c>
      <c r="K179">
        <f>COUNTIF(K181:K201, "1")</f>
        <v>0</v>
      </c>
    </row>
    <row r="180" spans="2:11" outlineLevel="2">
      <c r="C180" t="s">
        <v>12</v>
      </c>
      <c r="D180">
        <f>COUNTIF(D181:D201, "0")</f>
        <v>0</v>
      </c>
      <c r="E180">
        <f>COUNTIF(E181:E201, "0")</f>
        <v>0</v>
      </c>
      <c r="F180">
        <f>COUNTIF(F181:F201, "0")</f>
        <v>0</v>
      </c>
      <c r="G180">
        <f>COUNTIF(G181:G201, "0")</f>
        <v>0</v>
      </c>
      <c r="H180">
        <f>COUNTIF(H181:H201, "0")</f>
        <v>0</v>
      </c>
      <c r="I180">
        <f>COUNTIF(I181:I201, "0")</f>
        <v>0</v>
      </c>
      <c r="J180">
        <f>COUNTIF(J181:J201, "0")</f>
        <v>0</v>
      </c>
      <c r="K180">
        <f>COUNTIF(K181:K201, "0")</f>
        <v>0</v>
      </c>
    </row>
    <row r="181" spans="2:11" outlineLevel="2">
      <c r="B181" t="s">
        <v>58</v>
      </c>
      <c r="C181" t="s">
        <v>14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2:11" outlineLevel="2">
      <c r="B182" t="s">
        <v>58</v>
      </c>
      <c r="C182" t="s">
        <v>15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</row>
    <row r="183" spans="2:11" outlineLevel="2">
      <c r="B183" t="s">
        <v>58</v>
      </c>
      <c r="C183" t="s">
        <v>16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2:11" outlineLevel="2">
      <c r="B184" t="s">
        <v>58</v>
      </c>
      <c r="C184" t="s">
        <v>17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2:11" outlineLevel="2">
      <c r="B185" t="s">
        <v>58</v>
      </c>
      <c r="C185" t="s">
        <v>18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2:11" outlineLevel="2">
      <c r="B186" t="s">
        <v>58</v>
      </c>
      <c r="C186" t="s">
        <v>19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2:11" outlineLevel="2">
      <c r="B187" t="s">
        <v>58</v>
      </c>
      <c r="C187" t="s">
        <v>32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</row>
    <row r="188" spans="2:11" outlineLevel="2">
      <c r="B188" t="s">
        <v>58</v>
      </c>
      <c r="C188" t="s">
        <v>20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2:11" outlineLevel="2">
      <c r="B189" t="s">
        <v>58</v>
      </c>
      <c r="C189" t="s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2:11" outlineLevel="2">
      <c r="B190" t="s">
        <v>58</v>
      </c>
      <c r="C190" t="s">
        <v>20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2:11" outlineLevel="2">
      <c r="B191" t="s">
        <v>58</v>
      </c>
      <c r="C191" t="s">
        <v>23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</row>
    <row r="192" spans="2:11" outlineLevel="2">
      <c r="B192" t="s">
        <v>58</v>
      </c>
      <c r="C192" t="s">
        <v>33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2:11" outlineLevel="2">
      <c r="B193" t="s">
        <v>58</v>
      </c>
      <c r="C193" t="s">
        <v>33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2:11" outlineLevel="2">
      <c r="B194" t="s">
        <v>58</v>
      </c>
      <c r="C194" t="s">
        <v>24</v>
      </c>
      <c r="D194">
        <v>0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</row>
    <row r="195" spans="2:11" outlineLevel="2">
      <c r="B195" t="s">
        <v>58</v>
      </c>
      <c r="C195" t="s">
        <v>34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2:11" outlineLevel="2">
      <c r="B196" t="s">
        <v>58</v>
      </c>
      <c r="C196" t="s">
        <v>25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</row>
    <row r="197" spans="2:11" outlineLevel="2">
      <c r="B197" t="s">
        <v>58</v>
      </c>
      <c r="C197" t="s">
        <v>26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2:11" outlineLevel="2">
      <c r="B198" t="s">
        <v>58</v>
      </c>
      <c r="C198" t="s">
        <v>27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2:11" outlineLevel="2">
      <c r="B199" t="s">
        <v>58</v>
      </c>
      <c r="C199" t="s">
        <v>28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2:11" outlineLevel="2">
      <c r="B200" t="s">
        <v>58</v>
      </c>
      <c r="C200" t="s">
        <v>35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2:11" outlineLevel="2">
      <c r="B201" t="s">
        <v>58</v>
      </c>
      <c r="C201" t="s">
        <v>48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2:11" s="5" customFormat="1" outlineLevel="1">
      <c r="C202" s="5" t="s">
        <v>59</v>
      </c>
      <c r="D202" s="1">
        <f>IFERROR(D203/D204, D203)</f>
        <v>0</v>
      </c>
      <c r="E202" s="1">
        <f>IFERROR(E203/E204, E203)</f>
        <v>0</v>
      </c>
      <c r="F202" s="1">
        <f>IFERROR(F203/F204, F203)</f>
        <v>0</v>
      </c>
      <c r="G202" s="1">
        <f>IFERROR(G203/G204, G203)</f>
        <v>0</v>
      </c>
      <c r="H202" s="1">
        <f>IFERROR(H203/H204, H203)</f>
        <v>0</v>
      </c>
      <c r="I202" s="1">
        <f>IFERROR(I203/I204, I203)</f>
        <v>0</v>
      </c>
      <c r="J202" s="1">
        <f>IFERROR(J203/J204, J203)</f>
        <v>0</v>
      </c>
      <c r="K202" s="1">
        <f>IFERROR(K203/K204, K203)</f>
        <v>0</v>
      </c>
    </row>
    <row r="203" spans="2:11" outlineLevel="2">
      <c r="C203" t="s">
        <v>10</v>
      </c>
      <c r="D203">
        <f>COUNTIF(D205:D206, "1")</f>
        <v>0</v>
      </c>
      <c r="E203">
        <f>COUNTIF(E205:E206, "1")</f>
        <v>0</v>
      </c>
      <c r="F203">
        <f>COUNTIF(F205:F206, "1")</f>
        <v>0</v>
      </c>
      <c r="G203">
        <f>COUNTIF(G205:G206, "1")</f>
        <v>0</v>
      </c>
      <c r="H203">
        <f>COUNTIF(H205:H206, "1")</f>
        <v>0</v>
      </c>
      <c r="I203">
        <f>COUNTIF(I205:I206, "1")</f>
        <v>0</v>
      </c>
      <c r="J203">
        <f>COUNTIF(J205:J206, "1")</f>
        <v>0</v>
      </c>
      <c r="K203">
        <f>COUNTIF(K205:K206, "1")</f>
        <v>0</v>
      </c>
    </row>
    <row r="204" spans="2:11" outlineLevel="2">
      <c r="C204" t="s">
        <v>12</v>
      </c>
      <c r="D204">
        <f>COUNTIF(D205:D206, "0")</f>
        <v>0</v>
      </c>
      <c r="E204">
        <f>COUNTIF(E205:E206, "0")</f>
        <v>0</v>
      </c>
      <c r="F204">
        <f>COUNTIF(F205:F206, "0")</f>
        <v>0</v>
      </c>
      <c r="G204">
        <f>COUNTIF(G205:G206, "0")</f>
        <v>0</v>
      </c>
      <c r="H204">
        <f>COUNTIF(H205:H206, "0")</f>
        <v>0</v>
      </c>
      <c r="I204">
        <f>COUNTIF(I205:I206, "0")</f>
        <v>0</v>
      </c>
      <c r="J204">
        <f>COUNTIF(J205:J206, "0")</f>
        <v>0</v>
      </c>
      <c r="K204">
        <f>COUNTIF(K205:K206, "0")</f>
        <v>0</v>
      </c>
    </row>
    <row r="205" spans="2:11" outlineLevel="2">
      <c r="B205" t="s">
        <v>60</v>
      </c>
      <c r="C205" t="s">
        <v>54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2:11" outlineLevel="2">
      <c r="B206" t="s">
        <v>60</v>
      </c>
      <c r="C206" t="s">
        <v>54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2:11" s="3" customFormat="1">
      <c r="B207" s="3" t="s">
        <v>61</v>
      </c>
      <c r="C207" s="3" t="s">
        <v>8</v>
      </c>
      <c r="D207" s="3">
        <f>IFERROR(AVERAGE(D210,D238,D262), 0)</f>
        <v>0</v>
      </c>
      <c r="E207" s="3">
        <f>IFERROR(AVERAGE(E210,E238,E262), 0)</f>
        <v>0</v>
      </c>
      <c r="F207" s="3">
        <f>IFERROR(AVERAGE(F210,F238,F262), 0)</f>
        <v>0</v>
      </c>
      <c r="G207" s="3">
        <f>IFERROR(AVERAGE(G210,G238,G262), 0)</f>
        <v>0</v>
      </c>
      <c r="H207" s="3">
        <f>IFERROR(AVERAGE(H210,H238,H262), 0)</f>
        <v>0</v>
      </c>
      <c r="I207" s="3">
        <f>IFERROR(AVERAGE(I210,I238,I262), 0)</f>
        <v>0</v>
      </c>
      <c r="J207" s="3">
        <f>IFERROR(AVERAGE(J210,J238,J262), 0)</f>
        <v>0</v>
      </c>
      <c r="K207" s="3">
        <f>IFERROR(AVERAGE(K210,K238,K262), 0)</f>
        <v>0</v>
      </c>
    </row>
    <row r="208" spans="2:11" outlineLevel="2">
      <c r="B208" s="4" t="s">
        <v>9</v>
      </c>
      <c r="D208">
        <f>E211+E239+E263</f>
        <v>0</v>
      </c>
      <c r="E208">
        <f>F211+F239+F263</f>
        <v>0</v>
      </c>
      <c r="F208">
        <f>G211+G239+G263</f>
        <v>0</v>
      </c>
      <c r="G208">
        <f>H211+H239+H263</f>
        <v>0</v>
      </c>
      <c r="H208">
        <f>I211+I239+I263</f>
        <v>0</v>
      </c>
      <c r="I208">
        <f>J211+J239+J263</f>
        <v>0</v>
      </c>
      <c r="J208">
        <f>K211+K239+K263</f>
        <v>0</v>
      </c>
      <c r="K208">
        <f>L211+L239+L263</f>
        <v>0</v>
      </c>
    </row>
    <row r="209" spans="2:11" outlineLevel="2">
      <c r="B209" s="4" t="s">
        <v>10</v>
      </c>
      <c r="D209">
        <f>E212+E240+E264</f>
        <v>0</v>
      </c>
      <c r="E209">
        <f>F212+F240+F264</f>
        <v>0</v>
      </c>
      <c r="F209">
        <f>G212+G240+G264</f>
        <v>0</v>
      </c>
      <c r="G209">
        <f>H212+H240+H264</f>
        <v>0</v>
      </c>
      <c r="H209">
        <f>I212+I240+I264</f>
        <v>0</v>
      </c>
      <c r="I209">
        <f>J212+J240+J264</f>
        <v>0</v>
      </c>
      <c r="J209">
        <f>K212+K240+K264</f>
        <v>0</v>
      </c>
      <c r="K209">
        <f>L212+L240+L264</f>
        <v>0</v>
      </c>
    </row>
    <row r="210" spans="2:11" s="5" customFormat="1" outlineLevel="1">
      <c r="C210" s="5" t="s">
        <v>51</v>
      </c>
      <c r="D210" s="1">
        <f>IFERROR(D211/D212, D211)</f>
        <v>0</v>
      </c>
      <c r="E210" s="1">
        <f>IFERROR(E211/E212, E211)</f>
        <v>0</v>
      </c>
      <c r="F210" s="1">
        <f>IFERROR(F211/F212, F211)</f>
        <v>0</v>
      </c>
      <c r="G210" s="1">
        <f>IFERROR(G211/G212, G211)</f>
        <v>0</v>
      </c>
      <c r="H210" s="1">
        <f>IFERROR(H211/H212, H211)</f>
        <v>0</v>
      </c>
      <c r="I210" s="1">
        <f>IFERROR(I211/I212, I211)</f>
        <v>0</v>
      </c>
      <c r="J210" s="1">
        <f>IFERROR(J211/J212, J211)</f>
        <v>0</v>
      </c>
      <c r="K210" s="1">
        <f>IFERROR(K211/K212, K211)</f>
        <v>0</v>
      </c>
    </row>
    <row r="211" spans="2:11" outlineLevel="2">
      <c r="C211" t="s">
        <v>10</v>
      </c>
      <c r="D211">
        <f>COUNTIF(D213:D237, "1")</f>
        <v>0</v>
      </c>
      <c r="E211">
        <f>COUNTIF(E213:E237, "1")</f>
        <v>0</v>
      </c>
      <c r="F211">
        <f>COUNTIF(F213:F237, "1")</f>
        <v>0</v>
      </c>
      <c r="G211">
        <f>COUNTIF(G213:G237, "1")</f>
        <v>0</v>
      </c>
      <c r="H211">
        <f>COUNTIF(H213:H237, "1")</f>
        <v>0</v>
      </c>
      <c r="I211">
        <f>COUNTIF(I213:I237, "1")</f>
        <v>0</v>
      </c>
      <c r="J211">
        <f>COUNTIF(J213:J237, "1")</f>
        <v>0</v>
      </c>
      <c r="K211">
        <f>COUNTIF(K213:K237, "1")</f>
        <v>0</v>
      </c>
    </row>
    <row r="212" spans="2:11" outlineLevel="2">
      <c r="C212" t="s">
        <v>12</v>
      </c>
      <c r="D212">
        <f>COUNTIF(D213:D237, "0")</f>
        <v>0</v>
      </c>
      <c r="E212">
        <f>COUNTIF(E213:E237, "0")</f>
        <v>0</v>
      </c>
      <c r="F212">
        <f>COUNTIF(F213:F237, "0")</f>
        <v>0</v>
      </c>
      <c r="G212">
        <f>COUNTIF(G213:G237, "0")</f>
        <v>0</v>
      </c>
      <c r="H212">
        <f>COUNTIF(H213:H237, "0")</f>
        <v>0</v>
      </c>
      <c r="I212">
        <f>COUNTIF(I213:I237, "0")</f>
        <v>0</v>
      </c>
      <c r="J212">
        <f>COUNTIF(J213:J237, "0")</f>
        <v>0</v>
      </c>
      <c r="K212">
        <f>COUNTIF(K213:K237, "0")</f>
        <v>0</v>
      </c>
    </row>
    <row r="213" spans="2:11" outlineLevel="2">
      <c r="B213" t="s">
        <v>52</v>
      </c>
      <c r="C213" t="s">
        <v>14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2:11" outlineLevel="2">
      <c r="B214" t="s">
        <v>52</v>
      </c>
      <c r="C214" t="s">
        <v>15</v>
      </c>
      <c r="D214">
        <v>0</v>
      </c>
      <c r="E214">
        <v>1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</row>
    <row r="215" spans="2:11" outlineLevel="2">
      <c r="B215" t="s">
        <v>52</v>
      </c>
      <c r="C215" t="s">
        <v>16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2:11" outlineLevel="2">
      <c r="B216" t="s">
        <v>52</v>
      </c>
      <c r="C216" t="s">
        <v>17</v>
      </c>
      <c r="D216">
        <v>0</v>
      </c>
      <c r="E216">
        <v>0</v>
      </c>
      <c r="F216">
        <v>0</v>
      </c>
      <c r="G216">
        <v>1</v>
      </c>
      <c r="H216">
        <v>1</v>
      </c>
      <c r="I216">
        <v>0</v>
      </c>
      <c r="J216">
        <v>0</v>
      </c>
      <c r="K216">
        <v>0</v>
      </c>
    </row>
    <row r="217" spans="2:11" outlineLevel="2">
      <c r="B217" t="s">
        <v>52</v>
      </c>
      <c r="C217" t="s">
        <v>18</v>
      </c>
      <c r="D217">
        <v>0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2:11" outlineLevel="2">
      <c r="B218" t="s">
        <v>52</v>
      </c>
      <c r="C218" t="s">
        <v>19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</row>
    <row r="219" spans="2:11" outlineLevel="2">
      <c r="B219" t="s">
        <v>52</v>
      </c>
      <c r="C219" t="s">
        <v>20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2:11" outlineLevel="2">
      <c r="B220" t="s">
        <v>52</v>
      </c>
      <c r="C220" t="s">
        <v>21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2:11" outlineLevel="2">
      <c r="B221" t="s">
        <v>52</v>
      </c>
      <c r="C221" t="s">
        <v>23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2:11" outlineLevel="2">
      <c r="B222" t="s">
        <v>52</v>
      </c>
      <c r="C222" t="s">
        <v>33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2:11" outlineLevel="2">
      <c r="B223" t="s">
        <v>52</v>
      </c>
      <c r="C223" t="s">
        <v>24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2:11" outlineLevel="2">
      <c r="B224" t="s">
        <v>52</v>
      </c>
      <c r="C224" t="s">
        <v>34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</row>
    <row r="225" spans="2:11" outlineLevel="2">
      <c r="B225" t="s">
        <v>52</v>
      </c>
      <c r="C225" t="s">
        <v>25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</row>
    <row r="226" spans="2:11" outlineLevel="2">
      <c r="B226" t="s">
        <v>52</v>
      </c>
      <c r="C226" t="s">
        <v>27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</row>
    <row r="227" spans="2:11" outlineLevel="2">
      <c r="B227" t="s">
        <v>52</v>
      </c>
      <c r="C227" t="s">
        <v>28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</row>
    <row r="228" spans="2:11" outlineLevel="2">
      <c r="B228" t="s">
        <v>52</v>
      </c>
      <c r="C228" t="s">
        <v>48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</row>
    <row r="229" spans="2:11" outlineLevel="2">
      <c r="B229" t="s">
        <v>52</v>
      </c>
      <c r="C229" t="s">
        <v>36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2:11" outlineLevel="2">
      <c r="B230" t="s">
        <v>52</v>
      </c>
      <c r="C230" t="s">
        <v>37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2:11" outlineLevel="2">
      <c r="B231" t="s">
        <v>52</v>
      </c>
      <c r="C231" t="s">
        <v>39</v>
      </c>
      <c r="D231">
        <v>0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2:11" outlineLevel="2">
      <c r="B232" t="s">
        <v>52</v>
      </c>
      <c r="C232" t="s">
        <v>40</v>
      </c>
      <c r="D232">
        <v>0</v>
      </c>
      <c r="E232">
        <v>0</v>
      </c>
      <c r="F232">
        <v>1</v>
      </c>
      <c r="G232">
        <v>0</v>
      </c>
      <c r="H232">
        <v>1</v>
      </c>
      <c r="I232">
        <v>0</v>
      </c>
      <c r="J232">
        <v>0</v>
      </c>
      <c r="K232">
        <v>0</v>
      </c>
    </row>
    <row r="233" spans="2:11" outlineLevel="2">
      <c r="B233" t="s">
        <v>52</v>
      </c>
      <c r="C233" t="s">
        <v>41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2:11" outlineLevel="2">
      <c r="B234" t="s">
        <v>52</v>
      </c>
      <c r="C234" t="s">
        <v>42</v>
      </c>
      <c r="D234">
        <v>0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</row>
    <row r="235" spans="2:11" outlineLevel="2">
      <c r="B235" t="s">
        <v>52</v>
      </c>
      <c r="C235" t="s">
        <v>43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2:11" outlineLevel="2">
      <c r="B236" t="s">
        <v>52</v>
      </c>
      <c r="C236" t="s">
        <v>44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2:11" outlineLevel="2">
      <c r="B237" t="s">
        <v>52</v>
      </c>
      <c r="C237" t="s">
        <v>45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</row>
    <row r="238" spans="2:11" s="5" customFormat="1" outlineLevel="1">
      <c r="C238" s="5" t="s">
        <v>49</v>
      </c>
      <c r="D238" s="1">
        <f>IFERROR(D239/D240, D239)</f>
        <v>0</v>
      </c>
      <c r="E238" s="1">
        <f>IFERROR(E239/E240, E239)</f>
        <v>0</v>
      </c>
      <c r="F238" s="1">
        <f>IFERROR(F239/F240, F239)</f>
        <v>0</v>
      </c>
      <c r="G238" s="1">
        <f>IFERROR(G239/G240, G239)</f>
        <v>0</v>
      </c>
      <c r="H238" s="1">
        <f>IFERROR(H239/H240, H239)</f>
        <v>0</v>
      </c>
      <c r="I238" s="1">
        <f>IFERROR(I239/I240, I239)</f>
        <v>0</v>
      </c>
      <c r="J238" s="1">
        <f>IFERROR(J239/J240, J239)</f>
        <v>0</v>
      </c>
      <c r="K238" s="1">
        <f>IFERROR(K239/K240, K239)</f>
        <v>0</v>
      </c>
    </row>
    <row r="239" spans="2:11" outlineLevel="2">
      <c r="C239" t="s">
        <v>10</v>
      </c>
      <c r="D239">
        <f>COUNTIF(D241:D261, "1")</f>
        <v>0</v>
      </c>
      <c r="E239">
        <f>COUNTIF(E241:E261, "1")</f>
        <v>0</v>
      </c>
      <c r="F239">
        <f>COUNTIF(F241:F261, "1")</f>
        <v>0</v>
      </c>
      <c r="G239">
        <f>COUNTIF(G241:G261, "1")</f>
        <v>0</v>
      </c>
      <c r="H239">
        <f>COUNTIF(H241:H261, "1")</f>
        <v>0</v>
      </c>
      <c r="I239">
        <f>COUNTIF(I241:I261, "1")</f>
        <v>0</v>
      </c>
      <c r="J239">
        <f>COUNTIF(J241:J261, "1")</f>
        <v>0</v>
      </c>
      <c r="K239">
        <f>COUNTIF(K241:K261, "1")</f>
        <v>0</v>
      </c>
    </row>
    <row r="240" spans="2:11" outlineLevel="2">
      <c r="C240" t="s">
        <v>12</v>
      </c>
      <c r="D240">
        <f>COUNTIF(D241:D261, "0")</f>
        <v>0</v>
      </c>
      <c r="E240">
        <f>COUNTIF(E241:E261, "0")</f>
        <v>0</v>
      </c>
      <c r="F240">
        <f>COUNTIF(F241:F261, "0")</f>
        <v>0</v>
      </c>
      <c r="G240">
        <f>COUNTIF(G241:G261, "0")</f>
        <v>0</v>
      </c>
      <c r="H240">
        <f>COUNTIF(H241:H261, "0")</f>
        <v>0</v>
      </c>
      <c r="I240">
        <f>COUNTIF(I241:I261, "0")</f>
        <v>0</v>
      </c>
      <c r="J240">
        <f>COUNTIF(J241:J261, "0")</f>
        <v>0</v>
      </c>
      <c r="K240">
        <f>COUNTIF(K241:K261, "0")</f>
        <v>0</v>
      </c>
    </row>
    <row r="241" spans="2:11" outlineLevel="2">
      <c r="B241" t="s">
        <v>50</v>
      </c>
      <c r="C241" t="s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2:11" outlineLevel="2">
      <c r="B242" t="s">
        <v>50</v>
      </c>
      <c r="C242" t="s">
        <v>17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1</v>
      </c>
      <c r="J242">
        <v>0</v>
      </c>
      <c r="K242">
        <v>0</v>
      </c>
    </row>
    <row r="243" spans="2:11" outlineLevel="2">
      <c r="B243" t="s">
        <v>50</v>
      </c>
      <c r="C243" t="s">
        <v>18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</row>
    <row r="244" spans="2:11" outlineLevel="2">
      <c r="B244" t="s">
        <v>50</v>
      </c>
      <c r="C244" t="s">
        <v>18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</row>
    <row r="245" spans="2:11" outlineLevel="2">
      <c r="B245" t="s">
        <v>50</v>
      </c>
      <c r="C245" t="s">
        <v>19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</row>
    <row r="246" spans="2:11" outlineLevel="2">
      <c r="B246" t="s">
        <v>50</v>
      </c>
      <c r="C246" t="s">
        <v>32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</row>
    <row r="247" spans="2:11" outlineLevel="2">
      <c r="B247" t="s">
        <v>50</v>
      </c>
      <c r="C247" t="s">
        <v>20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1</v>
      </c>
      <c r="J247">
        <v>0</v>
      </c>
      <c r="K247">
        <v>0</v>
      </c>
    </row>
    <row r="248" spans="2:11" outlineLevel="2">
      <c r="B248" t="s">
        <v>50</v>
      </c>
      <c r="C248" t="s">
        <v>21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</row>
    <row r="249" spans="2:11" outlineLevel="2">
      <c r="B249" t="s">
        <v>50</v>
      </c>
      <c r="C249" t="s">
        <v>22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2:11" outlineLevel="2">
      <c r="B250" t="s">
        <v>50</v>
      </c>
      <c r="C250" t="s">
        <v>33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2:11" outlineLevel="2">
      <c r="B251" t="s">
        <v>50</v>
      </c>
      <c r="C251" t="s">
        <v>34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</row>
    <row r="252" spans="2:11" outlineLevel="2">
      <c r="B252" t="s">
        <v>50</v>
      </c>
      <c r="C252" t="s">
        <v>25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2:11" outlineLevel="2">
      <c r="B253" t="s">
        <v>50</v>
      </c>
      <c r="C253" t="s">
        <v>27</v>
      </c>
      <c r="D253">
        <v>1</v>
      </c>
      <c r="E253">
        <v>0</v>
      </c>
      <c r="F253">
        <v>0</v>
      </c>
      <c r="G253">
        <v>1</v>
      </c>
      <c r="H253">
        <v>1</v>
      </c>
      <c r="I253">
        <v>0</v>
      </c>
      <c r="J253">
        <v>0</v>
      </c>
      <c r="K253">
        <v>0</v>
      </c>
    </row>
    <row r="254" spans="2:11" outlineLevel="2">
      <c r="B254" t="s">
        <v>50</v>
      </c>
      <c r="C254" t="s">
        <v>28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2:11" outlineLevel="2">
      <c r="B255" t="s">
        <v>50</v>
      </c>
      <c r="C255" t="s">
        <v>35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</row>
    <row r="256" spans="2:11" outlineLevel="2">
      <c r="B256" t="s">
        <v>50</v>
      </c>
      <c r="C256" t="s">
        <v>36</v>
      </c>
      <c r="D256">
        <v>1</v>
      </c>
      <c r="E256">
        <v>0</v>
      </c>
      <c r="F256">
        <v>0</v>
      </c>
      <c r="G256">
        <v>1</v>
      </c>
      <c r="H256">
        <v>0</v>
      </c>
      <c r="I256">
        <v>1</v>
      </c>
      <c r="J256">
        <v>1</v>
      </c>
      <c r="K256">
        <v>0</v>
      </c>
    </row>
    <row r="257" spans="2:11" outlineLevel="2">
      <c r="B257" t="s">
        <v>50</v>
      </c>
      <c r="C257" t="s">
        <v>38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</row>
    <row r="258" spans="2:11" outlineLevel="2">
      <c r="B258" t="s">
        <v>50</v>
      </c>
      <c r="C258" t="s">
        <v>40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2:11" outlineLevel="2">
      <c r="B259" t="s">
        <v>50</v>
      </c>
      <c r="C259" t="s">
        <v>41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2:11" outlineLevel="2">
      <c r="B260" t="s">
        <v>50</v>
      </c>
      <c r="C260" t="s">
        <v>42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2:11" outlineLevel="2">
      <c r="B261" t="s">
        <v>50</v>
      </c>
      <c r="C261" t="s">
        <v>43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2:11" s="5" customFormat="1" outlineLevel="1">
      <c r="C262" s="5" t="s">
        <v>55</v>
      </c>
      <c r="D262" s="1">
        <f>IFERROR(D263/D264, D263)</f>
        <v>0</v>
      </c>
      <c r="E262" s="1">
        <f>IFERROR(E263/E264, E263)</f>
        <v>0</v>
      </c>
      <c r="F262" s="1">
        <f>IFERROR(F263/F264, F263)</f>
        <v>0</v>
      </c>
      <c r="G262" s="1">
        <f>IFERROR(G263/G264, G263)</f>
        <v>0</v>
      </c>
      <c r="H262" s="1">
        <f>IFERROR(H263/H264, H263)</f>
        <v>0</v>
      </c>
      <c r="I262" s="1">
        <f>IFERROR(I263/I264, I263)</f>
        <v>0</v>
      </c>
      <c r="J262" s="1">
        <f>IFERROR(J263/J264, J263)</f>
        <v>0</v>
      </c>
      <c r="K262" s="1">
        <f>IFERROR(K263/K264, K263)</f>
        <v>0</v>
      </c>
    </row>
    <row r="263" spans="2:11" outlineLevel="2">
      <c r="C263" t="s">
        <v>10</v>
      </c>
      <c r="D263">
        <f>COUNTIF(D265:D265, "1")</f>
        <v>0</v>
      </c>
      <c r="E263">
        <f>COUNTIF(E265:E265, "1")</f>
        <v>0</v>
      </c>
      <c r="F263">
        <f>COUNTIF(F265:F265, "1")</f>
        <v>0</v>
      </c>
      <c r="G263">
        <f>COUNTIF(G265:G265, "1")</f>
        <v>0</v>
      </c>
      <c r="H263">
        <f>COUNTIF(H265:H265, "1")</f>
        <v>0</v>
      </c>
      <c r="I263">
        <f>COUNTIF(I265:I265, "1")</f>
        <v>0</v>
      </c>
      <c r="J263">
        <f>COUNTIF(J265:J265, "1")</f>
        <v>0</v>
      </c>
      <c r="K263">
        <f>COUNTIF(K265:K265, "1")</f>
        <v>0</v>
      </c>
    </row>
    <row r="264" spans="2:11" outlineLevel="2">
      <c r="C264" t="s">
        <v>12</v>
      </c>
      <c r="D264">
        <f>COUNTIF(D265:D265, "0")</f>
        <v>0</v>
      </c>
      <c r="E264">
        <f>COUNTIF(E265:E265, "0")</f>
        <v>0</v>
      </c>
      <c r="F264">
        <f>COUNTIF(F265:F265, "0")</f>
        <v>0</v>
      </c>
      <c r="G264">
        <f>COUNTIF(G265:G265, "0")</f>
        <v>0</v>
      </c>
      <c r="H264">
        <f>COUNTIF(H265:H265, "0")</f>
        <v>0</v>
      </c>
      <c r="I264">
        <f>COUNTIF(I265:I265, "0")</f>
        <v>0</v>
      </c>
      <c r="J264">
        <f>COUNTIF(J265:J265, "0")</f>
        <v>0</v>
      </c>
      <c r="K264">
        <f>COUNTIF(K265:K265, "0")</f>
        <v>0</v>
      </c>
    </row>
    <row r="265" spans="2:11" outlineLevel="2">
      <c r="B265" t="s">
        <v>56</v>
      </c>
      <c r="C265" t="s">
        <v>54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2:11" s="3" customFormat="1">
      <c r="B266" s="3" t="s">
        <v>62</v>
      </c>
      <c r="C266" s="3" t="s">
        <v>8</v>
      </c>
      <c r="D266" s="3">
        <f>IFERROR(AVERAGE(D269,D288,D318,D343,D369), 0)</f>
        <v>0</v>
      </c>
      <c r="E266" s="3">
        <f>IFERROR(AVERAGE(E269,E288,E318,E343,E369), 0)</f>
        <v>0</v>
      </c>
      <c r="F266" s="3">
        <f>IFERROR(AVERAGE(F269,F288,F318,F343,F369), 0)</f>
        <v>0</v>
      </c>
      <c r="G266" s="3">
        <f>IFERROR(AVERAGE(G269,G288,G318,G343,G369), 0)</f>
        <v>0</v>
      </c>
      <c r="H266" s="3">
        <f>IFERROR(AVERAGE(H269,H288,H318,H343,H369), 0)</f>
        <v>0</v>
      </c>
      <c r="I266" s="3">
        <f>IFERROR(AVERAGE(I269,I288,I318,I343,I369), 0)</f>
        <v>0</v>
      </c>
      <c r="J266" s="3">
        <f>IFERROR(AVERAGE(J269,J288,J318,J343,J369), 0)</f>
        <v>0</v>
      </c>
      <c r="K266" s="3">
        <f>IFERROR(AVERAGE(K269,K288,K318,K343,K369), 0)</f>
        <v>0</v>
      </c>
    </row>
    <row r="267" spans="2:11" outlineLevel="2">
      <c r="B267" s="4" t="s">
        <v>9</v>
      </c>
      <c r="D267">
        <f>E270+E289+E319+E344+E370</f>
        <v>0</v>
      </c>
      <c r="E267">
        <f>F270+F289+F319+F344+F370</f>
        <v>0</v>
      </c>
      <c r="F267">
        <f>G270+G289+G319+G344+G370</f>
        <v>0</v>
      </c>
      <c r="G267">
        <f>H270+H289+H319+H344+H370</f>
        <v>0</v>
      </c>
      <c r="H267">
        <f>I270+I289+I319+I344+I370</f>
        <v>0</v>
      </c>
      <c r="I267">
        <f>J270+J289+J319+J344+J370</f>
        <v>0</v>
      </c>
      <c r="J267">
        <f>K270+K289+K319+K344+K370</f>
        <v>0</v>
      </c>
      <c r="K267">
        <f>L270+L289+L319+L344+L370</f>
        <v>0</v>
      </c>
    </row>
    <row r="268" spans="2:11" outlineLevel="2">
      <c r="B268" s="4" t="s">
        <v>10</v>
      </c>
      <c r="D268">
        <f>E271+E290+E320+E345+E371</f>
        <v>0</v>
      </c>
      <c r="E268">
        <f>F271+F290+F320+F345+F371</f>
        <v>0</v>
      </c>
      <c r="F268">
        <f>G271+G290+G320+G345+G371</f>
        <v>0</v>
      </c>
      <c r="G268">
        <f>H271+H290+H320+H345+H371</f>
        <v>0</v>
      </c>
      <c r="H268">
        <f>I271+I290+I320+I345+I371</f>
        <v>0</v>
      </c>
      <c r="I268">
        <f>J271+J290+J320+J345+J371</f>
        <v>0</v>
      </c>
      <c r="J268">
        <f>K271+K290+K320+K345+K371</f>
        <v>0</v>
      </c>
      <c r="K268">
        <f>L271+L290+L320+L345+L371</f>
        <v>0</v>
      </c>
    </row>
    <row r="269" spans="2:11" s="5" customFormat="1" outlineLevel="1">
      <c r="C269" s="5" t="s">
        <v>30</v>
      </c>
      <c r="D269" s="1">
        <f>IFERROR(D270/D271, D270)</f>
        <v>0</v>
      </c>
      <c r="E269" s="1">
        <f>IFERROR(E270/E271, E270)</f>
        <v>0</v>
      </c>
      <c r="F269" s="1">
        <f>IFERROR(F270/F271, F270)</f>
        <v>0</v>
      </c>
      <c r="G269" s="1">
        <f>IFERROR(G270/G271, G270)</f>
        <v>0</v>
      </c>
      <c r="H269" s="1">
        <f>IFERROR(H270/H271, H270)</f>
        <v>0</v>
      </c>
      <c r="I269" s="1">
        <f>IFERROR(I270/I271, I270)</f>
        <v>0</v>
      </c>
      <c r="J269" s="1">
        <f>IFERROR(J270/J271, J270)</f>
        <v>0</v>
      </c>
      <c r="K269" s="1">
        <f>IFERROR(K270/K271, K270)</f>
        <v>0</v>
      </c>
    </row>
    <row r="270" spans="2:11" outlineLevel="2">
      <c r="C270" t="s">
        <v>10</v>
      </c>
      <c r="D270">
        <f>COUNTIF(D272:D287, "1")</f>
        <v>0</v>
      </c>
      <c r="E270">
        <f>COUNTIF(E272:E287, "1")</f>
        <v>0</v>
      </c>
      <c r="F270">
        <f>COUNTIF(F272:F287, "1")</f>
        <v>0</v>
      </c>
      <c r="G270">
        <f>COUNTIF(G272:G287, "1")</f>
        <v>0</v>
      </c>
      <c r="H270">
        <f>COUNTIF(H272:H287, "1")</f>
        <v>0</v>
      </c>
      <c r="I270">
        <f>COUNTIF(I272:I287, "1")</f>
        <v>0</v>
      </c>
      <c r="J270">
        <f>COUNTIF(J272:J287, "1")</f>
        <v>0</v>
      </c>
      <c r="K270">
        <f>COUNTIF(K272:K287, "1")</f>
        <v>0</v>
      </c>
    </row>
    <row r="271" spans="2:11" outlineLevel="2">
      <c r="C271" t="s">
        <v>12</v>
      </c>
      <c r="D271">
        <f>COUNTIF(D272:D287, "0")</f>
        <v>0</v>
      </c>
      <c r="E271">
        <f>COUNTIF(E272:E287, "0")</f>
        <v>0</v>
      </c>
      <c r="F271">
        <f>COUNTIF(F272:F287, "0")</f>
        <v>0</v>
      </c>
      <c r="G271">
        <f>COUNTIF(G272:G287, "0")</f>
        <v>0</v>
      </c>
      <c r="H271">
        <f>COUNTIF(H272:H287, "0")</f>
        <v>0</v>
      </c>
      <c r="I271">
        <f>COUNTIF(I272:I287, "0")</f>
        <v>0</v>
      </c>
      <c r="J271">
        <f>COUNTIF(J272:J287, "0")</f>
        <v>0</v>
      </c>
      <c r="K271">
        <f>COUNTIF(K272:K287, "0")</f>
        <v>0</v>
      </c>
    </row>
    <row r="272" spans="2:11" outlineLevel="2">
      <c r="B272" t="s">
        <v>31</v>
      </c>
      <c r="C272" t="s">
        <v>15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2:11" outlineLevel="2">
      <c r="B273" t="s">
        <v>31</v>
      </c>
      <c r="C273" t="s">
        <v>16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2:11" outlineLevel="2">
      <c r="B274" t="s">
        <v>31</v>
      </c>
      <c r="C274" t="s">
        <v>17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2:11" outlineLevel="2">
      <c r="B275" t="s">
        <v>31</v>
      </c>
      <c r="C275" t="s">
        <v>18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0</v>
      </c>
    </row>
    <row r="276" spans="2:11" outlineLevel="2">
      <c r="B276" t="s">
        <v>31</v>
      </c>
      <c r="C276" t="s">
        <v>19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2:11" outlineLevel="2">
      <c r="B277" t="s">
        <v>31</v>
      </c>
      <c r="C277" t="s">
        <v>32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</row>
    <row r="278" spans="2:11" outlineLevel="2">
      <c r="B278" t="s">
        <v>31</v>
      </c>
      <c r="C278" t="s">
        <v>20</v>
      </c>
      <c r="D278">
        <v>0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2:11" outlineLevel="2">
      <c r="B279" t="s">
        <v>31</v>
      </c>
      <c r="C279" t="s">
        <v>21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2:11" outlineLevel="2">
      <c r="B280" t="s">
        <v>31</v>
      </c>
      <c r="C280" t="s">
        <v>22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</row>
    <row r="281" spans="2:11" outlineLevel="2">
      <c r="B281" t="s">
        <v>31</v>
      </c>
      <c r="C281" t="s">
        <v>23</v>
      </c>
      <c r="D281">
        <v>0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2:11" outlineLevel="2">
      <c r="B282" t="s">
        <v>31</v>
      </c>
      <c r="C282" t="s">
        <v>33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2:11" outlineLevel="2">
      <c r="B283" t="s">
        <v>31</v>
      </c>
      <c r="C283" t="s">
        <v>24</v>
      </c>
      <c r="D283">
        <v>1</v>
      </c>
      <c r="E283">
        <v>0</v>
      </c>
      <c r="F283">
        <v>1</v>
      </c>
      <c r="G283">
        <v>1</v>
      </c>
      <c r="H283">
        <v>0</v>
      </c>
      <c r="I283">
        <v>0</v>
      </c>
      <c r="J283">
        <v>0</v>
      </c>
      <c r="K283">
        <v>0</v>
      </c>
    </row>
    <row r="284" spans="2:11" outlineLevel="2">
      <c r="B284" t="s">
        <v>31</v>
      </c>
      <c r="C284" t="s">
        <v>34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</row>
    <row r="285" spans="2:11" outlineLevel="2">
      <c r="B285" t="s">
        <v>31</v>
      </c>
      <c r="C285" t="s">
        <v>25</v>
      </c>
      <c r="D285">
        <v>0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</row>
    <row r="286" spans="2:11" outlineLevel="2">
      <c r="B286" t="s">
        <v>31</v>
      </c>
      <c r="C286" t="s">
        <v>26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</row>
    <row r="287" spans="2:11" outlineLevel="2">
      <c r="B287" t="s">
        <v>31</v>
      </c>
      <c r="C287" t="s">
        <v>35</v>
      </c>
      <c r="D287">
        <v>0</v>
      </c>
      <c r="E287">
        <v>1</v>
      </c>
      <c r="F287">
        <v>1</v>
      </c>
      <c r="G287">
        <v>0</v>
      </c>
      <c r="H287">
        <v>1</v>
      </c>
      <c r="I287">
        <v>0</v>
      </c>
      <c r="J287">
        <v>1</v>
      </c>
      <c r="K287">
        <v>0</v>
      </c>
    </row>
    <row r="288" spans="2:11" s="5" customFormat="1" outlineLevel="1">
      <c r="C288" s="5" t="s">
        <v>51</v>
      </c>
      <c r="D288" s="1">
        <f>IFERROR(D289/D290, D289)</f>
        <v>0</v>
      </c>
      <c r="E288" s="1">
        <f>IFERROR(E289/E290, E289)</f>
        <v>0</v>
      </c>
      <c r="F288" s="1">
        <f>IFERROR(F289/F290, F289)</f>
        <v>0</v>
      </c>
      <c r="G288" s="1">
        <f>IFERROR(G289/G290, G289)</f>
        <v>0</v>
      </c>
      <c r="H288" s="1">
        <f>IFERROR(H289/H290, H289)</f>
        <v>0</v>
      </c>
      <c r="I288" s="1">
        <f>IFERROR(I289/I290, I289)</f>
        <v>0</v>
      </c>
      <c r="J288" s="1">
        <f>IFERROR(J289/J290, J289)</f>
        <v>0</v>
      </c>
      <c r="K288" s="1">
        <f>IFERROR(K289/K290, K289)</f>
        <v>0</v>
      </c>
    </row>
    <row r="289" spans="2:11" outlineLevel="2">
      <c r="C289" t="s">
        <v>10</v>
      </c>
      <c r="D289">
        <f>COUNTIF(D291:D317, "1")</f>
        <v>0</v>
      </c>
      <c r="E289">
        <f>COUNTIF(E291:E317, "1")</f>
        <v>0</v>
      </c>
      <c r="F289">
        <f>COUNTIF(F291:F317, "1")</f>
        <v>0</v>
      </c>
      <c r="G289">
        <f>COUNTIF(G291:G317, "1")</f>
        <v>0</v>
      </c>
      <c r="H289">
        <f>COUNTIF(H291:H317, "1")</f>
        <v>0</v>
      </c>
      <c r="I289">
        <f>COUNTIF(I291:I317, "1")</f>
        <v>0</v>
      </c>
      <c r="J289">
        <f>COUNTIF(J291:J317, "1")</f>
        <v>0</v>
      </c>
      <c r="K289">
        <f>COUNTIF(K291:K317, "1")</f>
        <v>0</v>
      </c>
    </row>
    <row r="290" spans="2:11" outlineLevel="2">
      <c r="C290" t="s">
        <v>12</v>
      </c>
      <c r="D290">
        <f>COUNTIF(D291:D317, "0")</f>
        <v>0</v>
      </c>
      <c r="E290">
        <f>COUNTIF(E291:E317, "0")</f>
        <v>0</v>
      </c>
      <c r="F290">
        <f>COUNTIF(F291:F317, "0")</f>
        <v>0</v>
      </c>
      <c r="G290">
        <f>COUNTIF(G291:G317, "0")</f>
        <v>0</v>
      </c>
      <c r="H290">
        <f>COUNTIF(H291:H317, "0")</f>
        <v>0</v>
      </c>
      <c r="I290">
        <f>COUNTIF(I291:I317, "0")</f>
        <v>0</v>
      </c>
      <c r="J290">
        <f>COUNTIF(J291:J317, "0")</f>
        <v>0</v>
      </c>
      <c r="K290">
        <f>COUNTIF(K291:K317, "0")</f>
        <v>0</v>
      </c>
    </row>
    <row r="291" spans="2:11" outlineLevel="2">
      <c r="B291" t="s">
        <v>52</v>
      </c>
      <c r="C291" t="s">
        <v>14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2:11" outlineLevel="2">
      <c r="B292" t="s">
        <v>52</v>
      </c>
      <c r="C292" t="s">
        <v>15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2:11" outlineLevel="2">
      <c r="B293" t="s">
        <v>52</v>
      </c>
      <c r="C293" t="s">
        <v>16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</row>
    <row r="294" spans="2:11" outlineLevel="2">
      <c r="B294" t="s">
        <v>52</v>
      </c>
      <c r="C294" t="s">
        <v>19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</row>
    <row r="295" spans="2:11" outlineLevel="2">
      <c r="B295" t="s">
        <v>52</v>
      </c>
      <c r="C295" t="s">
        <v>32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</row>
    <row r="296" spans="2:11" outlineLevel="2">
      <c r="B296" t="s">
        <v>52</v>
      </c>
      <c r="C296" t="s">
        <v>20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2:11" outlineLevel="2">
      <c r="B297" t="s">
        <v>52</v>
      </c>
      <c r="C297" t="s">
        <v>21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</row>
    <row r="298" spans="2:11" outlineLevel="2">
      <c r="B298" t="s">
        <v>52</v>
      </c>
      <c r="C298" t="s">
        <v>22</v>
      </c>
      <c r="D298">
        <v>0</v>
      </c>
      <c r="E298">
        <v>1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</row>
    <row r="299" spans="2:11" outlineLevel="2">
      <c r="B299" t="s">
        <v>52</v>
      </c>
      <c r="C299" t="s">
        <v>23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2:11" outlineLevel="2">
      <c r="B300" t="s">
        <v>52</v>
      </c>
      <c r="C300" t="s">
        <v>24</v>
      </c>
      <c r="D300">
        <v>1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</row>
    <row r="301" spans="2:11" outlineLevel="2">
      <c r="B301" t="s">
        <v>52</v>
      </c>
      <c r="C301" t="s">
        <v>34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2:11" outlineLevel="2">
      <c r="B302" t="s">
        <v>52</v>
      </c>
      <c r="C302" t="s">
        <v>25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2:11" outlineLevel="2">
      <c r="B303" t="s">
        <v>52</v>
      </c>
      <c r="C303" t="s">
        <v>26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2:11" outlineLevel="2">
      <c r="B304" t="s">
        <v>52</v>
      </c>
      <c r="C304" t="s">
        <v>28</v>
      </c>
      <c r="D304">
        <v>0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0</v>
      </c>
      <c r="K304">
        <v>0</v>
      </c>
    </row>
    <row r="305" spans="2:11" outlineLevel="2">
      <c r="B305" t="s">
        <v>52</v>
      </c>
      <c r="C305" t="s">
        <v>35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2:11" outlineLevel="2">
      <c r="B306" t="s">
        <v>52</v>
      </c>
      <c r="C306" t="s">
        <v>48</v>
      </c>
      <c r="D306">
        <v>1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2:11" outlineLevel="2">
      <c r="B307" t="s">
        <v>52</v>
      </c>
      <c r="C307" t="s">
        <v>36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2:11" outlineLevel="2">
      <c r="B308" t="s">
        <v>52</v>
      </c>
      <c r="C308" t="s">
        <v>37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2:11" outlineLevel="2">
      <c r="B309" t="s">
        <v>52</v>
      </c>
      <c r="C309" t="s">
        <v>38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2:11" outlineLevel="2">
      <c r="B310" t="s">
        <v>52</v>
      </c>
      <c r="C310" t="s">
        <v>39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2:11" outlineLevel="2">
      <c r="B311" t="s">
        <v>52</v>
      </c>
      <c r="C311" t="s">
        <v>40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2:11" outlineLevel="2">
      <c r="B312" t="s">
        <v>52</v>
      </c>
      <c r="C312" t="s">
        <v>42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2:11" outlineLevel="2">
      <c r="B313" t="s">
        <v>52</v>
      </c>
      <c r="C313" t="s">
        <v>43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2:11" outlineLevel="2">
      <c r="B314" t="s">
        <v>52</v>
      </c>
      <c r="C314" t="s">
        <v>44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</row>
    <row r="315" spans="2:11" outlineLevel="2">
      <c r="B315" t="s">
        <v>52</v>
      </c>
      <c r="C315" t="s">
        <v>45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2:11" outlineLevel="2">
      <c r="B316" t="s">
        <v>52</v>
      </c>
      <c r="C316" t="s">
        <v>53</v>
      </c>
      <c r="D316">
        <v>0</v>
      </c>
      <c r="E316">
        <v>1</v>
      </c>
      <c r="F316">
        <v>0</v>
      </c>
      <c r="G316">
        <v>1</v>
      </c>
      <c r="H316">
        <v>1</v>
      </c>
      <c r="I316">
        <v>0</v>
      </c>
      <c r="J316">
        <v>0</v>
      </c>
      <c r="K316">
        <v>0</v>
      </c>
    </row>
    <row r="317" spans="2:11" outlineLevel="2">
      <c r="B317" t="s">
        <v>52</v>
      </c>
      <c r="C317" t="s">
        <v>63</v>
      </c>
      <c r="D317">
        <v>1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2:11" s="5" customFormat="1" outlineLevel="1">
      <c r="C318" s="5" t="s">
        <v>49</v>
      </c>
      <c r="D318" s="1">
        <f>IFERROR(D319/D320, D319)</f>
        <v>0</v>
      </c>
      <c r="E318" s="1">
        <f>IFERROR(E319/E320, E319)</f>
        <v>0</v>
      </c>
      <c r="F318" s="1">
        <f>IFERROR(F319/F320, F319)</f>
        <v>0</v>
      </c>
      <c r="G318" s="1">
        <f>IFERROR(G319/G320, G319)</f>
        <v>0</v>
      </c>
      <c r="H318" s="1">
        <f>IFERROR(H319/H320, H319)</f>
        <v>0</v>
      </c>
      <c r="I318" s="1">
        <f>IFERROR(I319/I320, I319)</f>
        <v>0</v>
      </c>
      <c r="J318" s="1">
        <f>IFERROR(J319/J320, J319)</f>
        <v>0</v>
      </c>
      <c r="K318" s="1">
        <f>IFERROR(K319/K320, K319)</f>
        <v>0</v>
      </c>
    </row>
    <row r="319" spans="2:11" outlineLevel="2">
      <c r="C319" t="s">
        <v>10</v>
      </c>
      <c r="D319">
        <f>COUNTIF(D321:D342, "1")</f>
        <v>0</v>
      </c>
      <c r="E319">
        <f>COUNTIF(E321:E342, "1")</f>
        <v>0</v>
      </c>
      <c r="F319">
        <f>COUNTIF(F321:F342, "1")</f>
        <v>0</v>
      </c>
      <c r="G319">
        <f>COUNTIF(G321:G342, "1")</f>
        <v>0</v>
      </c>
      <c r="H319">
        <f>COUNTIF(H321:H342, "1")</f>
        <v>0</v>
      </c>
      <c r="I319">
        <f>COUNTIF(I321:I342, "1")</f>
        <v>0</v>
      </c>
      <c r="J319">
        <f>COUNTIF(J321:J342, "1")</f>
        <v>0</v>
      </c>
      <c r="K319">
        <f>COUNTIF(K321:K342, "1")</f>
        <v>0</v>
      </c>
    </row>
    <row r="320" spans="2:11" outlineLevel="2">
      <c r="C320" t="s">
        <v>12</v>
      </c>
      <c r="D320">
        <f>COUNTIF(D321:D342, "0")</f>
        <v>0</v>
      </c>
      <c r="E320">
        <f>COUNTIF(E321:E342, "0")</f>
        <v>0</v>
      </c>
      <c r="F320">
        <f>COUNTIF(F321:F342, "0")</f>
        <v>0</v>
      </c>
      <c r="G320">
        <f>COUNTIF(G321:G342, "0")</f>
        <v>0</v>
      </c>
      <c r="H320">
        <f>COUNTIF(H321:H342, "0")</f>
        <v>0</v>
      </c>
      <c r="I320">
        <f>COUNTIF(I321:I342, "0")</f>
        <v>0</v>
      </c>
      <c r="J320">
        <f>COUNTIF(J321:J342, "0")</f>
        <v>0</v>
      </c>
      <c r="K320">
        <f>COUNTIF(K321:K342, "0")</f>
        <v>0</v>
      </c>
    </row>
    <row r="321" spans="2:11" outlineLevel="2">
      <c r="B321" t="s">
        <v>50</v>
      </c>
      <c r="C321" t="s">
        <v>14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2:11" outlineLevel="2">
      <c r="B322" t="s">
        <v>50</v>
      </c>
      <c r="C322" t="s">
        <v>17</v>
      </c>
      <c r="D322">
        <v>0</v>
      </c>
      <c r="E322">
        <v>0</v>
      </c>
      <c r="F322">
        <v>1</v>
      </c>
      <c r="G322">
        <v>1</v>
      </c>
      <c r="H322">
        <v>0</v>
      </c>
      <c r="I322">
        <v>0</v>
      </c>
      <c r="J322">
        <v>0</v>
      </c>
      <c r="K322">
        <v>0</v>
      </c>
    </row>
    <row r="323" spans="2:11" outlineLevel="2">
      <c r="B323" t="s">
        <v>50</v>
      </c>
      <c r="C323" t="s">
        <v>18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2:11" outlineLevel="2">
      <c r="B324" t="s">
        <v>50</v>
      </c>
      <c r="C324" t="s">
        <v>20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2:11" outlineLevel="2">
      <c r="B325" t="s">
        <v>50</v>
      </c>
      <c r="C325" t="s">
        <v>21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</row>
    <row r="326" spans="2:11" outlineLevel="2">
      <c r="B326" t="s">
        <v>50</v>
      </c>
      <c r="C326" t="s">
        <v>22</v>
      </c>
      <c r="D326">
        <v>1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</row>
    <row r="327" spans="2:11" outlineLevel="2">
      <c r="B327" t="s">
        <v>50</v>
      </c>
      <c r="C327" t="s">
        <v>23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2:11" outlineLevel="2">
      <c r="B328" t="s">
        <v>50</v>
      </c>
      <c r="C328" t="s">
        <v>24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</row>
    <row r="329" spans="2:11" outlineLevel="2">
      <c r="B329" t="s">
        <v>50</v>
      </c>
      <c r="C329" t="s">
        <v>24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</row>
    <row r="330" spans="2:11" outlineLevel="2">
      <c r="B330" t="s">
        <v>50</v>
      </c>
      <c r="C330" t="s">
        <v>28</v>
      </c>
      <c r="D330">
        <v>0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</row>
    <row r="331" spans="2:11" outlineLevel="2">
      <c r="B331" t="s">
        <v>50</v>
      </c>
      <c r="C331" t="s">
        <v>35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2:11" outlineLevel="2">
      <c r="B332" t="s">
        <v>50</v>
      </c>
      <c r="C332" t="s">
        <v>35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2:11" outlineLevel="2">
      <c r="B333" t="s">
        <v>50</v>
      </c>
      <c r="C333" t="s">
        <v>48</v>
      </c>
      <c r="D333">
        <v>0</v>
      </c>
      <c r="E333">
        <v>0</v>
      </c>
      <c r="F333">
        <v>1</v>
      </c>
      <c r="G333">
        <v>0</v>
      </c>
      <c r="H333">
        <v>1</v>
      </c>
      <c r="I333">
        <v>0</v>
      </c>
      <c r="J333">
        <v>0</v>
      </c>
      <c r="K333">
        <v>0</v>
      </c>
    </row>
    <row r="334" spans="2:11" outlineLevel="2">
      <c r="B334" t="s">
        <v>50</v>
      </c>
      <c r="C334" t="s">
        <v>36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2:11" outlineLevel="2">
      <c r="B335" t="s">
        <v>50</v>
      </c>
      <c r="C335" t="s">
        <v>37</v>
      </c>
      <c r="D335">
        <v>1</v>
      </c>
      <c r="E335">
        <v>0</v>
      </c>
      <c r="F335">
        <v>0</v>
      </c>
      <c r="G335">
        <v>1</v>
      </c>
      <c r="H335">
        <v>0</v>
      </c>
      <c r="I335">
        <v>1</v>
      </c>
      <c r="J335">
        <v>0</v>
      </c>
      <c r="K335">
        <v>0</v>
      </c>
    </row>
    <row r="336" spans="2:11" outlineLevel="2">
      <c r="B336" t="s">
        <v>50</v>
      </c>
      <c r="C336" t="s">
        <v>39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2:11" outlineLevel="2">
      <c r="B337" t="s">
        <v>50</v>
      </c>
      <c r="C337" t="s">
        <v>40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2:11" outlineLevel="2">
      <c r="B338" t="s">
        <v>50</v>
      </c>
      <c r="C338" t="s">
        <v>41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2:11" outlineLevel="2">
      <c r="B339" t="s">
        <v>50</v>
      </c>
      <c r="C339" t="s">
        <v>44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2:11" outlineLevel="2">
      <c r="B340" t="s">
        <v>50</v>
      </c>
      <c r="C340" t="s">
        <v>45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</row>
    <row r="341" spans="2:11" outlineLevel="2">
      <c r="B341" t="s">
        <v>50</v>
      </c>
      <c r="C341" t="s">
        <v>53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</row>
    <row r="342" spans="2:11" outlineLevel="2">
      <c r="B342" t="s">
        <v>50</v>
      </c>
      <c r="C342" t="s">
        <v>63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2:11" s="5" customFormat="1" outlineLevel="1">
      <c r="C343" s="5" t="s">
        <v>55</v>
      </c>
      <c r="D343" s="1">
        <f>IFERROR(D344/D345, D344)</f>
        <v>0</v>
      </c>
      <c r="E343" s="1">
        <f>IFERROR(E344/E345, E344)</f>
        <v>0</v>
      </c>
      <c r="F343" s="1">
        <f>IFERROR(F344/F345, F344)</f>
        <v>0</v>
      </c>
      <c r="G343" s="1">
        <f>IFERROR(G344/G345, G344)</f>
        <v>0</v>
      </c>
      <c r="H343" s="1">
        <f>IFERROR(H344/H345, H344)</f>
        <v>0</v>
      </c>
      <c r="I343" s="1">
        <f>IFERROR(I344/I345, I344)</f>
        <v>0</v>
      </c>
      <c r="J343" s="1">
        <f>IFERROR(J344/J345, J344)</f>
        <v>0</v>
      </c>
      <c r="K343" s="1">
        <f>IFERROR(K344/K345, K344)</f>
        <v>0</v>
      </c>
    </row>
    <row r="344" spans="2:11" outlineLevel="2">
      <c r="C344" t="s">
        <v>10</v>
      </c>
      <c r="D344">
        <f>COUNTIF(D346:D368, "1")</f>
        <v>0</v>
      </c>
      <c r="E344">
        <f>COUNTIF(E346:E368, "1")</f>
        <v>0</v>
      </c>
      <c r="F344">
        <f>COUNTIF(F346:F368, "1")</f>
        <v>0</v>
      </c>
      <c r="G344">
        <f>COUNTIF(G346:G368, "1")</f>
        <v>0</v>
      </c>
      <c r="H344">
        <f>COUNTIF(H346:H368, "1")</f>
        <v>0</v>
      </c>
      <c r="I344">
        <f>COUNTIF(I346:I368, "1")</f>
        <v>0</v>
      </c>
      <c r="J344">
        <f>COUNTIF(J346:J368, "1")</f>
        <v>0</v>
      </c>
      <c r="K344">
        <f>COUNTIF(K346:K368, "1")</f>
        <v>0</v>
      </c>
    </row>
    <row r="345" spans="2:11" outlineLevel="2">
      <c r="C345" t="s">
        <v>12</v>
      </c>
      <c r="D345">
        <f>COUNTIF(D346:D368, "0")</f>
        <v>0</v>
      </c>
      <c r="E345">
        <f>COUNTIF(E346:E368, "0")</f>
        <v>0</v>
      </c>
      <c r="F345">
        <f>COUNTIF(F346:F368, "0")</f>
        <v>0</v>
      </c>
      <c r="G345">
        <f>COUNTIF(G346:G368, "0")</f>
        <v>0</v>
      </c>
      <c r="H345">
        <f>COUNTIF(H346:H368, "0")</f>
        <v>0</v>
      </c>
      <c r="I345">
        <f>COUNTIF(I346:I368, "0")</f>
        <v>0</v>
      </c>
      <c r="J345">
        <f>COUNTIF(J346:J368, "0")</f>
        <v>0</v>
      </c>
      <c r="K345">
        <f>COUNTIF(K346:K368, "0")</f>
        <v>0</v>
      </c>
    </row>
    <row r="346" spans="2:11" outlineLevel="2">
      <c r="B346" t="s">
        <v>56</v>
      </c>
      <c r="C346" t="s">
        <v>14</v>
      </c>
      <c r="D346">
        <v>0</v>
      </c>
      <c r="E346">
        <v>0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0</v>
      </c>
    </row>
    <row r="347" spans="2:11" outlineLevel="2">
      <c r="B347" t="s">
        <v>56</v>
      </c>
      <c r="C347" t="s">
        <v>15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</v>
      </c>
      <c r="J347">
        <v>0</v>
      </c>
      <c r="K347">
        <v>0</v>
      </c>
    </row>
    <row r="348" spans="2:11" outlineLevel="2">
      <c r="B348" t="s">
        <v>56</v>
      </c>
      <c r="C348" t="s">
        <v>18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</row>
    <row r="349" spans="2:11" outlineLevel="2">
      <c r="B349" t="s">
        <v>56</v>
      </c>
      <c r="C349" t="s">
        <v>19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2:11" outlineLevel="2">
      <c r="B350" t="s">
        <v>56</v>
      </c>
      <c r="C350" t="s">
        <v>32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2:11" outlineLevel="2">
      <c r="B351" t="s">
        <v>56</v>
      </c>
      <c r="C351" t="s">
        <v>20</v>
      </c>
      <c r="D351">
        <v>0</v>
      </c>
      <c r="E351">
        <v>0</v>
      </c>
      <c r="F351">
        <v>1</v>
      </c>
      <c r="G351">
        <v>1</v>
      </c>
      <c r="H351">
        <v>0</v>
      </c>
      <c r="I351">
        <v>1</v>
      </c>
      <c r="J351">
        <v>0</v>
      </c>
      <c r="K351">
        <v>0</v>
      </c>
    </row>
    <row r="352" spans="2:11" outlineLevel="2">
      <c r="B352" t="s">
        <v>56</v>
      </c>
      <c r="C352" t="s">
        <v>21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</row>
    <row r="353" spans="2:11" outlineLevel="2">
      <c r="B353" t="s">
        <v>56</v>
      </c>
      <c r="C353" t="s">
        <v>33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</row>
    <row r="354" spans="2:11" outlineLevel="2">
      <c r="B354" t="s">
        <v>56</v>
      </c>
      <c r="C354" t="s">
        <v>24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2:11" outlineLevel="2">
      <c r="B355" t="s">
        <v>56</v>
      </c>
      <c r="C355" t="s">
        <v>34</v>
      </c>
      <c r="D355">
        <v>1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2:11" outlineLevel="2">
      <c r="B356" t="s">
        <v>56</v>
      </c>
      <c r="C356" t="s">
        <v>25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</row>
    <row r="357" spans="2:11" outlineLevel="2">
      <c r="B357" t="s">
        <v>56</v>
      </c>
      <c r="C357" t="s">
        <v>26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2:11" outlineLevel="2">
      <c r="B358" t="s">
        <v>56</v>
      </c>
      <c r="C358" t="s">
        <v>27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2:11" outlineLevel="2">
      <c r="B359" t="s">
        <v>56</v>
      </c>
      <c r="C359" t="s">
        <v>28</v>
      </c>
      <c r="D359">
        <v>1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</row>
    <row r="360" spans="2:11" outlineLevel="2">
      <c r="B360" t="s">
        <v>56</v>
      </c>
      <c r="C360" t="s">
        <v>35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2:11" outlineLevel="2">
      <c r="B361" t="s">
        <v>56</v>
      </c>
      <c r="C361" t="s">
        <v>48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2:11" outlineLevel="2">
      <c r="B362" t="s">
        <v>56</v>
      </c>
      <c r="C362" t="s">
        <v>38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2:11" outlineLevel="2">
      <c r="B363" t="s">
        <v>56</v>
      </c>
      <c r="C363" t="s">
        <v>38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2:11" outlineLevel="2">
      <c r="B364" t="s">
        <v>56</v>
      </c>
      <c r="C364" t="s">
        <v>39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2:11" outlineLevel="2">
      <c r="B365" t="s">
        <v>56</v>
      </c>
      <c r="C365" t="s">
        <v>39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2:11" outlineLevel="2">
      <c r="B366" t="s">
        <v>56</v>
      </c>
      <c r="C366" t="s">
        <v>40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2:11" outlineLevel="2">
      <c r="B367" t="s">
        <v>56</v>
      </c>
      <c r="C367" t="s">
        <v>41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2:11" outlineLevel="2">
      <c r="B368" t="s">
        <v>56</v>
      </c>
      <c r="C368" t="s">
        <v>43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2:11" s="5" customFormat="1" outlineLevel="1">
      <c r="C369" s="5" t="s">
        <v>46</v>
      </c>
      <c r="D369" s="1">
        <f>IFERROR(D370/D371, D370)</f>
        <v>0</v>
      </c>
      <c r="E369" s="1">
        <f>IFERROR(E370/E371, E370)</f>
        <v>0</v>
      </c>
      <c r="F369" s="1">
        <f>IFERROR(F370/F371, F370)</f>
        <v>0</v>
      </c>
      <c r="G369" s="1">
        <f>IFERROR(G370/G371, G370)</f>
        <v>0</v>
      </c>
      <c r="H369" s="1">
        <f>IFERROR(H370/H371, H370)</f>
        <v>0</v>
      </c>
      <c r="I369" s="1">
        <f>IFERROR(I370/I371, I370)</f>
        <v>0</v>
      </c>
      <c r="J369" s="1">
        <f>IFERROR(J370/J371, J370)</f>
        <v>0</v>
      </c>
      <c r="K369" s="1">
        <f>IFERROR(K370/K371, K370)</f>
        <v>0</v>
      </c>
    </row>
    <row r="370" spans="2:11" outlineLevel="2">
      <c r="C370" t="s">
        <v>10</v>
      </c>
      <c r="D370">
        <f>COUNTIF(D372:D385, "1")</f>
        <v>0</v>
      </c>
      <c r="E370">
        <f>COUNTIF(E372:E385, "1")</f>
        <v>0</v>
      </c>
      <c r="F370">
        <f>COUNTIF(F372:F385, "1")</f>
        <v>0</v>
      </c>
      <c r="G370">
        <f>COUNTIF(G372:G385, "1")</f>
        <v>0</v>
      </c>
      <c r="H370">
        <f>COUNTIF(H372:H385, "1")</f>
        <v>0</v>
      </c>
      <c r="I370">
        <f>COUNTIF(I372:I385, "1")</f>
        <v>0</v>
      </c>
      <c r="J370">
        <f>COUNTIF(J372:J385, "1")</f>
        <v>0</v>
      </c>
      <c r="K370">
        <f>COUNTIF(K372:K385, "1")</f>
        <v>0</v>
      </c>
    </row>
    <row r="371" spans="2:11" outlineLevel="2">
      <c r="C371" t="s">
        <v>12</v>
      </c>
      <c r="D371">
        <f>COUNTIF(D372:D385, "0")</f>
        <v>0</v>
      </c>
      <c r="E371">
        <f>COUNTIF(E372:E385, "0")</f>
        <v>0</v>
      </c>
      <c r="F371">
        <f>COUNTIF(F372:F385, "0")</f>
        <v>0</v>
      </c>
      <c r="G371">
        <f>COUNTIF(G372:G385, "0")</f>
        <v>0</v>
      </c>
      <c r="H371">
        <f>COUNTIF(H372:H385, "0")</f>
        <v>0</v>
      </c>
      <c r="I371">
        <f>COUNTIF(I372:I385, "0")</f>
        <v>0</v>
      </c>
      <c r="J371">
        <f>COUNTIF(J372:J385, "0")</f>
        <v>0</v>
      </c>
      <c r="K371">
        <f>COUNTIF(K372:K385, "0")</f>
        <v>0</v>
      </c>
    </row>
    <row r="372" spans="2:11" outlineLevel="2">
      <c r="B372" t="s">
        <v>47</v>
      </c>
      <c r="C372" t="s">
        <v>14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2:11" outlineLevel="2">
      <c r="B373" t="s">
        <v>47</v>
      </c>
      <c r="C373" t="s">
        <v>16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2:11" outlineLevel="2">
      <c r="B374" t="s">
        <v>47</v>
      </c>
      <c r="C374" t="s">
        <v>17</v>
      </c>
      <c r="D374">
        <v>0</v>
      </c>
      <c r="E374">
        <v>1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0</v>
      </c>
    </row>
    <row r="375" spans="2:11" outlineLevel="2">
      <c r="B375" t="s">
        <v>47</v>
      </c>
      <c r="C375" t="s">
        <v>18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</row>
    <row r="376" spans="2:11" outlineLevel="2">
      <c r="B376" t="s">
        <v>47</v>
      </c>
      <c r="C376" t="s">
        <v>19</v>
      </c>
      <c r="D376">
        <v>1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</row>
    <row r="377" spans="2:11" outlineLevel="2">
      <c r="B377" t="s">
        <v>47</v>
      </c>
      <c r="C377" t="s">
        <v>20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</row>
    <row r="378" spans="2:11" outlineLevel="2">
      <c r="B378" t="s">
        <v>47</v>
      </c>
      <c r="C378" t="s">
        <v>21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2:11" outlineLevel="2">
      <c r="B379" t="s">
        <v>47</v>
      </c>
      <c r="C379" t="s">
        <v>33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2:11" outlineLevel="2">
      <c r="B380" t="s">
        <v>47</v>
      </c>
      <c r="C380" t="s">
        <v>34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2:11" outlineLevel="2">
      <c r="B381" t="s">
        <v>47</v>
      </c>
      <c r="C381" t="s">
        <v>25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</row>
    <row r="382" spans="2:11" outlineLevel="2">
      <c r="B382" t="s">
        <v>47</v>
      </c>
      <c r="C382" t="s">
        <v>26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2:11" outlineLevel="2">
      <c r="B383" t="s">
        <v>47</v>
      </c>
      <c r="C383" t="s">
        <v>27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2:11" outlineLevel="2">
      <c r="B384" t="s">
        <v>47</v>
      </c>
      <c r="C384" t="s">
        <v>28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2:11" outlineLevel="2">
      <c r="B385" t="s">
        <v>47</v>
      </c>
      <c r="C385" t="s">
        <v>35</v>
      </c>
      <c r="D385">
        <v>0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1</v>
      </c>
      <c r="K385">
        <v>0</v>
      </c>
    </row>
    <row r="386" spans="2:11" s="3" customFormat="1">
      <c r="B386" s="3" t="s">
        <v>64</v>
      </c>
      <c r="C386" s="3" t="s">
        <v>8</v>
      </c>
      <c r="D386" s="3">
        <f>IFERROR(AVERAGE(D389,D393,D424,D442), 0)</f>
        <v>0</v>
      </c>
      <c r="E386" s="3">
        <f>IFERROR(AVERAGE(E389,E393,E424,E442), 0)</f>
        <v>0</v>
      </c>
      <c r="F386" s="3">
        <f>IFERROR(AVERAGE(F389,F393,F424,F442), 0)</f>
        <v>0</v>
      </c>
      <c r="G386" s="3">
        <f>IFERROR(AVERAGE(G389,G393,G424,G442), 0)</f>
        <v>0</v>
      </c>
      <c r="H386" s="3">
        <f>IFERROR(AVERAGE(H389,H393,H424,H442), 0)</f>
        <v>0</v>
      </c>
      <c r="I386" s="3">
        <f>IFERROR(AVERAGE(I389,I393,I424,I442), 0)</f>
        <v>0</v>
      </c>
      <c r="J386" s="3">
        <f>IFERROR(AVERAGE(J389,J393,J424,J442), 0)</f>
        <v>0</v>
      </c>
      <c r="K386" s="3">
        <f>IFERROR(AVERAGE(K389,K393,K424,K442), 0)</f>
        <v>0</v>
      </c>
    </row>
    <row r="387" spans="2:11" outlineLevel="2">
      <c r="B387" s="4" t="s">
        <v>9</v>
      </c>
      <c r="D387">
        <f>E390+E394+E425+E443</f>
        <v>0</v>
      </c>
      <c r="E387">
        <f>F390+F394+F425+F443</f>
        <v>0</v>
      </c>
      <c r="F387">
        <f>G390+G394+G425+G443</f>
        <v>0</v>
      </c>
      <c r="G387">
        <f>H390+H394+H425+H443</f>
        <v>0</v>
      </c>
      <c r="H387">
        <f>I390+I394+I425+I443</f>
        <v>0</v>
      </c>
      <c r="I387">
        <f>J390+J394+J425+J443</f>
        <v>0</v>
      </c>
      <c r="J387">
        <f>K390+K394+K425+K443</f>
        <v>0</v>
      </c>
      <c r="K387">
        <f>L390+L394+L425+L443</f>
        <v>0</v>
      </c>
    </row>
    <row r="388" spans="2:11" outlineLevel="2">
      <c r="B388" s="4" t="s">
        <v>10</v>
      </c>
      <c r="D388">
        <f>E391+E395+E426+E444</f>
        <v>0</v>
      </c>
      <c r="E388">
        <f>F391+F395+F426+F444</f>
        <v>0</v>
      </c>
      <c r="F388">
        <f>G391+G395+G426+G444</f>
        <v>0</v>
      </c>
      <c r="G388">
        <f>H391+H395+H426+H444</f>
        <v>0</v>
      </c>
      <c r="H388">
        <f>I391+I395+I426+I444</f>
        <v>0</v>
      </c>
      <c r="I388">
        <f>J391+J395+J426+J444</f>
        <v>0</v>
      </c>
      <c r="J388">
        <f>K391+K395+K426+K444</f>
        <v>0</v>
      </c>
      <c r="K388">
        <f>L391+L395+L426+L444</f>
        <v>0</v>
      </c>
    </row>
    <row r="389" spans="2:11" s="5" customFormat="1" outlineLevel="1">
      <c r="C389" s="5" t="s">
        <v>30</v>
      </c>
      <c r="D389" s="1">
        <f>IFERROR(D390/D391, D390)</f>
        <v>0</v>
      </c>
      <c r="E389" s="1">
        <f>IFERROR(E390/E391, E390)</f>
        <v>0</v>
      </c>
      <c r="F389" s="1">
        <f>IFERROR(F390/F391, F390)</f>
        <v>0</v>
      </c>
      <c r="G389" s="1">
        <f>IFERROR(G390/G391, G390)</f>
        <v>0</v>
      </c>
      <c r="H389" s="1">
        <f>IFERROR(H390/H391, H390)</f>
        <v>0</v>
      </c>
      <c r="I389" s="1">
        <f>IFERROR(I390/I391, I390)</f>
        <v>0</v>
      </c>
      <c r="J389" s="1">
        <f>IFERROR(J390/J391, J390)</f>
        <v>0</v>
      </c>
      <c r="K389" s="1">
        <f>IFERROR(K390/K391, K390)</f>
        <v>0</v>
      </c>
    </row>
    <row r="390" spans="2:11" outlineLevel="2">
      <c r="C390" t="s">
        <v>10</v>
      </c>
      <c r="D390">
        <f>COUNTIF(D392:D392, "1")</f>
        <v>0</v>
      </c>
      <c r="E390">
        <f>COUNTIF(E392:E392, "1")</f>
        <v>0</v>
      </c>
      <c r="F390">
        <f>COUNTIF(F392:F392, "1")</f>
        <v>0</v>
      </c>
      <c r="G390">
        <f>COUNTIF(G392:G392, "1")</f>
        <v>0</v>
      </c>
      <c r="H390">
        <f>COUNTIF(H392:H392, "1")</f>
        <v>0</v>
      </c>
      <c r="I390">
        <f>COUNTIF(I392:I392, "1")</f>
        <v>0</v>
      </c>
      <c r="J390">
        <f>COUNTIF(J392:J392, "1")</f>
        <v>0</v>
      </c>
      <c r="K390">
        <f>COUNTIF(K392:K392, "1")</f>
        <v>0</v>
      </c>
    </row>
    <row r="391" spans="2:11" outlineLevel="2">
      <c r="C391" t="s">
        <v>12</v>
      </c>
      <c r="D391">
        <f>COUNTIF(D392:D392, "0")</f>
        <v>0</v>
      </c>
      <c r="E391">
        <f>COUNTIF(E392:E392, "0")</f>
        <v>0</v>
      </c>
      <c r="F391">
        <f>COUNTIF(F392:F392, "0")</f>
        <v>0</v>
      </c>
      <c r="G391">
        <f>COUNTIF(G392:G392, "0")</f>
        <v>0</v>
      </c>
      <c r="H391">
        <f>COUNTIF(H392:H392, "0")</f>
        <v>0</v>
      </c>
      <c r="I391">
        <f>COUNTIF(I392:I392, "0")</f>
        <v>0</v>
      </c>
      <c r="J391">
        <f>COUNTIF(J392:J392, "0")</f>
        <v>0</v>
      </c>
      <c r="K391">
        <f>COUNTIF(K392:K392, "0")</f>
        <v>0</v>
      </c>
    </row>
    <row r="392" spans="2:11" outlineLevel="2">
      <c r="B392" t="s">
        <v>31</v>
      </c>
      <c r="C392" t="s">
        <v>26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2:11" s="5" customFormat="1" outlineLevel="1">
      <c r="C393" s="5" t="s">
        <v>51</v>
      </c>
      <c r="D393" s="1">
        <f>IFERROR(D394/D395, D394)</f>
        <v>0</v>
      </c>
      <c r="E393" s="1">
        <f>IFERROR(E394/E395, E394)</f>
        <v>0</v>
      </c>
      <c r="F393" s="1">
        <f>IFERROR(F394/F395, F394)</f>
        <v>0</v>
      </c>
      <c r="G393" s="1">
        <f>IFERROR(G394/G395, G394)</f>
        <v>0</v>
      </c>
      <c r="H393" s="1">
        <f>IFERROR(H394/H395, H394)</f>
        <v>0</v>
      </c>
      <c r="I393" s="1">
        <f>IFERROR(I394/I395, I394)</f>
        <v>0</v>
      </c>
      <c r="J393" s="1">
        <f>IFERROR(J394/J395, J394)</f>
        <v>0</v>
      </c>
      <c r="K393" s="1">
        <f>IFERROR(K394/K395, K394)</f>
        <v>0</v>
      </c>
    </row>
    <row r="394" spans="2:11" outlineLevel="2">
      <c r="C394" t="s">
        <v>10</v>
      </c>
      <c r="D394">
        <f>COUNTIF(D396:D423, "1")</f>
        <v>0</v>
      </c>
      <c r="E394">
        <f>COUNTIF(E396:E423, "1")</f>
        <v>0</v>
      </c>
      <c r="F394">
        <f>COUNTIF(F396:F423, "1")</f>
        <v>0</v>
      </c>
      <c r="G394">
        <f>COUNTIF(G396:G423, "1")</f>
        <v>0</v>
      </c>
      <c r="H394">
        <f>COUNTIF(H396:H423, "1")</f>
        <v>0</v>
      </c>
      <c r="I394">
        <f>COUNTIF(I396:I423, "1")</f>
        <v>0</v>
      </c>
      <c r="J394">
        <f>COUNTIF(J396:J423, "1")</f>
        <v>0</v>
      </c>
      <c r="K394">
        <f>COUNTIF(K396:K423, "1")</f>
        <v>0</v>
      </c>
    </row>
    <row r="395" spans="2:11" outlineLevel="2">
      <c r="C395" t="s">
        <v>12</v>
      </c>
      <c r="D395">
        <f>COUNTIF(D396:D423, "0")</f>
        <v>0</v>
      </c>
      <c r="E395">
        <f>COUNTIF(E396:E423, "0")</f>
        <v>0</v>
      </c>
      <c r="F395">
        <f>COUNTIF(F396:F423, "0")</f>
        <v>0</v>
      </c>
      <c r="G395">
        <f>COUNTIF(G396:G423, "0")</f>
        <v>0</v>
      </c>
      <c r="H395">
        <f>COUNTIF(H396:H423, "0")</f>
        <v>0</v>
      </c>
      <c r="I395">
        <f>COUNTIF(I396:I423, "0")</f>
        <v>0</v>
      </c>
      <c r="J395">
        <f>COUNTIF(J396:J423, "0")</f>
        <v>0</v>
      </c>
      <c r="K395">
        <f>COUNTIF(K396:K423, "0")</f>
        <v>0</v>
      </c>
    </row>
    <row r="396" spans="2:11" outlineLevel="2">
      <c r="B396" t="s">
        <v>52</v>
      </c>
      <c r="C396" t="s">
        <v>14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2:11" outlineLevel="2">
      <c r="B397" t="s">
        <v>52</v>
      </c>
      <c r="C397" t="s">
        <v>15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1</v>
      </c>
      <c r="J397">
        <v>0</v>
      </c>
      <c r="K397">
        <v>0</v>
      </c>
    </row>
    <row r="398" spans="2:11" outlineLevel="2">
      <c r="B398" t="s">
        <v>52</v>
      </c>
      <c r="C398" t="s">
        <v>17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2:11" outlineLevel="2">
      <c r="B399" t="s">
        <v>52</v>
      </c>
      <c r="C399" t="s">
        <v>18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</row>
    <row r="400" spans="2:11" outlineLevel="2">
      <c r="B400" t="s">
        <v>52</v>
      </c>
      <c r="C400" t="s">
        <v>18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</row>
    <row r="401" spans="2:11" outlineLevel="2">
      <c r="B401" t="s">
        <v>52</v>
      </c>
      <c r="C401" t="s">
        <v>19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2:11" outlineLevel="2">
      <c r="B402" t="s">
        <v>52</v>
      </c>
      <c r="C402" t="s">
        <v>32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2:11" outlineLevel="2">
      <c r="B403" t="s">
        <v>52</v>
      </c>
      <c r="C403" t="s">
        <v>20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</row>
    <row r="404" spans="2:11" outlineLevel="2">
      <c r="B404" t="s">
        <v>52</v>
      </c>
      <c r="C404" t="s">
        <v>21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2:11" outlineLevel="2">
      <c r="B405" t="s">
        <v>52</v>
      </c>
      <c r="C405" t="s">
        <v>22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2:11" outlineLevel="2">
      <c r="B406" t="s">
        <v>52</v>
      </c>
      <c r="C406" t="s">
        <v>23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2:11" outlineLevel="2">
      <c r="B407" t="s">
        <v>52</v>
      </c>
      <c r="C407" t="s">
        <v>33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2:11" outlineLevel="2">
      <c r="B408" t="s">
        <v>52</v>
      </c>
      <c r="C408" t="s">
        <v>24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2:11" outlineLevel="2">
      <c r="B409" t="s">
        <v>52</v>
      </c>
      <c r="C409" t="s">
        <v>34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2:11" outlineLevel="2">
      <c r="B410" t="s">
        <v>52</v>
      </c>
      <c r="C410" t="s">
        <v>25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2:11" outlineLevel="2">
      <c r="B411" t="s">
        <v>52</v>
      </c>
      <c r="C411" t="s">
        <v>26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2:11" outlineLevel="2">
      <c r="B412" t="s">
        <v>52</v>
      </c>
      <c r="C412" t="s">
        <v>27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2:11" outlineLevel="2">
      <c r="B413" t="s">
        <v>52</v>
      </c>
      <c r="C413" t="s">
        <v>28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2:11" outlineLevel="2">
      <c r="B414" t="s">
        <v>52</v>
      </c>
      <c r="C414" t="s">
        <v>28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2:11" outlineLevel="2">
      <c r="B415" t="s">
        <v>52</v>
      </c>
      <c r="C415" t="s">
        <v>28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2:11" outlineLevel="2">
      <c r="B416" t="s">
        <v>52</v>
      </c>
      <c r="C416" t="s">
        <v>28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2:11" outlineLevel="2">
      <c r="B417" t="s">
        <v>52</v>
      </c>
      <c r="C417" t="s">
        <v>28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2:11" outlineLevel="2">
      <c r="B418" t="s">
        <v>52</v>
      </c>
      <c r="C418" t="s">
        <v>35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2:11" outlineLevel="2">
      <c r="B419" t="s">
        <v>52</v>
      </c>
      <c r="C419" t="s">
        <v>35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2:11" outlineLevel="2">
      <c r="B420" t="s">
        <v>52</v>
      </c>
      <c r="C420" t="s">
        <v>48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2:11" outlineLevel="2">
      <c r="B421" t="s">
        <v>52</v>
      </c>
      <c r="C421" t="s">
        <v>36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2:11" outlineLevel="2">
      <c r="B422" t="s">
        <v>52</v>
      </c>
      <c r="C422" t="s">
        <v>37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2:11" outlineLevel="2">
      <c r="B423" t="s">
        <v>52</v>
      </c>
      <c r="C423" t="s">
        <v>38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</row>
    <row r="424" spans="2:11" s="5" customFormat="1" outlineLevel="1">
      <c r="C424" s="5" t="s">
        <v>49</v>
      </c>
      <c r="D424" s="1">
        <f>IFERROR(D425/D426, D425)</f>
        <v>0</v>
      </c>
      <c r="E424" s="1">
        <f>IFERROR(E425/E426, E425)</f>
        <v>0</v>
      </c>
      <c r="F424" s="1">
        <f>IFERROR(F425/F426, F425)</f>
        <v>0</v>
      </c>
      <c r="G424" s="1">
        <f>IFERROR(G425/G426, G425)</f>
        <v>0</v>
      </c>
      <c r="H424" s="1">
        <f>IFERROR(H425/H426, H425)</f>
        <v>0</v>
      </c>
      <c r="I424" s="1">
        <f>IFERROR(I425/I426, I425)</f>
        <v>0</v>
      </c>
      <c r="J424" s="1">
        <f>IFERROR(J425/J426, J425)</f>
        <v>0</v>
      </c>
      <c r="K424" s="1">
        <f>IFERROR(K425/K426, K425)</f>
        <v>0</v>
      </c>
    </row>
    <row r="425" spans="2:11" outlineLevel="2">
      <c r="C425" t="s">
        <v>10</v>
      </c>
      <c r="D425">
        <f>COUNTIF(D427:D441, "1")</f>
        <v>0</v>
      </c>
      <c r="E425">
        <f>COUNTIF(E427:E441, "1")</f>
        <v>0</v>
      </c>
      <c r="F425">
        <f>COUNTIF(F427:F441, "1")</f>
        <v>0</v>
      </c>
      <c r="G425">
        <f>COUNTIF(G427:G441, "1")</f>
        <v>0</v>
      </c>
      <c r="H425">
        <f>COUNTIF(H427:H441, "1")</f>
        <v>0</v>
      </c>
      <c r="I425">
        <f>COUNTIF(I427:I441, "1")</f>
        <v>0</v>
      </c>
      <c r="J425">
        <f>COUNTIF(J427:J441, "1")</f>
        <v>0</v>
      </c>
      <c r="K425">
        <f>COUNTIF(K427:K441, "1")</f>
        <v>0</v>
      </c>
    </row>
    <row r="426" spans="2:11" outlineLevel="2">
      <c r="C426" t="s">
        <v>12</v>
      </c>
      <c r="D426">
        <f>COUNTIF(D427:D441, "0")</f>
        <v>0</v>
      </c>
      <c r="E426">
        <f>COUNTIF(E427:E441, "0")</f>
        <v>0</v>
      </c>
      <c r="F426">
        <f>COUNTIF(F427:F441, "0")</f>
        <v>0</v>
      </c>
      <c r="G426">
        <f>COUNTIF(G427:G441, "0")</f>
        <v>0</v>
      </c>
      <c r="H426">
        <f>COUNTIF(H427:H441, "0")</f>
        <v>0</v>
      </c>
      <c r="I426">
        <f>COUNTIF(I427:I441, "0")</f>
        <v>0</v>
      </c>
      <c r="J426">
        <f>COUNTIF(J427:J441, "0")</f>
        <v>0</v>
      </c>
      <c r="K426">
        <f>COUNTIF(K427:K441, "0")</f>
        <v>0</v>
      </c>
    </row>
    <row r="427" spans="2:11" outlineLevel="2">
      <c r="B427" t="s">
        <v>50</v>
      </c>
      <c r="C427" t="s">
        <v>14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2:11" outlineLevel="2">
      <c r="B428" t="s">
        <v>50</v>
      </c>
      <c r="C428" t="s">
        <v>15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2:11" outlineLevel="2">
      <c r="B429" t="s">
        <v>50</v>
      </c>
      <c r="C429" t="s">
        <v>16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2:11" outlineLevel="2">
      <c r="B430" t="s">
        <v>50</v>
      </c>
      <c r="C430" t="s">
        <v>19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2:11" outlineLevel="2">
      <c r="B431" t="s">
        <v>50</v>
      </c>
      <c r="C431" t="s">
        <v>32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2:11" outlineLevel="2">
      <c r="B432" t="s">
        <v>50</v>
      </c>
      <c r="C432" t="s">
        <v>20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2:11" outlineLevel="2">
      <c r="B433" t="s">
        <v>50</v>
      </c>
      <c r="C433" t="s">
        <v>21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2:11" outlineLevel="2">
      <c r="B434" t="s">
        <v>50</v>
      </c>
      <c r="C434" t="s">
        <v>22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2:11" outlineLevel="2">
      <c r="B435" t="s">
        <v>50</v>
      </c>
      <c r="C435" t="s">
        <v>23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</row>
    <row r="436" spans="2:11" outlineLevel="2">
      <c r="B436" t="s">
        <v>50</v>
      </c>
      <c r="C436" t="s">
        <v>24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2:11" outlineLevel="2">
      <c r="B437" t="s">
        <v>50</v>
      </c>
      <c r="C437" t="s">
        <v>34</v>
      </c>
      <c r="D437">
        <v>0</v>
      </c>
      <c r="E437">
        <v>1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</row>
    <row r="438" spans="2:11" outlineLevel="2">
      <c r="B438" t="s">
        <v>50</v>
      </c>
      <c r="C438" t="s">
        <v>25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2:11" outlineLevel="2">
      <c r="B439" t="s">
        <v>50</v>
      </c>
      <c r="C439" t="s">
        <v>26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2:11" outlineLevel="2">
      <c r="B440" t="s">
        <v>50</v>
      </c>
      <c r="C440" t="s">
        <v>27</v>
      </c>
      <c r="D440">
        <v>0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0</v>
      </c>
      <c r="K440">
        <v>0</v>
      </c>
    </row>
    <row r="441" spans="2:11" outlineLevel="2">
      <c r="B441" t="s">
        <v>50</v>
      </c>
      <c r="C441" t="s">
        <v>28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</row>
    <row r="442" spans="2:11" s="5" customFormat="1" outlineLevel="1">
      <c r="C442" s="5" t="s">
        <v>55</v>
      </c>
      <c r="D442" s="1">
        <f>IFERROR(D443/D444, D443)</f>
        <v>0</v>
      </c>
      <c r="E442" s="1">
        <f>IFERROR(E443/E444, E443)</f>
        <v>0</v>
      </c>
      <c r="F442" s="1">
        <f>IFERROR(F443/F444, F443)</f>
        <v>0</v>
      </c>
      <c r="G442" s="1">
        <f>IFERROR(G443/G444, G443)</f>
        <v>0</v>
      </c>
      <c r="H442" s="1">
        <f>IFERROR(H443/H444, H443)</f>
        <v>0</v>
      </c>
      <c r="I442" s="1">
        <f>IFERROR(I443/I444, I443)</f>
        <v>0</v>
      </c>
      <c r="J442" s="1">
        <f>IFERROR(J443/J444, J443)</f>
        <v>0</v>
      </c>
      <c r="K442" s="1">
        <f>IFERROR(K443/K444, K443)</f>
        <v>0</v>
      </c>
    </row>
    <row r="443" spans="2:11" outlineLevel="2">
      <c r="C443" t="s">
        <v>10</v>
      </c>
      <c r="D443">
        <f>COUNTIF(D445:D445, "1")</f>
        <v>0</v>
      </c>
      <c r="E443">
        <f>COUNTIF(E445:E445, "1")</f>
        <v>0</v>
      </c>
      <c r="F443">
        <f>COUNTIF(F445:F445, "1")</f>
        <v>0</v>
      </c>
      <c r="G443">
        <f>COUNTIF(G445:G445, "1")</f>
        <v>0</v>
      </c>
      <c r="H443">
        <f>COUNTIF(H445:H445, "1")</f>
        <v>0</v>
      </c>
      <c r="I443">
        <f>COUNTIF(I445:I445, "1")</f>
        <v>0</v>
      </c>
      <c r="J443">
        <f>COUNTIF(J445:J445, "1")</f>
        <v>0</v>
      </c>
      <c r="K443">
        <f>COUNTIF(K445:K445, "1")</f>
        <v>0</v>
      </c>
    </row>
    <row r="444" spans="2:11" outlineLevel="2">
      <c r="C444" t="s">
        <v>12</v>
      </c>
      <c r="D444">
        <f>COUNTIF(D445:D445, "0")</f>
        <v>0</v>
      </c>
      <c r="E444">
        <f>COUNTIF(E445:E445, "0")</f>
        <v>0</v>
      </c>
      <c r="F444">
        <f>COUNTIF(F445:F445, "0")</f>
        <v>0</v>
      </c>
      <c r="G444">
        <f>COUNTIF(G445:G445, "0")</f>
        <v>0</v>
      </c>
      <c r="H444">
        <f>COUNTIF(H445:H445, "0")</f>
        <v>0</v>
      </c>
      <c r="I444">
        <f>COUNTIF(I445:I445, "0")</f>
        <v>0</v>
      </c>
      <c r="J444">
        <f>COUNTIF(J445:J445, "0")</f>
        <v>0</v>
      </c>
      <c r="K444">
        <f>COUNTIF(K445:K445, "0")</f>
        <v>0</v>
      </c>
    </row>
    <row r="445" spans="2:11" outlineLevel="2">
      <c r="B445" t="s">
        <v>56</v>
      </c>
      <c r="C445" t="s">
        <v>33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2:11" s="3" customFormat="1">
      <c r="B446" s="3" t="s">
        <v>65</v>
      </c>
      <c r="C446" s="3" t="s">
        <v>8</v>
      </c>
      <c r="D446" s="3">
        <f>IFERROR(AVERAGE(D449,D475), 0)</f>
        <v>0</v>
      </c>
      <c r="E446" s="3">
        <f>IFERROR(AVERAGE(E449,E475), 0)</f>
        <v>0</v>
      </c>
      <c r="F446" s="3">
        <f>IFERROR(AVERAGE(F449,F475), 0)</f>
        <v>0</v>
      </c>
      <c r="G446" s="3">
        <f>IFERROR(AVERAGE(G449,G475), 0)</f>
        <v>0</v>
      </c>
      <c r="H446" s="3">
        <f>IFERROR(AVERAGE(H449,H475), 0)</f>
        <v>0</v>
      </c>
      <c r="I446" s="3">
        <f>IFERROR(AVERAGE(I449,I475), 0)</f>
        <v>0</v>
      </c>
      <c r="J446" s="3">
        <f>IFERROR(AVERAGE(J449,J475), 0)</f>
        <v>0</v>
      </c>
      <c r="K446" s="3">
        <f>IFERROR(AVERAGE(K449,K475), 0)</f>
        <v>0</v>
      </c>
    </row>
    <row r="447" spans="2:11" outlineLevel="2">
      <c r="B447" s="4" t="s">
        <v>9</v>
      </c>
      <c r="D447">
        <f>E450+E476</f>
        <v>0</v>
      </c>
      <c r="E447">
        <f>F450+F476</f>
        <v>0</v>
      </c>
      <c r="F447">
        <f>G450+G476</f>
        <v>0</v>
      </c>
      <c r="G447">
        <f>H450+H476</f>
        <v>0</v>
      </c>
      <c r="H447">
        <f>I450+I476</f>
        <v>0</v>
      </c>
      <c r="I447">
        <f>J450+J476</f>
        <v>0</v>
      </c>
      <c r="J447">
        <f>K450+K476</f>
        <v>0</v>
      </c>
      <c r="K447">
        <f>L450+L476</f>
        <v>0</v>
      </c>
    </row>
    <row r="448" spans="2:11" outlineLevel="2">
      <c r="B448" s="4" t="s">
        <v>10</v>
      </c>
      <c r="D448">
        <f>E451+E477</f>
        <v>0</v>
      </c>
      <c r="E448">
        <f>F451+F477</f>
        <v>0</v>
      </c>
      <c r="F448">
        <f>G451+G477</f>
        <v>0</v>
      </c>
      <c r="G448">
        <f>H451+H477</f>
        <v>0</v>
      </c>
      <c r="H448">
        <f>I451+I477</f>
        <v>0</v>
      </c>
      <c r="I448">
        <f>J451+J477</f>
        <v>0</v>
      </c>
      <c r="J448">
        <f>K451+K477</f>
        <v>0</v>
      </c>
      <c r="K448">
        <f>L451+L477</f>
        <v>0</v>
      </c>
    </row>
    <row r="449" spans="2:11" s="5" customFormat="1" outlineLevel="1">
      <c r="C449" s="5" t="s">
        <v>51</v>
      </c>
      <c r="D449" s="1">
        <f>IFERROR(D450/D451, D450)</f>
        <v>0</v>
      </c>
      <c r="E449" s="1">
        <f>IFERROR(E450/E451, E450)</f>
        <v>0</v>
      </c>
      <c r="F449" s="1">
        <f>IFERROR(F450/F451, F450)</f>
        <v>0</v>
      </c>
      <c r="G449" s="1">
        <f>IFERROR(G450/G451, G450)</f>
        <v>0</v>
      </c>
      <c r="H449" s="1">
        <f>IFERROR(H450/H451, H450)</f>
        <v>0</v>
      </c>
      <c r="I449" s="1">
        <f>IFERROR(I450/I451, I450)</f>
        <v>0</v>
      </c>
      <c r="J449" s="1">
        <f>IFERROR(J450/J451, J450)</f>
        <v>0</v>
      </c>
      <c r="K449" s="1">
        <f>IFERROR(K450/K451, K450)</f>
        <v>0</v>
      </c>
    </row>
    <row r="450" spans="2:11" outlineLevel="2">
      <c r="C450" t="s">
        <v>10</v>
      </c>
      <c r="D450">
        <f>COUNTIF(D452:D474, "1")</f>
        <v>0</v>
      </c>
      <c r="E450">
        <f>COUNTIF(E452:E474, "1")</f>
        <v>0</v>
      </c>
      <c r="F450">
        <f>COUNTIF(F452:F474, "1")</f>
        <v>0</v>
      </c>
      <c r="G450">
        <f>COUNTIF(G452:G474, "1")</f>
        <v>0</v>
      </c>
      <c r="H450">
        <f>COUNTIF(H452:H474, "1")</f>
        <v>0</v>
      </c>
      <c r="I450">
        <f>COUNTIF(I452:I474, "1")</f>
        <v>0</v>
      </c>
      <c r="J450">
        <f>COUNTIF(J452:J474, "1")</f>
        <v>0</v>
      </c>
      <c r="K450">
        <f>COUNTIF(K452:K474, "1")</f>
        <v>0</v>
      </c>
    </row>
    <row r="451" spans="2:11" outlineLevel="2">
      <c r="C451" t="s">
        <v>12</v>
      </c>
      <c r="D451">
        <f>COUNTIF(D452:D474, "0")</f>
        <v>0</v>
      </c>
      <c r="E451">
        <f>COUNTIF(E452:E474, "0")</f>
        <v>0</v>
      </c>
      <c r="F451">
        <f>COUNTIF(F452:F474, "0")</f>
        <v>0</v>
      </c>
      <c r="G451">
        <f>COUNTIF(G452:G474, "0")</f>
        <v>0</v>
      </c>
      <c r="H451">
        <f>COUNTIF(H452:H474, "0")</f>
        <v>0</v>
      </c>
      <c r="I451">
        <f>COUNTIF(I452:I474, "0")</f>
        <v>0</v>
      </c>
      <c r="J451">
        <f>COUNTIF(J452:J474, "0")</f>
        <v>0</v>
      </c>
      <c r="K451">
        <f>COUNTIF(K452:K474, "0")</f>
        <v>0</v>
      </c>
    </row>
    <row r="452" spans="2:11" outlineLevel="2">
      <c r="B452" t="s">
        <v>52</v>
      </c>
      <c r="C452" t="s">
        <v>14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2:11" outlineLevel="2">
      <c r="B453" t="s">
        <v>52</v>
      </c>
      <c r="C453" t="s">
        <v>15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2:11" outlineLevel="2">
      <c r="B454" t="s">
        <v>52</v>
      </c>
      <c r="C454" t="s">
        <v>16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2:11" outlineLevel="2">
      <c r="B455" t="s">
        <v>52</v>
      </c>
      <c r="C455" t="s">
        <v>17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2:11" outlineLevel="2">
      <c r="B456" t="s">
        <v>52</v>
      </c>
      <c r="C456" t="s">
        <v>19</v>
      </c>
      <c r="D456">
        <v>0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2:11" outlineLevel="2">
      <c r="B457" t="s">
        <v>52</v>
      </c>
      <c r="C457" t="s">
        <v>32</v>
      </c>
      <c r="D457">
        <v>1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2:11" outlineLevel="2">
      <c r="B458" t="s">
        <v>52</v>
      </c>
      <c r="C458" t="s">
        <v>20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2:11" outlineLevel="2">
      <c r="B459" t="s">
        <v>52</v>
      </c>
      <c r="C459" t="s">
        <v>21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2:11" outlineLevel="2">
      <c r="B460" t="s">
        <v>52</v>
      </c>
      <c r="C460" t="s">
        <v>22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2:11" outlineLevel="2">
      <c r="B461" t="s">
        <v>52</v>
      </c>
      <c r="C461" t="s">
        <v>23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2:11" outlineLevel="2">
      <c r="B462" t="s">
        <v>52</v>
      </c>
      <c r="C462" t="s">
        <v>33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2:11" outlineLevel="2">
      <c r="B463" t="s">
        <v>52</v>
      </c>
      <c r="C463" t="s">
        <v>24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2:11" outlineLevel="2">
      <c r="B464" t="s">
        <v>52</v>
      </c>
      <c r="C464" t="s">
        <v>25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2:11" outlineLevel="2">
      <c r="B465" t="s">
        <v>52</v>
      </c>
      <c r="C465" t="s">
        <v>26</v>
      </c>
      <c r="D465">
        <v>0</v>
      </c>
      <c r="E465">
        <v>0</v>
      </c>
      <c r="F465">
        <v>1</v>
      </c>
      <c r="G465">
        <v>1</v>
      </c>
      <c r="H465">
        <v>0</v>
      </c>
      <c r="I465">
        <v>1</v>
      </c>
      <c r="J465">
        <v>0</v>
      </c>
      <c r="K465">
        <v>0</v>
      </c>
    </row>
    <row r="466" spans="2:11" outlineLevel="2">
      <c r="B466" t="s">
        <v>52</v>
      </c>
      <c r="C466" t="s">
        <v>27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2:11" outlineLevel="2">
      <c r="B467" t="s">
        <v>52</v>
      </c>
      <c r="C467" t="s">
        <v>35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</row>
    <row r="468" spans="2:11" outlineLevel="2">
      <c r="B468" t="s">
        <v>52</v>
      </c>
      <c r="C468" t="s">
        <v>48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2:11" outlineLevel="2">
      <c r="B469" t="s">
        <v>52</v>
      </c>
      <c r="C469" t="s">
        <v>36</v>
      </c>
      <c r="D469">
        <v>0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</row>
    <row r="470" spans="2:11" outlineLevel="2">
      <c r="B470" t="s">
        <v>52</v>
      </c>
      <c r="C470" t="s">
        <v>37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2:11" outlineLevel="2">
      <c r="B471" t="s">
        <v>52</v>
      </c>
      <c r="C471" t="s">
        <v>38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</row>
    <row r="472" spans="2:11" outlineLevel="2">
      <c r="B472" t="s">
        <v>52</v>
      </c>
      <c r="C472" t="s">
        <v>39</v>
      </c>
      <c r="D472">
        <v>1</v>
      </c>
      <c r="E472">
        <v>0</v>
      </c>
      <c r="F472">
        <v>1</v>
      </c>
      <c r="G472">
        <v>1</v>
      </c>
      <c r="H472">
        <v>0</v>
      </c>
      <c r="I472">
        <v>0</v>
      </c>
      <c r="J472">
        <v>0</v>
      </c>
      <c r="K472">
        <v>0</v>
      </c>
    </row>
    <row r="473" spans="2:11" outlineLevel="2">
      <c r="B473" t="s">
        <v>52</v>
      </c>
      <c r="C473" t="s">
        <v>66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</row>
    <row r="474" spans="2:11" outlineLevel="2">
      <c r="B474" t="s">
        <v>52</v>
      </c>
      <c r="C474" t="s">
        <v>54</v>
      </c>
      <c r="D474">
        <v>0</v>
      </c>
      <c r="E474">
        <v>0</v>
      </c>
      <c r="F474">
        <v>0</v>
      </c>
      <c r="G474">
        <v>1</v>
      </c>
      <c r="H474">
        <v>1</v>
      </c>
      <c r="I474">
        <v>1</v>
      </c>
      <c r="J474">
        <v>0</v>
      </c>
      <c r="K474">
        <v>0</v>
      </c>
    </row>
    <row r="475" spans="2:11" s="5" customFormat="1" outlineLevel="1">
      <c r="C475" s="5" t="s">
        <v>49</v>
      </c>
      <c r="D475" s="1">
        <f>IFERROR(D476/D477, D476)</f>
        <v>0</v>
      </c>
      <c r="E475" s="1">
        <f>IFERROR(E476/E477, E476)</f>
        <v>0</v>
      </c>
      <c r="F475" s="1">
        <f>IFERROR(F476/F477, F476)</f>
        <v>0</v>
      </c>
      <c r="G475" s="1">
        <f>IFERROR(G476/G477, G476)</f>
        <v>0</v>
      </c>
      <c r="H475" s="1">
        <f>IFERROR(H476/H477, H476)</f>
        <v>0</v>
      </c>
      <c r="I475" s="1">
        <f>IFERROR(I476/I477, I476)</f>
        <v>0</v>
      </c>
      <c r="J475" s="1">
        <f>IFERROR(J476/J477, J476)</f>
        <v>0</v>
      </c>
      <c r="K475" s="1">
        <f>IFERROR(K476/K477, K476)</f>
        <v>0</v>
      </c>
    </row>
    <row r="476" spans="2:11" outlineLevel="2">
      <c r="C476" t="s">
        <v>10</v>
      </c>
      <c r="D476">
        <f>COUNTIF(D478:D498, "1")</f>
        <v>0</v>
      </c>
      <c r="E476">
        <f>COUNTIF(E478:E498, "1")</f>
        <v>0</v>
      </c>
      <c r="F476">
        <f>COUNTIF(F478:F498, "1")</f>
        <v>0</v>
      </c>
      <c r="G476">
        <f>COUNTIF(G478:G498, "1")</f>
        <v>0</v>
      </c>
      <c r="H476">
        <f>COUNTIF(H478:H498, "1")</f>
        <v>0</v>
      </c>
      <c r="I476">
        <f>COUNTIF(I478:I498, "1")</f>
        <v>0</v>
      </c>
      <c r="J476">
        <f>COUNTIF(J478:J498, "1")</f>
        <v>0</v>
      </c>
      <c r="K476">
        <f>COUNTIF(K478:K498, "1")</f>
        <v>0</v>
      </c>
    </row>
    <row r="477" spans="2:11" outlineLevel="2">
      <c r="C477" t="s">
        <v>12</v>
      </c>
      <c r="D477">
        <f>COUNTIF(D478:D498, "0")</f>
        <v>0</v>
      </c>
      <c r="E477">
        <f>COUNTIF(E478:E498, "0")</f>
        <v>0</v>
      </c>
      <c r="F477">
        <f>COUNTIF(F478:F498, "0")</f>
        <v>0</v>
      </c>
      <c r="G477">
        <f>COUNTIF(G478:G498, "0")</f>
        <v>0</v>
      </c>
      <c r="H477">
        <f>COUNTIF(H478:H498, "0")</f>
        <v>0</v>
      </c>
      <c r="I477">
        <f>COUNTIF(I478:I498, "0")</f>
        <v>0</v>
      </c>
      <c r="J477">
        <f>COUNTIF(J478:J498, "0")</f>
        <v>0</v>
      </c>
      <c r="K477">
        <f>COUNTIF(K478:K498, "0")</f>
        <v>0</v>
      </c>
    </row>
    <row r="478" spans="2:11" outlineLevel="2">
      <c r="B478" t="s">
        <v>50</v>
      </c>
      <c r="C478" t="s">
        <v>14</v>
      </c>
      <c r="D478">
        <v>1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2:11" outlineLevel="2">
      <c r="B479" t="s">
        <v>50</v>
      </c>
      <c r="C479" t="s">
        <v>16</v>
      </c>
      <c r="D479">
        <v>0</v>
      </c>
      <c r="E479">
        <v>0</v>
      </c>
      <c r="F479">
        <v>1</v>
      </c>
      <c r="G479">
        <v>0</v>
      </c>
      <c r="H479">
        <v>1</v>
      </c>
      <c r="I479">
        <v>0</v>
      </c>
      <c r="J479">
        <v>0</v>
      </c>
      <c r="K479">
        <v>0</v>
      </c>
    </row>
    <row r="480" spans="2:11" outlineLevel="2">
      <c r="B480" t="s">
        <v>50</v>
      </c>
      <c r="C480" t="s">
        <v>17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2:11" outlineLevel="2">
      <c r="B481" t="s">
        <v>50</v>
      </c>
      <c r="C481" t="s">
        <v>18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</row>
    <row r="482" spans="2:11" outlineLevel="2">
      <c r="B482" t="s">
        <v>50</v>
      </c>
      <c r="C482" t="s">
        <v>19</v>
      </c>
      <c r="D482">
        <v>0</v>
      </c>
      <c r="E482">
        <v>0</v>
      </c>
      <c r="F482">
        <v>1</v>
      </c>
      <c r="G482">
        <v>0</v>
      </c>
      <c r="H482">
        <v>1</v>
      </c>
      <c r="I482">
        <v>1</v>
      </c>
      <c r="J482">
        <v>0</v>
      </c>
      <c r="K482">
        <v>0</v>
      </c>
    </row>
    <row r="483" spans="2:11" outlineLevel="2">
      <c r="B483" t="s">
        <v>50</v>
      </c>
      <c r="C483" t="s">
        <v>20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2:11" outlineLevel="2">
      <c r="B484" t="s">
        <v>50</v>
      </c>
      <c r="C484" t="s">
        <v>21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</row>
    <row r="485" spans="2:11" outlineLevel="2">
      <c r="B485" t="s">
        <v>50</v>
      </c>
      <c r="C485" t="s">
        <v>22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</row>
    <row r="486" spans="2:11" outlineLevel="2">
      <c r="B486" t="s">
        <v>50</v>
      </c>
      <c r="C486" t="s">
        <v>33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2:11" outlineLevel="2">
      <c r="B487" t="s">
        <v>50</v>
      </c>
      <c r="C487" t="s">
        <v>24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2:11" outlineLevel="2">
      <c r="B488" t="s">
        <v>50</v>
      </c>
      <c r="C488" t="s">
        <v>34</v>
      </c>
      <c r="D488">
        <v>0</v>
      </c>
      <c r="E488">
        <v>1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</row>
    <row r="489" spans="2:11" outlineLevel="2">
      <c r="B489" t="s">
        <v>50</v>
      </c>
      <c r="C489" t="s">
        <v>25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2:11" outlineLevel="2">
      <c r="B490" t="s">
        <v>50</v>
      </c>
      <c r="C490" t="s">
        <v>26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2:11" outlineLevel="2">
      <c r="B491" t="s">
        <v>50</v>
      </c>
      <c r="C491" t="s">
        <v>27</v>
      </c>
      <c r="D491">
        <v>0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</v>
      </c>
    </row>
    <row r="492" spans="2:11" outlineLevel="2">
      <c r="B492" t="s">
        <v>50</v>
      </c>
      <c r="C492" t="s">
        <v>28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2:11" outlineLevel="2">
      <c r="B493" t="s">
        <v>50</v>
      </c>
      <c r="C493" t="s">
        <v>35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</row>
    <row r="494" spans="2:11" outlineLevel="2">
      <c r="B494" t="s">
        <v>50</v>
      </c>
      <c r="C494" t="s">
        <v>48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2:11" outlineLevel="2">
      <c r="B495" t="s">
        <v>50</v>
      </c>
      <c r="C495" t="s">
        <v>36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2:11" outlineLevel="2">
      <c r="B496" t="s">
        <v>50</v>
      </c>
      <c r="C496" t="s">
        <v>37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1</v>
      </c>
      <c r="J496">
        <v>0</v>
      </c>
      <c r="K496">
        <v>0</v>
      </c>
    </row>
    <row r="497" spans="2:11" outlineLevel="2">
      <c r="B497" t="s">
        <v>50</v>
      </c>
      <c r="C497" t="s">
        <v>38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2:11" outlineLevel="2">
      <c r="B498" t="s">
        <v>50</v>
      </c>
      <c r="C498" t="s">
        <v>39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1</v>
      </c>
      <c r="J498">
        <v>0</v>
      </c>
      <c r="K498">
        <v>0</v>
      </c>
    </row>
    <row r="499" spans="2:11" s="3" customFormat="1">
      <c r="B499" s="3" t="s">
        <v>67</v>
      </c>
      <c r="C499" s="3" t="s">
        <v>8</v>
      </c>
      <c r="D499" s="3">
        <f>IFERROR(AVERAGE(D502,D525,D553), 0)</f>
        <v>0</v>
      </c>
      <c r="E499" s="3">
        <f>IFERROR(AVERAGE(E502,E525,E553), 0)</f>
        <v>0</v>
      </c>
      <c r="F499" s="3">
        <f>IFERROR(AVERAGE(F502,F525,F553), 0)</f>
        <v>0</v>
      </c>
      <c r="G499" s="3">
        <f>IFERROR(AVERAGE(G502,G525,G553), 0)</f>
        <v>0</v>
      </c>
      <c r="H499" s="3">
        <f>IFERROR(AVERAGE(H502,H525,H553), 0)</f>
        <v>0</v>
      </c>
      <c r="I499" s="3">
        <f>IFERROR(AVERAGE(I502,I525,I553), 0)</f>
        <v>0</v>
      </c>
      <c r="J499" s="3">
        <f>IFERROR(AVERAGE(J502,J525,J553), 0)</f>
        <v>0</v>
      </c>
      <c r="K499" s="3">
        <f>IFERROR(AVERAGE(K502,K525,K553), 0)</f>
        <v>0</v>
      </c>
    </row>
    <row r="500" spans="2:11" outlineLevel="2">
      <c r="B500" s="4" t="s">
        <v>9</v>
      </c>
      <c r="D500">
        <f>E503+E526+E554</f>
        <v>0</v>
      </c>
      <c r="E500">
        <f>F503+F526+F554</f>
        <v>0</v>
      </c>
      <c r="F500">
        <f>G503+G526+G554</f>
        <v>0</v>
      </c>
      <c r="G500">
        <f>H503+H526+H554</f>
        <v>0</v>
      </c>
      <c r="H500">
        <f>I503+I526+I554</f>
        <v>0</v>
      </c>
      <c r="I500">
        <f>J503+J526+J554</f>
        <v>0</v>
      </c>
      <c r="J500">
        <f>K503+K526+K554</f>
        <v>0</v>
      </c>
      <c r="K500">
        <f>L503+L526+L554</f>
        <v>0</v>
      </c>
    </row>
    <row r="501" spans="2:11" outlineLevel="2">
      <c r="B501" s="4" t="s">
        <v>10</v>
      </c>
      <c r="D501">
        <f>E504+E527+E555</f>
        <v>0</v>
      </c>
      <c r="E501">
        <f>F504+F527+F555</f>
        <v>0</v>
      </c>
      <c r="F501">
        <f>G504+G527+G555</f>
        <v>0</v>
      </c>
      <c r="G501">
        <f>H504+H527+H555</f>
        <v>0</v>
      </c>
      <c r="H501">
        <f>I504+I527+I555</f>
        <v>0</v>
      </c>
      <c r="I501">
        <f>J504+J527+J555</f>
        <v>0</v>
      </c>
      <c r="J501">
        <f>K504+K527+K555</f>
        <v>0</v>
      </c>
      <c r="K501">
        <f>L504+L527+L555</f>
        <v>0</v>
      </c>
    </row>
    <row r="502" spans="2:11" s="5" customFormat="1" outlineLevel="1">
      <c r="C502" s="5" t="s">
        <v>51</v>
      </c>
      <c r="D502" s="1">
        <f>IFERROR(D503/D504, D503)</f>
        <v>0</v>
      </c>
      <c r="E502" s="1">
        <f>IFERROR(E503/E504, E503)</f>
        <v>0</v>
      </c>
      <c r="F502" s="1">
        <f>IFERROR(F503/F504, F503)</f>
        <v>0</v>
      </c>
      <c r="G502" s="1">
        <f>IFERROR(G503/G504, G503)</f>
        <v>0</v>
      </c>
      <c r="H502" s="1">
        <f>IFERROR(H503/H504, H503)</f>
        <v>0</v>
      </c>
      <c r="I502" s="1">
        <f>IFERROR(I503/I504, I503)</f>
        <v>0</v>
      </c>
      <c r="J502" s="1">
        <f>IFERROR(J503/J504, J503)</f>
        <v>0</v>
      </c>
      <c r="K502" s="1">
        <f>IFERROR(K503/K504, K503)</f>
        <v>0</v>
      </c>
    </row>
    <row r="503" spans="2:11" outlineLevel="2">
      <c r="C503" t="s">
        <v>10</v>
      </c>
      <c r="D503">
        <f>COUNTIF(D505:D524, "1")</f>
        <v>0</v>
      </c>
      <c r="E503">
        <f>COUNTIF(E505:E524, "1")</f>
        <v>0</v>
      </c>
      <c r="F503">
        <f>COUNTIF(F505:F524, "1")</f>
        <v>0</v>
      </c>
      <c r="G503">
        <f>COUNTIF(G505:G524, "1")</f>
        <v>0</v>
      </c>
      <c r="H503">
        <f>COUNTIF(H505:H524, "1")</f>
        <v>0</v>
      </c>
      <c r="I503">
        <f>COUNTIF(I505:I524, "1")</f>
        <v>0</v>
      </c>
      <c r="J503">
        <f>COUNTIF(J505:J524, "1")</f>
        <v>0</v>
      </c>
      <c r="K503">
        <f>COUNTIF(K505:K524, "1")</f>
        <v>0</v>
      </c>
    </row>
    <row r="504" spans="2:11" outlineLevel="2">
      <c r="C504" t="s">
        <v>12</v>
      </c>
      <c r="D504">
        <f>COUNTIF(D505:D524, "0")</f>
        <v>0</v>
      </c>
      <c r="E504">
        <f>COUNTIF(E505:E524, "0")</f>
        <v>0</v>
      </c>
      <c r="F504">
        <f>COUNTIF(F505:F524, "0")</f>
        <v>0</v>
      </c>
      <c r="G504">
        <f>COUNTIF(G505:G524, "0")</f>
        <v>0</v>
      </c>
      <c r="H504">
        <f>COUNTIF(H505:H524, "0")</f>
        <v>0</v>
      </c>
      <c r="I504">
        <f>COUNTIF(I505:I524, "0")</f>
        <v>0</v>
      </c>
      <c r="J504">
        <f>COUNTIF(J505:J524, "0")</f>
        <v>0</v>
      </c>
      <c r="K504">
        <f>COUNTIF(K505:K524, "0")</f>
        <v>0</v>
      </c>
    </row>
    <row r="505" spans="2:11" outlineLevel="2">
      <c r="B505" t="s">
        <v>52</v>
      </c>
      <c r="C505" t="s">
        <v>14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2:11" outlineLevel="2">
      <c r="B506" t="s">
        <v>52</v>
      </c>
      <c r="C506" t="s">
        <v>16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2:11" outlineLevel="2">
      <c r="B507" t="s">
        <v>52</v>
      </c>
      <c r="C507" t="s">
        <v>17</v>
      </c>
      <c r="D507">
        <v>0</v>
      </c>
      <c r="E507">
        <v>0</v>
      </c>
      <c r="F507">
        <v>1</v>
      </c>
      <c r="G507">
        <v>0</v>
      </c>
      <c r="H507">
        <v>1</v>
      </c>
      <c r="I507">
        <v>1</v>
      </c>
      <c r="J507">
        <v>0</v>
      </c>
      <c r="K507">
        <v>0</v>
      </c>
    </row>
    <row r="508" spans="2:11" outlineLevel="2">
      <c r="B508" t="s">
        <v>52</v>
      </c>
      <c r="C508" t="s">
        <v>18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2:11" outlineLevel="2">
      <c r="B509" t="s">
        <v>52</v>
      </c>
      <c r="C509" t="s">
        <v>19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</row>
    <row r="510" spans="2:11" outlineLevel="2">
      <c r="B510" t="s">
        <v>52</v>
      </c>
      <c r="C510" t="s">
        <v>32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2:11" outlineLevel="2">
      <c r="B511" t="s">
        <v>52</v>
      </c>
      <c r="C511" t="s">
        <v>21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</row>
    <row r="512" spans="2:11" outlineLevel="2">
      <c r="B512" t="s">
        <v>52</v>
      </c>
      <c r="C512" t="s">
        <v>22</v>
      </c>
      <c r="D512">
        <v>1</v>
      </c>
      <c r="E512">
        <v>0</v>
      </c>
      <c r="F512">
        <v>0</v>
      </c>
      <c r="G512">
        <v>1</v>
      </c>
      <c r="H512">
        <v>0</v>
      </c>
      <c r="I512">
        <v>1</v>
      </c>
      <c r="J512">
        <v>0</v>
      </c>
      <c r="K512">
        <v>0</v>
      </c>
    </row>
    <row r="513" spans="2:11" outlineLevel="2">
      <c r="B513" t="s">
        <v>52</v>
      </c>
      <c r="C513" t="s">
        <v>23</v>
      </c>
      <c r="D513">
        <v>1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</row>
    <row r="514" spans="2:11" outlineLevel="2">
      <c r="B514" t="s">
        <v>52</v>
      </c>
      <c r="C514" t="s">
        <v>33</v>
      </c>
      <c r="D514">
        <v>1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</row>
    <row r="515" spans="2:11" outlineLevel="2">
      <c r="B515" t="s">
        <v>52</v>
      </c>
      <c r="C515" t="s">
        <v>24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</row>
    <row r="516" spans="2:11" outlineLevel="2">
      <c r="B516" t="s">
        <v>52</v>
      </c>
      <c r="C516" t="s">
        <v>25</v>
      </c>
      <c r="D516">
        <v>1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2:11" outlineLevel="2">
      <c r="B517" t="s">
        <v>52</v>
      </c>
      <c r="C517" t="s">
        <v>26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</row>
    <row r="518" spans="2:11" outlineLevel="2">
      <c r="B518" t="s">
        <v>52</v>
      </c>
      <c r="C518" t="s">
        <v>27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0</v>
      </c>
    </row>
    <row r="519" spans="2:11" outlineLevel="2">
      <c r="B519" t="s">
        <v>52</v>
      </c>
      <c r="C519" t="s">
        <v>28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2:11" outlineLevel="2">
      <c r="B520" t="s">
        <v>52</v>
      </c>
      <c r="C520" t="s">
        <v>48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</row>
    <row r="521" spans="2:11" outlineLevel="2">
      <c r="B521" t="s">
        <v>52</v>
      </c>
      <c r="C521" t="s">
        <v>37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2:11" outlineLevel="2">
      <c r="B522" t="s">
        <v>52</v>
      </c>
      <c r="C522" t="s">
        <v>38</v>
      </c>
      <c r="D522">
        <v>0</v>
      </c>
      <c r="E522">
        <v>1</v>
      </c>
      <c r="F522">
        <v>1</v>
      </c>
      <c r="G522">
        <v>0</v>
      </c>
      <c r="H522">
        <v>1</v>
      </c>
      <c r="I522">
        <v>0</v>
      </c>
      <c r="J522">
        <v>0</v>
      </c>
      <c r="K522">
        <v>0</v>
      </c>
    </row>
    <row r="523" spans="2:11" outlineLevel="2">
      <c r="B523" t="s">
        <v>52</v>
      </c>
      <c r="C523" t="s">
        <v>39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2:11" outlineLevel="2">
      <c r="B524" t="s">
        <v>52</v>
      </c>
      <c r="C524" t="s">
        <v>41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</row>
    <row r="525" spans="2:11" s="5" customFormat="1" outlineLevel="1">
      <c r="C525" s="5" t="s">
        <v>49</v>
      </c>
      <c r="D525" s="1">
        <f>IFERROR(D526/D527, D526)</f>
        <v>0</v>
      </c>
      <c r="E525" s="1">
        <f>IFERROR(E526/E527, E526)</f>
        <v>0</v>
      </c>
      <c r="F525" s="1">
        <f>IFERROR(F526/F527, F526)</f>
        <v>0</v>
      </c>
      <c r="G525" s="1">
        <f>IFERROR(G526/G527, G526)</f>
        <v>0</v>
      </c>
      <c r="H525" s="1">
        <f>IFERROR(H526/H527, H526)</f>
        <v>0</v>
      </c>
      <c r="I525" s="1">
        <f>IFERROR(I526/I527, I526)</f>
        <v>0</v>
      </c>
      <c r="J525" s="1">
        <f>IFERROR(J526/J527, J526)</f>
        <v>0</v>
      </c>
      <c r="K525" s="1">
        <f>IFERROR(K526/K527, K526)</f>
        <v>0</v>
      </c>
    </row>
    <row r="526" spans="2:11" outlineLevel="2">
      <c r="C526" t="s">
        <v>10</v>
      </c>
      <c r="D526">
        <f>COUNTIF(D528:D552, "1")</f>
        <v>0</v>
      </c>
      <c r="E526">
        <f>COUNTIF(E528:E552, "1")</f>
        <v>0</v>
      </c>
      <c r="F526">
        <f>COUNTIF(F528:F552, "1")</f>
        <v>0</v>
      </c>
      <c r="G526">
        <f>COUNTIF(G528:G552, "1")</f>
        <v>0</v>
      </c>
      <c r="H526">
        <f>COUNTIF(H528:H552, "1")</f>
        <v>0</v>
      </c>
      <c r="I526">
        <f>COUNTIF(I528:I552, "1")</f>
        <v>0</v>
      </c>
      <c r="J526">
        <f>COUNTIF(J528:J552, "1")</f>
        <v>0</v>
      </c>
      <c r="K526">
        <f>COUNTIF(K528:K552, "1")</f>
        <v>0</v>
      </c>
    </row>
    <row r="527" spans="2:11" outlineLevel="2">
      <c r="C527" t="s">
        <v>12</v>
      </c>
      <c r="D527">
        <f>COUNTIF(D528:D552, "0")</f>
        <v>0</v>
      </c>
      <c r="E527">
        <f>COUNTIF(E528:E552, "0")</f>
        <v>0</v>
      </c>
      <c r="F527">
        <f>COUNTIF(F528:F552, "0")</f>
        <v>0</v>
      </c>
      <c r="G527">
        <f>COUNTIF(G528:G552, "0")</f>
        <v>0</v>
      </c>
      <c r="H527">
        <f>COUNTIF(H528:H552, "0")</f>
        <v>0</v>
      </c>
      <c r="I527">
        <f>COUNTIF(I528:I552, "0")</f>
        <v>0</v>
      </c>
      <c r="J527">
        <f>COUNTIF(J528:J552, "0")</f>
        <v>0</v>
      </c>
      <c r="K527">
        <f>COUNTIF(K528:K552, "0")</f>
        <v>0</v>
      </c>
    </row>
    <row r="528" spans="2:11" outlineLevel="2">
      <c r="B528" t="s">
        <v>50</v>
      </c>
      <c r="C528" t="s">
        <v>14</v>
      </c>
      <c r="D528">
        <v>1</v>
      </c>
      <c r="E528">
        <v>1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</row>
    <row r="529" spans="2:11" outlineLevel="2">
      <c r="B529" t="s">
        <v>50</v>
      </c>
      <c r="C529" t="s">
        <v>15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2:11" outlineLevel="2">
      <c r="B530" t="s">
        <v>50</v>
      </c>
      <c r="C530" t="s">
        <v>16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2:11" outlineLevel="2">
      <c r="B531" t="s">
        <v>50</v>
      </c>
      <c r="C531" t="s">
        <v>17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2:11" outlineLevel="2">
      <c r="B532" t="s">
        <v>50</v>
      </c>
      <c r="C532" t="s">
        <v>18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</row>
    <row r="533" spans="2:11" outlineLevel="2">
      <c r="B533" t="s">
        <v>50</v>
      </c>
      <c r="C533" t="s">
        <v>19</v>
      </c>
      <c r="D533">
        <v>1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2:11" outlineLevel="2">
      <c r="B534" t="s">
        <v>50</v>
      </c>
      <c r="C534" t="s">
        <v>20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2:11" outlineLevel="2">
      <c r="B535" t="s">
        <v>50</v>
      </c>
      <c r="C535" t="s">
        <v>21</v>
      </c>
      <c r="D535">
        <v>1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1</v>
      </c>
      <c r="K535">
        <v>0</v>
      </c>
    </row>
    <row r="536" spans="2:11" outlineLevel="2">
      <c r="B536" t="s">
        <v>50</v>
      </c>
      <c r="C536" t="s">
        <v>22</v>
      </c>
      <c r="D536">
        <v>0</v>
      </c>
      <c r="E536">
        <v>1</v>
      </c>
      <c r="F536">
        <v>0</v>
      </c>
      <c r="G536">
        <v>0</v>
      </c>
      <c r="H536">
        <v>1</v>
      </c>
      <c r="I536">
        <v>1</v>
      </c>
      <c r="J536">
        <v>0</v>
      </c>
      <c r="K536">
        <v>0</v>
      </c>
    </row>
    <row r="537" spans="2:11" outlineLevel="2">
      <c r="B537" t="s">
        <v>50</v>
      </c>
      <c r="C537" t="s">
        <v>23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2:11" outlineLevel="2">
      <c r="B538" t="s">
        <v>50</v>
      </c>
      <c r="C538" t="s">
        <v>24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1</v>
      </c>
      <c r="J538">
        <v>1</v>
      </c>
      <c r="K538">
        <v>0</v>
      </c>
    </row>
    <row r="539" spans="2:11" outlineLevel="2">
      <c r="B539" t="s">
        <v>50</v>
      </c>
      <c r="C539" t="s">
        <v>34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</row>
    <row r="540" spans="2:11" outlineLevel="2">
      <c r="B540" t="s">
        <v>50</v>
      </c>
      <c r="C540" t="s">
        <v>25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1</v>
      </c>
      <c r="K540">
        <v>0</v>
      </c>
    </row>
    <row r="541" spans="2:11" outlineLevel="2">
      <c r="B541" t="s">
        <v>50</v>
      </c>
      <c r="C541" t="s">
        <v>26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2:11" outlineLevel="2">
      <c r="B542" t="s">
        <v>50</v>
      </c>
      <c r="C542" t="s">
        <v>27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2:11" outlineLevel="2">
      <c r="B543" t="s">
        <v>50</v>
      </c>
      <c r="C543" t="s">
        <v>28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</row>
    <row r="544" spans="2:11" outlineLevel="2">
      <c r="B544" t="s">
        <v>50</v>
      </c>
      <c r="C544" t="s">
        <v>35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1</v>
      </c>
      <c r="J544">
        <v>0</v>
      </c>
      <c r="K544">
        <v>0</v>
      </c>
    </row>
    <row r="545" spans="2:11" outlineLevel="2">
      <c r="B545" t="s">
        <v>50</v>
      </c>
      <c r="C545" t="s">
        <v>48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2:11" outlineLevel="2">
      <c r="B546" t="s">
        <v>50</v>
      </c>
      <c r="C546" t="s">
        <v>36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2:11" outlineLevel="2">
      <c r="B547" t="s">
        <v>50</v>
      </c>
      <c r="C547" t="s">
        <v>37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2:11" outlineLevel="2">
      <c r="B548" t="s">
        <v>50</v>
      </c>
      <c r="C548" t="s">
        <v>38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</row>
    <row r="549" spans="2:11" outlineLevel="2">
      <c r="B549" t="s">
        <v>50</v>
      </c>
      <c r="C549" t="s">
        <v>40</v>
      </c>
      <c r="D549">
        <v>0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2:11" outlineLevel="2">
      <c r="B550" t="s">
        <v>50</v>
      </c>
      <c r="C550" t="s">
        <v>41</v>
      </c>
      <c r="D550">
        <v>1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</row>
    <row r="551" spans="2:11" outlineLevel="2">
      <c r="B551" t="s">
        <v>50</v>
      </c>
      <c r="C551" t="s">
        <v>42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2:11" outlineLevel="2">
      <c r="B552" t="s">
        <v>50</v>
      </c>
      <c r="C552" t="s">
        <v>43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2:11" s="5" customFormat="1" outlineLevel="1">
      <c r="C553" s="5" t="s">
        <v>55</v>
      </c>
      <c r="D553" s="1">
        <f>IFERROR(D554/D555, D554)</f>
        <v>0</v>
      </c>
      <c r="E553" s="1">
        <f>IFERROR(E554/E555, E554)</f>
        <v>0</v>
      </c>
      <c r="F553" s="1">
        <f>IFERROR(F554/F555, F554)</f>
        <v>0</v>
      </c>
      <c r="G553" s="1">
        <f>IFERROR(G554/G555, G554)</f>
        <v>0</v>
      </c>
      <c r="H553" s="1">
        <f>IFERROR(H554/H555, H554)</f>
        <v>0</v>
      </c>
      <c r="I553" s="1">
        <f>IFERROR(I554/I555, I554)</f>
        <v>0</v>
      </c>
      <c r="J553" s="1">
        <f>IFERROR(J554/J555, J554)</f>
        <v>0</v>
      </c>
      <c r="K553" s="1">
        <f>IFERROR(K554/K555, K554)</f>
        <v>0</v>
      </c>
    </row>
    <row r="554" spans="2:11" outlineLevel="2">
      <c r="C554" t="s">
        <v>10</v>
      </c>
      <c r="D554">
        <f>COUNTIF(D556:D568, "1")</f>
        <v>0</v>
      </c>
      <c r="E554">
        <f>COUNTIF(E556:E568, "1")</f>
        <v>0</v>
      </c>
      <c r="F554">
        <f>COUNTIF(F556:F568, "1")</f>
        <v>0</v>
      </c>
      <c r="G554">
        <f>COUNTIF(G556:G568, "1")</f>
        <v>0</v>
      </c>
      <c r="H554">
        <f>COUNTIF(H556:H568, "1")</f>
        <v>0</v>
      </c>
      <c r="I554">
        <f>COUNTIF(I556:I568, "1")</f>
        <v>0</v>
      </c>
      <c r="J554">
        <f>COUNTIF(J556:J568, "1")</f>
        <v>0</v>
      </c>
      <c r="K554">
        <f>COUNTIF(K556:K568, "1")</f>
        <v>0</v>
      </c>
    </row>
    <row r="555" spans="2:11" outlineLevel="2">
      <c r="C555" t="s">
        <v>12</v>
      </c>
      <c r="D555">
        <f>COUNTIF(D556:D568, "0")</f>
        <v>0</v>
      </c>
      <c r="E555">
        <f>COUNTIF(E556:E568, "0")</f>
        <v>0</v>
      </c>
      <c r="F555">
        <f>COUNTIF(F556:F568, "0")</f>
        <v>0</v>
      </c>
      <c r="G555">
        <f>COUNTIF(G556:G568, "0")</f>
        <v>0</v>
      </c>
      <c r="H555">
        <f>COUNTIF(H556:H568, "0")</f>
        <v>0</v>
      </c>
      <c r="I555">
        <f>COUNTIF(I556:I568, "0")</f>
        <v>0</v>
      </c>
      <c r="J555">
        <f>COUNTIF(J556:J568, "0")</f>
        <v>0</v>
      </c>
      <c r="K555">
        <f>COUNTIF(K556:K568, "0")</f>
        <v>0</v>
      </c>
    </row>
    <row r="556" spans="2:11" outlineLevel="2">
      <c r="B556" t="s">
        <v>56</v>
      </c>
      <c r="C556" t="s">
        <v>16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2:11" outlineLevel="2">
      <c r="B557" t="s">
        <v>56</v>
      </c>
      <c r="C557" t="s">
        <v>18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1</v>
      </c>
      <c r="K557">
        <v>0</v>
      </c>
    </row>
    <row r="558" spans="2:11" outlineLevel="2">
      <c r="B558" t="s">
        <v>56</v>
      </c>
      <c r="C558" t="s">
        <v>19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2:11" outlineLevel="2">
      <c r="B559" t="s">
        <v>56</v>
      </c>
      <c r="C559" t="s">
        <v>32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</row>
    <row r="560" spans="2:11" outlineLevel="2">
      <c r="B560" t="s">
        <v>56</v>
      </c>
      <c r="C560" t="s">
        <v>22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0</v>
      </c>
    </row>
    <row r="561" spans="2:11" outlineLevel="2">
      <c r="B561" t="s">
        <v>56</v>
      </c>
      <c r="C561" t="s">
        <v>23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2:11" outlineLevel="2">
      <c r="B562" t="s">
        <v>56</v>
      </c>
      <c r="C562" t="s">
        <v>33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2:11" outlineLevel="2">
      <c r="B563" t="s">
        <v>56</v>
      </c>
      <c r="C563" t="s">
        <v>27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2:11" outlineLevel="2">
      <c r="B564" t="s">
        <v>56</v>
      </c>
      <c r="C564" t="s">
        <v>28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</row>
    <row r="565" spans="2:11" outlineLevel="2">
      <c r="B565" t="s">
        <v>56</v>
      </c>
      <c r="C565" t="s">
        <v>36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2:11" outlineLevel="2">
      <c r="B566" t="s">
        <v>56</v>
      </c>
      <c r="C566" t="s">
        <v>40</v>
      </c>
      <c r="D566">
        <v>0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1</v>
      </c>
      <c r="K566">
        <v>0</v>
      </c>
    </row>
    <row r="567" spans="2:11" outlineLevel="2">
      <c r="B567" t="s">
        <v>56</v>
      </c>
      <c r="C567" t="s">
        <v>41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</row>
    <row r="568" spans="2:11" outlineLevel="2">
      <c r="B568" t="s">
        <v>56</v>
      </c>
      <c r="C568" t="s">
        <v>42</v>
      </c>
      <c r="D568">
        <v>0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1</v>
      </c>
      <c r="K568">
        <v>0</v>
      </c>
    </row>
    <row r="569" spans="2:11" s="3" customFormat="1">
      <c r="B569" s="3" t="s">
        <v>68</v>
      </c>
      <c r="C569" s="3" t="s">
        <v>8</v>
      </c>
      <c r="D569" s="3">
        <f>IFERROR(AVERAGE(D572,D629,D669), 0)</f>
        <v>0</v>
      </c>
      <c r="E569" s="3">
        <f>IFERROR(AVERAGE(E572,E629,E669), 0)</f>
        <v>0</v>
      </c>
      <c r="F569" s="3">
        <f>IFERROR(AVERAGE(F572,F629,F669), 0)</f>
        <v>0</v>
      </c>
      <c r="G569" s="3">
        <f>IFERROR(AVERAGE(G572,G629,G669), 0)</f>
        <v>0</v>
      </c>
      <c r="H569" s="3">
        <f>IFERROR(AVERAGE(H572,H629,H669), 0)</f>
        <v>0</v>
      </c>
      <c r="I569" s="3">
        <f>IFERROR(AVERAGE(I572,I629,I669), 0)</f>
        <v>0</v>
      </c>
      <c r="J569" s="3">
        <f>IFERROR(AVERAGE(J572,J629,J669), 0)</f>
        <v>0</v>
      </c>
      <c r="K569" s="3">
        <f>IFERROR(AVERAGE(K572,K629,K669), 0)</f>
        <v>0</v>
      </c>
    </row>
    <row r="570" spans="2:11" outlineLevel="2">
      <c r="B570" s="4" t="s">
        <v>9</v>
      </c>
      <c r="D570">
        <f>E573+E630+E670</f>
        <v>0</v>
      </c>
      <c r="E570">
        <f>F573+F630+F670</f>
        <v>0</v>
      </c>
      <c r="F570">
        <f>G573+G630+G670</f>
        <v>0</v>
      </c>
      <c r="G570">
        <f>H573+H630+H670</f>
        <v>0</v>
      </c>
      <c r="H570">
        <f>I573+I630+I670</f>
        <v>0</v>
      </c>
      <c r="I570">
        <f>J573+J630+J670</f>
        <v>0</v>
      </c>
      <c r="J570">
        <f>K573+K630+K670</f>
        <v>0</v>
      </c>
      <c r="K570">
        <f>L573+L630+L670</f>
        <v>0</v>
      </c>
    </row>
    <row r="571" spans="2:11" outlineLevel="2">
      <c r="B571" s="4" t="s">
        <v>10</v>
      </c>
      <c r="D571">
        <f>E574+E631+E671</f>
        <v>0</v>
      </c>
      <c r="E571">
        <f>F574+F631+F671</f>
        <v>0</v>
      </c>
      <c r="F571">
        <f>G574+G631+G671</f>
        <v>0</v>
      </c>
      <c r="G571">
        <f>H574+H631+H671</f>
        <v>0</v>
      </c>
      <c r="H571">
        <f>I574+I631+I671</f>
        <v>0</v>
      </c>
      <c r="I571">
        <f>J574+J631+J671</f>
        <v>0</v>
      </c>
      <c r="J571">
        <f>K574+K631+K671</f>
        <v>0</v>
      </c>
      <c r="K571">
        <f>L574+L631+L671</f>
        <v>0</v>
      </c>
    </row>
    <row r="572" spans="2:11" s="5" customFormat="1" outlineLevel="1">
      <c r="C572" s="5" t="s">
        <v>55</v>
      </c>
      <c r="D572" s="1">
        <f>IFERROR(D573/D574, D573)</f>
        <v>0</v>
      </c>
      <c r="E572" s="1">
        <f>IFERROR(E573/E574, E573)</f>
        <v>0</v>
      </c>
      <c r="F572" s="1">
        <f>IFERROR(F573/F574, F573)</f>
        <v>0</v>
      </c>
      <c r="G572" s="1">
        <f>IFERROR(G573/G574, G573)</f>
        <v>0</v>
      </c>
      <c r="H572" s="1">
        <f>IFERROR(H573/H574, H573)</f>
        <v>0</v>
      </c>
      <c r="I572" s="1">
        <f>IFERROR(I573/I574, I573)</f>
        <v>0</v>
      </c>
      <c r="J572" s="1">
        <f>IFERROR(J573/J574, J573)</f>
        <v>0</v>
      </c>
      <c r="K572" s="1">
        <f>IFERROR(K573/K574, K573)</f>
        <v>0</v>
      </c>
    </row>
    <row r="573" spans="2:11" outlineLevel="2">
      <c r="C573" t="s">
        <v>10</v>
      </c>
      <c r="D573">
        <f>COUNTIF(D575:D628, "1")</f>
        <v>0</v>
      </c>
      <c r="E573">
        <f>COUNTIF(E575:E628, "1")</f>
        <v>0</v>
      </c>
      <c r="F573">
        <f>COUNTIF(F575:F628, "1")</f>
        <v>0</v>
      </c>
      <c r="G573">
        <f>COUNTIF(G575:G628, "1")</f>
        <v>0</v>
      </c>
      <c r="H573">
        <f>COUNTIF(H575:H628, "1")</f>
        <v>0</v>
      </c>
      <c r="I573">
        <f>COUNTIF(I575:I628, "1")</f>
        <v>0</v>
      </c>
      <c r="J573">
        <f>COUNTIF(J575:J628, "1")</f>
        <v>0</v>
      </c>
      <c r="K573">
        <f>COUNTIF(K575:K628, "1")</f>
        <v>0</v>
      </c>
    </row>
    <row r="574" spans="2:11" outlineLevel="2">
      <c r="C574" t="s">
        <v>12</v>
      </c>
      <c r="D574">
        <f>COUNTIF(D575:D628, "0")</f>
        <v>0</v>
      </c>
      <c r="E574">
        <f>COUNTIF(E575:E628, "0")</f>
        <v>0</v>
      </c>
      <c r="F574">
        <f>COUNTIF(F575:F628, "0")</f>
        <v>0</v>
      </c>
      <c r="G574">
        <f>COUNTIF(G575:G628, "0")</f>
        <v>0</v>
      </c>
      <c r="H574">
        <f>COUNTIF(H575:H628, "0")</f>
        <v>0</v>
      </c>
      <c r="I574">
        <f>COUNTIF(I575:I628, "0")</f>
        <v>0</v>
      </c>
      <c r="J574">
        <f>COUNTIF(J575:J628, "0")</f>
        <v>0</v>
      </c>
      <c r="K574">
        <f>COUNTIF(K575:K628, "0")</f>
        <v>0</v>
      </c>
    </row>
    <row r="575" spans="2:11" outlineLevel="2">
      <c r="B575" t="s">
        <v>56</v>
      </c>
      <c r="C575" t="s">
        <v>14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0</v>
      </c>
      <c r="K575">
        <v>0</v>
      </c>
    </row>
    <row r="576" spans="2:11" outlineLevel="2">
      <c r="B576" t="s">
        <v>56</v>
      </c>
      <c r="C576" t="s">
        <v>15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0</v>
      </c>
    </row>
    <row r="577" spans="2:11" outlineLevel="2">
      <c r="B577" t="s">
        <v>56</v>
      </c>
      <c r="C577" t="s">
        <v>16</v>
      </c>
      <c r="D577">
        <v>1</v>
      </c>
      <c r="E577">
        <v>1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0</v>
      </c>
    </row>
    <row r="578" spans="2:11" outlineLevel="2">
      <c r="B578" t="s">
        <v>56</v>
      </c>
      <c r="C578" t="s">
        <v>17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2:11" outlineLevel="2">
      <c r="B579" t="s">
        <v>56</v>
      </c>
      <c r="C579" t="s">
        <v>32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</row>
    <row r="580" spans="2:11" outlineLevel="2">
      <c r="B580" t="s">
        <v>56</v>
      </c>
      <c r="C580" t="s">
        <v>32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2:11" outlineLevel="2">
      <c r="B581" t="s">
        <v>56</v>
      </c>
      <c r="C581" t="s">
        <v>32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2:11" outlineLevel="2">
      <c r="B582" t="s">
        <v>56</v>
      </c>
      <c r="C582" t="s">
        <v>20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</row>
    <row r="583" spans="2:11" outlineLevel="2">
      <c r="B583" t="s">
        <v>56</v>
      </c>
      <c r="C583" t="s">
        <v>21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2:11" outlineLevel="2">
      <c r="B584" t="s">
        <v>56</v>
      </c>
      <c r="C584" t="s">
        <v>21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2:11" outlineLevel="2">
      <c r="B585" t="s">
        <v>56</v>
      </c>
      <c r="C585" t="s">
        <v>21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2:11" outlineLevel="2">
      <c r="B586" t="s">
        <v>56</v>
      </c>
      <c r="C586" t="s">
        <v>21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2:11" outlineLevel="2">
      <c r="B587" t="s">
        <v>56</v>
      </c>
      <c r="C587" t="s">
        <v>21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2:11" outlineLevel="2">
      <c r="B588" t="s">
        <v>56</v>
      </c>
      <c r="C588" t="s">
        <v>21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2:11" outlineLevel="2">
      <c r="B589" t="s">
        <v>56</v>
      </c>
      <c r="C589" t="s">
        <v>22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2:11" outlineLevel="2">
      <c r="B590" t="s">
        <v>56</v>
      </c>
      <c r="C590" t="s">
        <v>23</v>
      </c>
      <c r="D590">
        <v>1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</row>
    <row r="591" spans="2:11" outlineLevel="2">
      <c r="B591" t="s">
        <v>56</v>
      </c>
      <c r="C591" t="s">
        <v>33</v>
      </c>
      <c r="D591">
        <v>0</v>
      </c>
      <c r="E591">
        <v>0</v>
      </c>
      <c r="F591">
        <v>1</v>
      </c>
      <c r="G591">
        <v>0</v>
      </c>
      <c r="H591">
        <v>1</v>
      </c>
      <c r="I591">
        <v>0</v>
      </c>
      <c r="J591">
        <v>0</v>
      </c>
      <c r="K591">
        <v>0</v>
      </c>
    </row>
    <row r="592" spans="2:11" outlineLevel="2">
      <c r="B592" t="s">
        <v>56</v>
      </c>
      <c r="C592" t="s">
        <v>33</v>
      </c>
      <c r="D592">
        <v>0</v>
      </c>
      <c r="E592">
        <v>0</v>
      </c>
      <c r="F592">
        <v>1</v>
      </c>
      <c r="G592">
        <v>0</v>
      </c>
      <c r="H592">
        <v>1</v>
      </c>
      <c r="I592">
        <v>0</v>
      </c>
      <c r="J592">
        <v>0</v>
      </c>
      <c r="K592">
        <v>0</v>
      </c>
    </row>
    <row r="593" spans="2:11" outlineLevel="2">
      <c r="B593" t="s">
        <v>56</v>
      </c>
      <c r="C593" t="s">
        <v>33</v>
      </c>
      <c r="D593">
        <v>0</v>
      </c>
      <c r="E593">
        <v>0</v>
      </c>
      <c r="F593">
        <v>1</v>
      </c>
      <c r="G593">
        <v>0</v>
      </c>
      <c r="H593">
        <v>1</v>
      </c>
      <c r="I593">
        <v>0</v>
      </c>
      <c r="J593">
        <v>0</v>
      </c>
      <c r="K593">
        <v>0</v>
      </c>
    </row>
    <row r="594" spans="2:11" outlineLevel="2">
      <c r="B594" t="s">
        <v>56</v>
      </c>
      <c r="C594" t="s">
        <v>33</v>
      </c>
      <c r="D594">
        <v>0</v>
      </c>
      <c r="E594">
        <v>0</v>
      </c>
      <c r="F594">
        <v>1</v>
      </c>
      <c r="G594">
        <v>0</v>
      </c>
      <c r="H594">
        <v>1</v>
      </c>
      <c r="I594">
        <v>0</v>
      </c>
      <c r="J594">
        <v>0</v>
      </c>
      <c r="K594">
        <v>0</v>
      </c>
    </row>
    <row r="595" spans="2:11" outlineLevel="2">
      <c r="B595" t="s">
        <v>56</v>
      </c>
      <c r="C595" t="s">
        <v>33</v>
      </c>
      <c r="D595">
        <v>0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0</v>
      </c>
      <c r="K595">
        <v>0</v>
      </c>
    </row>
    <row r="596" spans="2:11" outlineLevel="2">
      <c r="B596" t="s">
        <v>56</v>
      </c>
      <c r="C596" t="s">
        <v>33</v>
      </c>
      <c r="D596">
        <v>0</v>
      </c>
      <c r="E596">
        <v>0</v>
      </c>
      <c r="F596">
        <v>1</v>
      </c>
      <c r="G596">
        <v>0</v>
      </c>
      <c r="H596">
        <v>1</v>
      </c>
      <c r="I596">
        <v>0</v>
      </c>
      <c r="J596">
        <v>0</v>
      </c>
      <c r="K596">
        <v>0</v>
      </c>
    </row>
    <row r="597" spans="2:11" outlineLevel="2">
      <c r="B597" t="s">
        <v>56</v>
      </c>
      <c r="C597" t="s">
        <v>33</v>
      </c>
      <c r="D597">
        <v>0</v>
      </c>
      <c r="E597">
        <v>0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0</v>
      </c>
    </row>
    <row r="598" spans="2:11" outlineLevel="2">
      <c r="B598" t="s">
        <v>56</v>
      </c>
      <c r="C598" t="s">
        <v>33</v>
      </c>
      <c r="D598">
        <v>0</v>
      </c>
      <c r="E598">
        <v>0</v>
      </c>
      <c r="F598">
        <v>1</v>
      </c>
      <c r="G598">
        <v>0</v>
      </c>
      <c r="H598">
        <v>1</v>
      </c>
      <c r="I598">
        <v>0</v>
      </c>
      <c r="J598">
        <v>0</v>
      </c>
      <c r="K598">
        <v>0</v>
      </c>
    </row>
    <row r="599" spans="2:11" outlineLevel="2">
      <c r="B599" t="s">
        <v>56</v>
      </c>
      <c r="C599" t="s">
        <v>33</v>
      </c>
      <c r="D599">
        <v>0</v>
      </c>
      <c r="E599">
        <v>0</v>
      </c>
      <c r="F599">
        <v>1</v>
      </c>
      <c r="G599">
        <v>0</v>
      </c>
      <c r="H599">
        <v>1</v>
      </c>
      <c r="I599">
        <v>0</v>
      </c>
      <c r="J599">
        <v>0</v>
      </c>
      <c r="K599">
        <v>0</v>
      </c>
    </row>
    <row r="600" spans="2:11" outlineLevel="2">
      <c r="B600" t="s">
        <v>56</v>
      </c>
      <c r="C600" t="s">
        <v>24</v>
      </c>
      <c r="D600">
        <v>0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2:11" outlineLevel="2">
      <c r="B601" t="s">
        <v>56</v>
      </c>
      <c r="C601" t="s">
        <v>34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2:11" outlineLevel="2">
      <c r="B602" t="s">
        <v>56</v>
      </c>
      <c r="C602" t="s">
        <v>34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2:11" outlineLevel="2">
      <c r="B603" t="s">
        <v>56</v>
      </c>
      <c r="C603" t="s">
        <v>25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</row>
    <row r="604" spans="2:11" outlineLevel="2">
      <c r="B604" t="s">
        <v>56</v>
      </c>
      <c r="C604" t="s">
        <v>27</v>
      </c>
      <c r="D604">
        <v>0</v>
      </c>
      <c r="E604">
        <v>1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</row>
    <row r="605" spans="2:11" outlineLevel="2">
      <c r="B605" t="s">
        <v>56</v>
      </c>
      <c r="C605" t="s">
        <v>27</v>
      </c>
      <c r="D605">
        <v>0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</row>
    <row r="606" spans="2:11" outlineLevel="2">
      <c r="B606" t="s">
        <v>56</v>
      </c>
      <c r="C606" t="s">
        <v>27</v>
      </c>
      <c r="D606">
        <v>0</v>
      </c>
      <c r="E606">
        <v>1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</row>
    <row r="607" spans="2:11" outlineLevel="2">
      <c r="B607" t="s">
        <v>56</v>
      </c>
      <c r="C607" t="s">
        <v>27</v>
      </c>
      <c r="D607">
        <v>0</v>
      </c>
      <c r="E607">
        <v>1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</row>
    <row r="608" spans="2:11" outlineLevel="2">
      <c r="B608" t="s">
        <v>56</v>
      </c>
      <c r="C608" t="s">
        <v>27</v>
      </c>
      <c r="D608">
        <v>0</v>
      </c>
      <c r="E608">
        <v>1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</row>
    <row r="609" spans="2:11" outlineLevel="2">
      <c r="B609" t="s">
        <v>56</v>
      </c>
      <c r="C609" t="s">
        <v>27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</row>
    <row r="610" spans="2:11" outlineLevel="2">
      <c r="B610" t="s">
        <v>56</v>
      </c>
      <c r="C610" t="s">
        <v>35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</row>
    <row r="611" spans="2:11" outlineLevel="2">
      <c r="B611" t="s">
        <v>56</v>
      </c>
      <c r="C611" t="s">
        <v>35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</row>
    <row r="612" spans="2:11" outlineLevel="2">
      <c r="B612" t="s">
        <v>56</v>
      </c>
      <c r="C612" t="s">
        <v>35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</row>
    <row r="613" spans="2:11" outlineLevel="2">
      <c r="B613" t="s">
        <v>56</v>
      </c>
      <c r="C613" t="s">
        <v>35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</row>
    <row r="614" spans="2:11" outlineLevel="2">
      <c r="B614" t="s">
        <v>56</v>
      </c>
      <c r="C614" t="s">
        <v>35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</row>
    <row r="615" spans="2:11" outlineLevel="2">
      <c r="B615" t="s">
        <v>56</v>
      </c>
      <c r="C615" t="s">
        <v>35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</row>
    <row r="616" spans="2:11" outlineLevel="2">
      <c r="B616" t="s">
        <v>56</v>
      </c>
      <c r="C616" t="s">
        <v>48</v>
      </c>
      <c r="D616">
        <v>0</v>
      </c>
      <c r="E616">
        <v>0</v>
      </c>
      <c r="F616">
        <v>1</v>
      </c>
      <c r="G616">
        <v>0</v>
      </c>
      <c r="H616">
        <v>1</v>
      </c>
      <c r="I616">
        <v>1</v>
      </c>
      <c r="J616">
        <v>1</v>
      </c>
      <c r="K616">
        <v>0</v>
      </c>
    </row>
    <row r="617" spans="2:11" outlineLevel="2">
      <c r="B617" t="s">
        <v>56</v>
      </c>
      <c r="C617" t="s">
        <v>36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0</v>
      </c>
      <c r="K617">
        <v>0</v>
      </c>
    </row>
    <row r="618" spans="2:11" outlineLevel="2">
      <c r="B618" t="s">
        <v>56</v>
      </c>
      <c r="C618" t="s">
        <v>37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2:11" outlineLevel="2">
      <c r="B619" t="s">
        <v>56</v>
      </c>
      <c r="C619" t="s">
        <v>38</v>
      </c>
      <c r="D619">
        <v>0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</row>
    <row r="620" spans="2:11" outlineLevel="2">
      <c r="B620" t="s">
        <v>56</v>
      </c>
      <c r="C620" t="s">
        <v>39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2:11" outlineLevel="2">
      <c r="B621" t="s">
        <v>56</v>
      </c>
      <c r="C621" t="s">
        <v>40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2:11" outlineLevel="2">
      <c r="B622" t="s">
        <v>56</v>
      </c>
      <c r="C622" t="s">
        <v>42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</row>
    <row r="623" spans="2:11" outlineLevel="2">
      <c r="B623" t="s">
        <v>56</v>
      </c>
      <c r="C623" t="s">
        <v>44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</row>
    <row r="624" spans="2:11" outlineLevel="2">
      <c r="B624" t="s">
        <v>56</v>
      </c>
      <c r="C624" t="s">
        <v>44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</row>
    <row r="625" spans="2:11" outlineLevel="2">
      <c r="B625" t="s">
        <v>56</v>
      </c>
      <c r="C625" t="s">
        <v>44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</row>
    <row r="626" spans="2:11" outlineLevel="2">
      <c r="B626" t="s">
        <v>56</v>
      </c>
      <c r="C626" t="s">
        <v>44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</row>
    <row r="627" spans="2:11" outlineLevel="2">
      <c r="B627" t="s">
        <v>56</v>
      </c>
      <c r="C627" t="s">
        <v>44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</row>
    <row r="628" spans="2:11" outlineLevel="2">
      <c r="B628" t="s">
        <v>56</v>
      </c>
      <c r="C628" t="s">
        <v>44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</row>
    <row r="629" spans="2:11" s="5" customFormat="1" outlineLevel="1">
      <c r="C629" s="5" t="s">
        <v>49</v>
      </c>
      <c r="D629" s="1">
        <f>IFERROR(D630/D631, D630)</f>
        <v>0</v>
      </c>
      <c r="E629" s="1">
        <f>IFERROR(E630/E631, E630)</f>
        <v>0</v>
      </c>
      <c r="F629" s="1">
        <f>IFERROR(F630/F631, F630)</f>
        <v>0</v>
      </c>
      <c r="G629" s="1">
        <f>IFERROR(G630/G631, G630)</f>
        <v>0</v>
      </c>
      <c r="H629" s="1">
        <f>IFERROR(H630/H631, H630)</f>
        <v>0</v>
      </c>
      <c r="I629" s="1">
        <f>IFERROR(I630/I631, I630)</f>
        <v>0</v>
      </c>
      <c r="J629" s="1">
        <f>IFERROR(J630/J631, J630)</f>
        <v>0</v>
      </c>
      <c r="K629" s="1">
        <f>IFERROR(K630/K631, K630)</f>
        <v>0</v>
      </c>
    </row>
    <row r="630" spans="2:11" outlineLevel="2">
      <c r="C630" t="s">
        <v>10</v>
      </c>
      <c r="D630">
        <f>COUNTIF(D632:D668, "1")</f>
        <v>0</v>
      </c>
      <c r="E630">
        <f>COUNTIF(E632:E668, "1")</f>
        <v>0</v>
      </c>
      <c r="F630">
        <f>COUNTIF(F632:F668, "1")</f>
        <v>0</v>
      </c>
      <c r="G630">
        <f>COUNTIF(G632:G668, "1")</f>
        <v>0</v>
      </c>
      <c r="H630">
        <f>COUNTIF(H632:H668, "1")</f>
        <v>0</v>
      </c>
      <c r="I630">
        <f>COUNTIF(I632:I668, "1")</f>
        <v>0</v>
      </c>
      <c r="J630">
        <f>COUNTIF(J632:J668, "1")</f>
        <v>0</v>
      </c>
      <c r="K630">
        <f>COUNTIF(K632:K668, "1")</f>
        <v>0</v>
      </c>
    </row>
    <row r="631" spans="2:11" outlineLevel="2">
      <c r="C631" t="s">
        <v>12</v>
      </c>
      <c r="D631">
        <f>COUNTIF(D632:D668, "0")</f>
        <v>0</v>
      </c>
      <c r="E631">
        <f>COUNTIF(E632:E668, "0")</f>
        <v>0</v>
      </c>
      <c r="F631">
        <f>COUNTIF(F632:F668, "0")</f>
        <v>0</v>
      </c>
      <c r="G631">
        <f>COUNTIF(G632:G668, "0")</f>
        <v>0</v>
      </c>
      <c r="H631">
        <f>COUNTIF(H632:H668, "0")</f>
        <v>0</v>
      </c>
      <c r="I631">
        <f>COUNTIF(I632:I668, "0")</f>
        <v>0</v>
      </c>
      <c r="J631">
        <f>COUNTIF(J632:J668, "0")</f>
        <v>0</v>
      </c>
      <c r="K631">
        <f>COUNTIF(K632:K668, "0")</f>
        <v>0</v>
      </c>
    </row>
    <row r="632" spans="2:11" outlineLevel="2">
      <c r="B632" t="s">
        <v>50</v>
      </c>
      <c r="C632" t="s">
        <v>15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2:11" outlineLevel="2">
      <c r="B633" t="s">
        <v>50</v>
      </c>
      <c r="C633" t="s">
        <v>15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2:11" outlineLevel="2">
      <c r="B634" t="s">
        <v>50</v>
      </c>
      <c r="C634" t="s">
        <v>15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2:11" outlineLevel="2">
      <c r="B635" t="s">
        <v>50</v>
      </c>
      <c r="C635" t="s">
        <v>15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2:11" outlineLevel="2">
      <c r="B636" t="s">
        <v>50</v>
      </c>
      <c r="C636" t="s">
        <v>15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2:11" outlineLevel="2">
      <c r="B637" t="s">
        <v>50</v>
      </c>
      <c r="C637" t="s">
        <v>15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2:11" outlineLevel="2">
      <c r="B638" t="s">
        <v>50</v>
      </c>
      <c r="C638" t="s">
        <v>15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2:11" outlineLevel="2">
      <c r="B639" t="s">
        <v>50</v>
      </c>
      <c r="C639" t="s">
        <v>16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2:11" outlineLevel="2">
      <c r="B640" t="s">
        <v>50</v>
      </c>
      <c r="C640" t="s">
        <v>17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2:11" outlineLevel="2">
      <c r="B641" t="s">
        <v>50</v>
      </c>
      <c r="C641" t="s">
        <v>18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2:11" outlineLevel="2">
      <c r="B642" t="s">
        <v>50</v>
      </c>
      <c r="C642" t="s">
        <v>19</v>
      </c>
      <c r="D642">
        <v>1</v>
      </c>
      <c r="E642">
        <v>0</v>
      </c>
      <c r="F642">
        <v>1</v>
      </c>
      <c r="G642">
        <v>0</v>
      </c>
      <c r="H642">
        <v>0</v>
      </c>
      <c r="I642">
        <v>1</v>
      </c>
      <c r="J642">
        <v>0</v>
      </c>
      <c r="K642">
        <v>0</v>
      </c>
    </row>
    <row r="643" spans="2:11" outlineLevel="2">
      <c r="B643" t="s">
        <v>50</v>
      </c>
      <c r="C643" t="s">
        <v>32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2:11" outlineLevel="2">
      <c r="B644" t="s">
        <v>50</v>
      </c>
      <c r="C644" t="s">
        <v>32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2:11" outlineLevel="2">
      <c r="B645" t="s">
        <v>50</v>
      </c>
      <c r="C645" t="s">
        <v>32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2:11" outlineLevel="2">
      <c r="B646" t="s">
        <v>50</v>
      </c>
      <c r="C646" t="s">
        <v>20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2:11" outlineLevel="2">
      <c r="B647" t="s">
        <v>50</v>
      </c>
      <c r="C647" t="s">
        <v>21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2:11" outlineLevel="2">
      <c r="B648" t="s">
        <v>50</v>
      </c>
      <c r="C648" t="s">
        <v>23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2:11" outlineLevel="2">
      <c r="B649" t="s">
        <v>50</v>
      </c>
      <c r="C649" t="s">
        <v>24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</row>
    <row r="650" spans="2:11" outlineLevel="2">
      <c r="B650" t="s">
        <v>50</v>
      </c>
      <c r="C650" t="s">
        <v>24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</row>
    <row r="651" spans="2:11" outlineLevel="2">
      <c r="B651" t="s">
        <v>50</v>
      </c>
      <c r="C651" t="s">
        <v>24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</row>
    <row r="652" spans="2:11" outlineLevel="2">
      <c r="B652" t="s">
        <v>50</v>
      </c>
      <c r="C652" t="s">
        <v>24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</row>
    <row r="653" spans="2:11" outlineLevel="2">
      <c r="B653" t="s">
        <v>50</v>
      </c>
      <c r="C653" t="s">
        <v>34</v>
      </c>
      <c r="D653">
        <v>0</v>
      </c>
      <c r="E653">
        <v>0</v>
      </c>
      <c r="F653">
        <v>0</v>
      </c>
      <c r="G653">
        <v>1</v>
      </c>
      <c r="H653">
        <v>1</v>
      </c>
      <c r="I653">
        <v>1</v>
      </c>
      <c r="J653">
        <v>0</v>
      </c>
      <c r="K653">
        <v>0</v>
      </c>
    </row>
    <row r="654" spans="2:11" outlineLevel="2">
      <c r="B654" t="s">
        <v>50</v>
      </c>
      <c r="C654" t="s">
        <v>34</v>
      </c>
      <c r="D654">
        <v>0</v>
      </c>
      <c r="E654">
        <v>0</v>
      </c>
      <c r="F654">
        <v>0</v>
      </c>
      <c r="G654">
        <v>1</v>
      </c>
      <c r="H654">
        <v>1</v>
      </c>
      <c r="I654">
        <v>1</v>
      </c>
      <c r="J654">
        <v>0</v>
      </c>
      <c r="K654">
        <v>0</v>
      </c>
    </row>
    <row r="655" spans="2:11" outlineLevel="2">
      <c r="B655" t="s">
        <v>50</v>
      </c>
      <c r="C655" t="s">
        <v>34</v>
      </c>
      <c r="D655">
        <v>0</v>
      </c>
      <c r="E655">
        <v>0</v>
      </c>
      <c r="F655">
        <v>0</v>
      </c>
      <c r="G655">
        <v>1</v>
      </c>
      <c r="H655">
        <v>1</v>
      </c>
      <c r="I655">
        <v>1</v>
      </c>
      <c r="J655">
        <v>0</v>
      </c>
      <c r="K655">
        <v>0</v>
      </c>
    </row>
    <row r="656" spans="2:11" outlineLevel="2">
      <c r="B656" t="s">
        <v>50</v>
      </c>
      <c r="C656" t="s">
        <v>34</v>
      </c>
      <c r="D656">
        <v>0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0</v>
      </c>
      <c r="K656">
        <v>0</v>
      </c>
    </row>
    <row r="657" spans="2:11" outlineLevel="2">
      <c r="B657" t="s">
        <v>50</v>
      </c>
      <c r="C657" t="s">
        <v>34</v>
      </c>
      <c r="D657">
        <v>0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0</v>
      </c>
      <c r="K657">
        <v>0</v>
      </c>
    </row>
    <row r="658" spans="2:11" outlineLevel="2">
      <c r="B658" t="s">
        <v>50</v>
      </c>
      <c r="C658" t="s">
        <v>34</v>
      </c>
      <c r="D658">
        <v>0</v>
      </c>
      <c r="E658">
        <v>0</v>
      </c>
      <c r="F658">
        <v>0</v>
      </c>
      <c r="G658">
        <v>1</v>
      </c>
      <c r="H658">
        <v>1</v>
      </c>
      <c r="I658">
        <v>1</v>
      </c>
      <c r="J658">
        <v>0</v>
      </c>
      <c r="K658">
        <v>0</v>
      </c>
    </row>
    <row r="659" spans="2:11" outlineLevel="2">
      <c r="B659" t="s">
        <v>50</v>
      </c>
      <c r="C659" t="s">
        <v>34</v>
      </c>
      <c r="D659">
        <v>0</v>
      </c>
      <c r="E659">
        <v>0</v>
      </c>
      <c r="F659">
        <v>0</v>
      </c>
      <c r="G659">
        <v>1</v>
      </c>
      <c r="H659">
        <v>1</v>
      </c>
      <c r="I659">
        <v>1</v>
      </c>
      <c r="J659">
        <v>0</v>
      </c>
      <c r="K659">
        <v>0</v>
      </c>
    </row>
    <row r="660" spans="2:11" outlineLevel="2">
      <c r="B660" t="s">
        <v>50</v>
      </c>
      <c r="C660" t="s">
        <v>34</v>
      </c>
      <c r="D660">
        <v>0</v>
      </c>
      <c r="E660">
        <v>0</v>
      </c>
      <c r="F660">
        <v>0</v>
      </c>
      <c r="G660">
        <v>1</v>
      </c>
      <c r="H660">
        <v>1</v>
      </c>
      <c r="I660">
        <v>1</v>
      </c>
      <c r="J660">
        <v>0</v>
      </c>
      <c r="K660">
        <v>0</v>
      </c>
    </row>
    <row r="661" spans="2:11" outlineLevel="2">
      <c r="B661" t="s">
        <v>50</v>
      </c>
      <c r="C661" t="s">
        <v>34</v>
      </c>
      <c r="D661">
        <v>0</v>
      </c>
      <c r="E661">
        <v>0</v>
      </c>
      <c r="F661">
        <v>0</v>
      </c>
      <c r="G661">
        <v>1</v>
      </c>
      <c r="H661">
        <v>1</v>
      </c>
      <c r="I661">
        <v>1</v>
      </c>
      <c r="J661">
        <v>0</v>
      </c>
      <c r="K661">
        <v>0</v>
      </c>
    </row>
    <row r="662" spans="2:11" outlineLevel="2">
      <c r="B662" t="s">
        <v>50</v>
      </c>
      <c r="C662" t="s">
        <v>25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2:11" outlineLevel="2">
      <c r="B663" t="s">
        <v>50</v>
      </c>
      <c r="C663" t="s">
        <v>26</v>
      </c>
      <c r="D663">
        <v>0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</row>
    <row r="664" spans="2:11" outlineLevel="2">
      <c r="B664" t="s">
        <v>50</v>
      </c>
      <c r="C664" t="s">
        <v>27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</row>
    <row r="665" spans="2:11" outlineLevel="2">
      <c r="B665" t="s">
        <v>50</v>
      </c>
      <c r="C665" t="s">
        <v>28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2:11" outlineLevel="2">
      <c r="B666" t="s">
        <v>50</v>
      </c>
      <c r="C666" t="s">
        <v>35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2:11" outlineLevel="2">
      <c r="B667" t="s">
        <v>50</v>
      </c>
      <c r="C667" t="s">
        <v>37</v>
      </c>
      <c r="D667">
        <v>1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2:11" outlineLevel="2">
      <c r="B668" t="s">
        <v>50</v>
      </c>
      <c r="C668" t="s">
        <v>40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2:11" s="5" customFormat="1" outlineLevel="1">
      <c r="C669" s="5" t="s">
        <v>51</v>
      </c>
      <c r="D669" s="1">
        <f>IFERROR(D670/D671, D670)</f>
        <v>0</v>
      </c>
      <c r="E669" s="1">
        <f>IFERROR(E670/E671, E670)</f>
        <v>0</v>
      </c>
      <c r="F669" s="1">
        <f>IFERROR(F670/F671, F670)</f>
        <v>0</v>
      </c>
      <c r="G669" s="1">
        <f>IFERROR(G670/G671, G670)</f>
        <v>0</v>
      </c>
      <c r="H669" s="1">
        <f>IFERROR(H670/H671, H670)</f>
        <v>0</v>
      </c>
      <c r="I669" s="1">
        <f>IFERROR(I670/I671, I670)</f>
        <v>0</v>
      </c>
      <c r="J669" s="1">
        <f>IFERROR(J670/J671, J670)</f>
        <v>0</v>
      </c>
      <c r="K669" s="1">
        <f>IFERROR(K670/K671, K670)</f>
        <v>0</v>
      </c>
    </row>
    <row r="670" spans="2:11" outlineLevel="2">
      <c r="C670" t="s">
        <v>10</v>
      </c>
      <c r="D670">
        <f>COUNTIF(D672:D696, "1")</f>
        <v>0</v>
      </c>
      <c r="E670">
        <f>COUNTIF(E672:E696, "1")</f>
        <v>0</v>
      </c>
      <c r="F670">
        <f>COUNTIF(F672:F696, "1")</f>
        <v>0</v>
      </c>
      <c r="G670">
        <f>COUNTIF(G672:G696, "1")</f>
        <v>0</v>
      </c>
      <c r="H670">
        <f>COUNTIF(H672:H696, "1")</f>
        <v>0</v>
      </c>
      <c r="I670">
        <f>COUNTIF(I672:I696, "1")</f>
        <v>0</v>
      </c>
      <c r="J670">
        <f>COUNTIF(J672:J696, "1")</f>
        <v>0</v>
      </c>
      <c r="K670">
        <f>COUNTIF(K672:K696, "1")</f>
        <v>0</v>
      </c>
    </row>
    <row r="671" spans="2:11" outlineLevel="2">
      <c r="C671" t="s">
        <v>12</v>
      </c>
      <c r="D671">
        <f>COUNTIF(D672:D696, "0")</f>
        <v>0</v>
      </c>
      <c r="E671">
        <f>COUNTIF(E672:E696, "0")</f>
        <v>0</v>
      </c>
      <c r="F671">
        <f>COUNTIF(F672:F696, "0")</f>
        <v>0</v>
      </c>
      <c r="G671">
        <f>COUNTIF(G672:G696, "0")</f>
        <v>0</v>
      </c>
      <c r="H671">
        <f>COUNTIF(H672:H696, "0")</f>
        <v>0</v>
      </c>
      <c r="I671">
        <f>COUNTIF(I672:I696, "0")</f>
        <v>0</v>
      </c>
      <c r="J671">
        <f>COUNTIF(J672:J696, "0")</f>
        <v>0</v>
      </c>
      <c r="K671">
        <f>COUNTIF(K672:K696, "0")</f>
        <v>0</v>
      </c>
    </row>
    <row r="672" spans="2:11" outlineLevel="2">
      <c r="B672" t="s">
        <v>52</v>
      </c>
      <c r="C672" t="s">
        <v>15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2:11" outlineLevel="2">
      <c r="B673" t="s">
        <v>52</v>
      </c>
      <c r="C673" t="s">
        <v>16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2:11" outlineLevel="2">
      <c r="B674" t="s">
        <v>52</v>
      </c>
      <c r="C674" t="s">
        <v>18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</row>
    <row r="675" spans="2:11" outlineLevel="2">
      <c r="B675" t="s">
        <v>52</v>
      </c>
      <c r="C675" t="s">
        <v>18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</row>
    <row r="676" spans="2:11" outlineLevel="2">
      <c r="B676" t="s">
        <v>52</v>
      </c>
      <c r="C676" t="s">
        <v>18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</row>
    <row r="677" spans="2:11" outlineLevel="2">
      <c r="B677" t="s">
        <v>52</v>
      </c>
      <c r="C677" t="s">
        <v>19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</row>
    <row r="678" spans="2:11" outlineLevel="2">
      <c r="B678" t="s">
        <v>52</v>
      </c>
      <c r="C678" t="s">
        <v>32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2:11" outlineLevel="2">
      <c r="B679" t="s">
        <v>52</v>
      </c>
      <c r="C679" t="s">
        <v>20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2:11" outlineLevel="2">
      <c r="B680" t="s">
        <v>52</v>
      </c>
      <c r="C680" t="s">
        <v>21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2:11" outlineLevel="2">
      <c r="B681" t="s">
        <v>52</v>
      </c>
      <c r="C681" t="s">
        <v>22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</row>
    <row r="682" spans="2:11" outlineLevel="2">
      <c r="B682" t="s">
        <v>52</v>
      </c>
      <c r="C682" t="s">
        <v>34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2:11" outlineLevel="2">
      <c r="B683" t="s">
        <v>52</v>
      </c>
      <c r="C683" t="s">
        <v>26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2:11" outlineLevel="2">
      <c r="B684" t="s">
        <v>52</v>
      </c>
      <c r="C684" t="s">
        <v>27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2:11" outlineLevel="2">
      <c r="B685" t="s">
        <v>52</v>
      </c>
      <c r="C685" t="s">
        <v>28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2:11" outlineLevel="2">
      <c r="B686" t="s">
        <v>52</v>
      </c>
      <c r="C686" t="s">
        <v>35</v>
      </c>
      <c r="D686">
        <v>0</v>
      </c>
      <c r="E686">
        <v>0</v>
      </c>
      <c r="F686">
        <v>0</v>
      </c>
      <c r="G686">
        <v>1</v>
      </c>
      <c r="H686">
        <v>1</v>
      </c>
      <c r="I686">
        <v>0</v>
      </c>
      <c r="J686">
        <v>1</v>
      </c>
      <c r="K686">
        <v>0</v>
      </c>
    </row>
    <row r="687" spans="2:11" outlineLevel="2">
      <c r="B687" t="s">
        <v>52</v>
      </c>
      <c r="C687" t="s">
        <v>48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2:11" outlineLevel="2">
      <c r="B688" t="s">
        <v>52</v>
      </c>
      <c r="C688" t="s">
        <v>36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2:11" outlineLevel="2">
      <c r="B689" t="s">
        <v>52</v>
      </c>
      <c r="C689" t="s">
        <v>37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2:11" outlineLevel="2">
      <c r="B690" t="s">
        <v>52</v>
      </c>
      <c r="C690" t="s">
        <v>38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2:11" outlineLevel="2">
      <c r="B691" t="s">
        <v>52</v>
      </c>
      <c r="C691" t="s">
        <v>39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0</v>
      </c>
    </row>
    <row r="692" spans="2:11" outlineLevel="2">
      <c r="B692" t="s">
        <v>52</v>
      </c>
      <c r="C692" t="s">
        <v>40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2:11" outlineLevel="2">
      <c r="B693" t="s">
        <v>52</v>
      </c>
      <c r="C693" t="s">
        <v>41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2:11" outlineLevel="2">
      <c r="B694" t="s">
        <v>52</v>
      </c>
      <c r="C694" t="s">
        <v>43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</row>
    <row r="695" spans="2:11" outlineLevel="2">
      <c r="B695" t="s">
        <v>52</v>
      </c>
      <c r="C695" t="s">
        <v>44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2:11" outlineLevel="2">
      <c r="B696" t="s">
        <v>52</v>
      </c>
      <c r="C696" t="s">
        <v>45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2:11" s="2" customFormat="1">
      <c r="B697" s="2" t="s">
        <v>69</v>
      </c>
      <c r="D697" s="2">
        <f>IFERROR(AVERAGE(D700,D725,D733,D811,D924,D1012,D1073,D1175,D1182,D1261,D1371), 0)</f>
        <v>0</v>
      </c>
      <c r="E697" s="2">
        <f>IFERROR(AVERAGE(E700,E725,E733,E811,E924,E1012,E1073,E1175,E1182,E1261,E1371), 0)</f>
        <v>0</v>
      </c>
      <c r="F697" s="2">
        <f>IFERROR(AVERAGE(F700,F725,F733,F811,F924,F1012,F1073,F1175,F1182,F1261,F1371), 0)</f>
        <v>0</v>
      </c>
      <c r="G697" s="2">
        <f>IFERROR(AVERAGE(G700,G725,G733,G811,G924,G1012,G1073,G1175,G1182,G1261,G1371), 0)</f>
        <v>0</v>
      </c>
      <c r="H697" s="2">
        <f>IFERROR(AVERAGE(H700,H725,H733,H811,H924,H1012,H1073,H1175,H1182,H1261,H1371), 0)</f>
        <v>0</v>
      </c>
      <c r="I697" s="2">
        <f>IFERROR(AVERAGE(I700,I725,I733,I811,I924,I1012,I1073,I1175,I1182,I1261,I1371), 0)</f>
        <v>0</v>
      </c>
      <c r="J697" s="2">
        <f>IFERROR(AVERAGE(J700,J725,J733,J811,J924,J1012,J1073,J1175,J1182,J1261,J1371), 0)</f>
        <v>0</v>
      </c>
      <c r="K697" s="2">
        <f>IFERROR(AVERAGE(K700,K725,K733,K811,K924,K1012,K1073,K1175,K1182,K1261,K1371), 0)</f>
        <v>0</v>
      </c>
    </row>
    <row r="698" spans="2:11" outlineLevel="2">
      <c r="B698" t="s">
        <v>3</v>
      </c>
      <c r="D698">
        <f>D701+D726+D734+D812+D925+D1013+D1074+D1176+D1183+D1262+D1372</f>
        <v>0</v>
      </c>
      <c r="E698">
        <f>E701+E726+E734+E812+E925+E1013+E1074+E1176+E1183+E1262+E1372</f>
        <v>0</v>
      </c>
      <c r="F698">
        <f>F701+F726+F734+F812+F925+F1013+F1074+F1176+F1183+F1262+F1372</f>
        <v>0</v>
      </c>
      <c r="G698">
        <f>G701+G726+G734+G812+G925+G1013+G1074+G1176+G1183+G1262+G1372</f>
        <v>0</v>
      </c>
      <c r="H698">
        <f>H701+H726+H734+H812+H925+H1013+H1074+H1176+H1183+H1262+H1372</f>
        <v>0</v>
      </c>
      <c r="I698">
        <f>I701+I726+I734+I812+I925+I1013+I1074+I1176+I1183+I1262+I1372</f>
        <v>0</v>
      </c>
      <c r="J698">
        <f>J701+J726+J734+J812+J925+J1013+J1074+J1176+J1183+J1262+J1372</f>
        <v>0</v>
      </c>
      <c r="K698">
        <f>K701+K726+K734+K812+K925+K1013+K1074+K1176+K1183+K1262+K1372</f>
        <v>0</v>
      </c>
    </row>
    <row r="699" spans="2:11" outlineLevel="2">
      <c r="B699" t="s">
        <v>4</v>
      </c>
      <c r="D699">
        <f>D702+D727+D735+D813+D926+D1014+D1075+D1177+D1184+D1263+D1373</f>
        <v>0</v>
      </c>
      <c r="E699">
        <f>E702+E727+E735+E813+E926+E1014+E1075+E1177+E1184+E1263+E1373</f>
        <v>0</v>
      </c>
      <c r="F699">
        <f>F702+F727+F735+F813+F926+F1014+F1075+F1177+F1184+F1263+F1373</f>
        <v>0</v>
      </c>
      <c r="G699">
        <f>G702+G727+G735+G813+G926+G1014+G1075+G1177+G1184+G1263+G1373</f>
        <v>0</v>
      </c>
      <c r="H699">
        <f>H702+H727+H735+H813+H926+H1014+H1075+H1177+H1184+H1263+H1373</f>
        <v>0</v>
      </c>
      <c r="I699">
        <f>I702+I727+I735+I813+I926+I1014+I1075+I1177+I1184+I1263+I1373</f>
        <v>0</v>
      </c>
      <c r="J699">
        <f>J702+J727+J735+J813+J926+J1014+J1075+J1177+J1184+J1263+J1373</f>
        <v>0</v>
      </c>
      <c r="K699">
        <f>K702+K727+K735+K813+K926+K1014+K1075+K1177+K1184+K1263+K1373</f>
        <v>0</v>
      </c>
    </row>
    <row r="700" spans="2:11" s="3" customFormat="1">
      <c r="B700" s="3" t="s">
        <v>70</v>
      </c>
      <c r="C700" s="3" t="s">
        <v>8</v>
      </c>
      <c r="D700" s="3">
        <f>IFERROR(AVERAGE(D703,D721), 0)</f>
        <v>0</v>
      </c>
      <c r="E700" s="3">
        <f>IFERROR(AVERAGE(E703,E721), 0)</f>
        <v>0</v>
      </c>
      <c r="F700" s="3">
        <f>IFERROR(AVERAGE(F703,F721), 0)</f>
        <v>0</v>
      </c>
      <c r="G700" s="3">
        <f>IFERROR(AVERAGE(G703,G721), 0)</f>
        <v>0</v>
      </c>
      <c r="H700" s="3">
        <f>IFERROR(AVERAGE(H703,H721), 0)</f>
        <v>0</v>
      </c>
      <c r="I700" s="3">
        <f>IFERROR(AVERAGE(I703,I721), 0)</f>
        <v>0</v>
      </c>
      <c r="J700" s="3">
        <f>IFERROR(AVERAGE(J703,J721), 0)</f>
        <v>0</v>
      </c>
      <c r="K700" s="3">
        <f>IFERROR(AVERAGE(K703,K721), 0)</f>
        <v>0</v>
      </c>
    </row>
    <row r="701" spans="2:11" outlineLevel="2">
      <c r="B701" s="4" t="s">
        <v>9</v>
      </c>
      <c r="D701">
        <f>E704+E722</f>
        <v>0</v>
      </c>
      <c r="E701">
        <f>F704+F722</f>
        <v>0</v>
      </c>
      <c r="F701">
        <f>G704+G722</f>
        <v>0</v>
      </c>
      <c r="G701">
        <f>H704+H722</f>
        <v>0</v>
      </c>
      <c r="H701">
        <f>I704+I722</f>
        <v>0</v>
      </c>
      <c r="I701">
        <f>J704+J722</f>
        <v>0</v>
      </c>
      <c r="J701">
        <f>K704+K722</f>
        <v>0</v>
      </c>
      <c r="K701">
        <f>L704+L722</f>
        <v>0</v>
      </c>
    </row>
    <row r="702" spans="2:11" outlineLevel="2">
      <c r="B702" s="4" t="s">
        <v>10</v>
      </c>
      <c r="D702">
        <f>E705+E723</f>
        <v>0</v>
      </c>
      <c r="E702">
        <f>F705+F723</f>
        <v>0</v>
      </c>
      <c r="F702">
        <f>G705+G723</f>
        <v>0</v>
      </c>
      <c r="G702">
        <f>H705+H723</f>
        <v>0</v>
      </c>
      <c r="H702">
        <f>I705+I723</f>
        <v>0</v>
      </c>
      <c r="I702">
        <f>J705+J723</f>
        <v>0</v>
      </c>
      <c r="J702">
        <f>K705+K723</f>
        <v>0</v>
      </c>
      <c r="K702">
        <f>L705+L723</f>
        <v>0</v>
      </c>
    </row>
    <row r="703" spans="2:11" s="5" customFormat="1" outlineLevel="1">
      <c r="C703" s="5" t="s">
        <v>51</v>
      </c>
      <c r="D703" s="1">
        <f>IFERROR(D704/D705, D704)</f>
        <v>0</v>
      </c>
      <c r="E703" s="1">
        <f>IFERROR(E704/E705, E704)</f>
        <v>0</v>
      </c>
      <c r="F703" s="1">
        <f>IFERROR(F704/F705, F704)</f>
        <v>0</v>
      </c>
      <c r="G703" s="1">
        <f>IFERROR(G704/G705, G704)</f>
        <v>0</v>
      </c>
      <c r="H703" s="1">
        <f>IFERROR(H704/H705, H704)</f>
        <v>0</v>
      </c>
      <c r="I703" s="1">
        <f>IFERROR(I704/I705, I704)</f>
        <v>0</v>
      </c>
      <c r="J703" s="1">
        <f>IFERROR(J704/J705, J704)</f>
        <v>0</v>
      </c>
      <c r="K703" s="1">
        <f>IFERROR(K704/K705, K704)</f>
        <v>0</v>
      </c>
    </row>
    <row r="704" spans="2:11" outlineLevel="2">
      <c r="C704" t="s">
        <v>10</v>
      </c>
      <c r="D704">
        <f>COUNTIF(D706:D720, "1")</f>
        <v>0</v>
      </c>
      <c r="E704">
        <f>COUNTIF(E706:E720, "1")</f>
        <v>0</v>
      </c>
      <c r="F704">
        <f>COUNTIF(F706:F720, "1")</f>
        <v>0</v>
      </c>
      <c r="G704">
        <f>COUNTIF(G706:G720, "1")</f>
        <v>0</v>
      </c>
      <c r="H704">
        <f>COUNTIF(H706:H720, "1")</f>
        <v>0</v>
      </c>
      <c r="I704">
        <f>COUNTIF(I706:I720, "1")</f>
        <v>0</v>
      </c>
      <c r="J704">
        <f>COUNTIF(J706:J720, "1")</f>
        <v>0</v>
      </c>
      <c r="K704">
        <f>COUNTIF(K706:K720, "1")</f>
        <v>0</v>
      </c>
    </row>
    <row r="705" spans="2:11" outlineLevel="2">
      <c r="C705" t="s">
        <v>12</v>
      </c>
      <c r="D705">
        <f>COUNTIF(D706:D720, "0")</f>
        <v>0</v>
      </c>
      <c r="E705">
        <f>COUNTIF(E706:E720, "0")</f>
        <v>0</v>
      </c>
      <c r="F705">
        <f>COUNTIF(F706:F720, "0")</f>
        <v>0</v>
      </c>
      <c r="G705">
        <f>COUNTIF(G706:G720, "0")</f>
        <v>0</v>
      </c>
      <c r="H705">
        <f>COUNTIF(H706:H720, "0")</f>
        <v>0</v>
      </c>
      <c r="I705">
        <f>COUNTIF(I706:I720, "0")</f>
        <v>0</v>
      </c>
      <c r="J705">
        <f>COUNTIF(J706:J720, "0")</f>
        <v>0</v>
      </c>
      <c r="K705">
        <f>COUNTIF(K706:K720, "0")</f>
        <v>0</v>
      </c>
    </row>
    <row r="706" spans="2:11" outlineLevel="2">
      <c r="B706" t="s">
        <v>52</v>
      </c>
      <c r="C706" t="s">
        <v>36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</row>
    <row r="707" spans="2:11" outlineLevel="2">
      <c r="B707" t="s">
        <v>52</v>
      </c>
      <c r="C707" t="s">
        <v>42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</row>
    <row r="708" spans="2:11" outlineLevel="2">
      <c r="B708" t="s">
        <v>52</v>
      </c>
      <c r="C708" t="s">
        <v>39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</row>
    <row r="709" spans="2:11" outlineLevel="2">
      <c r="B709" t="s">
        <v>52</v>
      </c>
      <c r="C709" t="s">
        <v>25</v>
      </c>
      <c r="D709">
        <v>1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2:11" outlineLevel="2">
      <c r="B710" t="s">
        <v>52</v>
      </c>
      <c r="C710" t="s">
        <v>37</v>
      </c>
      <c r="D710">
        <v>1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</row>
    <row r="711" spans="2:11" outlineLevel="2">
      <c r="B711" t="s">
        <v>52</v>
      </c>
      <c r="C711" t="s">
        <v>18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0</v>
      </c>
    </row>
    <row r="712" spans="2:11" outlineLevel="2">
      <c r="B712" t="s">
        <v>52</v>
      </c>
      <c r="C712" t="s">
        <v>48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2:11" outlineLevel="2">
      <c r="B713" t="s">
        <v>52</v>
      </c>
      <c r="C713" t="s">
        <v>14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2:11" outlineLevel="2">
      <c r="B714" t="s">
        <v>52</v>
      </c>
      <c r="C714" t="s">
        <v>41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2:11" outlineLevel="2">
      <c r="B715" t="s">
        <v>52</v>
      </c>
      <c r="C715" t="s">
        <v>24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</row>
    <row r="716" spans="2:11" outlineLevel="2">
      <c r="B716" t="s">
        <v>52</v>
      </c>
      <c r="C716" t="s">
        <v>27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2:11" outlineLevel="2">
      <c r="B717" t="s">
        <v>52</v>
      </c>
      <c r="C717" t="s">
        <v>16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2:11" outlineLevel="2">
      <c r="B718" t="s">
        <v>52</v>
      </c>
      <c r="C718" t="s">
        <v>32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</row>
    <row r="719" spans="2:11" outlineLevel="2">
      <c r="B719" t="s">
        <v>52</v>
      </c>
      <c r="C719" t="s">
        <v>22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2:11" outlineLevel="2">
      <c r="B720" t="s">
        <v>52</v>
      </c>
      <c r="C720" t="s">
        <v>20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</row>
    <row r="721" spans="2:11" s="5" customFormat="1" outlineLevel="1">
      <c r="C721" s="5" t="s">
        <v>49</v>
      </c>
      <c r="D721" s="1">
        <f>IFERROR(D722/D723, D722)</f>
        <v>0</v>
      </c>
      <c r="E721" s="1">
        <f>IFERROR(E722/E723, E722)</f>
        <v>0</v>
      </c>
      <c r="F721" s="1">
        <f>IFERROR(F722/F723, F722)</f>
        <v>0</v>
      </c>
      <c r="G721" s="1">
        <f>IFERROR(G722/G723, G722)</f>
        <v>0</v>
      </c>
      <c r="H721" s="1">
        <f>IFERROR(H722/H723, H722)</f>
        <v>0</v>
      </c>
      <c r="I721" s="1">
        <f>IFERROR(I722/I723, I722)</f>
        <v>0</v>
      </c>
      <c r="J721" s="1">
        <f>IFERROR(J722/J723, J722)</f>
        <v>0</v>
      </c>
      <c r="K721" s="1">
        <f>IFERROR(K722/K723, K722)</f>
        <v>0</v>
      </c>
    </row>
    <row r="722" spans="2:11" outlineLevel="2">
      <c r="C722" t="s">
        <v>10</v>
      </c>
      <c r="D722">
        <f>COUNTIF(D724:D724, "1")</f>
        <v>0</v>
      </c>
      <c r="E722">
        <f>COUNTIF(E724:E724, "1")</f>
        <v>0</v>
      </c>
      <c r="F722">
        <f>COUNTIF(F724:F724, "1")</f>
        <v>0</v>
      </c>
      <c r="G722">
        <f>COUNTIF(G724:G724, "1")</f>
        <v>0</v>
      </c>
      <c r="H722">
        <f>COUNTIF(H724:H724, "1")</f>
        <v>0</v>
      </c>
      <c r="I722">
        <f>COUNTIF(I724:I724, "1")</f>
        <v>0</v>
      </c>
      <c r="J722">
        <f>COUNTIF(J724:J724, "1")</f>
        <v>0</v>
      </c>
      <c r="K722">
        <f>COUNTIF(K724:K724, "1")</f>
        <v>0</v>
      </c>
    </row>
    <row r="723" spans="2:11" outlineLevel="2">
      <c r="C723" t="s">
        <v>12</v>
      </c>
      <c r="D723">
        <f>COUNTIF(D724:D724, "0")</f>
        <v>0</v>
      </c>
      <c r="E723">
        <f>COUNTIF(E724:E724, "0")</f>
        <v>0</v>
      </c>
      <c r="F723">
        <f>COUNTIF(F724:F724, "0")</f>
        <v>0</v>
      </c>
      <c r="G723">
        <f>COUNTIF(G724:G724, "0")</f>
        <v>0</v>
      </c>
      <c r="H723">
        <f>COUNTIF(H724:H724, "0")</f>
        <v>0</v>
      </c>
      <c r="I723">
        <f>COUNTIF(I724:I724, "0")</f>
        <v>0</v>
      </c>
      <c r="J723">
        <f>COUNTIF(J724:J724, "0")</f>
        <v>0</v>
      </c>
      <c r="K723">
        <f>COUNTIF(K724:K724, "0")</f>
        <v>0</v>
      </c>
    </row>
    <row r="724" spans="2:11" outlineLevel="2">
      <c r="B724" t="s">
        <v>50</v>
      </c>
      <c r="C724" t="s">
        <v>23</v>
      </c>
      <c r="D724">
        <v>0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0</v>
      </c>
      <c r="K724">
        <v>0</v>
      </c>
    </row>
    <row r="725" spans="2:11" s="3" customFormat="1">
      <c r="B725" s="3" t="s">
        <v>71</v>
      </c>
      <c r="C725" s="3" t="s">
        <v>8</v>
      </c>
      <c r="D725" s="3">
        <f>IFERROR(AVERAGE(D728), 0)</f>
        <v>0</v>
      </c>
      <c r="E725" s="3">
        <f>IFERROR(AVERAGE(E728), 0)</f>
        <v>0</v>
      </c>
      <c r="F725" s="3">
        <f>IFERROR(AVERAGE(F728), 0)</f>
        <v>0</v>
      </c>
      <c r="G725" s="3">
        <f>IFERROR(AVERAGE(G728), 0)</f>
        <v>0</v>
      </c>
      <c r="H725" s="3">
        <f>IFERROR(AVERAGE(H728), 0)</f>
        <v>0</v>
      </c>
      <c r="I725" s="3">
        <f>IFERROR(AVERAGE(I728), 0)</f>
        <v>0</v>
      </c>
      <c r="J725" s="3">
        <f>IFERROR(AVERAGE(J728), 0)</f>
        <v>0</v>
      </c>
      <c r="K725" s="3">
        <f>IFERROR(AVERAGE(K728), 0)</f>
        <v>0</v>
      </c>
    </row>
    <row r="726" spans="2:11" outlineLevel="2">
      <c r="B726" s="4" t="s">
        <v>9</v>
      </c>
      <c r="D726">
        <f>E729</f>
        <v>0</v>
      </c>
      <c r="E726">
        <f>F729</f>
        <v>0</v>
      </c>
      <c r="F726">
        <f>G729</f>
        <v>0</v>
      </c>
      <c r="G726">
        <f>H729</f>
        <v>0</v>
      </c>
      <c r="H726">
        <f>I729</f>
        <v>0</v>
      </c>
      <c r="I726">
        <f>J729</f>
        <v>0</v>
      </c>
      <c r="J726">
        <f>K729</f>
        <v>0</v>
      </c>
      <c r="K726">
        <f>L729</f>
        <v>0</v>
      </c>
    </row>
    <row r="727" spans="2:11" outlineLevel="2">
      <c r="B727" s="4" t="s">
        <v>10</v>
      </c>
      <c r="D727">
        <f>E730</f>
        <v>0</v>
      </c>
      <c r="E727">
        <f>F730</f>
        <v>0</v>
      </c>
      <c r="F727">
        <f>G730</f>
        <v>0</v>
      </c>
      <c r="G727">
        <f>H730</f>
        <v>0</v>
      </c>
      <c r="H727">
        <f>I730</f>
        <v>0</v>
      </c>
      <c r="I727">
        <f>J730</f>
        <v>0</v>
      </c>
      <c r="J727">
        <f>K730</f>
        <v>0</v>
      </c>
      <c r="K727">
        <f>L730</f>
        <v>0</v>
      </c>
    </row>
    <row r="728" spans="2:11" s="5" customFormat="1" outlineLevel="1">
      <c r="C728" s="5" t="s">
        <v>49</v>
      </c>
      <c r="D728" s="1">
        <f>IFERROR(D729/D730, D729)</f>
        <v>0</v>
      </c>
      <c r="E728" s="1">
        <f>IFERROR(E729/E730, E729)</f>
        <v>0</v>
      </c>
      <c r="F728" s="1">
        <f>IFERROR(F729/F730, F729)</f>
        <v>0</v>
      </c>
      <c r="G728" s="1">
        <f>IFERROR(G729/G730, G729)</f>
        <v>0</v>
      </c>
      <c r="H728" s="1">
        <f>IFERROR(H729/H730, H729)</f>
        <v>0</v>
      </c>
      <c r="I728" s="1">
        <f>IFERROR(I729/I730, I729)</f>
        <v>0</v>
      </c>
      <c r="J728" s="1">
        <f>IFERROR(J729/J730, J729)</f>
        <v>0</v>
      </c>
      <c r="K728" s="1">
        <f>IFERROR(K729/K730, K729)</f>
        <v>0</v>
      </c>
    </row>
    <row r="729" spans="2:11" outlineLevel="2">
      <c r="C729" t="s">
        <v>10</v>
      </c>
      <c r="D729">
        <f>COUNTIF(D731:D732, "1")</f>
        <v>0</v>
      </c>
      <c r="E729">
        <f>COUNTIF(E731:E732, "1")</f>
        <v>0</v>
      </c>
      <c r="F729">
        <f>COUNTIF(F731:F732, "1")</f>
        <v>0</v>
      </c>
      <c r="G729">
        <f>COUNTIF(G731:G732, "1")</f>
        <v>0</v>
      </c>
      <c r="H729">
        <f>COUNTIF(H731:H732, "1")</f>
        <v>0</v>
      </c>
      <c r="I729">
        <f>COUNTIF(I731:I732, "1")</f>
        <v>0</v>
      </c>
      <c r="J729">
        <f>COUNTIF(J731:J732, "1")</f>
        <v>0</v>
      </c>
      <c r="K729">
        <f>COUNTIF(K731:K732, "1")</f>
        <v>0</v>
      </c>
    </row>
    <row r="730" spans="2:11" outlineLevel="2">
      <c r="C730" t="s">
        <v>12</v>
      </c>
      <c r="D730">
        <f>COUNTIF(D731:D732, "0")</f>
        <v>0</v>
      </c>
      <c r="E730">
        <f>COUNTIF(E731:E732, "0")</f>
        <v>0</v>
      </c>
      <c r="F730">
        <f>COUNTIF(F731:F732, "0")</f>
        <v>0</v>
      </c>
      <c r="G730">
        <f>COUNTIF(G731:G732, "0")</f>
        <v>0</v>
      </c>
      <c r="H730">
        <f>COUNTIF(H731:H732, "0")</f>
        <v>0</v>
      </c>
      <c r="I730">
        <f>COUNTIF(I731:I732, "0")</f>
        <v>0</v>
      </c>
      <c r="J730">
        <f>COUNTIF(J731:J732, "0")</f>
        <v>0</v>
      </c>
      <c r="K730">
        <f>COUNTIF(K731:K732, "0")</f>
        <v>0</v>
      </c>
    </row>
    <row r="731" spans="2:11" outlineLevel="2">
      <c r="B731" t="s">
        <v>50</v>
      </c>
      <c r="C731" t="s">
        <v>35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2:11" outlineLevel="2">
      <c r="B732" t="s">
        <v>50</v>
      </c>
      <c r="C732" t="s">
        <v>35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2:11" s="3" customFormat="1">
      <c r="B733" s="3" t="s">
        <v>72</v>
      </c>
      <c r="C733" s="3" t="s">
        <v>8</v>
      </c>
      <c r="D733" s="3">
        <f>IFERROR(AVERAGE(D736,D760,D784,D788), 0)</f>
        <v>0</v>
      </c>
      <c r="E733" s="3">
        <f>IFERROR(AVERAGE(E736,E760,E784,E788), 0)</f>
        <v>0</v>
      </c>
      <c r="F733" s="3">
        <f>IFERROR(AVERAGE(F736,F760,F784,F788), 0)</f>
        <v>0</v>
      </c>
      <c r="G733" s="3">
        <f>IFERROR(AVERAGE(G736,G760,G784,G788), 0)</f>
        <v>0</v>
      </c>
      <c r="H733" s="3">
        <f>IFERROR(AVERAGE(H736,H760,H784,H788), 0)</f>
        <v>0</v>
      </c>
      <c r="I733" s="3">
        <f>IFERROR(AVERAGE(I736,I760,I784,I788), 0)</f>
        <v>0</v>
      </c>
      <c r="J733" s="3">
        <f>IFERROR(AVERAGE(J736,J760,J784,J788), 0)</f>
        <v>0</v>
      </c>
      <c r="K733" s="3">
        <f>IFERROR(AVERAGE(K736,K760,K784,K788), 0)</f>
        <v>0</v>
      </c>
    </row>
    <row r="734" spans="2:11" outlineLevel="2">
      <c r="B734" s="4" t="s">
        <v>9</v>
      </c>
      <c r="D734">
        <f>E737+E761+E785+E789</f>
        <v>0</v>
      </c>
      <c r="E734">
        <f>F737+F761+F785+F789</f>
        <v>0</v>
      </c>
      <c r="F734">
        <f>G737+G761+G785+G789</f>
        <v>0</v>
      </c>
      <c r="G734">
        <f>H737+H761+H785+H789</f>
        <v>0</v>
      </c>
      <c r="H734">
        <f>I737+I761+I785+I789</f>
        <v>0</v>
      </c>
      <c r="I734">
        <f>J737+J761+J785+J789</f>
        <v>0</v>
      </c>
      <c r="J734">
        <f>K737+K761+K785+K789</f>
        <v>0</v>
      </c>
      <c r="K734">
        <f>L737+L761+L785+L789</f>
        <v>0</v>
      </c>
    </row>
    <row r="735" spans="2:11" outlineLevel="2">
      <c r="B735" s="4" t="s">
        <v>10</v>
      </c>
      <c r="D735">
        <f>E738+E762+E786+E790</f>
        <v>0</v>
      </c>
      <c r="E735">
        <f>F738+F762+F786+F790</f>
        <v>0</v>
      </c>
      <c r="F735">
        <f>G738+G762+G786+G790</f>
        <v>0</v>
      </c>
      <c r="G735">
        <f>H738+H762+H786+H790</f>
        <v>0</v>
      </c>
      <c r="H735">
        <f>I738+I762+I786+I790</f>
        <v>0</v>
      </c>
      <c r="I735">
        <f>J738+J762+J786+J790</f>
        <v>0</v>
      </c>
      <c r="J735">
        <f>K738+K762+K786+K790</f>
        <v>0</v>
      </c>
      <c r="K735">
        <f>L738+L762+L786+L790</f>
        <v>0</v>
      </c>
    </row>
    <row r="736" spans="2:11" s="5" customFormat="1" outlineLevel="1">
      <c r="C736" s="5" t="s">
        <v>49</v>
      </c>
      <c r="D736" s="1">
        <f>IFERROR(D737/D738, D737)</f>
        <v>0</v>
      </c>
      <c r="E736" s="1">
        <f>IFERROR(E737/E738, E737)</f>
        <v>0</v>
      </c>
      <c r="F736" s="1">
        <f>IFERROR(F737/F738, F737)</f>
        <v>0</v>
      </c>
      <c r="G736" s="1">
        <f>IFERROR(G737/G738, G737)</f>
        <v>0</v>
      </c>
      <c r="H736" s="1">
        <f>IFERROR(H737/H738, H737)</f>
        <v>0</v>
      </c>
      <c r="I736" s="1">
        <f>IFERROR(I737/I738, I737)</f>
        <v>0</v>
      </c>
      <c r="J736" s="1">
        <f>IFERROR(J737/J738, J737)</f>
        <v>0</v>
      </c>
      <c r="K736" s="1">
        <f>IFERROR(K737/K738, K737)</f>
        <v>0</v>
      </c>
    </row>
    <row r="737" spans="2:11" outlineLevel="2">
      <c r="C737" t="s">
        <v>10</v>
      </c>
      <c r="D737">
        <f>COUNTIF(D739:D759, "1")</f>
        <v>0</v>
      </c>
      <c r="E737">
        <f>COUNTIF(E739:E759, "1")</f>
        <v>0</v>
      </c>
      <c r="F737">
        <f>COUNTIF(F739:F759, "1")</f>
        <v>0</v>
      </c>
      <c r="G737">
        <f>COUNTIF(G739:G759, "1")</f>
        <v>0</v>
      </c>
      <c r="H737">
        <f>COUNTIF(H739:H759, "1")</f>
        <v>0</v>
      </c>
      <c r="I737">
        <f>COUNTIF(I739:I759, "1")</f>
        <v>0</v>
      </c>
      <c r="J737">
        <f>COUNTIF(J739:J759, "1")</f>
        <v>0</v>
      </c>
      <c r="K737">
        <f>COUNTIF(K739:K759, "1")</f>
        <v>0</v>
      </c>
    </row>
    <row r="738" spans="2:11" outlineLevel="2">
      <c r="C738" t="s">
        <v>12</v>
      </c>
      <c r="D738">
        <f>COUNTIF(D739:D759, "0")</f>
        <v>0</v>
      </c>
      <c r="E738">
        <f>COUNTIF(E739:E759, "0")</f>
        <v>0</v>
      </c>
      <c r="F738">
        <f>COUNTIF(F739:F759, "0")</f>
        <v>0</v>
      </c>
      <c r="G738">
        <f>COUNTIF(G739:G759, "0")</f>
        <v>0</v>
      </c>
      <c r="H738">
        <f>COUNTIF(H739:H759, "0")</f>
        <v>0</v>
      </c>
      <c r="I738">
        <f>COUNTIF(I739:I759, "0")</f>
        <v>0</v>
      </c>
      <c r="J738">
        <f>COUNTIF(J739:J759, "0")</f>
        <v>0</v>
      </c>
      <c r="K738">
        <f>COUNTIF(K739:K759, "0")</f>
        <v>0</v>
      </c>
    </row>
    <row r="739" spans="2:11" outlineLevel="2">
      <c r="B739" t="s">
        <v>50</v>
      </c>
      <c r="C739" t="s">
        <v>15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2:11" outlineLevel="2">
      <c r="B740" t="s">
        <v>50</v>
      </c>
      <c r="C740" t="s">
        <v>16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</row>
    <row r="741" spans="2:11" outlineLevel="2">
      <c r="B741" t="s">
        <v>50</v>
      </c>
      <c r="C741" t="s">
        <v>18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2:11" outlineLevel="2">
      <c r="B742" t="s">
        <v>50</v>
      </c>
      <c r="C742" t="s">
        <v>32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</row>
    <row r="743" spans="2:11" outlineLevel="2">
      <c r="B743" t="s">
        <v>50</v>
      </c>
      <c r="C743" t="s">
        <v>20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2:11" outlineLevel="2">
      <c r="B744" t="s">
        <v>50</v>
      </c>
      <c r="C744" t="s">
        <v>33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2:11" outlineLevel="2">
      <c r="B745" t="s">
        <v>50</v>
      </c>
      <c r="C745" t="s">
        <v>24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</row>
    <row r="746" spans="2:11" outlineLevel="2">
      <c r="B746" t="s">
        <v>50</v>
      </c>
      <c r="C746" t="s">
        <v>34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2:11" outlineLevel="2">
      <c r="B747" t="s">
        <v>50</v>
      </c>
      <c r="C747" t="s">
        <v>25</v>
      </c>
      <c r="D747">
        <v>0</v>
      </c>
      <c r="E747">
        <v>1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</row>
    <row r="748" spans="2:11" outlineLevel="2">
      <c r="B748" t="s">
        <v>50</v>
      </c>
      <c r="C748" t="s">
        <v>26</v>
      </c>
      <c r="D748">
        <v>0</v>
      </c>
      <c r="E748">
        <v>0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0</v>
      </c>
    </row>
    <row r="749" spans="2:11" outlineLevel="2">
      <c r="B749" t="s">
        <v>50</v>
      </c>
      <c r="C749" t="s">
        <v>27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2:11" outlineLevel="2">
      <c r="B750" t="s">
        <v>50</v>
      </c>
      <c r="C750" t="s">
        <v>28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2:11" outlineLevel="2">
      <c r="B751" t="s">
        <v>50</v>
      </c>
      <c r="C751" t="s">
        <v>48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2:11" outlineLevel="2">
      <c r="B752" t="s">
        <v>50</v>
      </c>
      <c r="C752" t="s">
        <v>37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</v>
      </c>
      <c r="J752">
        <v>0</v>
      </c>
      <c r="K752">
        <v>0</v>
      </c>
    </row>
    <row r="753" spans="2:11" outlineLevel="2">
      <c r="B753" t="s">
        <v>50</v>
      </c>
      <c r="C753" t="s">
        <v>38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</row>
    <row r="754" spans="2:11" outlineLevel="2">
      <c r="B754" t="s">
        <v>50</v>
      </c>
      <c r="C754" t="s">
        <v>39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2:11" outlineLevel="2">
      <c r="B755" t="s">
        <v>50</v>
      </c>
      <c r="C755" t="s">
        <v>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2:11" outlineLevel="2">
      <c r="B756" t="s">
        <v>50</v>
      </c>
      <c r="C756" t="s">
        <v>41</v>
      </c>
      <c r="D756">
        <v>1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</row>
    <row r="757" spans="2:11" outlineLevel="2">
      <c r="B757" t="s">
        <v>50</v>
      </c>
      <c r="C757" t="s">
        <v>42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</row>
    <row r="758" spans="2:11" outlineLevel="2">
      <c r="B758" t="s">
        <v>50</v>
      </c>
      <c r="C758" t="s">
        <v>43</v>
      </c>
      <c r="D758">
        <v>0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2:11" outlineLevel="2">
      <c r="B759" t="s">
        <v>50</v>
      </c>
      <c r="C759" t="s">
        <v>44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2:11" s="5" customFormat="1" outlineLevel="1">
      <c r="C760" s="5" t="s">
        <v>55</v>
      </c>
      <c r="D760" s="1">
        <f>IFERROR(D761/D762, D761)</f>
        <v>0</v>
      </c>
      <c r="E760" s="1">
        <f>IFERROR(E761/E762, E761)</f>
        <v>0</v>
      </c>
      <c r="F760" s="1">
        <f>IFERROR(F761/F762, F761)</f>
        <v>0</v>
      </c>
      <c r="G760" s="1">
        <f>IFERROR(G761/G762, G761)</f>
        <v>0</v>
      </c>
      <c r="H760" s="1">
        <f>IFERROR(H761/H762, H761)</f>
        <v>0</v>
      </c>
      <c r="I760" s="1">
        <f>IFERROR(I761/I762, I761)</f>
        <v>0</v>
      </c>
      <c r="J760" s="1">
        <f>IFERROR(J761/J762, J761)</f>
        <v>0</v>
      </c>
      <c r="K760" s="1">
        <f>IFERROR(K761/K762, K761)</f>
        <v>0</v>
      </c>
    </row>
    <row r="761" spans="2:11" outlineLevel="2">
      <c r="C761" t="s">
        <v>10</v>
      </c>
      <c r="D761">
        <f>COUNTIF(D763:D783, "1")</f>
        <v>0</v>
      </c>
      <c r="E761">
        <f>COUNTIF(E763:E783, "1")</f>
        <v>0</v>
      </c>
      <c r="F761">
        <f>COUNTIF(F763:F783, "1")</f>
        <v>0</v>
      </c>
      <c r="G761">
        <f>COUNTIF(G763:G783, "1")</f>
        <v>0</v>
      </c>
      <c r="H761">
        <f>COUNTIF(H763:H783, "1")</f>
        <v>0</v>
      </c>
      <c r="I761">
        <f>COUNTIF(I763:I783, "1")</f>
        <v>0</v>
      </c>
      <c r="J761">
        <f>COUNTIF(J763:J783, "1")</f>
        <v>0</v>
      </c>
      <c r="K761">
        <f>COUNTIF(K763:K783, "1")</f>
        <v>0</v>
      </c>
    </row>
    <row r="762" spans="2:11" outlineLevel="2">
      <c r="C762" t="s">
        <v>12</v>
      </c>
      <c r="D762">
        <f>COUNTIF(D763:D783, "0")</f>
        <v>0</v>
      </c>
      <c r="E762">
        <f>COUNTIF(E763:E783, "0")</f>
        <v>0</v>
      </c>
      <c r="F762">
        <f>COUNTIF(F763:F783, "0")</f>
        <v>0</v>
      </c>
      <c r="G762">
        <f>COUNTIF(G763:G783, "0")</f>
        <v>0</v>
      </c>
      <c r="H762">
        <f>COUNTIF(H763:H783, "0")</f>
        <v>0</v>
      </c>
      <c r="I762">
        <f>COUNTIF(I763:I783, "0")</f>
        <v>0</v>
      </c>
      <c r="J762">
        <f>COUNTIF(J763:J783, "0")</f>
        <v>0</v>
      </c>
      <c r="K762">
        <f>COUNTIF(K763:K783, "0")</f>
        <v>0</v>
      </c>
    </row>
    <row r="763" spans="2:11" outlineLevel="2">
      <c r="B763" t="s">
        <v>56</v>
      </c>
      <c r="C763" t="s">
        <v>14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2:11" outlineLevel="2">
      <c r="B764" t="s">
        <v>56</v>
      </c>
      <c r="C764" t="s">
        <v>15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</row>
    <row r="765" spans="2:11" outlineLevel="2">
      <c r="B765" t="s">
        <v>56</v>
      </c>
      <c r="C765" t="s">
        <v>16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2:11" outlineLevel="2">
      <c r="B766" t="s">
        <v>56</v>
      </c>
      <c r="C766" t="s">
        <v>17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2:11" outlineLevel="2">
      <c r="B767" t="s">
        <v>56</v>
      </c>
      <c r="C767" t="s">
        <v>18</v>
      </c>
      <c r="D767">
        <v>0</v>
      </c>
      <c r="E767">
        <v>1</v>
      </c>
      <c r="F767">
        <v>0</v>
      </c>
      <c r="G767">
        <v>1</v>
      </c>
      <c r="H767">
        <v>0</v>
      </c>
      <c r="I767">
        <v>0</v>
      </c>
      <c r="J767">
        <v>1</v>
      </c>
      <c r="K767">
        <v>0</v>
      </c>
    </row>
    <row r="768" spans="2:11" outlineLevel="2">
      <c r="B768" t="s">
        <v>56</v>
      </c>
      <c r="C768" t="s">
        <v>19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2:11" outlineLevel="2">
      <c r="B769" t="s">
        <v>56</v>
      </c>
      <c r="C769" t="s">
        <v>23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1</v>
      </c>
      <c r="J769">
        <v>1</v>
      </c>
      <c r="K769">
        <v>0</v>
      </c>
    </row>
    <row r="770" spans="2:11" outlineLevel="2">
      <c r="B770" t="s">
        <v>56</v>
      </c>
      <c r="C770" t="s">
        <v>24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</row>
    <row r="771" spans="2:11" outlineLevel="2">
      <c r="B771" t="s">
        <v>56</v>
      </c>
      <c r="C771" t="s">
        <v>34</v>
      </c>
      <c r="D771">
        <v>1</v>
      </c>
      <c r="E771">
        <v>0</v>
      </c>
      <c r="F771">
        <v>0</v>
      </c>
      <c r="G771">
        <v>0</v>
      </c>
      <c r="H771">
        <v>1</v>
      </c>
      <c r="I771">
        <v>1</v>
      </c>
      <c r="J771">
        <v>0</v>
      </c>
      <c r="K771">
        <v>0</v>
      </c>
    </row>
    <row r="772" spans="2:11" outlineLevel="2">
      <c r="B772" t="s">
        <v>56</v>
      </c>
      <c r="C772" t="s">
        <v>25</v>
      </c>
      <c r="D772">
        <v>0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0</v>
      </c>
    </row>
    <row r="773" spans="2:11" outlineLevel="2">
      <c r="B773" t="s">
        <v>56</v>
      </c>
      <c r="C773" t="s">
        <v>26</v>
      </c>
      <c r="D773">
        <v>1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2:11" outlineLevel="2">
      <c r="B774" t="s">
        <v>56</v>
      </c>
      <c r="C774" t="s">
        <v>27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</row>
    <row r="775" spans="2:11" outlineLevel="2">
      <c r="B775" t="s">
        <v>56</v>
      </c>
      <c r="C775" t="s">
        <v>28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2:11" outlineLevel="2">
      <c r="B776" t="s">
        <v>56</v>
      </c>
      <c r="C776" t="s">
        <v>35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2:11" outlineLevel="2">
      <c r="B777" t="s">
        <v>56</v>
      </c>
      <c r="C777" t="s">
        <v>36</v>
      </c>
      <c r="D777">
        <v>1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2:11" outlineLevel="2">
      <c r="B778" t="s">
        <v>56</v>
      </c>
      <c r="C778" t="s">
        <v>37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2:11" outlineLevel="2">
      <c r="B779" t="s">
        <v>56</v>
      </c>
      <c r="C779" t="s">
        <v>38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</row>
    <row r="780" spans="2:11" outlineLevel="2">
      <c r="B780" t="s">
        <v>56</v>
      </c>
      <c r="C780" t="s">
        <v>39</v>
      </c>
      <c r="D780">
        <v>0</v>
      </c>
      <c r="E780">
        <v>1</v>
      </c>
      <c r="F780">
        <v>1</v>
      </c>
      <c r="G780">
        <v>0</v>
      </c>
      <c r="H780">
        <v>1</v>
      </c>
      <c r="I780">
        <v>0</v>
      </c>
      <c r="J780">
        <v>0</v>
      </c>
      <c r="K780">
        <v>0</v>
      </c>
    </row>
    <row r="781" spans="2:11" outlineLevel="2">
      <c r="B781" t="s">
        <v>56</v>
      </c>
      <c r="C781" t="s">
        <v>42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2:11" outlineLevel="2">
      <c r="B782" t="s">
        <v>56</v>
      </c>
      <c r="C782" t="s">
        <v>43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2:11" outlineLevel="2">
      <c r="B783" t="s">
        <v>56</v>
      </c>
      <c r="C783" t="s">
        <v>44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2:11" s="5" customFormat="1" outlineLevel="1">
      <c r="C784" s="5" t="s">
        <v>30</v>
      </c>
      <c r="D784" s="1">
        <f>IFERROR(D785/D786, D785)</f>
        <v>0</v>
      </c>
      <c r="E784" s="1">
        <f>IFERROR(E785/E786, E785)</f>
        <v>0</v>
      </c>
      <c r="F784" s="1">
        <f>IFERROR(F785/F786, F785)</f>
        <v>0</v>
      </c>
      <c r="G784" s="1">
        <f>IFERROR(G785/G786, G785)</f>
        <v>0</v>
      </c>
      <c r="H784" s="1">
        <f>IFERROR(H785/H786, H785)</f>
        <v>0</v>
      </c>
      <c r="I784" s="1">
        <f>IFERROR(I785/I786, I785)</f>
        <v>0</v>
      </c>
      <c r="J784" s="1">
        <f>IFERROR(J785/J786, J785)</f>
        <v>0</v>
      </c>
      <c r="K784" s="1">
        <f>IFERROR(K785/K786, K785)</f>
        <v>0</v>
      </c>
    </row>
    <row r="785" spans="2:11" outlineLevel="2">
      <c r="C785" t="s">
        <v>10</v>
      </c>
      <c r="D785">
        <f>COUNTIF(D787:D787, "1")</f>
        <v>0</v>
      </c>
      <c r="E785">
        <f>COUNTIF(E787:E787, "1")</f>
        <v>0</v>
      </c>
      <c r="F785">
        <f>COUNTIF(F787:F787, "1")</f>
        <v>0</v>
      </c>
      <c r="G785">
        <f>COUNTIF(G787:G787, "1")</f>
        <v>0</v>
      </c>
      <c r="H785">
        <f>COUNTIF(H787:H787, "1")</f>
        <v>0</v>
      </c>
      <c r="I785">
        <f>COUNTIF(I787:I787, "1")</f>
        <v>0</v>
      </c>
      <c r="J785">
        <f>COUNTIF(J787:J787, "1")</f>
        <v>0</v>
      </c>
      <c r="K785">
        <f>COUNTIF(K787:K787, "1")</f>
        <v>0</v>
      </c>
    </row>
    <row r="786" spans="2:11" outlineLevel="2">
      <c r="C786" t="s">
        <v>12</v>
      </c>
      <c r="D786">
        <f>COUNTIF(D787:D787, "0")</f>
        <v>0</v>
      </c>
      <c r="E786">
        <f>COUNTIF(E787:E787, "0")</f>
        <v>0</v>
      </c>
      <c r="F786">
        <f>COUNTIF(F787:F787, "0")</f>
        <v>0</v>
      </c>
      <c r="G786">
        <f>COUNTIF(G787:G787, "0")</f>
        <v>0</v>
      </c>
      <c r="H786">
        <f>COUNTIF(H787:H787, "0")</f>
        <v>0</v>
      </c>
      <c r="I786">
        <f>COUNTIF(I787:I787, "0")</f>
        <v>0</v>
      </c>
      <c r="J786">
        <f>COUNTIF(J787:J787, "0")</f>
        <v>0</v>
      </c>
      <c r="K786">
        <f>COUNTIF(K787:K787, "0")</f>
        <v>0</v>
      </c>
    </row>
    <row r="787" spans="2:11" outlineLevel="2">
      <c r="B787" t="s">
        <v>31</v>
      </c>
      <c r="C787" t="s">
        <v>21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2:11" s="5" customFormat="1" outlineLevel="1">
      <c r="C788" s="5" t="s">
        <v>73</v>
      </c>
      <c r="D788" s="1">
        <f>IFERROR(D789/D790, D789)</f>
        <v>0</v>
      </c>
      <c r="E788" s="1">
        <f>IFERROR(E789/E790, E789)</f>
        <v>0</v>
      </c>
      <c r="F788" s="1">
        <f>IFERROR(F789/F790, F789)</f>
        <v>0</v>
      </c>
      <c r="G788" s="1">
        <f>IFERROR(G789/G790, G789)</f>
        <v>0</v>
      </c>
      <c r="H788" s="1">
        <f>IFERROR(H789/H790, H789)</f>
        <v>0</v>
      </c>
      <c r="I788" s="1">
        <f>IFERROR(I789/I790, I789)</f>
        <v>0</v>
      </c>
      <c r="J788" s="1">
        <f>IFERROR(J789/J790, J789)</f>
        <v>0</v>
      </c>
      <c r="K788" s="1">
        <f>IFERROR(K789/K790, K789)</f>
        <v>0</v>
      </c>
    </row>
    <row r="789" spans="2:11" outlineLevel="2">
      <c r="C789" t="s">
        <v>10</v>
      </c>
      <c r="D789">
        <f>COUNTIF(D791:D810, "1")</f>
        <v>0</v>
      </c>
      <c r="E789">
        <f>COUNTIF(E791:E810, "1")</f>
        <v>0</v>
      </c>
      <c r="F789">
        <f>COUNTIF(F791:F810, "1")</f>
        <v>0</v>
      </c>
      <c r="G789">
        <f>COUNTIF(G791:G810, "1")</f>
        <v>0</v>
      </c>
      <c r="H789">
        <f>COUNTIF(H791:H810, "1")</f>
        <v>0</v>
      </c>
      <c r="I789">
        <f>COUNTIF(I791:I810, "1")</f>
        <v>0</v>
      </c>
      <c r="J789">
        <f>COUNTIF(J791:J810, "1")</f>
        <v>0</v>
      </c>
      <c r="K789">
        <f>COUNTIF(K791:K810, "1")</f>
        <v>0</v>
      </c>
    </row>
    <row r="790" spans="2:11" outlineLevel="2">
      <c r="C790" t="s">
        <v>12</v>
      </c>
      <c r="D790">
        <f>COUNTIF(D791:D810, "0")</f>
        <v>0</v>
      </c>
      <c r="E790">
        <f>COUNTIF(E791:E810, "0")</f>
        <v>0</v>
      </c>
      <c r="F790">
        <f>COUNTIF(F791:F810, "0")</f>
        <v>0</v>
      </c>
      <c r="G790">
        <f>COUNTIF(G791:G810, "0")</f>
        <v>0</v>
      </c>
      <c r="H790">
        <f>COUNTIF(H791:H810, "0")</f>
        <v>0</v>
      </c>
      <c r="I790">
        <f>COUNTIF(I791:I810, "0")</f>
        <v>0</v>
      </c>
      <c r="J790">
        <f>COUNTIF(J791:J810, "0")</f>
        <v>0</v>
      </c>
      <c r="K790">
        <f>COUNTIF(K791:K810, "0")</f>
        <v>0</v>
      </c>
    </row>
    <row r="791" spans="2:11" outlineLevel="2">
      <c r="B791" t="s">
        <v>74</v>
      </c>
      <c r="C791" t="s">
        <v>14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</row>
    <row r="792" spans="2:11" outlineLevel="2">
      <c r="B792" t="s">
        <v>74</v>
      </c>
      <c r="C792" t="s">
        <v>15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2:11" outlineLevel="2">
      <c r="B793" t="s">
        <v>74</v>
      </c>
      <c r="C793" t="s">
        <v>16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2:11" outlineLevel="2">
      <c r="B794" t="s">
        <v>74</v>
      </c>
      <c r="C794" t="s">
        <v>17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2:11" outlineLevel="2">
      <c r="B795" t="s">
        <v>74</v>
      </c>
      <c r="C795" t="s">
        <v>18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2:11" outlineLevel="2">
      <c r="B796" t="s">
        <v>74</v>
      </c>
      <c r="C796" t="s">
        <v>19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</row>
    <row r="797" spans="2:11" outlineLevel="2">
      <c r="B797" t="s">
        <v>74</v>
      </c>
      <c r="C797" t="s">
        <v>20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</row>
    <row r="798" spans="2:11" outlineLevel="2">
      <c r="B798" t="s">
        <v>74</v>
      </c>
      <c r="C798" t="s">
        <v>21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</row>
    <row r="799" spans="2:11" outlineLevel="2">
      <c r="B799" t="s">
        <v>74</v>
      </c>
      <c r="C799" t="s">
        <v>22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</row>
    <row r="800" spans="2:11" outlineLevel="2">
      <c r="B800" t="s">
        <v>74</v>
      </c>
      <c r="C800" t="s">
        <v>23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</row>
    <row r="801" spans="2:11" outlineLevel="2">
      <c r="B801" t="s">
        <v>74</v>
      </c>
      <c r="C801" t="s">
        <v>33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2:11" outlineLevel="2">
      <c r="B802" t="s">
        <v>74</v>
      </c>
      <c r="C802" t="s">
        <v>24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</row>
    <row r="803" spans="2:11" outlineLevel="2">
      <c r="B803" t="s">
        <v>74</v>
      </c>
      <c r="C803" t="s">
        <v>25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</row>
    <row r="804" spans="2:11" outlineLevel="2">
      <c r="B804" t="s">
        <v>74</v>
      </c>
      <c r="C804" t="s">
        <v>27</v>
      </c>
      <c r="D804">
        <v>1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2:11" outlineLevel="2">
      <c r="B805" t="s">
        <v>74</v>
      </c>
      <c r="C805" t="s">
        <v>35</v>
      </c>
      <c r="D805">
        <v>1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1</v>
      </c>
      <c r="K805">
        <v>0</v>
      </c>
    </row>
    <row r="806" spans="2:11" outlineLevel="2">
      <c r="B806" t="s">
        <v>74</v>
      </c>
      <c r="C806" t="s">
        <v>48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</row>
    <row r="807" spans="2:11" outlineLevel="2">
      <c r="B807" t="s">
        <v>74</v>
      </c>
      <c r="C807" t="s">
        <v>36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2:11" outlineLevel="2">
      <c r="B808" t="s">
        <v>74</v>
      </c>
      <c r="C808" t="s">
        <v>37</v>
      </c>
      <c r="D808">
        <v>0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2:11" outlineLevel="2">
      <c r="B809" t="s">
        <v>74</v>
      </c>
      <c r="C809" t="s">
        <v>40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</row>
    <row r="810" spans="2:11" outlineLevel="2">
      <c r="B810" t="s">
        <v>74</v>
      </c>
      <c r="C810" t="s">
        <v>41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2:11" s="3" customFormat="1">
      <c r="B811" s="3" t="s">
        <v>75</v>
      </c>
      <c r="C811" s="3" t="s">
        <v>8</v>
      </c>
      <c r="D811" s="3">
        <f>IFERROR(AVERAGE(D814,D843,D869,D897), 0)</f>
        <v>0</v>
      </c>
      <c r="E811" s="3">
        <f>IFERROR(AVERAGE(E814,E843,E869,E897), 0)</f>
        <v>0</v>
      </c>
      <c r="F811" s="3">
        <f>IFERROR(AVERAGE(F814,F843,F869,F897), 0)</f>
        <v>0</v>
      </c>
      <c r="G811" s="3">
        <f>IFERROR(AVERAGE(G814,G843,G869,G897), 0)</f>
        <v>0</v>
      </c>
      <c r="H811" s="3">
        <f>IFERROR(AVERAGE(H814,H843,H869,H897), 0)</f>
        <v>0</v>
      </c>
      <c r="I811" s="3">
        <f>IFERROR(AVERAGE(I814,I843,I869,I897), 0)</f>
        <v>0</v>
      </c>
      <c r="J811" s="3">
        <f>IFERROR(AVERAGE(J814,J843,J869,J897), 0)</f>
        <v>0</v>
      </c>
      <c r="K811" s="3">
        <f>IFERROR(AVERAGE(K814,K843,K869,K897), 0)</f>
        <v>0</v>
      </c>
    </row>
    <row r="812" spans="2:11" outlineLevel="2">
      <c r="B812" s="4" t="s">
        <v>9</v>
      </c>
      <c r="D812">
        <f>E815+E844+E870+E898</f>
        <v>0</v>
      </c>
      <c r="E812">
        <f>F815+F844+F870+F898</f>
        <v>0</v>
      </c>
      <c r="F812">
        <f>G815+G844+G870+G898</f>
        <v>0</v>
      </c>
      <c r="G812">
        <f>H815+H844+H870+H898</f>
        <v>0</v>
      </c>
      <c r="H812">
        <f>I815+I844+I870+I898</f>
        <v>0</v>
      </c>
      <c r="I812">
        <f>J815+J844+J870+J898</f>
        <v>0</v>
      </c>
      <c r="J812">
        <f>K815+K844+K870+K898</f>
        <v>0</v>
      </c>
      <c r="K812">
        <f>L815+L844+L870+L898</f>
        <v>0</v>
      </c>
    </row>
    <row r="813" spans="2:11" outlineLevel="2">
      <c r="B813" s="4" t="s">
        <v>10</v>
      </c>
      <c r="D813">
        <f>E816+E845+E871+E899</f>
        <v>0</v>
      </c>
      <c r="E813">
        <f>F816+F845+F871+F899</f>
        <v>0</v>
      </c>
      <c r="F813">
        <f>G816+G845+G871+G899</f>
        <v>0</v>
      </c>
      <c r="G813">
        <f>H816+H845+H871+H899</f>
        <v>0</v>
      </c>
      <c r="H813">
        <f>I816+I845+I871+I899</f>
        <v>0</v>
      </c>
      <c r="I813">
        <f>J816+J845+J871+J899</f>
        <v>0</v>
      </c>
      <c r="J813">
        <f>K816+K845+K871+K899</f>
        <v>0</v>
      </c>
      <c r="K813">
        <f>L816+L845+L871+L899</f>
        <v>0</v>
      </c>
    </row>
    <row r="814" spans="2:11" s="5" customFormat="1" outlineLevel="1">
      <c r="C814" s="5" t="s">
        <v>55</v>
      </c>
      <c r="D814" s="1">
        <f>IFERROR(D815/D816, D815)</f>
        <v>0</v>
      </c>
      <c r="E814" s="1">
        <f>IFERROR(E815/E816, E815)</f>
        <v>0</v>
      </c>
      <c r="F814" s="1">
        <f>IFERROR(F815/F816, F815)</f>
        <v>0</v>
      </c>
      <c r="G814" s="1">
        <f>IFERROR(G815/G816, G815)</f>
        <v>0</v>
      </c>
      <c r="H814" s="1">
        <f>IFERROR(H815/H816, H815)</f>
        <v>0</v>
      </c>
      <c r="I814" s="1">
        <f>IFERROR(I815/I816, I815)</f>
        <v>0</v>
      </c>
      <c r="J814" s="1">
        <f>IFERROR(J815/J816, J815)</f>
        <v>0</v>
      </c>
      <c r="K814" s="1">
        <f>IFERROR(K815/K816, K815)</f>
        <v>0</v>
      </c>
    </row>
    <row r="815" spans="2:11" outlineLevel="2">
      <c r="C815" t="s">
        <v>10</v>
      </c>
      <c r="D815">
        <f>COUNTIF(D817:D842, "1")</f>
        <v>0</v>
      </c>
      <c r="E815">
        <f>COUNTIF(E817:E842, "1")</f>
        <v>0</v>
      </c>
      <c r="F815">
        <f>COUNTIF(F817:F842, "1")</f>
        <v>0</v>
      </c>
      <c r="G815">
        <f>COUNTIF(G817:G842, "1")</f>
        <v>0</v>
      </c>
      <c r="H815">
        <f>COUNTIF(H817:H842, "1")</f>
        <v>0</v>
      </c>
      <c r="I815">
        <f>COUNTIF(I817:I842, "1")</f>
        <v>0</v>
      </c>
      <c r="J815">
        <f>COUNTIF(J817:J842, "1")</f>
        <v>0</v>
      </c>
      <c r="K815">
        <f>COUNTIF(K817:K842, "1")</f>
        <v>0</v>
      </c>
    </row>
    <row r="816" spans="2:11" outlineLevel="2">
      <c r="C816" t="s">
        <v>12</v>
      </c>
      <c r="D816">
        <f>COUNTIF(D817:D842, "0")</f>
        <v>0</v>
      </c>
      <c r="E816">
        <f>COUNTIF(E817:E842, "0")</f>
        <v>0</v>
      </c>
      <c r="F816">
        <f>COUNTIF(F817:F842, "0")</f>
        <v>0</v>
      </c>
      <c r="G816">
        <f>COUNTIF(G817:G842, "0")</f>
        <v>0</v>
      </c>
      <c r="H816">
        <f>COUNTIF(H817:H842, "0")</f>
        <v>0</v>
      </c>
      <c r="I816">
        <f>COUNTIF(I817:I842, "0")</f>
        <v>0</v>
      </c>
      <c r="J816">
        <f>COUNTIF(J817:J842, "0")</f>
        <v>0</v>
      </c>
      <c r="K816">
        <f>COUNTIF(K817:K842, "0")</f>
        <v>0</v>
      </c>
    </row>
    <row r="817" spans="2:11" outlineLevel="2">
      <c r="B817" t="s">
        <v>56</v>
      </c>
      <c r="C817" t="s">
        <v>15</v>
      </c>
      <c r="D817">
        <v>0</v>
      </c>
      <c r="E817">
        <v>1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</row>
    <row r="818" spans="2:11" outlineLevel="2">
      <c r="B818" t="s">
        <v>56</v>
      </c>
      <c r="C818" t="s">
        <v>16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2:11" outlineLevel="2">
      <c r="B819" t="s">
        <v>56</v>
      </c>
      <c r="C819" t="s">
        <v>19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</row>
    <row r="820" spans="2:11" outlineLevel="2">
      <c r="B820" t="s">
        <v>56</v>
      </c>
      <c r="C820" t="s">
        <v>32</v>
      </c>
      <c r="D820">
        <v>0</v>
      </c>
      <c r="E820">
        <v>0</v>
      </c>
      <c r="F820">
        <v>1</v>
      </c>
      <c r="G820">
        <v>1</v>
      </c>
      <c r="H820">
        <v>0</v>
      </c>
      <c r="I820">
        <v>0</v>
      </c>
      <c r="J820">
        <v>0</v>
      </c>
      <c r="K820">
        <v>0</v>
      </c>
    </row>
    <row r="821" spans="2:11" outlineLevel="2">
      <c r="B821" t="s">
        <v>56</v>
      </c>
      <c r="C821" t="s">
        <v>20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</row>
    <row r="822" spans="2:11" outlineLevel="2">
      <c r="B822" t="s">
        <v>56</v>
      </c>
      <c r="C822" t="s">
        <v>21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</row>
    <row r="823" spans="2:11" outlineLevel="2">
      <c r="B823" t="s">
        <v>56</v>
      </c>
      <c r="C823" t="s">
        <v>22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</row>
    <row r="824" spans="2:11" outlineLevel="2">
      <c r="B824" t="s">
        <v>56</v>
      </c>
      <c r="C824" t="s">
        <v>23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2:11" outlineLevel="2">
      <c r="B825" t="s">
        <v>56</v>
      </c>
      <c r="C825" t="s">
        <v>33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</row>
    <row r="826" spans="2:11" outlineLevel="2">
      <c r="B826" t="s">
        <v>56</v>
      </c>
      <c r="C826" t="s">
        <v>24</v>
      </c>
      <c r="D826">
        <v>0</v>
      </c>
      <c r="E826">
        <v>0</v>
      </c>
      <c r="F826">
        <v>1</v>
      </c>
      <c r="G826">
        <v>1</v>
      </c>
      <c r="H826">
        <v>0</v>
      </c>
      <c r="I826">
        <v>1</v>
      </c>
      <c r="J826">
        <v>1</v>
      </c>
      <c r="K826">
        <v>0</v>
      </c>
    </row>
    <row r="827" spans="2:11" outlineLevel="2">
      <c r="B827" t="s">
        <v>56</v>
      </c>
      <c r="C827" t="s">
        <v>34</v>
      </c>
      <c r="D827">
        <v>0</v>
      </c>
      <c r="E827">
        <v>1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2:11" outlineLevel="2">
      <c r="B828" t="s">
        <v>56</v>
      </c>
      <c r="C828" t="s">
        <v>25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</row>
    <row r="829" spans="2:11" outlineLevel="2">
      <c r="B829" t="s">
        <v>56</v>
      </c>
      <c r="C829" t="s">
        <v>26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</row>
    <row r="830" spans="2:11" outlineLevel="2">
      <c r="B830" t="s">
        <v>56</v>
      </c>
      <c r="C830" t="s">
        <v>35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1</v>
      </c>
      <c r="K830">
        <v>0</v>
      </c>
    </row>
    <row r="831" spans="2:11" outlineLevel="2">
      <c r="B831" t="s">
        <v>56</v>
      </c>
      <c r="C831" t="s">
        <v>48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2:11" outlineLevel="2">
      <c r="B832" t="s">
        <v>56</v>
      </c>
      <c r="C832" t="s">
        <v>36</v>
      </c>
      <c r="D832">
        <v>1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</row>
    <row r="833" spans="2:11" outlineLevel="2">
      <c r="B833" t="s">
        <v>56</v>
      </c>
      <c r="C833" t="s">
        <v>37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</row>
    <row r="834" spans="2:11" outlineLevel="2">
      <c r="B834" t="s">
        <v>56</v>
      </c>
      <c r="C834" t="s">
        <v>38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1</v>
      </c>
      <c r="J834">
        <v>0</v>
      </c>
      <c r="K834">
        <v>0</v>
      </c>
    </row>
    <row r="835" spans="2:11" outlineLevel="2">
      <c r="B835" t="s">
        <v>56</v>
      </c>
      <c r="C835" t="s">
        <v>39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</row>
    <row r="836" spans="2:11" outlineLevel="2">
      <c r="B836" t="s">
        <v>56</v>
      </c>
      <c r="C836" t="s">
        <v>40</v>
      </c>
      <c r="D836">
        <v>1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2:11" outlineLevel="2">
      <c r="B837" t="s">
        <v>56</v>
      </c>
      <c r="C837" t="s">
        <v>41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2:11" outlineLevel="2">
      <c r="B838" t="s">
        <v>56</v>
      </c>
      <c r="C838" t="s">
        <v>42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2:11" outlineLevel="2">
      <c r="B839" t="s">
        <v>56</v>
      </c>
      <c r="C839" t="s">
        <v>43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2:11" outlineLevel="2">
      <c r="B840" t="s">
        <v>56</v>
      </c>
      <c r="C840" t="s">
        <v>44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0</v>
      </c>
      <c r="J840">
        <v>0</v>
      </c>
      <c r="K840">
        <v>0</v>
      </c>
    </row>
    <row r="841" spans="2:11" outlineLevel="2">
      <c r="B841" t="s">
        <v>56</v>
      </c>
      <c r="C841" t="s">
        <v>45</v>
      </c>
      <c r="D841">
        <v>1</v>
      </c>
      <c r="E841">
        <v>1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</row>
    <row r="842" spans="2:11" outlineLevel="2">
      <c r="B842" t="s">
        <v>56</v>
      </c>
      <c r="C842" t="s">
        <v>53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2:11" s="5" customFormat="1" outlineLevel="1">
      <c r="C843" s="5" t="s">
        <v>51</v>
      </c>
      <c r="D843" s="1">
        <f>IFERROR(D844/D845, D844)</f>
        <v>0</v>
      </c>
      <c r="E843" s="1">
        <f>IFERROR(E844/E845, E844)</f>
        <v>0</v>
      </c>
      <c r="F843" s="1">
        <f>IFERROR(F844/F845, F844)</f>
        <v>0</v>
      </c>
      <c r="G843" s="1">
        <f>IFERROR(G844/G845, G844)</f>
        <v>0</v>
      </c>
      <c r="H843" s="1">
        <f>IFERROR(H844/H845, H844)</f>
        <v>0</v>
      </c>
      <c r="I843" s="1">
        <f>IFERROR(I844/I845, I844)</f>
        <v>0</v>
      </c>
      <c r="J843" s="1">
        <f>IFERROR(J844/J845, J844)</f>
        <v>0</v>
      </c>
      <c r="K843" s="1">
        <f>IFERROR(K844/K845, K844)</f>
        <v>0</v>
      </c>
    </row>
    <row r="844" spans="2:11" outlineLevel="2">
      <c r="C844" t="s">
        <v>10</v>
      </c>
      <c r="D844">
        <f>COUNTIF(D846:D868, "1")</f>
        <v>0</v>
      </c>
      <c r="E844">
        <f>COUNTIF(E846:E868, "1")</f>
        <v>0</v>
      </c>
      <c r="F844">
        <f>COUNTIF(F846:F868, "1")</f>
        <v>0</v>
      </c>
      <c r="G844">
        <f>COUNTIF(G846:G868, "1")</f>
        <v>0</v>
      </c>
      <c r="H844">
        <f>COUNTIF(H846:H868, "1")</f>
        <v>0</v>
      </c>
      <c r="I844">
        <f>COUNTIF(I846:I868, "1")</f>
        <v>0</v>
      </c>
      <c r="J844">
        <f>COUNTIF(J846:J868, "1")</f>
        <v>0</v>
      </c>
      <c r="K844">
        <f>COUNTIF(K846:K868, "1")</f>
        <v>0</v>
      </c>
    </row>
    <row r="845" spans="2:11" outlineLevel="2">
      <c r="C845" t="s">
        <v>12</v>
      </c>
      <c r="D845">
        <f>COUNTIF(D846:D868, "0")</f>
        <v>0</v>
      </c>
      <c r="E845">
        <f>COUNTIF(E846:E868, "0")</f>
        <v>0</v>
      </c>
      <c r="F845">
        <f>COUNTIF(F846:F868, "0")</f>
        <v>0</v>
      </c>
      <c r="G845">
        <f>COUNTIF(G846:G868, "0")</f>
        <v>0</v>
      </c>
      <c r="H845">
        <f>COUNTIF(H846:H868, "0")</f>
        <v>0</v>
      </c>
      <c r="I845">
        <f>COUNTIF(I846:I868, "0")</f>
        <v>0</v>
      </c>
      <c r="J845">
        <f>COUNTIF(J846:J868, "0")</f>
        <v>0</v>
      </c>
      <c r="K845">
        <f>COUNTIF(K846:K868, "0")</f>
        <v>0</v>
      </c>
    </row>
    <row r="846" spans="2:11" outlineLevel="2">
      <c r="B846" t="s">
        <v>52</v>
      </c>
      <c r="C846" t="s">
        <v>16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2:11" outlineLevel="2">
      <c r="B847" t="s">
        <v>52</v>
      </c>
      <c r="C847" t="s">
        <v>17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2:11" outlineLevel="2">
      <c r="B848" t="s">
        <v>52</v>
      </c>
      <c r="C848" t="s">
        <v>18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2:11" outlineLevel="2">
      <c r="B849" t="s">
        <v>52</v>
      </c>
      <c r="C849" t="s">
        <v>32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2:11" outlineLevel="2">
      <c r="B850" t="s">
        <v>52</v>
      </c>
      <c r="C850" t="s">
        <v>21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</row>
    <row r="851" spans="2:11" outlineLevel="2">
      <c r="B851" t="s">
        <v>52</v>
      </c>
      <c r="C851" t="s">
        <v>23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1</v>
      </c>
      <c r="J851">
        <v>0</v>
      </c>
      <c r="K851">
        <v>0</v>
      </c>
    </row>
    <row r="852" spans="2:11" outlineLevel="2">
      <c r="B852" t="s">
        <v>52</v>
      </c>
      <c r="C852" t="s">
        <v>33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</row>
    <row r="853" spans="2:11" outlineLevel="2">
      <c r="B853" t="s">
        <v>52</v>
      </c>
      <c r="C853" t="s">
        <v>24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</row>
    <row r="854" spans="2:11" outlineLevel="2">
      <c r="B854" t="s">
        <v>52</v>
      </c>
      <c r="C854" t="s">
        <v>34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2:11" outlineLevel="2">
      <c r="B855" t="s">
        <v>52</v>
      </c>
      <c r="C855" t="s">
        <v>27</v>
      </c>
      <c r="D855">
        <v>0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2:11" outlineLevel="2">
      <c r="B856" t="s">
        <v>52</v>
      </c>
      <c r="C856" t="s">
        <v>28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</row>
    <row r="857" spans="2:11" outlineLevel="2">
      <c r="B857" t="s">
        <v>52</v>
      </c>
      <c r="C857" t="s">
        <v>35</v>
      </c>
      <c r="D857">
        <v>0</v>
      </c>
      <c r="E857">
        <v>0</v>
      </c>
      <c r="F857">
        <v>0</v>
      </c>
      <c r="G857">
        <v>1</v>
      </c>
      <c r="H857">
        <v>1</v>
      </c>
      <c r="I857">
        <v>0</v>
      </c>
      <c r="J857">
        <v>0</v>
      </c>
      <c r="K857">
        <v>0</v>
      </c>
    </row>
    <row r="858" spans="2:11" outlineLevel="2">
      <c r="B858" t="s">
        <v>52</v>
      </c>
      <c r="C858" t="s">
        <v>48</v>
      </c>
      <c r="D858">
        <v>1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2:11" outlineLevel="2">
      <c r="B859" t="s">
        <v>52</v>
      </c>
      <c r="C859" t="s">
        <v>36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1</v>
      </c>
      <c r="J859">
        <v>1</v>
      </c>
      <c r="K859">
        <v>0</v>
      </c>
    </row>
    <row r="860" spans="2:11" outlineLevel="2">
      <c r="B860" t="s">
        <v>52</v>
      </c>
      <c r="C860" t="s">
        <v>37</v>
      </c>
      <c r="D860">
        <v>1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2:11" outlineLevel="2">
      <c r="B861" t="s">
        <v>52</v>
      </c>
      <c r="C861" t="s">
        <v>38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</row>
    <row r="862" spans="2:11" outlineLevel="2">
      <c r="B862" t="s">
        <v>52</v>
      </c>
      <c r="C862" t="s">
        <v>39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</row>
    <row r="863" spans="2:11" outlineLevel="2">
      <c r="B863" t="s">
        <v>52</v>
      </c>
      <c r="C863" t="s">
        <v>40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2:11" outlineLevel="2">
      <c r="B864" t="s">
        <v>52</v>
      </c>
      <c r="C864" t="s">
        <v>41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</row>
    <row r="865" spans="2:11" outlineLevel="2">
      <c r="B865" t="s">
        <v>52</v>
      </c>
      <c r="C865" t="s">
        <v>42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</row>
    <row r="866" spans="2:11" outlineLevel="2">
      <c r="B866" t="s">
        <v>52</v>
      </c>
      <c r="C866" t="s">
        <v>43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2:11" outlineLevel="2">
      <c r="B867" t="s">
        <v>52</v>
      </c>
      <c r="C867" t="s">
        <v>44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2:11" outlineLevel="2">
      <c r="B868" t="s">
        <v>52</v>
      </c>
      <c r="C868" t="s">
        <v>45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2:11" s="5" customFormat="1" outlineLevel="1">
      <c r="C869" s="5" t="s">
        <v>49</v>
      </c>
      <c r="D869" s="1">
        <f>IFERROR(D870/D871, D870)</f>
        <v>0</v>
      </c>
      <c r="E869" s="1">
        <f>IFERROR(E870/E871, E870)</f>
        <v>0</v>
      </c>
      <c r="F869" s="1">
        <f>IFERROR(F870/F871, F870)</f>
        <v>0</v>
      </c>
      <c r="G869" s="1">
        <f>IFERROR(G870/G871, G870)</f>
        <v>0</v>
      </c>
      <c r="H869" s="1">
        <f>IFERROR(H870/H871, H870)</f>
        <v>0</v>
      </c>
      <c r="I869" s="1">
        <f>IFERROR(I870/I871, I870)</f>
        <v>0</v>
      </c>
      <c r="J869" s="1">
        <f>IFERROR(J870/J871, J870)</f>
        <v>0</v>
      </c>
      <c r="K869" s="1">
        <f>IFERROR(K870/K871, K870)</f>
        <v>0</v>
      </c>
    </row>
    <row r="870" spans="2:11" outlineLevel="2">
      <c r="C870" t="s">
        <v>10</v>
      </c>
      <c r="D870">
        <f>COUNTIF(D872:D896, "1")</f>
        <v>0</v>
      </c>
      <c r="E870">
        <f>COUNTIF(E872:E896, "1")</f>
        <v>0</v>
      </c>
      <c r="F870">
        <f>COUNTIF(F872:F896, "1")</f>
        <v>0</v>
      </c>
      <c r="G870">
        <f>COUNTIF(G872:G896, "1")</f>
        <v>0</v>
      </c>
      <c r="H870">
        <f>COUNTIF(H872:H896, "1")</f>
        <v>0</v>
      </c>
      <c r="I870">
        <f>COUNTIF(I872:I896, "1")</f>
        <v>0</v>
      </c>
      <c r="J870">
        <f>COUNTIF(J872:J896, "1")</f>
        <v>0</v>
      </c>
      <c r="K870">
        <f>COUNTIF(K872:K896, "1")</f>
        <v>0</v>
      </c>
    </row>
    <row r="871" spans="2:11" outlineLevel="2">
      <c r="C871" t="s">
        <v>12</v>
      </c>
      <c r="D871">
        <f>COUNTIF(D872:D896, "0")</f>
        <v>0</v>
      </c>
      <c r="E871">
        <f>COUNTIF(E872:E896, "0")</f>
        <v>0</v>
      </c>
      <c r="F871">
        <f>COUNTIF(F872:F896, "0")</f>
        <v>0</v>
      </c>
      <c r="G871">
        <f>COUNTIF(G872:G896, "0")</f>
        <v>0</v>
      </c>
      <c r="H871">
        <f>COUNTIF(H872:H896, "0")</f>
        <v>0</v>
      </c>
      <c r="I871">
        <f>COUNTIF(I872:I896, "0")</f>
        <v>0</v>
      </c>
      <c r="J871">
        <f>COUNTIF(J872:J896, "0")</f>
        <v>0</v>
      </c>
      <c r="K871">
        <f>COUNTIF(K872:K896, "0")</f>
        <v>0</v>
      </c>
    </row>
    <row r="872" spans="2:11" outlineLevel="2">
      <c r="B872" t="s">
        <v>50</v>
      </c>
      <c r="C872" t="s">
        <v>14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2:11" outlineLevel="2">
      <c r="B873" t="s">
        <v>50</v>
      </c>
      <c r="C873" t="s">
        <v>15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2:11" outlineLevel="2">
      <c r="B874" t="s">
        <v>50</v>
      </c>
      <c r="C874" t="s">
        <v>16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2:11" outlineLevel="2">
      <c r="B875" t="s">
        <v>50</v>
      </c>
      <c r="C875" t="s">
        <v>18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2:11" outlineLevel="2">
      <c r="B876" t="s">
        <v>50</v>
      </c>
      <c r="C876" t="s">
        <v>19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2:11" outlineLevel="2">
      <c r="B877" t="s">
        <v>50</v>
      </c>
      <c r="C877" t="s">
        <v>32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2:11" outlineLevel="2">
      <c r="B878" t="s">
        <v>50</v>
      </c>
      <c r="C878" t="s">
        <v>20</v>
      </c>
      <c r="D878">
        <v>1</v>
      </c>
      <c r="E878">
        <v>1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</row>
    <row r="879" spans="2:11" outlineLevel="2">
      <c r="B879" t="s">
        <v>50</v>
      </c>
      <c r="C879" t="s">
        <v>21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2:11" outlineLevel="2">
      <c r="B880" t="s">
        <v>50</v>
      </c>
      <c r="C880" t="s">
        <v>22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</row>
    <row r="881" spans="2:11" outlineLevel="2">
      <c r="B881" t="s">
        <v>50</v>
      </c>
      <c r="C881" t="s">
        <v>23</v>
      </c>
      <c r="D881">
        <v>1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2:11" outlineLevel="2">
      <c r="B882" t="s">
        <v>50</v>
      </c>
      <c r="C882" t="s">
        <v>33</v>
      </c>
      <c r="D882">
        <v>0</v>
      </c>
      <c r="E882">
        <v>1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</row>
    <row r="883" spans="2:11" outlineLevel="2">
      <c r="B883" t="s">
        <v>50</v>
      </c>
      <c r="C883" t="s">
        <v>24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2:11" outlineLevel="2">
      <c r="B884" t="s">
        <v>50</v>
      </c>
      <c r="C884" t="s">
        <v>34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2:11" outlineLevel="2">
      <c r="B885" t="s">
        <v>50</v>
      </c>
      <c r="C885" t="s">
        <v>25</v>
      </c>
      <c r="D885">
        <v>0</v>
      </c>
      <c r="E885">
        <v>0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</row>
    <row r="886" spans="2:11" outlineLevel="2">
      <c r="B886" t="s">
        <v>50</v>
      </c>
      <c r="C886" t="s">
        <v>26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</row>
    <row r="887" spans="2:11" outlineLevel="2">
      <c r="B887" t="s">
        <v>50</v>
      </c>
      <c r="C887" t="s">
        <v>27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1</v>
      </c>
      <c r="K887">
        <v>0</v>
      </c>
    </row>
    <row r="888" spans="2:11" outlineLevel="2">
      <c r="B888" t="s">
        <v>50</v>
      </c>
      <c r="C888" t="s">
        <v>36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1</v>
      </c>
      <c r="J888">
        <v>1</v>
      </c>
      <c r="K888">
        <v>0</v>
      </c>
    </row>
    <row r="889" spans="2:11" outlineLevel="2">
      <c r="B889" t="s">
        <v>50</v>
      </c>
      <c r="C889" t="s">
        <v>37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2:11" outlineLevel="2">
      <c r="B890" t="s">
        <v>50</v>
      </c>
      <c r="C890" t="s">
        <v>38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0</v>
      </c>
    </row>
    <row r="891" spans="2:11" outlineLevel="2">
      <c r="B891" t="s">
        <v>50</v>
      </c>
      <c r="C891" t="s">
        <v>39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</row>
    <row r="892" spans="2:11" outlineLevel="2">
      <c r="B892" t="s">
        <v>50</v>
      </c>
      <c r="C892" t="s">
        <v>40</v>
      </c>
      <c r="D892">
        <v>0</v>
      </c>
      <c r="E892">
        <v>0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</row>
    <row r="893" spans="2:11" outlineLevel="2">
      <c r="B893" t="s">
        <v>50</v>
      </c>
      <c r="C893" t="s">
        <v>41</v>
      </c>
      <c r="D893">
        <v>0</v>
      </c>
      <c r="E893">
        <v>0</v>
      </c>
      <c r="F893">
        <v>0</v>
      </c>
      <c r="G893">
        <v>1</v>
      </c>
      <c r="H893">
        <v>1</v>
      </c>
      <c r="I893">
        <v>0</v>
      </c>
      <c r="J893">
        <v>1</v>
      </c>
      <c r="K893">
        <v>0</v>
      </c>
    </row>
    <row r="894" spans="2:11" outlineLevel="2">
      <c r="B894" t="s">
        <v>50</v>
      </c>
      <c r="C894" t="s">
        <v>42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2:11" outlineLevel="2">
      <c r="B895" t="s">
        <v>50</v>
      </c>
      <c r="C895" t="s">
        <v>43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2:11" outlineLevel="2">
      <c r="B896" t="s">
        <v>50</v>
      </c>
      <c r="C896" t="s">
        <v>44</v>
      </c>
      <c r="D896">
        <v>0</v>
      </c>
      <c r="E896">
        <v>1</v>
      </c>
      <c r="F896">
        <v>1</v>
      </c>
      <c r="G896">
        <v>0</v>
      </c>
      <c r="H896">
        <v>0</v>
      </c>
      <c r="I896">
        <v>1</v>
      </c>
      <c r="J896">
        <v>0</v>
      </c>
      <c r="K896">
        <v>0</v>
      </c>
    </row>
    <row r="897" spans="2:11" s="5" customFormat="1" outlineLevel="1">
      <c r="C897" s="5" t="s">
        <v>30</v>
      </c>
      <c r="D897" s="1">
        <f>IFERROR(D898/D899, D898)</f>
        <v>0</v>
      </c>
      <c r="E897" s="1">
        <f>IFERROR(E898/E899, E898)</f>
        <v>0</v>
      </c>
      <c r="F897" s="1">
        <f>IFERROR(F898/F899, F898)</f>
        <v>0</v>
      </c>
      <c r="G897" s="1">
        <f>IFERROR(G898/G899, G898)</f>
        <v>0</v>
      </c>
      <c r="H897" s="1">
        <f>IFERROR(H898/H899, H898)</f>
        <v>0</v>
      </c>
      <c r="I897" s="1">
        <f>IFERROR(I898/I899, I898)</f>
        <v>0</v>
      </c>
      <c r="J897" s="1">
        <f>IFERROR(J898/J899, J898)</f>
        <v>0</v>
      </c>
      <c r="K897" s="1">
        <f>IFERROR(K898/K899, K898)</f>
        <v>0</v>
      </c>
    </row>
    <row r="898" spans="2:11" outlineLevel="2">
      <c r="C898" t="s">
        <v>10</v>
      </c>
      <c r="D898">
        <f>COUNTIF(D900:D923, "1")</f>
        <v>0</v>
      </c>
      <c r="E898">
        <f>COUNTIF(E900:E923, "1")</f>
        <v>0</v>
      </c>
      <c r="F898">
        <f>COUNTIF(F900:F923, "1")</f>
        <v>0</v>
      </c>
      <c r="G898">
        <f>COUNTIF(G900:G923, "1")</f>
        <v>0</v>
      </c>
      <c r="H898">
        <f>COUNTIF(H900:H923, "1")</f>
        <v>0</v>
      </c>
      <c r="I898">
        <f>COUNTIF(I900:I923, "1")</f>
        <v>0</v>
      </c>
      <c r="J898">
        <f>COUNTIF(J900:J923, "1")</f>
        <v>0</v>
      </c>
      <c r="K898">
        <f>COUNTIF(K900:K923, "1")</f>
        <v>0</v>
      </c>
    </row>
    <row r="899" spans="2:11" outlineLevel="2">
      <c r="C899" t="s">
        <v>12</v>
      </c>
      <c r="D899">
        <f>COUNTIF(D900:D923, "0")</f>
        <v>0</v>
      </c>
      <c r="E899">
        <f>COUNTIF(E900:E923, "0")</f>
        <v>0</v>
      </c>
      <c r="F899">
        <f>COUNTIF(F900:F923, "0")</f>
        <v>0</v>
      </c>
      <c r="G899">
        <f>COUNTIF(G900:G923, "0")</f>
        <v>0</v>
      </c>
      <c r="H899">
        <f>COUNTIF(H900:H923, "0")</f>
        <v>0</v>
      </c>
      <c r="I899">
        <f>COUNTIF(I900:I923, "0")</f>
        <v>0</v>
      </c>
      <c r="J899">
        <f>COUNTIF(J900:J923, "0")</f>
        <v>0</v>
      </c>
      <c r="K899">
        <f>COUNTIF(K900:K923, "0")</f>
        <v>0</v>
      </c>
    </row>
    <row r="900" spans="2:11" outlineLevel="2">
      <c r="B900" t="s">
        <v>31</v>
      </c>
      <c r="C900" t="s">
        <v>14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2:11" outlineLevel="2">
      <c r="B901" t="s">
        <v>31</v>
      </c>
      <c r="C901" t="s">
        <v>15</v>
      </c>
      <c r="D901">
        <v>1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</row>
    <row r="902" spans="2:11" outlineLevel="2">
      <c r="B902" t="s">
        <v>31</v>
      </c>
      <c r="C902" t="s">
        <v>16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2:11" outlineLevel="2">
      <c r="B903" t="s">
        <v>31</v>
      </c>
      <c r="C903" t="s">
        <v>17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2:11" outlineLevel="2">
      <c r="B904" t="s">
        <v>31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</row>
    <row r="905" spans="2:11" outlineLevel="2">
      <c r="B905" t="s">
        <v>31</v>
      </c>
      <c r="C905" t="s">
        <v>32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2:11" outlineLevel="2">
      <c r="B906" t="s">
        <v>31</v>
      </c>
      <c r="C906" t="s">
        <v>20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2:11" outlineLevel="2">
      <c r="B907" t="s">
        <v>31</v>
      </c>
      <c r="C907" t="s">
        <v>21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2:11" outlineLevel="2">
      <c r="B908" t="s">
        <v>31</v>
      </c>
      <c r="C908" t="s">
        <v>22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2:11" outlineLevel="2">
      <c r="B909" t="s">
        <v>31</v>
      </c>
      <c r="C909" t="s">
        <v>23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2:11" outlineLevel="2">
      <c r="B910" t="s">
        <v>31</v>
      </c>
      <c r="C910" t="s">
        <v>33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2:11" outlineLevel="2">
      <c r="B911" t="s">
        <v>31</v>
      </c>
      <c r="C911" t="s">
        <v>24</v>
      </c>
      <c r="D911">
        <v>1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2:11" outlineLevel="2">
      <c r="B912" t="s">
        <v>31</v>
      </c>
      <c r="C912" t="s">
        <v>34</v>
      </c>
      <c r="D912">
        <v>0</v>
      </c>
      <c r="E912">
        <v>1</v>
      </c>
      <c r="F912">
        <v>1</v>
      </c>
      <c r="G912">
        <v>0</v>
      </c>
      <c r="H912">
        <v>1</v>
      </c>
      <c r="I912">
        <v>0</v>
      </c>
      <c r="J912">
        <v>0</v>
      </c>
      <c r="K912">
        <v>0</v>
      </c>
    </row>
    <row r="913" spans="2:11" outlineLevel="2">
      <c r="B913" t="s">
        <v>31</v>
      </c>
      <c r="C913" t="s">
        <v>25</v>
      </c>
      <c r="D913">
        <v>0</v>
      </c>
      <c r="E913">
        <v>1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</row>
    <row r="914" spans="2:11" outlineLevel="2">
      <c r="B914" t="s">
        <v>31</v>
      </c>
      <c r="C914" t="s">
        <v>26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2:11" outlineLevel="2">
      <c r="B915" t="s">
        <v>31</v>
      </c>
      <c r="C915" t="s">
        <v>27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2:11" outlineLevel="2">
      <c r="B916" t="s">
        <v>31</v>
      </c>
      <c r="C916" t="s">
        <v>28</v>
      </c>
      <c r="D916">
        <v>1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</row>
    <row r="917" spans="2:11" outlineLevel="2">
      <c r="B917" t="s">
        <v>31</v>
      </c>
      <c r="C917" t="s">
        <v>35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2:11" outlineLevel="2">
      <c r="B918" t="s">
        <v>31</v>
      </c>
      <c r="C918" t="s">
        <v>48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</row>
    <row r="919" spans="2:11" outlineLevel="2">
      <c r="B919" t="s">
        <v>31</v>
      </c>
      <c r="C919" t="s">
        <v>36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2:11" outlineLevel="2">
      <c r="B920" t="s">
        <v>31</v>
      </c>
      <c r="C920" t="s">
        <v>37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</row>
    <row r="921" spans="2:11" outlineLevel="2">
      <c r="B921" t="s">
        <v>31</v>
      </c>
      <c r="C921" t="s">
        <v>38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2:11" outlineLevel="2">
      <c r="B922" t="s">
        <v>31</v>
      </c>
      <c r="C922" t="s">
        <v>40</v>
      </c>
      <c r="D922">
        <v>0</v>
      </c>
      <c r="E922">
        <v>0</v>
      </c>
      <c r="F922">
        <v>1</v>
      </c>
      <c r="G922">
        <v>1</v>
      </c>
      <c r="H922">
        <v>1</v>
      </c>
      <c r="I922">
        <v>0</v>
      </c>
      <c r="J922">
        <v>0</v>
      </c>
      <c r="K922">
        <v>0</v>
      </c>
    </row>
    <row r="923" spans="2:11" outlineLevel="2">
      <c r="B923" t="s">
        <v>31</v>
      </c>
      <c r="C923" t="s">
        <v>41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</row>
    <row r="924" spans="2:11" s="3" customFormat="1">
      <c r="B924" s="3" t="s">
        <v>76</v>
      </c>
      <c r="C924" s="3" t="s">
        <v>8</v>
      </c>
      <c r="D924" s="3">
        <f>IFERROR(AVERAGE(D927,D952,D972,D996), 0)</f>
        <v>0</v>
      </c>
      <c r="E924" s="3">
        <f>IFERROR(AVERAGE(E927,E952,E972,E996), 0)</f>
        <v>0</v>
      </c>
      <c r="F924" s="3">
        <f>IFERROR(AVERAGE(F927,F952,F972,F996), 0)</f>
        <v>0</v>
      </c>
      <c r="G924" s="3">
        <f>IFERROR(AVERAGE(G927,G952,G972,G996), 0)</f>
        <v>0</v>
      </c>
      <c r="H924" s="3">
        <f>IFERROR(AVERAGE(H927,H952,H972,H996), 0)</f>
        <v>0</v>
      </c>
      <c r="I924" s="3">
        <f>IFERROR(AVERAGE(I927,I952,I972,I996), 0)</f>
        <v>0</v>
      </c>
      <c r="J924" s="3">
        <f>IFERROR(AVERAGE(J927,J952,J972,J996), 0)</f>
        <v>0</v>
      </c>
      <c r="K924" s="3">
        <f>IFERROR(AVERAGE(K927,K952,K972,K996), 0)</f>
        <v>0</v>
      </c>
    </row>
    <row r="925" spans="2:11" outlineLevel="2">
      <c r="B925" s="4" t="s">
        <v>9</v>
      </c>
      <c r="D925">
        <f>E928+E953+E973+E997</f>
        <v>0</v>
      </c>
      <c r="E925">
        <f>F928+F953+F973+F997</f>
        <v>0</v>
      </c>
      <c r="F925">
        <f>G928+G953+G973+G997</f>
        <v>0</v>
      </c>
      <c r="G925">
        <f>H928+H953+H973+H997</f>
        <v>0</v>
      </c>
      <c r="H925">
        <f>I928+I953+I973+I997</f>
        <v>0</v>
      </c>
      <c r="I925">
        <f>J928+J953+J973+J997</f>
        <v>0</v>
      </c>
      <c r="J925">
        <f>K928+K953+K973+K997</f>
        <v>0</v>
      </c>
      <c r="K925">
        <f>L928+L953+L973+L997</f>
        <v>0</v>
      </c>
    </row>
    <row r="926" spans="2:11" outlineLevel="2">
      <c r="B926" s="4" t="s">
        <v>10</v>
      </c>
      <c r="D926">
        <f>E929+E954+E974+E998</f>
        <v>0</v>
      </c>
      <c r="E926">
        <f>F929+F954+F974+F998</f>
        <v>0</v>
      </c>
      <c r="F926">
        <f>G929+G954+G974+G998</f>
        <v>0</v>
      </c>
      <c r="G926">
        <f>H929+H954+H974+H998</f>
        <v>0</v>
      </c>
      <c r="H926">
        <f>I929+I954+I974+I998</f>
        <v>0</v>
      </c>
      <c r="I926">
        <f>J929+J954+J974+J998</f>
        <v>0</v>
      </c>
      <c r="J926">
        <f>K929+K954+K974+K998</f>
        <v>0</v>
      </c>
      <c r="K926">
        <f>L929+L954+L974+L998</f>
        <v>0</v>
      </c>
    </row>
    <row r="927" spans="2:11" s="5" customFormat="1" outlineLevel="1">
      <c r="C927" s="5" t="s">
        <v>51</v>
      </c>
      <c r="D927" s="1">
        <f>IFERROR(D928/D929, D928)</f>
        <v>0</v>
      </c>
      <c r="E927" s="1">
        <f>IFERROR(E928/E929, E928)</f>
        <v>0</v>
      </c>
      <c r="F927" s="1">
        <f>IFERROR(F928/F929, F928)</f>
        <v>0</v>
      </c>
      <c r="G927" s="1">
        <f>IFERROR(G928/G929, G928)</f>
        <v>0</v>
      </c>
      <c r="H927" s="1">
        <f>IFERROR(H928/H929, H928)</f>
        <v>0</v>
      </c>
      <c r="I927" s="1">
        <f>IFERROR(I928/I929, I928)</f>
        <v>0</v>
      </c>
      <c r="J927" s="1">
        <f>IFERROR(J928/J929, J928)</f>
        <v>0</v>
      </c>
      <c r="K927" s="1">
        <f>IFERROR(K928/K929, K928)</f>
        <v>0</v>
      </c>
    </row>
    <row r="928" spans="2:11" outlineLevel="2">
      <c r="C928" t="s">
        <v>10</v>
      </c>
      <c r="D928">
        <f>COUNTIF(D930:D951, "1")</f>
        <v>0</v>
      </c>
      <c r="E928">
        <f>COUNTIF(E930:E951, "1")</f>
        <v>0</v>
      </c>
      <c r="F928">
        <f>COUNTIF(F930:F951, "1")</f>
        <v>0</v>
      </c>
      <c r="G928">
        <f>COUNTIF(G930:G951, "1")</f>
        <v>0</v>
      </c>
      <c r="H928">
        <f>COUNTIF(H930:H951, "1")</f>
        <v>0</v>
      </c>
      <c r="I928">
        <f>COUNTIF(I930:I951, "1")</f>
        <v>0</v>
      </c>
      <c r="J928">
        <f>COUNTIF(J930:J951, "1")</f>
        <v>0</v>
      </c>
      <c r="K928">
        <f>COUNTIF(K930:K951, "1")</f>
        <v>0</v>
      </c>
    </row>
    <row r="929" spans="2:11" outlineLevel="2">
      <c r="C929" t="s">
        <v>12</v>
      </c>
      <c r="D929">
        <f>COUNTIF(D930:D951, "0")</f>
        <v>0</v>
      </c>
      <c r="E929">
        <f>COUNTIF(E930:E951, "0")</f>
        <v>0</v>
      </c>
      <c r="F929">
        <f>COUNTIF(F930:F951, "0")</f>
        <v>0</v>
      </c>
      <c r="G929">
        <f>COUNTIF(G930:G951, "0")</f>
        <v>0</v>
      </c>
      <c r="H929">
        <f>COUNTIF(H930:H951, "0")</f>
        <v>0</v>
      </c>
      <c r="I929">
        <f>COUNTIF(I930:I951, "0")</f>
        <v>0</v>
      </c>
      <c r="J929">
        <f>COUNTIF(J930:J951, "0")</f>
        <v>0</v>
      </c>
      <c r="K929">
        <f>COUNTIF(K930:K951, "0")</f>
        <v>0</v>
      </c>
    </row>
    <row r="930" spans="2:11" outlineLevel="2">
      <c r="B930" t="s">
        <v>52</v>
      </c>
      <c r="C930" t="s">
        <v>14</v>
      </c>
      <c r="D930">
        <v>0</v>
      </c>
      <c r="E930">
        <v>1</v>
      </c>
      <c r="F930">
        <v>0</v>
      </c>
      <c r="G930">
        <v>0</v>
      </c>
      <c r="H930">
        <v>1</v>
      </c>
      <c r="I930">
        <v>1</v>
      </c>
      <c r="J930">
        <v>0</v>
      </c>
      <c r="K930">
        <v>0</v>
      </c>
    </row>
    <row r="931" spans="2:11" outlineLevel="2">
      <c r="B931" t="s">
        <v>52</v>
      </c>
      <c r="C931" t="s">
        <v>15</v>
      </c>
      <c r="D931">
        <v>1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2:11" outlineLevel="2">
      <c r="B932" t="s">
        <v>52</v>
      </c>
      <c r="C932" t="s">
        <v>16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2:11" outlineLevel="2">
      <c r="B933" t="s">
        <v>52</v>
      </c>
      <c r="C933" t="s">
        <v>17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2:11" outlineLevel="2">
      <c r="B934" t="s">
        <v>52</v>
      </c>
      <c r="C934" t="s">
        <v>18</v>
      </c>
      <c r="D934">
        <v>1</v>
      </c>
      <c r="E934">
        <v>1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</row>
    <row r="935" spans="2:11" outlineLevel="2">
      <c r="B935" t="s">
        <v>52</v>
      </c>
      <c r="C935" t="s">
        <v>20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2:11" outlineLevel="2">
      <c r="B936" t="s">
        <v>52</v>
      </c>
      <c r="C936" t="s">
        <v>21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2:11" outlineLevel="2">
      <c r="B937" t="s">
        <v>52</v>
      </c>
      <c r="C937" t="s">
        <v>22</v>
      </c>
      <c r="D937">
        <v>0</v>
      </c>
      <c r="E937">
        <v>0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0</v>
      </c>
    </row>
    <row r="938" spans="2:11" outlineLevel="2">
      <c r="B938" t="s">
        <v>52</v>
      </c>
      <c r="C938" t="s">
        <v>23</v>
      </c>
      <c r="D938">
        <v>1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2:11" outlineLevel="2">
      <c r="B939" t="s">
        <v>52</v>
      </c>
      <c r="C939" t="s">
        <v>33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2:11" outlineLevel="2">
      <c r="B940" t="s">
        <v>52</v>
      </c>
      <c r="C940" t="s">
        <v>24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2:11" outlineLevel="2">
      <c r="B941" t="s">
        <v>52</v>
      </c>
      <c r="C941" t="s">
        <v>34</v>
      </c>
      <c r="D941">
        <v>0</v>
      </c>
      <c r="E941">
        <v>0</v>
      </c>
      <c r="F941">
        <v>1</v>
      </c>
      <c r="G941">
        <v>0</v>
      </c>
      <c r="H941">
        <v>1</v>
      </c>
      <c r="I941">
        <v>0</v>
      </c>
      <c r="J941">
        <v>0</v>
      </c>
      <c r="K941">
        <v>0</v>
      </c>
    </row>
    <row r="942" spans="2:11" outlineLevel="2">
      <c r="B942" t="s">
        <v>52</v>
      </c>
      <c r="C942" t="s">
        <v>25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2:11" outlineLevel="2">
      <c r="B943" t="s">
        <v>52</v>
      </c>
      <c r="C943" t="s">
        <v>26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2:11" outlineLevel="2">
      <c r="B944" t="s">
        <v>52</v>
      </c>
      <c r="C944" t="s">
        <v>27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2:11" outlineLevel="2">
      <c r="B945" t="s">
        <v>52</v>
      </c>
      <c r="C945" t="s">
        <v>35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2:11" outlineLevel="2">
      <c r="B946" t="s">
        <v>52</v>
      </c>
      <c r="C946" t="s">
        <v>48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</row>
    <row r="947" spans="2:11" outlineLevel="2">
      <c r="B947" t="s">
        <v>52</v>
      </c>
      <c r="C947" t="s">
        <v>36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2:11" outlineLevel="2">
      <c r="B948" t="s">
        <v>52</v>
      </c>
      <c r="C948" t="s">
        <v>37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</row>
    <row r="949" spans="2:11" outlineLevel="2">
      <c r="B949" t="s">
        <v>52</v>
      </c>
      <c r="C949" t="s">
        <v>38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0</v>
      </c>
    </row>
    <row r="950" spans="2:11" outlineLevel="2">
      <c r="B950" t="s">
        <v>52</v>
      </c>
      <c r="C950" t="s">
        <v>39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2:11" outlineLevel="2">
      <c r="B951" t="s">
        <v>52</v>
      </c>
      <c r="C951" t="s">
        <v>40</v>
      </c>
      <c r="D951">
        <v>0</v>
      </c>
      <c r="E951">
        <v>0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</row>
    <row r="952" spans="2:11" s="5" customFormat="1" outlineLevel="1">
      <c r="C952" s="5" t="s">
        <v>55</v>
      </c>
      <c r="D952" s="1">
        <f>IFERROR(D953/D954, D953)</f>
        <v>0</v>
      </c>
      <c r="E952" s="1">
        <f>IFERROR(E953/E954, E953)</f>
        <v>0</v>
      </c>
      <c r="F952" s="1">
        <f>IFERROR(F953/F954, F953)</f>
        <v>0</v>
      </c>
      <c r="G952" s="1">
        <f>IFERROR(G953/G954, G953)</f>
        <v>0</v>
      </c>
      <c r="H952" s="1">
        <f>IFERROR(H953/H954, H953)</f>
        <v>0</v>
      </c>
      <c r="I952" s="1">
        <f>IFERROR(I953/I954, I953)</f>
        <v>0</v>
      </c>
      <c r="J952" s="1">
        <f>IFERROR(J953/J954, J953)</f>
        <v>0</v>
      </c>
      <c r="K952" s="1">
        <f>IFERROR(K953/K954, K953)</f>
        <v>0</v>
      </c>
    </row>
    <row r="953" spans="2:11" outlineLevel="2">
      <c r="C953" t="s">
        <v>10</v>
      </c>
      <c r="D953">
        <f>COUNTIF(D955:D971, "1")</f>
        <v>0</v>
      </c>
      <c r="E953">
        <f>COUNTIF(E955:E971, "1")</f>
        <v>0</v>
      </c>
      <c r="F953">
        <f>COUNTIF(F955:F971, "1")</f>
        <v>0</v>
      </c>
      <c r="G953">
        <f>COUNTIF(G955:G971, "1")</f>
        <v>0</v>
      </c>
      <c r="H953">
        <f>COUNTIF(H955:H971, "1")</f>
        <v>0</v>
      </c>
      <c r="I953">
        <f>COUNTIF(I955:I971, "1")</f>
        <v>0</v>
      </c>
      <c r="J953">
        <f>COUNTIF(J955:J971, "1")</f>
        <v>0</v>
      </c>
      <c r="K953">
        <f>COUNTIF(K955:K971, "1")</f>
        <v>0</v>
      </c>
    </row>
    <row r="954" spans="2:11" outlineLevel="2">
      <c r="C954" t="s">
        <v>12</v>
      </c>
      <c r="D954">
        <f>COUNTIF(D955:D971, "0")</f>
        <v>0</v>
      </c>
      <c r="E954">
        <f>COUNTIF(E955:E971, "0")</f>
        <v>0</v>
      </c>
      <c r="F954">
        <f>COUNTIF(F955:F971, "0")</f>
        <v>0</v>
      </c>
      <c r="G954">
        <f>COUNTIF(G955:G971, "0")</f>
        <v>0</v>
      </c>
      <c r="H954">
        <f>COUNTIF(H955:H971, "0")</f>
        <v>0</v>
      </c>
      <c r="I954">
        <f>COUNTIF(I955:I971, "0")</f>
        <v>0</v>
      </c>
      <c r="J954">
        <f>COUNTIF(J955:J971, "0")</f>
        <v>0</v>
      </c>
      <c r="K954">
        <f>COUNTIF(K955:K971, "0")</f>
        <v>0</v>
      </c>
    </row>
    <row r="955" spans="2:11" outlineLevel="2">
      <c r="B955" t="s">
        <v>56</v>
      </c>
      <c r="C955" t="s">
        <v>15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2:11" outlineLevel="2">
      <c r="B956" t="s">
        <v>56</v>
      </c>
      <c r="C956" t="s">
        <v>16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0</v>
      </c>
    </row>
    <row r="957" spans="2:11" outlineLevel="2">
      <c r="B957" t="s">
        <v>56</v>
      </c>
      <c r="C957" t="s">
        <v>17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2:11" outlineLevel="2">
      <c r="B958" t="s">
        <v>56</v>
      </c>
      <c r="C958" t="s">
        <v>19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2:11" outlineLevel="2">
      <c r="B959" t="s">
        <v>56</v>
      </c>
      <c r="C959" t="s">
        <v>20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2:11" outlineLevel="2">
      <c r="B960" t="s">
        <v>56</v>
      </c>
      <c r="C960" t="s">
        <v>21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2:11" outlineLevel="2">
      <c r="B961" t="s">
        <v>56</v>
      </c>
      <c r="C961" t="s">
        <v>22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2:11" outlineLevel="2">
      <c r="B962" t="s">
        <v>56</v>
      </c>
      <c r="C962" t="s">
        <v>23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</row>
    <row r="963" spans="2:11" outlineLevel="2">
      <c r="B963" t="s">
        <v>56</v>
      </c>
      <c r="C963" t="s">
        <v>33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</row>
    <row r="964" spans="2:11" outlineLevel="2">
      <c r="B964" t="s">
        <v>56</v>
      </c>
      <c r="C964" t="s">
        <v>24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2:11" outlineLevel="2">
      <c r="B965" t="s">
        <v>56</v>
      </c>
      <c r="C965" t="s">
        <v>34</v>
      </c>
      <c r="D965">
        <v>0</v>
      </c>
      <c r="E965">
        <v>0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</row>
    <row r="966" spans="2:11" outlineLevel="2">
      <c r="B966" t="s">
        <v>56</v>
      </c>
      <c r="C966" t="s">
        <v>25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2:11" outlineLevel="2">
      <c r="B967" t="s">
        <v>56</v>
      </c>
      <c r="C967" t="s">
        <v>26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2:11" outlineLevel="2">
      <c r="B968" t="s">
        <v>56</v>
      </c>
      <c r="C968" t="s">
        <v>28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0</v>
      </c>
    </row>
    <row r="969" spans="2:11" outlineLevel="2">
      <c r="B969" t="s">
        <v>56</v>
      </c>
      <c r="C969" t="s">
        <v>35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</row>
    <row r="970" spans="2:11" outlineLevel="2">
      <c r="B970" t="s">
        <v>56</v>
      </c>
      <c r="C970" t="s">
        <v>48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2:11" outlineLevel="2">
      <c r="B971" t="s">
        <v>56</v>
      </c>
      <c r="C971" t="s">
        <v>36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2:11" s="5" customFormat="1" outlineLevel="1">
      <c r="C972" s="5" t="s">
        <v>49</v>
      </c>
      <c r="D972" s="1">
        <f>IFERROR(D973/D974, D973)</f>
        <v>0</v>
      </c>
      <c r="E972" s="1">
        <f>IFERROR(E973/E974, E973)</f>
        <v>0</v>
      </c>
      <c r="F972" s="1">
        <f>IFERROR(F973/F974, F973)</f>
        <v>0</v>
      </c>
      <c r="G972" s="1">
        <f>IFERROR(G973/G974, G973)</f>
        <v>0</v>
      </c>
      <c r="H972" s="1">
        <f>IFERROR(H973/H974, H973)</f>
        <v>0</v>
      </c>
      <c r="I972" s="1">
        <f>IFERROR(I973/I974, I973)</f>
        <v>0</v>
      </c>
      <c r="J972" s="1">
        <f>IFERROR(J973/J974, J973)</f>
        <v>0</v>
      </c>
      <c r="K972" s="1">
        <f>IFERROR(K973/K974, K973)</f>
        <v>0</v>
      </c>
    </row>
    <row r="973" spans="2:11" outlineLevel="2">
      <c r="C973" t="s">
        <v>10</v>
      </c>
      <c r="D973">
        <f>COUNTIF(D975:D995, "1")</f>
        <v>0</v>
      </c>
      <c r="E973">
        <f>COUNTIF(E975:E995, "1")</f>
        <v>0</v>
      </c>
      <c r="F973">
        <f>COUNTIF(F975:F995, "1")</f>
        <v>0</v>
      </c>
      <c r="G973">
        <f>COUNTIF(G975:G995, "1")</f>
        <v>0</v>
      </c>
      <c r="H973">
        <f>COUNTIF(H975:H995, "1")</f>
        <v>0</v>
      </c>
      <c r="I973">
        <f>COUNTIF(I975:I995, "1")</f>
        <v>0</v>
      </c>
      <c r="J973">
        <f>COUNTIF(J975:J995, "1")</f>
        <v>0</v>
      </c>
      <c r="K973">
        <f>COUNTIF(K975:K995, "1")</f>
        <v>0</v>
      </c>
    </row>
    <row r="974" spans="2:11" outlineLevel="2">
      <c r="C974" t="s">
        <v>12</v>
      </c>
      <c r="D974">
        <f>COUNTIF(D975:D995, "0")</f>
        <v>0</v>
      </c>
      <c r="E974">
        <f>COUNTIF(E975:E995, "0")</f>
        <v>0</v>
      </c>
      <c r="F974">
        <f>COUNTIF(F975:F995, "0")</f>
        <v>0</v>
      </c>
      <c r="G974">
        <f>COUNTIF(G975:G995, "0")</f>
        <v>0</v>
      </c>
      <c r="H974">
        <f>COUNTIF(H975:H995, "0")</f>
        <v>0</v>
      </c>
      <c r="I974">
        <f>COUNTIF(I975:I995, "0")</f>
        <v>0</v>
      </c>
      <c r="J974">
        <f>COUNTIF(J975:J995, "0")</f>
        <v>0</v>
      </c>
      <c r="K974">
        <f>COUNTIF(K975:K995, "0")</f>
        <v>0</v>
      </c>
    </row>
    <row r="975" spans="2:11" outlineLevel="2">
      <c r="B975" t="s">
        <v>50</v>
      </c>
      <c r="C975" t="s">
        <v>15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2:11" outlineLevel="2">
      <c r="B976" t="s">
        <v>50</v>
      </c>
      <c r="C976" t="s">
        <v>16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</row>
    <row r="977" spans="2:11" outlineLevel="2">
      <c r="B977" t="s">
        <v>50</v>
      </c>
      <c r="C977" t="s">
        <v>18</v>
      </c>
      <c r="D977">
        <v>1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</row>
    <row r="978" spans="2:11" outlineLevel="2">
      <c r="B978" t="s">
        <v>50</v>
      </c>
      <c r="C978" t="s">
        <v>19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</row>
    <row r="979" spans="2:11" outlineLevel="2">
      <c r="B979" t="s">
        <v>50</v>
      </c>
      <c r="C979" t="s">
        <v>20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</row>
    <row r="980" spans="2:11" outlineLevel="2">
      <c r="B980" t="s">
        <v>50</v>
      </c>
      <c r="C980" t="s">
        <v>21</v>
      </c>
      <c r="D980">
        <v>0</v>
      </c>
      <c r="E980">
        <v>0</v>
      </c>
      <c r="F980">
        <v>1</v>
      </c>
      <c r="G980">
        <v>0</v>
      </c>
      <c r="H980">
        <v>1</v>
      </c>
      <c r="I980">
        <v>0</v>
      </c>
      <c r="J980">
        <v>0</v>
      </c>
      <c r="K980">
        <v>0</v>
      </c>
    </row>
    <row r="981" spans="2:11" outlineLevel="2">
      <c r="B981" t="s">
        <v>50</v>
      </c>
      <c r="C981" t="s">
        <v>22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2:11" outlineLevel="2">
      <c r="B982" t="s">
        <v>50</v>
      </c>
      <c r="C982" t="s">
        <v>23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</row>
    <row r="983" spans="2:11" outlineLevel="2">
      <c r="B983" t="s">
        <v>50</v>
      </c>
      <c r="C983" t="s">
        <v>33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2:11" outlineLevel="2">
      <c r="B984" t="s">
        <v>50</v>
      </c>
      <c r="C984" t="s">
        <v>34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2:11" outlineLevel="2">
      <c r="B985" t="s">
        <v>50</v>
      </c>
      <c r="C985" t="s">
        <v>25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2:11" outlineLevel="2">
      <c r="B986" t="s">
        <v>50</v>
      </c>
      <c r="C986" t="s">
        <v>26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2:11" outlineLevel="2">
      <c r="B987" t="s">
        <v>50</v>
      </c>
      <c r="C987" t="s">
        <v>28</v>
      </c>
      <c r="D987">
        <v>1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2:11" outlineLevel="2">
      <c r="B988" t="s">
        <v>50</v>
      </c>
      <c r="C988" t="s">
        <v>35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</row>
    <row r="989" spans="2:11" outlineLevel="2">
      <c r="B989" t="s">
        <v>50</v>
      </c>
      <c r="C989" t="s">
        <v>36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</row>
    <row r="990" spans="2:11" outlineLevel="2">
      <c r="B990" t="s">
        <v>50</v>
      </c>
      <c r="C990" t="s">
        <v>38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2:11" outlineLevel="2">
      <c r="B991" t="s">
        <v>50</v>
      </c>
      <c r="C991" t="s">
        <v>39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</row>
    <row r="992" spans="2:11" outlineLevel="2">
      <c r="B992" t="s">
        <v>50</v>
      </c>
      <c r="C992" t="s">
        <v>40</v>
      </c>
      <c r="D992">
        <v>1</v>
      </c>
      <c r="E992">
        <v>0</v>
      </c>
      <c r="F992">
        <v>1</v>
      </c>
      <c r="G992">
        <v>0</v>
      </c>
      <c r="H992">
        <v>0</v>
      </c>
      <c r="I992">
        <v>1</v>
      </c>
      <c r="J992">
        <v>0</v>
      </c>
      <c r="K992">
        <v>0</v>
      </c>
    </row>
    <row r="993" spans="2:11" outlineLevel="2">
      <c r="B993" t="s">
        <v>50</v>
      </c>
      <c r="C993" t="s">
        <v>41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2:11" outlineLevel="2">
      <c r="B994" t="s">
        <v>50</v>
      </c>
      <c r="C994" t="s">
        <v>42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2:11" outlineLevel="2">
      <c r="B995" t="s">
        <v>50</v>
      </c>
      <c r="C995" t="s">
        <v>43</v>
      </c>
      <c r="D995">
        <v>1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2:11" s="5" customFormat="1" outlineLevel="1">
      <c r="C996" s="5" t="s">
        <v>77</v>
      </c>
      <c r="D996" s="1">
        <f>IFERROR(D997/D998, D997)</f>
        <v>0</v>
      </c>
      <c r="E996" s="1">
        <f>IFERROR(E997/E998, E997)</f>
        <v>0</v>
      </c>
      <c r="F996" s="1">
        <f>IFERROR(F997/F998, F997)</f>
        <v>0</v>
      </c>
      <c r="G996" s="1">
        <f>IFERROR(G997/G998, G997)</f>
        <v>0</v>
      </c>
      <c r="H996" s="1">
        <f>IFERROR(H997/H998, H997)</f>
        <v>0</v>
      </c>
      <c r="I996" s="1">
        <f>IFERROR(I997/I998, I997)</f>
        <v>0</v>
      </c>
      <c r="J996" s="1">
        <f>IFERROR(J997/J998, J997)</f>
        <v>0</v>
      </c>
      <c r="K996" s="1">
        <f>IFERROR(K997/K998, K997)</f>
        <v>0</v>
      </c>
    </row>
    <row r="997" spans="2:11" outlineLevel="2">
      <c r="C997" t="s">
        <v>10</v>
      </c>
      <c r="D997">
        <f>COUNTIF(D999:D1011, "1")</f>
        <v>0</v>
      </c>
      <c r="E997">
        <f>COUNTIF(E999:E1011, "1")</f>
        <v>0</v>
      </c>
      <c r="F997">
        <f>COUNTIF(F999:F1011, "1")</f>
        <v>0</v>
      </c>
      <c r="G997">
        <f>COUNTIF(G999:G1011, "1")</f>
        <v>0</v>
      </c>
      <c r="H997">
        <f>COUNTIF(H999:H1011, "1")</f>
        <v>0</v>
      </c>
      <c r="I997">
        <f>COUNTIF(I999:I1011, "1")</f>
        <v>0</v>
      </c>
      <c r="J997">
        <f>COUNTIF(J999:J1011, "1")</f>
        <v>0</v>
      </c>
      <c r="K997">
        <f>COUNTIF(K999:K1011, "1")</f>
        <v>0</v>
      </c>
    </row>
    <row r="998" spans="2:11" outlineLevel="2">
      <c r="C998" t="s">
        <v>12</v>
      </c>
      <c r="D998">
        <f>COUNTIF(D999:D1011, "0")</f>
        <v>0</v>
      </c>
      <c r="E998">
        <f>COUNTIF(E999:E1011, "0")</f>
        <v>0</v>
      </c>
      <c r="F998">
        <f>COUNTIF(F999:F1011, "0")</f>
        <v>0</v>
      </c>
      <c r="G998">
        <f>COUNTIF(G999:G1011, "0")</f>
        <v>0</v>
      </c>
      <c r="H998">
        <f>COUNTIF(H999:H1011, "0")</f>
        <v>0</v>
      </c>
      <c r="I998">
        <f>COUNTIF(I999:I1011, "0")</f>
        <v>0</v>
      </c>
      <c r="J998">
        <f>COUNTIF(J999:J1011, "0")</f>
        <v>0</v>
      </c>
      <c r="K998">
        <f>COUNTIF(K999:K1011, "0")</f>
        <v>0</v>
      </c>
    </row>
    <row r="999" spans="2:11" outlineLevel="2">
      <c r="B999" t="s">
        <v>78</v>
      </c>
      <c r="C999" t="s">
        <v>16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</row>
    <row r="1000" spans="2:11" outlineLevel="2">
      <c r="B1000" t="s">
        <v>78</v>
      </c>
      <c r="C1000" t="s">
        <v>17</v>
      </c>
      <c r="D1000">
        <v>0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</row>
    <row r="1001" spans="2:11" outlineLevel="2">
      <c r="B1001" t="s">
        <v>78</v>
      </c>
      <c r="C1001" t="s">
        <v>18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2:11" outlineLevel="2">
      <c r="B1002" t="s">
        <v>78</v>
      </c>
      <c r="C1002" t="s">
        <v>19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2:11" outlineLevel="2">
      <c r="B1003" t="s">
        <v>78</v>
      </c>
      <c r="C1003" t="s">
        <v>20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2:11" outlineLevel="2">
      <c r="B1004" t="s">
        <v>78</v>
      </c>
      <c r="C1004" t="s">
        <v>21</v>
      </c>
      <c r="D1004">
        <v>1</v>
      </c>
      <c r="E1004">
        <v>0</v>
      </c>
      <c r="F1004">
        <v>1</v>
      </c>
      <c r="G1004">
        <v>1</v>
      </c>
      <c r="H1004">
        <v>0</v>
      </c>
      <c r="I1004">
        <v>1</v>
      </c>
      <c r="J1004">
        <v>0</v>
      </c>
      <c r="K1004">
        <v>0</v>
      </c>
    </row>
    <row r="1005" spans="2:11" outlineLevel="2">
      <c r="B1005" t="s">
        <v>78</v>
      </c>
      <c r="C1005" t="s">
        <v>22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2:11" outlineLevel="2">
      <c r="B1006" t="s">
        <v>78</v>
      </c>
      <c r="C1006" t="s">
        <v>23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2:11" outlineLevel="2">
      <c r="B1007" t="s">
        <v>78</v>
      </c>
      <c r="C1007" t="s">
        <v>33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2:11" outlineLevel="2">
      <c r="B1008" t="s">
        <v>78</v>
      </c>
      <c r="C1008" t="s">
        <v>24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2:11" outlineLevel="2">
      <c r="B1009" t="s">
        <v>78</v>
      </c>
      <c r="C1009" t="s">
        <v>34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</row>
    <row r="1010" spans="2:11" outlineLevel="2">
      <c r="B1010" t="s">
        <v>78</v>
      </c>
      <c r="C1010" t="s">
        <v>25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2:11" outlineLevel="2">
      <c r="B1011" t="s">
        <v>78</v>
      </c>
      <c r="C1011" t="s">
        <v>26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</row>
    <row r="1012" spans="2:11" s="3" customFormat="1">
      <c r="B1012" s="3" t="s">
        <v>79</v>
      </c>
      <c r="C1012" s="3" t="s">
        <v>8</v>
      </c>
      <c r="D1012" s="3">
        <f>IFERROR(AVERAGE(D1015,D1042), 0)</f>
        <v>0</v>
      </c>
      <c r="E1012" s="3">
        <f>IFERROR(AVERAGE(E1015,E1042), 0)</f>
        <v>0</v>
      </c>
      <c r="F1012" s="3">
        <f>IFERROR(AVERAGE(F1015,F1042), 0)</f>
        <v>0</v>
      </c>
      <c r="G1012" s="3">
        <f>IFERROR(AVERAGE(G1015,G1042), 0)</f>
        <v>0</v>
      </c>
      <c r="H1012" s="3">
        <f>IFERROR(AVERAGE(H1015,H1042), 0)</f>
        <v>0</v>
      </c>
      <c r="I1012" s="3">
        <f>IFERROR(AVERAGE(I1015,I1042), 0)</f>
        <v>0</v>
      </c>
      <c r="J1012" s="3">
        <f>IFERROR(AVERAGE(J1015,J1042), 0)</f>
        <v>0</v>
      </c>
      <c r="K1012" s="3">
        <f>IFERROR(AVERAGE(K1015,K1042), 0)</f>
        <v>0</v>
      </c>
    </row>
    <row r="1013" spans="2:11" outlineLevel="2">
      <c r="B1013" s="4" t="s">
        <v>9</v>
      </c>
      <c r="D1013">
        <f>E1016+E1043</f>
        <v>0</v>
      </c>
      <c r="E1013">
        <f>F1016+F1043</f>
        <v>0</v>
      </c>
      <c r="F1013">
        <f>G1016+G1043</f>
        <v>0</v>
      </c>
      <c r="G1013">
        <f>H1016+H1043</f>
        <v>0</v>
      </c>
      <c r="H1013">
        <f>I1016+I1043</f>
        <v>0</v>
      </c>
      <c r="I1013">
        <f>J1016+J1043</f>
        <v>0</v>
      </c>
      <c r="J1013">
        <f>K1016+K1043</f>
        <v>0</v>
      </c>
      <c r="K1013">
        <f>L1016+L1043</f>
        <v>0</v>
      </c>
    </row>
    <row r="1014" spans="2:11" outlineLevel="2">
      <c r="B1014" s="4" t="s">
        <v>10</v>
      </c>
      <c r="D1014">
        <f>E1017+E1044</f>
        <v>0</v>
      </c>
      <c r="E1014">
        <f>F1017+F1044</f>
        <v>0</v>
      </c>
      <c r="F1014">
        <f>G1017+G1044</f>
        <v>0</v>
      </c>
      <c r="G1014">
        <f>H1017+H1044</f>
        <v>0</v>
      </c>
      <c r="H1014">
        <f>I1017+I1044</f>
        <v>0</v>
      </c>
      <c r="I1014">
        <f>J1017+J1044</f>
        <v>0</v>
      </c>
      <c r="J1014">
        <f>K1017+K1044</f>
        <v>0</v>
      </c>
      <c r="K1014">
        <f>L1017+L1044</f>
        <v>0</v>
      </c>
    </row>
    <row r="1015" spans="2:11" s="5" customFormat="1" outlineLevel="1">
      <c r="C1015" s="5" t="s">
        <v>49</v>
      </c>
      <c r="D1015" s="1">
        <f>IFERROR(D1016/D1017, D1016)</f>
        <v>0</v>
      </c>
      <c r="E1015" s="1">
        <f>IFERROR(E1016/E1017, E1016)</f>
        <v>0</v>
      </c>
      <c r="F1015" s="1">
        <f>IFERROR(F1016/F1017, F1016)</f>
        <v>0</v>
      </c>
      <c r="G1015" s="1">
        <f>IFERROR(G1016/G1017, G1016)</f>
        <v>0</v>
      </c>
      <c r="H1015" s="1">
        <f>IFERROR(H1016/H1017, H1016)</f>
        <v>0</v>
      </c>
      <c r="I1015" s="1">
        <f>IFERROR(I1016/I1017, I1016)</f>
        <v>0</v>
      </c>
      <c r="J1015" s="1">
        <f>IFERROR(J1016/J1017, J1016)</f>
        <v>0</v>
      </c>
      <c r="K1015" s="1">
        <f>IFERROR(K1016/K1017, K1016)</f>
        <v>0</v>
      </c>
    </row>
    <row r="1016" spans="2:11" outlineLevel="2">
      <c r="C1016" t="s">
        <v>10</v>
      </c>
      <c r="D1016">
        <f>COUNTIF(D1018:D1041, "1")</f>
        <v>0</v>
      </c>
      <c r="E1016">
        <f>COUNTIF(E1018:E1041, "1")</f>
        <v>0</v>
      </c>
      <c r="F1016">
        <f>COUNTIF(F1018:F1041, "1")</f>
        <v>0</v>
      </c>
      <c r="G1016">
        <f>COUNTIF(G1018:G1041, "1")</f>
        <v>0</v>
      </c>
      <c r="H1016">
        <f>COUNTIF(H1018:H1041, "1")</f>
        <v>0</v>
      </c>
      <c r="I1016">
        <f>COUNTIF(I1018:I1041, "1")</f>
        <v>0</v>
      </c>
      <c r="J1016">
        <f>COUNTIF(J1018:J1041, "1")</f>
        <v>0</v>
      </c>
      <c r="K1016">
        <f>COUNTIF(K1018:K1041, "1")</f>
        <v>0</v>
      </c>
    </row>
    <row r="1017" spans="2:11" outlineLevel="2">
      <c r="C1017" t="s">
        <v>12</v>
      </c>
      <c r="D1017">
        <f>COUNTIF(D1018:D1041, "0")</f>
        <v>0</v>
      </c>
      <c r="E1017">
        <f>COUNTIF(E1018:E1041, "0")</f>
        <v>0</v>
      </c>
      <c r="F1017">
        <f>COUNTIF(F1018:F1041, "0")</f>
        <v>0</v>
      </c>
      <c r="G1017">
        <f>COUNTIF(G1018:G1041, "0")</f>
        <v>0</v>
      </c>
      <c r="H1017">
        <f>COUNTIF(H1018:H1041, "0")</f>
        <v>0</v>
      </c>
      <c r="I1017">
        <f>COUNTIF(I1018:I1041, "0")</f>
        <v>0</v>
      </c>
      <c r="J1017">
        <f>COUNTIF(J1018:J1041, "0")</f>
        <v>0</v>
      </c>
      <c r="K1017">
        <f>COUNTIF(K1018:K1041, "0")</f>
        <v>0</v>
      </c>
    </row>
    <row r="1018" spans="2:11" outlineLevel="2">
      <c r="B1018" t="s">
        <v>50</v>
      </c>
      <c r="C1018" t="s">
        <v>15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2:11" outlineLevel="2">
      <c r="B1019" t="s">
        <v>50</v>
      </c>
      <c r="C1019" t="s">
        <v>17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2:11" outlineLevel="2">
      <c r="B1020" t="s">
        <v>50</v>
      </c>
      <c r="C1020" t="s">
        <v>18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2:11" outlineLevel="2">
      <c r="B1021" t="s">
        <v>50</v>
      </c>
      <c r="C1021" t="s">
        <v>32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2:11" outlineLevel="2">
      <c r="B1022" t="s">
        <v>50</v>
      </c>
      <c r="C1022" t="s">
        <v>21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2:11" outlineLevel="2">
      <c r="B1023" t="s">
        <v>50</v>
      </c>
      <c r="C1023" t="s">
        <v>22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2:11" outlineLevel="2">
      <c r="B1024" t="s">
        <v>50</v>
      </c>
      <c r="C1024" t="s">
        <v>23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2:11" outlineLevel="2">
      <c r="B1025" t="s">
        <v>50</v>
      </c>
      <c r="C1025" t="s">
        <v>33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2:11" outlineLevel="2">
      <c r="B1026" t="s">
        <v>50</v>
      </c>
      <c r="C1026" t="s">
        <v>24</v>
      </c>
      <c r="D1026">
        <v>0</v>
      </c>
      <c r="E1026">
        <v>1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</row>
    <row r="1027" spans="2:11" outlineLevel="2">
      <c r="B1027" t="s">
        <v>50</v>
      </c>
      <c r="C1027" t="s">
        <v>34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1</v>
      </c>
      <c r="K1027">
        <v>0</v>
      </c>
    </row>
    <row r="1028" spans="2:11" outlineLevel="2">
      <c r="B1028" t="s">
        <v>50</v>
      </c>
      <c r="C1028" t="s">
        <v>25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2:11" outlineLevel="2">
      <c r="B1029" t="s">
        <v>50</v>
      </c>
      <c r="C1029" t="s">
        <v>26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2:11" outlineLevel="2">
      <c r="B1030" t="s">
        <v>50</v>
      </c>
      <c r="C1030" t="s">
        <v>27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2:11" outlineLevel="2">
      <c r="B1031" t="s">
        <v>50</v>
      </c>
      <c r="C1031" t="s">
        <v>28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2:11" outlineLevel="2">
      <c r="B1032" t="s">
        <v>50</v>
      </c>
      <c r="C1032" t="s">
        <v>35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2:11" outlineLevel="2">
      <c r="B1033" t="s">
        <v>50</v>
      </c>
      <c r="C1033" t="s">
        <v>48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2:11" outlineLevel="2">
      <c r="B1034" t="s">
        <v>50</v>
      </c>
      <c r="C1034" t="s">
        <v>36</v>
      </c>
      <c r="D1034">
        <v>1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2:11" outlineLevel="2">
      <c r="B1035" t="s">
        <v>50</v>
      </c>
      <c r="C1035" t="s">
        <v>37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2:11" outlineLevel="2">
      <c r="B1036" t="s">
        <v>50</v>
      </c>
      <c r="C1036" t="s">
        <v>39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2:11" outlineLevel="2">
      <c r="B1037" t="s">
        <v>50</v>
      </c>
      <c r="C1037" t="s">
        <v>42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</row>
    <row r="1038" spans="2:11" outlineLevel="2">
      <c r="B1038" t="s">
        <v>50</v>
      </c>
      <c r="C1038" t="s">
        <v>43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2:11" outlineLevel="2">
      <c r="B1039" t="s">
        <v>50</v>
      </c>
      <c r="C1039" t="s">
        <v>44</v>
      </c>
      <c r="D1039">
        <v>1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2:11" outlineLevel="2">
      <c r="B1040" t="s">
        <v>50</v>
      </c>
      <c r="C1040" t="s">
        <v>45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2:11" outlineLevel="2">
      <c r="B1041" t="s">
        <v>50</v>
      </c>
      <c r="C1041" t="s">
        <v>53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</row>
    <row r="1042" spans="2:11" s="5" customFormat="1" outlineLevel="1">
      <c r="C1042" s="5" t="s">
        <v>51</v>
      </c>
      <c r="D1042" s="1">
        <f>IFERROR(D1043/D1044, D1043)</f>
        <v>0</v>
      </c>
      <c r="E1042" s="1">
        <f>IFERROR(E1043/E1044, E1043)</f>
        <v>0</v>
      </c>
      <c r="F1042" s="1">
        <f>IFERROR(F1043/F1044, F1043)</f>
        <v>0</v>
      </c>
      <c r="G1042" s="1">
        <f>IFERROR(G1043/G1044, G1043)</f>
        <v>0</v>
      </c>
      <c r="H1042" s="1">
        <f>IFERROR(H1043/H1044, H1043)</f>
        <v>0</v>
      </c>
      <c r="I1042" s="1">
        <f>IFERROR(I1043/I1044, I1043)</f>
        <v>0</v>
      </c>
      <c r="J1042" s="1">
        <f>IFERROR(J1043/J1044, J1043)</f>
        <v>0</v>
      </c>
      <c r="K1042" s="1">
        <f>IFERROR(K1043/K1044, K1043)</f>
        <v>0</v>
      </c>
    </row>
    <row r="1043" spans="2:11" outlineLevel="2">
      <c r="C1043" t="s">
        <v>10</v>
      </c>
      <c r="D1043">
        <f>COUNTIF(D1045:D1072, "1")</f>
        <v>0</v>
      </c>
      <c r="E1043">
        <f>COUNTIF(E1045:E1072, "1")</f>
        <v>0</v>
      </c>
      <c r="F1043">
        <f>COUNTIF(F1045:F1072, "1")</f>
        <v>0</v>
      </c>
      <c r="G1043">
        <f>COUNTIF(G1045:G1072, "1")</f>
        <v>0</v>
      </c>
      <c r="H1043">
        <f>COUNTIF(H1045:H1072, "1")</f>
        <v>0</v>
      </c>
      <c r="I1043">
        <f>COUNTIF(I1045:I1072, "1")</f>
        <v>0</v>
      </c>
      <c r="J1043">
        <f>COUNTIF(J1045:J1072, "1")</f>
        <v>0</v>
      </c>
      <c r="K1043">
        <f>COUNTIF(K1045:K1072, "1")</f>
        <v>0</v>
      </c>
    </row>
    <row r="1044" spans="2:11" outlineLevel="2">
      <c r="C1044" t="s">
        <v>12</v>
      </c>
      <c r="D1044">
        <f>COUNTIF(D1045:D1072, "0")</f>
        <v>0</v>
      </c>
      <c r="E1044">
        <f>COUNTIF(E1045:E1072, "0")</f>
        <v>0</v>
      </c>
      <c r="F1044">
        <f>COUNTIF(F1045:F1072, "0")</f>
        <v>0</v>
      </c>
      <c r="G1044">
        <f>COUNTIF(G1045:G1072, "0")</f>
        <v>0</v>
      </c>
      <c r="H1044">
        <f>COUNTIF(H1045:H1072, "0")</f>
        <v>0</v>
      </c>
      <c r="I1044">
        <f>COUNTIF(I1045:I1072, "0")</f>
        <v>0</v>
      </c>
      <c r="J1044">
        <f>COUNTIF(J1045:J1072, "0")</f>
        <v>0</v>
      </c>
      <c r="K1044">
        <f>COUNTIF(K1045:K1072, "0")</f>
        <v>0</v>
      </c>
    </row>
    <row r="1045" spans="2:11" outlineLevel="2">
      <c r="B1045" t="s">
        <v>52</v>
      </c>
      <c r="C1045" t="s">
        <v>14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2:11" outlineLevel="2">
      <c r="B1046" t="s">
        <v>52</v>
      </c>
      <c r="C1046" t="s">
        <v>15</v>
      </c>
      <c r="D1046">
        <v>0</v>
      </c>
      <c r="E1046">
        <v>0</v>
      </c>
      <c r="F1046">
        <v>1</v>
      </c>
      <c r="G1046">
        <v>0</v>
      </c>
      <c r="H1046">
        <v>1</v>
      </c>
      <c r="I1046">
        <v>0</v>
      </c>
      <c r="J1046">
        <v>1</v>
      </c>
      <c r="K1046">
        <v>0</v>
      </c>
    </row>
    <row r="1047" spans="2:11" outlineLevel="2">
      <c r="B1047" t="s">
        <v>52</v>
      </c>
      <c r="C1047" t="s">
        <v>16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1</v>
      </c>
      <c r="K1047">
        <v>0</v>
      </c>
    </row>
    <row r="1048" spans="2:11" outlineLevel="2">
      <c r="B1048" t="s">
        <v>52</v>
      </c>
      <c r="C1048" t="s">
        <v>17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2:11" outlineLevel="2">
      <c r="B1049" t="s">
        <v>52</v>
      </c>
      <c r="C1049" t="s">
        <v>18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2:11" outlineLevel="2">
      <c r="B1050" t="s">
        <v>52</v>
      </c>
      <c r="C1050" t="s">
        <v>19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2:11" outlineLevel="2">
      <c r="B1051" t="s">
        <v>52</v>
      </c>
      <c r="C1051" t="s">
        <v>32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2:11" outlineLevel="2">
      <c r="B1052" t="s">
        <v>52</v>
      </c>
      <c r="C1052" t="s">
        <v>20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1</v>
      </c>
      <c r="J1052">
        <v>1</v>
      </c>
      <c r="K1052">
        <v>0</v>
      </c>
    </row>
    <row r="1053" spans="2:11" outlineLevel="2">
      <c r="B1053" t="s">
        <v>52</v>
      </c>
      <c r="C1053" t="s">
        <v>21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2:11" outlineLevel="2">
      <c r="B1054" t="s">
        <v>52</v>
      </c>
      <c r="C1054" t="s">
        <v>22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</row>
    <row r="1055" spans="2:11" outlineLevel="2">
      <c r="B1055" t="s">
        <v>52</v>
      </c>
      <c r="C1055" t="s">
        <v>24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2:11" outlineLevel="2">
      <c r="B1056" t="s">
        <v>52</v>
      </c>
      <c r="C1056" t="s">
        <v>34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2:11" outlineLevel="2">
      <c r="B1057" t="s">
        <v>52</v>
      </c>
      <c r="C1057" t="s">
        <v>25</v>
      </c>
      <c r="D1057">
        <v>1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</row>
    <row r="1058" spans="2:11" outlineLevel="2">
      <c r="B1058" t="s">
        <v>52</v>
      </c>
      <c r="C1058" t="s">
        <v>26</v>
      </c>
      <c r="D1058">
        <v>1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</row>
    <row r="1059" spans="2:11" outlineLevel="2">
      <c r="B1059" t="s">
        <v>52</v>
      </c>
      <c r="C1059" t="s">
        <v>27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2:11" outlineLevel="2">
      <c r="B1060" t="s">
        <v>52</v>
      </c>
      <c r="C1060" t="s">
        <v>28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</row>
    <row r="1061" spans="2:11" outlineLevel="2">
      <c r="B1061" t="s">
        <v>52</v>
      </c>
      <c r="C1061" t="s">
        <v>35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</row>
    <row r="1062" spans="2:11" outlineLevel="2">
      <c r="B1062" t="s">
        <v>52</v>
      </c>
      <c r="C1062" t="s">
        <v>48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2:11" outlineLevel="2">
      <c r="B1063" t="s">
        <v>52</v>
      </c>
      <c r="C1063" t="s">
        <v>36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2:11" outlineLevel="2">
      <c r="B1064" t="s">
        <v>52</v>
      </c>
      <c r="C1064" t="s">
        <v>37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2:11" outlineLevel="2">
      <c r="B1065" t="s">
        <v>52</v>
      </c>
      <c r="C1065" t="s">
        <v>38</v>
      </c>
      <c r="D1065">
        <v>1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2:11" outlineLevel="2">
      <c r="B1066" t="s">
        <v>52</v>
      </c>
      <c r="C1066" t="s">
        <v>39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2:11" outlineLevel="2">
      <c r="B1067" t="s">
        <v>52</v>
      </c>
      <c r="C1067" t="s">
        <v>40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2:11" outlineLevel="2">
      <c r="B1068" t="s">
        <v>52</v>
      </c>
      <c r="C1068" t="s">
        <v>41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2:11" outlineLevel="2">
      <c r="B1069" t="s">
        <v>52</v>
      </c>
      <c r="C1069" t="s">
        <v>42</v>
      </c>
      <c r="D1069">
        <v>1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0</v>
      </c>
    </row>
    <row r="1070" spans="2:11" outlineLevel="2">
      <c r="B1070" t="s">
        <v>52</v>
      </c>
      <c r="C1070" t="s">
        <v>43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1</v>
      </c>
      <c r="K1070">
        <v>0</v>
      </c>
    </row>
    <row r="1071" spans="2:11" outlineLevel="2">
      <c r="B1071" t="s">
        <v>52</v>
      </c>
      <c r="C1071" t="s">
        <v>44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</row>
    <row r="1072" spans="2:11" outlineLevel="2">
      <c r="B1072" t="s">
        <v>52</v>
      </c>
      <c r="C1072" t="s">
        <v>45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2:11" s="3" customFormat="1">
      <c r="B1073" s="3" t="s">
        <v>80</v>
      </c>
      <c r="C1073" s="3" t="s">
        <v>8</v>
      </c>
      <c r="D1073" s="3">
        <f>IFERROR(AVERAGE(D1076,D1104,D1127,D1150), 0)</f>
        <v>0</v>
      </c>
      <c r="E1073" s="3">
        <f>IFERROR(AVERAGE(E1076,E1104,E1127,E1150), 0)</f>
        <v>0</v>
      </c>
      <c r="F1073" s="3">
        <f>IFERROR(AVERAGE(F1076,F1104,F1127,F1150), 0)</f>
        <v>0</v>
      </c>
      <c r="G1073" s="3">
        <f>IFERROR(AVERAGE(G1076,G1104,G1127,G1150), 0)</f>
        <v>0</v>
      </c>
      <c r="H1073" s="3">
        <f>IFERROR(AVERAGE(H1076,H1104,H1127,H1150), 0)</f>
        <v>0</v>
      </c>
      <c r="I1073" s="3">
        <f>IFERROR(AVERAGE(I1076,I1104,I1127,I1150), 0)</f>
        <v>0</v>
      </c>
      <c r="J1073" s="3">
        <f>IFERROR(AVERAGE(J1076,J1104,J1127,J1150), 0)</f>
        <v>0</v>
      </c>
      <c r="K1073" s="3">
        <f>IFERROR(AVERAGE(K1076,K1104,K1127,K1150), 0)</f>
        <v>0</v>
      </c>
    </row>
    <row r="1074" spans="2:11" outlineLevel="2">
      <c r="B1074" s="4" t="s">
        <v>9</v>
      </c>
      <c r="D1074">
        <f>E1077+E1105+E1128+E1151</f>
        <v>0</v>
      </c>
      <c r="E1074">
        <f>F1077+F1105+F1128+F1151</f>
        <v>0</v>
      </c>
      <c r="F1074">
        <f>G1077+G1105+G1128+G1151</f>
        <v>0</v>
      </c>
      <c r="G1074">
        <f>H1077+H1105+H1128+H1151</f>
        <v>0</v>
      </c>
      <c r="H1074">
        <f>I1077+I1105+I1128+I1151</f>
        <v>0</v>
      </c>
      <c r="I1074">
        <f>J1077+J1105+J1128+J1151</f>
        <v>0</v>
      </c>
      <c r="J1074">
        <f>K1077+K1105+K1128+K1151</f>
        <v>0</v>
      </c>
      <c r="K1074">
        <f>L1077+L1105+L1128+L1151</f>
        <v>0</v>
      </c>
    </row>
    <row r="1075" spans="2:11" outlineLevel="2">
      <c r="B1075" s="4" t="s">
        <v>10</v>
      </c>
      <c r="D1075">
        <f>E1078+E1106+E1129+E1152</f>
        <v>0</v>
      </c>
      <c r="E1075">
        <f>F1078+F1106+F1129+F1152</f>
        <v>0</v>
      </c>
      <c r="F1075">
        <f>G1078+G1106+G1129+G1152</f>
        <v>0</v>
      </c>
      <c r="G1075">
        <f>H1078+H1106+H1129+H1152</f>
        <v>0</v>
      </c>
      <c r="H1075">
        <f>I1078+I1106+I1129+I1152</f>
        <v>0</v>
      </c>
      <c r="I1075">
        <f>J1078+J1106+J1129+J1152</f>
        <v>0</v>
      </c>
      <c r="J1075">
        <f>K1078+K1106+K1129+K1152</f>
        <v>0</v>
      </c>
      <c r="K1075">
        <f>L1078+L1106+L1129+L1152</f>
        <v>0</v>
      </c>
    </row>
    <row r="1076" spans="2:11" s="5" customFormat="1" outlineLevel="1">
      <c r="C1076" s="5" t="s">
        <v>51</v>
      </c>
      <c r="D1076" s="1">
        <f>IFERROR(D1077/D1078, D1077)</f>
        <v>0</v>
      </c>
      <c r="E1076" s="1">
        <f>IFERROR(E1077/E1078, E1077)</f>
        <v>0</v>
      </c>
      <c r="F1076" s="1">
        <f>IFERROR(F1077/F1078, F1077)</f>
        <v>0</v>
      </c>
      <c r="G1076" s="1">
        <f>IFERROR(G1077/G1078, G1077)</f>
        <v>0</v>
      </c>
      <c r="H1076" s="1">
        <f>IFERROR(H1077/H1078, H1077)</f>
        <v>0</v>
      </c>
      <c r="I1076" s="1">
        <f>IFERROR(I1077/I1078, I1077)</f>
        <v>0</v>
      </c>
      <c r="J1076" s="1">
        <f>IFERROR(J1077/J1078, J1077)</f>
        <v>0</v>
      </c>
      <c r="K1076" s="1">
        <f>IFERROR(K1077/K1078, K1077)</f>
        <v>0</v>
      </c>
    </row>
    <row r="1077" spans="2:11" outlineLevel="2">
      <c r="C1077" t="s">
        <v>10</v>
      </c>
      <c r="D1077">
        <f>COUNTIF(D1079:D1103, "1")</f>
        <v>0</v>
      </c>
      <c r="E1077">
        <f>COUNTIF(E1079:E1103, "1")</f>
        <v>0</v>
      </c>
      <c r="F1077">
        <f>COUNTIF(F1079:F1103, "1")</f>
        <v>0</v>
      </c>
      <c r="G1077">
        <f>COUNTIF(G1079:G1103, "1")</f>
        <v>0</v>
      </c>
      <c r="H1077">
        <f>COUNTIF(H1079:H1103, "1")</f>
        <v>0</v>
      </c>
      <c r="I1077">
        <f>COUNTIF(I1079:I1103, "1")</f>
        <v>0</v>
      </c>
      <c r="J1077">
        <f>COUNTIF(J1079:J1103, "1")</f>
        <v>0</v>
      </c>
      <c r="K1077">
        <f>COUNTIF(K1079:K1103, "1")</f>
        <v>0</v>
      </c>
    </row>
    <row r="1078" spans="2:11" outlineLevel="2">
      <c r="C1078" t="s">
        <v>12</v>
      </c>
      <c r="D1078">
        <f>COUNTIF(D1079:D1103, "0")</f>
        <v>0</v>
      </c>
      <c r="E1078">
        <f>COUNTIF(E1079:E1103, "0")</f>
        <v>0</v>
      </c>
      <c r="F1078">
        <f>COUNTIF(F1079:F1103, "0")</f>
        <v>0</v>
      </c>
      <c r="G1078">
        <f>COUNTIF(G1079:G1103, "0")</f>
        <v>0</v>
      </c>
      <c r="H1078">
        <f>COUNTIF(H1079:H1103, "0")</f>
        <v>0</v>
      </c>
      <c r="I1078">
        <f>COUNTIF(I1079:I1103, "0")</f>
        <v>0</v>
      </c>
      <c r="J1078">
        <f>COUNTIF(J1079:J1103, "0")</f>
        <v>0</v>
      </c>
      <c r="K1078">
        <f>COUNTIF(K1079:K1103, "0")</f>
        <v>0</v>
      </c>
    </row>
    <row r="1079" spans="2:11" outlineLevel="2">
      <c r="B1079" t="s">
        <v>52</v>
      </c>
      <c r="C1079" t="s">
        <v>15</v>
      </c>
      <c r="D1079">
        <v>1</v>
      </c>
      <c r="E1079">
        <v>1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</row>
    <row r="1080" spans="2:11" outlineLevel="2">
      <c r="B1080" t="s">
        <v>52</v>
      </c>
      <c r="C1080" t="s">
        <v>16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2:11" outlineLevel="2">
      <c r="B1081" t="s">
        <v>52</v>
      </c>
      <c r="C1081" t="s">
        <v>19</v>
      </c>
      <c r="D1081">
        <v>0</v>
      </c>
      <c r="E1081">
        <v>0</v>
      </c>
      <c r="F1081">
        <v>1</v>
      </c>
      <c r="G1081">
        <v>1</v>
      </c>
      <c r="H1081">
        <v>1</v>
      </c>
      <c r="I1081">
        <v>0</v>
      </c>
      <c r="J1081">
        <v>0</v>
      </c>
      <c r="K1081">
        <v>0</v>
      </c>
    </row>
    <row r="1082" spans="2:11" outlineLevel="2">
      <c r="B1082" t="s">
        <v>52</v>
      </c>
      <c r="C1082" t="s">
        <v>32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2:11" outlineLevel="2">
      <c r="B1083" t="s">
        <v>52</v>
      </c>
      <c r="C1083" t="s">
        <v>20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</row>
    <row r="1084" spans="2:11" outlineLevel="2">
      <c r="B1084" t="s">
        <v>52</v>
      </c>
      <c r="C1084" t="s">
        <v>22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2:11" outlineLevel="2">
      <c r="B1085" t="s">
        <v>52</v>
      </c>
      <c r="C1085" t="s">
        <v>23</v>
      </c>
      <c r="D1085">
        <v>1</v>
      </c>
      <c r="E1085">
        <v>0</v>
      </c>
      <c r="F1085">
        <v>1</v>
      </c>
      <c r="G1085">
        <v>0</v>
      </c>
      <c r="H1085">
        <v>1</v>
      </c>
      <c r="I1085">
        <v>0</v>
      </c>
      <c r="J1085">
        <v>0</v>
      </c>
      <c r="K1085">
        <v>0</v>
      </c>
    </row>
    <row r="1086" spans="2:11" outlineLevel="2">
      <c r="B1086" t="s">
        <v>52</v>
      </c>
      <c r="C1086" t="s">
        <v>33</v>
      </c>
      <c r="D1086">
        <v>0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2:11" outlineLevel="2">
      <c r="B1087" t="s">
        <v>52</v>
      </c>
      <c r="C1087" t="s">
        <v>24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</row>
    <row r="1088" spans="2:11" outlineLevel="2">
      <c r="B1088" t="s">
        <v>52</v>
      </c>
      <c r="C1088" t="s">
        <v>34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</row>
    <row r="1089" spans="2:11" outlineLevel="2">
      <c r="B1089" t="s">
        <v>52</v>
      </c>
      <c r="C1089" t="s">
        <v>25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outlineLevel="2">
      <c r="B1090" t="s">
        <v>52</v>
      </c>
      <c r="C1090" t="s">
        <v>26</v>
      </c>
      <c r="D1090">
        <v>1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</row>
    <row r="1091" spans="2:11" outlineLevel="2">
      <c r="B1091" t="s">
        <v>52</v>
      </c>
      <c r="C1091" t="s">
        <v>27</v>
      </c>
      <c r="D1091">
        <v>0</v>
      </c>
      <c r="E1091">
        <v>1</v>
      </c>
      <c r="F1091">
        <v>0</v>
      </c>
      <c r="G1091">
        <v>1</v>
      </c>
      <c r="H1091">
        <v>1</v>
      </c>
      <c r="I1091">
        <v>0</v>
      </c>
      <c r="J1091">
        <v>0</v>
      </c>
      <c r="K1091">
        <v>0</v>
      </c>
    </row>
    <row r="1092" spans="2:11" outlineLevel="2">
      <c r="B1092" t="s">
        <v>52</v>
      </c>
      <c r="C1092" t="s">
        <v>28</v>
      </c>
      <c r="D1092">
        <v>0</v>
      </c>
      <c r="E1092">
        <v>1</v>
      </c>
      <c r="F1092">
        <v>0</v>
      </c>
      <c r="G1092">
        <v>0</v>
      </c>
      <c r="H1092">
        <v>1</v>
      </c>
      <c r="I1092">
        <v>1</v>
      </c>
      <c r="J1092">
        <v>0</v>
      </c>
      <c r="K1092">
        <v>0</v>
      </c>
    </row>
    <row r="1093" spans="2:11" outlineLevel="2">
      <c r="B1093" t="s">
        <v>52</v>
      </c>
      <c r="C1093" t="s">
        <v>35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2:11" outlineLevel="2">
      <c r="B1094" t="s">
        <v>52</v>
      </c>
      <c r="C1094" t="s">
        <v>48</v>
      </c>
      <c r="D1094">
        <v>0</v>
      </c>
      <c r="E1094">
        <v>0</v>
      </c>
      <c r="F1094">
        <v>1</v>
      </c>
      <c r="G1094">
        <v>1</v>
      </c>
      <c r="H1094">
        <v>0</v>
      </c>
      <c r="I1094">
        <v>1</v>
      </c>
      <c r="J1094">
        <v>0</v>
      </c>
      <c r="K1094">
        <v>0</v>
      </c>
    </row>
    <row r="1095" spans="2:11" outlineLevel="2">
      <c r="B1095" t="s">
        <v>52</v>
      </c>
      <c r="C1095" t="s">
        <v>36</v>
      </c>
      <c r="D1095">
        <v>1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2:11" outlineLevel="2">
      <c r="B1096" t="s">
        <v>52</v>
      </c>
      <c r="C1096" t="s">
        <v>37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1</v>
      </c>
      <c r="J1096">
        <v>0</v>
      </c>
      <c r="K1096">
        <v>0</v>
      </c>
    </row>
    <row r="1097" spans="2:11" outlineLevel="2">
      <c r="B1097" t="s">
        <v>52</v>
      </c>
      <c r="C1097" t="s">
        <v>38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</row>
    <row r="1098" spans="2:11" outlineLevel="2">
      <c r="B1098" t="s">
        <v>52</v>
      </c>
      <c r="C1098" t="s">
        <v>39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1</v>
      </c>
      <c r="J1098">
        <v>0</v>
      </c>
      <c r="K1098">
        <v>0</v>
      </c>
    </row>
    <row r="1099" spans="2:11" outlineLevel="2">
      <c r="B1099" t="s">
        <v>52</v>
      </c>
      <c r="C1099" t="s">
        <v>40</v>
      </c>
      <c r="D1099">
        <v>0</v>
      </c>
      <c r="E1099">
        <v>1</v>
      </c>
      <c r="F1099">
        <v>0</v>
      </c>
      <c r="G1099">
        <v>1</v>
      </c>
      <c r="H1099">
        <v>0</v>
      </c>
      <c r="I1099">
        <v>1</v>
      </c>
      <c r="J1099">
        <v>0</v>
      </c>
      <c r="K1099">
        <v>0</v>
      </c>
    </row>
    <row r="1100" spans="2:11" outlineLevel="2">
      <c r="B1100" t="s">
        <v>52</v>
      </c>
      <c r="C1100" t="s">
        <v>41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</row>
    <row r="1101" spans="2:11" outlineLevel="2">
      <c r="B1101" t="s">
        <v>52</v>
      </c>
      <c r="C1101" t="s">
        <v>43</v>
      </c>
      <c r="D1101">
        <v>1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0</v>
      </c>
      <c r="K1101">
        <v>0</v>
      </c>
    </row>
    <row r="1102" spans="2:11" outlineLevel="2">
      <c r="B1102" t="s">
        <v>52</v>
      </c>
      <c r="C1102" t="s">
        <v>45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2:11" outlineLevel="2">
      <c r="B1103" t="s">
        <v>52</v>
      </c>
      <c r="C1103" t="s">
        <v>53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2:11" s="5" customFormat="1" outlineLevel="1">
      <c r="C1104" s="5" t="s">
        <v>49</v>
      </c>
      <c r="D1104" s="1">
        <f>IFERROR(D1105/D1106, D1105)</f>
        <v>0</v>
      </c>
      <c r="E1104" s="1">
        <f>IFERROR(E1105/E1106, E1105)</f>
        <v>0</v>
      </c>
      <c r="F1104" s="1">
        <f>IFERROR(F1105/F1106, F1105)</f>
        <v>0</v>
      </c>
      <c r="G1104" s="1">
        <f>IFERROR(G1105/G1106, G1105)</f>
        <v>0</v>
      </c>
      <c r="H1104" s="1">
        <f>IFERROR(H1105/H1106, H1105)</f>
        <v>0</v>
      </c>
      <c r="I1104" s="1">
        <f>IFERROR(I1105/I1106, I1105)</f>
        <v>0</v>
      </c>
      <c r="J1104" s="1">
        <f>IFERROR(J1105/J1106, J1105)</f>
        <v>0</v>
      </c>
      <c r="K1104" s="1">
        <f>IFERROR(K1105/K1106, K1105)</f>
        <v>0</v>
      </c>
    </row>
    <row r="1105" spans="2:11" outlineLevel="2">
      <c r="C1105" t="s">
        <v>10</v>
      </c>
      <c r="D1105">
        <f>COUNTIF(D1107:D1126, "1")</f>
        <v>0</v>
      </c>
      <c r="E1105">
        <f>COUNTIF(E1107:E1126, "1")</f>
        <v>0</v>
      </c>
      <c r="F1105">
        <f>COUNTIF(F1107:F1126, "1")</f>
        <v>0</v>
      </c>
      <c r="G1105">
        <f>COUNTIF(G1107:G1126, "1")</f>
        <v>0</v>
      </c>
      <c r="H1105">
        <f>COUNTIF(H1107:H1126, "1")</f>
        <v>0</v>
      </c>
      <c r="I1105">
        <f>COUNTIF(I1107:I1126, "1")</f>
        <v>0</v>
      </c>
      <c r="J1105">
        <f>COUNTIF(J1107:J1126, "1")</f>
        <v>0</v>
      </c>
      <c r="K1105">
        <f>COUNTIF(K1107:K1126, "1")</f>
        <v>0</v>
      </c>
    </row>
    <row r="1106" spans="2:11" outlineLevel="2">
      <c r="C1106" t="s">
        <v>12</v>
      </c>
      <c r="D1106">
        <f>COUNTIF(D1107:D1126, "0")</f>
        <v>0</v>
      </c>
      <c r="E1106">
        <f>COUNTIF(E1107:E1126, "0")</f>
        <v>0</v>
      </c>
      <c r="F1106">
        <f>COUNTIF(F1107:F1126, "0")</f>
        <v>0</v>
      </c>
      <c r="G1106">
        <f>COUNTIF(G1107:G1126, "0")</f>
        <v>0</v>
      </c>
      <c r="H1106">
        <f>COUNTIF(H1107:H1126, "0")</f>
        <v>0</v>
      </c>
      <c r="I1106">
        <f>COUNTIF(I1107:I1126, "0")</f>
        <v>0</v>
      </c>
      <c r="J1106">
        <f>COUNTIF(J1107:J1126, "0")</f>
        <v>0</v>
      </c>
      <c r="K1106">
        <f>COUNTIF(K1107:K1126, "0")</f>
        <v>0</v>
      </c>
    </row>
    <row r="1107" spans="2:11" outlineLevel="2">
      <c r="B1107" t="s">
        <v>50</v>
      </c>
      <c r="C1107" t="s">
        <v>14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2:11" outlineLevel="2">
      <c r="B1108" t="s">
        <v>50</v>
      </c>
      <c r="C1108" t="s">
        <v>16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2:11" outlineLevel="2">
      <c r="B1109" t="s">
        <v>50</v>
      </c>
      <c r="C1109" t="s">
        <v>17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2:11" outlineLevel="2">
      <c r="B1110" t="s">
        <v>50</v>
      </c>
      <c r="C1110" t="s">
        <v>18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2:11" outlineLevel="2">
      <c r="B1111" t="s">
        <v>50</v>
      </c>
      <c r="C1111" t="s">
        <v>32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2:11" outlineLevel="2">
      <c r="B1112" t="s">
        <v>50</v>
      </c>
      <c r="C1112" t="s">
        <v>20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2:11" outlineLevel="2">
      <c r="B1113" t="s">
        <v>50</v>
      </c>
      <c r="C1113" t="s">
        <v>21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</row>
    <row r="1114" spans="2:11" outlineLevel="2">
      <c r="B1114" t="s">
        <v>50</v>
      </c>
      <c r="C1114" t="s">
        <v>23</v>
      </c>
      <c r="D1114">
        <v>0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1</v>
      </c>
      <c r="K1114">
        <v>0</v>
      </c>
    </row>
    <row r="1115" spans="2:11" outlineLevel="2">
      <c r="B1115" t="s">
        <v>50</v>
      </c>
      <c r="C1115" t="s">
        <v>33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</row>
    <row r="1116" spans="2:11" outlineLevel="2">
      <c r="B1116" t="s">
        <v>50</v>
      </c>
      <c r="C1116" t="s">
        <v>34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</row>
    <row r="1117" spans="2:11" outlineLevel="2">
      <c r="B1117" t="s">
        <v>50</v>
      </c>
      <c r="C1117" t="s">
        <v>26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2:11" outlineLevel="2">
      <c r="B1118" t="s">
        <v>50</v>
      </c>
      <c r="C1118" t="s">
        <v>28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2:11" outlineLevel="2">
      <c r="B1119" t="s">
        <v>50</v>
      </c>
      <c r="C1119" t="s">
        <v>35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2:11" outlineLevel="2">
      <c r="B1120" t="s">
        <v>50</v>
      </c>
      <c r="C1120" t="s">
        <v>48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2:11" outlineLevel="2">
      <c r="B1121" t="s">
        <v>50</v>
      </c>
      <c r="C1121" t="s">
        <v>37</v>
      </c>
      <c r="D1121">
        <v>0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0</v>
      </c>
      <c r="K1121">
        <v>0</v>
      </c>
    </row>
    <row r="1122" spans="2:11" outlineLevel="2">
      <c r="B1122" t="s">
        <v>50</v>
      </c>
      <c r="C1122" t="s">
        <v>39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</row>
    <row r="1123" spans="2:11" outlineLevel="2">
      <c r="B1123" t="s">
        <v>50</v>
      </c>
      <c r="C1123" t="s">
        <v>40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2:11" outlineLevel="2">
      <c r="B1124" t="s">
        <v>50</v>
      </c>
      <c r="C1124" t="s">
        <v>41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0</v>
      </c>
    </row>
    <row r="1125" spans="2:11" outlineLevel="2">
      <c r="B1125" t="s">
        <v>50</v>
      </c>
      <c r="C1125" t="s">
        <v>42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</row>
    <row r="1126" spans="2:11" outlineLevel="2">
      <c r="B1126" t="s">
        <v>50</v>
      </c>
      <c r="C1126" t="s">
        <v>43</v>
      </c>
      <c r="D1126">
        <v>1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</row>
    <row r="1127" spans="2:11" s="5" customFormat="1" outlineLevel="1">
      <c r="C1127" s="5" t="s">
        <v>55</v>
      </c>
      <c r="D1127" s="1">
        <f>IFERROR(D1128/D1129, D1128)</f>
        <v>0</v>
      </c>
      <c r="E1127" s="1">
        <f>IFERROR(E1128/E1129, E1128)</f>
        <v>0</v>
      </c>
      <c r="F1127" s="1">
        <f>IFERROR(F1128/F1129, F1128)</f>
        <v>0</v>
      </c>
      <c r="G1127" s="1">
        <f>IFERROR(G1128/G1129, G1128)</f>
        <v>0</v>
      </c>
      <c r="H1127" s="1">
        <f>IFERROR(H1128/H1129, H1128)</f>
        <v>0</v>
      </c>
      <c r="I1127" s="1">
        <f>IFERROR(I1128/I1129, I1128)</f>
        <v>0</v>
      </c>
      <c r="J1127" s="1">
        <f>IFERROR(J1128/J1129, J1128)</f>
        <v>0</v>
      </c>
      <c r="K1127" s="1">
        <f>IFERROR(K1128/K1129, K1128)</f>
        <v>0</v>
      </c>
    </row>
    <row r="1128" spans="2:11" outlineLevel="2">
      <c r="C1128" t="s">
        <v>10</v>
      </c>
      <c r="D1128">
        <f>COUNTIF(D1130:D1149, "1")</f>
        <v>0</v>
      </c>
      <c r="E1128">
        <f>COUNTIF(E1130:E1149, "1")</f>
        <v>0</v>
      </c>
      <c r="F1128">
        <f>COUNTIF(F1130:F1149, "1")</f>
        <v>0</v>
      </c>
      <c r="G1128">
        <f>COUNTIF(G1130:G1149, "1")</f>
        <v>0</v>
      </c>
      <c r="H1128">
        <f>COUNTIF(H1130:H1149, "1")</f>
        <v>0</v>
      </c>
      <c r="I1128">
        <f>COUNTIF(I1130:I1149, "1")</f>
        <v>0</v>
      </c>
      <c r="J1128">
        <f>COUNTIF(J1130:J1149, "1")</f>
        <v>0</v>
      </c>
      <c r="K1128">
        <f>COUNTIF(K1130:K1149, "1")</f>
        <v>0</v>
      </c>
    </row>
    <row r="1129" spans="2:11" outlineLevel="2">
      <c r="C1129" t="s">
        <v>12</v>
      </c>
      <c r="D1129">
        <f>COUNTIF(D1130:D1149, "0")</f>
        <v>0</v>
      </c>
      <c r="E1129">
        <f>COUNTIF(E1130:E1149, "0")</f>
        <v>0</v>
      </c>
      <c r="F1129">
        <f>COUNTIF(F1130:F1149, "0")</f>
        <v>0</v>
      </c>
      <c r="G1129">
        <f>COUNTIF(G1130:G1149, "0")</f>
        <v>0</v>
      </c>
      <c r="H1129">
        <f>COUNTIF(H1130:H1149, "0")</f>
        <v>0</v>
      </c>
      <c r="I1129">
        <f>COUNTIF(I1130:I1149, "0")</f>
        <v>0</v>
      </c>
      <c r="J1129">
        <f>COUNTIF(J1130:J1149, "0")</f>
        <v>0</v>
      </c>
      <c r="K1129">
        <f>COUNTIF(K1130:K1149, "0")</f>
        <v>0</v>
      </c>
    </row>
    <row r="1130" spans="2:11" outlineLevel="2">
      <c r="B1130" t="s">
        <v>56</v>
      </c>
      <c r="C1130" t="s">
        <v>14</v>
      </c>
      <c r="D1130">
        <v>1</v>
      </c>
      <c r="E1130">
        <v>0</v>
      </c>
      <c r="F1130">
        <v>0</v>
      </c>
      <c r="G1130">
        <v>1</v>
      </c>
      <c r="H1130">
        <v>1</v>
      </c>
      <c r="I1130">
        <v>0</v>
      </c>
      <c r="J1130">
        <v>0</v>
      </c>
      <c r="K1130">
        <v>0</v>
      </c>
    </row>
    <row r="1131" spans="2:11" outlineLevel="2">
      <c r="B1131" t="s">
        <v>56</v>
      </c>
      <c r="C1131" t="s">
        <v>15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</row>
    <row r="1132" spans="2:11" outlineLevel="2">
      <c r="B1132" t="s">
        <v>56</v>
      </c>
      <c r="C1132" t="s">
        <v>16</v>
      </c>
      <c r="D1132">
        <v>0</v>
      </c>
      <c r="E1132">
        <v>1</v>
      </c>
      <c r="F1132">
        <v>0</v>
      </c>
      <c r="G1132">
        <v>0</v>
      </c>
      <c r="H1132">
        <v>1</v>
      </c>
      <c r="I1132">
        <v>0</v>
      </c>
      <c r="J1132">
        <v>1</v>
      </c>
      <c r="K1132">
        <v>0</v>
      </c>
    </row>
    <row r="1133" spans="2:11" outlineLevel="2">
      <c r="B1133" t="s">
        <v>56</v>
      </c>
      <c r="C1133" t="s">
        <v>17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2:11" outlineLevel="2">
      <c r="B1134" t="s">
        <v>56</v>
      </c>
      <c r="C1134" t="s">
        <v>18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2:11" outlineLevel="2">
      <c r="B1135" t="s">
        <v>56</v>
      </c>
      <c r="C1135" t="s">
        <v>19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2:11" outlineLevel="2">
      <c r="B1136" t="s">
        <v>56</v>
      </c>
      <c r="C1136" t="s">
        <v>32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1</v>
      </c>
      <c r="K1136">
        <v>0</v>
      </c>
    </row>
    <row r="1137" spans="2:11" outlineLevel="2">
      <c r="B1137" t="s">
        <v>56</v>
      </c>
      <c r="C1137" t="s">
        <v>22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2:11" outlineLevel="2">
      <c r="B1138" t="s">
        <v>56</v>
      </c>
      <c r="C1138" t="s">
        <v>24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2:11" outlineLevel="2">
      <c r="B1139" t="s">
        <v>56</v>
      </c>
      <c r="C1139" t="s">
        <v>34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2:11" outlineLevel="2">
      <c r="B1140" t="s">
        <v>56</v>
      </c>
      <c r="C1140" t="s">
        <v>25</v>
      </c>
      <c r="D1140">
        <v>1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</row>
    <row r="1141" spans="2:11" outlineLevel="2">
      <c r="B1141" t="s">
        <v>56</v>
      </c>
      <c r="C1141" t="s">
        <v>26</v>
      </c>
      <c r="D1141">
        <v>0</v>
      </c>
      <c r="E1141">
        <v>0</v>
      </c>
      <c r="F1141">
        <v>1</v>
      </c>
      <c r="G1141">
        <v>0</v>
      </c>
      <c r="H1141">
        <v>1</v>
      </c>
      <c r="I1141">
        <v>0</v>
      </c>
      <c r="J1141">
        <v>0</v>
      </c>
      <c r="K1141">
        <v>0</v>
      </c>
    </row>
    <row r="1142" spans="2:11" outlineLevel="2">
      <c r="B1142" t="s">
        <v>56</v>
      </c>
      <c r="C1142" t="s">
        <v>28</v>
      </c>
      <c r="D1142">
        <v>1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2:11" outlineLevel="2">
      <c r="B1143" t="s">
        <v>56</v>
      </c>
      <c r="C1143" t="s">
        <v>35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</row>
    <row r="1144" spans="2:11" outlineLevel="2">
      <c r="B1144" t="s">
        <v>56</v>
      </c>
      <c r="C1144" t="s">
        <v>36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2:11" outlineLevel="2">
      <c r="B1145" t="s">
        <v>56</v>
      </c>
      <c r="C1145" t="s">
        <v>37</v>
      </c>
      <c r="D1145">
        <v>0</v>
      </c>
      <c r="E1145">
        <v>0</v>
      </c>
      <c r="F1145">
        <v>1</v>
      </c>
      <c r="G1145">
        <v>0</v>
      </c>
      <c r="H1145">
        <v>1</v>
      </c>
      <c r="I1145">
        <v>0</v>
      </c>
      <c r="J1145">
        <v>0</v>
      </c>
      <c r="K1145">
        <v>0</v>
      </c>
    </row>
    <row r="1146" spans="2:11" outlineLevel="2">
      <c r="B1146" t="s">
        <v>56</v>
      </c>
      <c r="C1146" t="s">
        <v>38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2:11" outlineLevel="2">
      <c r="B1147" t="s">
        <v>56</v>
      </c>
      <c r="C1147" t="s">
        <v>40</v>
      </c>
      <c r="D1147">
        <v>0</v>
      </c>
      <c r="E1147">
        <v>0</v>
      </c>
      <c r="F1147">
        <v>1</v>
      </c>
      <c r="G1147">
        <v>1</v>
      </c>
      <c r="H1147">
        <v>0</v>
      </c>
      <c r="I1147">
        <v>0</v>
      </c>
      <c r="J1147">
        <v>0</v>
      </c>
      <c r="K1147">
        <v>0</v>
      </c>
    </row>
    <row r="1148" spans="2:11" outlineLevel="2">
      <c r="B1148" t="s">
        <v>56</v>
      </c>
      <c r="C1148" t="s">
        <v>41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</row>
    <row r="1149" spans="2:11" outlineLevel="2">
      <c r="B1149" t="s">
        <v>56</v>
      </c>
      <c r="C1149" t="s">
        <v>42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2:11" s="5" customFormat="1" outlineLevel="1">
      <c r="C1150" s="5" t="s">
        <v>30</v>
      </c>
      <c r="D1150" s="1">
        <f>IFERROR(D1151/D1152, D1151)</f>
        <v>0</v>
      </c>
      <c r="E1150" s="1">
        <f>IFERROR(E1151/E1152, E1151)</f>
        <v>0</v>
      </c>
      <c r="F1150" s="1">
        <f>IFERROR(F1151/F1152, F1151)</f>
        <v>0</v>
      </c>
      <c r="G1150" s="1">
        <f>IFERROR(G1151/G1152, G1151)</f>
        <v>0</v>
      </c>
      <c r="H1150" s="1">
        <f>IFERROR(H1151/H1152, H1151)</f>
        <v>0</v>
      </c>
      <c r="I1150" s="1">
        <f>IFERROR(I1151/I1152, I1151)</f>
        <v>0</v>
      </c>
      <c r="J1150" s="1">
        <f>IFERROR(J1151/J1152, J1151)</f>
        <v>0</v>
      </c>
      <c r="K1150" s="1">
        <f>IFERROR(K1151/K1152, K1151)</f>
        <v>0</v>
      </c>
    </row>
    <row r="1151" spans="2:11" outlineLevel="2">
      <c r="C1151" t="s">
        <v>10</v>
      </c>
      <c r="D1151">
        <f>COUNTIF(D1153:D1174, "1")</f>
        <v>0</v>
      </c>
      <c r="E1151">
        <f>COUNTIF(E1153:E1174, "1")</f>
        <v>0</v>
      </c>
      <c r="F1151">
        <f>COUNTIF(F1153:F1174, "1")</f>
        <v>0</v>
      </c>
      <c r="G1151">
        <f>COUNTIF(G1153:G1174, "1")</f>
        <v>0</v>
      </c>
      <c r="H1151">
        <f>COUNTIF(H1153:H1174, "1")</f>
        <v>0</v>
      </c>
      <c r="I1151">
        <f>COUNTIF(I1153:I1174, "1")</f>
        <v>0</v>
      </c>
      <c r="J1151">
        <f>COUNTIF(J1153:J1174, "1")</f>
        <v>0</v>
      </c>
      <c r="K1151">
        <f>COUNTIF(K1153:K1174, "1")</f>
        <v>0</v>
      </c>
    </row>
    <row r="1152" spans="2:11" outlineLevel="2">
      <c r="C1152" t="s">
        <v>12</v>
      </c>
      <c r="D1152">
        <f>COUNTIF(D1153:D1174, "0")</f>
        <v>0</v>
      </c>
      <c r="E1152">
        <f>COUNTIF(E1153:E1174, "0")</f>
        <v>0</v>
      </c>
      <c r="F1152">
        <f>COUNTIF(F1153:F1174, "0")</f>
        <v>0</v>
      </c>
      <c r="G1152">
        <f>COUNTIF(G1153:G1174, "0")</f>
        <v>0</v>
      </c>
      <c r="H1152">
        <f>COUNTIF(H1153:H1174, "0")</f>
        <v>0</v>
      </c>
      <c r="I1152">
        <f>COUNTIF(I1153:I1174, "0")</f>
        <v>0</v>
      </c>
      <c r="J1152">
        <f>COUNTIF(J1153:J1174, "0")</f>
        <v>0</v>
      </c>
      <c r="K1152">
        <f>COUNTIF(K1153:K1174, "0")</f>
        <v>0</v>
      </c>
    </row>
    <row r="1153" spans="2:11" outlineLevel="2">
      <c r="B1153" t="s">
        <v>31</v>
      </c>
      <c r="C1153" t="s">
        <v>14</v>
      </c>
      <c r="D1153">
        <v>0</v>
      </c>
      <c r="E1153">
        <v>0</v>
      </c>
      <c r="F1153">
        <v>0</v>
      </c>
      <c r="G1153">
        <v>1</v>
      </c>
      <c r="H1153">
        <v>1</v>
      </c>
      <c r="I1153">
        <v>0</v>
      </c>
      <c r="J1153">
        <v>0</v>
      </c>
      <c r="K1153">
        <v>0</v>
      </c>
    </row>
    <row r="1154" spans="2:11" outlineLevel="2">
      <c r="B1154" t="s">
        <v>31</v>
      </c>
      <c r="C1154" t="s">
        <v>15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2:11" outlineLevel="2">
      <c r="B1155" t="s">
        <v>31</v>
      </c>
      <c r="C1155" t="s">
        <v>16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2:11" outlineLevel="2">
      <c r="B1156" t="s">
        <v>31</v>
      </c>
      <c r="C1156" t="s">
        <v>17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</row>
    <row r="1157" spans="2:11" outlineLevel="2">
      <c r="B1157" t="s">
        <v>31</v>
      </c>
      <c r="C1157" t="s">
        <v>18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</row>
    <row r="1158" spans="2:11" outlineLevel="2">
      <c r="B1158" t="s">
        <v>31</v>
      </c>
      <c r="C1158" t="s">
        <v>19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2:11" outlineLevel="2">
      <c r="B1159" t="s">
        <v>31</v>
      </c>
      <c r="C1159" t="s">
        <v>32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2:11" outlineLevel="2">
      <c r="B1160" t="s">
        <v>31</v>
      </c>
      <c r="C1160" t="s">
        <v>20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2:11" outlineLevel="2">
      <c r="B1161" t="s">
        <v>31</v>
      </c>
      <c r="C1161" t="s">
        <v>21</v>
      </c>
      <c r="D1161">
        <v>0</v>
      </c>
      <c r="E1161">
        <v>1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</row>
    <row r="1162" spans="2:11" outlineLevel="2">
      <c r="B1162" t="s">
        <v>31</v>
      </c>
      <c r="C1162" t="s">
        <v>33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2:11" outlineLevel="2">
      <c r="B1163" t="s">
        <v>31</v>
      </c>
      <c r="C1163" t="s">
        <v>24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</row>
    <row r="1164" spans="2:11" outlineLevel="2">
      <c r="B1164" t="s">
        <v>31</v>
      </c>
      <c r="C1164" t="s">
        <v>34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2:11" outlineLevel="2">
      <c r="B1165" t="s">
        <v>31</v>
      </c>
      <c r="C1165" t="s">
        <v>25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2:11" outlineLevel="2">
      <c r="B1166" t="s">
        <v>31</v>
      </c>
      <c r="C1166" t="s">
        <v>26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2:11" outlineLevel="2">
      <c r="B1167" t="s">
        <v>31</v>
      </c>
      <c r="C1167" t="s">
        <v>27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</row>
    <row r="1168" spans="2:11" outlineLevel="2">
      <c r="B1168" t="s">
        <v>31</v>
      </c>
      <c r="C1168" t="s">
        <v>48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</row>
    <row r="1169" spans="2:11" outlineLevel="2">
      <c r="B1169" t="s">
        <v>31</v>
      </c>
      <c r="C1169" t="s">
        <v>36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1</v>
      </c>
      <c r="J1169">
        <v>0</v>
      </c>
      <c r="K1169">
        <v>0</v>
      </c>
    </row>
    <row r="1170" spans="2:11" outlineLevel="2">
      <c r="B1170" t="s">
        <v>31</v>
      </c>
      <c r="C1170" t="s">
        <v>37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1</v>
      </c>
      <c r="J1170">
        <v>0</v>
      </c>
      <c r="K1170">
        <v>0</v>
      </c>
    </row>
    <row r="1171" spans="2:11" outlineLevel="2">
      <c r="B1171" t="s">
        <v>31</v>
      </c>
      <c r="C1171" t="s">
        <v>39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2:11" outlineLevel="2">
      <c r="B1172" t="s">
        <v>31</v>
      </c>
      <c r="C1172" t="s">
        <v>40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2:11" outlineLevel="2">
      <c r="B1173" t="s">
        <v>31</v>
      </c>
      <c r="C1173" t="s">
        <v>41</v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</row>
    <row r="1174" spans="2:11" outlineLevel="2">
      <c r="B1174" t="s">
        <v>31</v>
      </c>
      <c r="C1174" t="s">
        <v>42</v>
      </c>
      <c r="D1174">
        <v>0</v>
      </c>
      <c r="E1174">
        <v>1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</row>
    <row r="1175" spans="2:11" s="3" customFormat="1">
      <c r="B1175" s="3" t="s">
        <v>81</v>
      </c>
      <c r="C1175" s="3" t="s">
        <v>8</v>
      </c>
      <c r="D1175" s="3">
        <f>IFERROR(AVERAGE(D1178), 0)</f>
        <v>0</v>
      </c>
      <c r="E1175" s="3">
        <f>IFERROR(AVERAGE(E1178), 0)</f>
        <v>0</v>
      </c>
      <c r="F1175" s="3">
        <f>IFERROR(AVERAGE(F1178), 0)</f>
        <v>0</v>
      </c>
      <c r="G1175" s="3">
        <f>IFERROR(AVERAGE(G1178), 0)</f>
        <v>0</v>
      </c>
      <c r="H1175" s="3">
        <f>IFERROR(AVERAGE(H1178), 0)</f>
        <v>0</v>
      </c>
      <c r="I1175" s="3">
        <f>IFERROR(AVERAGE(I1178), 0)</f>
        <v>0</v>
      </c>
      <c r="J1175" s="3">
        <f>IFERROR(AVERAGE(J1178), 0)</f>
        <v>0</v>
      </c>
      <c r="K1175" s="3">
        <f>IFERROR(AVERAGE(K1178), 0)</f>
        <v>0</v>
      </c>
    </row>
    <row r="1176" spans="2:11" outlineLevel="2">
      <c r="B1176" s="4" t="s">
        <v>9</v>
      </c>
      <c r="D1176">
        <f>E1179</f>
        <v>0</v>
      </c>
      <c r="E1176">
        <f>F1179</f>
        <v>0</v>
      </c>
      <c r="F1176">
        <f>G1179</f>
        <v>0</v>
      </c>
      <c r="G1176">
        <f>H1179</f>
        <v>0</v>
      </c>
      <c r="H1176">
        <f>I1179</f>
        <v>0</v>
      </c>
      <c r="I1176">
        <f>J1179</f>
        <v>0</v>
      </c>
      <c r="J1176">
        <f>K1179</f>
        <v>0</v>
      </c>
      <c r="K1176">
        <f>L1179</f>
        <v>0</v>
      </c>
    </row>
    <row r="1177" spans="2:11" outlineLevel="2">
      <c r="B1177" s="4" t="s">
        <v>10</v>
      </c>
      <c r="D1177">
        <f>E1180</f>
        <v>0</v>
      </c>
      <c r="E1177">
        <f>F1180</f>
        <v>0</v>
      </c>
      <c r="F1177">
        <f>G1180</f>
        <v>0</v>
      </c>
      <c r="G1177">
        <f>H1180</f>
        <v>0</v>
      </c>
      <c r="H1177">
        <f>I1180</f>
        <v>0</v>
      </c>
      <c r="I1177">
        <f>J1180</f>
        <v>0</v>
      </c>
      <c r="J1177">
        <f>K1180</f>
        <v>0</v>
      </c>
      <c r="K1177">
        <f>L1180</f>
        <v>0</v>
      </c>
    </row>
    <row r="1178" spans="2:11" s="5" customFormat="1" outlineLevel="1">
      <c r="C1178" s="5" t="s">
        <v>51</v>
      </c>
      <c r="D1178" s="1">
        <f>IFERROR(D1179/D1180, D1179)</f>
        <v>0</v>
      </c>
      <c r="E1178" s="1">
        <f>IFERROR(E1179/E1180, E1179)</f>
        <v>0</v>
      </c>
      <c r="F1178" s="1">
        <f>IFERROR(F1179/F1180, F1179)</f>
        <v>0</v>
      </c>
      <c r="G1178" s="1">
        <f>IFERROR(G1179/G1180, G1179)</f>
        <v>0</v>
      </c>
      <c r="H1178" s="1">
        <f>IFERROR(H1179/H1180, H1179)</f>
        <v>0</v>
      </c>
      <c r="I1178" s="1">
        <f>IFERROR(I1179/I1180, I1179)</f>
        <v>0</v>
      </c>
      <c r="J1178" s="1">
        <f>IFERROR(J1179/J1180, J1179)</f>
        <v>0</v>
      </c>
      <c r="K1178" s="1">
        <f>IFERROR(K1179/K1180, K1179)</f>
        <v>0</v>
      </c>
    </row>
    <row r="1179" spans="2:11" outlineLevel="2">
      <c r="C1179" t="s">
        <v>10</v>
      </c>
      <c r="D1179">
        <f>COUNTIF(D1181:D1181, "1")</f>
        <v>0</v>
      </c>
      <c r="E1179">
        <f>COUNTIF(E1181:E1181, "1")</f>
        <v>0</v>
      </c>
      <c r="F1179">
        <f>COUNTIF(F1181:F1181, "1")</f>
        <v>0</v>
      </c>
      <c r="G1179">
        <f>COUNTIF(G1181:G1181, "1")</f>
        <v>0</v>
      </c>
      <c r="H1179">
        <f>COUNTIF(H1181:H1181, "1")</f>
        <v>0</v>
      </c>
      <c r="I1179">
        <f>COUNTIF(I1181:I1181, "1")</f>
        <v>0</v>
      </c>
      <c r="J1179">
        <f>COUNTIF(J1181:J1181, "1")</f>
        <v>0</v>
      </c>
      <c r="K1179">
        <f>COUNTIF(K1181:K1181, "1")</f>
        <v>0</v>
      </c>
    </row>
    <row r="1180" spans="2:11" outlineLevel="2">
      <c r="C1180" t="s">
        <v>12</v>
      </c>
      <c r="D1180">
        <f>COUNTIF(D1181:D1181, "0")</f>
        <v>0</v>
      </c>
      <c r="E1180">
        <f>COUNTIF(E1181:E1181, "0")</f>
        <v>0</v>
      </c>
      <c r="F1180">
        <f>COUNTIF(F1181:F1181, "0")</f>
        <v>0</v>
      </c>
      <c r="G1180">
        <f>COUNTIF(G1181:G1181, "0")</f>
        <v>0</v>
      </c>
      <c r="H1180">
        <f>COUNTIF(H1181:H1181, "0")</f>
        <v>0</v>
      </c>
      <c r="I1180">
        <f>COUNTIF(I1181:I1181, "0")</f>
        <v>0</v>
      </c>
      <c r="J1180">
        <f>COUNTIF(J1181:J1181, "0")</f>
        <v>0</v>
      </c>
      <c r="K1180">
        <f>COUNTIF(K1181:K1181, "0")</f>
        <v>0</v>
      </c>
    </row>
    <row r="1181" spans="2:11" outlineLevel="2">
      <c r="B1181" t="s">
        <v>52</v>
      </c>
      <c r="C1181" t="s">
        <v>32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</row>
    <row r="1182" spans="2:11" s="3" customFormat="1">
      <c r="B1182" s="3" t="s">
        <v>82</v>
      </c>
      <c r="C1182" s="3" t="s">
        <v>8</v>
      </c>
      <c r="D1182" s="3">
        <f>IFERROR(AVERAGE(D1185,D1210,D1214,D1238), 0)</f>
        <v>0</v>
      </c>
      <c r="E1182" s="3">
        <f>IFERROR(AVERAGE(E1185,E1210,E1214,E1238), 0)</f>
        <v>0</v>
      </c>
      <c r="F1182" s="3">
        <f>IFERROR(AVERAGE(F1185,F1210,F1214,F1238), 0)</f>
        <v>0</v>
      </c>
      <c r="G1182" s="3">
        <f>IFERROR(AVERAGE(G1185,G1210,G1214,G1238), 0)</f>
        <v>0</v>
      </c>
      <c r="H1182" s="3">
        <f>IFERROR(AVERAGE(H1185,H1210,H1214,H1238), 0)</f>
        <v>0</v>
      </c>
      <c r="I1182" s="3">
        <f>IFERROR(AVERAGE(I1185,I1210,I1214,I1238), 0)</f>
        <v>0</v>
      </c>
      <c r="J1182" s="3">
        <f>IFERROR(AVERAGE(J1185,J1210,J1214,J1238), 0)</f>
        <v>0</v>
      </c>
      <c r="K1182" s="3">
        <f>IFERROR(AVERAGE(K1185,K1210,K1214,K1238), 0)</f>
        <v>0</v>
      </c>
    </row>
    <row r="1183" spans="2:11" outlineLevel="2">
      <c r="B1183" s="4" t="s">
        <v>9</v>
      </c>
      <c r="D1183">
        <f>E1186+E1211+E1215+E1239</f>
        <v>0</v>
      </c>
      <c r="E1183">
        <f>F1186+F1211+F1215+F1239</f>
        <v>0</v>
      </c>
      <c r="F1183">
        <f>G1186+G1211+G1215+G1239</f>
        <v>0</v>
      </c>
      <c r="G1183">
        <f>H1186+H1211+H1215+H1239</f>
        <v>0</v>
      </c>
      <c r="H1183">
        <f>I1186+I1211+I1215+I1239</f>
        <v>0</v>
      </c>
      <c r="I1183">
        <f>J1186+J1211+J1215+J1239</f>
        <v>0</v>
      </c>
      <c r="J1183">
        <f>K1186+K1211+K1215+K1239</f>
        <v>0</v>
      </c>
      <c r="K1183">
        <f>L1186+L1211+L1215+L1239</f>
        <v>0</v>
      </c>
    </row>
    <row r="1184" spans="2:11" outlineLevel="2">
      <c r="B1184" s="4" t="s">
        <v>10</v>
      </c>
      <c r="D1184">
        <f>E1187+E1212+E1216+E1240</f>
        <v>0</v>
      </c>
      <c r="E1184">
        <f>F1187+F1212+F1216+F1240</f>
        <v>0</v>
      </c>
      <c r="F1184">
        <f>G1187+G1212+G1216+G1240</f>
        <v>0</v>
      </c>
      <c r="G1184">
        <f>H1187+H1212+H1216+H1240</f>
        <v>0</v>
      </c>
      <c r="H1184">
        <f>I1187+I1212+I1216+I1240</f>
        <v>0</v>
      </c>
      <c r="I1184">
        <f>J1187+J1212+J1216+J1240</f>
        <v>0</v>
      </c>
      <c r="J1184">
        <f>K1187+K1212+K1216+K1240</f>
        <v>0</v>
      </c>
      <c r="K1184">
        <f>L1187+L1212+L1216+L1240</f>
        <v>0</v>
      </c>
    </row>
    <row r="1185" spans="2:11" s="5" customFormat="1" outlineLevel="1">
      <c r="C1185" s="5" t="s">
        <v>51</v>
      </c>
      <c r="D1185" s="1">
        <f>IFERROR(D1186/D1187, D1186)</f>
        <v>0</v>
      </c>
      <c r="E1185" s="1">
        <f>IFERROR(E1186/E1187, E1186)</f>
        <v>0</v>
      </c>
      <c r="F1185" s="1">
        <f>IFERROR(F1186/F1187, F1186)</f>
        <v>0</v>
      </c>
      <c r="G1185" s="1">
        <f>IFERROR(G1186/G1187, G1186)</f>
        <v>0</v>
      </c>
      <c r="H1185" s="1">
        <f>IFERROR(H1186/H1187, H1186)</f>
        <v>0</v>
      </c>
      <c r="I1185" s="1">
        <f>IFERROR(I1186/I1187, I1186)</f>
        <v>0</v>
      </c>
      <c r="J1185" s="1">
        <f>IFERROR(J1186/J1187, J1186)</f>
        <v>0</v>
      </c>
      <c r="K1185" s="1">
        <f>IFERROR(K1186/K1187, K1186)</f>
        <v>0</v>
      </c>
    </row>
    <row r="1186" spans="2:11" outlineLevel="2">
      <c r="C1186" t="s">
        <v>10</v>
      </c>
      <c r="D1186">
        <f>COUNTIF(D1188:D1209, "1")</f>
        <v>0</v>
      </c>
      <c r="E1186">
        <f>COUNTIF(E1188:E1209, "1")</f>
        <v>0</v>
      </c>
      <c r="F1186">
        <f>COUNTIF(F1188:F1209, "1")</f>
        <v>0</v>
      </c>
      <c r="G1186">
        <f>COUNTIF(G1188:G1209, "1")</f>
        <v>0</v>
      </c>
      <c r="H1186">
        <f>COUNTIF(H1188:H1209, "1")</f>
        <v>0</v>
      </c>
      <c r="I1186">
        <f>COUNTIF(I1188:I1209, "1")</f>
        <v>0</v>
      </c>
      <c r="J1186">
        <f>COUNTIF(J1188:J1209, "1")</f>
        <v>0</v>
      </c>
      <c r="K1186">
        <f>COUNTIF(K1188:K1209, "1")</f>
        <v>0</v>
      </c>
    </row>
    <row r="1187" spans="2:11" outlineLevel="2">
      <c r="C1187" t="s">
        <v>12</v>
      </c>
      <c r="D1187">
        <f>COUNTIF(D1188:D1209, "0")</f>
        <v>0</v>
      </c>
      <c r="E1187">
        <f>COUNTIF(E1188:E1209, "0")</f>
        <v>0</v>
      </c>
      <c r="F1187">
        <f>COUNTIF(F1188:F1209, "0")</f>
        <v>0</v>
      </c>
      <c r="G1187">
        <f>COUNTIF(G1188:G1209, "0")</f>
        <v>0</v>
      </c>
      <c r="H1187">
        <f>COUNTIF(H1188:H1209, "0")</f>
        <v>0</v>
      </c>
      <c r="I1187">
        <f>COUNTIF(I1188:I1209, "0")</f>
        <v>0</v>
      </c>
      <c r="J1187">
        <f>COUNTIF(J1188:J1209, "0")</f>
        <v>0</v>
      </c>
      <c r="K1187">
        <f>COUNTIF(K1188:K1209, "0")</f>
        <v>0</v>
      </c>
    </row>
    <row r="1188" spans="2:11" outlineLevel="2">
      <c r="B1188" t="s">
        <v>52</v>
      </c>
      <c r="C1188" t="s">
        <v>16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2:11" outlineLevel="2">
      <c r="B1189" t="s">
        <v>52</v>
      </c>
      <c r="C1189" t="s">
        <v>17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2:11" outlineLevel="2">
      <c r="B1190" t="s">
        <v>52</v>
      </c>
      <c r="C1190" t="s">
        <v>18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</row>
    <row r="1191" spans="2:11" outlineLevel="2">
      <c r="B1191" t="s">
        <v>52</v>
      </c>
      <c r="C1191" t="s">
        <v>19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2:11" outlineLevel="2">
      <c r="B1192" t="s">
        <v>52</v>
      </c>
      <c r="C1192" t="s">
        <v>32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2:11" outlineLevel="2">
      <c r="B1193" t="s">
        <v>52</v>
      </c>
      <c r="C1193" t="s">
        <v>20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</row>
    <row r="1194" spans="2:11" outlineLevel="2">
      <c r="B1194" t="s">
        <v>52</v>
      </c>
      <c r="C1194" t="s">
        <v>21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2:11" outlineLevel="2">
      <c r="B1195" t="s">
        <v>52</v>
      </c>
      <c r="C1195" t="s">
        <v>23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2:11" outlineLevel="2">
      <c r="B1196" t="s">
        <v>52</v>
      </c>
      <c r="C1196" t="s">
        <v>24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2:11" outlineLevel="2">
      <c r="B1197" t="s">
        <v>52</v>
      </c>
      <c r="C1197" t="s">
        <v>34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</row>
    <row r="1198" spans="2:11" outlineLevel="2">
      <c r="B1198" t="s">
        <v>52</v>
      </c>
      <c r="C1198" t="s">
        <v>25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1</v>
      </c>
      <c r="J1198">
        <v>0</v>
      </c>
      <c r="K1198">
        <v>0</v>
      </c>
    </row>
    <row r="1199" spans="2:11" outlineLevel="2">
      <c r="B1199" t="s">
        <v>52</v>
      </c>
      <c r="C1199" t="s">
        <v>26</v>
      </c>
      <c r="D1199">
        <v>0</v>
      </c>
      <c r="E1199">
        <v>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2:11" outlineLevel="2">
      <c r="B1200" t="s">
        <v>52</v>
      </c>
      <c r="C1200" t="s">
        <v>27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2:11" outlineLevel="2">
      <c r="B1201" t="s">
        <v>52</v>
      </c>
      <c r="C1201" t="s">
        <v>28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2:11" outlineLevel="2">
      <c r="B1202" t="s">
        <v>52</v>
      </c>
      <c r="C1202" t="s">
        <v>35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</row>
    <row r="1203" spans="2:11" outlineLevel="2">
      <c r="B1203" t="s">
        <v>52</v>
      </c>
      <c r="C1203" t="s">
        <v>48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2:11" outlineLevel="2">
      <c r="B1204" t="s">
        <v>52</v>
      </c>
      <c r="C1204" t="s">
        <v>36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</row>
    <row r="1205" spans="2:11" outlineLevel="2">
      <c r="B1205" t="s">
        <v>52</v>
      </c>
      <c r="C1205" t="s">
        <v>38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2:11" outlineLevel="2">
      <c r="B1206" t="s">
        <v>52</v>
      </c>
      <c r="C1206" t="s">
        <v>39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2:11" outlineLevel="2">
      <c r="B1207" t="s">
        <v>52</v>
      </c>
      <c r="C1207" t="s">
        <v>41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2:11" outlineLevel="2">
      <c r="B1208" t="s">
        <v>52</v>
      </c>
      <c r="C1208" t="s">
        <v>42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2:11" outlineLevel="2">
      <c r="B1209" t="s">
        <v>52</v>
      </c>
      <c r="C1209" t="s">
        <v>44</v>
      </c>
      <c r="D1209">
        <v>1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2:11" s="5" customFormat="1" outlineLevel="1">
      <c r="C1210" s="5" t="s">
        <v>11</v>
      </c>
      <c r="D1210" s="1">
        <f>IFERROR(D1211/D1212, D1211)</f>
        <v>0</v>
      </c>
      <c r="E1210" s="1">
        <f>IFERROR(E1211/E1212, E1211)</f>
        <v>0</v>
      </c>
      <c r="F1210" s="1">
        <f>IFERROR(F1211/F1212, F1211)</f>
        <v>0</v>
      </c>
      <c r="G1210" s="1">
        <f>IFERROR(G1211/G1212, G1211)</f>
        <v>0</v>
      </c>
      <c r="H1210" s="1">
        <f>IFERROR(H1211/H1212, H1211)</f>
        <v>0</v>
      </c>
      <c r="I1210" s="1">
        <f>IFERROR(I1211/I1212, I1211)</f>
        <v>0</v>
      </c>
      <c r="J1210" s="1">
        <f>IFERROR(J1211/J1212, J1211)</f>
        <v>0</v>
      </c>
      <c r="K1210" s="1">
        <f>IFERROR(K1211/K1212, K1211)</f>
        <v>0</v>
      </c>
    </row>
    <row r="1211" spans="2:11" outlineLevel="2">
      <c r="C1211" t="s">
        <v>10</v>
      </c>
      <c r="D1211">
        <f>COUNTIF(D1213:D1213, "1")</f>
        <v>0</v>
      </c>
      <c r="E1211">
        <f>COUNTIF(E1213:E1213, "1")</f>
        <v>0</v>
      </c>
      <c r="F1211">
        <f>COUNTIF(F1213:F1213, "1")</f>
        <v>0</v>
      </c>
      <c r="G1211">
        <f>COUNTIF(G1213:G1213, "1")</f>
        <v>0</v>
      </c>
      <c r="H1211">
        <f>COUNTIF(H1213:H1213, "1")</f>
        <v>0</v>
      </c>
      <c r="I1211">
        <f>COUNTIF(I1213:I1213, "1")</f>
        <v>0</v>
      </c>
      <c r="J1211">
        <f>COUNTIF(J1213:J1213, "1")</f>
        <v>0</v>
      </c>
      <c r="K1211">
        <f>COUNTIF(K1213:K1213, "1")</f>
        <v>0</v>
      </c>
    </row>
    <row r="1212" spans="2:11" outlineLevel="2">
      <c r="C1212" t="s">
        <v>12</v>
      </c>
      <c r="D1212">
        <f>COUNTIF(D1213:D1213, "0")</f>
        <v>0</v>
      </c>
      <c r="E1212">
        <f>COUNTIF(E1213:E1213, "0")</f>
        <v>0</v>
      </c>
      <c r="F1212">
        <f>COUNTIF(F1213:F1213, "0")</f>
        <v>0</v>
      </c>
      <c r="G1212">
        <f>COUNTIF(G1213:G1213, "0")</f>
        <v>0</v>
      </c>
      <c r="H1212">
        <f>COUNTIF(H1213:H1213, "0")</f>
        <v>0</v>
      </c>
      <c r="I1212">
        <f>COUNTIF(I1213:I1213, "0")</f>
        <v>0</v>
      </c>
      <c r="J1212">
        <f>COUNTIF(J1213:J1213, "0")</f>
        <v>0</v>
      </c>
      <c r="K1212">
        <f>COUNTIF(K1213:K1213, "0")</f>
        <v>0</v>
      </c>
    </row>
    <row r="1213" spans="2:11" outlineLevel="2">
      <c r="B1213" t="s">
        <v>13</v>
      </c>
      <c r="C1213" t="s">
        <v>54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2:11" s="5" customFormat="1" outlineLevel="1">
      <c r="C1214" s="5" t="s">
        <v>49</v>
      </c>
      <c r="D1214" s="1">
        <f>IFERROR(D1215/D1216, D1215)</f>
        <v>0</v>
      </c>
      <c r="E1214" s="1">
        <f>IFERROR(E1215/E1216, E1215)</f>
        <v>0</v>
      </c>
      <c r="F1214" s="1">
        <f>IFERROR(F1215/F1216, F1215)</f>
        <v>0</v>
      </c>
      <c r="G1214" s="1">
        <f>IFERROR(G1215/G1216, G1215)</f>
        <v>0</v>
      </c>
      <c r="H1214" s="1">
        <f>IFERROR(H1215/H1216, H1215)</f>
        <v>0</v>
      </c>
      <c r="I1214" s="1">
        <f>IFERROR(I1215/I1216, I1215)</f>
        <v>0</v>
      </c>
      <c r="J1214" s="1">
        <f>IFERROR(J1215/J1216, J1215)</f>
        <v>0</v>
      </c>
      <c r="K1214" s="1">
        <f>IFERROR(K1215/K1216, K1215)</f>
        <v>0</v>
      </c>
    </row>
    <row r="1215" spans="2:11" outlineLevel="2">
      <c r="C1215" t="s">
        <v>10</v>
      </c>
      <c r="D1215">
        <f>COUNTIF(D1217:D1237, "1")</f>
        <v>0</v>
      </c>
      <c r="E1215">
        <f>COUNTIF(E1217:E1237, "1")</f>
        <v>0</v>
      </c>
      <c r="F1215">
        <f>COUNTIF(F1217:F1237, "1")</f>
        <v>0</v>
      </c>
      <c r="G1215">
        <f>COUNTIF(G1217:G1237, "1")</f>
        <v>0</v>
      </c>
      <c r="H1215">
        <f>COUNTIF(H1217:H1237, "1")</f>
        <v>0</v>
      </c>
      <c r="I1215">
        <f>COUNTIF(I1217:I1237, "1")</f>
        <v>0</v>
      </c>
      <c r="J1215">
        <f>COUNTIF(J1217:J1237, "1")</f>
        <v>0</v>
      </c>
      <c r="K1215">
        <f>COUNTIF(K1217:K1237, "1")</f>
        <v>0</v>
      </c>
    </row>
    <row r="1216" spans="2:11" outlineLevel="2">
      <c r="C1216" t="s">
        <v>12</v>
      </c>
      <c r="D1216">
        <f>COUNTIF(D1217:D1237, "0")</f>
        <v>0</v>
      </c>
      <c r="E1216">
        <f>COUNTIF(E1217:E1237, "0")</f>
        <v>0</v>
      </c>
      <c r="F1216">
        <f>COUNTIF(F1217:F1237, "0")</f>
        <v>0</v>
      </c>
      <c r="G1216">
        <f>COUNTIF(G1217:G1237, "0")</f>
        <v>0</v>
      </c>
      <c r="H1216">
        <f>COUNTIF(H1217:H1237, "0")</f>
        <v>0</v>
      </c>
      <c r="I1216">
        <f>COUNTIF(I1217:I1237, "0")</f>
        <v>0</v>
      </c>
      <c r="J1216">
        <f>COUNTIF(J1217:J1237, "0")</f>
        <v>0</v>
      </c>
      <c r="K1216">
        <f>COUNTIF(K1217:K1237, "0")</f>
        <v>0</v>
      </c>
    </row>
    <row r="1217" spans="2:11" outlineLevel="2">
      <c r="B1217" t="s">
        <v>50</v>
      </c>
      <c r="C1217" t="s">
        <v>14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2:11" outlineLevel="2">
      <c r="B1218" t="s">
        <v>50</v>
      </c>
      <c r="C1218" t="s">
        <v>16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2:11" outlineLevel="2">
      <c r="B1219" t="s">
        <v>50</v>
      </c>
      <c r="C1219" t="s">
        <v>17</v>
      </c>
      <c r="D1219">
        <v>1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2:11" outlineLevel="2">
      <c r="B1220" t="s">
        <v>50</v>
      </c>
      <c r="C1220" t="s">
        <v>18</v>
      </c>
      <c r="D1220">
        <v>1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</row>
    <row r="1221" spans="2:11" outlineLevel="2">
      <c r="B1221" t="s">
        <v>50</v>
      </c>
      <c r="C1221" t="s">
        <v>19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2:11" outlineLevel="2">
      <c r="B1222" t="s">
        <v>50</v>
      </c>
      <c r="C1222" t="s">
        <v>32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2:11" outlineLevel="2">
      <c r="B1223" t="s">
        <v>50</v>
      </c>
      <c r="C1223" t="s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2:11" outlineLevel="2">
      <c r="B1224" t="s">
        <v>50</v>
      </c>
      <c r="C1224" t="s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2:11" outlineLevel="2">
      <c r="B1225" t="s">
        <v>50</v>
      </c>
      <c r="C1225" t="s">
        <v>34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</row>
    <row r="1226" spans="2:11" outlineLevel="2">
      <c r="B1226" t="s">
        <v>50</v>
      </c>
      <c r="C1226" t="s">
        <v>25</v>
      </c>
      <c r="D1226">
        <v>1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2:11" outlineLevel="2">
      <c r="B1227" t="s">
        <v>50</v>
      </c>
      <c r="C1227" t="s">
        <v>27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2:11" outlineLevel="2">
      <c r="B1228" t="s">
        <v>50</v>
      </c>
      <c r="C1228" t="s">
        <v>28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2:11" outlineLevel="2">
      <c r="B1229" t="s">
        <v>50</v>
      </c>
      <c r="C1229" t="s">
        <v>35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2:11" outlineLevel="2">
      <c r="B1230" t="s">
        <v>50</v>
      </c>
      <c r="C1230" t="s">
        <v>48</v>
      </c>
      <c r="D1230">
        <v>1</v>
      </c>
      <c r="E1230">
        <v>1</v>
      </c>
      <c r="F1230">
        <v>1</v>
      </c>
      <c r="G1230">
        <v>0</v>
      </c>
      <c r="H1230">
        <v>0</v>
      </c>
      <c r="I1230">
        <v>0</v>
      </c>
      <c r="J1230">
        <v>1</v>
      </c>
      <c r="K1230">
        <v>0</v>
      </c>
    </row>
    <row r="1231" spans="2:11" outlineLevel="2">
      <c r="B1231" t="s">
        <v>50</v>
      </c>
      <c r="C1231" t="s">
        <v>37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2:11" outlineLevel="2">
      <c r="B1232" t="s">
        <v>50</v>
      </c>
      <c r="C1232" t="s">
        <v>38</v>
      </c>
      <c r="D1232">
        <v>0</v>
      </c>
      <c r="E1232">
        <v>0</v>
      </c>
      <c r="F1232">
        <v>1</v>
      </c>
      <c r="G1232">
        <v>1</v>
      </c>
      <c r="H1232">
        <v>0</v>
      </c>
      <c r="I1232">
        <v>0</v>
      </c>
      <c r="J1232">
        <v>0</v>
      </c>
      <c r="K1232">
        <v>0</v>
      </c>
    </row>
    <row r="1233" spans="2:11" outlineLevel="2">
      <c r="B1233" t="s">
        <v>50</v>
      </c>
      <c r="C1233" t="s">
        <v>39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</row>
    <row r="1234" spans="2:11" outlineLevel="2">
      <c r="B1234" t="s">
        <v>50</v>
      </c>
      <c r="C1234" t="s">
        <v>40</v>
      </c>
      <c r="D1234">
        <v>1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</row>
    <row r="1235" spans="2:11" outlineLevel="2">
      <c r="B1235" t="s">
        <v>50</v>
      </c>
      <c r="C1235" t="s">
        <v>41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</row>
    <row r="1236" spans="2:11" outlineLevel="2">
      <c r="B1236" t="s">
        <v>50</v>
      </c>
      <c r="C1236" t="s">
        <v>42</v>
      </c>
      <c r="D1236">
        <v>1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</row>
    <row r="1237" spans="2:11" outlineLevel="2">
      <c r="B1237" t="s">
        <v>50</v>
      </c>
      <c r="C1237" t="s">
        <v>43</v>
      </c>
      <c r="D1237">
        <v>0</v>
      </c>
      <c r="E1237">
        <v>0</v>
      </c>
      <c r="F1237">
        <v>1</v>
      </c>
      <c r="G1237">
        <v>1</v>
      </c>
      <c r="H1237">
        <v>0</v>
      </c>
      <c r="I1237">
        <v>0</v>
      </c>
      <c r="J1237">
        <v>1</v>
      </c>
      <c r="K1237">
        <v>0</v>
      </c>
    </row>
    <row r="1238" spans="2:11" s="5" customFormat="1" outlineLevel="1">
      <c r="C1238" s="5" t="s">
        <v>30</v>
      </c>
      <c r="D1238" s="1">
        <f>IFERROR(D1239/D1240, D1239)</f>
        <v>0</v>
      </c>
      <c r="E1238" s="1">
        <f>IFERROR(E1239/E1240, E1239)</f>
        <v>0</v>
      </c>
      <c r="F1238" s="1">
        <f>IFERROR(F1239/F1240, F1239)</f>
        <v>0</v>
      </c>
      <c r="G1238" s="1">
        <f>IFERROR(G1239/G1240, G1239)</f>
        <v>0</v>
      </c>
      <c r="H1238" s="1">
        <f>IFERROR(H1239/H1240, H1239)</f>
        <v>0</v>
      </c>
      <c r="I1238" s="1">
        <f>IFERROR(I1239/I1240, I1239)</f>
        <v>0</v>
      </c>
      <c r="J1238" s="1">
        <f>IFERROR(J1239/J1240, J1239)</f>
        <v>0</v>
      </c>
      <c r="K1238" s="1">
        <f>IFERROR(K1239/K1240, K1239)</f>
        <v>0</v>
      </c>
    </row>
    <row r="1239" spans="2:11" outlineLevel="2">
      <c r="C1239" t="s">
        <v>10</v>
      </c>
      <c r="D1239">
        <f>COUNTIF(D1241:D1260, "1")</f>
        <v>0</v>
      </c>
      <c r="E1239">
        <f>COUNTIF(E1241:E1260, "1")</f>
        <v>0</v>
      </c>
      <c r="F1239">
        <f>COUNTIF(F1241:F1260, "1")</f>
        <v>0</v>
      </c>
      <c r="G1239">
        <f>COUNTIF(G1241:G1260, "1")</f>
        <v>0</v>
      </c>
      <c r="H1239">
        <f>COUNTIF(H1241:H1260, "1")</f>
        <v>0</v>
      </c>
      <c r="I1239">
        <f>COUNTIF(I1241:I1260, "1")</f>
        <v>0</v>
      </c>
      <c r="J1239">
        <f>COUNTIF(J1241:J1260, "1")</f>
        <v>0</v>
      </c>
      <c r="K1239">
        <f>COUNTIF(K1241:K1260, "1")</f>
        <v>0</v>
      </c>
    </row>
    <row r="1240" spans="2:11" outlineLevel="2">
      <c r="C1240" t="s">
        <v>12</v>
      </c>
      <c r="D1240">
        <f>COUNTIF(D1241:D1260, "0")</f>
        <v>0</v>
      </c>
      <c r="E1240">
        <f>COUNTIF(E1241:E1260, "0")</f>
        <v>0</v>
      </c>
      <c r="F1240">
        <f>COUNTIF(F1241:F1260, "0")</f>
        <v>0</v>
      </c>
      <c r="G1240">
        <f>COUNTIF(G1241:G1260, "0")</f>
        <v>0</v>
      </c>
      <c r="H1240">
        <f>COUNTIF(H1241:H1260, "0")</f>
        <v>0</v>
      </c>
      <c r="I1240">
        <f>COUNTIF(I1241:I1260, "0")</f>
        <v>0</v>
      </c>
      <c r="J1240">
        <f>COUNTIF(J1241:J1260, "0")</f>
        <v>0</v>
      </c>
      <c r="K1240">
        <f>COUNTIF(K1241:K1260, "0")</f>
        <v>0</v>
      </c>
    </row>
    <row r="1241" spans="2:11" outlineLevel="2">
      <c r="B1241" t="s">
        <v>31</v>
      </c>
      <c r="C1241" t="s">
        <v>14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2:11" outlineLevel="2">
      <c r="B1242" t="s">
        <v>31</v>
      </c>
      <c r="C1242" t="s">
        <v>15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2:11" outlineLevel="2">
      <c r="B1243" t="s">
        <v>31</v>
      </c>
      <c r="C1243" t="s">
        <v>16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2:11" outlineLevel="2">
      <c r="B1244" t="s">
        <v>31</v>
      </c>
      <c r="C1244" t="s">
        <v>18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2:11" outlineLevel="2">
      <c r="B1245" t="s">
        <v>31</v>
      </c>
      <c r="C1245" t="s">
        <v>19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2:11" outlineLevel="2">
      <c r="B1246" t="s">
        <v>31</v>
      </c>
      <c r="C1246" t="s">
        <v>32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2:11" outlineLevel="2">
      <c r="B1247" t="s">
        <v>31</v>
      </c>
      <c r="C1247" t="s">
        <v>22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</row>
    <row r="1248" spans="2:11" outlineLevel="2">
      <c r="B1248" t="s">
        <v>31</v>
      </c>
      <c r="C1248" t="s">
        <v>23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1</v>
      </c>
      <c r="K1248">
        <v>0</v>
      </c>
    </row>
    <row r="1249" spans="2:11" outlineLevel="2">
      <c r="B1249" t="s">
        <v>31</v>
      </c>
      <c r="C1249" t="s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2:11" outlineLevel="2">
      <c r="B1250" t="s">
        <v>31</v>
      </c>
      <c r="C1250" t="s">
        <v>25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2:11" outlineLevel="2">
      <c r="B1251" t="s">
        <v>31</v>
      </c>
      <c r="C1251" t="s">
        <v>28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2:11" outlineLevel="2">
      <c r="B1252" t="s">
        <v>31</v>
      </c>
      <c r="C1252" t="s">
        <v>35</v>
      </c>
      <c r="D1252">
        <v>0</v>
      </c>
      <c r="E1252">
        <v>1</v>
      </c>
      <c r="F1252">
        <v>1</v>
      </c>
      <c r="G1252">
        <v>1</v>
      </c>
      <c r="H1252">
        <v>0</v>
      </c>
      <c r="I1252">
        <v>0</v>
      </c>
      <c r="J1252">
        <v>0</v>
      </c>
      <c r="K1252">
        <v>0</v>
      </c>
    </row>
    <row r="1253" spans="2:11" outlineLevel="2">
      <c r="B1253" t="s">
        <v>31</v>
      </c>
      <c r="C1253" t="s">
        <v>48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</row>
    <row r="1254" spans="2:11" outlineLevel="2">
      <c r="B1254" t="s">
        <v>31</v>
      </c>
      <c r="C1254" t="s">
        <v>36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1</v>
      </c>
      <c r="J1254">
        <v>0</v>
      </c>
      <c r="K1254">
        <v>0</v>
      </c>
    </row>
    <row r="1255" spans="2:11" outlineLevel="2">
      <c r="B1255" t="s">
        <v>31</v>
      </c>
      <c r="C1255" t="s">
        <v>37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2:11" outlineLevel="2">
      <c r="B1256" t="s">
        <v>31</v>
      </c>
      <c r="C1256" t="s">
        <v>38</v>
      </c>
      <c r="D1256">
        <v>0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2:11" outlineLevel="2">
      <c r="B1257" t="s">
        <v>31</v>
      </c>
      <c r="C1257" t="s">
        <v>39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1</v>
      </c>
      <c r="K1257">
        <v>0</v>
      </c>
    </row>
    <row r="1258" spans="2:11" outlineLevel="2">
      <c r="B1258" t="s">
        <v>31</v>
      </c>
      <c r="C1258" t="s">
        <v>41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</row>
    <row r="1259" spans="2:11" outlineLevel="2">
      <c r="B1259" t="s">
        <v>31</v>
      </c>
      <c r="C1259" t="s">
        <v>42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2:11" outlineLevel="2">
      <c r="B1260" t="s">
        <v>31</v>
      </c>
      <c r="C1260" t="s">
        <v>43</v>
      </c>
      <c r="D1260">
        <v>1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2:11" s="3" customFormat="1">
      <c r="B1261" s="3" t="s">
        <v>83</v>
      </c>
      <c r="C1261" s="3" t="s">
        <v>8</v>
      </c>
      <c r="D1261" s="3">
        <f>IFERROR(AVERAGE(D1264,D1269,D1296,D1323,D1348), 0)</f>
        <v>0</v>
      </c>
      <c r="E1261" s="3">
        <f>IFERROR(AVERAGE(E1264,E1269,E1296,E1323,E1348), 0)</f>
        <v>0</v>
      </c>
      <c r="F1261" s="3">
        <f>IFERROR(AVERAGE(F1264,F1269,F1296,F1323,F1348), 0)</f>
        <v>0</v>
      </c>
      <c r="G1261" s="3">
        <f>IFERROR(AVERAGE(G1264,G1269,G1296,G1323,G1348), 0)</f>
        <v>0</v>
      </c>
      <c r="H1261" s="3">
        <f>IFERROR(AVERAGE(H1264,H1269,H1296,H1323,H1348), 0)</f>
        <v>0</v>
      </c>
      <c r="I1261" s="3">
        <f>IFERROR(AVERAGE(I1264,I1269,I1296,I1323,I1348), 0)</f>
        <v>0</v>
      </c>
      <c r="J1261" s="3">
        <f>IFERROR(AVERAGE(J1264,J1269,J1296,J1323,J1348), 0)</f>
        <v>0</v>
      </c>
      <c r="K1261" s="3">
        <f>IFERROR(AVERAGE(K1264,K1269,K1296,K1323,K1348), 0)</f>
        <v>0</v>
      </c>
    </row>
    <row r="1262" spans="2:11" outlineLevel="2">
      <c r="B1262" s="4" t="s">
        <v>9</v>
      </c>
      <c r="D1262">
        <f>E1265+E1270+E1297+E1324+E1349</f>
        <v>0</v>
      </c>
      <c r="E1262">
        <f>F1265+F1270+F1297+F1324+F1349</f>
        <v>0</v>
      </c>
      <c r="F1262">
        <f>G1265+G1270+G1297+G1324+G1349</f>
        <v>0</v>
      </c>
      <c r="G1262">
        <f>H1265+H1270+H1297+H1324+H1349</f>
        <v>0</v>
      </c>
      <c r="H1262">
        <f>I1265+I1270+I1297+I1324+I1349</f>
        <v>0</v>
      </c>
      <c r="I1262">
        <f>J1265+J1270+J1297+J1324+J1349</f>
        <v>0</v>
      </c>
      <c r="J1262">
        <f>K1265+K1270+K1297+K1324+K1349</f>
        <v>0</v>
      </c>
      <c r="K1262">
        <f>L1265+L1270+L1297+L1324+L1349</f>
        <v>0</v>
      </c>
    </row>
    <row r="1263" spans="2:11" outlineLevel="2">
      <c r="B1263" s="4" t="s">
        <v>10</v>
      </c>
      <c r="D1263">
        <f>E1266+E1271+E1298+E1325+E1350</f>
        <v>0</v>
      </c>
      <c r="E1263">
        <f>F1266+F1271+F1298+F1325+F1350</f>
        <v>0</v>
      </c>
      <c r="F1263">
        <f>G1266+G1271+G1298+G1325+G1350</f>
        <v>0</v>
      </c>
      <c r="G1263">
        <f>H1266+H1271+H1298+H1325+H1350</f>
        <v>0</v>
      </c>
      <c r="H1263">
        <f>I1266+I1271+I1298+I1325+I1350</f>
        <v>0</v>
      </c>
      <c r="I1263">
        <f>J1266+J1271+J1298+J1325+J1350</f>
        <v>0</v>
      </c>
      <c r="J1263">
        <f>K1266+K1271+K1298+K1325+K1350</f>
        <v>0</v>
      </c>
      <c r="K1263">
        <f>L1266+L1271+L1298+L1325+L1350</f>
        <v>0</v>
      </c>
    </row>
    <row r="1264" spans="2:11" s="5" customFormat="1" outlineLevel="1">
      <c r="C1264" s="5" t="s">
        <v>84</v>
      </c>
      <c r="D1264" s="1">
        <f>IFERROR(D1265/D1266, D1265)</f>
        <v>0</v>
      </c>
      <c r="E1264" s="1">
        <f>IFERROR(E1265/E1266, E1265)</f>
        <v>0</v>
      </c>
      <c r="F1264" s="1">
        <f>IFERROR(F1265/F1266, F1265)</f>
        <v>0</v>
      </c>
      <c r="G1264" s="1">
        <f>IFERROR(G1265/G1266, G1265)</f>
        <v>0</v>
      </c>
      <c r="H1264" s="1">
        <f>IFERROR(H1265/H1266, H1265)</f>
        <v>0</v>
      </c>
      <c r="I1264" s="1">
        <f>IFERROR(I1265/I1266, I1265)</f>
        <v>0</v>
      </c>
      <c r="J1264" s="1">
        <f>IFERROR(J1265/J1266, J1265)</f>
        <v>0</v>
      </c>
      <c r="K1264" s="1">
        <f>IFERROR(K1265/K1266, K1265)</f>
        <v>0</v>
      </c>
    </row>
    <row r="1265" spans="2:11" outlineLevel="2">
      <c r="C1265" t="s">
        <v>10</v>
      </c>
      <c r="D1265">
        <f>COUNTIF(D1267:D1268, "1")</f>
        <v>0</v>
      </c>
      <c r="E1265">
        <f>COUNTIF(E1267:E1268, "1")</f>
        <v>0</v>
      </c>
      <c r="F1265">
        <f>COUNTIF(F1267:F1268, "1")</f>
        <v>0</v>
      </c>
      <c r="G1265">
        <f>COUNTIF(G1267:G1268, "1")</f>
        <v>0</v>
      </c>
      <c r="H1265">
        <f>COUNTIF(H1267:H1268, "1")</f>
        <v>0</v>
      </c>
      <c r="I1265">
        <f>COUNTIF(I1267:I1268, "1")</f>
        <v>0</v>
      </c>
      <c r="J1265">
        <f>COUNTIF(J1267:J1268, "1")</f>
        <v>0</v>
      </c>
      <c r="K1265">
        <f>COUNTIF(K1267:K1268, "1")</f>
        <v>0</v>
      </c>
    </row>
    <row r="1266" spans="2:11" outlineLevel="2">
      <c r="C1266" t="s">
        <v>12</v>
      </c>
      <c r="D1266">
        <f>COUNTIF(D1267:D1268, "0")</f>
        <v>0</v>
      </c>
      <c r="E1266">
        <f>COUNTIF(E1267:E1268, "0")</f>
        <v>0</v>
      </c>
      <c r="F1266">
        <f>COUNTIF(F1267:F1268, "0")</f>
        <v>0</v>
      </c>
      <c r="G1266">
        <f>COUNTIF(G1267:G1268, "0")</f>
        <v>0</v>
      </c>
      <c r="H1266">
        <f>COUNTIF(H1267:H1268, "0")</f>
        <v>0</v>
      </c>
      <c r="I1266">
        <f>COUNTIF(I1267:I1268, "0")</f>
        <v>0</v>
      </c>
      <c r="J1266">
        <f>COUNTIF(J1267:J1268, "0")</f>
        <v>0</v>
      </c>
      <c r="K1266">
        <f>COUNTIF(K1267:K1268, "0")</f>
        <v>0</v>
      </c>
    </row>
    <row r="1267" spans="2:11" outlineLevel="2">
      <c r="B1267" t="s">
        <v>85</v>
      </c>
      <c r="C1267" t="s">
        <v>19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2:11" outlineLevel="2">
      <c r="B1268" t="s">
        <v>85</v>
      </c>
      <c r="C1268" t="s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2:11" s="5" customFormat="1" outlineLevel="1">
      <c r="C1269" s="5" t="s">
        <v>49</v>
      </c>
      <c r="D1269" s="1">
        <f>IFERROR(D1270/D1271, D1270)</f>
        <v>0</v>
      </c>
      <c r="E1269" s="1">
        <f>IFERROR(E1270/E1271, E1270)</f>
        <v>0</v>
      </c>
      <c r="F1269" s="1">
        <f>IFERROR(F1270/F1271, F1270)</f>
        <v>0</v>
      </c>
      <c r="G1269" s="1">
        <f>IFERROR(G1270/G1271, G1270)</f>
        <v>0</v>
      </c>
      <c r="H1269" s="1">
        <f>IFERROR(H1270/H1271, H1270)</f>
        <v>0</v>
      </c>
      <c r="I1269" s="1">
        <f>IFERROR(I1270/I1271, I1270)</f>
        <v>0</v>
      </c>
      <c r="J1269" s="1">
        <f>IFERROR(J1270/J1271, J1270)</f>
        <v>0</v>
      </c>
      <c r="K1269" s="1">
        <f>IFERROR(K1270/K1271, K1270)</f>
        <v>0</v>
      </c>
    </row>
    <row r="1270" spans="2:11" outlineLevel="2">
      <c r="C1270" t="s">
        <v>10</v>
      </c>
      <c r="D1270">
        <f>COUNTIF(D1272:D1295, "1")</f>
        <v>0</v>
      </c>
      <c r="E1270">
        <f>COUNTIF(E1272:E1295, "1")</f>
        <v>0</v>
      </c>
      <c r="F1270">
        <f>COUNTIF(F1272:F1295, "1")</f>
        <v>0</v>
      </c>
      <c r="G1270">
        <f>COUNTIF(G1272:G1295, "1")</f>
        <v>0</v>
      </c>
      <c r="H1270">
        <f>COUNTIF(H1272:H1295, "1")</f>
        <v>0</v>
      </c>
      <c r="I1270">
        <f>COUNTIF(I1272:I1295, "1")</f>
        <v>0</v>
      </c>
      <c r="J1270">
        <f>COUNTIF(J1272:J1295, "1")</f>
        <v>0</v>
      </c>
      <c r="K1270">
        <f>COUNTIF(K1272:K1295, "1")</f>
        <v>0</v>
      </c>
    </row>
    <row r="1271" spans="2:11" outlineLevel="2">
      <c r="C1271" t="s">
        <v>12</v>
      </c>
      <c r="D1271">
        <f>COUNTIF(D1272:D1295, "0")</f>
        <v>0</v>
      </c>
      <c r="E1271">
        <f>COUNTIF(E1272:E1295, "0")</f>
        <v>0</v>
      </c>
      <c r="F1271">
        <f>COUNTIF(F1272:F1295, "0")</f>
        <v>0</v>
      </c>
      <c r="G1271">
        <f>COUNTIF(G1272:G1295, "0")</f>
        <v>0</v>
      </c>
      <c r="H1271">
        <f>COUNTIF(H1272:H1295, "0")</f>
        <v>0</v>
      </c>
      <c r="I1271">
        <f>COUNTIF(I1272:I1295, "0")</f>
        <v>0</v>
      </c>
      <c r="J1271">
        <f>COUNTIF(J1272:J1295, "0")</f>
        <v>0</v>
      </c>
      <c r="K1271">
        <f>COUNTIF(K1272:K1295, "0")</f>
        <v>0</v>
      </c>
    </row>
    <row r="1272" spans="2:11" outlineLevel="2">
      <c r="B1272" t="s">
        <v>50</v>
      </c>
      <c r="C1272" t="s">
        <v>14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</row>
    <row r="1273" spans="2:11" outlineLevel="2">
      <c r="B1273" t="s">
        <v>50</v>
      </c>
      <c r="C1273" t="s">
        <v>15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</row>
    <row r="1274" spans="2:11" outlineLevel="2">
      <c r="B1274" t="s">
        <v>50</v>
      </c>
      <c r="C1274" t="s">
        <v>16</v>
      </c>
      <c r="D1274">
        <v>0</v>
      </c>
      <c r="E1274">
        <v>0</v>
      </c>
      <c r="F1274">
        <v>1</v>
      </c>
      <c r="G1274">
        <v>1</v>
      </c>
      <c r="H1274">
        <v>1</v>
      </c>
      <c r="I1274">
        <v>0</v>
      </c>
      <c r="J1274">
        <v>0</v>
      </c>
      <c r="K1274">
        <v>0</v>
      </c>
    </row>
    <row r="1275" spans="2:11" outlineLevel="2">
      <c r="B1275" t="s">
        <v>50</v>
      </c>
      <c r="C1275" t="s">
        <v>17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2:11" outlineLevel="2">
      <c r="B1276" t="s">
        <v>50</v>
      </c>
      <c r="C1276" t="s">
        <v>18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2:11" outlineLevel="2">
      <c r="B1277" t="s">
        <v>50</v>
      </c>
      <c r="C1277" t="s">
        <v>32</v>
      </c>
      <c r="D1277">
        <v>0</v>
      </c>
      <c r="E1277">
        <v>0</v>
      </c>
      <c r="F1277">
        <v>1</v>
      </c>
      <c r="G1277">
        <v>1</v>
      </c>
      <c r="H1277">
        <v>0</v>
      </c>
      <c r="I1277">
        <v>0</v>
      </c>
      <c r="J1277">
        <v>1</v>
      </c>
      <c r="K1277">
        <v>0</v>
      </c>
    </row>
    <row r="1278" spans="2:11" outlineLevel="2">
      <c r="B1278" t="s">
        <v>50</v>
      </c>
      <c r="C1278" t="s">
        <v>20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</row>
    <row r="1279" spans="2:11" outlineLevel="2">
      <c r="B1279" t="s">
        <v>50</v>
      </c>
      <c r="C1279" t="s">
        <v>21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2:11" outlineLevel="2">
      <c r="B1280" t="s">
        <v>50</v>
      </c>
      <c r="C1280" t="s">
        <v>22</v>
      </c>
      <c r="D1280">
        <v>1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</row>
    <row r="1281" spans="2:11" outlineLevel="2">
      <c r="B1281" t="s">
        <v>50</v>
      </c>
      <c r="C1281" t="s">
        <v>23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2:11" outlineLevel="2">
      <c r="B1282" t="s">
        <v>50</v>
      </c>
      <c r="C1282" t="s">
        <v>33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2:11" outlineLevel="2">
      <c r="B1283" t="s">
        <v>50</v>
      </c>
      <c r="C1283" t="s">
        <v>24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2:11" outlineLevel="2">
      <c r="B1284" t="s">
        <v>50</v>
      </c>
      <c r="C1284" t="s">
        <v>34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2:11" outlineLevel="2">
      <c r="B1285" t="s">
        <v>50</v>
      </c>
      <c r="C1285" t="s">
        <v>26</v>
      </c>
      <c r="D1285">
        <v>0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0</v>
      </c>
      <c r="K1285">
        <v>0</v>
      </c>
    </row>
    <row r="1286" spans="2:11" outlineLevel="2">
      <c r="B1286" t="s">
        <v>50</v>
      </c>
      <c r="C1286" t="s">
        <v>27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2:11" outlineLevel="2">
      <c r="B1287" t="s">
        <v>50</v>
      </c>
      <c r="C1287" t="s">
        <v>28</v>
      </c>
      <c r="D1287">
        <v>1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2:11" outlineLevel="2">
      <c r="B1288" t="s">
        <v>50</v>
      </c>
      <c r="C1288" t="s">
        <v>48</v>
      </c>
      <c r="D1288">
        <v>0</v>
      </c>
      <c r="E1288">
        <v>0</v>
      </c>
      <c r="F1288">
        <v>0</v>
      </c>
      <c r="G1288">
        <v>1</v>
      </c>
      <c r="H1288">
        <v>1</v>
      </c>
      <c r="I1288">
        <v>0</v>
      </c>
      <c r="J1288">
        <v>0</v>
      </c>
      <c r="K1288">
        <v>0</v>
      </c>
    </row>
    <row r="1289" spans="2:11" outlineLevel="2">
      <c r="B1289" t="s">
        <v>50</v>
      </c>
      <c r="C1289" t="s">
        <v>36</v>
      </c>
      <c r="D1289">
        <v>0</v>
      </c>
      <c r="E1289">
        <v>1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2:11" outlineLevel="2">
      <c r="B1290" t="s">
        <v>50</v>
      </c>
      <c r="C1290" t="s">
        <v>37</v>
      </c>
      <c r="D1290">
        <v>0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1</v>
      </c>
      <c r="K1290">
        <v>0</v>
      </c>
    </row>
    <row r="1291" spans="2:11" outlineLevel="2">
      <c r="B1291" t="s">
        <v>50</v>
      </c>
      <c r="C1291" t="s">
        <v>38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2:11" outlineLevel="2">
      <c r="B1292" t="s">
        <v>50</v>
      </c>
      <c r="C1292" t="s">
        <v>40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</row>
    <row r="1293" spans="2:11" outlineLevel="2">
      <c r="B1293" t="s">
        <v>50</v>
      </c>
      <c r="C1293" t="s">
        <v>43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2:11" outlineLevel="2">
      <c r="B1294" t="s">
        <v>50</v>
      </c>
      <c r="C1294" t="s">
        <v>44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2:11" outlineLevel="2">
      <c r="B1295" t="s">
        <v>50</v>
      </c>
      <c r="C1295" t="s">
        <v>45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</row>
    <row r="1296" spans="2:11" s="5" customFormat="1" outlineLevel="1">
      <c r="C1296" s="5" t="s">
        <v>51</v>
      </c>
      <c r="D1296" s="1">
        <f>IFERROR(D1297/D1298, D1297)</f>
        <v>0</v>
      </c>
      <c r="E1296" s="1">
        <f>IFERROR(E1297/E1298, E1297)</f>
        <v>0</v>
      </c>
      <c r="F1296" s="1">
        <f>IFERROR(F1297/F1298, F1297)</f>
        <v>0</v>
      </c>
      <c r="G1296" s="1">
        <f>IFERROR(G1297/G1298, G1297)</f>
        <v>0</v>
      </c>
      <c r="H1296" s="1">
        <f>IFERROR(H1297/H1298, H1297)</f>
        <v>0</v>
      </c>
      <c r="I1296" s="1">
        <f>IFERROR(I1297/I1298, I1297)</f>
        <v>0</v>
      </c>
      <c r="J1296" s="1">
        <f>IFERROR(J1297/J1298, J1297)</f>
        <v>0</v>
      </c>
      <c r="K1296" s="1">
        <f>IFERROR(K1297/K1298, K1297)</f>
        <v>0</v>
      </c>
    </row>
    <row r="1297" spans="2:11" outlineLevel="2">
      <c r="C1297" t="s">
        <v>10</v>
      </c>
      <c r="D1297">
        <f>COUNTIF(D1299:D1322, "1")</f>
        <v>0</v>
      </c>
      <c r="E1297">
        <f>COUNTIF(E1299:E1322, "1")</f>
        <v>0</v>
      </c>
      <c r="F1297">
        <f>COUNTIF(F1299:F1322, "1")</f>
        <v>0</v>
      </c>
      <c r="G1297">
        <f>COUNTIF(G1299:G1322, "1")</f>
        <v>0</v>
      </c>
      <c r="H1297">
        <f>COUNTIF(H1299:H1322, "1")</f>
        <v>0</v>
      </c>
      <c r="I1297">
        <f>COUNTIF(I1299:I1322, "1")</f>
        <v>0</v>
      </c>
      <c r="J1297">
        <f>COUNTIF(J1299:J1322, "1")</f>
        <v>0</v>
      </c>
      <c r="K1297">
        <f>COUNTIF(K1299:K1322, "1")</f>
        <v>0</v>
      </c>
    </row>
    <row r="1298" spans="2:11" outlineLevel="2">
      <c r="C1298" t="s">
        <v>12</v>
      </c>
      <c r="D1298">
        <f>COUNTIF(D1299:D1322, "0")</f>
        <v>0</v>
      </c>
      <c r="E1298">
        <f>COUNTIF(E1299:E1322, "0")</f>
        <v>0</v>
      </c>
      <c r="F1298">
        <f>COUNTIF(F1299:F1322, "0")</f>
        <v>0</v>
      </c>
      <c r="G1298">
        <f>COUNTIF(G1299:G1322, "0")</f>
        <v>0</v>
      </c>
      <c r="H1298">
        <f>COUNTIF(H1299:H1322, "0")</f>
        <v>0</v>
      </c>
      <c r="I1298">
        <f>COUNTIF(I1299:I1322, "0")</f>
        <v>0</v>
      </c>
      <c r="J1298">
        <f>COUNTIF(J1299:J1322, "0")</f>
        <v>0</v>
      </c>
      <c r="K1298">
        <f>COUNTIF(K1299:K1322, "0")</f>
        <v>0</v>
      </c>
    </row>
    <row r="1299" spans="2:11" outlineLevel="2">
      <c r="B1299" t="s">
        <v>52</v>
      </c>
      <c r="C1299" t="s">
        <v>14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</row>
    <row r="1300" spans="2:11" outlineLevel="2">
      <c r="B1300" t="s">
        <v>52</v>
      </c>
      <c r="C1300" t="s">
        <v>15</v>
      </c>
      <c r="D1300">
        <v>1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</row>
    <row r="1301" spans="2:11" outlineLevel="2">
      <c r="B1301" t="s">
        <v>52</v>
      </c>
      <c r="C1301" t="s">
        <v>16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2:11" outlineLevel="2">
      <c r="B1302" t="s">
        <v>52</v>
      </c>
      <c r="C1302" t="s">
        <v>17</v>
      </c>
      <c r="D1302">
        <v>1</v>
      </c>
      <c r="E1302">
        <v>1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</row>
    <row r="1303" spans="2:11" outlineLevel="2">
      <c r="B1303" t="s">
        <v>52</v>
      </c>
      <c r="C1303" t="s">
        <v>18</v>
      </c>
      <c r="D1303">
        <v>1</v>
      </c>
      <c r="E1303">
        <v>1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</row>
    <row r="1304" spans="2:11" outlineLevel="2">
      <c r="B1304" t="s">
        <v>52</v>
      </c>
      <c r="C1304" t="s">
        <v>32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2:11" outlineLevel="2">
      <c r="B1305" t="s">
        <v>52</v>
      </c>
      <c r="C1305" t="s">
        <v>20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2:11" outlineLevel="2">
      <c r="B1306" t="s">
        <v>52</v>
      </c>
      <c r="C1306" t="s">
        <v>21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2:11" outlineLevel="2">
      <c r="B1307" t="s">
        <v>52</v>
      </c>
      <c r="C1307" t="s">
        <v>22</v>
      </c>
      <c r="D1307">
        <v>1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0</v>
      </c>
    </row>
    <row r="1308" spans="2:11" outlineLevel="2">
      <c r="B1308" t="s">
        <v>52</v>
      </c>
      <c r="C1308" t="s">
        <v>33</v>
      </c>
      <c r="D1308">
        <v>0</v>
      </c>
      <c r="E1308">
        <v>0</v>
      </c>
      <c r="F1308">
        <v>0</v>
      </c>
      <c r="G1308">
        <v>1</v>
      </c>
      <c r="H1308">
        <v>1</v>
      </c>
      <c r="I1308">
        <v>1</v>
      </c>
      <c r="J1308">
        <v>1</v>
      </c>
      <c r="K1308">
        <v>0</v>
      </c>
    </row>
    <row r="1309" spans="2:11" outlineLevel="2">
      <c r="B1309" t="s">
        <v>52</v>
      </c>
      <c r="C1309" t="s">
        <v>24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</row>
    <row r="1310" spans="2:11" outlineLevel="2">
      <c r="B1310" t="s">
        <v>52</v>
      </c>
      <c r="C1310" t="s">
        <v>34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2:11" outlineLevel="2">
      <c r="B1311" t="s">
        <v>52</v>
      </c>
      <c r="C1311" t="s">
        <v>25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2:11" outlineLevel="2">
      <c r="B1312" t="s">
        <v>52</v>
      </c>
      <c r="C1312" t="s">
        <v>26</v>
      </c>
      <c r="D1312">
        <v>1</v>
      </c>
      <c r="E1312">
        <v>0</v>
      </c>
      <c r="F1312">
        <v>1</v>
      </c>
      <c r="G1312">
        <v>0</v>
      </c>
      <c r="H1312">
        <v>1</v>
      </c>
      <c r="I1312">
        <v>0</v>
      </c>
      <c r="J1312">
        <v>0</v>
      </c>
      <c r="K1312">
        <v>0</v>
      </c>
    </row>
    <row r="1313" spans="2:11" outlineLevel="2">
      <c r="B1313" t="s">
        <v>52</v>
      </c>
      <c r="C1313" t="s">
        <v>27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</row>
    <row r="1314" spans="2:11" outlineLevel="2">
      <c r="B1314" t="s">
        <v>52</v>
      </c>
      <c r="C1314" t="s">
        <v>28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</row>
    <row r="1315" spans="2:11" outlineLevel="2">
      <c r="B1315" t="s">
        <v>52</v>
      </c>
      <c r="C1315" t="s">
        <v>48</v>
      </c>
      <c r="D1315">
        <v>0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</row>
    <row r="1316" spans="2:11" outlineLevel="2">
      <c r="B1316" t="s">
        <v>52</v>
      </c>
      <c r="C1316" t="s">
        <v>36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</row>
    <row r="1317" spans="2:11" outlineLevel="2">
      <c r="B1317" t="s">
        <v>52</v>
      </c>
      <c r="C1317" t="s">
        <v>37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2:11" outlineLevel="2">
      <c r="B1318" t="s">
        <v>52</v>
      </c>
      <c r="C1318" t="s">
        <v>40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</row>
    <row r="1319" spans="2:11" outlineLevel="2">
      <c r="B1319" t="s">
        <v>52</v>
      </c>
      <c r="C1319" t="s">
        <v>41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2:11" outlineLevel="2">
      <c r="B1320" t="s">
        <v>52</v>
      </c>
      <c r="C1320" t="s">
        <v>42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</row>
    <row r="1321" spans="2:11" outlineLevel="2">
      <c r="B1321" t="s">
        <v>52</v>
      </c>
      <c r="C1321" t="s">
        <v>43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2:11" outlineLevel="2">
      <c r="B1322" t="s">
        <v>52</v>
      </c>
      <c r="C1322" t="s">
        <v>44</v>
      </c>
      <c r="D1322">
        <v>1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</row>
    <row r="1323" spans="2:11" s="5" customFormat="1" outlineLevel="1">
      <c r="C1323" s="5" t="s">
        <v>55</v>
      </c>
      <c r="D1323" s="1">
        <f>IFERROR(D1324/D1325, D1324)</f>
        <v>0</v>
      </c>
      <c r="E1323" s="1">
        <f>IFERROR(E1324/E1325, E1324)</f>
        <v>0</v>
      </c>
      <c r="F1323" s="1">
        <f>IFERROR(F1324/F1325, F1324)</f>
        <v>0</v>
      </c>
      <c r="G1323" s="1">
        <f>IFERROR(G1324/G1325, G1324)</f>
        <v>0</v>
      </c>
      <c r="H1323" s="1">
        <f>IFERROR(H1324/H1325, H1324)</f>
        <v>0</v>
      </c>
      <c r="I1323" s="1">
        <f>IFERROR(I1324/I1325, I1324)</f>
        <v>0</v>
      </c>
      <c r="J1323" s="1">
        <f>IFERROR(J1324/J1325, J1324)</f>
        <v>0</v>
      </c>
      <c r="K1323" s="1">
        <f>IFERROR(K1324/K1325, K1324)</f>
        <v>0</v>
      </c>
    </row>
    <row r="1324" spans="2:11" outlineLevel="2">
      <c r="C1324" t="s">
        <v>10</v>
      </c>
      <c r="D1324">
        <f>COUNTIF(D1326:D1347, "1")</f>
        <v>0</v>
      </c>
      <c r="E1324">
        <f>COUNTIF(E1326:E1347, "1")</f>
        <v>0</v>
      </c>
      <c r="F1324">
        <f>COUNTIF(F1326:F1347, "1")</f>
        <v>0</v>
      </c>
      <c r="G1324">
        <f>COUNTIF(G1326:G1347, "1")</f>
        <v>0</v>
      </c>
      <c r="H1324">
        <f>COUNTIF(H1326:H1347, "1")</f>
        <v>0</v>
      </c>
      <c r="I1324">
        <f>COUNTIF(I1326:I1347, "1")</f>
        <v>0</v>
      </c>
      <c r="J1324">
        <f>COUNTIF(J1326:J1347, "1")</f>
        <v>0</v>
      </c>
      <c r="K1324">
        <f>COUNTIF(K1326:K1347, "1")</f>
        <v>0</v>
      </c>
    </row>
    <row r="1325" spans="2:11" outlineLevel="2">
      <c r="C1325" t="s">
        <v>12</v>
      </c>
      <c r="D1325">
        <f>COUNTIF(D1326:D1347, "0")</f>
        <v>0</v>
      </c>
      <c r="E1325">
        <f>COUNTIF(E1326:E1347, "0")</f>
        <v>0</v>
      </c>
      <c r="F1325">
        <f>COUNTIF(F1326:F1347, "0")</f>
        <v>0</v>
      </c>
      <c r="G1325">
        <f>COUNTIF(G1326:G1347, "0")</f>
        <v>0</v>
      </c>
      <c r="H1325">
        <f>COUNTIF(H1326:H1347, "0")</f>
        <v>0</v>
      </c>
      <c r="I1325">
        <f>COUNTIF(I1326:I1347, "0")</f>
        <v>0</v>
      </c>
      <c r="J1325">
        <f>COUNTIF(J1326:J1347, "0")</f>
        <v>0</v>
      </c>
      <c r="K1325">
        <f>COUNTIF(K1326:K1347, "0")</f>
        <v>0</v>
      </c>
    </row>
    <row r="1326" spans="2:11" outlineLevel="2">
      <c r="B1326" t="s">
        <v>56</v>
      </c>
      <c r="C1326" t="s">
        <v>14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</row>
    <row r="1327" spans="2:11" outlineLevel="2">
      <c r="B1327" t="s">
        <v>56</v>
      </c>
      <c r="C1327" t="s">
        <v>16</v>
      </c>
      <c r="D1327">
        <v>1</v>
      </c>
      <c r="E1327">
        <v>0</v>
      </c>
      <c r="F1327">
        <v>1</v>
      </c>
      <c r="G1327">
        <v>0</v>
      </c>
      <c r="H1327">
        <v>0</v>
      </c>
      <c r="I1327">
        <v>1</v>
      </c>
      <c r="J1327">
        <v>0</v>
      </c>
      <c r="K1327">
        <v>0</v>
      </c>
    </row>
    <row r="1328" spans="2:11" outlineLevel="2">
      <c r="B1328" t="s">
        <v>56</v>
      </c>
      <c r="C1328" t="s">
        <v>18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0</v>
      </c>
    </row>
    <row r="1329" spans="2:11" outlineLevel="2">
      <c r="B1329" t="s">
        <v>56</v>
      </c>
      <c r="C1329" t="s">
        <v>19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2:11" outlineLevel="2">
      <c r="B1330" t="s">
        <v>56</v>
      </c>
      <c r="C1330" t="s">
        <v>19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</row>
    <row r="1331" spans="2:11" outlineLevel="2">
      <c r="B1331" t="s">
        <v>56</v>
      </c>
      <c r="C1331" t="s">
        <v>32</v>
      </c>
      <c r="D1331">
        <v>0</v>
      </c>
      <c r="E1331">
        <v>1</v>
      </c>
      <c r="F1331">
        <v>0</v>
      </c>
      <c r="G1331">
        <v>1</v>
      </c>
      <c r="H1331">
        <v>1</v>
      </c>
      <c r="I1331">
        <v>0</v>
      </c>
      <c r="J1331">
        <v>0</v>
      </c>
      <c r="K1331">
        <v>0</v>
      </c>
    </row>
    <row r="1332" spans="2:11" outlineLevel="2">
      <c r="B1332" t="s">
        <v>56</v>
      </c>
      <c r="C1332" t="s">
        <v>21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2:11" outlineLevel="2">
      <c r="B1333" t="s">
        <v>56</v>
      </c>
      <c r="C1333" t="s">
        <v>22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2:11" outlineLevel="2">
      <c r="B1334" t="s">
        <v>56</v>
      </c>
      <c r="C1334" t="s">
        <v>23</v>
      </c>
      <c r="D1334">
        <v>1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1</v>
      </c>
      <c r="K1334">
        <v>0</v>
      </c>
    </row>
    <row r="1335" spans="2:11" outlineLevel="2">
      <c r="B1335" t="s">
        <v>56</v>
      </c>
      <c r="C1335" t="s">
        <v>33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2:11" outlineLevel="2">
      <c r="B1336" t="s">
        <v>56</v>
      </c>
      <c r="C1336" t="s">
        <v>34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</row>
    <row r="1337" spans="2:11" outlineLevel="2">
      <c r="B1337" t="s">
        <v>56</v>
      </c>
      <c r="C1337" t="s">
        <v>25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2:11" outlineLevel="2">
      <c r="B1338" t="s">
        <v>56</v>
      </c>
      <c r="C1338" t="s">
        <v>26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2:11" outlineLevel="2">
      <c r="B1339" t="s">
        <v>56</v>
      </c>
      <c r="C1339" t="s">
        <v>27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</row>
    <row r="1340" spans="2:11" outlineLevel="2">
      <c r="B1340" t="s">
        <v>56</v>
      </c>
      <c r="C1340" t="s">
        <v>35</v>
      </c>
      <c r="D1340">
        <v>1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2:11" outlineLevel="2">
      <c r="B1341" t="s">
        <v>56</v>
      </c>
      <c r="C1341" t="s">
        <v>37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2:11" outlineLevel="2">
      <c r="B1342" t="s">
        <v>56</v>
      </c>
      <c r="C1342" t="s">
        <v>38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</row>
    <row r="1343" spans="2:11" outlineLevel="2">
      <c r="B1343" t="s">
        <v>56</v>
      </c>
      <c r="C1343" t="s">
        <v>39</v>
      </c>
      <c r="D1343">
        <v>0</v>
      </c>
      <c r="E1343">
        <v>0</v>
      </c>
      <c r="F1343">
        <v>1</v>
      </c>
      <c r="G1343">
        <v>0</v>
      </c>
      <c r="H1343">
        <v>1</v>
      </c>
      <c r="I1343">
        <v>0</v>
      </c>
      <c r="J1343">
        <v>0</v>
      </c>
      <c r="K1343">
        <v>0</v>
      </c>
    </row>
    <row r="1344" spans="2:11" outlineLevel="2">
      <c r="B1344" t="s">
        <v>56</v>
      </c>
      <c r="C1344" t="s">
        <v>40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1</v>
      </c>
      <c r="K1344">
        <v>0</v>
      </c>
    </row>
    <row r="1345" spans="2:11" outlineLevel="2">
      <c r="B1345" t="s">
        <v>56</v>
      </c>
      <c r="C1345" t="s">
        <v>41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2:11" outlineLevel="2">
      <c r="B1346" t="s">
        <v>56</v>
      </c>
      <c r="C1346" t="s">
        <v>44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</row>
    <row r="1347" spans="2:11" outlineLevel="2">
      <c r="B1347" t="s">
        <v>56</v>
      </c>
      <c r="C1347" t="s">
        <v>45</v>
      </c>
      <c r="D1347">
        <v>1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2:11" s="5" customFormat="1" outlineLevel="1">
      <c r="C1348" s="5" t="s">
        <v>30</v>
      </c>
      <c r="D1348" s="1">
        <f>IFERROR(D1349/D1350, D1349)</f>
        <v>0</v>
      </c>
      <c r="E1348" s="1">
        <f>IFERROR(E1349/E1350, E1349)</f>
        <v>0</v>
      </c>
      <c r="F1348" s="1">
        <f>IFERROR(F1349/F1350, F1349)</f>
        <v>0</v>
      </c>
      <c r="G1348" s="1">
        <f>IFERROR(G1349/G1350, G1349)</f>
        <v>0</v>
      </c>
      <c r="H1348" s="1">
        <f>IFERROR(H1349/H1350, H1349)</f>
        <v>0</v>
      </c>
      <c r="I1348" s="1">
        <f>IFERROR(I1349/I1350, I1349)</f>
        <v>0</v>
      </c>
      <c r="J1348" s="1">
        <f>IFERROR(J1349/J1350, J1349)</f>
        <v>0</v>
      </c>
      <c r="K1348" s="1">
        <f>IFERROR(K1349/K1350, K1349)</f>
        <v>0</v>
      </c>
    </row>
    <row r="1349" spans="2:11" outlineLevel="2">
      <c r="C1349" t="s">
        <v>10</v>
      </c>
      <c r="D1349">
        <f>COUNTIF(D1351:D1370, "1")</f>
        <v>0</v>
      </c>
      <c r="E1349">
        <f>COUNTIF(E1351:E1370, "1")</f>
        <v>0</v>
      </c>
      <c r="F1349">
        <f>COUNTIF(F1351:F1370, "1")</f>
        <v>0</v>
      </c>
      <c r="G1349">
        <f>COUNTIF(G1351:G1370, "1")</f>
        <v>0</v>
      </c>
      <c r="H1349">
        <f>COUNTIF(H1351:H1370, "1")</f>
        <v>0</v>
      </c>
      <c r="I1349">
        <f>COUNTIF(I1351:I1370, "1")</f>
        <v>0</v>
      </c>
      <c r="J1349">
        <f>COUNTIF(J1351:J1370, "1")</f>
        <v>0</v>
      </c>
      <c r="K1349">
        <f>COUNTIF(K1351:K1370, "1")</f>
        <v>0</v>
      </c>
    </row>
    <row r="1350" spans="2:11" outlineLevel="2">
      <c r="C1350" t="s">
        <v>12</v>
      </c>
      <c r="D1350">
        <f>COUNTIF(D1351:D1370, "0")</f>
        <v>0</v>
      </c>
      <c r="E1350">
        <f>COUNTIF(E1351:E1370, "0")</f>
        <v>0</v>
      </c>
      <c r="F1350">
        <f>COUNTIF(F1351:F1370, "0")</f>
        <v>0</v>
      </c>
      <c r="G1350">
        <f>COUNTIF(G1351:G1370, "0")</f>
        <v>0</v>
      </c>
      <c r="H1350">
        <f>COUNTIF(H1351:H1370, "0")</f>
        <v>0</v>
      </c>
      <c r="I1350">
        <f>COUNTIF(I1351:I1370, "0")</f>
        <v>0</v>
      </c>
      <c r="J1350">
        <f>COUNTIF(J1351:J1370, "0")</f>
        <v>0</v>
      </c>
      <c r="K1350">
        <f>COUNTIF(K1351:K1370, "0")</f>
        <v>0</v>
      </c>
    </row>
    <row r="1351" spans="2:11" outlineLevel="2">
      <c r="B1351" t="s">
        <v>31</v>
      </c>
      <c r="C1351" t="s">
        <v>15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2:11" outlineLevel="2">
      <c r="B1352" t="s">
        <v>31</v>
      </c>
      <c r="C1352" t="s">
        <v>17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2:11" outlineLevel="2">
      <c r="B1353" t="s">
        <v>31</v>
      </c>
      <c r="C1353" t="s">
        <v>18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2:11" outlineLevel="2">
      <c r="B1354" t="s">
        <v>31</v>
      </c>
      <c r="C1354" t="s">
        <v>32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</row>
    <row r="1355" spans="2:11" outlineLevel="2">
      <c r="B1355" t="s">
        <v>31</v>
      </c>
      <c r="C1355" t="s">
        <v>20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</row>
    <row r="1356" spans="2:11" outlineLevel="2">
      <c r="B1356" t="s">
        <v>31</v>
      </c>
      <c r="C1356" t="s">
        <v>21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2:11" outlineLevel="2">
      <c r="B1357" t="s">
        <v>31</v>
      </c>
      <c r="C1357" t="s">
        <v>22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</row>
    <row r="1358" spans="2:11" outlineLevel="2">
      <c r="B1358" t="s">
        <v>31</v>
      </c>
      <c r="C1358" t="s">
        <v>23</v>
      </c>
      <c r="D1358">
        <v>0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0</v>
      </c>
    </row>
    <row r="1359" spans="2:11" outlineLevel="2">
      <c r="B1359" t="s">
        <v>31</v>
      </c>
      <c r="C1359" t="s">
        <v>33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2:11" outlineLevel="2">
      <c r="B1360" t="s">
        <v>31</v>
      </c>
      <c r="C1360" t="s">
        <v>33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2:11" outlineLevel="2">
      <c r="B1361" t="s">
        <v>31</v>
      </c>
      <c r="C1361" t="s">
        <v>25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2:11" outlineLevel="2">
      <c r="B1362" t="s">
        <v>31</v>
      </c>
      <c r="C1362" t="s">
        <v>28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2:11" outlineLevel="2">
      <c r="B1363" t="s">
        <v>31</v>
      </c>
      <c r="C1363" t="s">
        <v>48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2:11" outlineLevel="2">
      <c r="B1364" t="s">
        <v>31</v>
      </c>
      <c r="C1364" t="s">
        <v>37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2:11" outlineLevel="2">
      <c r="B1365" t="s">
        <v>31</v>
      </c>
      <c r="C1365" t="s">
        <v>37</v>
      </c>
      <c r="D1365">
        <v>1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2:11" outlineLevel="2">
      <c r="B1366" t="s">
        <v>31</v>
      </c>
      <c r="C1366" t="s">
        <v>38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2:11" outlineLevel="2">
      <c r="B1367" t="s">
        <v>31</v>
      </c>
      <c r="C1367" t="s">
        <v>39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1</v>
      </c>
      <c r="J1367">
        <v>1</v>
      </c>
      <c r="K1367">
        <v>0</v>
      </c>
    </row>
    <row r="1368" spans="2:11" outlineLevel="2">
      <c r="B1368" t="s">
        <v>31</v>
      </c>
      <c r="C1368" t="s">
        <v>40</v>
      </c>
      <c r="D1368">
        <v>1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</row>
    <row r="1369" spans="2:11" outlineLevel="2">
      <c r="B1369" t="s">
        <v>31</v>
      </c>
      <c r="C1369" t="s">
        <v>41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2:11" outlineLevel="2">
      <c r="B1370" t="s">
        <v>31</v>
      </c>
      <c r="C1370" t="s">
        <v>43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2:11" s="3" customFormat="1">
      <c r="B1371" s="3" t="s">
        <v>86</v>
      </c>
      <c r="C1371" s="3" t="s">
        <v>8</v>
      </c>
      <c r="D1371" s="3">
        <f>IFERROR(AVERAGE(D1374,D1401,D1424), 0)</f>
        <v>0</v>
      </c>
      <c r="E1371" s="3">
        <f>IFERROR(AVERAGE(E1374,E1401,E1424), 0)</f>
        <v>0</v>
      </c>
      <c r="F1371" s="3">
        <f>IFERROR(AVERAGE(F1374,F1401,F1424), 0)</f>
        <v>0</v>
      </c>
      <c r="G1371" s="3">
        <f>IFERROR(AVERAGE(G1374,G1401,G1424), 0)</f>
        <v>0</v>
      </c>
      <c r="H1371" s="3">
        <f>IFERROR(AVERAGE(H1374,H1401,H1424), 0)</f>
        <v>0</v>
      </c>
      <c r="I1371" s="3">
        <f>IFERROR(AVERAGE(I1374,I1401,I1424), 0)</f>
        <v>0</v>
      </c>
      <c r="J1371" s="3">
        <f>IFERROR(AVERAGE(J1374,J1401,J1424), 0)</f>
        <v>0</v>
      </c>
      <c r="K1371" s="3">
        <f>IFERROR(AVERAGE(K1374,K1401,K1424), 0)</f>
        <v>0</v>
      </c>
    </row>
    <row r="1372" spans="2:11" outlineLevel="2">
      <c r="B1372" s="4" t="s">
        <v>9</v>
      </c>
      <c r="D1372">
        <f>E1375+E1402+E1425</f>
        <v>0</v>
      </c>
      <c r="E1372">
        <f>F1375+F1402+F1425</f>
        <v>0</v>
      </c>
      <c r="F1372">
        <f>G1375+G1402+G1425</f>
        <v>0</v>
      </c>
      <c r="G1372">
        <f>H1375+H1402+H1425</f>
        <v>0</v>
      </c>
      <c r="H1372">
        <f>I1375+I1402+I1425</f>
        <v>0</v>
      </c>
      <c r="I1372">
        <f>J1375+J1402+J1425</f>
        <v>0</v>
      </c>
      <c r="J1372">
        <f>K1375+K1402+K1425</f>
        <v>0</v>
      </c>
      <c r="K1372">
        <f>L1375+L1402+L1425</f>
        <v>0</v>
      </c>
    </row>
    <row r="1373" spans="2:11" outlineLevel="2">
      <c r="B1373" s="4" t="s">
        <v>10</v>
      </c>
      <c r="D1373">
        <f>E1376+E1403+E1426</f>
        <v>0</v>
      </c>
      <c r="E1373">
        <f>F1376+F1403+F1426</f>
        <v>0</v>
      </c>
      <c r="F1373">
        <f>G1376+G1403+G1426</f>
        <v>0</v>
      </c>
      <c r="G1373">
        <f>H1376+H1403+H1426</f>
        <v>0</v>
      </c>
      <c r="H1373">
        <f>I1376+I1403+I1426</f>
        <v>0</v>
      </c>
      <c r="I1373">
        <f>J1376+J1403+J1426</f>
        <v>0</v>
      </c>
      <c r="J1373">
        <f>K1376+K1403+K1426</f>
        <v>0</v>
      </c>
      <c r="K1373">
        <f>L1376+L1403+L1426</f>
        <v>0</v>
      </c>
    </row>
    <row r="1374" spans="2:11" s="5" customFormat="1" outlineLevel="1">
      <c r="C1374" s="5" t="s">
        <v>51</v>
      </c>
      <c r="D1374" s="1">
        <f>IFERROR(D1375/D1376, D1375)</f>
        <v>0</v>
      </c>
      <c r="E1374" s="1">
        <f>IFERROR(E1375/E1376, E1375)</f>
        <v>0</v>
      </c>
      <c r="F1374" s="1">
        <f>IFERROR(F1375/F1376, F1375)</f>
        <v>0</v>
      </c>
      <c r="G1374" s="1">
        <f>IFERROR(G1375/G1376, G1375)</f>
        <v>0</v>
      </c>
      <c r="H1374" s="1">
        <f>IFERROR(H1375/H1376, H1375)</f>
        <v>0</v>
      </c>
      <c r="I1374" s="1">
        <f>IFERROR(I1375/I1376, I1375)</f>
        <v>0</v>
      </c>
      <c r="J1374" s="1">
        <f>IFERROR(J1375/J1376, J1375)</f>
        <v>0</v>
      </c>
      <c r="K1374" s="1">
        <f>IFERROR(K1375/K1376, K1375)</f>
        <v>0</v>
      </c>
    </row>
    <row r="1375" spans="2:11" outlineLevel="2">
      <c r="C1375" t="s">
        <v>10</v>
      </c>
      <c r="D1375">
        <f>COUNTIF(D1377:D1400, "1")</f>
        <v>0</v>
      </c>
      <c r="E1375">
        <f>COUNTIF(E1377:E1400, "1")</f>
        <v>0</v>
      </c>
      <c r="F1375">
        <f>COUNTIF(F1377:F1400, "1")</f>
        <v>0</v>
      </c>
      <c r="G1375">
        <f>COUNTIF(G1377:G1400, "1")</f>
        <v>0</v>
      </c>
      <c r="H1375">
        <f>COUNTIF(H1377:H1400, "1")</f>
        <v>0</v>
      </c>
      <c r="I1375">
        <f>COUNTIF(I1377:I1400, "1")</f>
        <v>0</v>
      </c>
      <c r="J1375">
        <f>COUNTIF(J1377:J1400, "1")</f>
        <v>0</v>
      </c>
      <c r="K1375">
        <f>COUNTIF(K1377:K1400, "1")</f>
        <v>0</v>
      </c>
    </row>
    <row r="1376" spans="2:11" outlineLevel="2">
      <c r="C1376" t="s">
        <v>12</v>
      </c>
      <c r="D1376">
        <f>COUNTIF(D1377:D1400, "0")</f>
        <v>0</v>
      </c>
      <c r="E1376">
        <f>COUNTIF(E1377:E1400, "0")</f>
        <v>0</v>
      </c>
      <c r="F1376">
        <f>COUNTIF(F1377:F1400, "0")</f>
        <v>0</v>
      </c>
      <c r="G1376">
        <f>COUNTIF(G1377:G1400, "0")</f>
        <v>0</v>
      </c>
      <c r="H1376">
        <f>COUNTIF(H1377:H1400, "0")</f>
        <v>0</v>
      </c>
      <c r="I1376">
        <f>COUNTIF(I1377:I1400, "0")</f>
        <v>0</v>
      </c>
      <c r="J1376">
        <f>COUNTIF(J1377:J1400, "0")</f>
        <v>0</v>
      </c>
      <c r="K1376">
        <f>COUNTIF(K1377:K1400, "0")</f>
        <v>0</v>
      </c>
    </row>
    <row r="1377" spans="2:11" outlineLevel="2">
      <c r="B1377" t="s">
        <v>52</v>
      </c>
      <c r="C1377" t="s">
        <v>14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2:11" outlineLevel="2">
      <c r="B1378" t="s">
        <v>52</v>
      </c>
      <c r="C1378" t="s">
        <v>16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2:11" outlineLevel="2">
      <c r="B1379" t="s">
        <v>52</v>
      </c>
      <c r="C1379" t="s">
        <v>17</v>
      </c>
      <c r="D1379">
        <v>0</v>
      </c>
      <c r="E1379">
        <v>0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0</v>
      </c>
    </row>
    <row r="1380" spans="2:11" outlineLevel="2">
      <c r="B1380" t="s">
        <v>52</v>
      </c>
      <c r="C1380" t="s">
        <v>18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2:11" outlineLevel="2">
      <c r="B1381" t="s">
        <v>52</v>
      </c>
      <c r="C1381" t="s">
        <v>19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2:11" outlineLevel="2">
      <c r="B1382" t="s">
        <v>52</v>
      </c>
      <c r="C1382" t="s">
        <v>32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2:11" outlineLevel="2">
      <c r="B1383" t="s">
        <v>52</v>
      </c>
      <c r="C1383" t="s">
        <v>20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2:11" outlineLevel="2">
      <c r="B1384" t="s">
        <v>52</v>
      </c>
      <c r="C1384" t="s">
        <v>21</v>
      </c>
      <c r="D1384">
        <v>0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2:11" outlineLevel="2">
      <c r="B1385" t="s">
        <v>52</v>
      </c>
      <c r="C1385" t="s">
        <v>23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2:11" outlineLevel="2">
      <c r="B1386" t="s">
        <v>52</v>
      </c>
      <c r="C1386" t="s">
        <v>33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2:11" outlineLevel="2">
      <c r="B1387" t="s">
        <v>52</v>
      </c>
      <c r="C1387" t="s">
        <v>34</v>
      </c>
      <c r="D1387">
        <v>1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2:11" outlineLevel="2">
      <c r="B1388" t="s">
        <v>52</v>
      </c>
      <c r="C1388" t="s">
        <v>25</v>
      </c>
      <c r="D1388">
        <v>0</v>
      </c>
      <c r="E1388">
        <v>0</v>
      </c>
      <c r="F1388">
        <v>1</v>
      </c>
      <c r="G1388">
        <v>0</v>
      </c>
      <c r="H1388">
        <v>1</v>
      </c>
      <c r="I1388">
        <v>0</v>
      </c>
      <c r="J1388">
        <v>0</v>
      </c>
      <c r="K1388">
        <v>0</v>
      </c>
    </row>
    <row r="1389" spans="2:11" outlineLevel="2">
      <c r="B1389" t="s">
        <v>52</v>
      </c>
      <c r="C1389" t="s">
        <v>26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2:11" outlineLevel="2">
      <c r="B1390" t="s">
        <v>52</v>
      </c>
      <c r="C1390" t="s">
        <v>28</v>
      </c>
      <c r="D1390">
        <v>0</v>
      </c>
      <c r="E1390">
        <v>1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2:11" outlineLevel="2">
      <c r="B1391" t="s">
        <v>52</v>
      </c>
      <c r="C1391" t="s">
        <v>35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</row>
    <row r="1392" spans="2:11" outlineLevel="2">
      <c r="B1392" t="s">
        <v>52</v>
      </c>
      <c r="C1392" t="s">
        <v>48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2:11" outlineLevel="2">
      <c r="B1393" t="s">
        <v>52</v>
      </c>
      <c r="C1393" t="s">
        <v>36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2:11" outlineLevel="2">
      <c r="B1394" t="s">
        <v>52</v>
      </c>
      <c r="C1394" t="s">
        <v>36</v>
      </c>
      <c r="D1394">
        <v>1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</row>
    <row r="1395" spans="2:11" outlineLevel="2">
      <c r="B1395" t="s">
        <v>52</v>
      </c>
      <c r="C1395" t="s">
        <v>38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2:11" outlineLevel="2">
      <c r="B1396" t="s">
        <v>52</v>
      </c>
      <c r="C1396" t="s">
        <v>40</v>
      </c>
      <c r="D1396">
        <v>0</v>
      </c>
      <c r="E1396">
        <v>1</v>
      </c>
      <c r="F1396">
        <v>1</v>
      </c>
      <c r="G1396">
        <v>0</v>
      </c>
      <c r="H1396">
        <v>1</v>
      </c>
      <c r="I1396">
        <v>0</v>
      </c>
      <c r="J1396">
        <v>0</v>
      </c>
      <c r="K1396">
        <v>0</v>
      </c>
    </row>
    <row r="1397" spans="2:11" outlineLevel="2">
      <c r="B1397" t="s">
        <v>52</v>
      </c>
      <c r="C1397" t="s">
        <v>41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</row>
    <row r="1398" spans="2:11" outlineLevel="2">
      <c r="B1398" t="s">
        <v>52</v>
      </c>
      <c r="C1398" t="s">
        <v>41</v>
      </c>
      <c r="D1398">
        <v>1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</row>
    <row r="1399" spans="2:11" outlineLevel="2">
      <c r="B1399" t="s">
        <v>52</v>
      </c>
      <c r="C1399" t="s">
        <v>43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</row>
    <row r="1400" spans="2:11" outlineLevel="2">
      <c r="B1400" t="s">
        <v>52</v>
      </c>
      <c r="C1400" t="s">
        <v>44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</row>
    <row r="1401" spans="2:11" s="5" customFormat="1" outlineLevel="1">
      <c r="C1401" s="5" t="s">
        <v>49</v>
      </c>
      <c r="D1401" s="1">
        <f>IFERROR(D1402/D1403, D1402)</f>
        <v>0</v>
      </c>
      <c r="E1401" s="1">
        <f>IFERROR(E1402/E1403, E1402)</f>
        <v>0</v>
      </c>
      <c r="F1401" s="1">
        <f>IFERROR(F1402/F1403, F1402)</f>
        <v>0</v>
      </c>
      <c r="G1401" s="1">
        <f>IFERROR(G1402/G1403, G1402)</f>
        <v>0</v>
      </c>
      <c r="H1401" s="1">
        <f>IFERROR(H1402/H1403, H1402)</f>
        <v>0</v>
      </c>
      <c r="I1401" s="1">
        <f>IFERROR(I1402/I1403, I1402)</f>
        <v>0</v>
      </c>
      <c r="J1401" s="1">
        <f>IFERROR(J1402/J1403, J1402)</f>
        <v>0</v>
      </c>
      <c r="K1401" s="1">
        <f>IFERROR(K1402/K1403, K1402)</f>
        <v>0</v>
      </c>
    </row>
    <row r="1402" spans="2:11" outlineLevel="2">
      <c r="C1402" t="s">
        <v>10</v>
      </c>
      <c r="D1402">
        <f>COUNTIF(D1404:D1423, "1")</f>
        <v>0</v>
      </c>
      <c r="E1402">
        <f>COUNTIF(E1404:E1423, "1")</f>
        <v>0</v>
      </c>
      <c r="F1402">
        <f>COUNTIF(F1404:F1423, "1")</f>
        <v>0</v>
      </c>
      <c r="G1402">
        <f>COUNTIF(G1404:G1423, "1")</f>
        <v>0</v>
      </c>
      <c r="H1402">
        <f>COUNTIF(H1404:H1423, "1")</f>
        <v>0</v>
      </c>
      <c r="I1402">
        <f>COUNTIF(I1404:I1423, "1")</f>
        <v>0</v>
      </c>
      <c r="J1402">
        <f>COUNTIF(J1404:J1423, "1")</f>
        <v>0</v>
      </c>
      <c r="K1402">
        <f>COUNTIF(K1404:K1423, "1")</f>
        <v>0</v>
      </c>
    </row>
    <row r="1403" spans="2:11" outlineLevel="2">
      <c r="C1403" t="s">
        <v>12</v>
      </c>
      <c r="D1403">
        <f>COUNTIF(D1404:D1423, "0")</f>
        <v>0</v>
      </c>
      <c r="E1403">
        <f>COUNTIF(E1404:E1423, "0")</f>
        <v>0</v>
      </c>
      <c r="F1403">
        <f>COUNTIF(F1404:F1423, "0")</f>
        <v>0</v>
      </c>
      <c r="G1403">
        <f>COUNTIF(G1404:G1423, "0")</f>
        <v>0</v>
      </c>
      <c r="H1403">
        <f>COUNTIF(H1404:H1423, "0")</f>
        <v>0</v>
      </c>
      <c r="I1403">
        <f>COUNTIF(I1404:I1423, "0")</f>
        <v>0</v>
      </c>
      <c r="J1403">
        <f>COUNTIF(J1404:J1423, "0")</f>
        <v>0</v>
      </c>
      <c r="K1403">
        <f>COUNTIF(K1404:K1423, "0")</f>
        <v>0</v>
      </c>
    </row>
    <row r="1404" spans="2:11" outlineLevel="2">
      <c r="B1404" t="s">
        <v>50</v>
      </c>
      <c r="C1404" t="s">
        <v>14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2:11" outlineLevel="2">
      <c r="B1405" t="s">
        <v>50</v>
      </c>
      <c r="C1405" t="s">
        <v>16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</row>
    <row r="1406" spans="2:11" outlineLevel="2">
      <c r="B1406" t="s">
        <v>50</v>
      </c>
      <c r="C1406" t="s">
        <v>17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</row>
    <row r="1407" spans="2:11" outlineLevel="2">
      <c r="B1407" t="s">
        <v>50</v>
      </c>
      <c r="C1407" t="s">
        <v>18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1</v>
      </c>
      <c r="J1407">
        <v>0</v>
      </c>
      <c r="K1407">
        <v>0</v>
      </c>
    </row>
    <row r="1408" spans="2:11" outlineLevel="2">
      <c r="B1408" t="s">
        <v>50</v>
      </c>
      <c r="C1408" t="s">
        <v>19</v>
      </c>
      <c r="D1408">
        <v>1</v>
      </c>
      <c r="E1408">
        <v>0</v>
      </c>
      <c r="F1408">
        <v>1</v>
      </c>
      <c r="G1408">
        <v>0</v>
      </c>
      <c r="H1408">
        <v>1</v>
      </c>
      <c r="I1408">
        <v>0</v>
      </c>
      <c r="J1408">
        <v>0</v>
      </c>
      <c r="K1408">
        <v>0</v>
      </c>
    </row>
    <row r="1409" spans="2:11" outlineLevel="2">
      <c r="B1409" t="s">
        <v>50</v>
      </c>
      <c r="C1409" t="s">
        <v>32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1</v>
      </c>
      <c r="K1409">
        <v>0</v>
      </c>
    </row>
    <row r="1410" spans="2:11" outlineLevel="2">
      <c r="B1410" t="s">
        <v>50</v>
      </c>
      <c r="C1410" t="s">
        <v>21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2:11" outlineLevel="2">
      <c r="B1411" t="s">
        <v>50</v>
      </c>
      <c r="C1411" t="s">
        <v>22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</row>
    <row r="1412" spans="2:11" outlineLevel="2">
      <c r="B1412" t="s">
        <v>50</v>
      </c>
      <c r="C1412" t="s">
        <v>23</v>
      </c>
      <c r="D1412">
        <v>0</v>
      </c>
      <c r="E1412">
        <v>0</v>
      </c>
      <c r="F1412">
        <v>1</v>
      </c>
      <c r="G1412">
        <v>0</v>
      </c>
      <c r="H1412">
        <v>1</v>
      </c>
      <c r="I1412">
        <v>0</v>
      </c>
      <c r="J1412">
        <v>0</v>
      </c>
      <c r="K1412">
        <v>0</v>
      </c>
    </row>
    <row r="1413" spans="2:11" outlineLevel="2">
      <c r="B1413" t="s">
        <v>50</v>
      </c>
      <c r="C1413" t="s">
        <v>33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1</v>
      </c>
      <c r="K1413">
        <v>0</v>
      </c>
    </row>
    <row r="1414" spans="2:11" outlineLevel="2">
      <c r="B1414" t="s">
        <v>50</v>
      </c>
      <c r="C1414" t="s">
        <v>34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2:11" outlineLevel="2">
      <c r="B1415" t="s">
        <v>50</v>
      </c>
      <c r="C1415" t="s">
        <v>25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1</v>
      </c>
      <c r="K1415">
        <v>0</v>
      </c>
    </row>
    <row r="1416" spans="2:11" outlineLevel="2">
      <c r="B1416" t="s">
        <v>50</v>
      </c>
      <c r="C1416" t="s">
        <v>35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2:11" outlineLevel="2">
      <c r="B1417" t="s">
        <v>50</v>
      </c>
      <c r="C1417" t="s">
        <v>48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2:11" outlineLevel="2">
      <c r="B1418" t="s">
        <v>50</v>
      </c>
      <c r="C1418" t="s">
        <v>37</v>
      </c>
      <c r="D1418">
        <v>0</v>
      </c>
      <c r="E1418">
        <v>1</v>
      </c>
      <c r="F1418">
        <v>1</v>
      </c>
      <c r="G1418">
        <v>0</v>
      </c>
      <c r="H1418">
        <v>1</v>
      </c>
      <c r="I1418">
        <v>0</v>
      </c>
      <c r="J1418">
        <v>0</v>
      </c>
      <c r="K1418">
        <v>0</v>
      </c>
    </row>
    <row r="1419" spans="2:11" outlineLevel="2">
      <c r="B1419" t="s">
        <v>50</v>
      </c>
      <c r="C1419" t="s">
        <v>38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2:11" outlineLevel="2">
      <c r="B1420" t="s">
        <v>50</v>
      </c>
      <c r="C1420" t="s">
        <v>39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</row>
    <row r="1421" spans="2:11" outlineLevel="2">
      <c r="B1421" t="s">
        <v>50</v>
      </c>
      <c r="C1421" t="s">
        <v>40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2:11" outlineLevel="2">
      <c r="B1422" t="s">
        <v>50</v>
      </c>
      <c r="C1422" t="s">
        <v>42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2:11" outlineLevel="2">
      <c r="B1423" t="s">
        <v>50</v>
      </c>
      <c r="C1423" t="s">
        <v>44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0</v>
      </c>
    </row>
    <row r="1424" spans="2:11" s="5" customFormat="1" outlineLevel="1">
      <c r="C1424" s="5" t="s">
        <v>55</v>
      </c>
      <c r="D1424" s="1">
        <f>IFERROR(D1425/D1426, D1425)</f>
        <v>0</v>
      </c>
      <c r="E1424" s="1">
        <f>IFERROR(E1425/E1426, E1425)</f>
        <v>0</v>
      </c>
      <c r="F1424" s="1">
        <f>IFERROR(F1425/F1426, F1425)</f>
        <v>0</v>
      </c>
      <c r="G1424" s="1">
        <f>IFERROR(G1425/G1426, G1425)</f>
        <v>0</v>
      </c>
      <c r="H1424" s="1">
        <f>IFERROR(H1425/H1426, H1425)</f>
        <v>0</v>
      </c>
      <c r="I1424" s="1">
        <f>IFERROR(I1425/I1426, I1425)</f>
        <v>0</v>
      </c>
      <c r="J1424" s="1">
        <f>IFERROR(J1425/J1426, J1425)</f>
        <v>0</v>
      </c>
      <c r="K1424" s="1">
        <f>IFERROR(K1425/K1426, K1425)</f>
        <v>0</v>
      </c>
    </row>
    <row r="1425" spans="2:11" outlineLevel="2">
      <c r="C1425" t="s">
        <v>10</v>
      </c>
      <c r="D1425">
        <f>COUNTIF(D1427:D1446, "1")</f>
        <v>0</v>
      </c>
      <c r="E1425">
        <f>COUNTIF(E1427:E1446, "1")</f>
        <v>0</v>
      </c>
      <c r="F1425">
        <f>COUNTIF(F1427:F1446, "1")</f>
        <v>0</v>
      </c>
      <c r="G1425">
        <f>COUNTIF(G1427:G1446, "1")</f>
        <v>0</v>
      </c>
      <c r="H1425">
        <f>COUNTIF(H1427:H1446, "1")</f>
        <v>0</v>
      </c>
      <c r="I1425">
        <f>COUNTIF(I1427:I1446, "1")</f>
        <v>0</v>
      </c>
      <c r="J1425">
        <f>COUNTIF(J1427:J1446, "1")</f>
        <v>0</v>
      </c>
      <c r="K1425">
        <f>COUNTIF(K1427:K1446, "1")</f>
        <v>0</v>
      </c>
    </row>
    <row r="1426" spans="2:11" outlineLevel="2">
      <c r="C1426" t="s">
        <v>12</v>
      </c>
      <c r="D1426">
        <f>COUNTIF(D1427:D1446, "0")</f>
        <v>0</v>
      </c>
      <c r="E1426">
        <f>COUNTIF(E1427:E1446, "0")</f>
        <v>0</v>
      </c>
      <c r="F1426">
        <f>COUNTIF(F1427:F1446, "0")</f>
        <v>0</v>
      </c>
      <c r="G1426">
        <f>COUNTIF(G1427:G1446, "0")</f>
        <v>0</v>
      </c>
      <c r="H1426">
        <f>COUNTIF(H1427:H1446, "0")</f>
        <v>0</v>
      </c>
      <c r="I1426">
        <f>COUNTIF(I1427:I1446, "0")</f>
        <v>0</v>
      </c>
      <c r="J1426">
        <f>COUNTIF(J1427:J1446, "0")</f>
        <v>0</v>
      </c>
      <c r="K1426">
        <f>COUNTIF(K1427:K1446, "0")</f>
        <v>0</v>
      </c>
    </row>
    <row r="1427" spans="2:11" outlineLevel="2">
      <c r="B1427" t="s">
        <v>56</v>
      </c>
      <c r="C1427" t="s">
        <v>15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2:11" outlineLevel="2">
      <c r="B1428" t="s">
        <v>56</v>
      </c>
      <c r="C1428" t="s">
        <v>16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2:11" outlineLevel="2">
      <c r="B1429" t="s">
        <v>56</v>
      </c>
      <c r="C1429" t="s">
        <v>17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2:11" outlineLevel="2">
      <c r="B1430" t="s">
        <v>56</v>
      </c>
      <c r="C1430" t="s">
        <v>18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1</v>
      </c>
      <c r="K1430">
        <v>0</v>
      </c>
    </row>
    <row r="1431" spans="2:11" outlineLevel="2">
      <c r="B1431" t="s">
        <v>56</v>
      </c>
      <c r="C1431" t="s">
        <v>19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</row>
    <row r="1432" spans="2:11" outlineLevel="2">
      <c r="B1432" t="s">
        <v>56</v>
      </c>
      <c r="C1432" t="s">
        <v>32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</row>
    <row r="1433" spans="2:11" outlineLevel="2">
      <c r="B1433" t="s">
        <v>56</v>
      </c>
      <c r="C1433" t="s">
        <v>20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</row>
    <row r="1434" spans="2:11" outlineLevel="2">
      <c r="B1434" t="s">
        <v>56</v>
      </c>
      <c r="C1434" t="s">
        <v>22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2:11" outlineLevel="2">
      <c r="B1435" t="s">
        <v>56</v>
      </c>
      <c r="C1435" t="s">
        <v>23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2:11" outlineLevel="2">
      <c r="B1436" t="s">
        <v>56</v>
      </c>
      <c r="C1436" t="s">
        <v>33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2:11" outlineLevel="2">
      <c r="B1437" t="s">
        <v>56</v>
      </c>
      <c r="C1437" t="s">
        <v>24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</row>
    <row r="1438" spans="2:11" outlineLevel="2">
      <c r="B1438" t="s">
        <v>56</v>
      </c>
      <c r="C1438" t="s">
        <v>34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</row>
    <row r="1439" spans="2:11" outlineLevel="2">
      <c r="B1439" t="s">
        <v>56</v>
      </c>
      <c r="C1439" t="s">
        <v>28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</row>
    <row r="1440" spans="2:11" outlineLevel="2">
      <c r="B1440" t="s">
        <v>56</v>
      </c>
      <c r="C1440" t="s">
        <v>35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2:11" outlineLevel="2">
      <c r="B1441" t="s">
        <v>56</v>
      </c>
      <c r="C1441" t="s">
        <v>48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2:11" outlineLevel="2">
      <c r="B1442" t="s">
        <v>56</v>
      </c>
      <c r="C1442" t="s">
        <v>36</v>
      </c>
      <c r="D1442">
        <v>1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</row>
    <row r="1443" spans="2:11" outlineLevel="2">
      <c r="B1443" t="s">
        <v>56</v>
      </c>
      <c r="C1443" t="s">
        <v>38</v>
      </c>
      <c r="D1443">
        <v>0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0</v>
      </c>
      <c r="K1443">
        <v>0</v>
      </c>
    </row>
    <row r="1444" spans="2:11" outlineLevel="2">
      <c r="B1444" t="s">
        <v>56</v>
      </c>
      <c r="C1444" t="s">
        <v>39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</row>
    <row r="1445" spans="2:11" outlineLevel="2">
      <c r="B1445" t="s">
        <v>56</v>
      </c>
      <c r="C1445" t="s">
        <v>40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2:11" outlineLevel="2">
      <c r="B1446" t="s">
        <v>56</v>
      </c>
      <c r="C1446" t="s">
        <v>41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2:11" s="2" customFormat="1">
      <c r="B1447" s="2" t="s">
        <v>87</v>
      </c>
      <c r="D1447" s="2">
        <f>IFERROR(AVERAGE(D1450,D1499,D1563,D1572,D1602,D1616,D1629,D1651,D1659,D1745,D1785,D1884,D1977,D2034), 0)</f>
        <v>0</v>
      </c>
      <c r="E1447" s="2">
        <f>IFERROR(AVERAGE(E1450,E1499,E1563,E1572,E1602,E1616,E1629,E1651,E1659,E1745,E1785,E1884,E1977,E2034), 0)</f>
        <v>0</v>
      </c>
      <c r="F1447" s="2">
        <f>IFERROR(AVERAGE(F1450,F1499,F1563,F1572,F1602,F1616,F1629,F1651,F1659,F1745,F1785,F1884,F1977,F2034), 0)</f>
        <v>0</v>
      </c>
      <c r="G1447" s="2">
        <f>IFERROR(AVERAGE(G1450,G1499,G1563,G1572,G1602,G1616,G1629,G1651,G1659,G1745,G1785,G1884,G1977,G2034), 0)</f>
        <v>0</v>
      </c>
      <c r="H1447" s="2">
        <f>IFERROR(AVERAGE(H1450,H1499,H1563,H1572,H1602,H1616,H1629,H1651,H1659,H1745,H1785,H1884,H1977,H2034), 0)</f>
        <v>0</v>
      </c>
      <c r="I1447" s="2">
        <f>IFERROR(AVERAGE(I1450,I1499,I1563,I1572,I1602,I1616,I1629,I1651,I1659,I1745,I1785,I1884,I1977,I2034), 0)</f>
        <v>0</v>
      </c>
      <c r="J1447" s="2">
        <f>IFERROR(AVERAGE(J1450,J1499,J1563,J1572,J1602,J1616,J1629,J1651,J1659,J1745,J1785,J1884,J1977,J2034), 0)</f>
        <v>0</v>
      </c>
      <c r="K1447" s="2">
        <f>IFERROR(AVERAGE(K1450,K1499,K1563,K1572,K1602,K1616,K1629,K1651,K1659,K1745,K1785,K1884,K1977,K2034), 0)</f>
        <v>0</v>
      </c>
    </row>
    <row r="1448" spans="2:11" outlineLevel="2">
      <c r="B1448" t="s">
        <v>3</v>
      </c>
      <c r="D1448">
        <f>D1451+D1500+D1564+D1573+D1603+D1617+D1630+D1652+D1660+D1746+D1786+D1885+D1978+D2035</f>
        <v>0</v>
      </c>
      <c r="E1448">
        <f>E1451+E1500+E1564+E1573+E1603+E1617+E1630+E1652+E1660+E1746+E1786+E1885+E1978+E2035</f>
        <v>0</v>
      </c>
      <c r="F1448">
        <f>F1451+F1500+F1564+F1573+F1603+F1617+F1630+F1652+F1660+F1746+F1786+F1885+F1978+F2035</f>
        <v>0</v>
      </c>
      <c r="G1448">
        <f>G1451+G1500+G1564+G1573+G1603+G1617+G1630+G1652+G1660+G1746+G1786+G1885+G1978+G2035</f>
        <v>0</v>
      </c>
      <c r="H1448">
        <f>H1451+H1500+H1564+H1573+H1603+H1617+H1630+H1652+H1660+H1746+H1786+H1885+H1978+H2035</f>
        <v>0</v>
      </c>
      <c r="I1448">
        <f>I1451+I1500+I1564+I1573+I1603+I1617+I1630+I1652+I1660+I1746+I1786+I1885+I1978+I2035</f>
        <v>0</v>
      </c>
      <c r="J1448">
        <f>J1451+J1500+J1564+J1573+J1603+J1617+J1630+J1652+J1660+J1746+J1786+J1885+J1978+J2035</f>
        <v>0</v>
      </c>
      <c r="K1448">
        <f>K1451+K1500+K1564+K1573+K1603+K1617+K1630+K1652+K1660+K1746+K1786+K1885+K1978+K2035</f>
        <v>0</v>
      </c>
    </row>
    <row r="1449" spans="2:11" outlineLevel="2">
      <c r="B1449" t="s">
        <v>4</v>
      </c>
      <c r="D1449">
        <f>D1452+D1501+D1565+D1574+D1604+D1618+D1631+D1653+D1661+D1747+D1787+D1886+D1979+D2036</f>
        <v>0</v>
      </c>
      <c r="E1449">
        <f>E1452+E1501+E1565+E1574+E1604+E1618+E1631+E1653+E1661+E1747+E1787+E1886+E1979+E2036</f>
        <v>0</v>
      </c>
      <c r="F1449">
        <f>F1452+F1501+F1565+F1574+F1604+F1618+F1631+F1653+F1661+F1747+F1787+F1886+F1979+F2036</f>
        <v>0</v>
      </c>
      <c r="G1449">
        <f>G1452+G1501+G1565+G1574+G1604+G1618+G1631+G1653+G1661+G1747+G1787+G1886+G1979+G2036</f>
        <v>0</v>
      </c>
      <c r="H1449">
        <f>H1452+H1501+H1565+H1574+H1604+H1618+H1631+H1653+H1661+H1747+H1787+H1886+H1979+H2036</f>
        <v>0</v>
      </c>
      <c r="I1449">
        <f>I1452+I1501+I1565+I1574+I1604+I1618+I1631+I1653+I1661+I1747+I1787+I1886+I1979+I2036</f>
        <v>0</v>
      </c>
      <c r="J1449">
        <f>J1452+J1501+J1565+J1574+J1604+J1618+J1631+J1653+J1661+J1747+J1787+J1886+J1979+J2036</f>
        <v>0</v>
      </c>
      <c r="K1449">
        <f>K1452+K1501+K1565+K1574+K1604+K1618+K1631+K1653+K1661+K1747+K1787+K1886+K1979+K2036</f>
        <v>0</v>
      </c>
    </row>
    <row r="1450" spans="2:11" s="3" customFormat="1">
      <c r="B1450" s="3" t="s">
        <v>88</v>
      </c>
      <c r="C1450" s="3" t="s">
        <v>8</v>
      </c>
      <c r="D1450" s="3">
        <f>IFERROR(AVERAGE(D1453,D1474), 0)</f>
        <v>0</v>
      </c>
      <c r="E1450" s="3">
        <f>IFERROR(AVERAGE(E1453,E1474), 0)</f>
        <v>0</v>
      </c>
      <c r="F1450" s="3">
        <f>IFERROR(AVERAGE(F1453,F1474), 0)</f>
        <v>0</v>
      </c>
      <c r="G1450" s="3">
        <f>IFERROR(AVERAGE(G1453,G1474), 0)</f>
        <v>0</v>
      </c>
      <c r="H1450" s="3">
        <f>IFERROR(AVERAGE(H1453,H1474), 0)</f>
        <v>0</v>
      </c>
      <c r="I1450" s="3">
        <f>IFERROR(AVERAGE(I1453,I1474), 0)</f>
        <v>0</v>
      </c>
      <c r="J1450" s="3">
        <f>IFERROR(AVERAGE(J1453,J1474), 0)</f>
        <v>0</v>
      </c>
      <c r="K1450" s="3">
        <f>IFERROR(AVERAGE(K1453,K1474), 0)</f>
        <v>0</v>
      </c>
    </row>
    <row r="1451" spans="2:11" outlineLevel="2">
      <c r="B1451" s="4" t="s">
        <v>9</v>
      </c>
      <c r="D1451">
        <f>E1454+E1475</f>
        <v>0</v>
      </c>
      <c r="E1451">
        <f>F1454+F1475</f>
        <v>0</v>
      </c>
      <c r="F1451">
        <f>G1454+G1475</f>
        <v>0</v>
      </c>
      <c r="G1451">
        <f>H1454+H1475</f>
        <v>0</v>
      </c>
      <c r="H1451">
        <f>I1454+I1475</f>
        <v>0</v>
      </c>
      <c r="I1451">
        <f>J1454+J1475</f>
        <v>0</v>
      </c>
      <c r="J1451">
        <f>K1454+K1475</f>
        <v>0</v>
      </c>
      <c r="K1451">
        <f>L1454+L1475</f>
        <v>0</v>
      </c>
    </row>
    <row r="1452" spans="2:11" outlineLevel="2">
      <c r="B1452" s="4" t="s">
        <v>10</v>
      </c>
      <c r="D1452">
        <f>E1455+E1476</f>
        <v>0</v>
      </c>
      <c r="E1452">
        <f>F1455+F1476</f>
        <v>0</v>
      </c>
      <c r="F1452">
        <f>G1455+G1476</f>
        <v>0</v>
      </c>
      <c r="G1452">
        <f>H1455+H1476</f>
        <v>0</v>
      </c>
      <c r="H1452">
        <f>I1455+I1476</f>
        <v>0</v>
      </c>
      <c r="I1452">
        <f>J1455+J1476</f>
        <v>0</v>
      </c>
      <c r="J1452">
        <f>K1455+K1476</f>
        <v>0</v>
      </c>
      <c r="K1452">
        <f>L1455+L1476</f>
        <v>0</v>
      </c>
    </row>
    <row r="1453" spans="2:11" s="5" customFormat="1" outlineLevel="1">
      <c r="C1453" s="5" t="s">
        <v>49</v>
      </c>
      <c r="D1453" s="1">
        <f>IFERROR(D1454/D1455, D1454)</f>
        <v>0</v>
      </c>
      <c r="E1453" s="1">
        <f>IFERROR(E1454/E1455, E1454)</f>
        <v>0</v>
      </c>
      <c r="F1453" s="1">
        <f>IFERROR(F1454/F1455, F1454)</f>
        <v>0</v>
      </c>
      <c r="G1453" s="1">
        <f>IFERROR(G1454/G1455, G1454)</f>
        <v>0</v>
      </c>
      <c r="H1453" s="1">
        <f>IFERROR(H1454/H1455, H1454)</f>
        <v>0</v>
      </c>
      <c r="I1453" s="1">
        <f>IFERROR(I1454/I1455, I1454)</f>
        <v>0</v>
      </c>
      <c r="J1453" s="1">
        <f>IFERROR(J1454/J1455, J1454)</f>
        <v>0</v>
      </c>
      <c r="K1453" s="1">
        <f>IFERROR(K1454/K1455, K1454)</f>
        <v>0</v>
      </c>
    </row>
    <row r="1454" spans="2:11" outlineLevel="2">
      <c r="C1454" t="s">
        <v>10</v>
      </c>
      <c r="D1454">
        <f>COUNTIF(D1456:D1473, "1")</f>
        <v>0</v>
      </c>
      <c r="E1454">
        <f>COUNTIF(E1456:E1473, "1")</f>
        <v>0</v>
      </c>
      <c r="F1454">
        <f>COUNTIF(F1456:F1473, "1")</f>
        <v>0</v>
      </c>
      <c r="G1454">
        <f>COUNTIF(G1456:G1473, "1")</f>
        <v>0</v>
      </c>
      <c r="H1454">
        <f>COUNTIF(H1456:H1473, "1")</f>
        <v>0</v>
      </c>
      <c r="I1454">
        <f>COUNTIF(I1456:I1473, "1")</f>
        <v>0</v>
      </c>
      <c r="J1454">
        <f>COUNTIF(J1456:J1473, "1")</f>
        <v>0</v>
      </c>
      <c r="K1454">
        <f>COUNTIF(K1456:K1473, "1")</f>
        <v>0</v>
      </c>
    </row>
    <row r="1455" spans="2:11" outlineLevel="2">
      <c r="C1455" t="s">
        <v>12</v>
      </c>
      <c r="D1455">
        <f>COUNTIF(D1456:D1473, "0")</f>
        <v>0</v>
      </c>
      <c r="E1455">
        <f>COUNTIF(E1456:E1473, "0")</f>
        <v>0</v>
      </c>
      <c r="F1455">
        <f>COUNTIF(F1456:F1473, "0")</f>
        <v>0</v>
      </c>
      <c r="G1455">
        <f>COUNTIF(G1456:G1473, "0")</f>
        <v>0</v>
      </c>
      <c r="H1455">
        <f>COUNTIF(H1456:H1473, "0")</f>
        <v>0</v>
      </c>
      <c r="I1455">
        <f>COUNTIF(I1456:I1473, "0")</f>
        <v>0</v>
      </c>
      <c r="J1455">
        <f>COUNTIF(J1456:J1473, "0")</f>
        <v>0</v>
      </c>
      <c r="K1455">
        <f>COUNTIF(K1456:K1473, "0")</f>
        <v>0</v>
      </c>
    </row>
    <row r="1456" spans="2:11" outlineLevel="2">
      <c r="B1456" t="s">
        <v>50</v>
      </c>
      <c r="C1456" t="s">
        <v>14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</row>
    <row r="1457" spans="2:11" outlineLevel="2">
      <c r="B1457" t="s">
        <v>50</v>
      </c>
      <c r="C1457" t="s">
        <v>15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2:11" outlineLevel="2">
      <c r="B1458" t="s">
        <v>50</v>
      </c>
      <c r="C1458" t="s">
        <v>16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2:11" outlineLevel="2">
      <c r="B1459" t="s">
        <v>50</v>
      </c>
      <c r="C1459" t="s">
        <v>18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2:11" outlineLevel="2">
      <c r="B1460" t="s">
        <v>50</v>
      </c>
      <c r="C1460" t="s">
        <v>19</v>
      </c>
      <c r="D1460">
        <v>0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</row>
    <row r="1461" spans="2:11" outlineLevel="2">
      <c r="B1461" t="s">
        <v>50</v>
      </c>
      <c r="C1461" t="s">
        <v>32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</row>
    <row r="1462" spans="2:11" outlineLevel="2">
      <c r="B1462" t="s">
        <v>50</v>
      </c>
      <c r="C1462" t="s">
        <v>20</v>
      </c>
      <c r="D1462">
        <v>1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</row>
    <row r="1463" spans="2:11" outlineLevel="2">
      <c r="B1463" t="s">
        <v>50</v>
      </c>
      <c r="C1463" t="s">
        <v>21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2:11" outlineLevel="2">
      <c r="B1464" t="s">
        <v>50</v>
      </c>
      <c r="C1464" t="s">
        <v>23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2:11" outlineLevel="2">
      <c r="B1465" t="s">
        <v>50</v>
      </c>
      <c r="C1465" t="s">
        <v>33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2:11" outlineLevel="2">
      <c r="B1466" t="s">
        <v>50</v>
      </c>
      <c r="C1466" t="s">
        <v>25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2:11" outlineLevel="2">
      <c r="B1467" t="s">
        <v>50</v>
      </c>
      <c r="C1467" t="s">
        <v>26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2:11" outlineLevel="2">
      <c r="B1468" t="s">
        <v>50</v>
      </c>
      <c r="C1468" t="s">
        <v>27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2:11" outlineLevel="2">
      <c r="B1469" t="s">
        <v>50</v>
      </c>
      <c r="C1469" t="s">
        <v>35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2:11" outlineLevel="2">
      <c r="B1470" t="s">
        <v>50</v>
      </c>
      <c r="C1470" t="s">
        <v>36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2:11" outlineLevel="2">
      <c r="B1471" t="s">
        <v>50</v>
      </c>
      <c r="C1471" t="s">
        <v>37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1</v>
      </c>
      <c r="K1471">
        <v>0</v>
      </c>
    </row>
    <row r="1472" spans="2:11" outlineLevel="2">
      <c r="B1472" t="s">
        <v>50</v>
      </c>
      <c r="C1472" t="s">
        <v>38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2:11" outlineLevel="2">
      <c r="B1473" t="s">
        <v>50</v>
      </c>
      <c r="C1473" t="s">
        <v>39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2:11" s="5" customFormat="1" outlineLevel="1">
      <c r="C1474" s="5" t="s">
        <v>51</v>
      </c>
      <c r="D1474" s="1">
        <f>IFERROR(D1475/D1476, D1475)</f>
        <v>0</v>
      </c>
      <c r="E1474" s="1">
        <f>IFERROR(E1475/E1476, E1475)</f>
        <v>0</v>
      </c>
      <c r="F1474" s="1">
        <f>IFERROR(F1475/F1476, F1475)</f>
        <v>0</v>
      </c>
      <c r="G1474" s="1">
        <f>IFERROR(G1475/G1476, G1475)</f>
        <v>0</v>
      </c>
      <c r="H1474" s="1">
        <f>IFERROR(H1475/H1476, H1475)</f>
        <v>0</v>
      </c>
      <c r="I1474" s="1">
        <f>IFERROR(I1475/I1476, I1475)</f>
        <v>0</v>
      </c>
      <c r="J1474" s="1">
        <f>IFERROR(J1475/J1476, J1475)</f>
        <v>0</v>
      </c>
      <c r="K1474" s="1">
        <f>IFERROR(K1475/K1476, K1475)</f>
        <v>0</v>
      </c>
    </row>
    <row r="1475" spans="2:11" outlineLevel="2">
      <c r="C1475" t="s">
        <v>10</v>
      </c>
      <c r="D1475">
        <f>COUNTIF(D1477:D1498, "1")</f>
        <v>0</v>
      </c>
      <c r="E1475">
        <f>COUNTIF(E1477:E1498, "1")</f>
        <v>0</v>
      </c>
      <c r="F1475">
        <f>COUNTIF(F1477:F1498, "1")</f>
        <v>0</v>
      </c>
      <c r="G1475">
        <f>COUNTIF(G1477:G1498, "1")</f>
        <v>0</v>
      </c>
      <c r="H1475">
        <f>COUNTIF(H1477:H1498, "1")</f>
        <v>0</v>
      </c>
      <c r="I1475">
        <f>COUNTIF(I1477:I1498, "1")</f>
        <v>0</v>
      </c>
      <c r="J1475">
        <f>COUNTIF(J1477:J1498, "1")</f>
        <v>0</v>
      </c>
      <c r="K1475">
        <f>COUNTIF(K1477:K1498, "1")</f>
        <v>0</v>
      </c>
    </row>
    <row r="1476" spans="2:11" outlineLevel="2">
      <c r="C1476" t="s">
        <v>12</v>
      </c>
      <c r="D1476">
        <f>COUNTIF(D1477:D1498, "0")</f>
        <v>0</v>
      </c>
      <c r="E1476">
        <f>COUNTIF(E1477:E1498, "0")</f>
        <v>0</v>
      </c>
      <c r="F1476">
        <f>COUNTIF(F1477:F1498, "0")</f>
        <v>0</v>
      </c>
      <c r="G1476">
        <f>COUNTIF(G1477:G1498, "0")</f>
        <v>0</v>
      </c>
      <c r="H1476">
        <f>COUNTIF(H1477:H1498, "0")</f>
        <v>0</v>
      </c>
      <c r="I1476">
        <f>COUNTIF(I1477:I1498, "0")</f>
        <v>0</v>
      </c>
      <c r="J1476">
        <f>COUNTIF(J1477:J1498, "0")</f>
        <v>0</v>
      </c>
      <c r="K1476">
        <f>COUNTIF(K1477:K1498, "0")</f>
        <v>0</v>
      </c>
    </row>
    <row r="1477" spans="2:11" outlineLevel="2">
      <c r="B1477" t="s">
        <v>52</v>
      </c>
      <c r="C1477" t="s">
        <v>14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1</v>
      </c>
      <c r="K1477">
        <v>0</v>
      </c>
    </row>
    <row r="1478" spans="2:11" outlineLevel="2">
      <c r="B1478" t="s">
        <v>52</v>
      </c>
      <c r="C1478" t="s">
        <v>16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</row>
    <row r="1479" spans="2:11" outlineLevel="2">
      <c r="B1479" t="s">
        <v>52</v>
      </c>
      <c r="C1479" t="s">
        <v>17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2:11" outlineLevel="2">
      <c r="B1480" t="s">
        <v>52</v>
      </c>
      <c r="C1480" t="s">
        <v>18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2:11" outlineLevel="2">
      <c r="B1481" t="s">
        <v>52</v>
      </c>
      <c r="C1481" t="s">
        <v>19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2:11" outlineLevel="2">
      <c r="B1482" t="s">
        <v>52</v>
      </c>
      <c r="C1482" t="s">
        <v>32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2:11" outlineLevel="2">
      <c r="B1483" t="s">
        <v>52</v>
      </c>
      <c r="C1483" t="s">
        <v>20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2:11" outlineLevel="2">
      <c r="B1484" t="s">
        <v>52</v>
      </c>
      <c r="C1484" t="s">
        <v>21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2:11" outlineLevel="2">
      <c r="B1485" t="s">
        <v>52</v>
      </c>
      <c r="C1485" t="s">
        <v>22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2:11" outlineLevel="2">
      <c r="B1486" t="s">
        <v>52</v>
      </c>
      <c r="C1486" t="s">
        <v>23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2:11" outlineLevel="2">
      <c r="B1487" t="s">
        <v>52</v>
      </c>
      <c r="C1487" t="s">
        <v>33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2:11" outlineLevel="2">
      <c r="B1488" t="s">
        <v>52</v>
      </c>
      <c r="C1488" t="s">
        <v>24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2:11" outlineLevel="2">
      <c r="B1489" t="s">
        <v>52</v>
      </c>
      <c r="C1489" t="s">
        <v>34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2:11" outlineLevel="2">
      <c r="B1490" t="s">
        <v>52</v>
      </c>
      <c r="C1490" t="s">
        <v>25</v>
      </c>
      <c r="D1490">
        <v>0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</row>
    <row r="1491" spans="2:11" outlineLevel="2">
      <c r="B1491" t="s">
        <v>52</v>
      </c>
      <c r="C1491" t="s">
        <v>26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</row>
    <row r="1492" spans="2:11" outlineLevel="2">
      <c r="B1492" t="s">
        <v>52</v>
      </c>
      <c r="C1492" t="s">
        <v>27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2:11" outlineLevel="2">
      <c r="B1493" t="s">
        <v>52</v>
      </c>
      <c r="C1493" t="s">
        <v>28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</row>
    <row r="1494" spans="2:11" outlineLevel="2">
      <c r="B1494" t="s">
        <v>52</v>
      </c>
      <c r="C1494" t="s">
        <v>35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</row>
    <row r="1495" spans="2:11" outlineLevel="2">
      <c r="B1495" t="s">
        <v>52</v>
      </c>
      <c r="C1495" t="s">
        <v>48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2:11" outlineLevel="2">
      <c r="B1496" t="s">
        <v>52</v>
      </c>
      <c r="C1496" t="s">
        <v>36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2:11" outlineLevel="2">
      <c r="B1497" t="s">
        <v>52</v>
      </c>
      <c r="C1497" t="s">
        <v>38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1</v>
      </c>
      <c r="J1497">
        <v>0</v>
      </c>
      <c r="K1497">
        <v>0</v>
      </c>
    </row>
    <row r="1498" spans="2:11" outlineLevel="2">
      <c r="B1498" t="s">
        <v>52</v>
      </c>
      <c r="C1498" t="s">
        <v>41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2:11" s="3" customFormat="1">
      <c r="B1499" s="3" t="s">
        <v>89</v>
      </c>
      <c r="C1499" s="3" t="s">
        <v>8</v>
      </c>
      <c r="D1499" s="3">
        <f>IFERROR(AVERAGE(D1502,D1535), 0)</f>
        <v>0</v>
      </c>
      <c r="E1499" s="3">
        <f>IFERROR(AVERAGE(E1502,E1535), 0)</f>
        <v>0</v>
      </c>
      <c r="F1499" s="3">
        <f>IFERROR(AVERAGE(F1502,F1535), 0)</f>
        <v>0</v>
      </c>
      <c r="G1499" s="3">
        <f>IFERROR(AVERAGE(G1502,G1535), 0)</f>
        <v>0</v>
      </c>
      <c r="H1499" s="3">
        <f>IFERROR(AVERAGE(H1502,H1535), 0)</f>
        <v>0</v>
      </c>
      <c r="I1499" s="3">
        <f>IFERROR(AVERAGE(I1502,I1535), 0)</f>
        <v>0</v>
      </c>
      <c r="J1499" s="3">
        <f>IFERROR(AVERAGE(J1502,J1535), 0)</f>
        <v>0</v>
      </c>
      <c r="K1499" s="3">
        <f>IFERROR(AVERAGE(K1502,K1535), 0)</f>
        <v>0</v>
      </c>
    </row>
    <row r="1500" spans="2:11" outlineLevel="2">
      <c r="B1500" s="4" t="s">
        <v>9</v>
      </c>
      <c r="D1500">
        <f>E1503+E1536</f>
        <v>0</v>
      </c>
      <c r="E1500">
        <f>F1503+F1536</f>
        <v>0</v>
      </c>
      <c r="F1500">
        <f>G1503+G1536</f>
        <v>0</v>
      </c>
      <c r="G1500">
        <f>H1503+H1536</f>
        <v>0</v>
      </c>
      <c r="H1500">
        <f>I1503+I1536</f>
        <v>0</v>
      </c>
      <c r="I1500">
        <f>J1503+J1536</f>
        <v>0</v>
      </c>
      <c r="J1500">
        <f>K1503+K1536</f>
        <v>0</v>
      </c>
      <c r="K1500">
        <f>L1503+L1536</f>
        <v>0</v>
      </c>
    </row>
    <row r="1501" spans="2:11" outlineLevel="2">
      <c r="B1501" s="4" t="s">
        <v>10</v>
      </c>
      <c r="D1501">
        <f>E1504+E1537</f>
        <v>0</v>
      </c>
      <c r="E1501">
        <f>F1504+F1537</f>
        <v>0</v>
      </c>
      <c r="F1501">
        <f>G1504+G1537</f>
        <v>0</v>
      </c>
      <c r="G1501">
        <f>H1504+H1537</f>
        <v>0</v>
      </c>
      <c r="H1501">
        <f>I1504+I1537</f>
        <v>0</v>
      </c>
      <c r="I1501">
        <f>J1504+J1537</f>
        <v>0</v>
      </c>
      <c r="J1501">
        <f>K1504+K1537</f>
        <v>0</v>
      </c>
      <c r="K1501">
        <f>L1504+L1537</f>
        <v>0</v>
      </c>
    </row>
    <row r="1502" spans="2:11" s="5" customFormat="1" outlineLevel="1">
      <c r="C1502" s="5" t="s">
        <v>51</v>
      </c>
      <c r="D1502" s="1">
        <f>IFERROR(D1503/D1504, D1503)</f>
        <v>0</v>
      </c>
      <c r="E1502" s="1">
        <f>IFERROR(E1503/E1504, E1503)</f>
        <v>0</v>
      </c>
      <c r="F1502" s="1">
        <f>IFERROR(F1503/F1504, F1503)</f>
        <v>0</v>
      </c>
      <c r="G1502" s="1">
        <f>IFERROR(G1503/G1504, G1503)</f>
        <v>0</v>
      </c>
      <c r="H1502" s="1">
        <f>IFERROR(H1503/H1504, H1503)</f>
        <v>0</v>
      </c>
      <c r="I1502" s="1">
        <f>IFERROR(I1503/I1504, I1503)</f>
        <v>0</v>
      </c>
      <c r="J1502" s="1">
        <f>IFERROR(J1503/J1504, J1503)</f>
        <v>0</v>
      </c>
      <c r="K1502" s="1">
        <f>IFERROR(K1503/K1504, K1503)</f>
        <v>0</v>
      </c>
    </row>
    <row r="1503" spans="2:11" outlineLevel="2">
      <c r="C1503" t="s">
        <v>10</v>
      </c>
      <c r="D1503">
        <f>COUNTIF(D1505:D1534, "1")</f>
        <v>0</v>
      </c>
      <c r="E1503">
        <f>COUNTIF(E1505:E1534, "1")</f>
        <v>0</v>
      </c>
      <c r="F1503">
        <f>COUNTIF(F1505:F1534, "1")</f>
        <v>0</v>
      </c>
      <c r="G1503">
        <f>COUNTIF(G1505:G1534, "1")</f>
        <v>0</v>
      </c>
      <c r="H1503">
        <f>COUNTIF(H1505:H1534, "1")</f>
        <v>0</v>
      </c>
      <c r="I1503">
        <f>COUNTIF(I1505:I1534, "1")</f>
        <v>0</v>
      </c>
      <c r="J1503">
        <f>COUNTIF(J1505:J1534, "1")</f>
        <v>0</v>
      </c>
      <c r="K1503">
        <f>COUNTIF(K1505:K1534, "1")</f>
        <v>0</v>
      </c>
    </row>
    <row r="1504" spans="2:11" outlineLevel="2">
      <c r="C1504" t="s">
        <v>12</v>
      </c>
      <c r="D1504">
        <f>COUNTIF(D1505:D1534, "0")</f>
        <v>0</v>
      </c>
      <c r="E1504">
        <f>COUNTIF(E1505:E1534, "0")</f>
        <v>0</v>
      </c>
      <c r="F1504">
        <f>COUNTIF(F1505:F1534, "0")</f>
        <v>0</v>
      </c>
      <c r="G1504">
        <f>COUNTIF(G1505:G1534, "0")</f>
        <v>0</v>
      </c>
      <c r="H1504">
        <f>COUNTIF(H1505:H1534, "0")</f>
        <v>0</v>
      </c>
      <c r="I1504">
        <f>COUNTIF(I1505:I1534, "0")</f>
        <v>0</v>
      </c>
      <c r="J1504">
        <f>COUNTIF(J1505:J1534, "0")</f>
        <v>0</v>
      </c>
      <c r="K1504">
        <f>COUNTIF(K1505:K1534, "0")</f>
        <v>0</v>
      </c>
    </row>
    <row r="1505" spans="2:11" outlineLevel="2">
      <c r="B1505" t="s">
        <v>52</v>
      </c>
      <c r="C1505" t="s">
        <v>14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</row>
    <row r="1506" spans="2:11" outlineLevel="2">
      <c r="B1506" t="s">
        <v>52</v>
      </c>
      <c r="C1506" t="s">
        <v>15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2:11" outlineLevel="2">
      <c r="B1507" t="s">
        <v>52</v>
      </c>
      <c r="C1507" t="s">
        <v>17</v>
      </c>
      <c r="D1507">
        <v>1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</row>
    <row r="1508" spans="2:11" outlineLevel="2">
      <c r="B1508" t="s">
        <v>52</v>
      </c>
      <c r="C1508" t="s">
        <v>18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</row>
    <row r="1509" spans="2:11" outlineLevel="2">
      <c r="B1509" t="s">
        <v>52</v>
      </c>
      <c r="C1509" t="s">
        <v>19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2:11" outlineLevel="2">
      <c r="B1510" t="s">
        <v>52</v>
      </c>
      <c r="C1510" t="s">
        <v>32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2:11" outlineLevel="2">
      <c r="B1511" t="s">
        <v>52</v>
      </c>
      <c r="C1511" t="s">
        <v>20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2:11" outlineLevel="2">
      <c r="B1512" t="s">
        <v>52</v>
      </c>
      <c r="C1512" t="s">
        <v>21</v>
      </c>
      <c r="D1512">
        <v>0</v>
      </c>
      <c r="E1512">
        <v>0</v>
      </c>
      <c r="F1512">
        <v>1</v>
      </c>
      <c r="G1512">
        <v>0</v>
      </c>
      <c r="H1512">
        <v>1</v>
      </c>
      <c r="I1512">
        <v>1</v>
      </c>
      <c r="J1512">
        <v>0</v>
      </c>
      <c r="K1512">
        <v>0</v>
      </c>
    </row>
    <row r="1513" spans="2:11" outlineLevel="2">
      <c r="B1513" t="s">
        <v>52</v>
      </c>
      <c r="C1513" t="s">
        <v>22</v>
      </c>
      <c r="D1513">
        <v>0</v>
      </c>
      <c r="E1513">
        <v>1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2:11" outlineLevel="2">
      <c r="B1514" t="s">
        <v>52</v>
      </c>
      <c r="C1514" t="s">
        <v>23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2:11" outlineLevel="2">
      <c r="B1515" t="s">
        <v>52</v>
      </c>
      <c r="C1515" t="s">
        <v>33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2:11" outlineLevel="2">
      <c r="B1516" t="s">
        <v>52</v>
      </c>
      <c r="C1516" t="s">
        <v>24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2:11" outlineLevel="2">
      <c r="B1517" t="s">
        <v>52</v>
      </c>
      <c r="C1517" t="s">
        <v>34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2:11" outlineLevel="2">
      <c r="B1518" t="s">
        <v>52</v>
      </c>
      <c r="C1518" t="s">
        <v>25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2:11" outlineLevel="2">
      <c r="B1519" t="s">
        <v>52</v>
      </c>
      <c r="C1519" t="s">
        <v>26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</row>
    <row r="1520" spans="2:11" outlineLevel="2">
      <c r="B1520" t="s">
        <v>52</v>
      </c>
      <c r="C1520" t="s">
        <v>27</v>
      </c>
      <c r="D1520">
        <v>0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0</v>
      </c>
      <c r="K1520">
        <v>0</v>
      </c>
    </row>
    <row r="1521" spans="2:11" outlineLevel="2">
      <c r="B1521" t="s">
        <v>52</v>
      </c>
      <c r="C1521" t="s">
        <v>28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2:11" outlineLevel="2">
      <c r="B1522" t="s">
        <v>52</v>
      </c>
      <c r="C1522" t="s">
        <v>35</v>
      </c>
      <c r="D1522">
        <v>1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2:11" outlineLevel="2">
      <c r="B1523" t="s">
        <v>52</v>
      </c>
      <c r="C1523" t="s">
        <v>48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2:11" outlineLevel="2">
      <c r="B1524" t="s">
        <v>52</v>
      </c>
      <c r="C1524" t="s">
        <v>36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</row>
    <row r="1525" spans="2:11" outlineLevel="2">
      <c r="B1525" t="s">
        <v>52</v>
      </c>
      <c r="C1525" t="s">
        <v>37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2:11" outlineLevel="2">
      <c r="B1526" t="s">
        <v>52</v>
      </c>
      <c r="C1526" t="s">
        <v>38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2:11" outlineLevel="2">
      <c r="B1527" t="s">
        <v>52</v>
      </c>
      <c r="C1527" t="s">
        <v>38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2:11" outlineLevel="2">
      <c r="B1528" t="s">
        <v>52</v>
      </c>
      <c r="C1528" t="s">
        <v>39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</row>
    <row r="1529" spans="2:11" outlineLevel="2">
      <c r="B1529" t="s">
        <v>52</v>
      </c>
      <c r="C1529" t="s">
        <v>40</v>
      </c>
      <c r="D1529">
        <v>1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</row>
    <row r="1530" spans="2:11" outlineLevel="2">
      <c r="B1530" t="s">
        <v>52</v>
      </c>
      <c r="C1530" t="s">
        <v>41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</row>
    <row r="1531" spans="2:11" outlineLevel="2">
      <c r="B1531" t="s">
        <v>52</v>
      </c>
      <c r="C1531" t="s">
        <v>42</v>
      </c>
      <c r="D1531">
        <v>1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2:11" outlineLevel="2">
      <c r="B1532" t="s">
        <v>52</v>
      </c>
      <c r="C1532" t="s">
        <v>43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1</v>
      </c>
      <c r="K1532">
        <v>0</v>
      </c>
    </row>
    <row r="1533" spans="2:11" outlineLevel="2">
      <c r="B1533" t="s">
        <v>52</v>
      </c>
      <c r="C1533" t="s">
        <v>44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</row>
    <row r="1534" spans="2:11" outlineLevel="2">
      <c r="B1534" t="s">
        <v>52</v>
      </c>
      <c r="C1534" t="s">
        <v>45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</row>
    <row r="1535" spans="2:11" s="5" customFormat="1" outlineLevel="1">
      <c r="C1535" s="5" t="s">
        <v>49</v>
      </c>
      <c r="D1535" s="1">
        <f>IFERROR(D1536/D1537, D1536)</f>
        <v>0</v>
      </c>
      <c r="E1535" s="1">
        <f>IFERROR(E1536/E1537, E1536)</f>
        <v>0</v>
      </c>
      <c r="F1535" s="1">
        <f>IFERROR(F1536/F1537, F1536)</f>
        <v>0</v>
      </c>
      <c r="G1535" s="1">
        <f>IFERROR(G1536/G1537, G1536)</f>
        <v>0</v>
      </c>
      <c r="H1535" s="1">
        <f>IFERROR(H1536/H1537, H1536)</f>
        <v>0</v>
      </c>
      <c r="I1535" s="1">
        <f>IFERROR(I1536/I1537, I1536)</f>
        <v>0</v>
      </c>
      <c r="J1535" s="1">
        <f>IFERROR(J1536/J1537, J1536)</f>
        <v>0</v>
      </c>
      <c r="K1535" s="1">
        <f>IFERROR(K1536/K1537, K1536)</f>
        <v>0</v>
      </c>
    </row>
    <row r="1536" spans="2:11" outlineLevel="2">
      <c r="C1536" t="s">
        <v>10</v>
      </c>
      <c r="D1536">
        <f>COUNTIF(D1538:D1562, "1")</f>
        <v>0</v>
      </c>
      <c r="E1536">
        <f>COUNTIF(E1538:E1562, "1")</f>
        <v>0</v>
      </c>
      <c r="F1536">
        <f>COUNTIF(F1538:F1562, "1")</f>
        <v>0</v>
      </c>
      <c r="G1536">
        <f>COUNTIF(G1538:G1562, "1")</f>
        <v>0</v>
      </c>
      <c r="H1536">
        <f>COUNTIF(H1538:H1562, "1")</f>
        <v>0</v>
      </c>
      <c r="I1536">
        <f>COUNTIF(I1538:I1562, "1")</f>
        <v>0</v>
      </c>
      <c r="J1536">
        <f>COUNTIF(J1538:J1562, "1")</f>
        <v>0</v>
      </c>
      <c r="K1536">
        <f>COUNTIF(K1538:K1562, "1")</f>
        <v>0</v>
      </c>
    </row>
    <row r="1537" spans="2:11" outlineLevel="2">
      <c r="C1537" t="s">
        <v>12</v>
      </c>
      <c r="D1537">
        <f>COUNTIF(D1538:D1562, "0")</f>
        <v>0</v>
      </c>
      <c r="E1537">
        <f>COUNTIF(E1538:E1562, "0")</f>
        <v>0</v>
      </c>
      <c r="F1537">
        <f>COUNTIF(F1538:F1562, "0")</f>
        <v>0</v>
      </c>
      <c r="G1537">
        <f>COUNTIF(G1538:G1562, "0")</f>
        <v>0</v>
      </c>
      <c r="H1537">
        <f>COUNTIF(H1538:H1562, "0")</f>
        <v>0</v>
      </c>
      <c r="I1537">
        <f>COUNTIF(I1538:I1562, "0")</f>
        <v>0</v>
      </c>
      <c r="J1537">
        <f>COUNTIF(J1538:J1562, "0")</f>
        <v>0</v>
      </c>
      <c r="K1537">
        <f>COUNTIF(K1538:K1562, "0")</f>
        <v>0</v>
      </c>
    </row>
    <row r="1538" spans="2:11" outlineLevel="2">
      <c r="B1538" t="s">
        <v>50</v>
      </c>
      <c r="C1538" t="s">
        <v>14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2:11" outlineLevel="2">
      <c r="B1539" t="s">
        <v>50</v>
      </c>
      <c r="C1539" t="s">
        <v>15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2:11" outlineLevel="2">
      <c r="B1540" t="s">
        <v>50</v>
      </c>
      <c r="C1540" t="s">
        <v>15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</row>
    <row r="1541" spans="2:11" outlineLevel="2">
      <c r="B1541" t="s">
        <v>50</v>
      </c>
      <c r="C1541" t="s">
        <v>17</v>
      </c>
      <c r="D1541">
        <v>1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2:11" outlineLevel="2">
      <c r="B1542" t="s">
        <v>50</v>
      </c>
      <c r="C1542" t="s">
        <v>18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2:11" outlineLevel="2">
      <c r="B1543" t="s">
        <v>50</v>
      </c>
      <c r="C1543" t="s">
        <v>32</v>
      </c>
      <c r="D1543">
        <v>1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2:11" outlineLevel="2">
      <c r="B1544" t="s">
        <v>50</v>
      </c>
      <c r="C1544" t="s">
        <v>20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2:11" outlineLevel="2">
      <c r="B1545" t="s">
        <v>50</v>
      </c>
      <c r="C1545" t="s">
        <v>21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2:11" outlineLevel="2">
      <c r="B1546" t="s">
        <v>50</v>
      </c>
      <c r="C1546" t="s">
        <v>22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2:11" outlineLevel="2">
      <c r="B1547" t="s">
        <v>50</v>
      </c>
      <c r="C1547" t="s">
        <v>23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2:11" outlineLevel="2">
      <c r="B1548" t="s">
        <v>50</v>
      </c>
      <c r="C1548" t="s">
        <v>33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</row>
    <row r="1549" spans="2:11" outlineLevel="2">
      <c r="B1549" t="s">
        <v>50</v>
      </c>
      <c r="C1549" t="s">
        <v>24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</row>
    <row r="1550" spans="2:11" outlineLevel="2">
      <c r="B1550" t="s">
        <v>50</v>
      </c>
      <c r="C1550" t="s">
        <v>34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1</v>
      </c>
      <c r="J1550">
        <v>0</v>
      </c>
      <c r="K1550">
        <v>0</v>
      </c>
    </row>
    <row r="1551" spans="2:11" outlineLevel="2">
      <c r="B1551" t="s">
        <v>50</v>
      </c>
      <c r="C1551" t="s">
        <v>25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1</v>
      </c>
      <c r="J1551">
        <v>0</v>
      </c>
      <c r="K1551">
        <v>0</v>
      </c>
    </row>
    <row r="1552" spans="2:11" outlineLevel="2">
      <c r="B1552" t="s">
        <v>50</v>
      </c>
      <c r="C1552" t="s">
        <v>26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2:11" outlineLevel="2">
      <c r="B1553" t="s">
        <v>50</v>
      </c>
      <c r="C1553" t="s">
        <v>27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2:11" outlineLevel="2">
      <c r="B1554" t="s">
        <v>50</v>
      </c>
      <c r="C1554" t="s">
        <v>28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2:11" outlineLevel="2">
      <c r="B1555" t="s">
        <v>50</v>
      </c>
      <c r="C1555" t="s">
        <v>35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2:11" outlineLevel="2">
      <c r="B1556" t="s">
        <v>50</v>
      </c>
      <c r="C1556" t="s">
        <v>48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2:11" outlineLevel="2">
      <c r="B1557" t="s">
        <v>50</v>
      </c>
      <c r="C1557" t="s">
        <v>36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</row>
    <row r="1558" spans="2:11" outlineLevel="2">
      <c r="B1558" t="s">
        <v>50</v>
      </c>
      <c r="C1558" t="s">
        <v>37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</row>
    <row r="1559" spans="2:11" outlineLevel="2">
      <c r="B1559" t="s">
        <v>50</v>
      </c>
      <c r="C1559" t="s">
        <v>38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2:11" outlineLevel="2">
      <c r="B1560" t="s">
        <v>50</v>
      </c>
      <c r="C1560" t="s">
        <v>40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2:11" outlineLevel="2">
      <c r="B1561" t="s">
        <v>50</v>
      </c>
      <c r="C1561" t="s">
        <v>41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2:11" outlineLevel="2">
      <c r="B1562" t="s">
        <v>50</v>
      </c>
      <c r="C1562" t="s">
        <v>42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2:11" s="3" customFormat="1">
      <c r="B1563" s="3" t="s">
        <v>90</v>
      </c>
      <c r="C1563" s="3" t="s">
        <v>8</v>
      </c>
      <c r="D1563" s="3">
        <f>IFERROR(AVERAGE(D1566), 0)</f>
        <v>0</v>
      </c>
      <c r="E1563" s="3">
        <f>IFERROR(AVERAGE(E1566), 0)</f>
        <v>0</v>
      </c>
      <c r="F1563" s="3">
        <f>IFERROR(AVERAGE(F1566), 0)</f>
        <v>0</v>
      </c>
      <c r="G1563" s="3">
        <f>IFERROR(AVERAGE(G1566), 0)</f>
        <v>0</v>
      </c>
      <c r="H1563" s="3">
        <f>IFERROR(AVERAGE(H1566), 0)</f>
        <v>0</v>
      </c>
      <c r="I1563" s="3">
        <f>IFERROR(AVERAGE(I1566), 0)</f>
        <v>0</v>
      </c>
      <c r="J1563" s="3">
        <f>IFERROR(AVERAGE(J1566), 0)</f>
        <v>0</v>
      </c>
      <c r="K1563" s="3">
        <f>IFERROR(AVERAGE(K1566), 0)</f>
        <v>0</v>
      </c>
    </row>
    <row r="1564" spans="2:11" outlineLevel="2">
      <c r="B1564" s="4" t="s">
        <v>9</v>
      </c>
      <c r="D1564">
        <f>E1567</f>
        <v>0</v>
      </c>
      <c r="E1564">
        <f>F1567</f>
        <v>0</v>
      </c>
      <c r="F1564">
        <f>G1567</f>
        <v>0</v>
      </c>
      <c r="G1564">
        <f>H1567</f>
        <v>0</v>
      </c>
      <c r="H1564">
        <f>I1567</f>
        <v>0</v>
      </c>
      <c r="I1564">
        <f>J1567</f>
        <v>0</v>
      </c>
      <c r="J1564">
        <f>K1567</f>
        <v>0</v>
      </c>
      <c r="K1564">
        <f>L1567</f>
        <v>0</v>
      </c>
    </row>
    <row r="1565" spans="2:11" outlineLevel="2">
      <c r="B1565" s="4" t="s">
        <v>10</v>
      </c>
      <c r="D1565">
        <f>E1568</f>
        <v>0</v>
      </c>
      <c r="E1565">
        <f>F1568</f>
        <v>0</v>
      </c>
      <c r="F1565">
        <f>G1568</f>
        <v>0</v>
      </c>
      <c r="G1565">
        <f>H1568</f>
        <v>0</v>
      </c>
      <c r="H1565">
        <f>I1568</f>
        <v>0</v>
      </c>
      <c r="I1565">
        <f>J1568</f>
        <v>0</v>
      </c>
      <c r="J1565">
        <f>K1568</f>
        <v>0</v>
      </c>
      <c r="K1565">
        <f>L1568</f>
        <v>0</v>
      </c>
    </row>
    <row r="1566" spans="2:11" s="5" customFormat="1" outlineLevel="1">
      <c r="C1566" s="5" t="s">
        <v>51</v>
      </c>
      <c r="D1566" s="1">
        <f>IFERROR(D1567/D1568, D1567)</f>
        <v>0</v>
      </c>
      <c r="E1566" s="1">
        <f>IFERROR(E1567/E1568, E1567)</f>
        <v>0</v>
      </c>
      <c r="F1566" s="1">
        <f>IFERROR(F1567/F1568, F1567)</f>
        <v>0</v>
      </c>
      <c r="G1566" s="1">
        <f>IFERROR(G1567/G1568, G1567)</f>
        <v>0</v>
      </c>
      <c r="H1566" s="1">
        <f>IFERROR(H1567/H1568, H1567)</f>
        <v>0</v>
      </c>
      <c r="I1566" s="1">
        <f>IFERROR(I1567/I1568, I1567)</f>
        <v>0</v>
      </c>
      <c r="J1566" s="1">
        <f>IFERROR(J1567/J1568, J1567)</f>
        <v>0</v>
      </c>
      <c r="K1566" s="1">
        <f>IFERROR(K1567/K1568, K1567)</f>
        <v>0</v>
      </c>
    </row>
    <row r="1567" spans="2:11" outlineLevel="2">
      <c r="C1567" t="s">
        <v>10</v>
      </c>
      <c r="D1567">
        <f>COUNTIF(D1569:D1571, "1")</f>
        <v>0</v>
      </c>
      <c r="E1567">
        <f>COUNTIF(E1569:E1571, "1")</f>
        <v>0</v>
      </c>
      <c r="F1567">
        <f>COUNTIF(F1569:F1571, "1")</f>
        <v>0</v>
      </c>
      <c r="G1567">
        <f>COUNTIF(G1569:G1571, "1")</f>
        <v>0</v>
      </c>
      <c r="H1567">
        <f>COUNTIF(H1569:H1571, "1")</f>
        <v>0</v>
      </c>
      <c r="I1567">
        <f>COUNTIF(I1569:I1571, "1")</f>
        <v>0</v>
      </c>
      <c r="J1567">
        <f>COUNTIF(J1569:J1571, "1")</f>
        <v>0</v>
      </c>
      <c r="K1567">
        <f>COUNTIF(K1569:K1571, "1")</f>
        <v>0</v>
      </c>
    </row>
    <row r="1568" spans="2:11" outlineLevel="2">
      <c r="C1568" t="s">
        <v>12</v>
      </c>
      <c r="D1568">
        <f>COUNTIF(D1569:D1571, "0")</f>
        <v>0</v>
      </c>
      <c r="E1568">
        <f>COUNTIF(E1569:E1571, "0")</f>
        <v>0</v>
      </c>
      <c r="F1568">
        <f>COUNTIF(F1569:F1571, "0")</f>
        <v>0</v>
      </c>
      <c r="G1568">
        <f>COUNTIF(G1569:G1571, "0")</f>
        <v>0</v>
      </c>
      <c r="H1568">
        <f>COUNTIF(H1569:H1571, "0")</f>
        <v>0</v>
      </c>
      <c r="I1568">
        <f>COUNTIF(I1569:I1571, "0")</f>
        <v>0</v>
      </c>
      <c r="J1568">
        <f>COUNTIF(J1569:J1571, "0")</f>
        <v>0</v>
      </c>
      <c r="K1568">
        <f>COUNTIF(K1569:K1571, "0")</f>
        <v>0</v>
      </c>
    </row>
    <row r="1569" spans="2:11" outlineLevel="2">
      <c r="B1569" t="s">
        <v>52</v>
      </c>
      <c r="C1569" t="s">
        <v>18</v>
      </c>
      <c r="D1569">
        <v>0</v>
      </c>
      <c r="E1569">
        <v>1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</row>
    <row r="1570" spans="2:11" outlineLevel="2">
      <c r="B1570" t="s">
        <v>52</v>
      </c>
      <c r="C1570" t="s">
        <v>14</v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2:11" outlineLevel="2">
      <c r="B1571" t="s">
        <v>52</v>
      </c>
      <c r="C1571" t="s">
        <v>15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</row>
    <row r="1572" spans="2:11" s="3" customFormat="1">
      <c r="B1572" s="3" t="s">
        <v>91</v>
      </c>
      <c r="C1572" s="3" t="s">
        <v>8</v>
      </c>
      <c r="D1572" s="3">
        <f>IFERROR(AVERAGE(D1575,D1598), 0)</f>
        <v>0</v>
      </c>
      <c r="E1572" s="3">
        <f>IFERROR(AVERAGE(E1575,E1598), 0)</f>
        <v>0</v>
      </c>
      <c r="F1572" s="3">
        <f>IFERROR(AVERAGE(F1575,F1598), 0)</f>
        <v>0</v>
      </c>
      <c r="G1572" s="3">
        <f>IFERROR(AVERAGE(G1575,G1598), 0)</f>
        <v>0</v>
      </c>
      <c r="H1572" s="3">
        <f>IFERROR(AVERAGE(H1575,H1598), 0)</f>
        <v>0</v>
      </c>
      <c r="I1572" s="3">
        <f>IFERROR(AVERAGE(I1575,I1598), 0)</f>
        <v>0</v>
      </c>
      <c r="J1572" s="3">
        <f>IFERROR(AVERAGE(J1575,J1598), 0)</f>
        <v>0</v>
      </c>
      <c r="K1572" s="3">
        <f>IFERROR(AVERAGE(K1575,K1598), 0)</f>
        <v>0</v>
      </c>
    </row>
    <row r="1573" spans="2:11" outlineLevel="2">
      <c r="B1573" s="4" t="s">
        <v>9</v>
      </c>
      <c r="D1573">
        <f>E1576+E1599</f>
        <v>0</v>
      </c>
      <c r="E1573">
        <f>F1576+F1599</f>
        <v>0</v>
      </c>
      <c r="F1573">
        <f>G1576+G1599</f>
        <v>0</v>
      </c>
      <c r="G1573">
        <f>H1576+H1599</f>
        <v>0</v>
      </c>
      <c r="H1573">
        <f>I1576+I1599</f>
        <v>0</v>
      </c>
      <c r="I1573">
        <f>J1576+J1599</f>
        <v>0</v>
      </c>
      <c r="J1573">
        <f>K1576+K1599</f>
        <v>0</v>
      </c>
      <c r="K1573">
        <f>L1576+L1599</f>
        <v>0</v>
      </c>
    </row>
    <row r="1574" spans="2:11" outlineLevel="2">
      <c r="B1574" s="4" t="s">
        <v>10</v>
      </c>
      <c r="D1574">
        <f>E1577+E1600</f>
        <v>0</v>
      </c>
      <c r="E1574">
        <f>F1577+F1600</f>
        <v>0</v>
      </c>
      <c r="F1574">
        <f>G1577+G1600</f>
        <v>0</v>
      </c>
      <c r="G1574">
        <f>H1577+H1600</f>
        <v>0</v>
      </c>
      <c r="H1574">
        <f>I1577+I1600</f>
        <v>0</v>
      </c>
      <c r="I1574">
        <f>J1577+J1600</f>
        <v>0</v>
      </c>
      <c r="J1574">
        <f>K1577+K1600</f>
        <v>0</v>
      </c>
      <c r="K1574">
        <f>L1577+L1600</f>
        <v>0</v>
      </c>
    </row>
    <row r="1575" spans="2:11" s="5" customFormat="1" outlineLevel="1">
      <c r="C1575" s="5" t="s">
        <v>51</v>
      </c>
      <c r="D1575" s="1">
        <f>IFERROR(D1576/D1577, D1576)</f>
        <v>0</v>
      </c>
      <c r="E1575" s="1">
        <f>IFERROR(E1576/E1577, E1576)</f>
        <v>0</v>
      </c>
      <c r="F1575" s="1">
        <f>IFERROR(F1576/F1577, F1576)</f>
        <v>0</v>
      </c>
      <c r="G1575" s="1">
        <f>IFERROR(G1576/G1577, G1576)</f>
        <v>0</v>
      </c>
      <c r="H1575" s="1">
        <f>IFERROR(H1576/H1577, H1576)</f>
        <v>0</v>
      </c>
      <c r="I1575" s="1">
        <f>IFERROR(I1576/I1577, I1576)</f>
        <v>0</v>
      </c>
      <c r="J1575" s="1">
        <f>IFERROR(J1576/J1577, J1576)</f>
        <v>0</v>
      </c>
      <c r="K1575" s="1">
        <f>IFERROR(K1576/K1577, K1576)</f>
        <v>0</v>
      </c>
    </row>
    <row r="1576" spans="2:11" outlineLevel="2">
      <c r="C1576" t="s">
        <v>10</v>
      </c>
      <c r="D1576">
        <f>COUNTIF(D1578:D1597, "1")</f>
        <v>0</v>
      </c>
      <c r="E1576">
        <f>COUNTIF(E1578:E1597, "1")</f>
        <v>0</v>
      </c>
      <c r="F1576">
        <f>COUNTIF(F1578:F1597, "1")</f>
        <v>0</v>
      </c>
      <c r="G1576">
        <f>COUNTIF(G1578:G1597, "1")</f>
        <v>0</v>
      </c>
      <c r="H1576">
        <f>COUNTIF(H1578:H1597, "1")</f>
        <v>0</v>
      </c>
      <c r="I1576">
        <f>COUNTIF(I1578:I1597, "1")</f>
        <v>0</v>
      </c>
      <c r="J1576">
        <f>COUNTIF(J1578:J1597, "1")</f>
        <v>0</v>
      </c>
      <c r="K1576">
        <f>COUNTIF(K1578:K1597, "1")</f>
        <v>0</v>
      </c>
    </row>
    <row r="1577" spans="2:11" outlineLevel="2">
      <c r="C1577" t="s">
        <v>12</v>
      </c>
      <c r="D1577">
        <f>COUNTIF(D1578:D1597, "0")</f>
        <v>0</v>
      </c>
      <c r="E1577">
        <f>COUNTIF(E1578:E1597, "0")</f>
        <v>0</v>
      </c>
      <c r="F1577">
        <f>COUNTIF(F1578:F1597, "0")</f>
        <v>0</v>
      </c>
      <c r="G1577">
        <f>COUNTIF(G1578:G1597, "0")</f>
        <v>0</v>
      </c>
      <c r="H1577">
        <f>COUNTIF(H1578:H1597, "0")</f>
        <v>0</v>
      </c>
      <c r="I1577">
        <f>COUNTIF(I1578:I1597, "0")</f>
        <v>0</v>
      </c>
      <c r="J1577">
        <f>COUNTIF(J1578:J1597, "0")</f>
        <v>0</v>
      </c>
      <c r="K1577">
        <f>COUNTIF(K1578:K1597, "0")</f>
        <v>0</v>
      </c>
    </row>
    <row r="1578" spans="2:11" outlineLevel="2">
      <c r="B1578" t="s">
        <v>52</v>
      </c>
      <c r="C1578" t="s">
        <v>14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</row>
    <row r="1579" spans="2:11" outlineLevel="2">
      <c r="B1579" t="s">
        <v>52</v>
      </c>
      <c r="C1579" t="s">
        <v>16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2:11" outlineLevel="2">
      <c r="B1580" t="s">
        <v>52</v>
      </c>
      <c r="C1580" t="s">
        <v>17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2:11" outlineLevel="2">
      <c r="B1581" t="s">
        <v>52</v>
      </c>
      <c r="C1581" t="s">
        <v>18</v>
      </c>
      <c r="D1581">
        <v>0</v>
      </c>
      <c r="E1581">
        <v>1</v>
      </c>
      <c r="F1581">
        <v>0</v>
      </c>
      <c r="G1581">
        <v>0</v>
      </c>
      <c r="H1581">
        <v>1</v>
      </c>
      <c r="I1581">
        <v>1</v>
      </c>
      <c r="J1581">
        <v>1</v>
      </c>
      <c r="K1581">
        <v>0</v>
      </c>
    </row>
    <row r="1582" spans="2:11" outlineLevel="2">
      <c r="B1582" t="s">
        <v>52</v>
      </c>
      <c r="C1582" t="s">
        <v>19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2:11" outlineLevel="2">
      <c r="B1583" t="s">
        <v>52</v>
      </c>
      <c r="C1583" t="s">
        <v>19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2:11" outlineLevel="2">
      <c r="B1584" t="s">
        <v>52</v>
      </c>
      <c r="C1584" t="s">
        <v>32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2:11" outlineLevel="2">
      <c r="B1585" t="s">
        <v>52</v>
      </c>
      <c r="C1585" t="s">
        <v>20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2:11" outlineLevel="2">
      <c r="B1586" t="s">
        <v>52</v>
      </c>
      <c r="C1586" t="s">
        <v>21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2:11" outlineLevel="2">
      <c r="B1587" t="s">
        <v>52</v>
      </c>
      <c r="C1587" t="s">
        <v>23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2:11" outlineLevel="2">
      <c r="B1588" t="s">
        <v>52</v>
      </c>
      <c r="C1588" t="s">
        <v>33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2:11" outlineLevel="2">
      <c r="B1589" t="s">
        <v>52</v>
      </c>
      <c r="C1589" t="s">
        <v>24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</row>
    <row r="1590" spans="2:11" outlineLevel="2">
      <c r="B1590" t="s">
        <v>52</v>
      </c>
      <c r="C1590" t="s">
        <v>25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2:11" outlineLevel="2">
      <c r="B1591" t="s">
        <v>52</v>
      </c>
      <c r="C1591" t="s">
        <v>26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2:11" outlineLevel="2">
      <c r="B1592" t="s">
        <v>52</v>
      </c>
      <c r="C1592" t="s">
        <v>27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</row>
    <row r="1593" spans="2:11" outlineLevel="2">
      <c r="B1593" t="s">
        <v>52</v>
      </c>
      <c r="C1593" t="s">
        <v>28</v>
      </c>
      <c r="D1593">
        <v>0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</row>
    <row r="1594" spans="2:11" outlineLevel="2">
      <c r="B1594" t="s">
        <v>52</v>
      </c>
      <c r="C1594" t="s">
        <v>35</v>
      </c>
      <c r="D1594">
        <v>0</v>
      </c>
      <c r="E1594">
        <v>1</v>
      </c>
      <c r="F1594">
        <v>1</v>
      </c>
      <c r="G1594">
        <v>0</v>
      </c>
      <c r="H1594">
        <v>0</v>
      </c>
      <c r="I1594">
        <v>1</v>
      </c>
      <c r="J1594">
        <v>0</v>
      </c>
      <c r="K1594">
        <v>0</v>
      </c>
    </row>
    <row r="1595" spans="2:11" outlineLevel="2">
      <c r="B1595" t="s">
        <v>52</v>
      </c>
      <c r="C1595" t="s">
        <v>48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2:11" outlineLevel="2">
      <c r="B1596" t="s">
        <v>52</v>
      </c>
      <c r="C1596" t="s">
        <v>36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2:11" outlineLevel="2">
      <c r="B1597" t="s">
        <v>52</v>
      </c>
      <c r="C1597" t="s">
        <v>37</v>
      </c>
      <c r="D1597">
        <v>1</v>
      </c>
      <c r="E1597">
        <v>0</v>
      </c>
      <c r="F1597">
        <v>0</v>
      </c>
      <c r="G1597">
        <v>1</v>
      </c>
      <c r="H1597">
        <v>0</v>
      </c>
      <c r="I1597">
        <v>1</v>
      </c>
      <c r="J1597">
        <v>0</v>
      </c>
      <c r="K1597">
        <v>0</v>
      </c>
    </row>
    <row r="1598" spans="2:11" s="5" customFormat="1" outlineLevel="1">
      <c r="C1598" s="5" t="s">
        <v>49</v>
      </c>
      <c r="D1598" s="1">
        <f>IFERROR(D1599/D1600, D1599)</f>
        <v>0</v>
      </c>
      <c r="E1598" s="1">
        <f>IFERROR(E1599/E1600, E1599)</f>
        <v>0</v>
      </c>
      <c r="F1598" s="1">
        <f>IFERROR(F1599/F1600, F1599)</f>
        <v>0</v>
      </c>
      <c r="G1598" s="1">
        <f>IFERROR(G1599/G1600, G1599)</f>
        <v>0</v>
      </c>
      <c r="H1598" s="1">
        <f>IFERROR(H1599/H1600, H1599)</f>
        <v>0</v>
      </c>
      <c r="I1598" s="1">
        <f>IFERROR(I1599/I1600, I1599)</f>
        <v>0</v>
      </c>
      <c r="J1598" s="1">
        <f>IFERROR(J1599/J1600, J1599)</f>
        <v>0</v>
      </c>
      <c r="K1598" s="1">
        <f>IFERROR(K1599/K1600, K1599)</f>
        <v>0</v>
      </c>
    </row>
    <row r="1599" spans="2:11" outlineLevel="2">
      <c r="C1599" t="s">
        <v>10</v>
      </c>
      <c r="D1599">
        <f>COUNTIF(D1601:D1601, "1")</f>
        <v>0</v>
      </c>
      <c r="E1599">
        <f>COUNTIF(E1601:E1601, "1")</f>
        <v>0</v>
      </c>
      <c r="F1599">
        <f>COUNTIF(F1601:F1601, "1")</f>
        <v>0</v>
      </c>
      <c r="G1599">
        <f>COUNTIF(G1601:G1601, "1")</f>
        <v>0</v>
      </c>
      <c r="H1599">
        <f>COUNTIF(H1601:H1601, "1")</f>
        <v>0</v>
      </c>
      <c r="I1599">
        <f>COUNTIF(I1601:I1601, "1")</f>
        <v>0</v>
      </c>
      <c r="J1599">
        <f>COUNTIF(J1601:J1601, "1")</f>
        <v>0</v>
      </c>
      <c r="K1599">
        <f>COUNTIF(K1601:K1601, "1")</f>
        <v>0</v>
      </c>
    </row>
    <row r="1600" spans="2:11" outlineLevel="2">
      <c r="C1600" t="s">
        <v>12</v>
      </c>
      <c r="D1600">
        <f>COUNTIF(D1601:D1601, "0")</f>
        <v>0</v>
      </c>
      <c r="E1600">
        <f>COUNTIF(E1601:E1601, "0")</f>
        <v>0</v>
      </c>
      <c r="F1600">
        <f>COUNTIF(F1601:F1601, "0")</f>
        <v>0</v>
      </c>
      <c r="G1600">
        <f>COUNTIF(G1601:G1601, "0")</f>
        <v>0</v>
      </c>
      <c r="H1600">
        <f>COUNTIF(H1601:H1601, "0")</f>
        <v>0</v>
      </c>
      <c r="I1600">
        <f>COUNTIF(I1601:I1601, "0")</f>
        <v>0</v>
      </c>
      <c r="J1600">
        <f>COUNTIF(J1601:J1601, "0")</f>
        <v>0</v>
      </c>
      <c r="K1600">
        <f>COUNTIF(K1601:K1601, "0")</f>
        <v>0</v>
      </c>
    </row>
    <row r="1601" spans="2:11" outlineLevel="2">
      <c r="B1601" t="s">
        <v>50</v>
      </c>
      <c r="C1601" t="s">
        <v>14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</v>
      </c>
    </row>
    <row r="1602" spans="2:11" s="3" customFormat="1">
      <c r="B1602" s="3" t="s">
        <v>92</v>
      </c>
      <c r="C1602" s="3" t="s">
        <v>8</v>
      </c>
      <c r="D1602" s="3">
        <f>IFERROR(AVERAGE(D1605), 0)</f>
        <v>0</v>
      </c>
      <c r="E1602" s="3">
        <f>IFERROR(AVERAGE(E1605), 0)</f>
        <v>0</v>
      </c>
      <c r="F1602" s="3">
        <f>IFERROR(AVERAGE(F1605), 0)</f>
        <v>0</v>
      </c>
      <c r="G1602" s="3">
        <f>IFERROR(AVERAGE(G1605), 0)</f>
        <v>0</v>
      </c>
      <c r="H1602" s="3">
        <f>IFERROR(AVERAGE(H1605), 0)</f>
        <v>0</v>
      </c>
      <c r="I1602" s="3">
        <f>IFERROR(AVERAGE(I1605), 0)</f>
        <v>0</v>
      </c>
      <c r="J1602" s="3">
        <f>IFERROR(AVERAGE(J1605), 0)</f>
        <v>0</v>
      </c>
      <c r="K1602" s="3">
        <f>IFERROR(AVERAGE(K1605), 0)</f>
        <v>0</v>
      </c>
    </row>
    <row r="1603" spans="2:11" outlineLevel="2">
      <c r="B1603" s="4" t="s">
        <v>9</v>
      </c>
      <c r="D1603">
        <f>E1606</f>
        <v>0</v>
      </c>
      <c r="E1603">
        <f>F1606</f>
        <v>0</v>
      </c>
      <c r="F1603">
        <f>G1606</f>
        <v>0</v>
      </c>
      <c r="G1603">
        <f>H1606</f>
        <v>0</v>
      </c>
      <c r="H1603">
        <f>I1606</f>
        <v>0</v>
      </c>
      <c r="I1603">
        <f>J1606</f>
        <v>0</v>
      </c>
      <c r="J1603">
        <f>K1606</f>
        <v>0</v>
      </c>
      <c r="K1603">
        <f>L1606</f>
        <v>0</v>
      </c>
    </row>
    <row r="1604" spans="2:11" outlineLevel="2">
      <c r="B1604" s="4" t="s">
        <v>10</v>
      </c>
      <c r="D1604">
        <f>E1607</f>
        <v>0</v>
      </c>
      <c r="E1604">
        <f>F1607</f>
        <v>0</v>
      </c>
      <c r="F1604">
        <f>G1607</f>
        <v>0</v>
      </c>
      <c r="G1604">
        <f>H1607</f>
        <v>0</v>
      </c>
      <c r="H1604">
        <f>I1607</f>
        <v>0</v>
      </c>
      <c r="I1604">
        <f>J1607</f>
        <v>0</v>
      </c>
      <c r="J1604">
        <f>K1607</f>
        <v>0</v>
      </c>
      <c r="K1604">
        <f>L1607</f>
        <v>0</v>
      </c>
    </row>
    <row r="1605" spans="2:11" s="5" customFormat="1" outlineLevel="1">
      <c r="C1605" s="5" t="s">
        <v>51</v>
      </c>
      <c r="D1605" s="1">
        <f>IFERROR(D1606/D1607, D1606)</f>
        <v>0</v>
      </c>
      <c r="E1605" s="1">
        <f>IFERROR(E1606/E1607, E1606)</f>
        <v>0</v>
      </c>
      <c r="F1605" s="1">
        <f>IFERROR(F1606/F1607, F1606)</f>
        <v>0</v>
      </c>
      <c r="G1605" s="1">
        <f>IFERROR(G1606/G1607, G1606)</f>
        <v>0</v>
      </c>
      <c r="H1605" s="1">
        <f>IFERROR(H1606/H1607, H1606)</f>
        <v>0</v>
      </c>
      <c r="I1605" s="1">
        <f>IFERROR(I1606/I1607, I1606)</f>
        <v>0</v>
      </c>
      <c r="J1605" s="1">
        <f>IFERROR(J1606/J1607, J1606)</f>
        <v>0</v>
      </c>
      <c r="K1605" s="1">
        <f>IFERROR(K1606/K1607, K1606)</f>
        <v>0</v>
      </c>
    </row>
    <row r="1606" spans="2:11" outlineLevel="2">
      <c r="C1606" t="s">
        <v>10</v>
      </c>
      <c r="D1606">
        <f>COUNTIF(D1608:D1615, "1")</f>
        <v>0</v>
      </c>
      <c r="E1606">
        <f>COUNTIF(E1608:E1615, "1")</f>
        <v>0</v>
      </c>
      <c r="F1606">
        <f>COUNTIF(F1608:F1615, "1")</f>
        <v>0</v>
      </c>
      <c r="G1606">
        <f>COUNTIF(G1608:G1615, "1")</f>
        <v>0</v>
      </c>
      <c r="H1606">
        <f>COUNTIF(H1608:H1615, "1")</f>
        <v>0</v>
      </c>
      <c r="I1606">
        <f>COUNTIF(I1608:I1615, "1")</f>
        <v>0</v>
      </c>
      <c r="J1606">
        <f>COUNTIF(J1608:J1615, "1")</f>
        <v>0</v>
      </c>
      <c r="K1606">
        <f>COUNTIF(K1608:K1615, "1")</f>
        <v>0</v>
      </c>
    </row>
    <row r="1607" spans="2:11" outlineLevel="2">
      <c r="C1607" t="s">
        <v>12</v>
      </c>
      <c r="D1607">
        <f>COUNTIF(D1608:D1615, "0")</f>
        <v>0</v>
      </c>
      <c r="E1607">
        <f>COUNTIF(E1608:E1615, "0")</f>
        <v>0</v>
      </c>
      <c r="F1607">
        <f>COUNTIF(F1608:F1615, "0")</f>
        <v>0</v>
      </c>
      <c r="G1607">
        <f>COUNTIF(G1608:G1615, "0")</f>
        <v>0</v>
      </c>
      <c r="H1607">
        <f>COUNTIF(H1608:H1615, "0")</f>
        <v>0</v>
      </c>
      <c r="I1607">
        <f>COUNTIF(I1608:I1615, "0")</f>
        <v>0</v>
      </c>
      <c r="J1607">
        <f>COUNTIF(J1608:J1615, "0")</f>
        <v>0</v>
      </c>
      <c r="K1607">
        <f>COUNTIF(K1608:K1615, "0")</f>
        <v>0</v>
      </c>
    </row>
    <row r="1608" spans="2:11" outlineLevel="2">
      <c r="B1608" t="s">
        <v>52</v>
      </c>
      <c r="C1608" t="s">
        <v>16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2:11" outlineLevel="2">
      <c r="B1609" t="s">
        <v>52</v>
      </c>
      <c r="C1609" t="s">
        <v>16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2:11" outlineLevel="2">
      <c r="B1610" t="s">
        <v>52</v>
      </c>
      <c r="C1610" t="s">
        <v>15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2:11" outlineLevel="2">
      <c r="B1611" t="s">
        <v>52</v>
      </c>
      <c r="C1611" t="s">
        <v>15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2:11" outlineLevel="2">
      <c r="B1612" t="s">
        <v>52</v>
      </c>
      <c r="C1612" t="s">
        <v>14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2:11" outlineLevel="2">
      <c r="B1613" t="s">
        <v>52</v>
      </c>
      <c r="C1613" t="s">
        <v>14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2:11" outlineLevel="2">
      <c r="B1614" t="s">
        <v>52</v>
      </c>
      <c r="C1614" t="s">
        <v>18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2:11" outlineLevel="2">
      <c r="B1615" t="s">
        <v>52</v>
      </c>
      <c r="C1615" t="s">
        <v>18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2:11" s="3" customFormat="1">
      <c r="B1616" s="3" t="s">
        <v>93</v>
      </c>
      <c r="C1616" s="3" t="s">
        <v>8</v>
      </c>
      <c r="D1616" s="3">
        <f>IFERROR(AVERAGE(D1619), 0)</f>
        <v>0</v>
      </c>
      <c r="E1616" s="3">
        <f>IFERROR(AVERAGE(E1619), 0)</f>
        <v>0</v>
      </c>
      <c r="F1616" s="3">
        <f>IFERROR(AVERAGE(F1619), 0)</f>
        <v>0</v>
      </c>
      <c r="G1616" s="3">
        <f>IFERROR(AVERAGE(G1619), 0)</f>
        <v>0</v>
      </c>
      <c r="H1616" s="3">
        <f>IFERROR(AVERAGE(H1619), 0)</f>
        <v>0</v>
      </c>
      <c r="I1616" s="3">
        <f>IFERROR(AVERAGE(I1619), 0)</f>
        <v>0</v>
      </c>
      <c r="J1616" s="3">
        <f>IFERROR(AVERAGE(J1619), 0)</f>
        <v>0</v>
      </c>
      <c r="K1616" s="3">
        <f>IFERROR(AVERAGE(K1619), 0)</f>
        <v>0</v>
      </c>
    </row>
    <row r="1617" spans="2:11" outlineLevel="2">
      <c r="B1617" s="4" t="s">
        <v>9</v>
      </c>
      <c r="D1617">
        <f>E1620</f>
        <v>0</v>
      </c>
      <c r="E1617">
        <f>F1620</f>
        <v>0</v>
      </c>
      <c r="F1617">
        <f>G1620</f>
        <v>0</v>
      </c>
      <c r="G1617">
        <f>H1620</f>
        <v>0</v>
      </c>
      <c r="H1617">
        <f>I1620</f>
        <v>0</v>
      </c>
      <c r="I1617">
        <f>J1620</f>
        <v>0</v>
      </c>
      <c r="J1617">
        <f>K1620</f>
        <v>0</v>
      </c>
      <c r="K1617">
        <f>L1620</f>
        <v>0</v>
      </c>
    </row>
    <row r="1618" spans="2:11" outlineLevel="2">
      <c r="B1618" s="4" t="s">
        <v>10</v>
      </c>
      <c r="D1618">
        <f>E1621</f>
        <v>0</v>
      </c>
      <c r="E1618">
        <f>F1621</f>
        <v>0</v>
      </c>
      <c r="F1618">
        <f>G1621</f>
        <v>0</v>
      </c>
      <c r="G1618">
        <f>H1621</f>
        <v>0</v>
      </c>
      <c r="H1618">
        <f>I1621</f>
        <v>0</v>
      </c>
      <c r="I1618">
        <f>J1621</f>
        <v>0</v>
      </c>
      <c r="J1618">
        <f>K1621</f>
        <v>0</v>
      </c>
      <c r="K1618">
        <f>L1621</f>
        <v>0</v>
      </c>
    </row>
    <row r="1619" spans="2:11" s="5" customFormat="1" outlineLevel="1">
      <c r="C1619" s="5" t="s">
        <v>51</v>
      </c>
      <c r="D1619" s="1">
        <f>IFERROR(D1620/D1621, D1620)</f>
        <v>0</v>
      </c>
      <c r="E1619" s="1">
        <f>IFERROR(E1620/E1621, E1620)</f>
        <v>0</v>
      </c>
      <c r="F1619" s="1">
        <f>IFERROR(F1620/F1621, F1620)</f>
        <v>0</v>
      </c>
      <c r="G1619" s="1">
        <f>IFERROR(G1620/G1621, G1620)</f>
        <v>0</v>
      </c>
      <c r="H1619" s="1">
        <f>IFERROR(H1620/H1621, H1620)</f>
        <v>0</v>
      </c>
      <c r="I1619" s="1">
        <f>IFERROR(I1620/I1621, I1620)</f>
        <v>0</v>
      </c>
      <c r="J1619" s="1">
        <f>IFERROR(J1620/J1621, J1620)</f>
        <v>0</v>
      </c>
      <c r="K1619" s="1">
        <f>IFERROR(K1620/K1621, K1620)</f>
        <v>0</v>
      </c>
    </row>
    <row r="1620" spans="2:11" outlineLevel="2">
      <c r="C1620" t="s">
        <v>10</v>
      </c>
      <c r="D1620">
        <f>COUNTIF(D1622:D1628, "1")</f>
        <v>0</v>
      </c>
      <c r="E1620">
        <f>COUNTIF(E1622:E1628, "1")</f>
        <v>0</v>
      </c>
      <c r="F1620">
        <f>COUNTIF(F1622:F1628, "1")</f>
        <v>0</v>
      </c>
      <c r="G1620">
        <f>COUNTIF(G1622:G1628, "1")</f>
        <v>0</v>
      </c>
      <c r="H1620">
        <f>COUNTIF(H1622:H1628, "1")</f>
        <v>0</v>
      </c>
      <c r="I1620">
        <f>COUNTIF(I1622:I1628, "1")</f>
        <v>0</v>
      </c>
      <c r="J1620">
        <f>COUNTIF(J1622:J1628, "1")</f>
        <v>0</v>
      </c>
      <c r="K1620">
        <f>COUNTIF(K1622:K1628, "1")</f>
        <v>0</v>
      </c>
    </row>
    <row r="1621" spans="2:11" outlineLevel="2">
      <c r="C1621" t="s">
        <v>12</v>
      </c>
      <c r="D1621">
        <f>COUNTIF(D1622:D1628, "0")</f>
        <v>0</v>
      </c>
      <c r="E1621">
        <f>COUNTIF(E1622:E1628, "0")</f>
        <v>0</v>
      </c>
      <c r="F1621">
        <f>COUNTIF(F1622:F1628, "0")</f>
        <v>0</v>
      </c>
      <c r="G1621">
        <f>COUNTIF(G1622:G1628, "0")</f>
        <v>0</v>
      </c>
      <c r="H1621">
        <f>COUNTIF(H1622:H1628, "0")</f>
        <v>0</v>
      </c>
      <c r="I1621">
        <f>COUNTIF(I1622:I1628, "0")</f>
        <v>0</v>
      </c>
      <c r="J1621">
        <f>COUNTIF(J1622:J1628, "0")</f>
        <v>0</v>
      </c>
      <c r="K1621">
        <f>COUNTIF(K1622:K1628, "0")</f>
        <v>0</v>
      </c>
    </row>
    <row r="1622" spans="2:11" outlineLevel="2">
      <c r="B1622" t="s">
        <v>52</v>
      </c>
      <c r="C1622" t="s">
        <v>16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2:11" outlineLevel="2">
      <c r="B1623" t="s">
        <v>52</v>
      </c>
      <c r="C1623" t="s">
        <v>17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2:11" outlineLevel="2">
      <c r="B1624" t="s">
        <v>52</v>
      </c>
      <c r="C1624" t="s">
        <v>32</v>
      </c>
      <c r="D1624">
        <v>0</v>
      </c>
      <c r="E1624">
        <v>0</v>
      </c>
      <c r="F1624">
        <v>0</v>
      </c>
      <c r="G1624">
        <v>1</v>
      </c>
      <c r="H1624">
        <v>1</v>
      </c>
      <c r="I1624">
        <v>0</v>
      </c>
      <c r="J1624">
        <v>0</v>
      </c>
      <c r="K1624">
        <v>0</v>
      </c>
    </row>
    <row r="1625" spans="2:11" outlineLevel="2">
      <c r="B1625" t="s">
        <v>52</v>
      </c>
      <c r="C1625" t="s">
        <v>14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2:11" outlineLevel="2">
      <c r="B1626" t="s">
        <v>52</v>
      </c>
      <c r="C1626" t="s">
        <v>15</v>
      </c>
      <c r="D1626">
        <v>0</v>
      </c>
      <c r="E1626">
        <v>0</v>
      </c>
      <c r="F1626">
        <v>1</v>
      </c>
      <c r="G1626">
        <v>0</v>
      </c>
      <c r="H1626">
        <v>1</v>
      </c>
      <c r="I1626">
        <v>0</v>
      </c>
      <c r="J1626">
        <v>0</v>
      </c>
      <c r="K1626">
        <v>0</v>
      </c>
    </row>
    <row r="1627" spans="2:11" outlineLevel="2">
      <c r="B1627" t="s">
        <v>52</v>
      </c>
      <c r="C1627" t="s">
        <v>20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</row>
    <row r="1628" spans="2:11" outlineLevel="2">
      <c r="B1628" t="s">
        <v>52</v>
      </c>
      <c r="C1628" t="s">
        <v>21</v>
      </c>
      <c r="D1628">
        <v>0</v>
      </c>
      <c r="E1628">
        <v>0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0</v>
      </c>
    </row>
    <row r="1629" spans="2:11" s="3" customFormat="1">
      <c r="B1629" s="3" t="s">
        <v>94</v>
      </c>
      <c r="C1629" s="3" t="s">
        <v>8</v>
      </c>
      <c r="D1629" s="3">
        <f>IFERROR(AVERAGE(D1632,D1647), 0)</f>
        <v>0</v>
      </c>
      <c r="E1629" s="3">
        <f>IFERROR(AVERAGE(E1632,E1647), 0)</f>
        <v>0</v>
      </c>
      <c r="F1629" s="3">
        <f>IFERROR(AVERAGE(F1632,F1647), 0)</f>
        <v>0</v>
      </c>
      <c r="G1629" s="3">
        <f>IFERROR(AVERAGE(G1632,G1647), 0)</f>
        <v>0</v>
      </c>
      <c r="H1629" s="3">
        <f>IFERROR(AVERAGE(H1632,H1647), 0)</f>
        <v>0</v>
      </c>
      <c r="I1629" s="3">
        <f>IFERROR(AVERAGE(I1632,I1647), 0)</f>
        <v>0</v>
      </c>
      <c r="J1629" s="3">
        <f>IFERROR(AVERAGE(J1632,J1647), 0)</f>
        <v>0</v>
      </c>
      <c r="K1629" s="3">
        <f>IFERROR(AVERAGE(K1632,K1647), 0)</f>
        <v>0</v>
      </c>
    </row>
    <row r="1630" spans="2:11" outlineLevel="2">
      <c r="B1630" s="4" t="s">
        <v>9</v>
      </c>
      <c r="D1630">
        <f>E1633+E1648</f>
        <v>0</v>
      </c>
      <c r="E1630">
        <f>F1633+F1648</f>
        <v>0</v>
      </c>
      <c r="F1630">
        <f>G1633+G1648</f>
        <v>0</v>
      </c>
      <c r="G1630">
        <f>H1633+H1648</f>
        <v>0</v>
      </c>
      <c r="H1630">
        <f>I1633+I1648</f>
        <v>0</v>
      </c>
      <c r="I1630">
        <f>J1633+J1648</f>
        <v>0</v>
      </c>
      <c r="J1630">
        <f>K1633+K1648</f>
        <v>0</v>
      </c>
      <c r="K1630">
        <f>L1633+L1648</f>
        <v>0</v>
      </c>
    </row>
    <row r="1631" spans="2:11" outlineLevel="2">
      <c r="B1631" s="4" t="s">
        <v>10</v>
      </c>
      <c r="D1631">
        <f>E1634+E1649</f>
        <v>0</v>
      </c>
      <c r="E1631">
        <f>F1634+F1649</f>
        <v>0</v>
      </c>
      <c r="F1631">
        <f>G1634+G1649</f>
        <v>0</v>
      </c>
      <c r="G1631">
        <f>H1634+H1649</f>
        <v>0</v>
      </c>
      <c r="H1631">
        <f>I1634+I1649</f>
        <v>0</v>
      </c>
      <c r="I1631">
        <f>J1634+J1649</f>
        <v>0</v>
      </c>
      <c r="J1631">
        <f>K1634+K1649</f>
        <v>0</v>
      </c>
      <c r="K1631">
        <f>L1634+L1649</f>
        <v>0</v>
      </c>
    </row>
    <row r="1632" spans="2:11" s="5" customFormat="1" outlineLevel="1">
      <c r="C1632" s="5" t="s">
        <v>51</v>
      </c>
      <c r="D1632" s="1">
        <f>IFERROR(D1633/D1634, D1633)</f>
        <v>0</v>
      </c>
      <c r="E1632" s="1">
        <f>IFERROR(E1633/E1634, E1633)</f>
        <v>0</v>
      </c>
      <c r="F1632" s="1">
        <f>IFERROR(F1633/F1634, F1633)</f>
        <v>0</v>
      </c>
      <c r="G1632" s="1">
        <f>IFERROR(G1633/G1634, G1633)</f>
        <v>0</v>
      </c>
      <c r="H1632" s="1">
        <f>IFERROR(H1633/H1634, H1633)</f>
        <v>0</v>
      </c>
      <c r="I1632" s="1">
        <f>IFERROR(I1633/I1634, I1633)</f>
        <v>0</v>
      </c>
      <c r="J1632" s="1">
        <f>IFERROR(J1633/J1634, J1633)</f>
        <v>0</v>
      </c>
      <c r="K1632" s="1">
        <f>IFERROR(K1633/K1634, K1633)</f>
        <v>0</v>
      </c>
    </row>
    <row r="1633" spans="2:11" outlineLevel="2">
      <c r="C1633" t="s">
        <v>10</v>
      </c>
      <c r="D1633">
        <f>COUNTIF(D1635:D1646, "1")</f>
        <v>0</v>
      </c>
      <c r="E1633">
        <f>COUNTIF(E1635:E1646, "1")</f>
        <v>0</v>
      </c>
      <c r="F1633">
        <f>COUNTIF(F1635:F1646, "1")</f>
        <v>0</v>
      </c>
      <c r="G1633">
        <f>COUNTIF(G1635:G1646, "1")</f>
        <v>0</v>
      </c>
      <c r="H1633">
        <f>COUNTIF(H1635:H1646, "1")</f>
        <v>0</v>
      </c>
      <c r="I1633">
        <f>COUNTIF(I1635:I1646, "1")</f>
        <v>0</v>
      </c>
      <c r="J1633">
        <f>COUNTIF(J1635:J1646, "1")</f>
        <v>0</v>
      </c>
      <c r="K1633">
        <f>COUNTIF(K1635:K1646, "1")</f>
        <v>0</v>
      </c>
    </row>
    <row r="1634" spans="2:11" outlineLevel="2">
      <c r="C1634" t="s">
        <v>12</v>
      </c>
      <c r="D1634">
        <f>COUNTIF(D1635:D1646, "0")</f>
        <v>0</v>
      </c>
      <c r="E1634">
        <f>COUNTIF(E1635:E1646, "0")</f>
        <v>0</v>
      </c>
      <c r="F1634">
        <f>COUNTIF(F1635:F1646, "0")</f>
        <v>0</v>
      </c>
      <c r="G1634">
        <f>COUNTIF(G1635:G1646, "0")</f>
        <v>0</v>
      </c>
      <c r="H1634">
        <f>COUNTIF(H1635:H1646, "0")</f>
        <v>0</v>
      </c>
      <c r="I1634">
        <f>COUNTIF(I1635:I1646, "0")</f>
        <v>0</v>
      </c>
      <c r="J1634">
        <f>COUNTIF(J1635:J1646, "0")</f>
        <v>0</v>
      </c>
      <c r="K1634">
        <f>COUNTIF(K1635:K1646, "0")</f>
        <v>0</v>
      </c>
    </row>
    <row r="1635" spans="2:11" outlineLevel="2">
      <c r="B1635" t="s">
        <v>52</v>
      </c>
      <c r="C1635" t="s">
        <v>14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2:11" outlineLevel="2">
      <c r="B1636" t="s">
        <v>52</v>
      </c>
      <c r="C1636" t="s">
        <v>15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</row>
    <row r="1637" spans="2:11" outlineLevel="2">
      <c r="B1637" t="s">
        <v>52</v>
      </c>
      <c r="C1637" t="s">
        <v>16</v>
      </c>
      <c r="D1637">
        <v>1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2:11" outlineLevel="2">
      <c r="B1638" t="s">
        <v>52</v>
      </c>
      <c r="C1638" t="s">
        <v>16</v>
      </c>
      <c r="D1638">
        <v>1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2:11" outlineLevel="2">
      <c r="B1639" t="s">
        <v>52</v>
      </c>
      <c r="C1639" t="s">
        <v>18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2:11" outlineLevel="2">
      <c r="B1640" t="s">
        <v>52</v>
      </c>
      <c r="C1640" t="s">
        <v>19</v>
      </c>
      <c r="D1640">
        <v>0</v>
      </c>
      <c r="E1640">
        <v>0</v>
      </c>
      <c r="F1640">
        <v>1</v>
      </c>
      <c r="G1640">
        <v>0</v>
      </c>
      <c r="H1640">
        <v>1</v>
      </c>
      <c r="I1640">
        <v>0</v>
      </c>
      <c r="J1640">
        <v>0</v>
      </c>
      <c r="K1640">
        <v>0</v>
      </c>
    </row>
    <row r="1641" spans="2:11" outlineLevel="2">
      <c r="B1641" t="s">
        <v>52</v>
      </c>
      <c r="C1641" t="s">
        <v>32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2:11" outlineLevel="2">
      <c r="B1642" t="s">
        <v>52</v>
      </c>
      <c r="C1642" t="s">
        <v>21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2:11" outlineLevel="2">
      <c r="B1643" t="s">
        <v>52</v>
      </c>
      <c r="C1643" t="s">
        <v>21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2:11" outlineLevel="2">
      <c r="B1644" t="s">
        <v>52</v>
      </c>
      <c r="C1644" t="s">
        <v>22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</row>
    <row r="1645" spans="2:11" outlineLevel="2">
      <c r="B1645" t="s">
        <v>52</v>
      </c>
      <c r="C1645" t="s">
        <v>23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</row>
    <row r="1646" spans="2:11" outlineLevel="2">
      <c r="B1646" t="s">
        <v>52</v>
      </c>
      <c r="C1646" t="s">
        <v>33</v>
      </c>
      <c r="D1646">
        <v>0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1</v>
      </c>
      <c r="K1646">
        <v>0</v>
      </c>
    </row>
    <row r="1647" spans="2:11" s="5" customFormat="1" outlineLevel="1">
      <c r="C1647" s="5" t="s">
        <v>49</v>
      </c>
      <c r="D1647" s="1">
        <f>IFERROR(D1648/D1649, D1648)</f>
        <v>0</v>
      </c>
      <c r="E1647" s="1">
        <f>IFERROR(E1648/E1649, E1648)</f>
        <v>0</v>
      </c>
      <c r="F1647" s="1">
        <f>IFERROR(F1648/F1649, F1648)</f>
        <v>0</v>
      </c>
      <c r="G1647" s="1">
        <f>IFERROR(G1648/G1649, G1648)</f>
        <v>0</v>
      </c>
      <c r="H1647" s="1">
        <f>IFERROR(H1648/H1649, H1648)</f>
        <v>0</v>
      </c>
      <c r="I1647" s="1">
        <f>IFERROR(I1648/I1649, I1648)</f>
        <v>0</v>
      </c>
      <c r="J1647" s="1">
        <f>IFERROR(J1648/J1649, J1648)</f>
        <v>0</v>
      </c>
      <c r="K1647" s="1">
        <f>IFERROR(K1648/K1649, K1648)</f>
        <v>0</v>
      </c>
    </row>
    <row r="1648" spans="2:11" outlineLevel="2">
      <c r="C1648" t="s">
        <v>10</v>
      </c>
      <c r="D1648">
        <f>COUNTIF(D1650:D1650, "1")</f>
        <v>0</v>
      </c>
      <c r="E1648">
        <f>COUNTIF(E1650:E1650, "1")</f>
        <v>0</v>
      </c>
      <c r="F1648">
        <f>COUNTIF(F1650:F1650, "1")</f>
        <v>0</v>
      </c>
      <c r="G1648">
        <f>COUNTIF(G1650:G1650, "1")</f>
        <v>0</v>
      </c>
      <c r="H1648">
        <f>COUNTIF(H1650:H1650, "1")</f>
        <v>0</v>
      </c>
      <c r="I1648">
        <f>COUNTIF(I1650:I1650, "1")</f>
        <v>0</v>
      </c>
      <c r="J1648">
        <f>COUNTIF(J1650:J1650, "1")</f>
        <v>0</v>
      </c>
      <c r="K1648">
        <f>COUNTIF(K1650:K1650, "1")</f>
        <v>0</v>
      </c>
    </row>
    <row r="1649" spans="2:11" outlineLevel="2">
      <c r="C1649" t="s">
        <v>12</v>
      </c>
      <c r="D1649">
        <f>COUNTIF(D1650:D1650, "0")</f>
        <v>0</v>
      </c>
      <c r="E1649">
        <f>COUNTIF(E1650:E1650, "0")</f>
        <v>0</v>
      </c>
      <c r="F1649">
        <f>COUNTIF(F1650:F1650, "0")</f>
        <v>0</v>
      </c>
      <c r="G1649">
        <f>COUNTIF(G1650:G1650, "0")</f>
        <v>0</v>
      </c>
      <c r="H1649">
        <f>COUNTIF(H1650:H1650, "0")</f>
        <v>0</v>
      </c>
      <c r="I1649">
        <f>COUNTIF(I1650:I1650, "0")</f>
        <v>0</v>
      </c>
      <c r="J1649">
        <f>COUNTIF(J1650:J1650, "0")</f>
        <v>0</v>
      </c>
      <c r="K1649">
        <f>COUNTIF(K1650:K1650, "0")</f>
        <v>0</v>
      </c>
    </row>
    <row r="1650" spans="2:11" outlineLevel="2">
      <c r="B1650" t="s">
        <v>50</v>
      </c>
      <c r="C1650" t="s">
        <v>14</v>
      </c>
      <c r="D1650">
        <v>1</v>
      </c>
      <c r="E1650">
        <v>1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</row>
    <row r="1651" spans="2:11" s="3" customFormat="1">
      <c r="B1651" s="3" t="s">
        <v>95</v>
      </c>
      <c r="C1651" s="3" t="s">
        <v>8</v>
      </c>
      <c r="D1651" s="3">
        <f>IFERROR(AVERAGE(D1654), 0)</f>
        <v>0</v>
      </c>
      <c r="E1651" s="3">
        <f>IFERROR(AVERAGE(E1654), 0)</f>
        <v>0</v>
      </c>
      <c r="F1651" s="3">
        <f>IFERROR(AVERAGE(F1654), 0)</f>
        <v>0</v>
      </c>
      <c r="G1651" s="3">
        <f>IFERROR(AVERAGE(G1654), 0)</f>
        <v>0</v>
      </c>
      <c r="H1651" s="3">
        <f>IFERROR(AVERAGE(H1654), 0)</f>
        <v>0</v>
      </c>
      <c r="I1651" s="3">
        <f>IFERROR(AVERAGE(I1654), 0)</f>
        <v>0</v>
      </c>
      <c r="J1651" s="3">
        <f>IFERROR(AVERAGE(J1654), 0)</f>
        <v>0</v>
      </c>
      <c r="K1651" s="3">
        <f>IFERROR(AVERAGE(K1654), 0)</f>
        <v>0</v>
      </c>
    </row>
    <row r="1652" spans="2:11" outlineLevel="2">
      <c r="B1652" s="4" t="s">
        <v>9</v>
      </c>
      <c r="D1652">
        <f>E1655</f>
        <v>0</v>
      </c>
      <c r="E1652">
        <f>F1655</f>
        <v>0</v>
      </c>
      <c r="F1652">
        <f>G1655</f>
        <v>0</v>
      </c>
      <c r="G1652">
        <f>H1655</f>
        <v>0</v>
      </c>
      <c r="H1652">
        <f>I1655</f>
        <v>0</v>
      </c>
      <c r="I1652">
        <f>J1655</f>
        <v>0</v>
      </c>
      <c r="J1652">
        <f>K1655</f>
        <v>0</v>
      </c>
      <c r="K1652">
        <f>L1655</f>
        <v>0</v>
      </c>
    </row>
    <row r="1653" spans="2:11" outlineLevel="2">
      <c r="B1653" s="4" t="s">
        <v>10</v>
      </c>
      <c r="D1653">
        <f>E1656</f>
        <v>0</v>
      </c>
      <c r="E1653">
        <f>F1656</f>
        <v>0</v>
      </c>
      <c r="F1653">
        <f>G1656</f>
        <v>0</v>
      </c>
      <c r="G1653">
        <f>H1656</f>
        <v>0</v>
      </c>
      <c r="H1653">
        <f>I1656</f>
        <v>0</v>
      </c>
      <c r="I1653">
        <f>J1656</f>
        <v>0</v>
      </c>
      <c r="J1653">
        <f>K1656</f>
        <v>0</v>
      </c>
      <c r="K1653">
        <f>L1656</f>
        <v>0</v>
      </c>
    </row>
    <row r="1654" spans="2:11" s="5" customFormat="1" outlineLevel="1">
      <c r="C1654" s="5" t="s">
        <v>51</v>
      </c>
      <c r="D1654" s="1">
        <f>IFERROR(D1655/D1656, D1655)</f>
        <v>0</v>
      </c>
      <c r="E1654" s="1">
        <f>IFERROR(E1655/E1656, E1655)</f>
        <v>0</v>
      </c>
      <c r="F1654" s="1">
        <f>IFERROR(F1655/F1656, F1655)</f>
        <v>0</v>
      </c>
      <c r="G1654" s="1">
        <f>IFERROR(G1655/G1656, G1655)</f>
        <v>0</v>
      </c>
      <c r="H1654" s="1">
        <f>IFERROR(H1655/H1656, H1655)</f>
        <v>0</v>
      </c>
      <c r="I1654" s="1">
        <f>IFERROR(I1655/I1656, I1655)</f>
        <v>0</v>
      </c>
      <c r="J1654" s="1">
        <f>IFERROR(J1655/J1656, J1655)</f>
        <v>0</v>
      </c>
      <c r="K1654" s="1">
        <f>IFERROR(K1655/K1656, K1655)</f>
        <v>0</v>
      </c>
    </row>
    <row r="1655" spans="2:11" outlineLevel="2">
      <c r="C1655" t="s">
        <v>10</v>
      </c>
      <c r="D1655">
        <f>COUNTIF(D1657:D1658, "1")</f>
        <v>0</v>
      </c>
      <c r="E1655">
        <f>COUNTIF(E1657:E1658, "1")</f>
        <v>0</v>
      </c>
      <c r="F1655">
        <f>COUNTIF(F1657:F1658, "1")</f>
        <v>0</v>
      </c>
      <c r="G1655">
        <f>COUNTIF(G1657:G1658, "1")</f>
        <v>0</v>
      </c>
      <c r="H1655">
        <f>COUNTIF(H1657:H1658, "1")</f>
        <v>0</v>
      </c>
      <c r="I1655">
        <f>COUNTIF(I1657:I1658, "1")</f>
        <v>0</v>
      </c>
      <c r="J1655">
        <f>COUNTIF(J1657:J1658, "1")</f>
        <v>0</v>
      </c>
      <c r="K1655">
        <f>COUNTIF(K1657:K1658, "1")</f>
        <v>0</v>
      </c>
    </row>
    <row r="1656" spans="2:11" outlineLevel="2">
      <c r="C1656" t="s">
        <v>12</v>
      </c>
      <c r="D1656">
        <f>COUNTIF(D1657:D1658, "0")</f>
        <v>0</v>
      </c>
      <c r="E1656">
        <f>COUNTIF(E1657:E1658, "0")</f>
        <v>0</v>
      </c>
      <c r="F1656">
        <f>COUNTIF(F1657:F1658, "0")</f>
        <v>0</v>
      </c>
      <c r="G1656">
        <f>COUNTIF(G1657:G1658, "0")</f>
        <v>0</v>
      </c>
      <c r="H1656">
        <f>COUNTIF(H1657:H1658, "0")</f>
        <v>0</v>
      </c>
      <c r="I1656">
        <f>COUNTIF(I1657:I1658, "0")</f>
        <v>0</v>
      </c>
      <c r="J1656">
        <f>COUNTIF(J1657:J1658, "0")</f>
        <v>0</v>
      </c>
      <c r="K1656">
        <f>COUNTIF(K1657:K1658, "0")</f>
        <v>0</v>
      </c>
    </row>
    <row r="1657" spans="2:11" outlineLevel="2">
      <c r="B1657" t="s">
        <v>52</v>
      </c>
      <c r="C1657" t="s">
        <v>14</v>
      </c>
      <c r="D1657">
        <v>1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</row>
    <row r="1658" spans="2:11" outlineLevel="2">
      <c r="B1658" t="s">
        <v>52</v>
      </c>
      <c r="C1658" t="s">
        <v>15</v>
      </c>
      <c r="D1658">
        <v>0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1</v>
      </c>
      <c r="K1658">
        <v>0</v>
      </c>
    </row>
    <row r="1659" spans="2:11" s="3" customFormat="1">
      <c r="B1659" s="3" t="s">
        <v>96</v>
      </c>
      <c r="C1659" s="3" t="s">
        <v>8</v>
      </c>
      <c r="D1659" s="3">
        <f>IFERROR(AVERAGE(D1662,D1689,D1717), 0)</f>
        <v>0</v>
      </c>
      <c r="E1659" s="3">
        <f>IFERROR(AVERAGE(E1662,E1689,E1717), 0)</f>
        <v>0</v>
      </c>
      <c r="F1659" s="3">
        <f>IFERROR(AVERAGE(F1662,F1689,F1717), 0)</f>
        <v>0</v>
      </c>
      <c r="G1659" s="3">
        <f>IFERROR(AVERAGE(G1662,G1689,G1717), 0)</f>
        <v>0</v>
      </c>
      <c r="H1659" s="3">
        <f>IFERROR(AVERAGE(H1662,H1689,H1717), 0)</f>
        <v>0</v>
      </c>
      <c r="I1659" s="3">
        <f>IFERROR(AVERAGE(I1662,I1689,I1717), 0)</f>
        <v>0</v>
      </c>
      <c r="J1659" s="3">
        <f>IFERROR(AVERAGE(J1662,J1689,J1717), 0)</f>
        <v>0</v>
      </c>
      <c r="K1659" s="3">
        <f>IFERROR(AVERAGE(K1662,K1689,K1717), 0)</f>
        <v>0</v>
      </c>
    </row>
    <row r="1660" spans="2:11" outlineLevel="2">
      <c r="B1660" s="4" t="s">
        <v>9</v>
      </c>
      <c r="D1660">
        <f>E1663+E1690+E1718</f>
        <v>0</v>
      </c>
      <c r="E1660">
        <f>F1663+F1690+F1718</f>
        <v>0</v>
      </c>
      <c r="F1660">
        <f>G1663+G1690+G1718</f>
        <v>0</v>
      </c>
      <c r="G1660">
        <f>H1663+H1690+H1718</f>
        <v>0</v>
      </c>
      <c r="H1660">
        <f>I1663+I1690+I1718</f>
        <v>0</v>
      </c>
      <c r="I1660">
        <f>J1663+J1690+J1718</f>
        <v>0</v>
      </c>
      <c r="J1660">
        <f>K1663+K1690+K1718</f>
        <v>0</v>
      </c>
      <c r="K1660">
        <f>L1663+L1690+L1718</f>
        <v>0</v>
      </c>
    </row>
    <row r="1661" spans="2:11" outlineLevel="2">
      <c r="B1661" s="4" t="s">
        <v>10</v>
      </c>
      <c r="D1661">
        <f>E1664+E1691+E1719</f>
        <v>0</v>
      </c>
      <c r="E1661">
        <f>F1664+F1691+F1719</f>
        <v>0</v>
      </c>
      <c r="F1661">
        <f>G1664+G1691+G1719</f>
        <v>0</v>
      </c>
      <c r="G1661">
        <f>H1664+H1691+H1719</f>
        <v>0</v>
      </c>
      <c r="H1661">
        <f>I1664+I1691+I1719</f>
        <v>0</v>
      </c>
      <c r="I1661">
        <f>J1664+J1691+J1719</f>
        <v>0</v>
      </c>
      <c r="J1661">
        <f>K1664+K1691+K1719</f>
        <v>0</v>
      </c>
      <c r="K1661">
        <f>L1664+L1691+L1719</f>
        <v>0</v>
      </c>
    </row>
    <row r="1662" spans="2:11" s="5" customFormat="1" outlineLevel="1">
      <c r="C1662" s="5" t="s">
        <v>51</v>
      </c>
      <c r="D1662" s="1">
        <f>IFERROR(D1663/D1664, D1663)</f>
        <v>0</v>
      </c>
      <c r="E1662" s="1">
        <f>IFERROR(E1663/E1664, E1663)</f>
        <v>0</v>
      </c>
      <c r="F1662" s="1">
        <f>IFERROR(F1663/F1664, F1663)</f>
        <v>0</v>
      </c>
      <c r="G1662" s="1">
        <f>IFERROR(G1663/G1664, G1663)</f>
        <v>0</v>
      </c>
      <c r="H1662" s="1">
        <f>IFERROR(H1663/H1664, H1663)</f>
        <v>0</v>
      </c>
      <c r="I1662" s="1">
        <f>IFERROR(I1663/I1664, I1663)</f>
        <v>0</v>
      </c>
      <c r="J1662" s="1">
        <f>IFERROR(J1663/J1664, J1663)</f>
        <v>0</v>
      </c>
      <c r="K1662" s="1">
        <f>IFERROR(K1663/K1664, K1663)</f>
        <v>0</v>
      </c>
    </row>
    <row r="1663" spans="2:11" outlineLevel="2">
      <c r="C1663" t="s">
        <v>10</v>
      </c>
      <c r="D1663">
        <f>COUNTIF(D1665:D1688, "1")</f>
        <v>0</v>
      </c>
      <c r="E1663">
        <f>COUNTIF(E1665:E1688, "1")</f>
        <v>0</v>
      </c>
      <c r="F1663">
        <f>COUNTIF(F1665:F1688, "1")</f>
        <v>0</v>
      </c>
      <c r="G1663">
        <f>COUNTIF(G1665:G1688, "1")</f>
        <v>0</v>
      </c>
      <c r="H1663">
        <f>COUNTIF(H1665:H1688, "1")</f>
        <v>0</v>
      </c>
      <c r="I1663">
        <f>COUNTIF(I1665:I1688, "1")</f>
        <v>0</v>
      </c>
      <c r="J1663">
        <f>COUNTIF(J1665:J1688, "1")</f>
        <v>0</v>
      </c>
      <c r="K1663">
        <f>COUNTIF(K1665:K1688, "1")</f>
        <v>0</v>
      </c>
    </row>
    <row r="1664" spans="2:11" outlineLevel="2">
      <c r="C1664" t="s">
        <v>12</v>
      </c>
      <c r="D1664">
        <f>COUNTIF(D1665:D1688, "0")</f>
        <v>0</v>
      </c>
      <c r="E1664">
        <f>COUNTIF(E1665:E1688, "0")</f>
        <v>0</v>
      </c>
      <c r="F1664">
        <f>COUNTIF(F1665:F1688, "0")</f>
        <v>0</v>
      </c>
      <c r="G1664">
        <f>COUNTIF(G1665:G1688, "0")</f>
        <v>0</v>
      </c>
      <c r="H1664">
        <f>COUNTIF(H1665:H1688, "0")</f>
        <v>0</v>
      </c>
      <c r="I1664">
        <f>COUNTIF(I1665:I1688, "0")</f>
        <v>0</v>
      </c>
      <c r="J1664">
        <f>COUNTIF(J1665:J1688, "0")</f>
        <v>0</v>
      </c>
      <c r="K1664">
        <f>COUNTIF(K1665:K1688, "0")</f>
        <v>0</v>
      </c>
    </row>
    <row r="1665" spans="2:11" outlineLevel="2">
      <c r="B1665" t="s">
        <v>52</v>
      </c>
      <c r="C1665" t="s">
        <v>14</v>
      </c>
      <c r="D1665">
        <v>0</v>
      </c>
      <c r="E1665">
        <v>1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</row>
    <row r="1666" spans="2:11" outlineLevel="2">
      <c r="B1666" t="s">
        <v>52</v>
      </c>
      <c r="C1666" t="s">
        <v>15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2:11" outlineLevel="2">
      <c r="B1667" t="s">
        <v>52</v>
      </c>
      <c r="C1667" t="s">
        <v>16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</row>
    <row r="1668" spans="2:11" outlineLevel="2">
      <c r="B1668" t="s">
        <v>52</v>
      </c>
      <c r="C1668" t="s">
        <v>17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2:11" outlineLevel="2">
      <c r="B1669" t="s">
        <v>52</v>
      </c>
      <c r="C1669" t="s">
        <v>18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</row>
    <row r="1670" spans="2:11" outlineLevel="2">
      <c r="B1670" t="s">
        <v>52</v>
      </c>
      <c r="C1670" t="s">
        <v>19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</row>
    <row r="1671" spans="2:11" outlineLevel="2">
      <c r="B1671" t="s">
        <v>52</v>
      </c>
      <c r="C1671" t="s">
        <v>32</v>
      </c>
      <c r="D1671">
        <v>1</v>
      </c>
      <c r="E1671">
        <v>1</v>
      </c>
      <c r="F1671">
        <v>0</v>
      </c>
      <c r="G1671">
        <v>0</v>
      </c>
      <c r="H1671">
        <v>1</v>
      </c>
      <c r="I1671">
        <v>1</v>
      </c>
      <c r="J1671">
        <v>0</v>
      </c>
      <c r="K1671">
        <v>0</v>
      </c>
    </row>
    <row r="1672" spans="2:11" outlineLevel="2">
      <c r="B1672" t="s">
        <v>52</v>
      </c>
      <c r="C1672" t="s">
        <v>20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1</v>
      </c>
      <c r="K1672">
        <v>0</v>
      </c>
    </row>
    <row r="1673" spans="2:11" outlineLevel="2">
      <c r="B1673" t="s">
        <v>52</v>
      </c>
      <c r="C1673" t="s">
        <v>22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</row>
    <row r="1674" spans="2:11" outlineLevel="2">
      <c r="B1674" t="s">
        <v>52</v>
      </c>
      <c r="C1674" t="s">
        <v>23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0</v>
      </c>
      <c r="J1674">
        <v>0</v>
      </c>
      <c r="K1674">
        <v>0</v>
      </c>
    </row>
    <row r="1675" spans="2:11" outlineLevel="2">
      <c r="B1675" t="s">
        <v>52</v>
      </c>
      <c r="C1675" t="s">
        <v>33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2:11" outlineLevel="2">
      <c r="B1676" t="s">
        <v>52</v>
      </c>
      <c r="C1676" t="s">
        <v>24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2:11" outlineLevel="2">
      <c r="B1677" t="s">
        <v>52</v>
      </c>
      <c r="C1677" t="s">
        <v>34</v>
      </c>
      <c r="D1677">
        <v>1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1</v>
      </c>
      <c r="K1677">
        <v>0</v>
      </c>
    </row>
    <row r="1678" spans="2:11" outlineLevel="2">
      <c r="B1678" t="s">
        <v>52</v>
      </c>
      <c r="C1678" t="s">
        <v>25</v>
      </c>
      <c r="D1678">
        <v>1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0</v>
      </c>
    </row>
    <row r="1679" spans="2:11" outlineLevel="2">
      <c r="B1679" t="s">
        <v>52</v>
      </c>
      <c r="C1679" t="s">
        <v>27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</row>
    <row r="1680" spans="2:11" outlineLevel="2">
      <c r="B1680" t="s">
        <v>52</v>
      </c>
      <c r="C1680" t="s">
        <v>48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</row>
    <row r="1681" spans="2:11" outlineLevel="2">
      <c r="B1681" t="s">
        <v>52</v>
      </c>
      <c r="C1681" t="s">
        <v>36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</row>
    <row r="1682" spans="2:11" outlineLevel="2">
      <c r="B1682" t="s">
        <v>52</v>
      </c>
      <c r="C1682" t="s">
        <v>37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1</v>
      </c>
      <c r="J1682">
        <v>0</v>
      </c>
      <c r="K1682">
        <v>0</v>
      </c>
    </row>
    <row r="1683" spans="2:11" outlineLevel="2">
      <c r="B1683" t="s">
        <v>52</v>
      </c>
      <c r="C1683" t="s">
        <v>38</v>
      </c>
      <c r="D1683">
        <v>0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</row>
    <row r="1684" spans="2:11" outlineLevel="2">
      <c r="B1684" t="s">
        <v>52</v>
      </c>
      <c r="C1684" t="s">
        <v>39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2:11" outlineLevel="2">
      <c r="B1685" t="s">
        <v>52</v>
      </c>
      <c r="C1685" t="s">
        <v>40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2:11" outlineLevel="2">
      <c r="B1686" t="s">
        <v>52</v>
      </c>
      <c r="C1686" t="s">
        <v>41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2:11" outlineLevel="2">
      <c r="B1687" t="s">
        <v>52</v>
      </c>
      <c r="C1687" t="s">
        <v>42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</row>
    <row r="1688" spans="2:11" outlineLevel="2">
      <c r="B1688" t="s">
        <v>52</v>
      </c>
      <c r="C1688" t="s">
        <v>43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2:11" s="5" customFormat="1" outlineLevel="1">
      <c r="C1689" s="5" t="s">
        <v>49</v>
      </c>
      <c r="D1689" s="1">
        <f>IFERROR(D1690/D1691, D1690)</f>
        <v>0</v>
      </c>
      <c r="E1689" s="1">
        <f>IFERROR(E1690/E1691, E1690)</f>
        <v>0</v>
      </c>
      <c r="F1689" s="1">
        <f>IFERROR(F1690/F1691, F1690)</f>
        <v>0</v>
      </c>
      <c r="G1689" s="1">
        <f>IFERROR(G1690/G1691, G1690)</f>
        <v>0</v>
      </c>
      <c r="H1689" s="1">
        <f>IFERROR(H1690/H1691, H1690)</f>
        <v>0</v>
      </c>
      <c r="I1689" s="1">
        <f>IFERROR(I1690/I1691, I1690)</f>
        <v>0</v>
      </c>
      <c r="J1689" s="1">
        <f>IFERROR(J1690/J1691, J1690)</f>
        <v>0</v>
      </c>
      <c r="K1689" s="1">
        <f>IFERROR(K1690/K1691, K1690)</f>
        <v>0</v>
      </c>
    </row>
    <row r="1690" spans="2:11" outlineLevel="2">
      <c r="C1690" t="s">
        <v>10</v>
      </c>
      <c r="D1690">
        <f>COUNTIF(D1692:D1716, "1")</f>
        <v>0</v>
      </c>
      <c r="E1690">
        <f>COUNTIF(E1692:E1716, "1")</f>
        <v>0</v>
      </c>
      <c r="F1690">
        <f>COUNTIF(F1692:F1716, "1")</f>
        <v>0</v>
      </c>
      <c r="G1690">
        <f>COUNTIF(G1692:G1716, "1")</f>
        <v>0</v>
      </c>
      <c r="H1690">
        <f>COUNTIF(H1692:H1716, "1")</f>
        <v>0</v>
      </c>
      <c r="I1690">
        <f>COUNTIF(I1692:I1716, "1")</f>
        <v>0</v>
      </c>
      <c r="J1690">
        <f>COUNTIF(J1692:J1716, "1")</f>
        <v>0</v>
      </c>
      <c r="K1690">
        <f>COUNTIF(K1692:K1716, "1")</f>
        <v>0</v>
      </c>
    </row>
    <row r="1691" spans="2:11" outlineLevel="2">
      <c r="C1691" t="s">
        <v>12</v>
      </c>
      <c r="D1691">
        <f>COUNTIF(D1692:D1716, "0")</f>
        <v>0</v>
      </c>
      <c r="E1691">
        <f>COUNTIF(E1692:E1716, "0")</f>
        <v>0</v>
      </c>
      <c r="F1691">
        <f>COUNTIF(F1692:F1716, "0")</f>
        <v>0</v>
      </c>
      <c r="G1691">
        <f>COUNTIF(G1692:G1716, "0")</f>
        <v>0</v>
      </c>
      <c r="H1691">
        <f>COUNTIF(H1692:H1716, "0")</f>
        <v>0</v>
      </c>
      <c r="I1691">
        <f>COUNTIF(I1692:I1716, "0")</f>
        <v>0</v>
      </c>
      <c r="J1691">
        <f>COUNTIF(J1692:J1716, "0")</f>
        <v>0</v>
      </c>
      <c r="K1691">
        <f>COUNTIF(K1692:K1716, "0")</f>
        <v>0</v>
      </c>
    </row>
    <row r="1692" spans="2:11" outlineLevel="2">
      <c r="B1692" t="s">
        <v>50</v>
      </c>
      <c r="C1692" t="s">
        <v>14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2:11" outlineLevel="2">
      <c r="B1693" t="s">
        <v>50</v>
      </c>
      <c r="C1693" t="s">
        <v>15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</row>
    <row r="1694" spans="2:11" outlineLevel="2">
      <c r="B1694" t="s">
        <v>50</v>
      </c>
      <c r="C1694" t="s">
        <v>16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2:11" outlineLevel="2">
      <c r="B1695" t="s">
        <v>50</v>
      </c>
      <c r="C1695" t="s">
        <v>18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1</v>
      </c>
      <c r="K1695">
        <v>0</v>
      </c>
    </row>
    <row r="1696" spans="2:11" outlineLevel="2">
      <c r="B1696" t="s">
        <v>50</v>
      </c>
      <c r="C1696" t="s">
        <v>32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</row>
    <row r="1697" spans="2:11" outlineLevel="2">
      <c r="B1697" t="s">
        <v>50</v>
      </c>
      <c r="C1697" t="s">
        <v>20</v>
      </c>
      <c r="D1697">
        <v>1</v>
      </c>
      <c r="E1697">
        <v>0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</row>
    <row r="1698" spans="2:11" outlineLevel="2">
      <c r="B1698" t="s">
        <v>50</v>
      </c>
      <c r="C1698" t="s">
        <v>21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2:11" outlineLevel="2">
      <c r="B1699" t="s">
        <v>50</v>
      </c>
      <c r="C1699" t="s">
        <v>22</v>
      </c>
      <c r="D1699">
        <v>0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0</v>
      </c>
      <c r="K1699">
        <v>0</v>
      </c>
    </row>
    <row r="1700" spans="2:11" outlineLevel="2">
      <c r="B1700" t="s">
        <v>50</v>
      </c>
      <c r="C1700" t="s">
        <v>23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</row>
    <row r="1701" spans="2:11" outlineLevel="2">
      <c r="B1701" t="s">
        <v>50</v>
      </c>
      <c r="C1701" t="s">
        <v>33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2:11" outlineLevel="2">
      <c r="B1702" t="s">
        <v>50</v>
      </c>
      <c r="C1702" t="s">
        <v>24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</row>
    <row r="1703" spans="2:11" outlineLevel="2">
      <c r="B1703" t="s">
        <v>50</v>
      </c>
      <c r="C1703" t="s">
        <v>34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0</v>
      </c>
      <c r="K1703">
        <v>0</v>
      </c>
    </row>
    <row r="1704" spans="2:11" outlineLevel="2">
      <c r="B1704" t="s">
        <v>50</v>
      </c>
      <c r="C1704" t="s">
        <v>25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</row>
    <row r="1705" spans="2:11" outlineLevel="2">
      <c r="B1705" t="s">
        <v>50</v>
      </c>
      <c r="C1705" t="s">
        <v>26</v>
      </c>
      <c r="D1705">
        <v>0</v>
      </c>
      <c r="E1705">
        <v>0</v>
      </c>
      <c r="F1705">
        <v>1</v>
      </c>
      <c r="G1705">
        <v>0</v>
      </c>
      <c r="H1705">
        <v>1</v>
      </c>
      <c r="I1705">
        <v>0</v>
      </c>
      <c r="J1705">
        <v>0</v>
      </c>
      <c r="K1705">
        <v>0</v>
      </c>
    </row>
    <row r="1706" spans="2:11" outlineLevel="2">
      <c r="B1706" t="s">
        <v>50</v>
      </c>
      <c r="C1706" t="s">
        <v>27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</row>
    <row r="1707" spans="2:11" outlineLevel="2">
      <c r="B1707" t="s">
        <v>50</v>
      </c>
      <c r="C1707" t="s">
        <v>28</v>
      </c>
      <c r="D1707">
        <v>0</v>
      </c>
      <c r="E1707">
        <v>0</v>
      </c>
      <c r="F1707">
        <v>0</v>
      </c>
      <c r="G1707">
        <v>1</v>
      </c>
      <c r="H1707">
        <v>1</v>
      </c>
      <c r="I1707">
        <v>0</v>
      </c>
      <c r="J1707">
        <v>0</v>
      </c>
      <c r="K1707">
        <v>0</v>
      </c>
    </row>
    <row r="1708" spans="2:11" outlineLevel="2">
      <c r="B1708" t="s">
        <v>50</v>
      </c>
      <c r="C1708" t="s">
        <v>35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1</v>
      </c>
      <c r="J1708">
        <v>0</v>
      </c>
      <c r="K1708">
        <v>0</v>
      </c>
    </row>
    <row r="1709" spans="2:11" outlineLevel="2">
      <c r="B1709" t="s">
        <v>50</v>
      </c>
      <c r="C1709" t="s">
        <v>48</v>
      </c>
      <c r="D1709">
        <v>1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</row>
    <row r="1710" spans="2:11" outlineLevel="2">
      <c r="B1710" t="s">
        <v>50</v>
      </c>
      <c r="C1710" t="s">
        <v>36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2:11" outlineLevel="2">
      <c r="B1711" t="s">
        <v>50</v>
      </c>
      <c r="C1711" t="s">
        <v>37</v>
      </c>
      <c r="D1711">
        <v>1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2:11" outlineLevel="2">
      <c r="B1712" t="s">
        <v>50</v>
      </c>
      <c r="C1712" t="s">
        <v>38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2:11" outlineLevel="2">
      <c r="B1713" t="s">
        <v>50</v>
      </c>
      <c r="C1713" t="s">
        <v>39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2:11" outlineLevel="2">
      <c r="B1714" t="s">
        <v>50</v>
      </c>
      <c r="C1714" t="s">
        <v>40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2:11" outlineLevel="2">
      <c r="B1715" t="s">
        <v>50</v>
      </c>
      <c r="C1715" t="s">
        <v>41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</row>
    <row r="1716" spans="2:11" outlineLevel="2">
      <c r="B1716" t="s">
        <v>50</v>
      </c>
      <c r="C1716" t="s">
        <v>42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</row>
    <row r="1717" spans="2:11" s="5" customFormat="1" outlineLevel="1">
      <c r="C1717" s="5" t="s">
        <v>55</v>
      </c>
      <c r="D1717" s="1">
        <f>IFERROR(D1718/D1719, D1718)</f>
        <v>0</v>
      </c>
      <c r="E1717" s="1">
        <f>IFERROR(E1718/E1719, E1718)</f>
        <v>0</v>
      </c>
      <c r="F1717" s="1">
        <f>IFERROR(F1718/F1719, F1718)</f>
        <v>0</v>
      </c>
      <c r="G1717" s="1">
        <f>IFERROR(G1718/G1719, G1718)</f>
        <v>0</v>
      </c>
      <c r="H1717" s="1">
        <f>IFERROR(H1718/H1719, H1718)</f>
        <v>0</v>
      </c>
      <c r="I1717" s="1">
        <f>IFERROR(I1718/I1719, I1718)</f>
        <v>0</v>
      </c>
      <c r="J1717" s="1">
        <f>IFERROR(J1718/J1719, J1718)</f>
        <v>0</v>
      </c>
      <c r="K1717" s="1">
        <f>IFERROR(K1718/K1719, K1718)</f>
        <v>0</v>
      </c>
    </row>
    <row r="1718" spans="2:11" outlineLevel="2">
      <c r="C1718" t="s">
        <v>10</v>
      </c>
      <c r="D1718">
        <f>COUNTIF(D1720:D1744, "1")</f>
        <v>0</v>
      </c>
      <c r="E1718">
        <f>COUNTIF(E1720:E1744, "1")</f>
        <v>0</v>
      </c>
      <c r="F1718">
        <f>COUNTIF(F1720:F1744, "1")</f>
        <v>0</v>
      </c>
      <c r="G1718">
        <f>COUNTIF(G1720:G1744, "1")</f>
        <v>0</v>
      </c>
      <c r="H1718">
        <f>COUNTIF(H1720:H1744, "1")</f>
        <v>0</v>
      </c>
      <c r="I1718">
        <f>COUNTIF(I1720:I1744, "1")</f>
        <v>0</v>
      </c>
      <c r="J1718">
        <f>COUNTIF(J1720:J1744, "1")</f>
        <v>0</v>
      </c>
      <c r="K1718">
        <f>COUNTIF(K1720:K1744, "1")</f>
        <v>0</v>
      </c>
    </row>
    <row r="1719" spans="2:11" outlineLevel="2">
      <c r="C1719" t="s">
        <v>12</v>
      </c>
      <c r="D1719">
        <f>COUNTIF(D1720:D1744, "0")</f>
        <v>0</v>
      </c>
      <c r="E1719">
        <f>COUNTIF(E1720:E1744, "0")</f>
        <v>0</v>
      </c>
      <c r="F1719">
        <f>COUNTIF(F1720:F1744, "0")</f>
        <v>0</v>
      </c>
      <c r="G1719">
        <f>COUNTIF(G1720:G1744, "0")</f>
        <v>0</v>
      </c>
      <c r="H1719">
        <f>COUNTIF(H1720:H1744, "0")</f>
        <v>0</v>
      </c>
      <c r="I1719">
        <f>COUNTIF(I1720:I1744, "0")</f>
        <v>0</v>
      </c>
      <c r="J1719">
        <f>COUNTIF(J1720:J1744, "0")</f>
        <v>0</v>
      </c>
      <c r="K1719">
        <f>COUNTIF(K1720:K1744, "0")</f>
        <v>0</v>
      </c>
    </row>
    <row r="1720" spans="2:11" outlineLevel="2">
      <c r="B1720" t="s">
        <v>56</v>
      </c>
      <c r="C1720" t="s">
        <v>14</v>
      </c>
      <c r="D1720">
        <v>1</v>
      </c>
      <c r="E1720">
        <v>1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</row>
    <row r="1721" spans="2:11" outlineLevel="2">
      <c r="B1721" t="s">
        <v>56</v>
      </c>
      <c r="C1721" t="s">
        <v>15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2:11" outlineLevel="2">
      <c r="B1722" t="s">
        <v>56</v>
      </c>
      <c r="C1722" t="s">
        <v>17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2:11" outlineLevel="2">
      <c r="B1723" t="s">
        <v>56</v>
      </c>
      <c r="C1723" t="s">
        <v>18</v>
      </c>
      <c r="D1723">
        <v>1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</row>
    <row r="1724" spans="2:11" outlineLevel="2">
      <c r="B1724" t="s">
        <v>56</v>
      </c>
      <c r="C1724" t="s">
        <v>19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2:11" outlineLevel="2">
      <c r="B1725" t="s">
        <v>56</v>
      </c>
      <c r="C1725" t="s">
        <v>32</v>
      </c>
      <c r="D1725">
        <v>0</v>
      </c>
      <c r="E1725">
        <v>1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</row>
    <row r="1726" spans="2:11" outlineLevel="2">
      <c r="B1726" t="s">
        <v>56</v>
      </c>
      <c r="C1726" t="s">
        <v>20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</row>
    <row r="1727" spans="2:11" outlineLevel="2">
      <c r="B1727" t="s">
        <v>56</v>
      </c>
      <c r="C1727" t="s">
        <v>21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2:11" outlineLevel="2">
      <c r="B1728" t="s">
        <v>56</v>
      </c>
      <c r="C1728" t="s">
        <v>22</v>
      </c>
      <c r="D1728">
        <v>0</v>
      </c>
      <c r="E1728">
        <v>0</v>
      </c>
      <c r="F1728">
        <v>1</v>
      </c>
      <c r="G1728">
        <v>1</v>
      </c>
      <c r="H1728">
        <v>0</v>
      </c>
      <c r="I1728">
        <v>0</v>
      </c>
      <c r="J1728">
        <v>1</v>
      </c>
      <c r="K1728">
        <v>0</v>
      </c>
    </row>
    <row r="1729" spans="2:11" outlineLevel="2">
      <c r="B1729" t="s">
        <v>56</v>
      </c>
      <c r="C1729" t="s">
        <v>23</v>
      </c>
      <c r="D1729">
        <v>1</v>
      </c>
      <c r="E1729">
        <v>0</v>
      </c>
      <c r="F1729">
        <v>0</v>
      </c>
      <c r="G1729">
        <v>0</v>
      </c>
      <c r="H1729">
        <v>1</v>
      </c>
      <c r="I1729">
        <v>1</v>
      </c>
      <c r="J1729">
        <v>0</v>
      </c>
      <c r="K1729">
        <v>0</v>
      </c>
    </row>
    <row r="1730" spans="2:11" outlineLevel="2">
      <c r="B1730" t="s">
        <v>56</v>
      </c>
      <c r="C1730" t="s">
        <v>33</v>
      </c>
      <c r="D1730">
        <v>0</v>
      </c>
      <c r="E1730">
        <v>1</v>
      </c>
      <c r="F1730">
        <v>0</v>
      </c>
      <c r="G1730">
        <v>1</v>
      </c>
      <c r="H1730">
        <v>0</v>
      </c>
      <c r="I1730">
        <v>1</v>
      </c>
      <c r="J1730">
        <v>0</v>
      </c>
      <c r="K1730">
        <v>0</v>
      </c>
    </row>
    <row r="1731" spans="2:11" outlineLevel="2">
      <c r="B1731" t="s">
        <v>56</v>
      </c>
      <c r="C1731" t="s">
        <v>24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2:11" outlineLevel="2">
      <c r="B1732" t="s">
        <v>56</v>
      </c>
      <c r="C1732" t="s">
        <v>34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2:11" outlineLevel="2">
      <c r="B1733" t="s">
        <v>56</v>
      </c>
      <c r="C1733" t="s">
        <v>25</v>
      </c>
      <c r="D1733">
        <v>0</v>
      </c>
      <c r="E1733">
        <v>0</v>
      </c>
      <c r="F1733">
        <v>1</v>
      </c>
      <c r="G1733">
        <v>0</v>
      </c>
      <c r="H1733">
        <v>1</v>
      </c>
      <c r="I1733">
        <v>0</v>
      </c>
      <c r="J1733">
        <v>0</v>
      </c>
      <c r="K1733">
        <v>0</v>
      </c>
    </row>
    <row r="1734" spans="2:11" outlineLevel="2">
      <c r="B1734" t="s">
        <v>56</v>
      </c>
      <c r="C1734" t="s">
        <v>26</v>
      </c>
      <c r="D1734">
        <v>0</v>
      </c>
      <c r="E1734">
        <v>0</v>
      </c>
      <c r="F1734">
        <v>1</v>
      </c>
      <c r="G1734">
        <v>0</v>
      </c>
      <c r="H1734">
        <v>1</v>
      </c>
      <c r="I1734">
        <v>1</v>
      </c>
      <c r="J1734">
        <v>0</v>
      </c>
      <c r="K1734">
        <v>0</v>
      </c>
    </row>
    <row r="1735" spans="2:11" outlineLevel="2">
      <c r="B1735" t="s">
        <v>56</v>
      </c>
      <c r="C1735" t="s">
        <v>27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2:11" outlineLevel="2">
      <c r="B1736" t="s">
        <v>56</v>
      </c>
      <c r="C1736" t="s">
        <v>28</v>
      </c>
      <c r="D1736">
        <v>0</v>
      </c>
      <c r="E1736">
        <v>1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</row>
    <row r="1737" spans="2:11" outlineLevel="2">
      <c r="B1737" t="s">
        <v>56</v>
      </c>
      <c r="C1737" t="s">
        <v>35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2:11" outlineLevel="2">
      <c r="B1738" t="s">
        <v>56</v>
      </c>
      <c r="C1738" t="s">
        <v>48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2:11" outlineLevel="2">
      <c r="B1739" t="s">
        <v>56</v>
      </c>
      <c r="C1739" t="s">
        <v>36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</row>
    <row r="1740" spans="2:11" outlineLevel="2">
      <c r="B1740" t="s">
        <v>56</v>
      </c>
      <c r="C1740" t="s">
        <v>37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</row>
    <row r="1741" spans="2:11" outlineLevel="2">
      <c r="B1741" t="s">
        <v>56</v>
      </c>
      <c r="C1741" t="s">
        <v>38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</row>
    <row r="1742" spans="2:11" outlineLevel="2">
      <c r="B1742" t="s">
        <v>56</v>
      </c>
      <c r="C1742" t="s">
        <v>39</v>
      </c>
      <c r="D1742">
        <v>1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1</v>
      </c>
      <c r="K1742">
        <v>0</v>
      </c>
    </row>
    <row r="1743" spans="2:11" outlineLevel="2">
      <c r="B1743" t="s">
        <v>56</v>
      </c>
      <c r="C1743" t="s">
        <v>41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2:11" outlineLevel="2">
      <c r="B1744" t="s">
        <v>56</v>
      </c>
      <c r="C1744" t="s">
        <v>42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</row>
    <row r="1745" spans="2:11" s="3" customFormat="1">
      <c r="B1745" s="3" t="s">
        <v>97</v>
      </c>
      <c r="C1745" s="3" t="s">
        <v>8</v>
      </c>
      <c r="D1745" s="3">
        <f>IFERROR(AVERAGE(D1748,D1766), 0)</f>
        <v>0</v>
      </c>
      <c r="E1745" s="3">
        <f>IFERROR(AVERAGE(E1748,E1766), 0)</f>
        <v>0</v>
      </c>
      <c r="F1745" s="3">
        <f>IFERROR(AVERAGE(F1748,F1766), 0)</f>
        <v>0</v>
      </c>
      <c r="G1745" s="3">
        <f>IFERROR(AVERAGE(G1748,G1766), 0)</f>
        <v>0</v>
      </c>
      <c r="H1745" s="3">
        <f>IFERROR(AVERAGE(H1748,H1766), 0)</f>
        <v>0</v>
      </c>
      <c r="I1745" s="3">
        <f>IFERROR(AVERAGE(I1748,I1766), 0)</f>
        <v>0</v>
      </c>
      <c r="J1745" s="3">
        <f>IFERROR(AVERAGE(J1748,J1766), 0)</f>
        <v>0</v>
      </c>
      <c r="K1745" s="3">
        <f>IFERROR(AVERAGE(K1748,K1766), 0)</f>
        <v>0</v>
      </c>
    </row>
    <row r="1746" spans="2:11" outlineLevel="2">
      <c r="B1746" s="4" t="s">
        <v>9</v>
      </c>
      <c r="D1746">
        <f>E1749+E1767</f>
        <v>0</v>
      </c>
      <c r="E1746">
        <f>F1749+F1767</f>
        <v>0</v>
      </c>
      <c r="F1746">
        <f>G1749+G1767</f>
        <v>0</v>
      </c>
      <c r="G1746">
        <f>H1749+H1767</f>
        <v>0</v>
      </c>
      <c r="H1746">
        <f>I1749+I1767</f>
        <v>0</v>
      </c>
      <c r="I1746">
        <f>J1749+J1767</f>
        <v>0</v>
      </c>
      <c r="J1746">
        <f>K1749+K1767</f>
        <v>0</v>
      </c>
      <c r="K1746">
        <f>L1749+L1767</f>
        <v>0</v>
      </c>
    </row>
    <row r="1747" spans="2:11" outlineLevel="2">
      <c r="B1747" s="4" t="s">
        <v>10</v>
      </c>
      <c r="D1747">
        <f>E1750+E1768</f>
        <v>0</v>
      </c>
      <c r="E1747">
        <f>F1750+F1768</f>
        <v>0</v>
      </c>
      <c r="F1747">
        <f>G1750+G1768</f>
        <v>0</v>
      </c>
      <c r="G1747">
        <f>H1750+H1768</f>
        <v>0</v>
      </c>
      <c r="H1747">
        <f>I1750+I1768</f>
        <v>0</v>
      </c>
      <c r="I1747">
        <f>J1750+J1768</f>
        <v>0</v>
      </c>
      <c r="J1747">
        <f>K1750+K1768</f>
        <v>0</v>
      </c>
      <c r="K1747">
        <f>L1750+L1768</f>
        <v>0</v>
      </c>
    </row>
    <row r="1748" spans="2:11" s="5" customFormat="1" outlineLevel="1">
      <c r="C1748" s="5" t="s">
        <v>51</v>
      </c>
      <c r="D1748" s="1">
        <f>IFERROR(D1749/D1750, D1749)</f>
        <v>0</v>
      </c>
      <c r="E1748" s="1">
        <f>IFERROR(E1749/E1750, E1749)</f>
        <v>0</v>
      </c>
      <c r="F1748" s="1">
        <f>IFERROR(F1749/F1750, F1749)</f>
        <v>0</v>
      </c>
      <c r="G1748" s="1">
        <f>IFERROR(G1749/G1750, G1749)</f>
        <v>0</v>
      </c>
      <c r="H1748" s="1">
        <f>IFERROR(H1749/H1750, H1749)</f>
        <v>0</v>
      </c>
      <c r="I1748" s="1">
        <f>IFERROR(I1749/I1750, I1749)</f>
        <v>0</v>
      </c>
      <c r="J1748" s="1">
        <f>IFERROR(J1749/J1750, J1749)</f>
        <v>0</v>
      </c>
      <c r="K1748" s="1">
        <f>IFERROR(K1749/K1750, K1749)</f>
        <v>0</v>
      </c>
    </row>
    <row r="1749" spans="2:11" outlineLevel="2">
      <c r="C1749" t="s">
        <v>10</v>
      </c>
      <c r="D1749">
        <f>COUNTIF(D1751:D1765, "1")</f>
        <v>0</v>
      </c>
      <c r="E1749">
        <f>COUNTIF(E1751:E1765, "1")</f>
        <v>0</v>
      </c>
      <c r="F1749">
        <f>COUNTIF(F1751:F1765, "1")</f>
        <v>0</v>
      </c>
      <c r="G1749">
        <f>COUNTIF(G1751:G1765, "1")</f>
        <v>0</v>
      </c>
      <c r="H1749">
        <f>COUNTIF(H1751:H1765, "1")</f>
        <v>0</v>
      </c>
      <c r="I1749">
        <f>COUNTIF(I1751:I1765, "1")</f>
        <v>0</v>
      </c>
      <c r="J1749">
        <f>COUNTIF(J1751:J1765, "1")</f>
        <v>0</v>
      </c>
      <c r="K1749">
        <f>COUNTIF(K1751:K1765, "1")</f>
        <v>0</v>
      </c>
    </row>
    <row r="1750" spans="2:11" outlineLevel="2">
      <c r="C1750" t="s">
        <v>12</v>
      </c>
      <c r="D1750">
        <f>COUNTIF(D1751:D1765, "0")</f>
        <v>0</v>
      </c>
      <c r="E1750">
        <f>COUNTIF(E1751:E1765, "0")</f>
        <v>0</v>
      </c>
      <c r="F1750">
        <f>COUNTIF(F1751:F1765, "0")</f>
        <v>0</v>
      </c>
      <c r="G1750">
        <f>COUNTIF(G1751:G1765, "0")</f>
        <v>0</v>
      </c>
      <c r="H1750">
        <f>COUNTIF(H1751:H1765, "0")</f>
        <v>0</v>
      </c>
      <c r="I1750">
        <f>COUNTIF(I1751:I1765, "0")</f>
        <v>0</v>
      </c>
      <c r="J1750">
        <f>COUNTIF(J1751:J1765, "0")</f>
        <v>0</v>
      </c>
      <c r="K1750">
        <f>COUNTIF(K1751:K1765, "0")</f>
        <v>0</v>
      </c>
    </row>
    <row r="1751" spans="2:11" outlineLevel="2">
      <c r="B1751" t="s">
        <v>52</v>
      </c>
      <c r="C1751" t="s">
        <v>14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2:11" outlineLevel="2">
      <c r="B1752" t="s">
        <v>52</v>
      </c>
      <c r="C1752" t="s">
        <v>15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2:11" outlineLevel="2">
      <c r="B1753" t="s">
        <v>52</v>
      </c>
      <c r="C1753" t="s">
        <v>16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</row>
    <row r="1754" spans="2:11" outlineLevel="2">
      <c r="B1754" t="s">
        <v>52</v>
      </c>
      <c r="C1754" t="s">
        <v>17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</row>
    <row r="1755" spans="2:11" outlineLevel="2">
      <c r="B1755" t="s">
        <v>52</v>
      </c>
      <c r="C1755" t="s">
        <v>18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1</v>
      </c>
      <c r="J1755">
        <v>0</v>
      </c>
      <c r="K1755">
        <v>0</v>
      </c>
    </row>
    <row r="1756" spans="2:11" outlineLevel="2">
      <c r="B1756" t="s">
        <v>52</v>
      </c>
      <c r="C1756" t="s">
        <v>19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</row>
    <row r="1757" spans="2:11" outlineLevel="2">
      <c r="B1757" t="s">
        <v>52</v>
      </c>
      <c r="C1757" t="s">
        <v>21</v>
      </c>
      <c r="D1757">
        <v>0</v>
      </c>
      <c r="E1757">
        <v>1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</row>
    <row r="1758" spans="2:11" outlineLevel="2">
      <c r="B1758" t="s">
        <v>52</v>
      </c>
      <c r="C1758" t="s">
        <v>22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2:11" outlineLevel="2">
      <c r="B1759" t="s">
        <v>52</v>
      </c>
      <c r="C1759" t="s">
        <v>23</v>
      </c>
      <c r="D1759">
        <v>1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0</v>
      </c>
    </row>
    <row r="1760" spans="2:11" outlineLevel="2">
      <c r="B1760" t="s">
        <v>52</v>
      </c>
      <c r="C1760" t="s">
        <v>33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0</v>
      </c>
    </row>
    <row r="1761" spans="2:11" outlineLevel="2">
      <c r="B1761" t="s">
        <v>52</v>
      </c>
      <c r="C1761" t="s">
        <v>34</v>
      </c>
      <c r="D1761">
        <v>1</v>
      </c>
      <c r="E1761">
        <v>1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</row>
    <row r="1762" spans="2:11" outlineLevel="2">
      <c r="B1762" t="s">
        <v>52</v>
      </c>
      <c r="C1762" t="s">
        <v>25</v>
      </c>
      <c r="D1762">
        <v>0</v>
      </c>
      <c r="E1762">
        <v>0</v>
      </c>
      <c r="F1762">
        <v>0</v>
      </c>
      <c r="G1762">
        <v>1</v>
      </c>
      <c r="H1762">
        <v>1</v>
      </c>
      <c r="I1762">
        <v>0</v>
      </c>
      <c r="J1762">
        <v>0</v>
      </c>
      <c r="K1762">
        <v>0</v>
      </c>
    </row>
    <row r="1763" spans="2:11" outlineLevel="2">
      <c r="B1763" t="s">
        <v>52</v>
      </c>
      <c r="C1763" t="s">
        <v>26</v>
      </c>
      <c r="D1763">
        <v>1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2:11" outlineLevel="2">
      <c r="B1764" t="s">
        <v>52</v>
      </c>
      <c r="C1764" t="s">
        <v>27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</row>
    <row r="1765" spans="2:11" outlineLevel="2">
      <c r="B1765" t="s">
        <v>52</v>
      </c>
      <c r="C1765" t="s">
        <v>48</v>
      </c>
      <c r="D1765">
        <v>0</v>
      </c>
      <c r="E1765">
        <v>0</v>
      </c>
      <c r="F1765">
        <v>1</v>
      </c>
      <c r="G1765">
        <v>0</v>
      </c>
      <c r="H1765">
        <v>1</v>
      </c>
      <c r="I1765">
        <v>1</v>
      </c>
      <c r="J1765">
        <v>0</v>
      </c>
      <c r="K1765">
        <v>0</v>
      </c>
    </row>
    <row r="1766" spans="2:11" s="5" customFormat="1" outlineLevel="1">
      <c r="C1766" s="5" t="s">
        <v>49</v>
      </c>
      <c r="D1766" s="1">
        <f>IFERROR(D1767/D1768, D1767)</f>
        <v>0</v>
      </c>
      <c r="E1766" s="1">
        <f>IFERROR(E1767/E1768, E1767)</f>
        <v>0</v>
      </c>
      <c r="F1766" s="1">
        <f>IFERROR(F1767/F1768, F1767)</f>
        <v>0</v>
      </c>
      <c r="G1766" s="1">
        <f>IFERROR(G1767/G1768, G1767)</f>
        <v>0</v>
      </c>
      <c r="H1766" s="1">
        <f>IFERROR(H1767/H1768, H1767)</f>
        <v>0</v>
      </c>
      <c r="I1766" s="1">
        <f>IFERROR(I1767/I1768, I1767)</f>
        <v>0</v>
      </c>
      <c r="J1766" s="1">
        <f>IFERROR(J1767/J1768, J1767)</f>
        <v>0</v>
      </c>
      <c r="K1766" s="1">
        <f>IFERROR(K1767/K1768, K1767)</f>
        <v>0</v>
      </c>
    </row>
    <row r="1767" spans="2:11" outlineLevel="2">
      <c r="C1767" t="s">
        <v>10</v>
      </c>
      <c r="D1767">
        <f>COUNTIF(D1769:D1784, "1")</f>
        <v>0</v>
      </c>
      <c r="E1767">
        <f>COUNTIF(E1769:E1784, "1")</f>
        <v>0</v>
      </c>
      <c r="F1767">
        <f>COUNTIF(F1769:F1784, "1")</f>
        <v>0</v>
      </c>
      <c r="G1767">
        <f>COUNTIF(G1769:G1784, "1")</f>
        <v>0</v>
      </c>
      <c r="H1767">
        <f>COUNTIF(H1769:H1784, "1")</f>
        <v>0</v>
      </c>
      <c r="I1767">
        <f>COUNTIF(I1769:I1784, "1")</f>
        <v>0</v>
      </c>
      <c r="J1767">
        <f>COUNTIF(J1769:J1784, "1")</f>
        <v>0</v>
      </c>
      <c r="K1767">
        <f>COUNTIF(K1769:K1784, "1")</f>
        <v>0</v>
      </c>
    </row>
    <row r="1768" spans="2:11" outlineLevel="2">
      <c r="C1768" t="s">
        <v>12</v>
      </c>
      <c r="D1768">
        <f>COUNTIF(D1769:D1784, "0")</f>
        <v>0</v>
      </c>
      <c r="E1768">
        <f>COUNTIF(E1769:E1784, "0")</f>
        <v>0</v>
      </c>
      <c r="F1768">
        <f>COUNTIF(F1769:F1784, "0")</f>
        <v>0</v>
      </c>
      <c r="G1768">
        <f>COUNTIF(G1769:G1784, "0")</f>
        <v>0</v>
      </c>
      <c r="H1768">
        <f>COUNTIF(H1769:H1784, "0")</f>
        <v>0</v>
      </c>
      <c r="I1768">
        <f>COUNTIF(I1769:I1784, "0")</f>
        <v>0</v>
      </c>
      <c r="J1768">
        <f>COUNTIF(J1769:J1784, "0")</f>
        <v>0</v>
      </c>
      <c r="K1768">
        <f>COUNTIF(K1769:K1784, "0")</f>
        <v>0</v>
      </c>
    </row>
    <row r="1769" spans="2:11" outlineLevel="2">
      <c r="B1769" t="s">
        <v>50</v>
      </c>
      <c r="C1769" t="s">
        <v>14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2:11" outlineLevel="2">
      <c r="B1770" t="s">
        <v>50</v>
      </c>
      <c r="C1770" t="s">
        <v>15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</row>
    <row r="1771" spans="2:11" outlineLevel="2">
      <c r="B1771" t="s">
        <v>50</v>
      </c>
      <c r="C1771" t="s">
        <v>16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2:11" outlineLevel="2">
      <c r="B1772" t="s">
        <v>50</v>
      </c>
      <c r="C1772" t="s">
        <v>17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2:11" outlineLevel="2">
      <c r="B1773" t="s">
        <v>50</v>
      </c>
      <c r="C1773" t="s">
        <v>18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2:11" outlineLevel="2">
      <c r="B1774" t="s">
        <v>50</v>
      </c>
      <c r="C1774" t="s">
        <v>19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2:11" outlineLevel="2">
      <c r="B1775" t="s">
        <v>50</v>
      </c>
      <c r="C1775" t="s">
        <v>32</v>
      </c>
      <c r="D1775">
        <v>0</v>
      </c>
      <c r="E1775">
        <v>1</v>
      </c>
      <c r="F1775">
        <v>1</v>
      </c>
      <c r="G1775">
        <v>0</v>
      </c>
      <c r="H1775">
        <v>0</v>
      </c>
      <c r="I1775">
        <v>1</v>
      </c>
      <c r="J1775">
        <v>0</v>
      </c>
      <c r="K1775">
        <v>0</v>
      </c>
    </row>
    <row r="1776" spans="2:11" outlineLevel="2">
      <c r="B1776" t="s">
        <v>50</v>
      </c>
      <c r="C1776" t="s">
        <v>20</v>
      </c>
      <c r="D1776">
        <v>1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2:11" outlineLevel="2">
      <c r="B1777" t="s">
        <v>50</v>
      </c>
      <c r="C1777" t="s">
        <v>22</v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</row>
    <row r="1778" spans="2:11" outlineLevel="2">
      <c r="B1778" t="s">
        <v>50</v>
      </c>
      <c r="C1778" t="s">
        <v>23</v>
      </c>
      <c r="D1778">
        <v>1</v>
      </c>
      <c r="E1778">
        <v>0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0</v>
      </c>
    </row>
    <row r="1779" spans="2:11" outlineLevel="2">
      <c r="B1779" t="s">
        <v>50</v>
      </c>
      <c r="C1779" t="s">
        <v>33</v>
      </c>
      <c r="D1779">
        <v>0</v>
      </c>
      <c r="E1779">
        <v>0</v>
      </c>
      <c r="F1779">
        <v>1</v>
      </c>
      <c r="G1779">
        <v>1</v>
      </c>
      <c r="H1779">
        <v>0</v>
      </c>
      <c r="I1779">
        <v>0</v>
      </c>
      <c r="J1779">
        <v>0</v>
      </c>
      <c r="K1779">
        <v>0</v>
      </c>
    </row>
    <row r="1780" spans="2:11" outlineLevel="2">
      <c r="B1780" t="s">
        <v>50</v>
      </c>
      <c r="C1780" t="s">
        <v>24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2:11" outlineLevel="2">
      <c r="B1781" t="s">
        <v>50</v>
      </c>
      <c r="C1781" t="s">
        <v>34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</row>
    <row r="1782" spans="2:11" outlineLevel="2">
      <c r="B1782" t="s">
        <v>50</v>
      </c>
      <c r="C1782" t="s">
        <v>25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</row>
    <row r="1783" spans="2:11" outlineLevel="2">
      <c r="B1783" t="s">
        <v>50</v>
      </c>
      <c r="C1783" t="s">
        <v>27</v>
      </c>
      <c r="D1783">
        <v>0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</row>
    <row r="1784" spans="2:11" outlineLevel="2">
      <c r="B1784" t="s">
        <v>50</v>
      </c>
      <c r="C1784" t="s">
        <v>28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2:11" s="3" customFormat="1">
      <c r="B1785" s="3" t="s">
        <v>98</v>
      </c>
      <c r="C1785" s="3" t="s">
        <v>8</v>
      </c>
      <c r="D1785" s="3">
        <f>IFERROR(AVERAGE(D1788,D1852), 0)</f>
        <v>0</v>
      </c>
      <c r="E1785" s="3">
        <f>IFERROR(AVERAGE(E1788,E1852), 0)</f>
        <v>0</v>
      </c>
      <c r="F1785" s="3">
        <f>IFERROR(AVERAGE(F1788,F1852), 0)</f>
        <v>0</v>
      </c>
      <c r="G1785" s="3">
        <f>IFERROR(AVERAGE(G1788,G1852), 0)</f>
        <v>0</v>
      </c>
      <c r="H1785" s="3">
        <f>IFERROR(AVERAGE(H1788,H1852), 0)</f>
        <v>0</v>
      </c>
      <c r="I1785" s="3">
        <f>IFERROR(AVERAGE(I1788,I1852), 0)</f>
        <v>0</v>
      </c>
      <c r="J1785" s="3">
        <f>IFERROR(AVERAGE(J1788,J1852), 0)</f>
        <v>0</v>
      </c>
      <c r="K1785" s="3">
        <f>IFERROR(AVERAGE(K1788,K1852), 0)</f>
        <v>0</v>
      </c>
    </row>
    <row r="1786" spans="2:11" outlineLevel="2">
      <c r="B1786" s="4" t="s">
        <v>9</v>
      </c>
      <c r="D1786">
        <f>E1789+E1853</f>
        <v>0</v>
      </c>
      <c r="E1786">
        <f>F1789+F1853</f>
        <v>0</v>
      </c>
      <c r="F1786">
        <f>G1789+G1853</f>
        <v>0</v>
      </c>
      <c r="G1786">
        <f>H1789+H1853</f>
        <v>0</v>
      </c>
      <c r="H1786">
        <f>I1789+I1853</f>
        <v>0</v>
      </c>
      <c r="I1786">
        <f>J1789+J1853</f>
        <v>0</v>
      </c>
      <c r="J1786">
        <f>K1789+K1853</f>
        <v>0</v>
      </c>
      <c r="K1786">
        <f>L1789+L1853</f>
        <v>0</v>
      </c>
    </row>
    <row r="1787" spans="2:11" outlineLevel="2">
      <c r="B1787" s="4" t="s">
        <v>10</v>
      </c>
      <c r="D1787">
        <f>E1790+E1854</f>
        <v>0</v>
      </c>
      <c r="E1787">
        <f>F1790+F1854</f>
        <v>0</v>
      </c>
      <c r="F1787">
        <f>G1790+G1854</f>
        <v>0</v>
      </c>
      <c r="G1787">
        <f>H1790+H1854</f>
        <v>0</v>
      </c>
      <c r="H1787">
        <f>I1790+I1854</f>
        <v>0</v>
      </c>
      <c r="I1787">
        <f>J1790+J1854</f>
        <v>0</v>
      </c>
      <c r="J1787">
        <f>K1790+K1854</f>
        <v>0</v>
      </c>
      <c r="K1787">
        <f>L1790+L1854</f>
        <v>0</v>
      </c>
    </row>
    <row r="1788" spans="2:11" s="5" customFormat="1" outlineLevel="1">
      <c r="C1788" s="5" t="s">
        <v>51</v>
      </c>
      <c r="D1788" s="1">
        <f>IFERROR(D1789/D1790, D1789)</f>
        <v>0</v>
      </c>
      <c r="E1788" s="1">
        <f>IFERROR(E1789/E1790, E1789)</f>
        <v>0</v>
      </c>
      <c r="F1788" s="1">
        <f>IFERROR(F1789/F1790, F1789)</f>
        <v>0</v>
      </c>
      <c r="G1788" s="1">
        <f>IFERROR(G1789/G1790, G1789)</f>
        <v>0</v>
      </c>
      <c r="H1788" s="1">
        <f>IFERROR(H1789/H1790, H1789)</f>
        <v>0</v>
      </c>
      <c r="I1788" s="1">
        <f>IFERROR(I1789/I1790, I1789)</f>
        <v>0</v>
      </c>
      <c r="J1788" s="1">
        <f>IFERROR(J1789/J1790, J1789)</f>
        <v>0</v>
      </c>
      <c r="K1788" s="1">
        <f>IFERROR(K1789/K1790, K1789)</f>
        <v>0</v>
      </c>
    </row>
    <row r="1789" spans="2:11" outlineLevel="2">
      <c r="C1789" t="s">
        <v>10</v>
      </c>
      <c r="D1789">
        <f>COUNTIF(D1791:D1851, "1")</f>
        <v>0</v>
      </c>
      <c r="E1789">
        <f>COUNTIF(E1791:E1851, "1")</f>
        <v>0</v>
      </c>
      <c r="F1789">
        <f>COUNTIF(F1791:F1851, "1")</f>
        <v>0</v>
      </c>
      <c r="G1789">
        <f>COUNTIF(G1791:G1851, "1")</f>
        <v>0</v>
      </c>
      <c r="H1789">
        <f>COUNTIF(H1791:H1851, "1")</f>
        <v>0</v>
      </c>
      <c r="I1789">
        <f>COUNTIF(I1791:I1851, "1")</f>
        <v>0</v>
      </c>
      <c r="J1789">
        <f>COUNTIF(J1791:J1851, "1")</f>
        <v>0</v>
      </c>
      <c r="K1789">
        <f>COUNTIF(K1791:K1851, "1")</f>
        <v>0</v>
      </c>
    </row>
    <row r="1790" spans="2:11" outlineLevel="2">
      <c r="C1790" t="s">
        <v>12</v>
      </c>
      <c r="D1790">
        <f>COUNTIF(D1791:D1851, "0")</f>
        <v>0</v>
      </c>
      <c r="E1790">
        <f>COUNTIF(E1791:E1851, "0")</f>
        <v>0</v>
      </c>
      <c r="F1790">
        <f>COUNTIF(F1791:F1851, "0")</f>
        <v>0</v>
      </c>
      <c r="G1790">
        <f>COUNTIF(G1791:G1851, "0")</f>
        <v>0</v>
      </c>
      <c r="H1790">
        <f>COUNTIF(H1791:H1851, "0")</f>
        <v>0</v>
      </c>
      <c r="I1790">
        <f>COUNTIF(I1791:I1851, "0")</f>
        <v>0</v>
      </c>
      <c r="J1790">
        <f>COUNTIF(J1791:J1851, "0")</f>
        <v>0</v>
      </c>
      <c r="K1790">
        <f>COUNTIF(K1791:K1851, "0")</f>
        <v>0</v>
      </c>
    </row>
    <row r="1791" spans="2:11" outlineLevel="2">
      <c r="B1791" t="s">
        <v>52</v>
      </c>
      <c r="C1791" t="s">
        <v>14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2:11" outlineLevel="2">
      <c r="B1792" t="s">
        <v>52</v>
      </c>
      <c r="C1792" t="s">
        <v>14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2:11" outlineLevel="2">
      <c r="B1793" t="s">
        <v>52</v>
      </c>
      <c r="C1793" t="s">
        <v>15</v>
      </c>
      <c r="D1793">
        <v>0</v>
      </c>
      <c r="E1793">
        <v>1</v>
      </c>
      <c r="F1793">
        <v>0</v>
      </c>
      <c r="G1793">
        <v>0</v>
      </c>
      <c r="H1793">
        <v>1</v>
      </c>
      <c r="I1793">
        <v>1</v>
      </c>
      <c r="J1793">
        <v>0</v>
      </c>
      <c r="K1793">
        <v>0</v>
      </c>
    </row>
    <row r="1794" spans="2:11" outlineLevel="2">
      <c r="B1794" t="s">
        <v>52</v>
      </c>
      <c r="C1794" t="s">
        <v>15</v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1</v>
      </c>
      <c r="J1794">
        <v>0</v>
      </c>
      <c r="K1794">
        <v>0</v>
      </c>
    </row>
    <row r="1795" spans="2:11" outlineLevel="2">
      <c r="B1795" t="s">
        <v>52</v>
      </c>
      <c r="C1795" t="s">
        <v>16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2:11" outlineLevel="2">
      <c r="B1796" t="s">
        <v>52</v>
      </c>
      <c r="C1796" t="s">
        <v>16</v>
      </c>
      <c r="D1796">
        <v>0</v>
      </c>
      <c r="E1796">
        <v>0</v>
      </c>
      <c r="F1796">
        <v>0</v>
      </c>
      <c r="G1796">
        <v>1</v>
      </c>
      <c r="H1796">
        <v>1</v>
      </c>
      <c r="I1796">
        <v>0</v>
      </c>
      <c r="J1796">
        <v>0</v>
      </c>
      <c r="K1796">
        <v>0</v>
      </c>
    </row>
    <row r="1797" spans="2:11" outlineLevel="2">
      <c r="B1797" t="s">
        <v>52</v>
      </c>
      <c r="C1797" t="s">
        <v>17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1</v>
      </c>
      <c r="J1797">
        <v>0</v>
      </c>
      <c r="K1797">
        <v>0</v>
      </c>
    </row>
    <row r="1798" spans="2:11" outlineLevel="2">
      <c r="B1798" t="s">
        <v>52</v>
      </c>
      <c r="C1798" t="s">
        <v>17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</row>
    <row r="1799" spans="2:11" outlineLevel="2">
      <c r="B1799" t="s">
        <v>52</v>
      </c>
      <c r="C1799" t="s">
        <v>18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2:11" outlineLevel="2">
      <c r="B1800" t="s">
        <v>52</v>
      </c>
      <c r="C1800" t="s">
        <v>18</v>
      </c>
      <c r="D1800">
        <v>0</v>
      </c>
      <c r="E1800">
        <v>0</v>
      </c>
      <c r="F1800">
        <v>1</v>
      </c>
      <c r="G1800">
        <v>1</v>
      </c>
      <c r="H1800">
        <v>1</v>
      </c>
      <c r="I1800">
        <v>0</v>
      </c>
      <c r="J1800">
        <v>1</v>
      </c>
      <c r="K1800">
        <v>0</v>
      </c>
    </row>
    <row r="1801" spans="2:11" outlineLevel="2">
      <c r="B1801" t="s">
        <v>52</v>
      </c>
      <c r="C1801" t="s">
        <v>19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2:11" outlineLevel="2">
      <c r="B1802" t="s">
        <v>52</v>
      </c>
      <c r="C1802" t="s">
        <v>19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0</v>
      </c>
    </row>
    <row r="1803" spans="2:11" outlineLevel="2">
      <c r="B1803" t="s">
        <v>52</v>
      </c>
      <c r="C1803" t="s">
        <v>32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2:11" outlineLevel="2">
      <c r="B1804" t="s">
        <v>52</v>
      </c>
      <c r="C1804" t="s">
        <v>32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</row>
    <row r="1805" spans="2:11" outlineLevel="2">
      <c r="B1805" t="s">
        <v>52</v>
      </c>
      <c r="C1805" t="s">
        <v>20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2:11" outlineLevel="2">
      <c r="B1806" t="s">
        <v>52</v>
      </c>
      <c r="C1806" t="s">
        <v>21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</row>
    <row r="1807" spans="2:11" outlineLevel="2">
      <c r="B1807" t="s">
        <v>52</v>
      </c>
      <c r="C1807" t="s">
        <v>22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2:11" outlineLevel="2">
      <c r="B1808" t="s">
        <v>52</v>
      </c>
      <c r="C1808" t="s">
        <v>23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2:11" outlineLevel="2">
      <c r="B1809" t="s">
        <v>52</v>
      </c>
      <c r="C1809" t="s">
        <v>23</v>
      </c>
      <c r="D1809">
        <v>0</v>
      </c>
      <c r="E1809">
        <v>1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</row>
    <row r="1810" spans="2:11" outlineLevel="2">
      <c r="B1810" t="s">
        <v>52</v>
      </c>
      <c r="C1810" t="s">
        <v>33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</row>
    <row r="1811" spans="2:11" outlineLevel="2">
      <c r="B1811" t="s">
        <v>52</v>
      </c>
      <c r="C1811" t="s">
        <v>24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2:11" outlineLevel="2">
      <c r="B1812" t="s">
        <v>52</v>
      </c>
      <c r="C1812" t="s">
        <v>24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2:11" outlineLevel="2">
      <c r="B1813" t="s">
        <v>52</v>
      </c>
      <c r="C1813" t="s">
        <v>34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2:11" outlineLevel="2">
      <c r="B1814" t="s">
        <v>52</v>
      </c>
      <c r="C1814" t="s">
        <v>34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2:11" outlineLevel="2">
      <c r="B1815" t="s">
        <v>52</v>
      </c>
      <c r="C1815" t="s">
        <v>34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2:11" outlineLevel="2">
      <c r="B1816" t="s">
        <v>52</v>
      </c>
      <c r="C1816" t="s">
        <v>25</v>
      </c>
      <c r="D1816">
        <v>0</v>
      </c>
      <c r="E1816">
        <v>1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</row>
    <row r="1817" spans="2:11" outlineLevel="2">
      <c r="B1817" t="s">
        <v>52</v>
      </c>
      <c r="C1817" t="s">
        <v>25</v>
      </c>
      <c r="D1817">
        <v>1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</row>
    <row r="1818" spans="2:11" outlineLevel="2">
      <c r="B1818" t="s">
        <v>52</v>
      </c>
      <c r="C1818" t="s">
        <v>26</v>
      </c>
      <c r="D1818">
        <v>0</v>
      </c>
      <c r="E1818">
        <v>1</v>
      </c>
      <c r="F1818">
        <v>1</v>
      </c>
      <c r="G1818">
        <v>0</v>
      </c>
      <c r="H1818">
        <v>1</v>
      </c>
      <c r="I1818">
        <v>0</v>
      </c>
      <c r="J1818">
        <v>0</v>
      </c>
      <c r="K1818">
        <v>0</v>
      </c>
    </row>
    <row r="1819" spans="2:11" outlineLevel="2">
      <c r="B1819" t="s">
        <v>52</v>
      </c>
      <c r="C1819" t="s">
        <v>26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2:11" outlineLevel="2">
      <c r="B1820" t="s">
        <v>52</v>
      </c>
      <c r="C1820" t="s">
        <v>26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1</v>
      </c>
      <c r="K1820">
        <v>0</v>
      </c>
    </row>
    <row r="1821" spans="2:11" outlineLevel="2">
      <c r="B1821" t="s">
        <v>52</v>
      </c>
      <c r="C1821" t="s">
        <v>28</v>
      </c>
      <c r="D1821">
        <v>0</v>
      </c>
      <c r="E1821">
        <v>1</v>
      </c>
      <c r="F1821">
        <v>0</v>
      </c>
      <c r="G1821">
        <v>1</v>
      </c>
      <c r="H1821">
        <v>0</v>
      </c>
      <c r="I1821">
        <v>0</v>
      </c>
      <c r="J1821">
        <v>1</v>
      </c>
      <c r="K1821">
        <v>0</v>
      </c>
    </row>
    <row r="1822" spans="2:11" outlineLevel="2">
      <c r="B1822" t="s">
        <v>52</v>
      </c>
      <c r="C1822" t="s">
        <v>28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2:11" outlineLevel="2">
      <c r="B1823" t="s">
        <v>52</v>
      </c>
      <c r="C1823" t="s">
        <v>28</v>
      </c>
      <c r="D1823">
        <v>0</v>
      </c>
      <c r="E1823">
        <v>1</v>
      </c>
      <c r="F1823">
        <v>1</v>
      </c>
      <c r="G1823">
        <v>0</v>
      </c>
      <c r="H1823">
        <v>1</v>
      </c>
      <c r="I1823">
        <v>1</v>
      </c>
      <c r="J1823">
        <v>0</v>
      </c>
      <c r="K1823">
        <v>0</v>
      </c>
    </row>
    <row r="1824" spans="2:11" outlineLevel="2">
      <c r="B1824" t="s">
        <v>52</v>
      </c>
      <c r="C1824" t="s">
        <v>35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2:11" outlineLevel="2">
      <c r="B1825" t="s">
        <v>52</v>
      </c>
      <c r="C1825" t="s">
        <v>35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2:11" outlineLevel="2">
      <c r="B1826" t="s">
        <v>52</v>
      </c>
      <c r="C1826" t="s">
        <v>48</v>
      </c>
      <c r="D1826">
        <v>0</v>
      </c>
      <c r="E1826">
        <v>1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2:11" outlineLevel="2">
      <c r="B1827" t="s">
        <v>52</v>
      </c>
      <c r="C1827" t="s">
        <v>48</v>
      </c>
      <c r="D1827">
        <v>1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2:11" outlineLevel="2">
      <c r="B1828" t="s">
        <v>52</v>
      </c>
      <c r="C1828" t="s">
        <v>36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2:11" outlineLevel="2">
      <c r="B1829" t="s">
        <v>52</v>
      </c>
      <c r="C1829" t="s">
        <v>36</v>
      </c>
      <c r="D1829">
        <v>0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0</v>
      </c>
      <c r="K1829">
        <v>0</v>
      </c>
    </row>
    <row r="1830" spans="2:11" outlineLevel="2">
      <c r="B1830" t="s">
        <v>52</v>
      </c>
      <c r="C1830" t="s">
        <v>37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2:11" outlineLevel="2">
      <c r="B1831" t="s">
        <v>52</v>
      </c>
      <c r="C1831" t="s">
        <v>37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2:11" outlineLevel="2">
      <c r="B1832" t="s">
        <v>52</v>
      </c>
      <c r="C1832" t="s">
        <v>38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1</v>
      </c>
      <c r="J1832">
        <v>0</v>
      </c>
      <c r="K1832">
        <v>0</v>
      </c>
    </row>
    <row r="1833" spans="2:11" outlineLevel="2">
      <c r="B1833" t="s">
        <v>52</v>
      </c>
      <c r="C1833" t="s">
        <v>38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</row>
    <row r="1834" spans="2:11" outlineLevel="2">
      <c r="B1834" t="s">
        <v>52</v>
      </c>
      <c r="C1834" t="s">
        <v>38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</row>
    <row r="1835" spans="2:11" outlineLevel="2">
      <c r="B1835" t="s">
        <v>52</v>
      </c>
      <c r="C1835" t="s">
        <v>39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2:11" outlineLevel="2">
      <c r="B1836" t="s">
        <v>52</v>
      </c>
      <c r="C1836" t="s">
        <v>39</v>
      </c>
      <c r="D1836">
        <v>0</v>
      </c>
      <c r="E1836">
        <v>0</v>
      </c>
      <c r="F1836">
        <v>0</v>
      </c>
      <c r="G1836">
        <v>1</v>
      </c>
      <c r="H1836">
        <v>1</v>
      </c>
      <c r="I1836">
        <v>0</v>
      </c>
      <c r="J1836">
        <v>0</v>
      </c>
      <c r="K1836">
        <v>0</v>
      </c>
    </row>
    <row r="1837" spans="2:11" outlineLevel="2">
      <c r="B1837" t="s">
        <v>52</v>
      </c>
      <c r="C1837" t="s">
        <v>40</v>
      </c>
      <c r="D1837">
        <v>1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</row>
    <row r="1838" spans="2:11" outlineLevel="2">
      <c r="B1838" t="s">
        <v>52</v>
      </c>
      <c r="C1838" t="s">
        <v>41</v>
      </c>
      <c r="D1838">
        <v>0</v>
      </c>
      <c r="E1838">
        <v>0</v>
      </c>
      <c r="F1838">
        <v>1</v>
      </c>
      <c r="G1838">
        <v>1</v>
      </c>
      <c r="H1838">
        <v>1</v>
      </c>
      <c r="I1838">
        <v>1</v>
      </c>
      <c r="J1838">
        <v>0</v>
      </c>
      <c r="K1838">
        <v>0</v>
      </c>
    </row>
    <row r="1839" spans="2:11" outlineLevel="2">
      <c r="B1839" t="s">
        <v>52</v>
      </c>
      <c r="C1839" t="s">
        <v>41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0</v>
      </c>
    </row>
    <row r="1840" spans="2:11" outlineLevel="2">
      <c r="B1840" t="s">
        <v>52</v>
      </c>
      <c r="C1840" t="s">
        <v>42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2:11" outlineLevel="2">
      <c r="B1841" t="s">
        <v>52</v>
      </c>
      <c r="C1841" t="s">
        <v>42</v>
      </c>
      <c r="D1841">
        <v>1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2:11" outlineLevel="2">
      <c r="B1842" t="s">
        <v>52</v>
      </c>
      <c r="C1842" t="s">
        <v>43</v>
      </c>
      <c r="D1842">
        <v>1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2:11" outlineLevel="2">
      <c r="B1843" t="s">
        <v>52</v>
      </c>
      <c r="C1843" t="s">
        <v>43</v>
      </c>
      <c r="D1843">
        <v>1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</row>
    <row r="1844" spans="2:11" outlineLevel="2">
      <c r="B1844" t="s">
        <v>52</v>
      </c>
      <c r="C1844" t="s">
        <v>44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2:11" outlineLevel="2">
      <c r="B1845" t="s">
        <v>52</v>
      </c>
      <c r="C1845" t="s">
        <v>44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2:11" outlineLevel="2">
      <c r="B1846" t="s">
        <v>52</v>
      </c>
      <c r="C1846" t="s">
        <v>45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1</v>
      </c>
      <c r="J1846">
        <v>0</v>
      </c>
      <c r="K1846">
        <v>0</v>
      </c>
    </row>
    <row r="1847" spans="2:11" outlineLevel="2">
      <c r="B1847" t="s">
        <v>52</v>
      </c>
      <c r="C1847" t="s">
        <v>45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2:11" outlineLevel="2">
      <c r="B1848" t="s">
        <v>52</v>
      </c>
      <c r="C1848" t="s">
        <v>53</v>
      </c>
      <c r="D1848">
        <v>1</v>
      </c>
      <c r="E1848">
        <v>0</v>
      </c>
      <c r="F1848">
        <v>0</v>
      </c>
      <c r="G1848">
        <v>1</v>
      </c>
      <c r="H1848">
        <v>1</v>
      </c>
      <c r="I1848">
        <v>0</v>
      </c>
      <c r="J1848">
        <v>0</v>
      </c>
      <c r="K1848">
        <v>0</v>
      </c>
    </row>
    <row r="1849" spans="2:11" outlineLevel="2">
      <c r="B1849" t="s">
        <v>52</v>
      </c>
      <c r="C1849" t="s">
        <v>53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</row>
    <row r="1850" spans="2:11" outlineLevel="2">
      <c r="B1850" t="s">
        <v>52</v>
      </c>
      <c r="C1850" t="s">
        <v>63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</row>
    <row r="1851" spans="2:11" outlineLevel="2">
      <c r="B1851" t="s">
        <v>52</v>
      </c>
      <c r="C1851" t="s">
        <v>63</v>
      </c>
      <c r="D1851">
        <v>0</v>
      </c>
      <c r="E1851">
        <v>1</v>
      </c>
      <c r="F1851">
        <v>1</v>
      </c>
      <c r="G1851">
        <v>1</v>
      </c>
      <c r="H1851">
        <v>0</v>
      </c>
      <c r="I1851">
        <v>1</v>
      </c>
      <c r="J1851">
        <v>0</v>
      </c>
      <c r="K1851">
        <v>0</v>
      </c>
    </row>
    <row r="1852" spans="2:11" s="5" customFormat="1" outlineLevel="1">
      <c r="C1852" s="5" t="s">
        <v>49</v>
      </c>
      <c r="D1852" s="1">
        <f>IFERROR(D1853/D1854, D1853)</f>
        <v>0</v>
      </c>
      <c r="E1852" s="1">
        <f>IFERROR(E1853/E1854, E1853)</f>
        <v>0</v>
      </c>
      <c r="F1852" s="1">
        <f>IFERROR(F1853/F1854, F1853)</f>
        <v>0</v>
      </c>
      <c r="G1852" s="1">
        <f>IFERROR(G1853/G1854, G1853)</f>
        <v>0</v>
      </c>
      <c r="H1852" s="1">
        <f>IFERROR(H1853/H1854, H1853)</f>
        <v>0</v>
      </c>
      <c r="I1852" s="1">
        <f>IFERROR(I1853/I1854, I1853)</f>
        <v>0</v>
      </c>
      <c r="J1852" s="1">
        <f>IFERROR(J1853/J1854, J1853)</f>
        <v>0</v>
      </c>
      <c r="K1852" s="1">
        <f>IFERROR(K1853/K1854, K1853)</f>
        <v>0</v>
      </c>
    </row>
    <row r="1853" spans="2:11" outlineLevel="2">
      <c r="C1853" t="s">
        <v>10</v>
      </c>
      <c r="D1853">
        <f>COUNTIF(D1855:D1883, "1")</f>
        <v>0</v>
      </c>
      <c r="E1853">
        <f>COUNTIF(E1855:E1883, "1")</f>
        <v>0</v>
      </c>
      <c r="F1853">
        <f>COUNTIF(F1855:F1883, "1")</f>
        <v>0</v>
      </c>
      <c r="G1853">
        <f>COUNTIF(G1855:G1883, "1")</f>
        <v>0</v>
      </c>
      <c r="H1853">
        <f>COUNTIF(H1855:H1883, "1")</f>
        <v>0</v>
      </c>
      <c r="I1853">
        <f>COUNTIF(I1855:I1883, "1")</f>
        <v>0</v>
      </c>
      <c r="J1853">
        <f>COUNTIF(J1855:J1883, "1")</f>
        <v>0</v>
      </c>
      <c r="K1853">
        <f>COUNTIF(K1855:K1883, "1")</f>
        <v>0</v>
      </c>
    </row>
    <row r="1854" spans="2:11" outlineLevel="2">
      <c r="C1854" t="s">
        <v>12</v>
      </c>
      <c r="D1854">
        <f>COUNTIF(D1855:D1883, "0")</f>
        <v>0</v>
      </c>
      <c r="E1854">
        <f>COUNTIF(E1855:E1883, "0")</f>
        <v>0</v>
      </c>
      <c r="F1854">
        <f>COUNTIF(F1855:F1883, "0")</f>
        <v>0</v>
      </c>
      <c r="G1854">
        <f>COUNTIF(G1855:G1883, "0")</f>
        <v>0</v>
      </c>
      <c r="H1854">
        <f>COUNTIF(H1855:H1883, "0")</f>
        <v>0</v>
      </c>
      <c r="I1854">
        <f>COUNTIF(I1855:I1883, "0")</f>
        <v>0</v>
      </c>
      <c r="J1854">
        <f>COUNTIF(J1855:J1883, "0")</f>
        <v>0</v>
      </c>
      <c r="K1854">
        <f>COUNTIF(K1855:K1883, "0")</f>
        <v>0</v>
      </c>
    </row>
    <row r="1855" spans="2:11" outlineLevel="2">
      <c r="B1855" t="s">
        <v>50</v>
      </c>
      <c r="C1855" t="s">
        <v>14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2:11" outlineLevel="2">
      <c r="B1856" t="s">
        <v>50</v>
      </c>
      <c r="C1856" t="s">
        <v>15</v>
      </c>
      <c r="D1856">
        <v>1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2:11" outlineLevel="2">
      <c r="B1857" t="s">
        <v>50</v>
      </c>
      <c r="C1857" t="s">
        <v>16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2:11" outlineLevel="2">
      <c r="B1858" t="s">
        <v>50</v>
      </c>
      <c r="C1858" t="s">
        <v>18</v>
      </c>
      <c r="D1858">
        <v>1</v>
      </c>
      <c r="E1858">
        <v>0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</row>
    <row r="1859" spans="2:11" outlineLevel="2">
      <c r="B1859" t="s">
        <v>50</v>
      </c>
      <c r="C1859" t="s">
        <v>19</v>
      </c>
      <c r="D1859">
        <v>0</v>
      </c>
      <c r="E1859">
        <v>1</v>
      </c>
      <c r="F1859">
        <v>1</v>
      </c>
      <c r="G1859">
        <v>0</v>
      </c>
      <c r="H1859">
        <v>0</v>
      </c>
      <c r="I1859">
        <v>1</v>
      </c>
      <c r="J1859">
        <v>0</v>
      </c>
      <c r="K1859">
        <v>0</v>
      </c>
    </row>
    <row r="1860" spans="2:11" outlineLevel="2">
      <c r="B1860" t="s">
        <v>50</v>
      </c>
      <c r="C1860" t="s">
        <v>32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2:11" outlineLevel="2">
      <c r="B1861" t="s">
        <v>50</v>
      </c>
      <c r="C1861" t="s">
        <v>20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</row>
    <row r="1862" spans="2:11" outlineLevel="2">
      <c r="B1862" t="s">
        <v>50</v>
      </c>
      <c r="C1862" t="s">
        <v>21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2:11" outlineLevel="2">
      <c r="B1863" t="s">
        <v>50</v>
      </c>
      <c r="C1863" t="s">
        <v>22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2:11" outlineLevel="2">
      <c r="B1864" t="s">
        <v>50</v>
      </c>
      <c r="C1864" t="s">
        <v>22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2:11" outlineLevel="2">
      <c r="B1865" t="s">
        <v>50</v>
      </c>
      <c r="C1865" t="s">
        <v>33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2:11" outlineLevel="2">
      <c r="B1866" t="s">
        <v>50</v>
      </c>
      <c r="C1866" t="s">
        <v>33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2:11" outlineLevel="2">
      <c r="B1867" t="s">
        <v>50</v>
      </c>
      <c r="C1867" t="s">
        <v>24</v>
      </c>
      <c r="D1867">
        <v>0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2:11" outlineLevel="2">
      <c r="B1868" t="s">
        <v>50</v>
      </c>
      <c r="C1868" t="s">
        <v>25</v>
      </c>
      <c r="D1868">
        <v>1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</row>
    <row r="1869" spans="2:11" outlineLevel="2">
      <c r="B1869" t="s">
        <v>50</v>
      </c>
      <c r="C1869" t="s">
        <v>26</v>
      </c>
      <c r="D1869">
        <v>0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2:11" outlineLevel="2">
      <c r="B1870" t="s">
        <v>50</v>
      </c>
      <c r="C1870" t="s">
        <v>27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2:11" outlineLevel="2">
      <c r="B1871" t="s">
        <v>50</v>
      </c>
      <c r="C1871" t="s">
        <v>28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2:11" outlineLevel="2">
      <c r="B1872" t="s">
        <v>50</v>
      </c>
      <c r="C1872" t="s">
        <v>35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</row>
    <row r="1873" spans="2:11" outlineLevel="2">
      <c r="B1873" t="s">
        <v>50</v>
      </c>
      <c r="C1873" t="s">
        <v>48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2:11" outlineLevel="2">
      <c r="B1874" t="s">
        <v>50</v>
      </c>
      <c r="C1874" t="s">
        <v>36</v>
      </c>
      <c r="D1874">
        <v>0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2:11" outlineLevel="2">
      <c r="B1875" t="s">
        <v>50</v>
      </c>
      <c r="C1875" t="s">
        <v>37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2:11" outlineLevel="2">
      <c r="B1876" t="s">
        <v>50</v>
      </c>
      <c r="C1876" t="s">
        <v>39</v>
      </c>
      <c r="D1876">
        <v>1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</row>
    <row r="1877" spans="2:11" outlineLevel="2">
      <c r="B1877" t="s">
        <v>50</v>
      </c>
      <c r="C1877" t="s">
        <v>41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2:11" outlineLevel="2">
      <c r="B1878" t="s">
        <v>50</v>
      </c>
      <c r="C1878" t="s">
        <v>42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2:11" outlineLevel="2">
      <c r="B1879" t="s">
        <v>50</v>
      </c>
      <c r="C1879" t="s">
        <v>44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2:11" outlineLevel="2">
      <c r="B1880" t="s">
        <v>50</v>
      </c>
      <c r="C1880" t="s">
        <v>45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2:11" outlineLevel="2">
      <c r="B1881" t="s">
        <v>50</v>
      </c>
      <c r="C1881" t="s">
        <v>53</v>
      </c>
      <c r="D1881">
        <v>1</v>
      </c>
      <c r="E1881">
        <v>0</v>
      </c>
      <c r="F1881">
        <v>1</v>
      </c>
      <c r="G1881">
        <v>0</v>
      </c>
      <c r="H1881">
        <v>1</v>
      </c>
      <c r="I1881">
        <v>0</v>
      </c>
      <c r="J1881">
        <v>1</v>
      </c>
      <c r="K1881">
        <v>0</v>
      </c>
    </row>
    <row r="1882" spans="2:11" outlineLevel="2">
      <c r="B1882" t="s">
        <v>50</v>
      </c>
      <c r="C1882" t="s">
        <v>63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2:11" outlineLevel="2">
      <c r="B1883" t="s">
        <v>50</v>
      </c>
      <c r="C1883" t="s">
        <v>99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2:11" s="3" customFormat="1">
      <c r="B1884" s="3" t="s">
        <v>100</v>
      </c>
      <c r="C1884" s="3" t="s">
        <v>8</v>
      </c>
      <c r="D1884" s="3">
        <f>IFERROR(AVERAGE(D1887,D1891,D1926,D1947), 0)</f>
        <v>0</v>
      </c>
      <c r="E1884" s="3">
        <f>IFERROR(AVERAGE(E1887,E1891,E1926,E1947), 0)</f>
        <v>0</v>
      </c>
      <c r="F1884" s="3">
        <f>IFERROR(AVERAGE(F1887,F1891,F1926,F1947), 0)</f>
        <v>0</v>
      </c>
      <c r="G1884" s="3">
        <f>IFERROR(AVERAGE(G1887,G1891,G1926,G1947), 0)</f>
        <v>0</v>
      </c>
      <c r="H1884" s="3">
        <f>IFERROR(AVERAGE(H1887,H1891,H1926,H1947), 0)</f>
        <v>0</v>
      </c>
      <c r="I1884" s="3">
        <f>IFERROR(AVERAGE(I1887,I1891,I1926,I1947), 0)</f>
        <v>0</v>
      </c>
      <c r="J1884" s="3">
        <f>IFERROR(AVERAGE(J1887,J1891,J1926,J1947), 0)</f>
        <v>0</v>
      </c>
      <c r="K1884" s="3">
        <f>IFERROR(AVERAGE(K1887,K1891,K1926,K1947), 0)</f>
        <v>0</v>
      </c>
    </row>
    <row r="1885" spans="2:11" outlineLevel="2">
      <c r="B1885" s="4" t="s">
        <v>9</v>
      </c>
      <c r="D1885">
        <f>E1888+E1892+E1927+E1948</f>
        <v>0</v>
      </c>
      <c r="E1885">
        <f>F1888+F1892+F1927+F1948</f>
        <v>0</v>
      </c>
      <c r="F1885">
        <f>G1888+G1892+G1927+G1948</f>
        <v>0</v>
      </c>
      <c r="G1885">
        <f>H1888+H1892+H1927+H1948</f>
        <v>0</v>
      </c>
      <c r="H1885">
        <f>I1888+I1892+I1927+I1948</f>
        <v>0</v>
      </c>
      <c r="I1885">
        <f>J1888+J1892+J1927+J1948</f>
        <v>0</v>
      </c>
      <c r="J1885">
        <f>K1888+K1892+K1927+K1948</f>
        <v>0</v>
      </c>
      <c r="K1885">
        <f>L1888+L1892+L1927+L1948</f>
        <v>0</v>
      </c>
    </row>
    <row r="1886" spans="2:11" outlineLevel="2">
      <c r="B1886" s="4" t="s">
        <v>10</v>
      </c>
      <c r="D1886">
        <f>E1889+E1893+E1928+E1949</f>
        <v>0</v>
      </c>
      <c r="E1886">
        <f>F1889+F1893+F1928+F1949</f>
        <v>0</v>
      </c>
      <c r="F1886">
        <f>G1889+G1893+G1928+G1949</f>
        <v>0</v>
      </c>
      <c r="G1886">
        <f>H1889+H1893+H1928+H1949</f>
        <v>0</v>
      </c>
      <c r="H1886">
        <f>I1889+I1893+I1928+I1949</f>
        <v>0</v>
      </c>
      <c r="I1886">
        <f>J1889+J1893+J1928+J1949</f>
        <v>0</v>
      </c>
      <c r="J1886">
        <f>K1889+K1893+K1928+K1949</f>
        <v>0</v>
      </c>
      <c r="K1886">
        <f>L1889+L1893+L1928+L1949</f>
        <v>0</v>
      </c>
    </row>
    <row r="1887" spans="2:11" s="5" customFormat="1" outlineLevel="1">
      <c r="C1887" s="5" t="s">
        <v>73</v>
      </c>
      <c r="D1887" s="1">
        <f>IFERROR(D1888/D1889, D1888)</f>
        <v>0</v>
      </c>
      <c r="E1887" s="1">
        <f>IFERROR(E1888/E1889, E1888)</f>
        <v>0</v>
      </c>
      <c r="F1887" s="1">
        <f>IFERROR(F1888/F1889, F1888)</f>
        <v>0</v>
      </c>
      <c r="G1887" s="1">
        <f>IFERROR(G1888/G1889, G1888)</f>
        <v>0</v>
      </c>
      <c r="H1887" s="1">
        <f>IFERROR(H1888/H1889, H1888)</f>
        <v>0</v>
      </c>
      <c r="I1887" s="1">
        <f>IFERROR(I1888/I1889, I1888)</f>
        <v>0</v>
      </c>
      <c r="J1887" s="1">
        <f>IFERROR(J1888/J1889, J1888)</f>
        <v>0</v>
      </c>
      <c r="K1887" s="1">
        <f>IFERROR(K1888/K1889, K1888)</f>
        <v>0</v>
      </c>
    </row>
    <row r="1888" spans="2:11" outlineLevel="2">
      <c r="C1888" t="s">
        <v>10</v>
      </c>
      <c r="D1888">
        <f>COUNTIF(D1890:D1890, "1")</f>
        <v>0</v>
      </c>
      <c r="E1888">
        <f>COUNTIF(E1890:E1890, "1")</f>
        <v>0</v>
      </c>
      <c r="F1888">
        <f>COUNTIF(F1890:F1890, "1")</f>
        <v>0</v>
      </c>
      <c r="G1888">
        <f>COUNTIF(G1890:G1890, "1")</f>
        <v>0</v>
      </c>
      <c r="H1888">
        <f>COUNTIF(H1890:H1890, "1")</f>
        <v>0</v>
      </c>
      <c r="I1888">
        <f>COUNTIF(I1890:I1890, "1")</f>
        <v>0</v>
      </c>
      <c r="J1888">
        <f>COUNTIF(J1890:J1890, "1")</f>
        <v>0</v>
      </c>
      <c r="K1888">
        <f>COUNTIF(K1890:K1890, "1")</f>
        <v>0</v>
      </c>
    </row>
    <row r="1889" spans="2:11" outlineLevel="2">
      <c r="C1889" t="s">
        <v>12</v>
      </c>
      <c r="D1889">
        <f>COUNTIF(D1890:D1890, "0")</f>
        <v>0</v>
      </c>
      <c r="E1889">
        <f>COUNTIF(E1890:E1890, "0")</f>
        <v>0</v>
      </c>
      <c r="F1889">
        <f>COUNTIF(F1890:F1890, "0")</f>
        <v>0</v>
      </c>
      <c r="G1889">
        <f>COUNTIF(G1890:G1890, "0")</f>
        <v>0</v>
      </c>
      <c r="H1889">
        <f>COUNTIF(H1890:H1890, "0")</f>
        <v>0</v>
      </c>
      <c r="I1889">
        <f>COUNTIF(I1890:I1890, "0")</f>
        <v>0</v>
      </c>
      <c r="J1889">
        <f>COUNTIF(J1890:J1890, "0")</f>
        <v>0</v>
      </c>
      <c r="K1889">
        <f>COUNTIF(K1890:K1890, "0")</f>
        <v>0</v>
      </c>
    </row>
    <row r="1890" spans="2:11" outlineLevel="2">
      <c r="B1890" t="s">
        <v>74</v>
      </c>
      <c r="C1890" t="s">
        <v>18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2:11" s="5" customFormat="1" outlineLevel="1">
      <c r="C1891" s="5" t="s">
        <v>51</v>
      </c>
      <c r="D1891" s="1">
        <f>IFERROR(D1892/D1893, D1892)</f>
        <v>0</v>
      </c>
      <c r="E1891" s="1">
        <f>IFERROR(E1892/E1893, E1892)</f>
        <v>0</v>
      </c>
      <c r="F1891" s="1">
        <f>IFERROR(F1892/F1893, F1892)</f>
        <v>0</v>
      </c>
      <c r="G1891" s="1">
        <f>IFERROR(G1892/G1893, G1892)</f>
        <v>0</v>
      </c>
      <c r="H1891" s="1">
        <f>IFERROR(H1892/H1893, H1892)</f>
        <v>0</v>
      </c>
      <c r="I1891" s="1">
        <f>IFERROR(I1892/I1893, I1892)</f>
        <v>0</v>
      </c>
      <c r="J1891" s="1">
        <f>IFERROR(J1892/J1893, J1892)</f>
        <v>0</v>
      </c>
      <c r="K1891" s="1">
        <f>IFERROR(K1892/K1893, K1892)</f>
        <v>0</v>
      </c>
    </row>
    <row r="1892" spans="2:11" outlineLevel="2">
      <c r="C1892" t="s">
        <v>10</v>
      </c>
      <c r="D1892">
        <f>COUNTIF(D1894:D1925, "1")</f>
        <v>0</v>
      </c>
      <c r="E1892">
        <f>COUNTIF(E1894:E1925, "1")</f>
        <v>0</v>
      </c>
      <c r="F1892">
        <f>COUNTIF(F1894:F1925, "1")</f>
        <v>0</v>
      </c>
      <c r="G1892">
        <f>COUNTIF(G1894:G1925, "1")</f>
        <v>0</v>
      </c>
      <c r="H1892">
        <f>COUNTIF(H1894:H1925, "1")</f>
        <v>0</v>
      </c>
      <c r="I1892">
        <f>COUNTIF(I1894:I1925, "1")</f>
        <v>0</v>
      </c>
      <c r="J1892">
        <f>COUNTIF(J1894:J1925, "1")</f>
        <v>0</v>
      </c>
      <c r="K1892">
        <f>COUNTIF(K1894:K1925, "1")</f>
        <v>0</v>
      </c>
    </row>
    <row r="1893" spans="2:11" outlineLevel="2">
      <c r="C1893" t="s">
        <v>12</v>
      </c>
      <c r="D1893">
        <f>COUNTIF(D1894:D1925, "0")</f>
        <v>0</v>
      </c>
      <c r="E1893">
        <f>COUNTIF(E1894:E1925, "0")</f>
        <v>0</v>
      </c>
      <c r="F1893">
        <f>COUNTIF(F1894:F1925, "0")</f>
        <v>0</v>
      </c>
      <c r="G1893">
        <f>COUNTIF(G1894:G1925, "0")</f>
        <v>0</v>
      </c>
      <c r="H1893">
        <f>COUNTIF(H1894:H1925, "0")</f>
        <v>0</v>
      </c>
      <c r="I1893">
        <f>COUNTIF(I1894:I1925, "0")</f>
        <v>0</v>
      </c>
      <c r="J1893">
        <f>COUNTIF(J1894:J1925, "0")</f>
        <v>0</v>
      </c>
      <c r="K1893">
        <f>COUNTIF(K1894:K1925, "0")</f>
        <v>0</v>
      </c>
    </row>
    <row r="1894" spans="2:11" outlineLevel="2">
      <c r="B1894" t="s">
        <v>52</v>
      </c>
      <c r="C1894" t="s">
        <v>14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2:11" outlineLevel="2">
      <c r="B1895" t="s">
        <v>52</v>
      </c>
      <c r="C1895" t="s">
        <v>15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2:11" outlineLevel="2">
      <c r="B1896" t="s">
        <v>52</v>
      </c>
      <c r="C1896" t="s">
        <v>16</v>
      </c>
      <c r="D1896">
        <v>0</v>
      </c>
      <c r="E1896">
        <v>1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</row>
    <row r="1897" spans="2:11" outlineLevel="2">
      <c r="B1897" t="s">
        <v>52</v>
      </c>
      <c r="C1897" t="s">
        <v>17</v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1</v>
      </c>
      <c r="J1897">
        <v>0</v>
      </c>
      <c r="K1897">
        <v>0</v>
      </c>
    </row>
    <row r="1898" spans="2:11" outlineLevel="2">
      <c r="B1898" t="s">
        <v>52</v>
      </c>
      <c r="C1898" t="s">
        <v>19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</row>
    <row r="1899" spans="2:11" outlineLevel="2">
      <c r="B1899" t="s">
        <v>52</v>
      </c>
      <c r="C1899" t="s">
        <v>32</v>
      </c>
      <c r="D1899">
        <v>1</v>
      </c>
      <c r="E1899">
        <v>0</v>
      </c>
      <c r="F1899">
        <v>1</v>
      </c>
      <c r="G1899">
        <v>0</v>
      </c>
      <c r="H1899">
        <v>0</v>
      </c>
      <c r="I1899">
        <v>1</v>
      </c>
      <c r="J1899">
        <v>0</v>
      </c>
      <c r="K1899">
        <v>0</v>
      </c>
    </row>
    <row r="1900" spans="2:11" outlineLevel="2">
      <c r="B1900" t="s">
        <v>52</v>
      </c>
      <c r="C1900" t="s">
        <v>20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2:11" outlineLevel="2">
      <c r="B1901" t="s">
        <v>52</v>
      </c>
      <c r="C1901" t="s">
        <v>22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2:11" outlineLevel="2">
      <c r="B1902" t="s">
        <v>52</v>
      </c>
      <c r="C1902" t="s">
        <v>22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2:11" outlineLevel="2">
      <c r="B1903" t="s">
        <v>52</v>
      </c>
      <c r="C1903" t="s">
        <v>22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2:11" outlineLevel="2">
      <c r="B1904" t="s">
        <v>52</v>
      </c>
      <c r="C1904" t="s">
        <v>22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2:11" outlineLevel="2">
      <c r="B1905" t="s">
        <v>52</v>
      </c>
      <c r="C1905" t="s">
        <v>23</v>
      </c>
      <c r="D1905">
        <v>0</v>
      </c>
      <c r="E1905">
        <v>1</v>
      </c>
      <c r="F1905">
        <v>0</v>
      </c>
      <c r="G1905">
        <v>0</v>
      </c>
      <c r="H1905">
        <v>1</v>
      </c>
      <c r="I1905">
        <v>0</v>
      </c>
      <c r="J1905">
        <v>1</v>
      </c>
      <c r="K1905">
        <v>0</v>
      </c>
    </row>
    <row r="1906" spans="2:11" outlineLevel="2">
      <c r="B1906" t="s">
        <v>52</v>
      </c>
      <c r="C1906" t="s">
        <v>33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2:11" outlineLevel="2">
      <c r="B1907" t="s">
        <v>52</v>
      </c>
      <c r="C1907" t="s">
        <v>24</v>
      </c>
      <c r="D1907">
        <v>0</v>
      </c>
      <c r="E1907">
        <v>1</v>
      </c>
      <c r="F1907">
        <v>0</v>
      </c>
      <c r="G1907">
        <v>1</v>
      </c>
      <c r="H1907">
        <v>1</v>
      </c>
      <c r="I1907">
        <v>0</v>
      </c>
      <c r="J1907">
        <v>0</v>
      </c>
      <c r="K1907">
        <v>0</v>
      </c>
    </row>
    <row r="1908" spans="2:11" outlineLevel="2">
      <c r="B1908" t="s">
        <v>52</v>
      </c>
      <c r="C1908" t="s">
        <v>34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2:11" outlineLevel="2">
      <c r="B1909" t="s">
        <v>52</v>
      </c>
      <c r="C1909" t="s">
        <v>34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2:11" outlineLevel="2">
      <c r="B1910" t="s">
        <v>52</v>
      </c>
      <c r="C1910" t="s">
        <v>25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</row>
    <row r="1911" spans="2:11" outlineLevel="2">
      <c r="B1911" t="s">
        <v>52</v>
      </c>
      <c r="C1911" t="s">
        <v>26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2:11" outlineLevel="2">
      <c r="B1912" t="s">
        <v>52</v>
      </c>
      <c r="C1912" t="s">
        <v>27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2:11" outlineLevel="2">
      <c r="B1913" t="s">
        <v>52</v>
      </c>
      <c r="C1913" t="s">
        <v>28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2:11" outlineLevel="2">
      <c r="B1914" t="s">
        <v>52</v>
      </c>
      <c r="C1914" t="s">
        <v>36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2:11" outlineLevel="2">
      <c r="B1915" t="s">
        <v>52</v>
      </c>
      <c r="C1915" t="s">
        <v>37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1</v>
      </c>
      <c r="J1915">
        <v>1</v>
      </c>
      <c r="K1915">
        <v>0</v>
      </c>
    </row>
    <row r="1916" spans="2:11" outlineLevel="2">
      <c r="B1916" t="s">
        <v>52</v>
      </c>
      <c r="C1916" t="s">
        <v>38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2:11" outlineLevel="2">
      <c r="B1917" t="s">
        <v>52</v>
      </c>
      <c r="C1917" t="s">
        <v>38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2:11" outlineLevel="2">
      <c r="B1918" t="s">
        <v>52</v>
      </c>
      <c r="C1918" t="s">
        <v>39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</row>
    <row r="1919" spans="2:11" outlineLevel="2">
      <c r="B1919" t="s">
        <v>52</v>
      </c>
      <c r="C1919" t="s">
        <v>40</v>
      </c>
      <c r="D1919">
        <v>0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2:11" outlineLevel="2">
      <c r="B1920" t="s">
        <v>52</v>
      </c>
      <c r="C1920" t="s">
        <v>41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2:11" outlineLevel="2">
      <c r="B1921" t="s">
        <v>52</v>
      </c>
      <c r="C1921" t="s">
        <v>42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2:11" outlineLevel="2">
      <c r="B1922" t="s">
        <v>52</v>
      </c>
      <c r="C1922" t="s">
        <v>43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2:11" outlineLevel="2">
      <c r="B1923" t="s">
        <v>52</v>
      </c>
      <c r="C1923" t="s">
        <v>44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0</v>
      </c>
    </row>
    <row r="1924" spans="2:11" outlineLevel="2">
      <c r="B1924" t="s">
        <v>52</v>
      </c>
      <c r="C1924" t="s">
        <v>45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2:11" outlineLevel="2">
      <c r="B1925" t="s">
        <v>52</v>
      </c>
      <c r="C1925" t="s">
        <v>53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</row>
    <row r="1926" spans="2:11" s="5" customFormat="1" outlineLevel="1">
      <c r="C1926" s="5" t="s">
        <v>55</v>
      </c>
      <c r="D1926" s="1">
        <f>IFERROR(D1927/D1928, D1927)</f>
        <v>0</v>
      </c>
      <c r="E1926" s="1">
        <f>IFERROR(E1927/E1928, E1927)</f>
        <v>0</v>
      </c>
      <c r="F1926" s="1">
        <f>IFERROR(F1927/F1928, F1927)</f>
        <v>0</v>
      </c>
      <c r="G1926" s="1">
        <f>IFERROR(G1927/G1928, G1927)</f>
        <v>0</v>
      </c>
      <c r="H1926" s="1">
        <f>IFERROR(H1927/H1928, H1927)</f>
        <v>0</v>
      </c>
      <c r="I1926" s="1">
        <f>IFERROR(I1927/I1928, I1927)</f>
        <v>0</v>
      </c>
      <c r="J1926" s="1">
        <f>IFERROR(J1927/J1928, J1927)</f>
        <v>0</v>
      </c>
      <c r="K1926" s="1">
        <f>IFERROR(K1927/K1928, K1927)</f>
        <v>0</v>
      </c>
    </row>
    <row r="1927" spans="2:11" outlineLevel="2">
      <c r="C1927" t="s">
        <v>10</v>
      </c>
      <c r="D1927">
        <f>COUNTIF(D1929:D1946, "1")</f>
        <v>0</v>
      </c>
      <c r="E1927">
        <f>COUNTIF(E1929:E1946, "1")</f>
        <v>0</v>
      </c>
      <c r="F1927">
        <f>COUNTIF(F1929:F1946, "1")</f>
        <v>0</v>
      </c>
      <c r="G1927">
        <f>COUNTIF(G1929:G1946, "1")</f>
        <v>0</v>
      </c>
      <c r="H1927">
        <f>COUNTIF(H1929:H1946, "1")</f>
        <v>0</v>
      </c>
      <c r="I1927">
        <f>COUNTIF(I1929:I1946, "1")</f>
        <v>0</v>
      </c>
      <c r="J1927">
        <f>COUNTIF(J1929:J1946, "1")</f>
        <v>0</v>
      </c>
      <c r="K1927">
        <f>COUNTIF(K1929:K1946, "1")</f>
        <v>0</v>
      </c>
    </row>
    <row r="1928" spans="2:11" outlineLevel="2">
      <c r="C1928" t="s">
        <v>12</v>
      </c>
      <c r="D1928">
        <f>COUNTIF(D1929:D1946, "0")</f>
        <v>0</v>
      </c>
      <c r="E1928">
        <f>COUNTIF(E1929:E1946, "0")</f>
        <v>0</v>
      </c>
      <c r="F1928">
        <f>COUNTIF(F1929:F1946, "0")</f>
        <v>0</v>
      </c>
      <c r="G1928">
        <f>COUNTIF(G1929:G1946, "0")</f>
        <v>0</v>
      </c>
      <c r="H1928">
        <f>COUNTIF(H1929:H1946, "0")</f>
        <v>0</v>
      </c>
      <c r="I1928">
        <f>COUNTIF(I1929:I1946, "0")</f>
        <v>0</v>
      </c>
      <c r="J1928">
        <f>COUNTIF(J1929:J1946, "0")</f>
        <v>0</v>
      </c>
      <c r="K1928">
        <f>COUNTIF(K1929:K1946, "0")</f>
        <v>0</v>
      </c>
    </row>
    <row r="1929" spans="2:11" outlineLevel="2">
      <c r="B1929" t="s">
        <v>56</v>
      </c>
      <c r="C1929" t="s">
        <v>14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2:11" outlineLevel="2">
      <c r="B1930" t="s">
        <v>56</v>
      </c>
      <c r="C1930" t="s">
        <v>15</v>
      </c>
      <c r="D1930">
        <v>0</v>
      </c>
      <c r="E1930">
        <v>1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</row>
    <row r="1931" spans="2:11" outlineLevel="2">
      <c r="B1931" t="s">
        <v>56</v>
      </c>
      <c r="C1931" t="s">
        <v>16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2:11" outlineLevel="2">
      <c r="B1932" t="s">
        <v>56</v>
      </c>
      <c r="C1932" t="s">
        <v>17</v>
      </c>
      <c r="D1932">
        <v>1</v>
      </c>
      <c r="E1932">
        <v>0</v>
      </c>
      <c r="F1932">
        <v>1</v>
      </c>
      <c r="G1932">
        <v>0</v>
      </c>
      <c r="H1932">
        <v>1</v>
      </c>
      <c r="I1932">
        <v>0</v>
      </c>
      <c r="J1932">
        <v>1</v>
      </c>
      <c r="K1932">
        <v>0</v>
      </c>
    </row>
    <row r="1933" spans="2:11" outlineLevel="2">
      <c r="B1933" t="s">
        <v>56</v>
      </c>
      <c r="C1933" t="s">
        <v>18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2:11" outlineLevel="2">
      <c r="B1934" t="s">
        <v>56</v>
      </c>
      <c r="C1934" t="s">
        <v>19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2:11" outlineLevel="2">
      <c r="B1935" t="s">
        <v>56</v>
      </c>
      <c r="C1935" t="s">
        <v>32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</row>
    <row r="1936" spans="2:11" outlineLevel="2">
      <c r="B1936" t="s">
        <v>56</v>
      </c>
      <c r="C1936" t="s">
        <v>20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2:11" outlineLevel="2">
      <c r="B1937" t="s">
        <v>56</v>
      </c>
      <c r="C1937" t="s">
        <v>21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2:11" outlineLevel="2">
      <c r="B1938" t="s">
        <v>56</v>
      </c>
      <c r="C1938" t="s">
        <v>22</v>
      </c>
      <c r="D1938">
        <v>0</v>
      </c>
      <c r="E1938">
        <v>0</v>
      </c>
      <c r="F1938">
        <v>0</v>
      </c>
      <c r="G1938">
        <v>1</v>
      </c>
      <c r="H1938">
        <v>1</v>
      </c>
      <c r="I1938">
        <v>0</v>
      </c>
      <c r="J1938">
        <v>1</v>
      </c>
      <c r="K1938">
        <v>0</v>
      </c>
    </row>
    <row r="1939" spans="2:11" outlineLevel="2">
      <c r="B1939" t="s">
        <v>56</v>
      </c>
      <c r="C1939" t="s">
        <v>23</v>
      </c>
      <c r="D1939">
        <v>0</v>
      </c>
      <c r="E1939">
        <v>1</v>
      </c>
      <c r="F1939">
        <v>1</v>
      </c>
      <c r="G1939">
        <v>1</v>
      </c>
      <c r="H1939">
        <v>0</v>
      </c>
      <c r="I1939">
        <v>0</v>
      </c>
      <c r="J1939">
        <v>0</v>
      </c>
      <c r="K1939">
        <v>0</v>
      </c>
    </row>
    <row r="1940" spans="2:11" outlineLevel="2">
      <c r="B1940" t="s">
        <v>56</v>
      </c>
      <c r="C1940" t="s">
        <v>33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2:11" outlineLevel="2">
      <c r="B1941" t="s">
        <v>56</v>
      </c>
      <c r="C1941" t="s">
        <v>24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2:11" outlineLevel="2">
      <c r="B1942" t="s">
        <v>56</v>
      </c>
      <c r="C1942" t="s">
        <v>34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2:11" outlineLevel="2">
      <c r="B1943" t="s">
        <v>56</v>
      </c>
      <c r="C1943" t="s">
        <v>25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2:11" outlineLevel="2">
      <c r="B1944" t="s">
        <v>56</v>
      </c>
      <c r="C1944" t="s">
        <v>26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2:11" outlineLevel="2">
      <c r="B1945" t="s">
        <v>56</v>
      </c>
      <c r="C1945" t="s">
        <v>27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</row>
    <row r="1946" spans="2:11" outlineLevel="2">
      <c r="B1946" t="s">
        <v>56</v>
      </c>
      <c r="C1946" t="s">
        <v>28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</row>
    <row r="1947" spans="2:11" s="5" customFormat="1" outlineLevel="1">
      <c r="C1947" s="5" t="s">
        <v>49</v>
      </c>
      <c r="D1947" s="1">
        <f>IFERROR(D1948/D1949, D1948)</f>
        <v>0</v>
      </c>
      <c r="E1947" s="1">
        <f>IFERROR(E1948/E1949, E1948)</f>
        <v>0</v>
      </c>
      <c r="F1947" s="1">
        <f>IFERROR(F1948/F1949, F1948)</f>
        <v>0</v>
      </c>
      <c r="G1947" s="1">
        <f>IFERROR(G1948/G1949, G1948)</f>
        <v>0</v>
      </c>
      <c r="H1947" s="1">
        <f>IFERROR(H1948/H1949, H1948)</f>
        <v>0</v>
      </c>
      <c r="I1947" s="1">
        <f>IFERROR(I1948/I1949, I1948)</f>
        <v>0</v>
      </c>
      <c r="J1947" s="1">
        <f>IFERROR(J1948/J1949, J1948)</f>
        <v>0</v>
      </c>
      <c r="K1947" s="1">
        <f>IFERROR(K1948/K1949, K1948)</f>
        <v>0</v>
      </c>
    </row>
    <row r="1948" spans="2:11" outlineLevel="2">
      <c r="C1948" t="s">
        <v>10</v>
      </c>
      <c r="D1948">
        <f>COUNTIF(D1950:D1976, "1")</f>
        <v>0</v>
      </c>
      <c r="E1948">
        <f>COUNTIF(E1950:E1976, "1")</f>
        <v>0</v>
      </c>
      <c r="F1948">
        <f>COUNTIF(F1950:F1976, "1")</f>
        <v>0</v>
      </c>
      <c r="G1948">
        <f>COUNTIF(G1950:G1976, "1")</f>
        <v>0</v>
      </c>
      <c r="H1948">
        <f>COUNTIF(H1950:H1976, "1")</f>
        <v>0</v>
      </c>
      <c r="I1948">
        <f>COUNTIF(I1950:I1976, "1")</f>
        <v>0</v>
      </c>
      <c r="J1948">
        <f>COUNTIF(J1950:J1976, "1")</f>
        <v>0</v>
      </c>
      <c r="K1948">
        <f>COUNTIF(K1950:K1976, "1")</f>
        <v>0</v>
      </c>
    </row>
    <row r="1949" spans="2:11" outlineLevel="2">
      <c r="C1949" t="s">
        <v>12</v>
      </c>
      <c r="D1949">
        <f>COUNTIF(D1950:D1976, "0")</f>
        <v>0</v>
      </c>
      <c r="E1949">
        <f>COUNTIF(E1950:E1976, "0")</f>
        <v>0</v>
      </c>
      <c r="F1949">
        <f>COUNTIF(F1950:F1976, "0")</f>
        <v>0</v>
      </c>
      <c r="G1949">
        <f>COUNTIF(G1950:G1976, "0")</f>
        <v>0</v>
      </c>
      <c r="H1949">
        <f>COUNTIF(H1950:H1976, "0")</f>
        <v>0</v>
      </c>
      <c r="I1949">
        <f>COUNTIF(I1950:I1976, "0")</f>
        <v>0</v>
      </c>
      <c r="J1949">
        <f>COUNTIF(J1950:J1976, "0")</f>
        <v>0</v>
      </c>
      <c r="K1949">
        <f>COUNTIF(K1950:K1976, "0")</f>
        <v>0</v>
      </c>
    </row>
    <row r="1950" spans="2:11" outlineLevel="2">
      <c r="B1950" t="s">
        <v>50</v>
      </c>
      <c r="C1950" t="s">
        <v>15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2:11" outlineLevel="2">
      <c r="B1951" t="s">
        <v>50</v>
      </c>
      <c r="C1951" t="s">
        <v>16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2:11" outlineLevel="2">
      <c r="B1952" t="s">
        <v>50</v>
      </c>
      <c r="C1952" t="s">
        <v>17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2:11" outlineLevel="2">
      <c r="B1953" t="s">
        <v>50</v>
      </c>
      <c r="C1953" t="s">
        <v>18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2:11" outlineLevel="2">
      <c r="B1954" t="s">
        <v>50</v>
      </c>
      <c r="C1954" t="s">
        <v>19</v>
      </c>
      <c r="D1954">
        <v>1</v>
      </c>
      <c r="E1954">
        <v>0</v>
      </c>
      <c r="F1954">
        <v>0</v>
      </c>
      <c r="G1954">
        <v>0</v>
      </c>
      <c r="H1954">
        <v>1</v>
      </c>
      <c r="I1954">
        <v>1</v>
      </c>
      <c r="J1954">
        <v>0</v>
      </c>
      <c r="K1954">
        <v>0</v>
      </c>
    </row>
    <row r="1955" spans="2:11" outlineLevel="2">
      <c r="B1955" t="s">
        <v>50</v>
      </c>
      <c r="C1955" t="s">
        <v>32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2:11" outlineLevel="2">
      <c r="B1956" t="s">
        <v>50</v>
      </c>
      <c r="C1956" t="s">
        <v>20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0</v>
      </c>
    </row>
    <row r="1957" spans="2:11" outlineLevel="2">
      <c r="B1957" t="s">
        <v>50</v>
      </c>
      <c r="C1957" t="s">
        <v>21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2:11" outlineLevel="2">
      <c r="B1958" t="s">
        <v>50</v>
      </c>
      <c r="C1958" t="s">
        <v>22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2:11" outlineLevel="2">
      <c r="B1959" t="s">
        <v>50</v>
      </c>
      <c r="C1959" t="s">
        <v>23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</row>
    <row r="1960" spans="2:11" outlineLevel="2">
      <c r="B1960" t="s">
        <v>50</v>
      </c>
      <c r="C1960" t="s">
        <v>33</v>
      </c>
      <c r="D1960">
        <v>1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2:11" outlineLevel="2">
      <c r="B1961" t="s">
        <v>50</v>
      </c>
      <c r="C1961" t="s">
        <v>24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2:11" outlineLevel="2">
      <c r="B1962" t="s">
        <v>50</v>
      </c>
      <c r="C1962" t="s">
        <v>34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</row>
    <row r="1963" spans="2:11" outlineLevel="2">
      <c r="B1963" t="s">
        <v>50</v>
      </c>
      <c r="C1963" t="s">
        <v>25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2:11" outlineLevel="2">
      <c r="B1964" t="s">
        <v>50</v>
      </c>
      <c r="C1964" t="s">
        <v>26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2:11" outlineLevel="2">
      <c r="B1965" t="s">
        <v>50</v>
      </c>
      <c r="C1965" t="s">
        <v>27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2:11" outlineLevel="2">
      <c r="B1966" t="s">
        <v>50</v>
      </c>
      <c r="C1966" t="s">
        <v>28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2:11" outlineLevel="2">
      <c r="B1967" t="s">
        <v>50</v>
      </c>
      <c r="C1967" t="s">
        <v>35</v>
      </c>
      <c r="D1967">
        <v>0</v>
      </c>
      <c r="E1967">
        <v>1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</row>
    <row r="1968" spans="2:11" outlineLevel="2">
      <c r="B1968" t="s">
        <v>50</v>
      </c>
      <c r="C1968" t="s">
        <v>48</v>
      </c>
      <c r="D1968">
        <v>0</v>
      </c>
      <c r="E1968">
        <v>0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0</v>
      </c>
    </row>
    <row r="1969" spans="2:11" outlineLevel="2">
      <c r="B1969" t="s">
        <v>50</v>
      </c>
      <c r="C1969" t="s">
        <v>36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</row>
    <row r="1970" spans="2:11" outlineLevel="2">
      <c r="B1970" t="s">
        <v>50</v>
      </c>
      <c r="C1970" t="s">
        <v>38</v>
      </c>
      <c r="D1970">
        <v>1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2:11" outlineLevel="2">
      <c r="B1971" t="s">
        <v>50</v>
      </c>
      <c r="C1971" t="s">
        <v>39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</row>
    <row r="1972" spans="2:11" outlineLevel="2">
      <c r="B1972" t="s">
        <v>50</v>
      </c>
      <c r="C1972" t="s">
        <v>41</v>
      </c>
      <c r="D1972">
        <v>0</v>
      </c>
      <c r="E1972">
        <v>1</v>
      </c>
      <c r="F1972">
        <v>0</v>
      </c>
      <c r="G1972">
        <v>1</v>
      </c>
      <c r="H1972">
        <v>1</v>
      </c>
      <c r="I1972">
        <v>0</v>
      </c>
      <c r="J1972">
        <v>0</v>
      </c>
      <c r="K1972">
        <v>0</v>
      </c>
    </row>
    <row r="1973" spans="2:11" outlineLevel="2">
      <c r="B1973" t="s">
        <v>50</v>
      </c>
      <c r="C1973" t="s">
        <v>42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</row>
    <row r="1974" spans="2:11" outlineLevel="2">
      <c r="B1974" t="s">
        <v>50</v>
      </c>
      <c r="C1974" t="s">
        <v>43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</row>
    <row r="1975" spans="2:11" outlineLevel="2">
      <c r="B1975" t="s">
        <v>50</v>
      </c>
      <c r="C1975" t="s">
        <v>44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</row>
    <row r="1976" spans="2:11" outlineLevel="2">
      <c r="B1976" t="s">
        <v>50</v>
      </c>
      <c r="C1976" t="s">
        <v>45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</row>
    <row r="1977" spans="2:11" s="3" customFormat="1">
      <c r="B1977" s="3" t="s">
        <v>101</v>
      </c>
      <c r="C1977" s="3" t="s">
        <v>8</v>
      </c>
      <c r="D1977" s="3">
        <f>IFERROR(AVERAGE(D1980,D2010), 0)</f>
        <v>0</v>
      </c>
      <c r="E1977" s="3">
        <f>IFERROR(AVERAGE(E1980,E2010), 0)</f>
        <v>0</v>
      </c>
      <c r="F1977" s="3">
        <f>IFERROR(AVERAGE(F1980,F2010), 0)</f>
        <v>0</v>
      </c>
      <c r="G1977" s="3">
        <f>IFERROR(AVERAGE(G1980,G2010), 0)</f>
        <v>0</v>
      </c>
      <c r="H1977" s="3">
        <f>IFERROR(AVERAGE(H1980,H2010), 0)</f>
        <v>0</v>
      </c>
      <c r="I1977" s="3">
        <f>IFERROR(AVERAGE(I1980,I2010), 0)</f>
        <v>0</v>
      </c>
      <c r="J1977" s="3">
        <f>IFERROR(AVERAGE(J1980,J2010), 0)</f>
        <v>0</v>
      </c>
      <c r="K1977" s="3">
        <f>IFERROR(AVERAGE(K1980,K2010), 0)</f>
        <v>0</v>
      </c>
    </row>
    <row r="1978" spans="2:11" outlineLevel="2">
      <c r="B1978" s="4" t="s">
        <v>9</v>
      </c>
      <c r="D1978">
        <f>E1981+E2011</f>
        <v>0</v>
      </c>
      <c r="E1978">
        <f>F1981+F2011</f>
        <v>0</v>
      </c>
      <c r="F1978">
        <f>G1981+G2011</f>
        <v>0</v>
      </c>
      <c r="G1978">
        <f>H1981+H2011</f>
        <v>0</v>
      </c>
      <c r="H1978">
        <f>I1981+I2011</f>
        <v>0</v>
      </c>
      <c r="I1978">
        <f>J1981+J2011</f>
        <v>0</v>
      </c>
      <c r="J1978">
        <f>K1981+K2011</f>
        <v>0</v>
      </c>
      <c r="K1978">
        <f>L1981+L2011</f>
        <v>0</v>
      </c>
    </row>
    <row r="1979" spans="2:11" outlineLevel="2">
      <c r="B1979" s="4" t="s">
        <v>10</v>
      </c>
      <c r="D1979">
        <f>E1982+E2012</f>
        <v>0</v>
      </c>
      <c r="E1979">
        <f>F1982+F2012</f>
        <v>0</v>
      </c>
      <c r="F1979">
        <f>G1982+G2012</f>
        <v>0</v>
      </c>
      <c r="G1979">
        <f>H1982+H2012</f>
        <v>0</v>
      </c>
      <c r="H1979">
        <f>I1982+I2012</f>
        <v>0</v>
      </c>
      <c r="I1979">
        <f>J1982+J2012</f>
        <v>0</v>
      </c>
      <c r="J1979">
        <f>K1982+K2012</f>
        <v>0</v>
      </c>
      <c r="K1979">
        <f>L1982+L2012</f>
        <v>0</v>
      </c>
    </row>
    <row r="1980" spans="2:11" s="5" customFormat="1" outlineLevel="1">
      <c r="C1980" s="5" t="s">
        <v>51</v>
      </c>
      <c r="D1980" s="1">
        <f>IFERROR(D1981/D1982, D1981)</f>
        <v>0</v>
      </c>
      <c r="E1980" s="1">
        <f>IFERROR(E1981/E1982, E1981)</f>
        <v>0</v>
      </c>
      <c r="F1980" s="1">
        <f>IFERROR(F1981/F1982, F1981)</f>
        <v>0</v>
      </c>
      <c r="G1980" s="1">
        <f>IFERROR(G1981/G1982, G1981)</f>
        <v>0</v>
      </c>
      <c r="H1980" s="1">
        <f>IFERROR(H1981/H1982, H1981)</f>
        <v>0</v>
      </c>
      <c r="I1980" s="1">
        <f>IFERROR(I1981/I1982, I1981)</f>
        <v>0</v>
      </c>
      <c r="J1980" s="1">
        <f>IFERROR(J1981/J1982, J1981)</f>
        <v>0</v>
      </c>
      <c r="K1980" s="1">
        <f>IFERROR(K1981/K1982, K1981)</f>
        <v>0</v>
      </c>
    </row>
    <row r="1981" spans="2:11" outlineLevel="2">
      <c r="C1981" t="s">
        <v>10</v>
      </c>
      <c r="D1981">
        <f>COUNTIF(D1983:D2009, "1")</f>
        <v>0</v>
      </c>
      <c r="E1981">
        <f>COUNTIF(E1983:E2009, "1")</f>
        <v>0</v>
      </c>
      <c r="F1981">
        <f>COUNTIF(F1983:F2009, "1")</f>
        <v>0</v>
      </c>
      <c r="G1981">
        <f>COUNTIF(G1983:G2009, "1")</f>
        <v>0</v>
      </c>
      <c r="H1981">
        <f>COUNTIF(H1983:H2009, "1")</f>
        <v>0</v>
      </c>
      <c r="I1981">
        <f>COUNTIF(I1983:I2009, "1")</f>
        <v>0</v>
      </c>
      <c r="J1981">
        <f>COUNTIF(J1983:J2009, "1")</f>
        <v>0</v>
      </c>
      <c r="K1981">
        <f>COUNTIF(K1983:K2009, "1")</f>
        <v>0</v>
      </c>
    </row>
    <row r="1982" spans="2:11" outlineLevel="2">
      <c r="C1982" t="s">
        <v>12</v>
      </c>
      <c r="D1982">
        <f>COUNTIF(D1983:D2009, "0")</f>
        <v>0</v>
      </c>
      <c r="E1982">
        <f>COUNTIF(E1983:E2009, "0")</f>
        <v>0</v>
      </c>
      <c r="F1982">
        <f>COUNTIF(F1983:F2009, "0")</f>
        <v>0</v>
      </c>
      <c r="G1982">
        <f>COUNTIF(G1983:G2009, "0")</f>
        <v>0</v>
      </c>
      <c r="H1982">
        <f>COUNTIF(H1983:H2009, "0")</f>
        <v>0</v>
      </c>
      <c r="I1982">
        <f>COUNTIF(I1983:I2009, "0")</f>
        <v>0</v>
      </c>
      <c r="J1982">
        <f>COUNTIF(J1983:J2009, "0")</f>
        <v>0</v>
      </c>
      <c r="K1982">
        <f>COUNTIF(K1983:K2009, "0")</f>
        <v>0</v>
      </c>
    </row>
    <row r="1983" spans="2:11" outlineLevel="2">
      <c r="B1983" t="s">
        <v>52</v>
      </c>
      <c r="C1983" t="s">
        <v>15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2:11" outlineLevel="2">
      <c r="B1984" t="s">
        <v>52</v>
      </c>
      <c r="C1984" t="s">
        <v>16</v>
      </c>
      <c r="D1984">
        <v>0</v>
      </c>
      <c r="E1984">
        <v>1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</row>
    <row r="1985" spans="2:11" outlineLevel="2">
      <c r="B1985" t="s">
        <v>52</v>
      </c>
      <c r="C1985" t="s">
        <v>18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</row>
    <row r="1986" spans="2:11" outlineLevel="2">
      <c r="B1986" t="s">
        <v>52</v>
      </c>
      <c r="C1986" t="s">
        <v>19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1</v>
      </c>
      <c r="J1986">
        <v>0</v>
      </c>
      <c r="K1986">
        <v>0</v>
      </c>
    </row>
    <row r="1987" spans="2:11" outlineLevel="2">
      <c r="B1987" t="s">
        <v>52</v>
      </c>
      <c r="C1987" t="s">
        <v>32</v>
      </c>
      <c r="D1987">
        <v>0</v>
      </c>
      <c r="E1987">
        <v>1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</row>
    <row r="1988" spans="2:11" outlineLevel="2">
      <c r="B1988" t="s">
        <v>52</v>
      </c>
      <c r="C1988" t="s">
        <v>20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1</v>
      </c>
      <c r="K1988">
        <v>0</v>
      </c>
    </row>
    <row r="1989" spans="2:11" outlineLevel="2">
      <c r="B1989" t="s">
        <v>52</v>
      </c>
      <c r="C1989" t="s">
        <v>21</v>
      </c>
      <c r="D1989">
        <v>1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</row>
    <row r="1990" spans="2:11" outlineLevel="2">
      <c r="B1990" t="s">
        <v>52</v>
      </c>
      <c r="C1990" t="s">
        <v>22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2:11" outlineLevel="2">
      <c r="B1991" t="s">
        <v>52</v>
      </c>
      <c r="C1991" t="s">
        <v>23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</row>
    <row r="1992" spans="2:11" outlineLevel="2">
      <c r="B1992" t="s">
        <v>52</v>
      </c>
      <c r="C1992" t="s">
        <v>33</v>
      </c>
      <c r="D1992">
        <v>1</v>
      </c>
      <c r="E1992">
        <v>0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2:11" outlineLevel="2">
      <c r="B1993" t="s">
        <v>52</v>
      </c>
      <c r="C1993" t="s">
        <v>24</v>
      </c>
      <c r="D1993">
        <v>1</v>
      </c>
      <c r="E1993">
        <v>1</v>
      </c>
      <c r="F1993">
        <v>1</v>
      </c>
      <c r="G1993">
        <v>1</v>
      </c>
      <c r="H1993">
        <v>0</v>
      </c>
      <c r="I1993">
        <v>0</v>
      </c>
      <c r="J1993">
        <v>0</v>
      </c>
      <c r="K1993">
        <v>0</v>
      </c>
    </row>
    <row r="1994" spans="2:11" outlineLevel="2">
      <c r="B1994" t="s">
        <v>52</v>
      </c>
      <c r="C1994" t="s">
        <v>34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2:11" outlineLevel="2">
      <c r="B1995" t="s">
        <v>52</v>
      </c>
      <c r="C1995" t="s">
        <v>25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</row>
    <row r="1996" spans="2:11" outlineLevel="2">
      <c r="B1996" t="s">
        <v>52</v>
      </c>
      <c r="C1996" t="s">
        <v>26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2:11" outlineLevel="2">
      <c r="B1997" t="s">
        <v>52</v>
      </c>
      <c r="C1997" t="s">
        <v>27</v>
      </c>
      <c r="D1997">
        <v>0</v>
      </c>
      <c r="E1997">
        <v>1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2:11" outlineLevel="2">
      <c r="B1998" t="s">
        <v>52</v>
      </c>
      <c r="C1998" t="s">
        <v>28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2:11" outlineLevel="2">
      <c r="B1999" t="s">
        <v>52</v>
      </c>
      <c r="C1999" t="s">
        <v>35</v>
      </c>
      <c r="D1999">
        <v>1</v>
      </c>
      <c r="E1999">
        <v>1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2:11" outlineLevel="2">
      <c r="B2000" t="s">
        <v>52</v>
      </c>
      <c r="C2000" t="s">
        <v>48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2:11" outlineLevel="2">
      <c r="B2001" t="s">
        <v>52</v>
      </c>
      <c r="C2001" t="s">
        <v>36</v>
      </c>
      <c r="D2001">
        <v>0</v>
      </c>
      <c r="E2001">
        <v>0</v>
      </c>
      <c r="F2001">
        <v>0</v>
      </c>
      <c r="G2001">
        <v>0</v>
      </c>
      <c r="H2001">
        <v>1</v>
      </c>
      <c r="I2001">
        <v>1</v>
      </c>
      <c r="J2001">
        <v>0</v>
      </c>
      <c r="K2001">
        <v>0</v>
      </c>
    </row>
    <row r="2002" spans="2:11" outlineLevel="2">
      <c r="B2002" t="s">
        <v>52</v>
      </c>
      <c r="C2002" t="s">
        <v>37</v>
      </c>
      <c r="D2002">
        <v>1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2:11" outlineLevel="2">
      <c r="B2003" t="s">
        <v>52</v>
      </c>
      <c r="C2003" t="s">
        <v>38</v>
      </c>
      <c r="D2003">
        <v>0</v>
      </c>
      <c r="E2003">
        <v>0</v>
      </c>
      <c r="F2003">
        <v>1</v>
      </c>
      <c r="G2003">
        <v>0</v>
      </c>
      <c r="H2003">
        <v>1</v>
      </c>
      <c r="I2003">
        <v>0</v>
      </c>
      <c r="J2003">
        <v>0</v>
      </c>
      <c r="K2003">
        <v>0</v>
      </c>
    </row>
    <row r="2004" spans="2:11" outlineLevel="2">
      <c r="B2004" t="s">
        <v>52</v>
      </c>
      <c r="C2004" t="s">
        <v>39</v>
      </c>
      <c r="D2004">
        <v>0</v>
      </c>
      <c r="E2004">
        <v>1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2:11" outlineLevel="2">
      <c r="B2005" t="s">
        <v>52</v>
      </c>
      <c r="C2005" t="s">
        <v>41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2:11" outlineLevel="2">
      <c r="B2006" t="s">
        <v>52</v>
      </c>
      <c r="C2006" t="s">
        <v>42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1</v>
      </c>
      <c r="J2006">
        <v>0</v>
      </c>
      <c r="K2006">
        <v>0</v>
      </c>
    </row>
    <row r="2007" spans="2:11" outlineLevel="2">
      <c r="B2007" t="s">
        <v>52</v>
      </c>
      <c r="C2007" t="s">
        <v>43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2:11" outlineLevel="2">
      <c r="B2008" t="s">
        <v>52</v>
      </c>
      <c r="C2008" t="s">
        <v>45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2:11" outlineLevel="2">
      <c r="B2009" t="s">
        <v>52</v>
      </c>
      <c r="C2009" t="s">
        <v>53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2:11" s="5" customFormat="1" outlineLevel="1">
      <c r="C2010" s="5" t="s">
        <v>49</v>
      </c>
      <c r="D2010" s="1">
        <f>IFERROR(D2011/D2012, D2011)</f>
        <v>0</v>
      </c>
      <c r="E2010" s="1">
        <f>IFERROR(E2011/E2012, E2011)</f>
        <v>0</v>
      </c>
      <c r="F2010" s="1">
        <f>IFERROR(F2011/F2012, F2011)</f>
        <v>0</v>
      </c>
      <c r="G2010" s="1">
        <f>IFERROR(G2011/G2012, G2011)</f>
        <v>0</v>
      </c>
      <c r="H2010" s="1">
        <f>IFERROR(H2011/H2012, H2011)</f>
        <v>0</v>
      </c>
      <c r="I2010" s="1">
        <f>IFERROR(I2011/I2012, I2011)</f>
        <v>0</v>
      </c>
      <c r="J2010" s="1">
        <f>IFERROR(J2011/J2012, J2011)</f>
        <v>0</v>
      </c>
      <c r="K2010" s="1">
        <f>IFERROR(K2011/K2012, K2011)</f>
        <v>0</v>
      </c>
    </row>
    <row r="2011" spans="2:11" outlineLevel="2">
      <c r="C2011" t="s">
        <v>10</v>
      </c>
      <c r="D2011">
        <f>COUNTIF(D2013:D2033, "1")</f>
        <v>0</v>
      </c>
      <c r="E2011">
        <f>COUNTIF(E2013:E2033, "1")</f>
        <v>0</v>
      </c>
      <c r="F2011">
        <f>COUNTIF(F2013:F2033, "1")</f>
        <v>0</v>
      </c>
      <c r="G2011">
        <f>COUNTIF(G2013:G2033, "1")</f>
        <v>0</v>
      </c>
      <c r="H2011">
        <f>COUNTIF(H2013:H2033, "1")</f>
        <v>0</v>
      </c>
      <c r="I2011">
        <f>COUNTIF(I2013:I2033, "1")</f>
        <v>0</v>
      </c>
      <c r="J2011">
        <f>COUNTIF(J2013:J2033, "1")</f>
        <v>0</v>
      </c>
      <c r="K2011">
        <f>COUNTIF(K2013:K2033, "1")</f>
        <v>0</v>
      </c>
    </row>
    <row r="2012" spans="2:11" outlineLevel="2">
      <c r="C2012" t="s">
        <v>12</v>
      </c>
      <c r="D2012">
        <f>COUNTIF(D2013:D2033, "0")</f>
        <v>0</v>
      </c>
      <c r="E2012">
        <f>COUNTIF(E2013:E2033, "0")</f>
        <v>0</v>
      </c>
      <c r="F2012">
        <f>COUNTIF(F2013:F2033, "0")</f>
        <v>0</v>
      </c>
      <c r="G2012">
        <f>COUNTIF(G2013:G2033, "0")</f>
        <v>0</v>
      </c>
      <c r="H2012">
        <f>COUNTIF(H2013:H2033, "0")</f>
        <v>0</v>
      </c>
      <c r="I2012">
        <f>COUNTIF(I2013:I2033, "0")</f>
        <v>0</v>
      </c>
      <c r="J2012">
        <f>COUNTIF(J2013:J2033, "0")</f>
        <v>0</v>
      </c>
      <c r="K2012">
        <f>COUNTIF(K2013:K2033, "0")</f>
        <v>0</v>
      </c>
    </row>
    <row r="2013" spans="2:11" outlineLevel="2">
      <c r="B2013" t="s">
        <v>50</v>
      </c>
      <c r="C2013" t="s">
        <v>14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2:11" outlineLevel="2">
      <c r="B2014" t="s">
        <v>50</v>
      </c>
      <c r="C2014" t="s">
        <v>15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</row>
    <row r="2015" spans="2:11" outlineLevel="2">
      <c r="B2015" t="s">
        <v>50</v>
      </c>
      <c r="C2015" t="s">
        <v>17</v>
      </c>
      <c r="D2015">
        <v>0</v>
      </c>
      <c r="E2015">
        <v>0</v>
      </c>
      <c r="F2015">
        <v>1</v>
      </c>
      <c r="G2015">
        <v>0</v>
      </c>
      <c r="H2015">
        <v>1</v>
      </c>
      <c r="I2015">
        <v>0</v>
      </c>
      <c r="J2015">
        <v>0</v>
      </c>
      <c r="K2015">
        <v>0</v>
      </c>
    </row>
    <row r="2016" spans="2:11" outlineLevel="2">
      <c r="B2016" t="s">
        <v>50</v>
      </c>
      <c r="C2016" t="s">
        <v>19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1</v>
      </c>
      <c r="J2016">
        <v>0</v>
      </c>
      <c r="K2016">
        <v>0</v>
      </c>
    </row>
    <row r="2017" spans="2:11" outlineLevel="2">
      <c r="B2017" t="s">
        <v>50</v>
      </c>
      <c r="C2017" t="s">
        <v>20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</row>
    <row r="2018" spans="2:11" outlineLevel="2">
      <c r="B2018" t="s">
        <v>50</v>
      </c>
      <c r="C2018" t="s">
        <v>21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2:11" outlineLevel="2">
      <c r="B2019" t="s">
        <v>50</v>
      </c>
      <c r="C2019" t="s">
        <v>23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2:11" outlineLevel="2">
      <c r="B2020" t="s">
        <v>50</v>
      </c>
      <c r="C2020" t="s">
        <v>33</v>
      </c>
      <c r="D2020">
        <v>0</v>
      </c>
      <c r="E2020">
        <v>1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</row>
    <row r="2021" spans="2:11" outlineLevel="2">
      <c r="B2021" t="s">
        <v>50</v>
      </c>
      <c r="C2021" t="s">
        <v>24</v>
      </c>
      <c r="D2021">
        <v>1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</row>
    <row r="2022" spans="2:11" outlineLevel="2">
      <c r="B2022" t="s">
        <v>50</v>
      </c>
      <c r="C2022" t="s">
        <v>34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2:11" outlineLevel="2">
      <c r="B2023" t="s">
        <v>50</v>
      </c>
      <c r="C2023" t="s">
        <v>28</v>
      </c>
      <c r="D2023">
        <v>1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</row>
    <row r="2024" spans="2:11" outlineLevel="2">
      <c r="B2024" t="s">
        <v>50</v>
      </c>
      <c r="C2024" t="s">
        <v>35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2:11" outlineLevel="2">
      <c r="B2025" t="s">
        <v>50</v>
      </c>
      <c r="C2025" t="s">
        <v>48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2:11" outlineLevel="2">
      <c r="B2026" t="s">
        <v>50</v>
      </c>
      <c r="C2026" t="s">
        <v>37</v>
      </c>
      <c r="D2026">
        <v>0</v>
      </c>
      <c r="E2026">
        <v>1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</row>
    <row r="2027" spans="2:11" outlineLevel="2">
      <c r="B2027" t="s">
        <v>50</v>
      </c>
      <c r="C2027" t="s">
        <v>38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2:11" outlineLevel="2">
      <c r="B2028" t="s">
        <v>50</v>
      </c>
      <c r="C2028" t="s">
        <v>40</v>
      </c>
      <c r="D2028">
        <v>0</v>
      </c>
      <c r="E2028">
        <v>0</v>
      </c>
      <c r="F2028">
        <v>1</v>
      </c>
      <c r="G2028">
        <v>1</v>
      </c>
      <c r="H2028">
        <v>0</v>
      </c>
      <c r="I2028">
        <v>0</v>
      </c>
      <c r="J2028">
        <v>0</v>
      </c>
      <c r="K2028">
        <v>0</v>
      </c>
    </row>
    <row r="2029" spans="2:11" outlineLevel="2">
      <c r="B2029" t="s">
        <v>50</v>
      </c>
      <c r="C2029" t="s">
        <v>41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2:11" outlineLevel="2">
      <c r="B2030" t="s">
        <v>50</v>
      </c>
      <c r="C2030" t="s">
        <v>42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</row>
    <row r="2031" spans="2:11" outlineLevel="2">
      <c r="B2031" t="s">
        <v>50</v>
      </c>
      <c r="C2031" t="s">
        <v>43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</row>
    <row r="2032" spans="2:11" outlineLevel="2">
      <c r="B2032" t="s">
        <v>50</v>
      </c>
      <c r="C2032" t="s">
        <v>44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1</v>
      </c>
      <c r="J2032">
        <v>0</v>
      </c>
      <c r="K2032">
        <v>0</v>
      </c>
    </row>
    <row r="2033" spans="2:11" outlineLevel="2">
      <c r="B2033" t="s">
        <v>50</v>
      </c>
      <c r="C2033" t="s">
        <v>45</v>
      </c>
      <c r="D2033">
        <v>1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1</v>
      </c>
      <c r="K2033">
        <v>0</v>
      </c>
    </row>
    <row r="2034" spans="2:11" s="3" customFormat="1">
      <c r="B2034" s="3" t="s">
        <v>102</v>
      </c>
      <c r="C2034" s="3" t="s">
        <v>8</v>
      </c>
      <c r="D2034" s="3">
        <f>IFERROR(AVERAGE(D2037), 0)</f>
        <v>0</v>
      </c>
      <c r="E2034" s="3">
        <f>IFERROR(AVERAGE(E2037), 0)</f>
        <v>0</v>
      </c>
      <c r="F2034" s="3">
        <f>IFERROR(AVERAGE(F2037), 0)</f>
        <v>0</v>
      </c>
      <c r="G2034" s="3">
        <f>IFERROR(AVERAGE(G2037), 0)</f>
        <v>0</v>
      </c>
      <c r="H2034" s="3">
        <f>IFERROR(AVERAGE(H2037), 0)</f>
        <v>0</v>
      </c>
      <c r="I2034" s="3">
        <f>IFERROR(AVERAGE(I2037), 0)</f>
        <v>0</v>
      </c>
      <c r="J2034" s="3">
        <f>IFERROR(AVERAGE(J2037), 0)</f>
        <v>0</v>
      </c>
      <c r="K2034" s="3">
        <f>IFERROR(AVERAGE(K2037), 0)</f>
        <v>0</v>
      </c>
    </row>
    <row r="2035" spans="2:11" outlineLevel="2">
      <c r="B2035" s="4" t="s">
        <v>9</v>
      </c>
      <c r="D2035">
        <f>E2038</f>
        <v>0</v>
      </c>
      <c r="E2035">
        <f>F2038</f>
        <v>0</v>
      </c>
      <c r="F2035">
        <f>G2038</f>
        <v>0</v>
      </c>
      <c r="G2035">
        <f>H2038</f>
        <v>0</v>
      </c>
      <c r="H2035">
        <f>I2038</f>
        <v>0</v>
      </c>
      <c r="I2035">
        <f>J2038</f>
        <v>0</v>
      </c>
      <c r="J2035">
        <f>K2038</f>
        <v>0</v>
      </c>
      <c r="K2035">
        <f>L2038</f>
        <v>0</v>
      </c>
    </row>
    <row r="2036" spans="2:11" outlineLevel="2">
      <c r="B2036" s="4" t="s">
        <v>10</v>
      </c>
      <c r="D2036">
        <f>E2039</f>
        <v>0</v>
      </c>
      <c r="E2036">
        <f>F2039</f>
        <v>0</v>
      </c>
      <c r="F2036">
        <f>G2039</f>
        <v>0</v>
      </c>
      <c r="G2036">
        <f>H2039</f>
        <v>0</v>
      </c>
      <c r="H2036">
        <f>I2039</f>
        <v>0</v>
      </c>
      <c r="I2036">
        <f>J2039</f>
        <v>0</v>
      </c>
      <c r="J2036">
        <f>K2039</f>
        <v>0</v>
      </c>
      <c r="K2036">
        <f>L2039</f>
        <v>0</v>
      </c>
    </row>
    <row r="2037" spans="2:11" s="5" customFormat="1" outlineLevel="1">
      <c r="C2037" s="5" t="s">
        <v>51</v>
      </c>
      <c r="D2037" s="1">
        <f>IFERROR(D2038/D2039, D2038)</f>
        <v>0</v>
      </c>
      <c r="E2037" s="1">
        <f>IFERROR(E2038/E2039, E2038)</f>
        <v>0</v>
      </c>
      <c r="F2037" s="1">
        <f>IFERROR(F2038/F2039, F2038)</f>
        <v>0</v>
      </c>
      <c r="G2037" s="1">
        <f>IFERROR(G2038/G2039, G2038)</f>
        <v>0</v>
      </c>
      <c r="H2037" s="1">
        <f>IFERROR(H2038/H2039, H2038)</f>
        <v>0</v>
      </c>
      <c r="I2037" s="1">
        <f>IFERROR(I2038/I2039, I2038)</f>
        <v>0</v>
      </c>
      <c r="J2037" s="1">
        <f>IFERROR(J2038/J2039, J2038)</f>
        <v>0</v>
      </c>
      <c r="K2037" s="1">
        <f>IFERROR(K2038/K2039, K2038)</f>
        <v>0</v>
      </c>
    </row>
    <row r="2038" spans="2:11" outlineLevel="2">
      <c r="C2038" t="s">
        <v>10</v>
      </c>
      <c r="D2038">
        <f>COUNTIF(D2040:D2057, "1")</f>
        <v>0</v>
      </c>
      <c r="E2038">
        <f>COUNTIF(E2040:E2057, "1")</f>
        <v>0</v>
      </c>
      <c r="F2038">
        <f>COUNTIF(F2040:F2057, "1")</f>
        <v>0</v>
      </c>
      <c r="G2038">
        <f>COUNTIF(G2040:G2057, "1")</f>
        <v>0</v>
      </c>
      <c r="H2038">
        <f>COUNTIF(H2040:H2057, "1")</f>
        <v>0</v>
      </c>
      <c r="I2038">
        <f>COUNTIF(I2040:I2057, "1")</f>
        <v>0</v>
      </c>
      <c r="J2038">
        <f>COUNTIF(J2040:J2057, "1")</f>
        <v>0</v>
      </c>
      <c r="K2038">
        <f>COUNTIF(K2040:K2057, "1")</f>
        <v>0</v>
      </c>
    </row>
    <row r="2039" spans="2:11" outlineLevel="2">
      <c r="C2039" t="s">
        <v>12</v>
      </c>
      <c r="D2039">
        <f>COUNTIF(D2040:D2057, "0")</f>
        <v>0</v>
      </c>
      <c r="E2039">
        <f>COUNTIF(E2040:E2057, "0")</f>
        <v>0</v>
      </c>
      <c r="F2039">
        <f>COUNTIF(F2040:F2057, "0")</f>
        <v>0</v>
      </c>
      <c r="G2039">
        <f>COUNTIF(G2040:G2057, "0")</f>
        <v>0</v>
      </c>
      <c r="H2039">
        <f>COUNTIF(H2040:H2057, "0")</f>
        <v>0</v>
      </c>
      <c r="I2039">
        <f>COUNTIF(I2040:I2057, "0")</f>
        <v>0</v>
      </c>
      <c r="J2039">
        <f>COUNTIF(J2040:J2057, "0")</f>
        <v>0</v>
      </c>
      <c r="K2039">
        <f>COUNTIF(K2040:K2057, "0")</f>
        <v>0</v>
      </c>
    </row>
    <row r="2040" spans="2:11" outlineLevel="2">
      <c r="B2040" t="s">
        <v>52</v>
      </c>
      <c r="C2040" t="s">
        <v>14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</v>
      </c>
    </row>
    <row r="2041" spans="2:11" outlineLevel="2">
      <c r="B2041" t="s">
        <v>52</v>
      </c>
      <c r="C2041" t="s">
        <v>15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</row>
    <row r="2042" spans="2:11" outlineLevel="2">
      <c r="B2042" t="s">
        <v>52</v>
      </c>
      <c r="C2042" t="s">
        <v>16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1</v>
      </c>
      <c r="J2042">
        <v>0</v>
      </c>
      <c r="K2042">
        <v>0</v>
      </c>
    </row>
    <row r="2043" spans="2:11" outlineLevel="2">
      <c r="B2043" t="s">
        <v>52</v>
      </c>
      <c r="C2043" t="s">
        <v>18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2:11" outlineLevel="2">
      <c r="B2044" t="s">
        <v>52</v>
      </c>
      <c r="C2044" t="s">
        <v>19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2:11" outlineLevel="2">
      <c r="B2045" t="s">
        <v>52</v>
      </c>
      <c r="C2045" t="s">
        <v>20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2:11" outlineLevel="2">
      <c r="B2046" t="s">
        <v>52</v>
      </c>
      <c r="C2046" t="s">
        <v>21</v>
      </c>
      <c r="D2046">
        <v>0</v>
      </c>
      <c r="E2046">
        <v>1</v>
      </c>
      <c r="F2046">
        <v>1</v>
      </c>
      <c r="G2046">
        <v>0</v>
      </c>
      <c r="H2046">
        <v>1</v>
      </c>
      <c r="I2046">
        <v>0</v>
      </c>
      <c r="J2046">
        <v>0</v>
      </c>
      <c r="K2046">
        <v>0</v>
      </c>
    </row>
    <row r="2047" spans="2:11" outlineLevel="2">
      <c r="B2047" t="s">
        <v>52</v>
      </c>
      <c r="C2047" t="s">
        <v>22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2:11" outlineLevel="2">
      <c r="B2048" t="s">
        <v>52</v>
      </c>
      <c r="C2048" t="s">
        <v>23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2:11" outlineLevel="2">
      <c r="B2049" t="s">
        <v>52</v>
      </c>
      <c r="C2049" t="s">
        <v>33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2:11" outlineLevel="2">
      <c r="B2050" t="s">
        <v>52</v>
      </c>
      <c r="C2050" t="s">
        <v>24</v>
      </c>
      <c r="D2050">
        <v>0</v>
      </c>
      <c r="E2050">
        <v>0</v>
      </c>
      <c r="F2050">
        <v>1</v>
      </c>
      <c r="G2050">
        <v>1</v>
      </c>
      <c r="H2050">
        <v>0</v>
      </c>
      <c r="I2050">
        <v>0</v>
      </c>
      <c r="J2050">
        <v>0</v>
      </c>
      <c r="K2050">
        <v>0</v>
      </c>
    </row>
    <row r="2051" spans="2:11" outlineLevel="2">
      <c r="B2051" t="s">
        <v>52</v>
      </c>
      <c r="C2051" t="s">
        <v>34</v>
      </c>
      <c r="D2051">
        <v>1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2:11" outlineLevel="2">
      <c r="B2052" t="s">
        <v>52</v>
      </c>
      <c r="C2052" t="s">
        <v>25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</row>
    <row r="2053" spans="2:11" outlineLevel="2">
      <c r="B2053" t="s">
        <v>52</v>
      </c>
      <c r="C2053" t="s">
        <v>26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2:11" outlineLevel="2">
      <c r="B2054" t="s">
        <v>52</v>
      </c>
      <c r="C2054" t="s">
        <v>28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2:11" outlineLevel="2">
      <c r="B2055" t="s">
        <v>52</v>
      </c>
      <c r="C2055" t="s">
        <v>35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2:11" outlineLevel="2">
      <c r="B2056" t="s">
        <v>52</v>
      </c>
      <c r="C2056" t="s">
        <v>48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</row>
    <row r="2057" spans="2:11" outlineLevel="2">
      <c r="B2057" t="s">
        <v>52</v>
      </c>
      <c r="C2057" t="s">
        <v>36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2:11" s="2" customFormat="1">
      <c r="B2058" s="2" t="s">
        <v>103</v>
      </c>
      <c r="D2058" s="2">
        <f>IFERROR(AVERAGE(D2061,D2147,D2190,D2217,D2266,D2286), 0)</f>
        <v>0</v>
      </c>
      <c r="E2058" s="2">
        <f>IFERROR(AVERAGE(E2061,E2147,E2190,E2217,E2266,E2286), 0)</f>
        <v>0</v>
      </c>
      <c r="F2058" s="2">
        <f>IFERROR(AVERAGE(F2061,F2147,F2190,F2217,F2266,F2286), 0)</f>
        <v>0</v>
      </c>
      <c r="G2058" s="2">
        <f>IFERROR(AVERAGE(G2061,G2147,G2190,G2217,G2266,G2286), 0)</f>
        <v>0</v>
      </c>
      <c r="H2058" s="2">
        <f>IFERROR(AVERAGE(H2061,H2147,H2190,H2217,H2266,H2286), 0)</f>
        <v>0</v>
      </c>
      <c r="I2058" s="2">
        <f>IFERROR(AVERAGE(I2061,I2147,I2190,I2217,I2266,I2286), 0)</f>
        <v>0</v>
      </c>
      <c r="J2058" s="2">
        <f>IFERROR(AVERAGE(J2061,J2147,J2190,J2217,J2266,J2286), 0)</f>
        <v>0</v>
      </c>
      <c r="K2058" s="2">
        <f>IFERROR(AVERAGE(K2061,K2147,K2190,K2217,K2266,K2286), 0)</f>
        <v>0</v>
      </c>
    </row>
    <row r="2059" spans="2:11" outlineLevel="2">
      <c r="B2059" t="s">
        <v>3</v>
      </c>
      <c r="D2059">
        <f>D2062+D2148+D2191+D2218+D2267+D2287</f>
        <v>0</v>
      </c>
      <c r="E2059">
        <f>E2062+E2148+E2191+E2218+E2267+E2287</f>
        <v>0</v>
      </c>
      <c r="F2059">
        <f>F2062+F2148+F2191+F2218+F2267+F2287</f>
        <v>0</v>
      </c>
      <c r="G2059">
        <f>G2062+G2148+G2191+G2218+G2267+G2287</f>
        <v>0</v>
      </c>
      <c r="H2059">
        <f>H2062+H2148+H2191+H2218+H2267+H2287</f>
        <v>0</v>
      </c>
      <c r="I2059">
        <f>I2062+I2148+I2191+I2218+I2267+I2287</f>
        <v>0</v>
      </c>
      <c r="J2059">
        <f>J2062+J2148+J2191+J2218+J2267+J2287</f>
        <v>0</v>
      </c>
      <c r="K2059">
        <f>K2062+K2148+K2191+K2218+K2267+K2287</f>
        <v>0</v>
      </c>
    </row>
    <row r="2060" spans="2:11" outlineLevel="2">
      <c r="B2060" t="s">
        <v>4</v>
      </c>
      <c r="D2060">
        <f>D2063+D2149+D2192+D2219+D2268+D2288</f>
        <v>0</v>
      </c>
      <c r="E2060">
        <f>E2063+E2149+E2192+E2219+E2268+E2288</f>
        <v>0</v>
      </c>
      <c r="F2060">
        <f>F2063+F2149+F2192+F2219+F2268+F2288</f>
        <v>0</v>
      </c>
      <c r="G2060">
        <f>G2063+G2149+G2192+G2219+G2268+G2288</f>
        <v>0</v>
      </c>
      <c r="H2060">
        <f>H2063+H2149+H2192+H2219+H2268+H2288</f>
        <v>0</v>
      </c>
      <c r="I2060">
        <f>I2063+I2149+I2192+I2219+I2268+I2288</f>
        <v>0</v>
      </c>
      <c r="J2060">
        <f>J2063+J2149+J2192+J2219+J2268+J2288</f>
        <v>0</v>
      </c>
      <c r="K2060">
        <f>K2063+K2149+K2192+K2219+K2268+K2288</f>
        <v>0</v>
      </c>
    </row>
    <row r="2061" spans="2:11" s="3" customFormat="1">
      <c r="B2061" s="3" t="s">
        <v>104</v>
      </c>
      <c r="C2061" s="3" t="s">
        <v>8</v>
      </c>
      <c r="D2061" s="3">
        <f>IFERROR(AVERAGE(D2064,D2090,D2106), 0)</f>
        <v>0</v>
      </c>
      <c r="E2061" s="3">
        <f>IFERROR(AVERAGE(E2064,E2090,E2106), 0)</f>
        <v>0</v>
      </c>
      <c r="F2061" s="3">
        <f>IFERROR(AVERAGE(F2064,F2090,F2106), 0)</f>
        <v>0</v>
      </c>
      <c r="G2061" s="3">
        <f>IFERROR(AVERAGE(G2064,G2090,G2106), 0)</f>
        <v>0</v>
      </c>
      <c r="H2061" s="3">
        <f>IFERROR(AVERAGE(H2064,H2090,H2106), 0)</f>
        <v>0</v>
      </c>
      <c r="I2061" s="3">
        <f>IFERROR(AVERAGE(I2064,I2090,I2106), 0)</f>
        <v>0</v>
      </c>
      <c r="J2061" s="3">
        <f>IFERROR(AVERAGE(J2064,J2090,J2106), 0)</f>
        <v>0</v>
      </c>
      <c r="K2061" s="3">
        <f>IFERROR(AVERAGE(K2064,K2090,K2106), 0)</f>
        <v>0</v>
      </c>
    </row>
    <row r="2062" spans="2:11" outlineLevel="2">
      <c r="B2062" s="4" t="s">
        <v>9</v>
      </c>
      <c r="D2062">
        <f>E2065+E2091+E2107</f>
        <v>0</v>
      </c>
      <c r="E2062">
        <f>F2065+F2091+F2107</f>
        <v>0</v>
      </c>
      <c r="F2062">
        <f>G2065+G2091+G2107</f>
        <v>0</v>
      </c>
      <c r="G2062">
        <f>H2065+H2091+H2107</f>
        <v>0</v>
      </c>
      <c r="H2062">
        <f>I2065+I2091+I2107</f>
        <v>0</v>
      </c>
      <c r="I2062">
        <f>J2065+J2091+J2107</f>
        <v>0</v>
      </c>
      <c r="J2062">
        <f>K2065+K2091+K2107</f>
        <v>0</v>
      </c>
      <c r="K2062">
        <f>L2065+L2091+L2107</f>
        <v>0</v>
      </c>
    </row>
    <row r="2063" spans="2:11" outlineLevel="2">
      <c r="B2063" s="4" t="s">
        <v>10</v>
      </c>
      <c r="D2063">
        <f>E2066+E2092+E2108</f>
        <v>0</v>
      </c>
      <c r="E2063">
        <f>F2066+F2092+F2108</f>
        <v>0</v>
      </c>
      <c r="F2063">
        <f>G2066+G2092+G2108</f>
        <v>0</v>
      </c>
      <c r="G2063">
        <f>H2066+H2092+H2108</f>
        <v>0</v>
      </c>
      <c r="H2063">
        <f>I2066+I2092+I2108</f>
        <v>0</v>
      </c>
      <c r="I2063">
        <f>J2066+J2092+J2108</f>
        <v>0</v>
      </c>
      <c r="J2063">
        <f>K2066+K2092+K2108</f>
        <v>0</v>
      </c>
      <c r="K2063">
        <f>L2066+L2092+L2108</f>
        <v>0</v>
      </c>
    </row>
    <row r="2064" spans="2:11" s="5" customFormat="1" outlineLevel="1">
      <c r="C2064" s="5" t="s">
        <v>49</v>
      </c>
      <c r="D2064" s="1">
        <f>IFERROR(D2065/D2066, D2065)</f>
        <v>0</v>
      </c>
      <c r="E2064" s="1">
        <f>IFERROR(E2065/E2066, E2065)</f>
        <v>0</v>
      </c>
      <c r="F2064" s="1">
        <f>IFERROR(F2065/F2066, F2065)</f>
        <v>0</v>
      </c>
      <c r="G2064" s="1">
        <f>IFERROR(G2065/G2066, G2065)</f>
        <v>0</v>
      </c>
      <c r="H2064" s="1">
        <f>IFERROR(H2065/H2066, H2065)</f>
        <v>0</v>
      </c>
      <c r="I2064" s="1">
        <f>IFERROR(I2065/I2066, I2065)</f>
        <v>0</v>
      </c>
      <c r="J2064" s="1">
        <f>IFERROR(J2065/J2066, J2065)</f>
        <v>0</v>
      </c>
      <c r="K2064" s="1">
        <f>IFERROR(K2065/K2066, K2065)</f>
        <v>0</v>
      </c>
    </row>
    <row r="2065" spans="2:11" outlineLevel="2">
      <c r="C2065" t="s">
        <v>10</v>
      </c>
      <c r="D2065">
        <f>COUNTIF(D2067:D2089, "1")</f>
        <v>0</v>
      </c>
      <c r="E2065">
        <f>COUNTIF(E2067:E2089, "1")</f>
        <v>0</v>
      </c>
      <c r="F2065">
        <f>COUNTIF(F2067:F2089, "1")</f>
        <v>0</v>
      </c>
      <c r="G2065">
        <f>COUNTIF(G2067:G2089, "1")</f>
        <v>0</v>
      </c>
      <c r="H2065">
        <f>COUNTIF(H2067:H2089, "1")</f>
        <v>0</v>
      </c>
      <c r="I2065">
        <f>COUNTIF(I2067:I2089, "1")</f>
        <v>0</v>
      </c>
      <c r="J2065">
        <f>COUNTIF(J2067:J2089, "1")</f>
        <v>0</v>
      </c>
      <c r="K2065">
        <f>COUNTIF(K2067:K2089, "1")</f>
        <v>0</v>
      </c>
    </row>
    <row r="2066" spans="2:11" outlineLevel="2">
      <c r="C2066" t="s">
        <v>12</v>
      </c>
      <c r="D2066">
        <f>COUNTIF(D2067:D2089, "0")</f>
        <v>0</v>
      </c>
      <c r="E2066">
        <f>COUNTIF(E2067:E2089, "0")</f>
        <v>0</v>
      </c>
      <c r="F2066">
        <f>COUNTIF(F2067:F2089, "0")</f>
        <v>0</v>
      </c>
      <c r="G2066">
        <f>COUNTIF(G2067:G2089, "0")</f>
        <v>0</v>
      </c>
      <c r="H2066">
        <f>COUNTIF(H2067:H2089, "0")</f>
        <v>0</v>
      </c>
      <c r="I2066">
        <f>COUNTIF(I2067:I2089, "0")</f>
        <v>0</v>
      </c>
      <c r="J2066">
        <f>COUNTIF(J2067:J2089, "0")</f>
        <v>0</v>
      </c>
      <c r="K2066">
        <f>COUNTIF(K2067:K2089, "0")</f>
        <v>0</v>
      </c>
    </row>
    <row r="2067" spans="2:11" outlineLevel="2">
      <c r="B2067" t="s">
        <v>50</v>
      </c>
      <c r="C2067" t="s">
        <v>14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</row>
    <row r="2068" spans="2:11" outlineLevel="2">
      <c r="B2068" t="s">
        <v>50</v>
      </c>
      <c r="C2068" t="s">
        <v>15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</row>
    <row r="2069" spans="2:11" outlineLevel="2">
      <c r="B2069" t="s">
        <v>50</v>
      </c>
      <c r="C2069" t="s">
        <v>16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2:11" outlineLevel="2">
      <c r="B2070" t="s">
        <v>50</v>
      </c>
      <c r="C2070" t="s">
        <v>17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2:11" outlineLevel="2">
      <c r="B2071" t="s">
        <v>50</v>
      </c>
      <c r="C2071" t="s">
        <v>18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</row>
    <row r="2072" spans="2:11" outlineLevel="2">
      <c r="B2072" t="s">
        <v>50</v>
      </c>
      <c r="C2072" t="s">
        <v>19</v>
      </c>
      <c r="D2072">
        <v>0</v>
      </c>
      <c r="E2072">
        <v>0</v>
      </c>
      <c r="F2072">
        <v>0</v>
      </c>
      <c r="G2072">
        <v>1</v>
      </c>
      <c r="H2072">
        <v>1</v>
      </c>
      <c r="I2072">
        <v>1</v>
      </c>
      <c r="J2072">
        <v>0</v>
      </c>
      <c r="K2072">
        <v>0</v>
      </c>
    </row>
    <row r="2073" spans="2:11" outlineLevel="2">
      <c r="B2073" t="s">
        <v>50</v>
      </c>
      <c r="C2073" t="s">
        <v>32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</v>
      </c>
      <c r="K2073">
        <v>0</v>
      </c>
    </row>
    <row r="2074" spans="2:11" outlineLevel="2">
      <c r="B2074" t="s">
        <v>50</v>
      </c>
      <c r="C2074" t="s">
        <v>20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0</v>
      </c>
    </row>
    <row r="2075" spans="2:11" outlineLevel="2">
      <c r="B2075" t="s">
        <v>50</v>
      </c>
      <c r="C2075" t="s">
        <v>21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</row>
    <row r="2076" spans="2:11" outlineLevel="2">
      <c r="B2076" t="s">
        <v>50</v>
      </c>
      <c r="C2076" t="s">
        <v>22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2:11" outlineLevel="2">
      <c r="B2077" t="s">
        <v>50</v>
      </c>
      <c r="C2077" t="s">
        <v>23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</row>
    <row r="2078" spans="2:11" outlineLevel="2">
      <c r="B2078" t="s">
        <v>50</v>
      </c>
      <c r="C2078" t="s">
        <v>33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2:11" outlineLevel="2">
      <c r="B2079" t="s">
        <v>50</v>
      </c>
      <c r="C2079" t="s">
        <v>34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2:11" outlineLevel="2">
      <c r="B2080" t="s">
        <v>50</v>
      </c>
      <c r="C2080" t="s">
        <v>25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2:11" outlineLevel="2">
      <c r="B2081" t="s">
        <v>50</v>
      </c>
      <c r="C2081" t="s">
        <v>26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0</v>
      </c>
    </row>
    <row r="2082" spans="2:11" outlineLevel="2">
      <c r="B2082" t="s">
        <v>50</v>
      </c>
      <c r="C2082" t="s">
        <v>27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2:11" outlineLevel="2">
      <c r="B2083" t="s">
        <v>50</v>
      </c>
      <c r="C2083" t="s">
        <v>28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2:11" outlineLevel="2">
      <c r="B2084" t="s">
        <v>50</v>
      </c>
      <c r="C2084" t="s">
        <v>35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2:11" outlineLevel="2">
      <c r="B2085" t="s">
        <v>50</v>
      </c>
      <c r="C2085" t="s">
        <v>48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2:11" outlineLevel="2">
      <c r="B2086" t="s">
        <v>50</v>
      </c>
      <c r="C2086" t="s">
        <v>36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2:11" outlineLevel="2">
      <c r="B2087" t="s">
        <v>50</v>
      </c>
      <c r="C2087" t="s">
        <v>37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</row>
    <row r="2088" spans="2:11" outlineLevel="2">
      <c r="B2088" t="s">
        <v>50</v>
      </c>
      <c r="C2088" t="s">
        <v>38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</row>
    <row r="2089" spans="2:11" outlineLevel="2">
      <c r="B2089" t="s">
        <v>50</v>
      </c>
      <c r="C2089" t="s">
        <v>39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</row>
    <row r="2090" spans="2:11" s="5" customFormat="1" outlineLevel="1">
      <c r="C2090" s="5" t="s">
        <v>55</v>
      </c>
      <c r="D2090" s="1">
        <f>IFERROR(D2091/D2092, D2091)</f>
        <v>0</v>
      </c>
      <c r="E2090" s="1">
        <f>IFERROR(E2091/E2092, E2091)</f>
        <v>0</v>
      </c>
      <c r="F2090" s="1">
        <f>IFERROR(F2091/F2092, F2091)</f>
        <v>0</v>
      </c>
      <c r="G2090" s="1">
        <f>IFERROR(G2091/G2092, G2091)</f>
        <v>0</v>
      </c>
      <c r="H2090" s="1">
        <f>IFERROR(H2091/H2092, H2091)</f>
        <v>0</v>
      </c>
      <c r="I2090" s="1">
        <f>IFERROR(I2091/I2092, I2091)</f>
        <v>0</v>
      </c>
      <c r="J2090" s="1">
        <f>IFERROR(J2091/J2092, J2091)</f>
        <v>0</v>
      </c>
      <c r="K2090" s="1">
        <f>IFERROR(K2091/K2092, K2091)</f>
        <v>0</v>
      </c>
    </row>
    <row r="2091" spans="2:11" outlineLevel="2">
      <c r="C2091" t="s">
        <v>10</v>
      </c>
      <c r="D2091">
        <f>COUNTIF(D2093:D2105, "1")</f>
        <v>0</v>
      </c>
      <c r="E2091">
        <f>COUNTIF(E2093:E2105, "1")</f>
        <v>0</v>
      </c>
      <c r="F2091">
        <f>COUNTIF(F2093:F2105, "1")</f>
        <v>0</v>
      </c>
      <c r="G2091">
        <f>COUNTIF(G2093:G2105, "1")</f>
        <v>0</v>
      </c>
      <c r="H2091">
        <f>COUNTIF(H2093:H2105, "1")</f>
        <v>0</v>
      </c>
      <c r="I2091">
        <f>COUNTIF(I2093:I2105, "1")</f>
        <v>0</v>
      </c>
      <c r="J2091">
        <f>COUNTIF(J2093:J2105, "1")</f>
        <v>0</v>
      </c>
      <c r="K2091">
        <f>COUNTIF(K2093:K2105, "1")</f>
        <v>0</v>
      </c>
    </row>
    <row r="2092" spans="2:11" outlineLevel="2">
      <c r="C2092" t="s">
        <v>12</v>
      </c>
      <c r="D2092">
        <f>COUNTIF(D2093:D2105, "0")</f>
        <v>0</v>
      </c>
      <c r="E2092">
        <f>COUNTIF(E2093:E2105, "0")</f>
        <v>0</v>
      </c>
      <c r="F2092">
        <f>COUNTIF(F2093:F2105, "0")</f>
        <v>0</v>
      </c>
      <c r="G2092">
        <f>COUNTIF(G2093:G2105, "0")</f>
        <v>0</v>
      </c>
      <c r="H2092">
        <f>COUNTIF(H2093:H2105, "0")</f>
        <v>0</v>
      </c>
      <c r="I2092">
        <f>COUNTIF(I2093:I2105, "0")</f>
        <v>0</v>
      </c>
      <c r="J2092">
        <f>COUNTIF(J2093:J2105, "0")</f>
        <v>0</v>
      </c>
      <c r="K2092">
        <f>COUNTIF(K2093:K2105, "0")</f>
        <v>0</v>
      </c>
    </row>
    <row r="2093" spans="2:11" outlineLevel="2">
      <c r="B2093" t="s">
        <v>56</v>
      </c>
      <c r="C2093" t="s">
        <v>14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2:11" outlineLevel="2">
      <c r="B2094" t="s">
        <v>56</v>
      </c>
      <c r="C2094" t="s">
        <v>15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2:11" outlineLevel="2">
      <c r="B2095" t="s">
        <v>56</v>
      </c>
      <c r="C2095" t="s">
        <v>18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2:11" outlineLevel="2">
      <c r="B2096" t="s">
        <v>56</v>
      </c>
      <c r="C2096" t="s">
        <v>19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</row>
    <row r="2097" spans="2:11" outlineLevel="2">
      <c r="B2097" t="s">
        <v>56</v>
      </c>
      <c r="C2097" t="s">
        <v>20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2:11" outlineLevel="2">
      <c r="B2098" t="s">
        <v>56</v>
      </c>
      <c r="C2098" t="s">
        <v>21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2:11" outlineLevel="2">
      <c r="B2099" t="s">
        <v>56</v>
      </c>
      <c r="C2099" t="s">
        <v>22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2:11" outlineLevel="2">
      <c r="B2100" t="s">
        <v>56</v>
      </c>
      <c r="C2100" t="s">
        <v>23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2:11" outlineLevel="2">
      <c r="B2101" t="s">
        <v>56</v>
      </c>
      <c r="C2101" t="s">
        <v>33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2:11" outlineLevel="2">
      <c r="B2102" t="s">
        <v>56</v>
      </c>
      <c r="C2102" t="s">
        <v>24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2:11" outlineLevel="2">
      <c r="B2103" t="s">
        <v>56</v>
      </c>
      <c r="C2103" t="s">
        <v>34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2:11" outlineLevel="2">
      <c r="B2104" t="s">
        <v>56</v>
      </c>
      <c r="C2104" t="s">
        <v>25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2:11" outlineLevel="2">
      <c r="B2105" t="s">
        <v>56</v>
      </c>
      <c r="C2105" t="s">
        <v>27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0</v>
      </c>
    </row>
    <row r="2106" spans="2:11" s="5" customFormat="1" outlineLevel="1">
      <c r="C2106" s="5" t="s">
        <v>51</v>
      </c>
      <c r="D2106" s="1">
        <f>IFERROR(D2107/D2108, D2107)</f>
        <v>0</v>
      </c>
      <c r="E2106" s="1">
        <f>IFERROR(E2107/E2108, E2107)</f>
        <v>0</v>
      </c>
      <c r="F2106" s="1">
        <f>IFERROR(F2107/F2108, F2107)</f>
        <v>0</v>
      </c>
      <c r="G2106" s="1">
        <f>IFERROR(G2107/G2108, G2107)</f>
        <v>0</v>
      </c>
      <c r="H2106" s="1">
        <f>IFERROR(H2107/H2108, H2107)</f>
        <v>0</v>
      </c>
      <c r="I2106" s="1">
        <f>IFERROR(I2107/I2108, I2107)</f>
        <v>0</v>
      </c>
      <c r="J2106" s="1">
        <f>IFERROR(J2107/J2108, J2107)</f>
        <v>0</v>
      </c>
      <c r="K2106" s="1">
        <f>IFERROR(K2107/K2108, K2107)</f>
        <v>0</v>
      </c>
    </row>
    <row r="2107" spans="2:11" outlineLevel="2">
      <c r="C2107" t="s">
        <v>10</v>
      </c>
      <c r="D2107">
        <f>COUNTIF(D2109:D2146, "1")</f>
        <v>0</v>
      </c>
      <c r="E2107">
        <f>COUNTIF(E2109:E2146, "1")</f>
        <v>0</v>
      </c>
      <c r="F2107">
        <f>COUNTIF(F2109:F2146, "1")</f>
        <v>0</v>
      </c>
      <c r="G2107">
        <f>COUNTIF(G2109:G2146, "1")</f>
        <v>0</v>
      </c>
      <c r="H2107">
        <f>COUNTIF(H2109:H2146, "1")</f>
        <v>0</v>
      </c>
      <c r="I2107">
        <f>COUNTIF(I2109:I2146, "1")</f>
        <v>0</v>
      </c>
      <c r="J2107">
        <f>COUNTIF(J2109:J2146, "1")</f>
        <v>0</v>
      </c>
      <c r="K2107">
        <f>COUNTIF(K2109:K2146, "1")</f>
        <v>0</v>
      </c>
    </row>
    <row r="2108" spans="2:11" outlineLevel="2">
      <c r="C2108" t="s">
        <v>12</v>
      </c>
      <c r="D2108">
        <f>COUNTIF(D2109:D2146, "0")</f>
        <v>0</v>
      </c>
      <c r="E2108">
        <f>COUNTIF(E2109:E2146, "0")</f>
        <v>0</v>
      </c>
      <c r="F2108">
        <f>COUNTIF(F2109:F2146, "0")</f>
        <v>0</v>
      </c>
      <c r="G2108">
        <f>COUNTIF(G2109:G2146, "0")</f>
        <v>0</v>
      </c>
      <c r="H2108">
        <f>COUNTIF(H2109:H2146, "0")</f>
        <v>0</v>
      </c>
      <c r="I2108">
        <f>COUNTIF(I2109:I2146, "0")</f>
        <v>0</v>
      </c>
      <c r="J2108">
        <f>COUNTIF(J2109:J2146, "0")</f>
        <v>0</v>
      </c>
      <c r="K2108">
        <f>COUNTIF(K2109:K2146, "0")</f>
        <v>0</v>
      </c>
    </row>
    <row r="2109" spans="2:11" outlineLevel="2">
      <c r="B2109" t="s">
        <v>52</v>
      </c>
      <c r="C2109" t="s">
        <v>14</v>
      </c>
      <c r="D2109">
        <v>0</v>
      </c>
      <c r="E2109">
        <v>0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</row>
    <row r="2110" spans="2:11" outlineLevel="2">
      <c r="B2110" t="s">
        <v>52</v>
      </c>
      <c r="C2110" t="s">
        <v>15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2:11" outlineLevel="2">
      <c r="B2111" t="s">
        <v>52</v>
      </c>
      <c r="C2111" t="s">
        <v>16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2:11" outlineLevel="2">
      <c r="B2112" t="s">
        <v>52</v>
      </c>
      <c r="C2112" t="s">
        <v>17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0</v>
      </c>
    </row>
    <row r="2113" spans="2:11" outlineLevel="2">
      <c r="B2113" t="s">
        <v>52</v>
      </c>
      <c r="C2113" t="s">
        <v>18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</row>
    <row r="2114" spans="2:11" outlineLevel="2">
      <c r="B2114" t="s">
        <v>52</v>
      </c>
      <c r="C2114" t="s">
        <v>19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2:11" outlineLevel="2">
      <c r="B2115" t="s">
        <v>52</v>
      </c>
      <c r="C2115" t="s">
        <v>19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2:11" outlineLevel="2">
      <c r="B2116" t="s">
        <v>52</v>
      </c>
      <c r="C2116" t="s">
        <v>19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2:11" outlineLevel="2">
      <c r="B2117" t="s">
        <v>52</v>
      </c>
      <c r="C2117" t="s">
        <v>19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2:11" outlineLevel="2">
      <c r="B2118" t="s">
        <v>52</v>
      </c>
      <c r="C2118" t="s">
        <v>19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2:11" outlineLevel="2">
      <c r="B2119" t="s">
        <v>52</v>
      </c>
      <c r="C2119" t="s">
        <v>19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2:11" outlineLevel="2">
      <c r="B2120" t="s">
        <v>52</v>
      </c>
      <c r="C2120" t="s">
        <v>19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2:11" outlineLevel="2">
      <c r="B2121" t="s">
        <v>52</v>
      </c>
      <c r="C2121" t="s">
        <v>19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2:11" outlineLevel="2">
      <c r="B2122" t="s">
        <v>52</v>
      </c>
      <c r="C2122" t="s">
        <v>19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2:11" outlineLevel="2">
      <c r="B2123" t="s">
        <v>52</v>
      </c>
      <c r="C2123" t="s">
        <v>19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2:11" outlineLevel="2">
      <c r="B2124" t="s">
        <v>52</v>
      </c>
      <c r="C2124" t="s">
        <v>19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2:11" outlineLevel="2">
      <c r="B2125" t="s">
        <v>52</v>
      </c>
      <c r="C2125" t="s">
        <v>19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2:11" outlineLevel="2">
      <c r="B2126" t="s">
        <v>52</v>
      </c>
      <c r="C2126" t="s">
        <v>19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2:11" outlineLevel="2">
      <c r="B2127" t="s">
        <v>52</v>
      </c>
      <c r="C2127" t="s">
        <v>19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2:11" outlineLevel="2">
      <c r="B2128" t="s">
        <v>52</v>
      </c>
      <c r="C2128" t="s">
        <v>19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2:11" outlineLevel="2">
      <c r="B2129" t="s">
        <v>52</v>
      </c>
      <c r="C2129" t="s">
        <v>19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2:11" outlineLevel="2">
      <c r="B2130" t="s">
        <v>52</v>
      </c>
      <c r="C2130" t="s">
        <v>19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2:11" outlineLevel="2">
      <c r="B2131" t="s">
        <v>52</v>
      </c>
      <c r="C2131" t="s">
        <v>32</v>
      </c>
      <c r="D2131">
        <v>0</v>
      </c>
      <c r="E2131">
        <v>1</v>
      </c>
      <c r="F2131">
        <v>0</v>
      </c>
      <c r="G2131">
        <v>1</v>
      </c>
      <c r="H2131">
        <v>1</v>
      </c>
      <c r="I2131">
        <v>0</v>
      </c>
      <c r="J2131">
        <v>0</v>
      </c>
      <c r="K2131">
        <v>0</v>
      </c>
    </row>
    <row r="2132" spans="2:11" outlineLevel="2">
      <c r="B2132" t="s">
        <v>52</v>
      </c>
      <c r="C2132" t="s">
        <v>32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2:11" outlineLevel="2">
      <c r="B2133" t="s">
        <v>52</v>
      </c>
      <c r="C2133" t="s">
        <v>20</v>
      </c>
      <c r="D2133">
        <v>0</v>
      </c>
      <c r="E2133">
        <v>1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2:11" outlineLevel="2">
      <c r="B2134" t="s">
        <v>52</v>
      </c>
      <c r="C2134" t="s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</row>
    <row r="2135" spans="2:11" outlineLevel="2">
      <c r="B2135" t="s">
        <v>52</v>
      </c>
      <c r="C2135" t="s">
        <v>23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2:11" outlineLevel="2">
      <c r="B2136" t="s">
        <v>52</v>
      </c>
      <c r="C2136" t="s">
        <v>33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2:11" outlineLevel="2">
      <c r="B2137" t="s">
        <v>52</v>
      </c>
      <c r="C2137" t="s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2:11" outlineLevel="2">
      <c r="B2138" t="s">
        <v>52</v>
      </c>
      <c r="C2138" t="s">
        <v>34</v>
      </c>
      <c r="D2138">
        <v>0</v>
      </c>
      <c r="E2138">
        <v>0</v>
      </c>
      <c r="F2138">
        <v>0</v>
      </c>
      <c r="G2138">
        <v>1</v>
      </c>
      <c r="H2138">
        <v>1</v>
      </c>
      <c r="I2138">
        <v>0</v>
      </c>
      <c r="J2138">
        <v>0</v>
      </c>
      <c r="K2138">
        <v>0</v>
      </c>
    </row>
    <row r="2139" spans="2:11" outlineLevel="2">
      <c r="B2139" t="s">
        <v>52</v>
      </c>
      <c r="C2139" t="s">
        <v>25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</row>
    <row r="2140" spans="2:11" outlineLevel="2">
      <c r="B2140" t="s">
        <v>52</v>
      </c>
      <c r="C2140" t="s">
        <v>26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2:11" outlineLevel="2">
      <c r="B2141" t="s">
        <v>52</v>
      </c>
      <c r="C2141" t="s">
        <v>27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2:11" outlineLevel="2">
      <c r="B2142" t="s">
        <v>52</v>
      </c>
      <c r="C2142" t="s">
        <v>28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0</v>
      </c>
    </row>
    <row r="2143" spans="2:11" outlineLevel="2">
      <c r="B2143" t="s">
        <v>52</v>
      </c>
      <c r="C2143" t="s">
        <v>35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2:11" outlineLevel="2">
      <c r="B2144" t="s">
        <v>52</v>
      </c>
      <c r="C2144" t="s">
        <v>48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</row>
    <row r="2145" spans="2:11" outlineLevel="2">
      <c r="B2145" t="s">
        <v>52</v>
      </c>
      <c r="C2145" t="s">
        <v>36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0</v>
      </c>
    </row>
    <row r="2146" spans="2:11" outlineLevel="2">
      <c r="B2146" t="s">
        <v>52</v>
      </c>
      <c r="C2146" t="s">
        <v>37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</row>
    <row r="2147" spans="2:11" s="3" customFormat="1">
      <c r="B2147" s="3" t="s">
        <v>105</v>
      </c>
      <c r="C2147" s="3" t="s">
        <v>8</v>
      </c>
      <c r="D2147" s="3">
        <f>IFERROR(AVERAGE(D2150,D2169), 0)</f>
        <v>0</v>
      </c>
      <c r="E2147" s="3">
        <f>IFERROR(AVERAGE(E2150,E2169), 0)</f>
        <v>0</v>
      </c>
      <c r="F2147" s="3">
        <f>IFERROR(AVERAGE(F2150,F2169), 0)</f>
        <v>0</v>
      </c>
      <c r="G2147" s="3">
        <f>IFERROR(AVERAGE(G2150,G2169), 0)</f>
        <v>0</v>
      </c>
      <c r="H2147" s="3">
        <f>IFERROR(AVERAGE(H2150,H2169), 0)</f>
        <v>0</v>
      </c>
      <c r="I2147" s="3">
        <f>IFERROR(AVERAGE(I2150,I2169), 0)</f>
        <v>0</v>
      </c>
      <c r="J2147" s="3">
        <f>IFERROR(AVERAGE(J2150,J2169), 0)</f>
        <v>0</v>
      </c>
      <c r="K2147" s="3">
        <f>IFERROR(AVERAGE(K2150,K2169), 0)</f>
        <v>0</v>
      </c>
    </row>
    <row r="2148" spans="2:11" outlineLevel="2">
      <c r="B2148" s="4" t="s">
        <v>9</v>
      </c>
      <c r="D2148">
        <f>E2151+E2170</f>
        <v>0</v>
      </c>
      <c r="E2148">
        <f>F2151+F2170</f>
        <v>0</v>
      </c>
      <c r="F2148">
        <f>G2151+G2170</f>
        <v>0</v>
      </c>
      <c r="G2148">
        <f>H2151+H2170</f>
        <v>0</v>
      </c>
      <c r="H2148">
        <f>I2151+I2170</f>
        <v>0</v>
      </c>
      <c r="I2148">
        <f>J2151+J2170</f>
        <v>0</v>
      </c>
      <c r="J2148">
        <f>K2151+K2170</f>
        <v>0</v>
      </c>
      <c r="K2148">
        <f>L2151+L2170</f>
        <v>0</v>
      </c>
    </row>
    <row r="2149" spans="2:11" outlineLevel="2">
      <c r="B2149" s="4" t="s">
        <v>10</v>
      </c>
      <c r="D2149">
        <f>E2152+E2171</f>
        <v>0</v>
      </c>
      <c r="E2149">
        <f>F2152+F2171</f>
        <v>0</v>
      </c>
      <c r="F2149">
        <f>G2152+G2171</f>
        <v>0</v>
      </c>
      <c r="G2149">
        <f>H2152+H2171</f>
        <v>0</v>
      </c>
      <c r="H2149">
        <f>I2152+I2171</f>
        <v>0</v>
      </c>
      <c r="I2149">
        <f>J2152+J2171</f>
        <v>0</v>
      </c>
      <c r="J2149">
        <f>K2152+K2171</f>
        <v>0</v>
      </c>
      <c r="K2149">
        <f>L2152+L2171</f>
        <v>0</v>
      </c>
    </row>
    <row r="2150" spans="2:11" s="5" customFormat="1" outlineLevel="1">
      <c r="C2150" s="5" t="s">
        <v>51</v>
      </c>
      <c r="D2150" s="1">
        <f>IFERROR(D2151/D2152, D2151)</f>
        <v>0</v>
      </c>
      <c r="E2150" s="1">
        <f>IFERROR(E2151/E2152, E2151)</f>
        <v>0</v>
      </c>
      <c r="F2150" s="1">
        <f>IFERROR(F2151/F2152, F2151)</f>
        <v>0</v>
      </c>
      <c r="G2150" s="1">
        <f>IFERROR(G2151/G2152, G2151)</f>
        <v>0</v>
      </c>
      <c r="H2150" s="1">
        <f>IFERROR(H2151/H2152, H2151)</f>
        <v>0</v>
      </c>
      <c r="I2150" s="1">
        <f>IFERROR(I2151/I2152, I2151)</f>
        <v>0</v>
      </c>
      <c r="J2150" s="1">
        <f>IFERROR(J2151/J2152, J2151)</f>
        <v>0</v>
      </c>
      <c r="K2150" s="1">
        <f>IFERROR(K2151/K2152, K2151)</f>
        <v>0</v>
      </c>
    </row>
    <row r="2151" spans="2:11" outlineLevel="2">
      <c r="C2151" t="s">
        <v>10</v>
      </c>
      <c r="D2151">
        <f>COUNTIF(D2153:D2168, "1")</f>
        <v>0</v>
      </c>
      <c r="E2151">
        <f>COUNTIF(E2153:E2168, "1")</f>
        <v>0</v>
      </c>
      <c r="F2151">
        <f>COUNTIF(F2153:F2168, "1")</f>
        <v>0</v>
      </c>
      <c r="G2151">
        <f>COUNTIF(G2153:G2168, "1")</f>
        <v>0</v>
      </c>
      <c r="H2151">
        <f>COUNTIF(H2153:H2168, "1")</f>
        <v>0</v>
      </c>
      <c r="I2151">
        <f>COUNTIF(I2153:I2168, "1")</f>
        <v>0</v>
      </c>
      <c r="J2151">
        <f>COUNTIF(J2153:J2168, "1")</f>
        <v>0</v>
      </c>
      <c r="K2151">
        <f>COUNTIF(K2153:K2168, "1")</f>
        <v>0</v>
      </c>
    </row>
    <row r="2152" spans="2:11" outlineLevel="2">
      <c r="C2152" t="s">
        <v>12</v>
      </c>
      <c r="D2152">
        <f>COUNTIF(D2153:D2168, "0")</f>
        <v>0</v>
      </c>
      <c r="E2152">
        <f>COUNTIF(E2153:E2168, "0")</f>
        <v>0</v>
      </c>
      <c r="F2152">
        <f>COUNTIF(F2153:F2168, "0")</f>
        <v>0</v>
      </c>
      <c r="G2152">
        <f>COUNTIF(G2153:G2168, "0")</f>
        <v>0</v>
      </c>
      <c r="H2152">
        <f>COUNTIF(H2153:H2168, "0")</f>
        <v>0</v>
      </c>
      <c r="I2152">
        <f>COUNTIF(I2153:I2168, "0")</f>
        <v>0</v>
      </c>
      <c r="J2152">
        <f>COUNTIF(J2153:J2168, "0")</f>
        <v>0</v>
      </c>
      <c r="K2152">
        <f>COUNTIF(K2153:K2168, "0")</f>
        <v>0</v>
      </c>
    </row>
    <row r="2153" spans="2:11" outlineLevel="2">
      <c r="B2153" t="s">
        <v>52</v>
      </c>
      <c r="C2153" t="s">
        <v>14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2:11" outlineLevel="2">
      <c r="B2154" t="s">
        <v>52</v>
      </c>
      <c r="C2154" t="s">
        <v>15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2:11" outlineLevel="2">
      <c r="B2155" t="s">
        <v>52</v>
      </c>
      <c r="C2155" t="s">
        <v>16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2:11" outlineLevel="2">
      <c r="B2156" t="s">
        <v>52</v>
      </c>
      <c r="C2156" t="s">
        <v>17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0</v>
      </c>
    </row>
    <row r="2157" spans="2:11" outlineLevel="2">
      <c r="B2157" t="s">
        <v>52</v>
      </c>
      <c r="C2157" t="s">
        <v>18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2:11" outlineLevel="2">
      <c r="B2158" t="s">
        <v>52</v>
      </c>
      <c r="C2158" t="s">
        <v>19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</row>
    <row r="2159" spans="2:11" outlineLevel="2">
      <c r="B2159" t="s">
        <v>52</v>
      </c>
      <c r="C2159" t="s">
        <v>32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1</v>
      </c>
      <c r="K2159">
        <v>0</v>
      </c>
    </row>
    <row r="2160" spans="2:11" outlineLevel="2">
      <c r="B2160" t="s">
        <v>52</v>
      </c>
      <c r="C2160" t="s">
        <v>20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2:11" outlineLevel="2">
      <c r="B2161" t="s">
        <v>52</v>
      </c>
      <c r="C2161" t="s">
        <v>21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1</v>
      </c>
      <c r="K2161">
        <v>0</v>
      </c>
    </row>
    <row r="2162" spans="2:11" outlineLevel="2">
      <c r="B2162" t="s">
        <v>52</v>
      </c>
      <c r="C2162" t="s">
        <v>22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</row>
    <row r="2163" spans="2:11" outlineLevel="2">
      <c r="B2163" t="s">
        <v>52</v>
      </c>
      <c r="C2163" t="s">
        <v>23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2:11" outlineLevel="2">
      <c r="B2164" t="s">
        <v>52</v>
      </c>
      <c r="C2164" t="s">
        <v>33</v>
      </c>
      <c r="D2164">
        <v>0</v>
      </c>
      <c r="E2164">
        <v>1</v>
      </c>
      <c r="F2164">
        <v>1</v>
      </c>
      <c r="G2164">
        <v>0</v>
      </c>
      <c r="H2164">
        <v>0</v>
      </c>
      <c r="I2164">
        <v>1</v>
      </c>
      <c r="J2164">
        <v>0</v>
      </c>
      <c r="K2164">
        <v>0</v>
      </c>
    </row>
    <row r="2165" spans="2:11" outlineLevel="2">
      <c r="B2165" t="s">
        <v>52</v>
      </c>
      <c r="C2165" t="s">
        <v>24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2:11" outlineLevel="2">
      <c r="B2166" t="s">
        <v>52</v>
      </c>
      <c r="C2166" t="s">
        <v>34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2:11" outlineLevel="2">
      <c r="B2167" t="s">
        <v>52</v>
      </c>
      <c r="C2167" t="s">
        <v>25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2:11" outlineLevel="2">
      <c r="B2168" t="s">
        <v>52</v>
      </c>
      <c r="C2168" t="s">
        <v>26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</row>
    <row r="2169" spans="2:11" s="5" customFormat="1" outlineLevel="1">
      <c r="C2169" s="5" t="s">
        <v>49</v>
      </c>
      <c r="D2169" s="1">
        <f>IFERROR(D2170/D2171, D2170)</f>
        <v>0</v>
      </c>
      <c r="E2169" s="1">
        <f>IFERROR(E2170/E2171, E2170)</f>
        <v>0</v>
      </c>
      <c r="F2169" s="1">
        <f>IFERROR(F2170/F2171, F2170)</f>
        <v>0</v>
      </c>
      <c r="G2169" s="1">
        <f>IFERROR(G2170/G2171, G2170)</f>
        <v>0</v>
      </c>
      <c r="H2169" s="1">
        <f>IFERROR(H2170/H2171, H2170)</f>
        <v>0</v>
      </c>
      <c r="I2169" s="1">
        <f>IFERROR(I2170/I2171, I2170)</f>
        <v>0</v>
      </c>
      <c r="J2169" s="1">
        <f>IFERROR(J2170/J2171, J2170)</f>
        <v>0</v>
      </c>
      <c r="K2169" s="1">
        <f>IFERROR(K2170/K2171, K2170)</f>
        <v>0</v>
      </c>
    </row>
    <row r="2170" spans="2:11" outlineLevel="2">
      <c r="C2170" t="s">
        <v>10</v>
      </c>
      <c r="D2170">
        <f>COUNTIF(D2172:D2189, "1")</f>
        <v>0</v>
      </c>
      <c r="E2170">
        <f>COUNTIF(E2172:E2189, "1")</f>
        <v>0</v>
      </c>
      <c r="F2170">
        <f>COUNTIF(F2172:F2189, "1")</f>
        <v>0</v>
      </c>
      <c r="G2170">
        <f>COUNTIF(G2172:G2189, "1")</f>
        <v>0</v>
      </c>
      <c r="H2170">
        <f>COUNTIF(H2172:H2189, "1")</f>
        <v>0</v>
      </c>
      <c r="I2170">
        <f>COUNTIF(I2172:I2189, "1")</f>
        <v>0</v>
      </c>
      <c r="J2170">
        <f>COUNTIF(J2172:J2189, "1")</f>
        <v>0</v>
      </c>
      <c r="K2170">
        <f>COUNTIF(K2172:K2189, "1")</f>
        <v>0</v>
      </c>
    </row>
    <row r="2171" spans="2:11" outlineLevel="2">
      <c r="C2171" t="s">
        <v>12</v>
      </c>
      <c r="D2171">
        <f>COUNTIF(D2172:D2189, "0")</f>
        <v>0</v>
      </c>
      <c r="E2171">
        <f>COUNTIF(E2172:E2189, "0")</f>
        <v>0</v>
      </c>
      <c r="F2171">
        <f>COUNTIF(F2172:F2189, "0")</f>
        <v>0</v>
      </c>
      <c r="G2171">
        <f>COUNTIF(G2172:G2189, "0")</f>
        <v>0</v>
      </c>
      <c r="H2171">
        <f>COUNTIF(H2172:H2189, "0")</f>
        <v>0</v>
      </c>
      <c r="I2171">
        <f>COUNTIF(I2172:I2189, "0")</f>
        <v>0</v>
      </c>
      <c r="J2171">
        <f>COUNTIF(J2172:J2189, "0")</f>
        <v>0</v>
      </c>
      <c r="K2171">
        <f>COUNTIF(K2172:K2189, "0")</f>
        <v>0</v>
      </c>
    </row>
    <row r="2172" spans="2:11" outlineLevel="2">
      <c r="B2172" t="s">
        <v>50</v>
      </c>
      <c r="C2172" t="s">
        <v>14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</row>
    <row r="2173" spans="2:11" outlineLevel="2">
      <c r="B2173" t="s">
        <v>50</v>
      </c>
      <c r="C2173" t="s">
        <v>15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</row>
    <row r="2174" spans="2:11" outlineLevel="2">
      <c r="B2174" t="s">
        <v>50</v>
      </c>
      <c r="C2174" t="s">
        <v>16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0</v>
      </c>
    </row>
    <row r="2175" spans="2:11" outlineLevel="2">
      <c r="B2175" t="s">
        <v>50</v>
      </c>
      <c r="C2175" t="s">
        <v>17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1</v>
      </c>
      <c r="K2175">
        <v>0</v>
      </c>
    </row>
    <row r="2176" spans="2:11" outlineLevel="2">
      <c r="B2176" t="s">
        <v>50</v>
      </c>
      <c r="C2176" t="s">
        <v>18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</row>
    <row r="2177" spans="2:11" outlineLevel="2">
      <c r="B2177" t="s">
        <v>50</v>
      </c>
      <c r="C2177" t="s">
        <v>19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2:11" outlineLevel="2">
      <c r="B2178" t="s">
        <v>50</v>
      </c>
      <c r="C2178" t="s">
        <v>32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2:11" outlineLevel="2">
      <c r="B2179" t="s">
        <v>50</v>
      </c>
      <c r="C2179" t="s">
        <v>20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0</v>
      </c>
    </row>
    <row r="2180" spans="2:11" outlineLevel="2">
      <c r="B2180" t="s">
        <v>50</v>
      </c>
      <c r="C2180" t="s">
        <v>21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1</v>
      </c>
      <c r="J2180">
        <v>0</v>
      </c>
      <c r="K2180">
        <v>0</v>
      </c>
    </row>
    <row r="2181" spans="2:11" outlineLevel="2">
      <c r="B2181" t="s">
        <v>50</v>
      </c>
      <c r="C2181" t="s">
        <v>22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</row>
    <row r="2182" spans="2:11" outlineLevel="2">
      <c r="B2182" t="s">
        <v>50</v>
      </c>
      <c r="C2182" t="s">
        <v>23</v>
      </c>
      <c r="D2182">
        <v>0</v>
      </c>
      <c r="E2182">
        <v>0</v>
      </c>
      <c r="F2182">
        <v>1</v>
      </c>
      <c r="G2182">
        <v>1</v>
      </c>
      <c r="H2182">
        <v>0</v>
      </c>
      <c r="I2182">
        <v>0</v>
      </c>
      <c r="J2182">
        <v>0</v>
      </c>
      <c r="K2182">
        <v>0</v>
      </c>
    </row>
    <row r="2183" spans="2:11" outlineLevel="2">
      <c r="B2183" t="s">
        <v>50</v>
      </c>
      <c r="C2183" t="s">
        <v>33</v>
      </c>
      <c r="D2183">
        <v>0</v>
      </c>
      <c r="E2183">
        <v>1</v>
      </c>
      <c r="F2183">
        <v>0</v>
      </c>
      <c r="G2183">
        <v>0</v>
      </c>
      <c r="H2183">
        <v>1</v>
      </c>
      <c r="I2183">
        <v>0</v>
      </c>
      <c r="J2183">
        <v>1</v>
      </c>
      <c r="K2183">
        <v>0</v>
      </c>
    </row>
    <row r="2184" spans="2:11" outlineLevel="2">
      <c r="B2184" t="s">
        <v>50</v>
      </c>
      <c r="C2184" t="s">
        <v>24</v>
      </c>
      <c r="D2184">
        <v>0</v>
      </c>
      <c r="E2184">
        <v>0</v>
      </c>
      <c r="F2184">
        <v>1</v>
      </c>
      <c r="G2184">
        <v>0</v>
      </c>
      <c r="H2184">
        <v>1</v>
      </c>
      <c r="I2184">
        <v>0</v>
      </c>
      <c r="J2184">
        <v>0</v>
      </c>
      <c r="K2184">
        <v>0</v>
      </c>
    </row>
    <row r="2185" spans="2:11" outlineLevel="2">
      <c r="B2185" t="s">
        <v>50</v>
      </c>
      <c r="C2185" t="s">
        <v>34</v>
      </c>
      <c r="D2185">
        <v>1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0</v>
      </c>
    </row>
    <row r="2186" spans="2:11" outlineLevel="2">
      <c r="B2186" t="s">
        <v>50</v>
      </c>
      <c r="C2186" t="s">
        <v>25</v>
      </c>
      <c r="D2186">
        <v>0</v>
      </c>
      <c r="E2186">
        <v>0</v>
      </c>
      <c r="F2186">
        <v>1</v>
      </c>
      <c r="G2186">
        <v>0</v>
      </c>
      <c r="H2186">
        <v>1</v>
      </c>
      <c r="I2186">
        <v>0</v>
      </c>
      <c r="J2186">
        <v>0</v>
      </c>
      <c r="K2186">
        <v>0</v>
      </c>
    </row>
    <row r="2187" spans="2:11" outlineLevel="2">
      <c r="B2187" t="s">
        <v>50</v>
      </c>
      <c r="C2187" t="s">
        <v>26</v>
      </c>
      <c r="D2187">
        <v>0</v>
      </c>
      <c r="E2187">
        <v>1</v>
      </c>
      <c r="F2187">
        <v>0</v>
      </c>
      <c r="G2187">
        <v>0</v>
      </c>
      <c r="H2187">
        <v>1</v>
      </c>
      <c r="I2187">
        <v>1</v>
      </c>
      <c r="J2187">
        <v>0</v>
      </c>
      <c r="K2187">
        <v>0</v>
      </c>
    </row>
    <row r="2188" spans="2:11" outlineLevel="2">
      <c r="B2188" t="s">
        <v>50</v>
      </c>
      <c r="C2188" t="s">
        <v>27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2:11" outlineLevel="2">
      <c r="B2189" t="s">
        <v>50</v>
      </c>
      <c r="C2189" t="s">
        <v>28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1</v>
      </c>
      <c r="J2189">
        <v>0</v>
      </c>
      <c r="K2189">
        <v>0</v>
      </c>
    </row>
    <row r="2190" spans="2:11" s="3" customFormat="1">
      <c r="B2190" s="3" t="s">
        <v>106</v>
      </c>
      <c r="C2190" s="3" t="s">
        <v>8</v>
      </c>
      <c r="D2190" s="3">
        <f>IFERROR(AVERAGE(D2193), 0)</f>
        <v>0</v>
      </c>
      <c r="E2190" s="3">
        <f>IFERROR(AVERAGE(E2193), 0)</f>
        <v>0</v>
      </c>
      <c r="F2190" s="3">
        <f>IFERROR(AVERAGE(F2193), 0)</f>
        <v>0</v>
      </c>
      <c r="G2190" s="3">
        <f>IFERROR(AVERAGE(G2193), 0)</f>
        <v>0</v>
      </c>
      <c r="H2190" s="3">
        <f>IFERROR(AVERAGE(H2193), 0)</f>
        <v>0</v>
      </c>
      <c r="I2190" s="3">
        <f>IFERROR(AVERAGE(I2193), 0)</f>
        <v>0</v>
      </c>
      <c r="J2190" s="3">
        <f>IFERROR(AVERAGE(J2193), 0)</f>
        <v>0</v>
      </c>
      <c r="K2190" s="3">
        <f>IFERROR(AVERAGE(K2193), 0)</f>
        <v>0</v>
      </c>
    </row>
    <row r="2191" spans="2:11" outlineLevel="2">
      <c r="B2191" s="4" t="s">
        <v>9</v>
      </c>
      <c r="D2191">
        <f>E2194</f>
        <v>0</v>
      </c>
      <c r="E2191">
        <f>F2194</f>
        <v>0</v>
      </c>
      <c r="F2191">
        <f>G2194</f>
        <v>0</v>
      </c>
      <c r="G2191">
        <f>H2194</f>
        <v>0</v>
      </c>
      <c r="H2191">
        <f>I2194</f>
        <v>0</v>
      </c>
      <c r="I2191">
        <f>J2194</f>
        <v>0</v>
      </c>
      <c r="J2191">
        <f>K2194</f>
        <v>0</v>
      </c>
      <c r="K2191">
        <f>L2194</f>
        <v>0</v>
      </c>
    </row>
    <row r="2192" spans="2:11" outlineLevel="2">
      <c r="B2192" s="4" t="s">
        <v>10</v>
      </c>
      <c r="D2192">
        <f>E2195</f>
        <v>0</v>
      </c>
      <c r="E2192">
        <f>F2195</f>
        <v>0</v>
      </c>
      <c r="F2192">
        <f>G2195</f>
        <v>0</v>
      </c>
      <c r="G2192">
        <f>H2195</f>
        <v>0</v>
      </c>
      <c r="H2192">
        <f>I2195</f>
        <v>0</v>
      </c>
      <c r="I2192">
        <f>J2195</f>
        <v>0</v>
      </c>
      <c r="J2192">
        <f>K2195</f>
        <v>0</v>
      </c>
      <c r="K2192">
        <f>L2195</f>
        <v>0</v>
      </c>
    </row>
    <row r="2193" spans="2:11" s="5" customFormat="1" outlineLevel="1">
      <c r="C2193" s="5" t="s">
        <v>51</v>
      </c>
      <c r="D2193" s="1">
        <f>IFERROR(D2194/D2195, D2194)</f>
        <v>0</v>
      </c>
      <c r="E2193" s="1">
        <f>IFERROR(E2194/E2195, E2194)</f>
        <v>0</v>
      </c>
      <c r="F2193" s="1">
        <f>IFERROR(F2194/F2195, F2194)</f>
        <v>0</v>
      </c>
      <c r="G2193" s="1">
        <f>IFERROR(G2194/G2195, G2194)</f>
        <v>0</v>
      </c>
      <c r="H2193" s="1">
        <f>IFERROR(H2194/H2195, H2194)</f>
        <v>0</v>
      </c>
      <c r="I2193" s="1">
        <f>IFERROR(I2194/I2195, I2194)</f>
        <v>0</v>
      </c>
      <c r="J2193" s="1">
        <f>IFERROR(J2194/J2195, J2194)</f>
        <v>0</v>
      </c>
      <c r="K2193" s="1">
        <f>IFERROR(K2194/K2195, K2194)</f>
        <v>0</v>
      </c>
    </row>
    <row r="2194" spans="2:11" outlineLevel="2">
      <c r="C2194" t="s">
        <v>10</v>
      </c>
      <c r="D2194">
        <f>COUNTIF(D2196:D2216, "1")</f>
        <v>0</v>
      </c>
      <c r="E2194">
        <f>COUNTIF(E2196:E2216, "1")</f>
        <v>0</v>
      </c>
      <c r="F2194">
        <f>COUNTIF(F2196:F2216, "1")</f>
        <v>0</v>
      </c>
      <c r="G2194">
        <f>COUNTIF(G2196:G2216, "1")</f>
        <v>0</v>
      </c>
      <c r="H2194">
        <f>COUNTIF(H2196:H2216, "1")</f>
        <v>0</v>
      </c>
      <c r="I2194">
        <f>COUNTIF(I2196:I2216, "1")</f>
        <v>0</v>
      </c>
      <c r="J2194">
        <f>COUNTIF(J2196:J2216, "1")</f>
        <v>0</v>
      </c>
      <c r="K2194">
        <f>COUNTIF(K2196:K2216, "1")</f>
        <v>0</v>
      </c>
    </row>
    <row r="2195" spans="2:11" outlineLevel="2">
      <c r="C2195" t="s">
        <v>12</v>
      </c>
      <c r="D2195">
        <f>COUNTIF(D2196:D2216, "0")</f>
        <v>0</v>
      </c>
      <c r="E2195">
        <f>COUNTIF(E2196:E2216, "0")</f>
        <v>0</v>
      </c>
      <c r="F2195">
        <f>COUNTIF(F2196:F2216, "0")</f>
        <v>0</v>
      </c>
      <c r="G2195">
        <f>COUNTIF(G2196:G2216, "0")</f>
        <v>0</v>
      </c>
      <c r="H2195">
        <f>COUNTIF(H2196:H2216, "0")</f>
        <v>0</v>
      </c>
      <c r="I2195">
        <f>COUNTIF(I2196:I2216, "0")</f>
        <v>0</v>
      </c>
      <c r="J2195">
        <f>COUNTIF(J2196:J2216, "0")</f>
        <v>0</v>
      </c>
      <c r="K2195">
        <f>COUNTIF(K2196:K2216, "0")</f>
        <v>0</v>
      </c>
    </row>
    <row r="2196" spans="2:11" outlineLevel="2">
      <c r="B2196" t="s">
        <v>52</v>
      </c>
      <c r="C2196" t="s">
        <v>14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</row>
    <row r="2197" spans="2:11" outlineLevel="2">
      <c r="B2197" t="s">
        <v>52</v>
      </c>
      <c r="C2197" t="s">
        <v>15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2:11" outlineLevel="2">
      <c r="B2198" t="s">
        <v>52</v>
      </c>
      <c r="C2198" t="s">
        <v>16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</row>
    <row r="2199" spans="2:11" outlineLevel="2">
      <c r="B2199" t="s">
        <v>52</v>
      </c>
      <c r="C2199" t="s">
        <v>17</v>
      </c>
      <c r="D2199">
        <v>0</v>
      </c>
      <c r="E2199">
        <v>0</v>
      </c>
      <c r="F2199">
        <v>1</v>
      </c>
      <c r="G2199">
        <v>0</v>
      </c>
      <c r="H2199">
        <v>1</v>
      </c>
      <c r="I2199">
        <v>0</v>
      </c>
      <c r="J2199">
        <v>0</v>
      </c>
      <c r="K2199">
        <v>0</v>
      </c>
    </row>
    <row r="2200" spans="2:11" outlineLevel="2">
      <c r="B2200" t="s">
        <v>52</v>
      </c>
      <c r="C2200" t="s">
        <v>18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2:11" outlineLevel="2">
      <c r="B2201" t="s">
        <v>52</v>
      </c>
      <c r="C2201" t="s">
        <v>19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2:11" outlineLevel="2">
      <c r="B2202" t="s">
        <v>52</v>
      </c>
      <c r="C2202" t="s">
        <v>32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2:11" outlineLevel="2">
      <c r="B2203" t="s">
        <v>52</v>
      </c>
      <c r="C2203" t="s">
        <v>20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</row>
    <row r="2204" spans="2:11" outlineLevel="2">
      <c r="B2204" t="s">
        <v>52</v>
      </c>
      <c r="C2204" t="s">
        <v>21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2:11" outlineLevel="2">
      <c r="B2205" t="s">
        <v>52</v>
      </c>
      <c r="C2205" t="s">
        <v>22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2:11" outlineLevel="2">
      <c r="B2206" t="s">
        <v>52</v>
      </c>
      <c r="C2206" t="s">
        <v>33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1</v>
      </c>
      <c r="K2206">
        <v>0</v>
      </c>
    </row>
    <row r="2207" spans="2:11" outlineLevel="2">
      <c r="B2207" t="s">
        <v>52</v>
      </c>
      <c r="C2207" t="s">
        <v>24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1</v>
      </c>
      <c r="J2207">
        <v>1</v>
      </c>
      <c r="K2207">
        <v>0</v>
      </c>
    </row>
    <row r="2208" spans="2:11" outlineLevel="2">
      <c r="B2208" t="s">
        <v>52</v>
      </c>
      <c r="C2208" t="s">
        <v>34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</row>
    <row r="2209" spans="2:11" outlineLevel="2">
      <c r="B2209" t="s">
        <v>52</v>
      </c>
      <c r="C2209" t="s">
        <v>25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2:11" outlineLevel="2">
      <c r="B2210" t="s">
        <v>52</v>
      </c>
      <c r="C2210" t="s">
        <v>27</v>
      </c>
      <c r="D2210">
        <v>1</v>
      </c>
      <c r="E2210">
        <v>0</v>
      </c>
      <c r="F2210">
        <v>0</v>
      </c>
      <c r="G2210">
        <v>1</v>
      </c>
      <c r="H2210">
        <v>1</v>
      </c>
      <c r="I2210">
        <v>1</v>
      </c>
      <c r="J2210">
        <v>0</v>
      </c>
      <c r="K2210">
        <v>0</v>
      </c>
    </row>
    <row r="2211" spans="2:11" outlineLevel="2">
      <c r="B2211" t="s">
        <v>52</v>
      </c>
      <c r="C2211" t="s">
        <v>35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</row>
    <row r="2212" spans="2:11" outlineLevel="2">
      <c r="B2212" t="s">
        <v>52</v>
      </c>
      <c r="C2212" t="s">
        <v>48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1</v>
      </c>
      <c r="K2212">
        <v>0</v>
      </c>
    </row>
    <row r="2213" spans="2:11" outlineLevel="2">
      <c r="B2213" t="s">
        <v>52</v>
      </c>
      <c r="C2213" t="s">
        <v>37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2:11" outlineLevel="2">
      <c r="B2214" t="s">
        <v>52</v>
      </c>
      <c r="C2214" t="s">
        <v>38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2:11" outlineLevel="2">
      <c r="B2215" t="s">
        <v>52</v>
      </c>
      <c r="C2215" t="s">
        <v>39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2:11" outlineLevel="2">
      <c r="B2216" t="s">
        <v>52</v>
      </c>
      <c r="C2216" t="s">
        <v>40</v>
      </c>
      <c r="D2216">
        <v>0</v>
      </c>
      <c r="E2216">
        <v>0</v>
      </c>
      <c r="F2216">
        <v>1</v>
      </c>
      <c r="G2216">
        <v>1</v>
      </c>
      <c r="H2216">
        <v>0</v>
      </c>
      <c r="I2216">
        <v>0</v>
      </c>
      <c r="J2216">
        <v>1</v>
      </c>
      <c r="K2216">
        <v>0</v>
      </c>
    </row>
    <row r="2217" spans="2:11" s="3" customFormat="1">
      <c r="B2217" s="3" t="s">
        <v>107</v>
      </c>
      <c r="C2217" s="3" t="s">
        <v>8</v>
      </c>
      <c r="D2217" s="3">
        <f>IFERROR(AVERAGE(D2220,D2244), 0)</f>
        <v>0</v>
      </c>
      <c r="E2217" s="3">
        <f>IFERROR(AVERAGE(E2220,E2244), 0)</f>
        <v>0</v>
      </c>
      <c r="F2217" s="3">
        <f>IFERROR(AVERAGE(F2220,F2244), 0)</f>
        <v>0</v>
      </c>
      <c r="G2217" s="3">
        <f>IFERROR(AVERAGE(G2220,G2244), 0)</f>
        <v>0</v>
      </c>
      <c r="H2217" s="3">
        <f>IFERROR(AVERAGE(H2220,H2244), 0)</f>
        <v>0</v>
      </c>
      <c r="I2217" s="3">
        <f>IFERROR(AVERAGE(I2220,I2244), 0)</f>
        <v>0</v>
      </c>
      <c r="J2217" s="3">
        <f>IFERROR(AVERAGE(J2220,J2244), 0)</f>
        <v>0</v>
      </c>
      <c r="K2217" s="3">
        <f>IFERROR(AVERAGE(K2220,K2244), 0)</f>
        <v>0</v>
      </c>
    </row>
    <row r="2218" spans="2:11" outlineLevel="2">
      <c r="B2218" s="4" t="s">
        <v>9</v>
      </c>
      <c r="D2218">
        <f>E2221+E2245</f>
        <v>0</v>
      </c>
      <c r="E2218">
        <f>F2221+F2245</f>
        <v>0</v>
      </c>
      <c r="F2218">
        <f>G2221+G2245</f>
        <v>0</v>
      </c>
      <c r="G2218">
        <f>H2221+H2245</f>
        <v>0</v>
      </c>
      <c r="H2218">
        <f>I2221+I2245</f>
        <v>0</v>
      </c>
      <c r="I2218">
        <f>J2221+J2245</f>
        <v>0</v>
      </c>
      <c r="J2218">
        <f>K2221+K2245</f>
        <v>0</v>
      </c>
      <c r="K2218">
        <f>L2221+L2245</f>
        <v>0</v>
      </c>
    </row>
    <row r="2219" spans="2:11" outlineLevel="2">
      <c r="B2219" s="4" t="s">
        <v>10</v>
      </c>
      <c r="D2219">
        <f>E2222+E2246</f>
        <v>0</v>
      </c>
      <c r="E2219">
        <f>F2222+F2246</f>
        <v>0</v>
      </c>
      <c r="F2219">
        <f>G2222+G2246</f>
        <v>0</v>
      </c>
      <c r="G2219">
        <f>H2222+H2246</f>
        <v>0</v>
      </c>
      <c r="H2219">
        <f>I2222+I2246</f>
        <v>0</v>
      </c>
      <c r="I2219">
        <f>J2222+J2246</f>
        <v>0</v>
      </c>
      <c r="J2219">
        <f>K2222+K2246</f>
        <v>0</v>
      </c>
      <c r="K2219">
        <f>L2222+L2246</f>
        <v>0</v>
      </c>
    </row>
    <row r="2220" spans="2:11" s="5" customFormat="1" outlineLevel="1">
      <c r="C2220" s="5" t="s">
        <v>51</v>
      </c>
      <c r="D2220" s="1">
        <f>IFERROR(D2221/D2222, D2221)</f>
        <v>0</v>
      </c>
      <c r="E2220" s="1">
        <f>IFERROR(E2221/E2222, E2221)</f>
        <v>0</v>
      </c>
      <c r="F2220" s="1">
        <f>IFERROR(F2221/F2222, F2221)</f>
        <v>0</v>
      </c>
      <c r="G2220" s="1">
        <f>IFERROR(G2221/G2222, G2221)</f>
        <v>0</v>
      </c>
      <c r="H2220" s="1">
        <f>IFERROR(H2221/H2222, H2221)</f>
        <v>0</v>
      </c>
      <c r="I2220" s="1">
        <f>IFERROR(I2221/I2222, I2221)</f>
        <v>0</v>
      </c>
      <c r="J2220" s="1">
        <f>IFERROR(J2221/J2222, J2221)</f>
        <v>0</v>
      </c>
      <c r="K2220" s="1">
        <f>IFERROR(K2221/K2222, K2221)</f>
        <v>0</v>
      </c>
    </row>
    <row r="2221" spans="2:11" outlineLevel="2">
      <c r="C2221" t="s">
        <v>10</v>
      </c>
      <c r="D2221">
        <f>COUNTIF(D2223:D2243, "1")</f>
        <v>0</v>
      </c>
      <c r="E2221">
        <f>COUNTIF(E2223:E2243, "1")</f>
        <v>0</v>
      </c>
      <c r="F2221">
        <f>COUNTIF(F2223:F2243, "1")</f>
        <v>0</v>
      </c>
      <c r="G2221">
        <f>COUNTIF(G2223:G2243, "1")</f>
        <v>0</v>
      </c>
      <c r="H2221">
        <f>COUNTIF(H2223:H2243, "1")</f>
        <v>0</v>
      </c>
      <c r="I2221">
        <f>COUNTIF(I2223:I2243, "1")</f>
        <v>0</v>
      </c>
      <c r="J2221">
        <f>COUNTIF(J2223:J2243, "1")</f>
        <v>0</v>
      </c>
      <c r="K2221">
        <f>COUNTIF(K2223:K2243, "1")</f>
        <v>0</v>
      </c>
    </row>
    <row r="2222" spans="2:11" outlineLevel="2">
      <c r="C2222" t="s">
        <v>12</v>
      </c>
      <c r="D2222">
        <f>COUNTIF(D2223:D2243, "0")</f>
        <v>0</v>
      </c>
      <c r="E2222">
        <f>COUNTIF(E2223:E2243, "0")</f>
        <v>0</v>
      </c>
      <c r="F2222">
        <f>COUNTIF(F2223:F2243, "0")</f>
        <v>0</v>
      </c>
      <c r="G2222">
        <f>COUNTIF(G2223:G2243, "0")</f>
        <v>0</v>
      </c>
      <c r="H2222">
        <f>COUNTIF(H2223:H2243, "0")</f>
        <v>0</v>
      </c>
      <c r="I2222">
        <f>COUNTIF(I2223:I2243, "0")</f>
        <v>0</v>
      </c>
      <c r="J2222">
        <f>COUNTIF(J2223:J2243, "0")</f>
        <v>0</v>
      </c>
      <c r="K2222">
        <f>COUNTIF(K2223:K2243, "0")</f>
        <v>0</v>
      </c>
    </row>
    <row r="2223" spans="2:11" outlineLevel="2">
      <c r="B2223" t="s">
        <v>52</v>
      </c>
      <c r="C2223" t="s">
        <v>14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</row>
    <row r="2224" spans="2:11" outlineLevel="2">
      <c r="B2224" t="s">
        <v>52</v>
      </c>
      <c r="C2224" t="s">
        <v>15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2:11" outlineLevel="2">
      <c r="B2225" t="s">
        <v>52</v>
      </c>
      <c r="C2225" t="s">
        <v>16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2:11" outlineLevel="2">
      <c r="B2226" t="s">
        <v>52</v>
      </c>
      <c r="C2226" t="s">
        <v>18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1</v>
      </c>
      <c r="K2226">
        <v>0</v>
      </c>
    </row>
    <row r="2227" spans="2:11" outlineLevel="2">
      <c r="B2227" t="s">
        <v>52</v>
      </c>
      <c r="C2227" t="s">
        <v>19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2:11" outlineLevel="2">
      <c r="B2228" t="s">
        <v>52</v>
      </c>
      <c r="C2228" t="s">
        <v>32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2:11" outlineLevel="2">
      <c r="B2229" t="s">
        <v>52</v>
      </c>
      <c r="C2229" t="s">
        <v>21</v>
      </c>
      <c r="D2229">
        <v>1</v>
      </c>
      <c r="E2229">
        <v>0</v>
      </c>
      <c r="F2229">
        <v>0</v>
      </c>
      <c r="G2229">
        <v>0</v>
      </c>
      <c r="H2229">
        <v>1</v>
      </c>
      <c r="I2229">
        <v>1</v>
      </c>
      <c r="J2229">
        <v>1</v>
      </c>
      <c r="K2229">
        <v>0</v>
      </c>
    </row>
    <row r="2230" spans="2:11" outlineLevel="2">
      <c r="B2230" t="s">
        <v>52</v>
      </c>
      <c r="C2230" t="s">
        <v>22</v>
      </c>
      <c r="D2230">
        <v>1</v>
      </c>
      <c r="E2230">
        <v>1</v>
      </c>
      <c r="F2230">
        <v>0</v>
      </c>
      <c r="G2230">
        <v>0</v>
      </c>
      <c r="H2230">
        <v>1</v>
      </c>
      <c r="I2230">
        <v>1</v>
      </c>
      <c r="J2230">
        <v>0</v>
      </c>
      <c r="K2230">
        <v>0</v>
      </c>
    </row>
    <row r="2231" spans="2:11" outlineLevel="2">
      <c r="B2231" t="s">
        <v>52</v>
      </c>
      <c r="C2231" t="s">
        <v>23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2:11" outlineLevel="2">
      <c r="B2232" t="s">
        <v>52</v>
      </c>
      <c r="C2232" t="s">
        <v>33</v>
      </c>
      <c r="D2232">
        <v>0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</row>
    <row r="2233" spans="2:11" outlineLevel="2">
      <c r="B2233" t="s">
        <v>52</v>
      </c>
      <c r="C2233" t="s">
        <v>24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1</v>
      </c>
      <c r="K2233">
        <v>0</v>
      </c>
    </row>
    <row r="2234" spans="2:11" outlineLevel="2">
      <c r="B2234" t="s">
        <v>52</v>
      </c>
      <c r="C2234" t="s">
        <v>34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2:11" outlineLevel="2">
      <c r="B2235" t="s">
        <v>52</v>
      </c>
      <c r="C2235" t="s">
        <v>25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0</v>
      </c>
    </row>
    <row r="2236" spans="2:11" outlineLevel="2">
      <c r="B2236" t="s">
        <v>52</v>
      </c>
      <c r="C2236" t="s">
        <v>26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2:11" outlineLevel="2">
      <c r="B2237" t="s">
        <v>52</v>
      </c>
      <c r="C2237" t="s">
        <v>27</v>
      </c>
      <c r="D2237">
        <v>0</v>
      </c>
      <c r="E2237">
        <v>1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2:11" outlineLevel="2">
      <c r="B2238" t="s">
        <v>52</v>
      </c>
      <c r="C2238" t="s">
        <v>35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2:11" outlineLevel="2">
      <c r="B2239" t="s">
        <v>52</v>
      </c>
      <c r="C2239" t="s">
        <v>48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2:11" outlineLevel="2">
      <c r="B2240" t="s">
        <v>52</v>
      </c>
      <c r="C2240" t="s">
        <v>38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1</v>
      </c>
      <c r="K2240">
        <v>0</v>
      </c>
    </row>
    <row r="2241" spans="2:11" outlineLevel="2">
      <c r="B2241" t="s">
        <v>52</v>
      </c>
      <c r="C2241" t="s">
        <v>39</v>
      </c>
      <c r="D2241">
        <v>0</v>
      </c>
      <c r="E2241">
        <v>1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2:11" outlineLevel="2">
      <c r="B2242" t="s">
        <v>52</v>
      </c>
      <c r="C2242" t="s">
        <v>40</v>
      </c>
      <c r="D2242">
        <v>1</v>
      </c>
      <c r="E2242">
        <v>0</v>
      </c>
      <c r="F2242">
        <v>1</v>
      </c>
      <c r="G2242">
        <v>1</v>
      </c>
      <c r="H2242">
        <v>1</v>
      </c>
      <c r="I2242">
        <v>1</v>
      </c>
      <c r="J2242">
        <v>0</v>
      </c>
      <c r="K2242">
        <v>0</v>
      </c>
    </row>
    <row r="2243" spans="2:11" outlineLevel="2">
      <c r="B2243" t="s">
        <v>52</v>
      </c>
      <c r="C2243" t="s">
        <v>41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2:11" s="5" customFormat="1" outlineLevel="1">
      <c r="C2244" s="5" t="s">
        <v>49</v>
      </c>
      <c r="D2244" s="1">
        <f>IFERROR(D2245/D2246, D2245)</f>
        <v>0</v>
      </c>
      <c r="E2244" s="1">
        <f>IFERROR(E2245/E2246, E2245)</f>
        <v>0</v>
      </c>
      <c r="F2244" s="1">
        <f>IFERROR(F2245/F2246, F2245)</f>
        <v>0</v>
      </c>
      <c r="G2244" s="1">
        <f>IFERROR(G2245/G2246, G2245)</f>
        <v>0</v>
      </c>
      <c r="H2244" s="1">
        <f>IFERROR(H2245/H2246, H2245)</f>
        <v>0</v>
      </c>
      <c r="I2244" s="1">
        <f>IFERROR(I2245/I2246, I2245)</f>
        <v>0</v>
      </c>
      <c r="J2244" s="1">
        <f>IFERROR(J2245/J2246, J2245)</f>
        <v>0</v>
      </c>
      <c r="K2244" s="1">
        <f>IFERROR(K2245/K2246, K2245)</f>
        <v>0</v>
      </c>
    </row>
    <row r="2245" spans="2:11" outlineLevel="2">
      <c r="C2245" t="s">
        <v>10</v>
      </c>
      <c r="D2245">
        <f>COUNTIF(D2247:D2265, "1")</f>
        <v>0</v>
      </c>
      <c r="E2245">
        <f>COUNTIF(E2247:E2265, "1")</f>
        <v>0</v>
      </c>
      <c r="F2245">
        <f>COUNTIF(F2247:F2265, "1")</f>
        <v>0</v>
      </c>
      <c r="G2245">
        <f>COUNTIF(G2247:G2265, "1")</f>
        <v>0</v>
      </c>
      <c r="H2245">
        <f>COUNTIF(H2247:H2265, "1")</f>
        <v>0</v>
      </c>
      <c r="I2245">
        <f>COUNTIF(I2247:I2265, "1")</f>
        <v>0</v>
      </c>
      <c r="J2245">
        <f>COUNTIF(J2247:J2265, "1")</f>
        <v>0</v>
      </c>
      <c r="K2245">
        <f>COUNTIF(K2247:K2265, "1")</f>
        <v>0</v>
      </c>
    </row>
    <row r="2246" spans="2:11" outlineLevel="2">
      <c r="C2246" t="s">
        <v>12</v>
      </c>
      <c r="D2246">
        <f>COUNTIF(D2247:D2265, "0")</f>
        <v>0</v>
      </c>
      <c r="E2246">
        <f>COUNTIF(E2247:E2265, "0")</f>
        <v>0</v>
      </c>
      <c r="F2246">
        <f>COUNTIF(F2247:F2265, "0")</f>
        <v>0</v>
      </c>
      <c r="G2246">
        <f>COUNTIF(G2247:G2265, "0")</f>
        <v>0</v>
      </c>
      <c r="H2246">
        <f>COUNTIF(H2247:H2265, "0")</f>
        <v>0</v>
      </c>
      <c r="I2246">
        <f>COUNTIF(I2247:I2265, "0")</f>
        <v>0</v>
      </c>
      <c r="J2246">
        <f>COUNTIF(J2247:J2265, "0")</f>
        <v>0</v>
      </c>
      <c r="K2246">
        <f>COUNTIF(K2247:K2265, "0")</f>
        <v>0</v>
      </c>
    </row>
    <row r="2247" spans="2:11" outlineLevel="2">
      <c r="B2247" t="s">
        <v>50</v>
      </c>
      <c r="C2247" t="s">
        <v>15</v>
      </c>
      <c r="D2247">
        <v>0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2:11" outlineLevel="2">
      <c r="B2248" t="s">
        <v>50</v>
      </c>
      <c r="C2248" t="s">
        <v>16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</row>
    <row r="2249" spans="2:11" outlineLevel="2">
      <c r="B2249" t="s">
        <v>50</v>
      </c>
      <c r="C2249" t="s">
        <v>17</v>
      </c>
      <c r="D2249">
        <v>1</v>
      </c>
      <c r="E2249">
        <v>1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2:11" outlineLevel="2">
      <c r="B2250" t="s">
        <v>50</v>
      </c>
      <c r="C2250" t="s">
        <v>19</v>
      </c>
      <c r="D2250">
        <v>0</v>
      </c>
      <c r="E2250">
        <v>0</v>
      </c>
      <c r="F2250">
        <v>1</v>
      </c>
      <c r="G2250">
        <v>1</v>
      </c>
      <c r="H2250">
        <v>0</v>
      </c>
      <c r="I2250">
        <v>0</v>
      </c>
      <c r="J2250">
        <v>0</v>
      </c>
      <c r="K2250">
        <v>0</v>
      </c>
    </row>
    <row r="2251" spans="2:11" outlineLevel="2">
      <c r="B2251" t="s">
        <v>50</v>
      </c>
      <c r="C2251" t="s">
        <v>32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0</v>
      </c>
    </row>
    <row r="2252" spans="2:11" outlineLevel="2">
      <c r="B2252" t="s">
        <v>50</v>
      </c>
      <c r="C2252" t="s">
        <v>20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</row>
    <row r="2253" spans="2:11" outlineLevel="2">
      <c r="B2253" t="s">
        <v>50</v>
      </c>
      <c r="C2253" t="s">
        <v>21</v>
      </c>
      <c r="D2253">
        <v>0</v>
      </c>
      <c r="E2253">
        <v>0</v>
      </c>
      <c r="F2253">
        <v>1</v>
      </c>
      <c r="G2253">
        <v>1</v>
      </c>
      <c r="H2253">
        <v>1</v>
      </c>
      <c r="I2253">
        <v>0</v>
      </c>
      <c r="J2253">
        <v>0</v>
      </c>
      <c r="K2253">
        <v>0</v>
      </c>
    </row>
    <row r="2254" spans="2:11" outlineLevel="2">
      <c r="B2254" t="s">
        <v>50</v>
      </c>
      <c r="C2254" t="s">
        <v>22</v>
      </c>
      <c r="D2254">
        <v>1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</row>
    <row r="2255" spans="2:11" outlineLevel="2">
      <c r="B2255" t="s">
        <v>50</v>
      </c>
      <c r="C2255" t="s">
        <v>23</v>
      </c>
      <c r="D2255">
        <v>0</v>
      </c>
      <c r="E2255">
        <v>0</v>
      </c>
      <c r="F2255">
        <v>1</v>
      </c>
      <c r="G2255">
        <v>0</v>
      </c>
      <c r="H2255">
        <v>1</v>
      </c>
      <c r="I2255">
        <v>0</v>
      </c>
      <c r="J2255">
        <v>0</v>
      </c>
      <c r="K2255">
        <v>0</v>
      </c>
    </row>
    <row r="2256" spans="2:11" outlineLevel="2">
      <c r="B2256" t="s">
        <v>50</v>
      </c>
      <c r="C2256" t="s">
        <v>24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0</v>
      </c>
    </row>
    <row r="2257" spans="2:11" outlineLevel="2">
      <c r="B2257" t="s">
        <v>50</v>
      </c>
      <c r="C2257" t="s">
        <v>34</v>
      </c>
      <c r="D2257">
        <v>0</v>
      </c>
      <c r="E2257">
        <v>0</v>
      </c>
      <c r="F2257">
        <v>1</v>
      </c>
      <c r="G2257">
        <v>0</v>
      </c>
      <c r="H2257">
        <v>1</v>
      </c>
      <c r="I2257">
        <v>0</v>
      </c>
      <c r="J2257">
        <v>0</v>
      </c>
      <c r="K2257">
        <v>0</v>
      </c>
    </row>
    <row r="2258" spans="2:11" outlineLevel="2">
      <c r="B2258" t="s">
        <v>50</v>
      </c>
      <c r="C2258" t="s">
        <v>26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</row>
    <row r="2259" spans="2:11" outlineLevel="2">
      <c r="B2259" t="s">
        <v>50</v>
      </c>
      <c r="C2259" t="s">
        <v>27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</row>
    <row r="2260" spans="2:11" outlineLevel="2">
      <c r="B2260" t="s">
        <v>50</v>
      </c>
      <c r="C2260" t="s">
        <v>28</v>
      </c>
      <c r="D2260">
        <v>1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</row>
    <row r="2261" spans="2:11" outlineLevel="2">
      <c r="B2261" t="s">
        <v>50</v>
      </c>
      <c r="C2261" t="s">
        <v>48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2:11" outlineLevel="2">
      <c r="B2262" t="s">
        <v>50</v>
      </c>
      <c r="C2262" t="s">
        <v>37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</row>
    <row r="2263" spans="2:11" outlineLevel="2">
      <c r="B2263" t="s">
        <v>50</v>
      </c>
      <c r="C2263" t="s">
        <v>39</v>
      </c>
      <c r="D2263">
        <v>1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</row>
    <row r="2264" spans="2:11" outlineLevel="2">
      <c r="B2264" t="s">
        <v>50</v>
      </c>
      <c r="C2264" t="s">
        <v>40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1</v>
      </c>
      <c r="K2264">
        <v>0</v>
      </c>
    </row>
    <row r="2265" spans="2:11" outlineLevel="2">
      <c r="B2265" t="s">
        <v>50</v>
      </c>
      <c r="C2265" t="s">
        <v>41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0</v>
      </c>
    </row>
    <row r="2266" spans="2:11" s="3" customFormat="1">
      <c r="B2266" s="3" t="s">
        <v>108</v>
      </c>
      <c r="C2266" s="3" t="s">
        <v>8</v>
      </c>
      <c r="D2266" s="3">
        <f>IFERROR(AVERAGE(D2269), 0)</f>
        <v>0</v>
      </c>
      <c r="E2266" s="3">
        <f>IFERROR(AVERAGE(E2269), 0)</f>
        <v>0</v>
      </c>
      <c r="F2266" s="3">
        <f>IFERROR(AVERAGE(F2269), 0)</f>
        <v>0</v>
      </c>
      <c r="G2266" s="3">
        <f>IFERROR(AVERAGE(G2269), 0)</f>
        <v>0</v>
      </c>
      <c r="H2266" s="3">
        <f>IFERROR(AVERAGE(H2269), 0)</f>
        <v>0</v>
      </c>
      <c r="I2266" s="3">
        <f>IFERROR(AVERAGE(I2269), 0)</f>
        <v>0</v>
      </c>
      <c r="J2266" s="3">
        <f>IFERROR(AVERAGE(J2269), 0)</f>
        <v>0</v>
      </c>
      <c r="K2266" s="3">
        <f>IFERROR(AVERAGE(K2269), 0)</f>
        <v>0</v>
      </c>
    </row>
    <row r="2267" spans="2:11" outlineLevel="2">
      <c r="B2267" s="4" t="s">
        <v>9</v>
      </c>
      <c r="D2267">
        <f>E2270</f>
        <v>0</v>
      </c>
      <c r="E2267">
        <f>F2270</f>
        <v>0</v>
      </c>
      <c r="F2267">
        <f>G2270</f>
        <v>0</v>
      </c>
      <c r="G2267">
        <f>H2270</f>
        <v>0</v>
      </c>
      <c r="H2267">
        <f>I2270</f>
        <v>0</v>
      </c>
      <c r="I2267">
        <f>J2270</f>
        <v>0</v>
      </c>
      <c r="J2267">
        <f>K2270</f>
        <v>0</v>
      </c>
      <c r="K2267">
        <f>L2270</f>
        <v>0</v>
      </c>
    </row>
    <row r="2268" spans="2:11" outlineLevel="2">
      <c r="B2268" s="4" t="s">
        <v>10</v>
      </c>
      <c r="D2268">
        <f>E2271</f>
        <v>0</v>
      </c>
      <c r="E2268">
        <f>F2271</f>
        <v>0</v>
      </c>
      <c r="F2268">
        <f>G2271</f>
        <v>0</v>
      </c>
      <c r="G2268">
        <f>H2271</f>
        <v>0</v>
      </c>
      <c r="H2268">
        <f>I2271</f>
        <v>0</v>
      </c>
      <c r="I2268">
        <f>J2271</f>
        <v>0</v>
      </c>
      <c r="J2268">
        <f>K2271</f>
        <v>0</v>
      </c>
      <c r="K2268">
        <f>L2271</f>
        <v>0</v>
      </c>
    </row>
    <row r="2269" spans="2:11" s="5" customFormat="1" outlineLevel="1">
      <c r="C2269" s="5" t="s">
        <v>51</v>
      </c>
      <c r="D2269" s="1">
        <f>IFERROR(D2270/D2271, D2270)</f>
        <v>0</v>
      </c>
      <c r="E2269" s="1">
        <f>IFERROR(E2270/E2271, E2270)</f>
        <v>0</v>
      </c>
      <c r="F2269" s="1">
        <f>IFERROR(F2270/F2271, F2270)</f>
        <v>0</v>
      </c>
      <c r="G2269" s="1">
        <f>IFERROR(G2270/G2271, G2270)</f>
        <v>0</v>
      </c>
      <c r="H2269" s="1">
        <f>IFERROR(H2270/H2271, H2270)</f>
        <v>0</v>
      </c>
      <c r="I2269" s="1">
        <f>IFERROR(I2270/I2271, I2270)</f>
        <v>0</v>
      </c>
      <c r="J2269" s="1">
        <f>IFERROR(J2270/J2271, J2270)</f>
        <v>0</v>
      </c>
      <c r="K2269" s="1">
        <f>IFERROR(K2270/K2271, K2270)</f>
        <v>0</v>
      </c>
    </row>
    <row r="2270" spans="2:11" outlineLevel="2">
      <c r="C2270" t="s">
        <v>10</v>
      </c>
      <c r="D2270">
        <f>COUNTIF(D2272:D2285, "1")</f>
        <v>0</v>
      </c>
      <c r="E2270">
        <f>COUNTIF(E2272:E2285, "1")</f>
        <v>0</v>
      </c>
      <c r="F2270">
        <f>COUNTIF(F2272:F2285, "1")</f>
        <v>0</v>
      </c>
      <c r="G2270">
        <f>COUNTIF(G2272:G2285, "1")</f>
        <v>0</v>
      </c>
      <c r="H2270">
        <f>COUNTIF(H2272:H2285, "1")</f>
        <v>0</v>
      </c>
      <c r="I2270">
        <f>COUNTIF(I2272:I2285, "1")</f>
        <v>0</v>
      </c>
      <c r="J2270">
        <f>COUNTIF(J2272:J2285, "1")</f>
        <v>0</v>
      </c>
      <c r="K2270">
        <f>COUNTIF(K2272:K2285, "1")</f>
        <v>0</v>
      </c>
    </row>
    <row r="2271" spans="2:11" outlineLevel="2">
      <c r="C2271" t="s">
        <v>12</v>
      </c>
      <c r="D2271">
        <f>COUNTIF(D2272:D2285, "0")</f>
        <v>0</v>
      </c>
      <c r="E2271">
        <f>COUNTIF(E2272:E2285, "0")</f>
        <v>0</v>
      </c>
      <c r="F2271">
        <f>COUNTIF(F2272:F2285, "0")</f>
        <v>0</v>
      </c>
      <c r="G2271">
        <f>COUNTIF(G2272:G2285, "0")</f>
        <v>0</v>
      </c>
      <c r="H2271">
        <f>COUNTIF(H2272:H2285, "0")</f>
        <v>0</v>
      </c>
      <c r="I2271">
        <f>COUNTIF(I2272:I2285, "0")</f>
        <v>0</v>
      </c>
      <c r="J2271">
        <f>COUNTIF(J2272:J2285, "0")</f>
        <v>0</v>
      </c>
      <c r="K2271">
        <f>COUNTIF(K2272:K2285, "0")</f>
        <v>0</v>
      </c>
    </row>
    <row r="2272" spans="2:11" outlineLevel="2">
      <c r="B2272" t="s">
        <v>52</v>
      </c>
      <c r="C2272" t="s">
        <v>14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1</v>
      </c>
      <c r="K2272">
        <v>0</v>
      </c>
    </row>
    <row r="2273" spans="2:11" outlineLevel="2">
      <c r="B2273" t="s">
        <v>52</v>
      </c>
      <c r="C2273" t="s">
        <v>15</v>
      </c>
      <c r="D2273">
        <v>0</v>
      </c>
      <c r="E2273">
        <v>0</v>
      </c>
      <c r="F2273">
        <v>1</v>
      </c>
      <c r="G2273">
        <v>0</v>
      </c>
      <c r="H2273">
        <v>1</v>
      </c>
      <c r="I2273">
        <v>1</v>
      </c>
      <c r="J2273">
        <v>0</v>
      </c>
      <c r="K2273">
        <v>0</v>
      </c>
    </row>
    <row r="2274" spans="2:11" outlineLevel="2">
      <c r="B2274" t="s">
        <v>52</v>
      </c>
      <c r="C2274" t="s">
        <v>16</v>
      </c>
      <c r="D2274">
        <v>1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2:11" outlineLevel="2">
      <c r="B2275" t="s">
        <v>52</v>
      </c>
      <c r="C2275" t="s">
        <v>17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2:11" outlineLevel="2">
      <c r="B2276" t="s">
        <v>52</v>
      </c>
      <c r="C2276" t="s">
        <v>18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</row>
    <row r="2277" spans="2:11" outlineLevel="2">
      <c r="B2277" t="s">
        <v>52</v>
      </c>
      <c r="C2277" t="s">
        <v>19</v>
      </c>
      <c r="D2277">
        <v>0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2:11" outlineLevel="2">
      <c r="B2278" t="s">
        <v>52</v>
      </c>
      <c r="C2278" t="s">
        <v>19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2:11" outlineLevel="2">
      <c r="B2279" t="s">
        <v>52</v>
      </c>
      <c r="C2279" t="s">
        <v>32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2:11" outlineLevel="2">
      <c r="B2280" t="s">
        <v>52</v>
      </c>
      <c r="C2280" t="s">
        <v>20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2:11" outlineLevel="2">
      <c r="B2281" t="s">
        <v>52</v>
      </c>
      <c r="C2281" t="s">
        <v>21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</row>
    <row r="2282" spans="2:11" outlineLevel="2">
      <c r="B2282" t="s">
        <v>52</v>
      </c>
      <c r="C2282" t="s">
        <v>22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2:11" outlineLevel="2">
      <c r="B2283" t="s">
        <v>52</v>
      </c>
      <c r="C2283" t="s">
        <v>23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2:11" outlineLevel="2">
      <c r="B2284" t="s">
        <v>52</v>
      </c>
      <c r="C2284" t="s">
        <v>33</v>
      </c>
      <c r="D2284">
        <v>0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</row>
    <row r="2285" spans="2:11" outlineLevel="2">
      <c r="B2285" t="s">
        <v>52</v>
      </c>
      <c r="C2285" t="s">
        <v>24</v>
      </c>
      <c r="D2285">
        <v>1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</row>
    <row r="2286" spans="2:11" s="3" customFormat="1">
      <c r="B2286" s="3" t="s">
        <v>109</v>
      </c>
      <c r="C2286" s="3" t="s">
        <v>8</v>
      </c>
      <c r="D2286" s="3">
        <f>IFERROR(AVERAGE(D2289,D2309,D2326,D2344), 0)</f>
        <v>0</v>
      </c>
      <c r="E2286" s="3">
        <f>IFERROR(AVERAGE(E2289,E2309,E2326,E2344), 0)</f>
        <v>0</v>
      </c>
      <c r="F2286" s="3">
        <f>IFERROR(AVERAGE(F2289,F2309,F2326,F2344), 0)</f>
        <v>0</v>
      </c>
      <c r="G2286" s="3">
        <f>IFERROR(AVERAGE(G2289,G2309,G2326,G2344), 0)</f>
        <v>0</v>
      </c>
      <c r="H2286" s="3">
        <f>IFERROR(AVERAGE(H2289,H2309,H2326,H2344), 0)</f>
        <v>0</v>
      </c>
      <c r="I2286" s="3">
        <f>IFERROR(AVERAGE(I2289,I2309,I2326,I2344), 0)</f>
        <v>0</v>
      </c>
      <c r="J2286" s="3">
        <f>IFERROR(AVERAGE(J2289,J2309,J2326,J2344), 0)</f>
        <v>0</v>
      </c>
      <c r="K2286" s="3">
        <f>IFERROR(AVERAGE(K2289,K2309,K2326,K2344), 0)</f>
        <v>0</v>
      </c>
    </row>
    <row r="2287" spans="2:11" outlineLevel="2">
      <c r="B2287" s="4" t="s">
        <v>9</v>
      </c>
      <c r="D2287">
        <f>E2290+E2310+E2327+E2345</f>
        <v>0</v>
      </c>
      <c r="E2287">
        <f>F2290+F2310+F2327+F2345</f>
        <v>0</v>
      </c>
      <c r="F2287">
        <f>G2290+G2310+G2327+G2345</f>
        <v>0</v>
      </c>
      <c r="G2287">
        <f>H2290+H2310+H2327+H2345</f>
        <v>0</v>
      </c>
      <c r="H2287">
        <f>I2290+I2310+I2327+I2345</f>
        <v>0</v>
      </c>
      <c r="I2287">
        <f>J2290+J2310+J2327+J2345</f>
        <v>0</v>
      </c>
      <c r="J2287">
        <f>K2290+K2310+K2327+K2345</f>
        <v>0</v>
      </c>
      <c r="K2287">
        <f>L2290+L2310+L2327+L2345</f>
        <v>0</v>
      </c>
    </row>
    <row r="2288" spans="2:11" outlineLevel="2">
      <c r="B2288" s="4" t="s">
        <v>10</v>
      </c>
      <c r="D2288">
        <f>E2291+E2311+E2328+E2346</f>
        <v>0</v>
      </c>
      <c r="E2288">
        <f>F2291+F2311+F2328+F2346</f>
        <v>0</v>
      </c>
      <c r="F2288">
        <f>G2291+G2311+G2328+G2346</f>
        <v>0</v>
      </c>
      <c r="G2288">
        <f>H2291+H2311+H2328+H2346</f>
        <v>0</v>
      </c>
      <c r="H2288">
        <f>I2291+I2311+I2328+I2346</f>
        <v>0</v>
      </c>
      <c r="I2288">
        <f>J2291+J2311+J2328+J2346</f>
        <v>0</v>
      </c>
      <c r="J2288">
        <f>K2291+K2311+K2328+K2346</f>
        <v>0</v>
      </c>
      <c r="K2288">
        <f>L2291+L2311+L2328+L2346</f>
        <v>0</v>
      </c>
    </row>
    <row r="2289" spans="2:11" s="5" customFormat="1" outlineLevel="1">
      <c r="C2289" s="5" t="s">
        <v>51</v>
      </c>
      <c r="D2289" s="1">
        <f>IFERROR(D2290/D2291, D2290)</f>
        <v>0</v>
      </c>
      <c r="E2289" s="1">
        <f>IFERROR(E2290/E2291, E2290)</f>
        <v>0</v>
      </c>
      <c r="F2289" s="1">
        <f>IFERROR(F2290/F2291, F2290)</f>
        <v>0</v>
      </c>
      <c r="G2289" s="1">
        <f>IFERROR(G2290/G2291, G2290)</f>
        <v>0</v>
      </c>
      <c r="H2289" s="1">
        <f>IFERROR(H2290/H2291, H2290)</f>
        <v>0</v>
      </c>
      <c r="I2289" s="1">
        <f>IFERROR(I2290/I2291, I2290)</f>
        <v>0</v>
      </c>
      <c r="J2289" s="1">
        <f>IFERROR(J2290/J2291, J2290)</f>
        <v>0</v>
      </c>
      <c r="K2289" s="1">
        <f>IFERROR(K2290/K2291, K2290)</f>
        <v>0</v>
      </c>
    </row>
    <row r="2290" spans="2:11" outlineLevel="2">
      <c r="C2290" t="s">
        <v>10</v>
      </c>
      <c r="D2290">
        <f>COUNTIF(D2292:D2308, "1")</f>
        <v>0</v>
      </c>
      <c r="E2290">
        <f>COUNTIF(E2292:E2308, "1")</f>
        <v>0</v>
      </c>
      <c r="F2290">
        <f>COUNTIF(F2292:F2308, "1")</f>
        <v>0</v>
      </c>
      <c r="G2290">
        <f>COUNTIF(G2292:G2308, "1")</f>
        <v>0</v>
      </c>
      <c r="H2290">
        <f>COUNTIF(H2292:H2308, "1")</f>
        <v>0</v>
      </c>
      <c r="I2290">
        <f>COUNTIF(I2292:I2308, "1")</f>
        <v>0</v>
      </c>
      <c r="J2290">
        <f>COUNTIF(J2292:J2308, "1")</f>
        <v>0</v>
      </c>
      <c r="K2290">
        <f>COUNTIF(K2292:K2308, "1")</f>
        <v>0</v>
      </c>
    </row>
    <row r="2291" spans="2:11" outlineLevel="2">
      <c r="C2291" t="s">
        <v>12</v>
      </c>
      <c r="D2291">
        <f>COUNTIF(D2292:D2308, "0")</f>
        <v>0</v>
      </c>
      <c r="E2291">
        <f>COUNTIF(E2292:E2308, "0")</f>
        <v>0</v>
      </c>
      <c r="F2291">
        <f>COUNTIF(F2292:F2308, "0")</f>
        <v>0</v>
      </c>
      <c r="G2291">
        <f>COUNTIF(G2292:G2308, "0")</f>
        <v>0</v>
      </c>
      <c r="H2291">
        <f>COUNTIF(H2292:H2308, "0")</f>
        <v>0</v>
      </c>
      <c r="I2291">
        <f>COUNTIF(I2292:I2308, "0")</f>
        <v>0</v>
      </c>
      <c r="J2291">
        <f>COUNTIF(J2292:J2308, "0")</f>
        <v>0</v>
      </c>
      <c r="K2291">
        <f>COUNTIF(K2292:K2308, "0")</f>
        <v>0</v>
      </c>
    </row>
    <row r="2292" spans="2:11" outlineLevel="2">
      <c r="B2292" t="s">
        <v>52</v>
      </c>
      <c r="C2292" t="s">
        <v>15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2:11" outlineLevel="2">
      <c r="B2293" t="s">
        <v>52</v>
      </c>
      <c r="C2293" t="s">
        <v>16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1</v>
      </c>
      <c r="K2293">
        <v>0</v>
      </c>
    </row>
    <row r="2294" spans="2:11" outlineLevel="2">
      <c r="B2294" t="s">
        <v>52</v>
      </c>
      <c r="C2294" t="s">
        <v>17</v>
      </c>
      <c r="D2294">
        <v>0</v>
      </c>
      <c r="E2294">
        <v>0</v>
      </c>
      <c r="F2294">
        <v>1</v>
      </c>
      <c r="G2294">
        <v>1</v>
      </c>
      <c r="H2294">
        <v>0</v>
      </c>
      <c r="I2294">
        <v>0</v>
      </c>
      <c r="J2294">
        <v>0</v>
      </c>
      <c r="K2294">
        <v>0</v>
      </c>
    </row>
    <row r="2295" spans="2:11" outlineLevel="2">
      <c r="B2295" t="s">
        <v>52</v>
      </c>
      <c r="C2295" t="s">
        <v>18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2:11" outlineLevel="2">
      <c r="B2296" t="s">
        <v>52</v>
      </c>
      <c r="C2296" t="s">
        <v>19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</row>
    <row r="2297" spans="2:11" outlineLevel="2">
      <c r="B2297" t="s">
        <v>52</v>
      </c>
      <c r="C2297" t="s">
        <v>32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2:11" outlineLevel="2">
      <c r="B2298" t="s">
        <v>52</v>
      </c>
      <c r="C2298" t="s">
        <v>21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2:11" outlineLevel="2">
      <c r="B2299" t="s">
        <v>52</v>
      </c>
      <c r="C2299" t="s">
        <v>22</v>
      </c>
      <c r="D2299">
        <v>1</v>
      </c>
      <c r="E2299">
        <v>0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</row>
    <row r="2300" spans="2:11" outlineLevel="2">
      <c r="B2300" t="s">
        <v>52</v>
      </c>
      <c r="C2300" t="s">
        <v>23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2:11" outlineLevel="2">
      <c r="B2301" t="s">
        <v>52</v>
      </c>
      <c r="C2301" t="s">
        <v>33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2:11" outlineLevel="2">
      <c r="B2302" t="s">
        <v>52</v>
      </c>
      <c r="C2302" t="s">
        <v>24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2:11" outlineLevel="2">
      <c r="B2303" t="s">
        <v>52</v>
      </c>
      <c r="C2303" t="s">
        <v>25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2:11" outlineLevel="2">
      <c r="B2304" t="s">
        <v>52</v>
      </c>
      <c r="C2304" t="s">
        <v>26</v>
      </c>
      <c r="D2304">
        <v>0</v>
      </c>
      <c r="E2304">
        <v>1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</row>
    <row r="2305" spans="2:11" outlineLevel="2">
      <c r="B2305" t="s">
        <v>52</v>
      </c>
      <c r="C2305" t="s">
        <v>35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</row>
    <row r="2306" spans="2:11" outlineLevel="2">
      <c r="B2306" t="s">
        <v>52</v>
      </c>
      <c r="C2306" t="s">
        <v>48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2:11" outlineLevel="2">
      <c r="B2307" t="s">
        <v>52</v>
      </c>
      <c r="C2307" t="s">
        <v>36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2:11" outlineLevel="2">
      <c r="B2308" t="s">
        <v>52</v>
      </c>
      <c r="C2308" t="s">
        <v>38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1</v>
      </c>
      <c r="K2308">
        <v>0</v>
      </c>
    </row>
    <row r="2309" spans="2:11" s="5" customFormat="1" outlineLevel="1">
      <c r="C2309" s="5" t="s">
        <v>30</v>
      </c>
      <c r="D2309" s="1">
        <f>IFERROR(D2310/D2311, D2310)</f>
        <v>0</v>
      </c>
      <c r="E2309" s="1">
        <f>IFERROR(E2310/E2311, E2310)</f>
        <v>0</v>
      </c>
      <c r="F2309" s="1">
        <f>IFERROR(F2310/F2311, F2310)</f>
        <v>0</v>
      </c>
      <c r="G2309" s="1">
        <f>IFERROR(G2310/G2311, G2310)</f>
        <v>0</v>
      </c>
      <c r="H2309" s="1">
        <f>IFERROR(H2310/H2311, H2310)</f>
        <v>0</v>
      </c>
      <c r="I2309" s="1">
        <f>IFERROR(I2310/I2311, I2310)</f>
        <v>0</v>
      </c>
      <c r="J2309" s="1">
        <f>IFERROR(J2310/J2311, J2310)</f>
        <v>0</v>
      </c>
      <c r="K2309" s="1">
        <f>IFERROR(K2310/K2311, K2310)</f>
        <v>0</v>
      </c>
    </row>
    <row r="2310" spans="2:11" outlineLevel="2">
      <c r="C2310" t="s">
        <v>10</v>
      </c>
      <c r="D2310">
        <f>COUNTIF(D2312:D2325, "1")</f>
        <v>0</v>
      </c>
      <c r="E2310">
        <f>COUNTIF(E2312:E2325, "1")</f>
        <v>0</v>
      </c>
      <c r="F2310">
        <f>COUNTIF(F2312:F2325, "1")</f>
        <v>0</v>
      </c>
      <c r="G2310">
        <f>COUNTIF(G2312:G2325, "1")</f>
        <v>0</v>
      </c>
      <c r="H2310">
        <f>COUNTIF(H2312:H2325, "1")</f>
        <v>0</v>
      </c>
      <c r="I2310">
        <f>COUNTIF(I2312:I2325, "1")</f>
        <v>0</v>
      </c>
      <c r="J2310">
        <f>COUNTIF(J2312:J2325, "1")</f>
        <v>0</v>
      </c>
      <c r="K2310">
        <f>COUNTIF(K2312:K2325, "1")</f>
        <v>0</v>
      </c>
    </row>
    <row r="2311" spans="2:11" outlineLevel="2">
      <c r="C2311" t="s">
        <v>12</v>
      </c>
      <c r="D2311">
        <f>COUNTIF(D2312:D2325, "0")</f>
        <v>0</v>
      </c>
      <c r="E2311">
        <f>COUNTIF(E2312:E2325, "0")</f>
        <v>0</v>
      </c>
      <c r="F2311">
        <f>COUNTIF(F2312:F2325, "0")</f>
        <v>0</v>
      </c>
      <c r="G2311">
        <f>COUNTIF(G2312:G2325, "0")</f>
        <v>0</v>
      </c>
      <c r="H2311">
        <f>COUNTIF(H2312:H2325, "0")</f>
        <v>0</v>
      </c>
      <c r="I2311">
        <f>COUNTIF(I2312:I2325, "0")</f>
        <v>0</v>
      </c>
      <c r="J2311">
        <f>COUNTIF(J2312:J2325, "0")</f>
        <v>0</v>
      </c>
      <c r="K2311">
        <f>COUNTIF(K2312:K2325, "0")</f>
        <v>0</v>
      </c>
    </row>
    <row r="2312" spans="2:11" outlineLevel="2">
      <c r="B2312" t="s">
        <v>31</v>
      </c>
      <c r="C2312" t="s">
        <v>14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2:11" outlineLevel="2">
      <c r="B2313" t="s">
        <v>31</v>
      </c>
      <c r="C2313" t="s">
        <v>15</v>
      </c>
      <c r="D2313">
        <v>0</v>
      </c>
      <c r="E2313">
        <v>0</v>
      </c>
      <c r="F2313">
        <v>1</v>
      </c>
      <c r="G2313">
        <v>0</v>
      </c>
      <c r="H2313">
        <v>1</v>
      </c>
      <c r="I2313">
        <v>0</v>
      </c>
      <c r="J2313">
        <v>0</v>
      </c>
      <c r="K2313">
        <v>0</v>
      </c>
    </row>
    <row r="2314" spans="2:11" outlineLevel="2">
      <c r="B2314" t="s">
        <v>31</v>
      </c>
      <c r="C2314" t="s">
        <v>16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0</v>
      </c>
    </row>
    <row r="2315" spans="2:11" outlineLevel="2">
      <c r="B2315" t="s">
        <v>31</v>
      </c>
      <c r="C2315" t="s">
        <v>18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</v>
      </c>
      <c r="J2315">
        <v>0</v>
      </c>
      <c r="K2315">
        <v>0</v>
      </c>
    </row>
    <row r="2316" spans="2:11" outlineLevel="2">
      <c r="B2316" t="s">
        <v>31</v>
      </c>
      <c r="C2316" t="s">
        <v>19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</row>
    <row r="2317" spans="2:11" outlineLevel="2">
      <c r="B2317" t="s">
        <v>31</v>
      </c>
      <c r="C2317" t="s">
        <v>20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2:11" outlineLevel="2">
      <c r="B2318" t="s">
        <v>31</v>
      </c>
      <c r="C2318" t="s">
        <v>21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</row>
    <row r="2319" spans="2:11" outlineLevel="2">
      <c r="B2319" t="s">
        <v>31</v>
      </c>
      <c r="C2319" t="s">
        <v>22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1</v>
      </c>
      <c r="J2319">
        <v>0</v>
      </c>
      <c r="K2319">
        <v>0</v>
      </c>
    </row>
    <row r="2320" spans="2:11" outlineLevel="2">
      <c r="B2320" t="s">
        <v>31</v>
      </c>
      <c r="C2320" t="s">
        <v>23</v>
      </c>
      <c r="D2320">
        <v>0</v>
      </c>
      <c r="E2320">
        <v>0</v>
      </c>
      <c r="F2320">
        <v>1</v>
      </c>
      <c r="G2320">
        <v>1</v>
      </c>
      <c r="H2320">
        <v>0</v>
      </c>
      <c r="I2320">
        <v>0</v>
      </c>
      <c r="J2320">
        <v>0</v>
      </c>
      <c r="K2320">
        <v>0</v>
      </c>
    </row>
    <row r="2321" spans="2:11" outlineLevel="2">
      <c r="B2321" t="s">
        <v>31</v>
      </c>
      <c r="C2321" t="s">
        <v>33</v>
      </c>
      <c r="D2321">
        <v>0</v>
      </c>
      <c r="E2321">
        <v>1</v>
      </c>
      <c r="F2321">
        <v>0</v>
      </c>
      <c r="G2321">
        <v>1</v>
      </c>
      <c r="H2321">
        <v>1</v>
      </c>
      <c r="I2321">
        <v>0</v>
      </c>
      <c r="J2321">
        <v>0</v>
      </c>
      <c r="K2321">
        <v>0</v>
      </c>
    </row>
    <row r="2322" spans="2:11" outlineLevel="2">
      <c r="B2322" t="s">
        <v>31</v>
      </c>
      <c r="C2322" t="s">
        <v>24</v>
      </c>
      <c r="D2322">
        <v>1</v>
      </c>
      <c r="E2322">
        <v>0</v>
      </c>
      <c r="F2322">
        <v>1</v>
      </c>
      <c r="G2322">
        <v>1</v>
      </c>
      <c r="H2322">
        <v>0</v>
      </c>
      <c r="I2322">
        <v>0</v>
      </c>
      <c r="J2322">
        <v>0</v>
      </c>
      <c r="K2322">
        <v>0</v>
      </c>
    </row>
    <row r="2323" spans="2:11" outlineLevel="2">
      <c r="B2323" t="s">
        <v>31</v>
      </c>
      <c r="C2323" t="s">
        <v>34</v>
      </c>
      <c r="D2323">
        <v>1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</row>
    <row r="2324" spans="2:11" outlineLevel="2">
      <c r="B2324" t="s">
        <v>31</v>
      </c>
      <c r="C2324" t="s">
        <v>26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2:11" outlineLevel="2">
      <c r="B2325" t="s">
        <v>31</v>
      </c>
      <c r="C2325" t="s">
        <v>27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2:11" s="5" customFormat="1" outlineLevel="1">
      <c r="C2326" s="5" t="s">
        <v>55</v>
      </c>
      <c r="D2326" s="1">
        <f>IFERROR(D2327/D2328, D2327)</f>
        <v>0</v>
      </c>
      <c r="E2326" s="1">
        <f>IFERROR(E2327/E2328, E2327)</f>
        <v>0</v>
      </c>
      <c r="F2326" s="1">
        <f>IFERROR(F2327/F2328, F2327)</f>
        <v>0</v>
      </c>
      <c r="G2326" s="1">
        <f>IFERROR(G2327/G2328, G2327)</f>
        <v>0</v>
      </c>
      <c r="H2326" s="1">
        <f>IFERROR(H2327/H2328, H2327)</f>
        <v>0</v>
      </c>
      <c r="I2326" s="1">
        <f>IFERROR(I2327/I2328, I2327)</f>
        <v>0</v>
      </c>
      <c r="J2326" s="1">
        <f>IFERROR(J2327/J2328, J2327)</f>
        <v>0</v>
      </c>
      <c r="K2326" s="1">
        <f>IFERROR(K2327/K2328, K2327)</f>
        <v>0</v>
      </c>
    </row>
    <row r="2327" spans="2:11" outlineLevel="2">
      <c r="C2327" t="s">
        <v>10</v>
      </c>
      <c r="D2327">
        <f>COUNTIF(D2329:D2343, "1")</f>
        <v>0</v>
      </c>
      <c r="E2327">
        <f>COUNTIF(E2329:E2343, "1")</f>
        <v>0</v>
      </c>
      <c r="F2327">
        <f>COUNTIF(F2329:F2343, "1")</f>
        <v>0</v>
      </c>
      <c r="G2327">
        <f>COUNTIF(G2329:G2343, "1")</f>
        <v>0</v>
      </c>
      <c r="H2327">
        <f>COUNTIF(H2329:H2343, "1")</f>
        <v>0</v>
      </c>
      <c r="I2327">
        <f>COUNTIF(I2329:I2343, "1")</f>
        <v>0</v>
      </c>
      <c r="J2327">
        <f>COUNTIF(J2329:J2343, "1")</f>
        <v>0</v>
      </c>
      <c r="K2327">
        <f>COUNTIF(K2329:K2343, "1")</f>
        <v>0</v>
      </c>
    </row>
    <row r="2328" spans="2:11" outlineLevel="2">
      <c r="C2328" t="s">
        <v>12</v>
      </c>
      <c r="D2328">
        <f>COUNTIF(D2329:D2343, "0")</f>
        <v>0</v>
      </c>
      <c r="E2328">
        <f>COUNTIF(E2329:E2343, "0")</f>
        <v>0</v>
      </c>
      <c r="F2328">
        <f>COUNTIF(F2329:F2343, "0")</f>
        <v>0</v>
      </c>
      <c r="G2328">
        <f>COUNTIF(G2329:G2343, "0")</f>
        <v>0</v>
      </c>
      <c r="H2328">
        <f>COUNTIF(H2329:H2343, "0")</f>
        <v>0</v>
      </c>
      <c r="I2328">
        <f>COUNTIF(I2329:I2343, "0")</f>
        <v>0</v>
      </c>
      <c r="J2328">
        <f>COUNTIF(J2329:J2343, "0")</f>
        <v>0</v>
      </c>
      <c r="K2328">
        <f>COUNTIF(K2329:K2343, "0")</f>
        <v>0</v>
      </c>
    </row>
    <row r="2329" spans="2:11" outlineLevel="2">
      <c r="B2329" t="s">
        <v>56</v>
      </c>
      <c r="C2329" t="s">
        <v>14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0</v>
      </c>
    </row>
    <row r="2330" spans="2:11" outlineLevel="2">
      <c r="B2330" t="s">
        <v>56</v>
      </c>
      <c r="C2330" t="s">
        <v>16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2:11" outlineLevel="2">
      <c r="B2331" t="s">
        <v>56</v>
      </c>
      <c r="C2331" t="s">
        <v>17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1</v>
      </c>
      <c r="K2331">
        <v>0</v>
      </c>
    </row>
    <row r="2332" spans="2:11" outlineLevel="2">
      <c r="B2332" t="s">
        <v>56</v>
      </c>
      <c r="C2332" t="s">
        <v>18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2:11" outlineLevel="2">
      <c r="B2333" t="s">
        <v>56</v>
      </c>
      <c r="C2333" t="s">
        <v>19</v>
      </c>
      <c r="D2333">
        <v>0</v>
      </c>
      <c r="E2333">
        <v>1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</row>
    <row r="2334" spans="2:11" outlineLevel="2">
      <c r="B2334" t="s">
        <v>56</v>
      </c>
      <c r="C2334" t="s">
        <v>20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2:11" outlineLevel="2">
      <c r="B2335" t="s">
        <v>56</v>
      </c>
      <c r="C2335" t="s">
        <v>21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2:11" outlineLevel="2">
      <c r="B2336" t="s">
        <v>56</v>
      </c>
      <c r="C2336" t="s">
        <v>22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0</v>
      </c>
    </row>
    <row r="2337" spans="2:11" outlineLevel="2">
      <c r="B2337" t="s">
        <v>56</v>
      </c>
      <c r="C2337" t="s">
        <v>23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2:11" outlineLevel="2">
      <c r="B2338" t="s">
        <v>56</v>
      </c>
      <c r="C2338" t="s">
        <v>33</v>
      </c>
      <c r="D2338">
        <v>1</v>
      </c>
      <c r="E2338">
        <v>1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0</v>
      </c>
    </row>
    <row r="2339" spans="2:11" outlineLevel="2">
      <c r="B2339" t="s">
        <v>56</v>
      </c>
      <c r="C2339" t="s">
        <v>25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2:11" outlineLevel="2">
      <c r="B2340" t="s">
        <v>56</v>
      </c>
      <c r="C2340" t="s">
        <v>26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</row>
    <row r="2341" spans="2:11" outlineLevel="2">
      <c r="B2341" t="s">
        <v>56</v>
      </c>
      <c r="C2341" t="s">
        <v>28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2:11" outlineLevel="2">
      <c r="B2342" t="s">
        <v>56</v>
      </c>
      <c r="C2342" t="s">
        <v>48</v>
      </c>
      <c r="D2342">
        <v>1</v>
      </c>
      <c r="E2342">
        <v>0</v>
      </c>
      <c r="F2342">
        <v>0</v>
      </c>
      <c r="G2342">
        <v>1</v>
      </c>
      <c r="H2342">
        <v>0</v>
      </c>
      <c r="I2342">
        <v>1</v>
      </c>
      <c r="J2342">
        <v>1</v>
      </c>
      <c r="K2342">
        <v>0</v>
      </c>
    </row>
    <row r="2343" spans="2:11" outlineLevel="2">
      <c r="B2343" t="s">
        <v>56</v>
      </c>
      <c r="C2343" t="s">
        <v>36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2:11" s="5" customFormat="1" outlineLevel="1">
      <c r="C2344" s="5" t="s">
        <v>49</v>
      </c>
      <c r="D2344" s="1">
        <f>IFERROR(D2345/D2346, D2345)</f>
        <v>0</v>
      </c>
      <c r="E2344" s="1">
        <f>IFERROR(E2345/E2346, E2345)</f>
        <v>0</v>
      </c>
      <c r="F2344" s="1">
        <f>IFERROR(F2345/F2346, F2345)</f>
        <v>0</v>
      </c>
      <c r="G2344" s="1">
        <f>IFERROR(G2345/G2346, G2345)</f>
        <v>0</v>
      </c>
      <c r="H2344" s="1">
        <f>IFERROR(H2345/H2346, H2345)</f>
        <v>0</v>
      </c>
      <c r="I2344" s="1">
        <f>IFERROR(I2345/I2346, I2345)</f>
        <v>0</v>
      </c>
      <c r="J2344" s="1">
        <f>IFERROR(J2345/J2346, J2345)</f>
        <v>0</v>
      </c>
      <c r="K2344" s="1">
        <f>IFERROR(K2345/K2346, K2345)</f>
        <v>0</v>
      </c>
    </row>
    <row r="2345" spans="2:11" outlineLevel="2">
      <c r="C2345" t="s">
        <v>10</v>
      </c>
      <c r="D2345">
        <f>COUNTIF(D2347:D2367, "1")</f>
        <v>0</v>
      </c>
      <c r="E2345">
        <f>COUNTIF(E2347:E2367, "1")</f>
        <v>0</v>
      </c>
      <c r="F2345">
        <f>COUNTIF(F2347:F2367, "1")</f>
        <v>0</v>
      </c>
      <c r="G2345">
        <f>COUNTIF(G2347:G2367, "1")</f>
        <v>0</v>
      </c>
      <c r="H2345">
        <f>COUNTIF(H2347:H2367, "1")</f>
        <v>0</v>
      </c>
      <c r="I2345">
        <f>COUNTIF(I2347:I2367, "1")</f>
        <v>0</v>
      </c>
      <c r="J2345">
        <f>COUNTIF(J2347:J2367, "1")</f>
        <v>0</v>
      </c>
      <c r="K2345">
        <f>COUNTIF(K2347:K2367, "1")</f>
        <v>0</v>
      </c>
    </row>
    <row r="2346" spans="2:11" outlineLevel="2">
      <c r="C2346" t="s">
        <v>12</v>
      </c>
      <c r="D2346">
        <f>COUNTIF(D2347:D2367, "0")</f>
        <v>0</v>
      </c>
      <c r="E2346">
        <f>COUNTIF(E2347:E2367, "0")</f>
        <v>0</v>
      </c>
      <c r="F2346">
        <f>COUNTIF(F2347:F2367, "0")</f>
        <v>0</v>
      </c>
      <c r="G2346">
        <f>COUNTIF(G2347:G2367, "0")</f>
        <v>0</v>
      </c>
      <c r="H2346">
        <f>COUNTIF(H2347:H2367, "0")</f>
        <v>0</v>
      </c>
      <c r="I2346">
        <f>COUNTIF(I2347:I2367, "0")</f>
        <v>0</v>
      </c>
      <c r="J2346">
        <f>COUNTIF(J2347:J2367, "0")</f>
        <v>0</v>
      </c>
      <c r="K2346">
        <f>COUNTIF(K2347:K2367, "0")</f>
        <v>0</v>
      </c>
    </row>
    <row r="2347" spans="2:11" outlineLevel="2">
      <c r="B2347" t="s">
        <v>50</v>
      </c>
      <c r="C2347" t="s">
        <v>14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2:11" outlineLevel="2">
      <c r="B2348" t="s">
        <v>50</v>
      </c>
      <c r="C2348" t="s">
        <v>15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1</v>
      </c>
      <c r="K2348">
        <v>0</v>
      </c>
    </row>
    <row r="2349" spans="2:11" outlineLevel="2">
      <c r="B2349" t="s">
        <v>50</v>
      </c>
      <c r="C2349" t="s">
        <v>16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2:11" outlineLevel="2">
      <c r="B2350" t="s">
        <v>50</v>
      </c>
      <c r="C2350" t="s">
        <v>18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</v>
      </c>
      <c r="J2350">
        <v>0</v>
      </c>
      <c r="K2350">
        <v>0</v>
      </c>
    </row>
    <row r="2351" spans="2:11" outlineLevel="2">
      <c r="B2351" t="s">
        <v>50</v>
      </c>
      <c r="C2351" t="s">
        <v>19</v>
      </c>
      <c r="D2351">
        <v>0</v>
      </c>
      <c r="E2351">
        <v>0</v>
      </c>
      <c r="F2351">
        <v>1</v>
      </c>
      <c r="G2351">
        <v>0</v>
      </c>
      <c r="H2351">
        <v>1</v>
      </c>
      <c r="I2351">
        <v>0</v>
      </c>
      <c r="J2351">
        <v>1</v>
      </c>
      <c r="K2351">
        <v>0</v>
      </c>
    </row>
    <row r="2352" spans="2:11" outlineLevel="2">
      <c r="B2352" t="s">
        <v>50</v>
      </c>
      <c r="C2352" t="s">
        <v>32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</row>
    <row r="2353" spans="2:11" outlineLevel="2">
      <c r="B2353" t="s">
        <v>50</v>
      </c>
      <c r="C2353" t="s">
        <v>20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</row>
    <row r="2354" spans="2:11" outlineLevel="2">
      <c r="B2354" t="s">
        <v>50</v>
      </c>
      <c r="C2354" t="s">
        <v>21</v>
      </c>
      <c r="D2354">
        <v>1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</row>
    <row r="2355" spans="2:11" outlineLevel="2">
      <c r="B2355" t="s">
        <v>50</v>
      </c>
      <c r="C2355" t="s">
        <v>22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2:11" outlineLevel="2">
      <c r="B2356" t="s">
        <v>50</v>
      </c>
      <c r="C2356" t="s">
        <v>33</v>
      </c>
      <c r="D2356">
        <v>0</v>
      </c>
      <c r="E2356">
        <v>1</v>
      </c>
      <c r="F2356">
        <v>0</v>
      </c>
      <c r="G2356">
        <v>0</v>
      </c>
      <c r="H2356">
        <v>1</v>
      </c>
      <c r="I2356">
        <v>1</v>
      </c>
      <c r="J2356">
        <v>1</v>
      </c>
      <c r="K2356">
        <v>0</v>
      </c>
    </row>
    <row r="2357" spans="2:11" outlineLevel="2">
      <c r="B2357" t="s">
        <v>50</v>
      </c>
      <c r="C2357" t="s">
        <v>24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</row>
    <row r="2358" spans="2:11" outlineLevel="2">
      <c r="B2358" t="s">
        <v>50</v>
      </c>
      <c r="C2358" t="s">
        <v>34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2:11" outlineLevel="2">
      <c r="B2359" t="s">
        <v>50</v>
      </c>
      <c r="C2359" t="s">
        <v>25</v>
      </c>
      <c r="D2359">
        <v>1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1</v>
      </c>
      <c r="K2359">
        <v>0</v>
      </c>
    </row>
    <row r="2360" spans="2:11" outlineLevel="2">
      <c r="B2360" t="s">
        <v>50</v>
      </c>
      <c r="C2360" t="s">
        <v>26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0</v>
      </c>
    </row>
    <row r="2361" spans="2:11" outlineLevel="2">
      <c r="B2361" t="s">
        <v>50</v>
      </c>
      <c r="C2361" t="s">
        <v>27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2:11" outlineLevel="2">
      <c r="B2362" t="s">
        <v>50</v>
      </c>
      <c r="C2362" t="s">
        <v>35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1</v>
      </c>
      <c r="K2362">
        <v>0</v>
      </c>
    </row>
    <row r="2363" spans="2:11" outlineLevel="2">
      <c r="B2363" t="s">
        <v>50</v>
      </c>
      <c r="C2363" t="s">
        <v>48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</row>
    <row r="2364" spans="2:11" outlineLevel="2">
      <c r="B2364" t="s">
        <v>50</v>
      </c>
      <c r="C2364" t="s">
        <v>36</v>
      </c>
      <c r="D2364">
        <v>1</v>
      </c>
      <c r="E2364">
        <v>1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2:11" outlineLevel="2">
      <c r="B2365" t="s">
        <v>50</v>
      </c>
      <c r="C2365" t="s">
        <v>37</v>
      </c>
      <c r="D2365">
        <v>1</v>
      </c>
      <c r="E2365">
        <v>1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2:11" outlineLevel="2">
      <c r="B2366" t="s">
        <v>50</v>
      </c>
      <c r="C2366" t="s">
        <v>39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2:11" outlineLevel="2">
      <c r="B2367" t="s">
        <v>50</v>
      </c>
      <c r="C2367" t="s">
        <v>41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</row>
    <row r="2368" spans="2:11" s="2" customFormat="1">
      <c r="B2368" s="2" t="s">
        <v>110</v>
      </c>
      <c r="D2368" s="2">
        <f>IFERROR(AVERAGE(D2371,D2433,D2492,D2499,D2519,D2551,D2606,D2626,D2647,D2693,D2709,D2733,D2764,D2816,D2854,D2897,D2926,D2933,D3006,D3086,D3103,D3135,D3158,D3186,D3194,D3213,D3256,D3265,D3272,D3281,D3341,D3348,D3392,D3399,D3410,D3476,D3534,D3572,D3593,D3604,D3633,D3693,D3754,D3778,D3823,D3904,D3932,D4013,D4034,D4084,D4155,D4192,D4231,D4278,D4310,D4317,D4345,D4387,D4519,D4543,D4559,D4588,D4798,D4829), 0)</f>
        <v>0</v>
      </c>
      <c r="E2368" s="2">
        <f>IFERROR(AVERAGE(E2371,E2433,E2492,E2499,E2519,E2551,E2606,E2626,E2647,E2693,E2709,E2733,E2764,E2816,E2854,E2897,E2926,E2933,E3006,E3086,E3103,E3135,E3158,E3186,E3194,E3213,E3256,E3265,E3272,E3281,E3341,E3348,E3392,E3399,E3410,E3476,E3534,E3572,E3593,E3604,E3633,E3693,E3754,E3778,E3823,E3904,E3932,E4013,E4034,E4084,E4155,E4192,E4231,E4278,E4310,E4317,E4345,E4387,E4519,E4543,E4559,E4588,E4798,E4829), 0)</f>
        <v>0</v>
      </c>
      <c r="F2368" s="2">
        <f>IFERROR(AVERAGE(F2371,F2433,F2492,F2499,F2519,F2551,F2606,F2626,F2647,F2693,F2709,F2733,F2764,F2816,F2854,F2897,F2926,F2933,F3006,F3086,F3103,F3135,F3158,F3186,F3194,F3213,F3256,F3265,F3272,F3281,F3341,F3348,F3392,F3399,F3410,F3476,F3534,F3572,F3593,F3604,F3633,F3693,F3754,F3778,F3823,F3904,F3932,F4013,F4034,F4084,F4155,F4192,F4231,F4278,F4310,F4317,F4345,F4387,F4519,F4543,F4559,F4588,F4798,F4829), 0)</f>
        <v>0</v>
      </c>
      <c r="G2368" s="2">
        <f>IFERROR(AVERAGE(G2371,G2433,G2492,G2499,G2519,G2551,G2606,G2626,G2647,G2693,G2709,G2733,G2764,G2816,G2854,G2897,G2926,G2933,G3006,G3086,G3103,G3135,G3158,G3186,G3194,G3213,G3256,G3265,G3272,G3281,G3341,G3348,G3392,G3399,G3410,G3476,G3534,G3572,G3593,G3604,G3633,G3693,G3754,G3778,G3823,G3904,G3932,G4013,G4034,G4084,G4155,G4192,G4231,G4278,G4310,G4317,G4345,G4387,G4519,G4543,G4559,G4588,G4798,G4829), 0)</f>
        <v>0</v>
      </c>
      <c r="H2368" s="2">
        <f>IFERROR(AVERAGE(H2371,H2433,H2492,H2499,H2519,H2551,H2606,H2626,H2647,H2693,H2709,H2733,H2764,H2816,H2854,H2897,H2926,H2933,H3006,H3086,H3103,H3135,H3158,H3186,H3194,H3213,H3256,H3265,H3272,H3281,H3341,H3348,H3392,H3399,H3410,H3476,H3534,H3572,H3593,H3604,H3633,H3693,H3754,H3778,H3823,H3904,H3932,H4013,H4034,H4084,H4155,H4192,H4231,H4278,H4310,H4317,H4345,H4387,H4519,H4543,H4559,H4588,H4798,H4829), 0)</f>
        <v>0</v>
      </c>
      <c r="I2368" s="2">
        <f>IFERROR(AVERAGE(I2371,I2433,I2492,I2499,I2519,I2551,I2606,I2626,I2647,I2693,I2709,I2733,I2764,I2816,I2854,I2897,I2926,I2933,I3006,I3086,I3103,I3135,I3158,I3186,I3194,I3213,I3256,I3265,I3272,I3281,I3341,I3348,I3392,I3399,I3410,I3476,I3534,I3572,I3593,I3604,I3633,I3693,I3754,I3778,I3823,I3904,I3932,I4013,I4034,I4084,I4155,I4192,I4231,I4278,I4310,I4317,I4345,I4387,I4519,I4543,I4559,I4588,I4798,I4829), 0)</f>
        <v>0</v>
      </c>
      <c r="J2368" s="2">
        <f>IFERROR(AVERAGE(J2371,J2433,J2492,J2499,J2519,J2551,J2606,J2626,J2647,J2693,J2709,J2733,J2764,J2816,J2854,J2897,J2926,J2933,J3006,J3086,J3103,J3135,J3158,J3186,J3194,J3213,J3256,J3265,J3272,J3281,J3341,J3348,J3392,J3399,J3410,J3476,J3534,J3572,J3593,J3604,J3633,J3693,J3754,J3778,J3823,J3904,J3932,J4013,J4034,J4084,J4155,J4192,J4231,J4278,J4310,J4317,J4345,J4387,J4519,J4543,J4559,J4588,J4798,J4829), 0)</f>
        <v>0</v>
      </c>
      <c r="K2368" s="2">
        <f>IFERROR(AVERAGE(K2371,K2433,K2492,K2499,K2519,K2551,K2606,K2626,K2647,K2693,K2709,K2733,K2764,K2816,K2854,K2897,K2926,K2933,K3006,K3086,K3103,K3135,K3158,K3186,K3194,K3213,K3256,K3265,K3272,K3281,K3341,K3348,K3392,K3399,K3410,K3476,K3534,K3572,K3593,K3604,K3633,K3693,K3754,K3778,K3823,K3904,K3932,K4013,K4034,K4084,K4155,K4192,K4231,K4278,K4310,K4317,K4345,K4387,K4519,K4543,K4559,K4588,K4798,K4829), 0)</f>
        <v>0</v>
      </c>
    </row>
    <row r="2369" spans="2:11" outlineLevel="2">
      <c r="B2369" t="s">
        <v>3</v>
      </c>
      <c r="D2369">
        <f>D2372+D2434+D2493+D2500+D2520+D2552+D2607+D2627+D2648+D2694+D2710+D2734+D2765+D2817+D2855+D2898+D2927+D2934+D3007+D3087+D3104+D3136+D3159+D3187+D3195+D3214+D3257+D3266+D3273+D3282+D3342+D3349+D3393+D3400+D3411+D3477+D3535+D3573+D3594+D3605+D3634+D3694+D3755+D3779+D3824+D3905+D3933+D4014+D4035+D4085+D4156+D4193+D4232+D4279+D4311+D4318+D4346+D4388+D4520+D4544+D4560+D4589+D4799+D4830</f>
        <v>0</v>
      </c>
      <c r="E2369">
        <f>E2372+E2434+E2493+E2500+E2520+E2552+E2607+E2627+E2648+E2694+E2710+E2734+E2765+E2817+E2855+E2898+E2927+E2934+E3007+E3087+E3104+E3136+E3159+E3187+E3195+E3214+E3257+E3266+E3273+E3282+E3342+E3349+E3393+E3400+E3411+E3477+E3535+E3573+E3594+E3605+E3634+E3694+E3755+E3779+E3824+E3905+E3933+E4014+E4035+E4085+E4156+E4193+E4232+E4279+E4311+E4318+E4346+E4388+E4520+E4544+E4560+E4589+E4799+E4830</f>
        <v>0</v>
      </c>
      <c r="F2369">
        <f>F2372+F2434+F2493+F2500+F2520+F2552+F2607+F2627+F2648+F2694+F2710+F2734+F2765+F2817+F2855+F2898+F2927+F2934+F3007+F3087+F3104+F3136+F3159+F3187+F3195+F3214+F3257+F3266+F3273+F3282+F3342+F3349+F3393+F3400+F3411+F3477+F3535+F3573+F3594+F3605+F3634+F3694+F3755+F3779+F3824+F3905+F3933+F4014+F4035+F4085+F4156+F4193+F4232+F4279+F4311+F4318+F4346+F4388+F4520+F4544+F4560+F4589+F4799+F4830</f>
        <v>0</v>
      </c>
      <c r="G2369">
        <f>G2372+G2434+G2493+G2500+G2520+G2552+G2607+G2627+G2648+G2694+G2710+G2734+G2765+G2817+G2855+G2898+G2927+G2934+G3007+G3087+G3104+G3136+G3159+G3187+G3195+G3214+G3257+G3266+G3273+G3282+G3342+G3349+G3393+G3400+G3411+G3477+G3535+G3573+G3594+G3605+G3634+G3694+G3755+G3779+G3824+G3905+G3933+G4014+G4035+G4085+G4156+G4193+G4232+G4279+G4311+G4318+G4346+G4388+G4520+G4544+G4560+G4589+G4799+G4830</f>
        <v>0</v>
      </c>
      <c r="H2369">
        <f>H2372+H2434+H2493+H2500+H2520+H2552+H2607+H2627+H2648+H2694+H2710+H2734+H2765+H2817+H2855+H2898+H2927+H2934+H3007+H3087+H3104+H3136+H3159+H3187+H3195+H3214+H3257+H3266+H3273+H3282+H3342+H3349+H3393+H3400+H3411+H3477+H3535+H3573+H3594+H3605+H3634+H3694+H3755+H3779+H3824+H3905+H3933+H4014+H4035+H4085+H4156+H4193+H4232+H4279+H4311+H4318+H4346+H4388+H4520+H4544+H4560+H4589+H4799+H4830</f>
        <v>0</v>
      </c>
      <c r="I2369">
        <f>I2372+I2434+I2493+I2500+I2520+I2552+I2607+I2627+I2648+I2694+I2710+I2734+I2765+I2817+I2855+I2898+I2927+I2934+I3007+I3087+I3104+I3136+I3159+I3187+I3195+I3214+I3257+I3266+I3273+I3282+I3342+I3349+I3393+I3400+I3411+I3477+I3535+I3573+I3594+I3605+I3634+I3694+I3755+I3779+I3824+I3905+I3933+I4014+I4035+I4085+I4156+I4193+I4232+I4279+I4311+I4318+I4346+I4388+I4520+I4544+I4560+I4589+I4799+I4830</f>
        <v>0</v>
      </c>
      <c r="J2369">
        <f>J2372+J2434+J2493+J2500+J2520+J2552+J2607+J2627+J2648+J2694+J2710+J2734+J2765+J2817+J2855+J2898+J2927+J2934+J3007+J3087+J3104+J3136+J3159+J3187+J3195+J3214+J3257+J3266+J3273+J3282+J3342+J3349+J3393+J3400+J3411+J3477+J3535+J3573+J3594+J3605+J3634+J3694+J3755+J3779+J3824+J3905+J3933+J4014+J4035+J4085+J4156+J4193+J4232+J4279+J4311+J4318+J4346+J4388+J4520+J4544+J4560+J4589+J4799+J4830</f>
        <v>0</v>
      </c>
      <c r="K2369">
        <f>K2372+K2434+K2493+K2500+K2520+K2552+K2607+K2627+K2648+K2694+K2710+K2734+K2765+K2817+K2855+K2898+K2927+K2934+K3007+K3087+K3104+K3136+K3159+K3187+K3195+K3214+K3257+K3266+K3273+K3282+K3342+K3349+K3393+K3400+K3411+K3477+K3535+K3573+K3594+K3605+K3634+K3694+K3755+K3779+K3824+K3905+K3933+K4014+K4035+K4085+K4156+K4193+K4232+K4279+K4311+K4318+K4346+K4388+K4520+K4544+K4560+K4589+K4799+K4830</f>
        <v>0</v>
      </c>
    </row>
    <row r="2370" spans="2:11" outlineLevel="2">
      <c r="B2370" t="s">
        <v>4</v>
      </c>
      <c r="D2370">
        <f>D2373+D2435+D2494+D2501+D2521+D2553+D2608+D2628+D2649+D2695+D2711+D2735+D2766+D2818+D2856+D2899+D2928+D2935+D3008+D3088+D3105+D3137+D3160+D3188+D3196+D3215+D3258+D3267+D3274+D3283+D3343+D3350+D3394+D3401+D3412+D3478+D3536+D3574+D3595+D3606+D3635+D3695+D3756+D3780+D3825+D3906+D3934+D4015+D4036+D4086+D4157+D4194+D4233+D4280+D4312+D4319+D4347+D4389+D4521+D4545+D4561+D4590+D4800+D4831</f>
        <v>0</v>
      </c>
      <c r="E2370">
        <f>E2373+E2435+E2494+E2501+E2521+E2553+E2608+E2628+E2649+E2695+E2711+E2735+E2766+E2818+E2856+E2899+E2928+E2935+E3008+E3088+E3105+E3137+E3160+E3188+E3196+E3215+E3258+E3267+E3274+E3283+E3343+E3350+E3394+E3401+E3412+E3478+E3536+E3574+E3595+E3606+E3635+E3695+E3756+E3780+E3825+E3906+E3934+E4015+E4036+E4086+E4157+E4194+E4233+E4280+E4312+E4319+E4347+E4389+E4521+E4545+E4561+E4590+E4800+E4831</f>
        <v>0</v>
      </c>
      <c r="F2370">
        <f>F2373+F2435+F2494+F2501+F2521+F2553+F2608+F2628+F2649+F2695+F2711+F2735+F2766+F2818+F2856+F2899+F2928+F2935+F3008+F3088+F3105+F3137+F3160+F3188+F3196+F3215+F3258+F3267+F3274+F3283+F3343+F3350+F3394+F3401+F3412+F3478+F3536+F3574+F3595+F3606+F3635+F3695+F3756+F3780+F3825+F3906+F3934+F4015+F4036+F4086+F4157+F4194+F4233+F4280+F4312+F4319+F4347+F4389+F4521+F4545+F4561+F4590+F4800+F4831</f>
        <v>0</v>
      </c>
      <c r="G2370">
        <f>G2373+G2435+G2494+G2501+G2521+G2553+G2608+G2628+G2649+G2695+G2711+G2735+G2766+G2818+G2856+G2899+G2928+G2935+G3008+G3088+G3105+G3137+G3160+G3188+G3196+G3215+G3258+G3267+G3274+G3283+G3343+G3350+G3394+G3401+G3412+G3478+G3536+G3574+G3595+G3606+G3635+G3695+G3756+G3780+G3825+G3906+G3934+G4015+G4036+G4086+G4157+G4194+G4233+G4280+G4312+G4319+G4347+G4389+G4521+G4545+G4561+G4590+G4800+G4831</f>
        <v>0</v>
      </c>
      <c r="H2370">
        <f>H2373+H2435+H2494+H2501+H2521+H2553+H2608+H2628+H2649+H2695+H2711+H2735+H2766+H2818+H2856+H2899+H2928+H2935+H3008+H3088+H3105+H3137+H3160+H3188+H3196+H3215+H3258+H3267+H3274+H3283+H3343+H3350+H3394+H3401+H3412+H3478+H3536+H3574+H3595+H3606+H3635+H3695+H3756+H3780+H3825+H3906+H3934+H4015+H4036+H4086+H4157+H4194+H4233+H4280+H4312+H4319+H4347+H4389+H4521+H4545+H4561+H4590+H4800+H4831</f>
        <v>0</v>
      </c>
      <c r="I2370">
        <f>I2373+I2435+I2494+I2501+I2521+I2553+I2608+I2628+I2649+I2695+I2711+I2735+I2766+I2818+I2856+I2899+I2928+I2935+I3008+I3088+I3105+I3137+I3160+I3188+I3196+I3215+I3258+I3267+I3274+I3283+I3343+I3350+I3394+I3401+I3412+I3478+I3536+I3574+I3595+I3606+I3635+I3695+I3756+I3780+I3825+I3906+I3934+I4015+I4036+I4086+I4157+I4194+I4233+I4280+I4312+I4319+I4347+I4389+I4521+I4545+I4561+I4590+I4800+I4831</f>
        <v>0</v>
      </c>
      <c r="J2370">
        <f>J2373+J2435+J2494+J2501+J2521+J2553+J2608+J2628+J2649+J2695+J2711+J2735+J2766+J2818+J2856+J2899+J2928+J2935+J3008+J3088+J3105+J3137+J3160+J3188+J3196+J3215+J3258+J3267+J3274+J3283+J3343+J3350+J3394+J3401+J3412+J3478+J3536+J3574+J3595+J3606+J3635+J3695+J3756+J3780+J3825+J3906+J3934+J4015+J4036+J4086+J4157+J4194+J4233+J4280+J4312+J4319+J4347+J4389+J4521+J4545+J4561+J4590+J4800+J4831</f>
        <v>0</v>
      </c>
      <c r="K2370">
        <f>K2373+K2435+K2494+K2501+K2521+K2553+K2608+K2628+K2649+K2695+K2711+K2735+K2766+K2818+K2856+K2899+K2928+K2935+K3008+K3088+K3105+K3137+K3160+K3188+K3196+K3215+K3258+K3267+K3274+K3283+K3343+K3350+K3394+K3401+K3412+K3478+K3536+K3574+K3595+K3606+K3635+K3695+K3756+K3780+K3825+K3906+K3934+K4015+K4036+K4086+K4157+K4194+K4233+K4280+K4312+K4319+K4347+K4389+K4521+K4545+K4561+K4590+K4800+K4831</f>
        <v>0</v>
      </c>
    </row>
    <row r="2371" spans="2:11" s="3" customFormat="1">
      <c r="B2371" s="3" t="s">
        <v>111</v>
      </c>
      <c r="C2371" s="3" t="s">
        <v>8</v>
      </c>
      <c r="D2371" s="3">
        <f>IFERROR(AVERAGE(D2374,D2401,D2428), 0)</f>
        <v>0</v>
      </c>
      <c r="E2371" s="3">
        <f>IFERROR(AVERAGE(E2374,E2401,E2428), 0)</f>
        <v>0</v>
      </c>
      <c r="F2371" s="3">
        <f>IFERROR(AVERAGE(F2374,F2401,F2428), 0)</f>
        <v>0</v>
      </c>
      <c r="G2371" s="3">
        <f>IFERROR(AVERAGE(G2374,G2401,G2428), 0)</f>
        <v>0</v>
      </c>
      <c r="H2371" s="3">
        <f>IFERROR(AVERAGE(H2374,H2401,H2428), 0)</f>
        <v>0</v>
      </c>
      <c r="I2371" s="3">
        <f>IFERROR(AVERAGE(I2374,I2401,I2428), 0)</f>
        <v>0</v>
      </c>
      <c r="J2371" s="3">
        <f>IFERROR(AVERAGE(J2374,J2401,J2428), 0)</f>
        <v>0</v>
      </c>
      <c r="K2371" s="3">
        <f>IFERROR(AVERAGE(K2374,K2401,K2428), 0)</f>
        <v>0</v>
      </c>
    </row>
    <row r="2372" spans="2:11" outlineLevel="2">
      <c r="B2372" s="4" t="s">
        <v>9</v>
      </c>
      <c r="D2372">
        <f>E2375+E2402+E2429</f>
        <v>0</v>
      </c>
      <c r="E2372">
        <f>F2375+F2402+F2429</f>
        <v>0</v>
      </c>
      <c r="F2372">
        <f>G2375+G2402+G2429</f>
        <v>0</v>
      </c>
      <c r="G2372">
        <f>H2375+H2402+H2429</f>
        <v>0</v>
      </c>
      <c r="H2372">
        <f>I2375+I2402+I2429</f>
        <v>0</v>
      </c>
      <c r="I2372">
        <f>J2375+J2402+J2429</f>
        <v>0</v>
      </c>
      <c r="J2372">
        <f>K2375+K2402+K2429</f>
        <v>0</v>
      </c>
      <c r="K2372">
        <f>L2375+L2402+L2429</f>
        <v>0</v>
      </c>
    </row>
    <row r="2373" spans="2:11" outlineLevel="2">
      <c r="B2373" s="4" t="s">
        <v>10</v>
      </c>
      <c r="D2373">
        <f>E2376+E2403+E2430</f>
        <v>0</v>
      </c>
      <c r="E2373">
        <f>F2376+F2403+F2430</f>
        <v>0</v>
      </c>
      <c r="F2373">
        <f>G2376+G2403+G2430</f>
        <v>0</v>
      </c>
      <c r="G2373">
        <f>H2376+H2403+H2430</f>
        <v>0</v>
      </c>
      <c r="H2373">
        <f>I2376+I2403+I2430</f>
        <v>0</v>
      </c>
      <c r="I2373">
        <f>J2376+J2403+J2430</f>
        <v>0</v>
      </c>
      <c r="J2373">
        <f>K2376+K2403+K2430</f>
        <v>0</v>
      </c>
      <c r="K2373">
        <f>L2376+L2403+L2430</f>
        <v>0</v>
      </c>
    </row>
    <row r="2374" spans="2:11" s="5" customFormat="1" outlineLevel="1">
      <c r="C2374" s="5" t="s">
        <v>51</v>
      </c>
      <c r="D2374" s="1">
        <f>IFERROR(D2375/D2376, D2375)</f>
        <v>0</v>
      </c>
      <c r="E2374" s="1">
        <f>IFERROR(E2375/E2376, E2375)</f>
        <v>0</v>
      </c>
      <c r="F2374" s="1">
        <f>IFERROR(F2375/F2376, F2375)</f>
        <v>0</v>
      </c>
      <c r="G2374" s="1">
        <f>IFERROR(G2375/G2376, G2375)</f>
        <v>0</v>
      </c>
      <c r="H2374" s="1">
        <f>IFERROR(H2375/H2376, H2375)</f>
        <v>0</v>
      </c>
      <c r="I2374" s="1">
        <f>IFERROR(I2375/I2376, I2375)</f>
        <v>0</v>
      </c>
      <c r="J2374" s="1">
        <f>IFERROR(J2375/J2376, J2375)</f>
        <v>0</v>
      </c>
      <c r="K2374" s="1">
        <f>IFERROR(K2375/K2376, K2375)</f>
        <v>0</v>
      </c>
    </row>
    <row r="2375" spans="2:11" outlineLevel="2">
      <c r="C2375" t="s">
        <v>10</v>
      </c>
      <c r="D2375">
        <f>COUNTIF(D2377:D2400, "1")</f>
        <v>0</v>
      </c>
      <c r="E2375">
        <f>COUNTIF(E2377:E2400, "1")</f>
        <v>0</v>
      </c>
      <c r="F2375">
        <f>COUNTIF(F2377:F2400, "1")</f>
        <v>0</v>
      </c>
      <c r="G2375">
        <f>COUNTIF(G2377:G2400, "1")</f>
        <v>0</v>
      </c>
      <c r="H2375">
        <f>COUNTIF(H2377:H2400, "1")</f>
        <v>0</v>
      </c>
      <c r="I2375">
        <f>COUNTIF(I2377:I2400, "1")</f>
        <v>0</v>
      </c>
      <c r="J2375">
        <f>COUNTIF(J2377:J2400, "1")</f>
        <v>0</v>
      </c>
      <c r="K2375">
        <f>COUNTIF(K2377:K2400, "1")</f>
        <v>0</v>
      </c>
    </row>
    <row r="2376" spans="2:11" outlineLevel="2">
      <c r="C2376" t="s">
        <v>12</v>
      </c>
      <c r="D2376">
        <f>COUNTIF(D2377:D2400, "0")</f>
        <v>0</v>
      </c>
      <c r="E2376">
        <f>COUNTIF(E2377:E2400, "0")</f>
        <v>0</v>
      </c>
      <c r="F2376">
        <f>COUNTIF(F2377:F2400, "0")</f>
        <v>0</v>
      </c>
      <c r="G2376">
        <f>COUNTIF(G2377:G2400, "0")</f>
        <v>0</v>
      </c>
      <c r="H2376">
        <f>COUNTIF(H2377:H2400, "0")</f>
        <v>0</v>
      </c>
      <c r="I2376">
        <f>COUNTIF(I2377:I2400, "0")</f>
        <v>0</v>
      </c>
      <c r="J2376">
        <f>COUNTIF(J2377:J2400, "0")</f>
        <v>0</v>
      </c>
      <c r="K2376">
        <f>COUNTIF(K2377:K2400, "0")</f>
        <v>0</v>
      </c>
    </row>
    <row r="2377" spans="2:11" outlineLevel="2">
      <c r="B2377" t="s">
        <v>52</v>
      </c>
      <c r="C2377" t="s">
        <v>34</v>
      </c>
      <c r="D2377">
        <v>0</v>
      </c>
      <c r="E2377">
        <v>1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</row>
    <row r="2378" spans="2:11" outlineLevel="2">
      <c r="B2378" t="s">
        <v>52</v>
      </c>
      <c r="C2378" t="s">
        <v>40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</row>
    <row r="2379" spans="2:11" outlineLevel="2">
      <c r="B2379" t="s">
        <v>52</v>
      </c>
      <c r="C2379" t="s">
        <v>26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2:11" outlineLevel="2">
      <c r="B2380" t="s">
        <v>52</v>
      </c>
      <c r="C2380" t="s">
        <v>43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2:11" outlineLevel="2">
      <c r="B2381" t="s">
        <v>52</v>
      </c>
      <c r="C2381" t="s">
        <v>23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2:11" outlineLevel="2">
      <c r="B2382" t="s">
        <v>52</v>
      </c>
      <c r="C2382" t="s">
        <v>41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2:11" outlineLevel="2">
      <c r="B2383" t="s">
        <v>52</v>
      </c>
      <c r="C2383" t="s">
        <v>35</v>
      </c>
      <c r="D2383">
        <v>1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  <c r="K2383">
        <v>0</v>
      </c>
    </row>
    <row r="2384" spans="2:11" outlineLevel="2">
      <c r="B2384" t="s">
        <v>52</v>
      </c>
      <c r="C2384" t="s">
        <v>24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</row>
    <row r="2385" spans="2:11" outlineLevel="2">
      <c r="B2385" t="s">
        <v>52</v>
      </c>
      <c r="C2385" t="s">
        <v>20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0</v>
      </c>
    </row>
    <row r="2386" spans="2:11" outlineLevel="2">
      <c r="B2386" t="s">
        <v>52</v>
      </c>
      <c r="C2386" t="s">
        <v>33</v>
      </c>
      <c r="D2386">
        <v>0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</row>
    <row r="2387" spans="2:11" outlineLevel="2">
      <c r="B2387" t="s">
        <v>52</v>
      </c>
      <c r="C2387" t="s">
        <v>36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2:11" outlineLevel="2">
      <c r="B2388" t="s">
        <v>52</v>
      </c>
      <c r="C2388" t="s">
        <v>38</v>
      </c>
      <c r="D2388">
        <v>0</v>
      </c>
      <c r="E2388">
        <v>0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</v>
      </c>
    </row>
    <row r="2389" spans="2:11" outlineLevel="2">
      <c r="B2389" t="s">
        <v>52</v>
      </c>
      <c r="C2389" t="s">
        <v>17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2:11" outlineLevel="2">
      <c r="B2390" t="s">
        <v>52</v>
      </c>
      <c r="C2390" t="s">
        <v>48</v>
      </c>
      <c r="D2390">
        <v>0</v>
      </c>
      <c r="E2390">
        <v>0</v>
      </c>
      <c r="F2390">
        <v>0</v>
      </c>
      <c r="G2390">
        <v>0</v>
      </c>
      <c r="H2390">
        <v>1</v>
      </c>
      <c r="I2390">
        <v>1</v>
      </c>
      <c r="J2390">
        <v>0</v>
      </c>
      <c r="K2390">
        <v>0</v>
      </c>
    </row>
    <row r="2391" spans="2:11" outlineLevel="2">
      <c r="B2391" t="s">
        <v>52</v>
      </c>
      <c r="C2391" t="s">
        <v>27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2:11" outlineLevel="2">
      <c r="B2392" t="s">
        <v>52</v>
      </c>
      <c r="C2392" t="s">
        <v>32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2:11" outlineLevel="2">
      <c r="B2393" t="s">
        <v>52</v>
      </c>
      <c r="C2393" t="s">
        <v>28</v>
      </c>
      <c r="D2393">
        <v>0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2:11" outlineLevel="2">
      <c r="B2394" t="s">
        <v>52</v>
      </c>
      <c r="C2394" t="s">
        <v>39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2:11" outlineLevel="2">
      <c r="B2395" t="s">
        <v>52</v>
      </c>
      <c r="C2395" t="s">
        <v>22</v>
      </c>
      <c r="D2395">
        <v>0</v>
      </c>
      <c r="E2395">
        <v>1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2:11" outlineLevel="2">
      <c r="B2396" t="s">
        <v>52</v>
      </c>
      <c r="C2396" t="s">
        <v>42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2:11" outlineLevel="2">
      <c r="B2397" t="s">
        <v>52</v>
      </c>
      <c r="C2397" t="s">
        <v>14</v>
      </c>
      <c r="D2397">
        <v>1</v>
      </c>
      <c r="E2397">
        <v>1</v>
      </c>
      <c r="F2397">
        <v>0</v>
      </c>
      <c r="G2397">
        <v>1</v>
      </c>
      <c r="H2397">
        <v>0</v>
      </c>
      <c r="I2397">
        <v>1</v>
      </c>
      <c r="J2397">
        <v>0</v>
      </c>
      <c r="K2397">
        <v>0</v>
      </c>
    </row>
    <row r="2398" spans="2:11" outlineLevel="2">
      <c r="B2398" t="s">
        <v>52</v>
      </c>
      <c r="C2398" t="s">
        <v>15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2:11" outlineLevel="2">
      <c r="B2399" t="s">
        <v>52</v>
      </c>
      <c r="C2399" t="s">
        <v>25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2:11" outlineLevel="2">
      <c r="B2400" t="s">
        <v>52</v>
      </c>
      <c r="C2400" t="s">
        <v>21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2:11" s="5" customFormat="1" outlineLevel="1">
      <c r="C2401" s="5" t="s">
        <v>49</v>
      </c>
      <c r="D2401" s="1">
        <f>IFERROR(D2402/D2403, D2402)</f>
        <v>0</v>
      </c>
      <c r="E2401" s="1">
        <f>IFERROR(E2402/E2403, E2402)</f>
        <v>0</v>
      </c>
      <c r="F2401" s="1">
        <f>IFERROR(F2402/F2403, F2402)</f>
        <v>0</v>
      </c>
      <c r="G2401" s="1">
        <f>IFERROR(G2402/G2403, G2402)</f>
        <v>0</v>
      </c>
      <c r="H2401" s="1">
        <f>IFERROR(H2402/H2403, H2402)</f>
        <v>0</v>
      </c>
      <c r="I2401" s="1">
        <f>IFERROR(I2402/I2403, I2402)</f>
        <v>0</v>
      </c>
      <c r="J2401" s="1">
        <f>IFERROR(J2402/J2403, J2402)</f>
        <v>0</v>
      </c>
      <c r="K2401" s="1">
        <f>IFERROR(K2402/K2403, K2402)</f>
        <v>0</v>
      </c>
    </row>
    <row r="2402" spans="2:11" outlineLevel="2">
      <c r="C2402" t="s">
        <v>10</v>
      </c>
      <c r="D2402">
        <f>COUNTIF(D2404:D2427, "1")</f>
        <v>0</v>
      </c>
      <c r="E2402">
        <f>COUNTIF(E2404:E2427, "1")</f>
        <v>0</v>
      </c>
      <c r="F2402">
        <f>COUNTIF(F2404:F2427, "1")</f>
        <v>0</v>
      </c>
      <c r="G2402">
        <f>COUNTIF(G2404:G2427, "1")</f>
        <v>0</v>
      </c>
      <c r="H2402">
        <f>COUNTIF(H2404:H2427, "1")</f>
        <v>0</v>
      </c>
      <c r="I2402">
        <f>COUNTIF(I2404:I2427, "1")</f>
        <v>0</v>
      </c>
      <c r="J2402">
        <f>COUNTIF(J2404:J2427, "1")</f>
        <v>0</v>
      </c>
      <c r="K2402">
        <f>COUNTIF(K2404:K2427, "1")</f>
        <v>0</v>
      </c>
    </row>
    <row r="2403" spans="2:11" outlineLevel="2">
      <c r="C2403" t="s">
        <v>12</v>
      </c>
      <c r="D2403">
        <f>COUNTIF(D2404:D2427, "0")</f>
        <v>0</v>
      </c>
      <c r="E2403">
        <f>COUNTIF(E2404:E2427, "0")</f>
        <v>0</v>
      </c>
      <c r="F2403">
        <f>COUNTIF(F2404:F2427, "0")</f>
        <v>0</v>
      </c>
      <c r="G2403">
        <f>COUNTIF(G2404:G2427, "0")</f>
        <v>0</v>
      </c>
      <c r="H2403">
        <f>COUNTIF(H2404:H2427, "0")</f>
        <v>0</v>
      </c>
      <c r="I2403">
        <f>COUNTIF(I2404:I2427, "0")</f>
        <v>0</v>
      </c>
      <c r="J2403">
        <f>COUNTIF(J2404:J2427, "0")</f>
        <v>0</v>
      </c>
      <c r="K2403">
        <f>COUNTIF(K2404:K2427, "0")</f>
        <v>0</v>
      </c>
    </row>
    <row r="2404" spans="2:11" outlineLevel="2">
      <c r="B2404" t="s">
        <v>50</v>
      </c>
      <c r="C2404" t="s">
        <v>25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0</v>
      </c>
    </row>
    <row r="2405" spans="2:11" outlineLevel="2">
      <c r="B2405" t="s">
        <v>50</v>
      </c>
      <c r="C2405" t="s">
        <v>28</v>
      </c>
      <c r="D2405">
        <v>0</v>
      </c>
      <c r="E2405">
        <v>1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2:11" outlineLevel="2">
      <c r="B2406" t="s">
        <v>50</v>
      </c>
      <c r="C2406" t="s">
        <v>20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</row>
    <row r="2407" spans="2:11" outlineLevel="2">
      <c r="B2407" t="s">
        <v>50</v>
      </c>
      <c r="C2407" t="s">
        <v>42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2:11" outlineLevel="2">
      <c r="B2408" t="s">
        <v>50</v>
      </c>
      <c r="C2408" t="s">
        <v>24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0</v>
      </c>
    </row>
    <row r="2409" spans="2:11" outlineLevel="2">
      <c r="B2409" t="s">
        <v>50</v>
      </c>
      <c r="C2409" t="s">
        <v>44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1</v>
      </c>
      <c r="J2409">
        <v>0</v>
      </c>
      <c r="K2409">
        <v>0</v>
      </c>
    </row>
    <row r="2410" spans="2:11" outlineLevel="2">
      <c r="B2410" t="s">
        <v>50</v>
      </c>
      <c r="C2410" t="s">
        <v>21</v>
      </c>
      <c r="D2410">
        <v>0</v>
      </c>
      <c r="E2410">
        <v>0</v>
      </c>
      <c r="F2410">
        <v>1</v>
      </c>
      <c r="G2410">
        <v>0</v>
      </c>
      <c r="H2410">
        <v>1</v>
      </c>
      <c r="I2410">
        <v>0</v>
      </c>
      <c r="J2410">
        <v>0</v>
      </c>
      <c r="K2410">
        <v>0</v>
      </c>
    </row>
    <row r="2411" spans="2:11" outlineLevel="2">
      <c r="B2411" t="s">
        <v>50</v>
      </c>
      <c r="C2411" t="s">
        <v>32</v>
      </c>
      <c r="D2411">
        <v>0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</v>
      </c>
    </row>
    <row r="2412" spans="2:11" outlineLevel="2">
      <c r="B2412" t="s">
        <v>50</v>
      </c>
      <c r="C2412" t="s">
        <v>33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0</v>
      </c>
      <c r="J2412">
        <v>0</v>
      </c>
      <c r="K2412">
        <v>0</v>
      </c>
    </row>
    <row r="2413" spans="2:11" outlineLevel="2">
      <c r="B2413" t="s">
        <v>50</v>
      </c>
      <c r="C2413" t="s">
        <v>26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</row>
    <row r="2414" spans="2:11" outlineLevel="2">
      <c r="B2414" t="s">
        <v>50</v>
      </c>
      <c r="C2414" t="s">
        <v>27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2:11" outlineLevel="2">
      <c r="B2415" t="s">
        <v>50</v>
      </c>
      <c r="C2415" t="s">
        <v>16</v>
      </c>
      <c r="D2415">
        <v>0</v>
      </c>
      <c r="E2415">
        <v>0</v>
      </c>
      <c r="F2415">
        <v>0</v>
      </c>
      <c r="G2415">
        <v>1</v>
      </c>
      <c r="H2415">
        <v>1</v>
      </c>
      <c r="I2415">
        <v>0</v>
      </c>
      <c r="J2415">
        <v>0</v>
      </c>
      <c r="K2415">
        <v>0</v>
      </c>
    </row>
    <row r="2416" spans="2:11" outlineLevel="2">
      <c r="B2416" t="s">
        <v>50</v>
      </c>
      <c r="C2416" t="s">
        <v>23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2:11" outlineLevel="2">
      <c r="B2417" t="s">
        <v>50</v>
      </c>
      <c r="C2417" t="s">
        <v>15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2:11" outlineLevel="2">
      <c r="B2418" t="s">
        <v>50</v>
      </c>
      <c r="C2418" t="s">
        <v>22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0</v>
      </c>
    </row>
    <row r="2419" spans="2:11" outlineLevel="2">
      <c r="B2419" t="s">
        <v>50</v>
      </c>
      <c r="C2419" t="s">
        <v>43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1</v>
      </c>
      <c r="K2419">
        <v>0</v>
      </c>
    </row>
    <row r="2420" spans="2:11" outlineLevel="2">
      <c r="B2420" t="s">
        <v>50</v>
      </c>
      <c r="C2420" t="s">
        <v>17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2:11" outlineLevel="2">
      <c r="B2421" t="s">
        <v>50</v>
      </c>
      <c r="C2421" t="s">
        <v>14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2:11" outlineLevel="2">
      <c r="B2422" t="s">
        <v>50</v>
      </c>
      <c r="C2422" t="s">
        <v>36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2:11" outlineLevel="2">
      <c r="B2423" t="s">
        <v>50</v>
      </c>
      <c r="C2423" t="s">
        <v>48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2:11" outlineLevel="2">
      <c r="B2424" t="s">
        <v>50</v>
      </c>
      <c r="C2424" t="s">
        <v>35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1</v>
      </c>
      <c r="J2424">
        <v>0</v>
      </c>
      <c r="K2424">
        <v>0</v>
      </c>
    </row>
    <row r="2425" spans="2:11" outlineLevel="2">
      <c r="B2425" t="s">
        <v>50</v>
      </c>
      <c r="C2425" t="s">
        <v>38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2:11" outlineLevel="2">
      <c r="B2426" t="s">
        <v>50</v>
      </c>
      <c r="C2426" t="s">
        <v>37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2:11" outlineLevel="2">
      <c r="B2427" t="s">
        <v>50</v>
      </c>
      <c r="C2427" t="s">
        <v>40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</v>
      </c>
    </row>
    <row r="2428" spans="2:11" s="5" customFormat="1" outlineLevel="1">
      <c r="C2428" s="5" t="s">
        <v>55</v>
      </c>
      <c r="D2428" s="1">
        <f>IFERROR(D2429/D2430, D2429)</f>
        <v>0</v>
      </c>
      <c r="E2428" s="1">
        <f>IFERROR(E2429/E2430, E2429)</f>
        <v>0</v>
      </c>
      <c r="F2428" s="1">
        <f>IFERROR(F2429/F2430, F2429)</f>
        <v>0</v>
      </c>
      <c r="G2428" s="1">
        <f>IFERROR(G2429/G2430, G2429)</f>
        <v>0</v>
      </c>
      <c r="H2428" s="1">
        <f>IFERROR(H2429/H2430, H2429)</f>
        <v>0</v>
      </c>
      <c r="I2428" s="1">
        <f>IFERROR(I2429/I2430, I2429)</f>
        <v>0</v>
      </c>
      <c r="J2428" s="1">
        <f>IFERROR(J2429/J2430, J2429)</f>
        <v>0</v>
      </c>
      <c r="K2428" s="1">
        <f>IFERROR(K2429/K2430, K2429)</f>
        <v>0</v>
      </c>
    </row>
    <row r="2429" spans="2:11" outlineLevel="2">
      <c r="C2429" t="s">
        <v>10</v>
      </c>
      <c r="D2429">
        <f>COUNTIF(D2431:D2432, "1")</f>
        <v>0</v>
      </c>
      <c r="E2429">
        <f>COUNTIF(E2431:E2432, "1")</f>
        <v>0</v>
      </c>
      <c r="F2429">
        <f>COUNTIF(F2431:F2432, "1")</f>
        <v>0</v>
      </c>
      <c r="G2429">
        <f>COUNTIF(G2431:G2432, "1")</f>
        <v>0</v>
      </c>
      <c r="H2429">
        <f>COUNTIF(H2431:H2432, "1")</f>
        <v>0</v>
      </c>
      <c r="I2429">
        <f>COUNTIF(I2431:I2432, "1")</f>
        <v>0</v>
      </c>
      <c r="J2429">
        <f>COUNTIF(J2431:J2432, "1")</f>
        <v>0</v>
      </c>
      <c r="K2429">
        <f>COUNTIF(K2431:K2432, "1")</f>
        <v>0</v>
      </c>
    </row>
    <row r="2430" spans="2:11" outlineLevel="2">
      <c r="C2430" t="s">
        <v>12</v>
      </c>
      <c r="D2430">
        <f>COUNTIF(D2431:D2432, "0")</f>
        <v>0</v>
      </c>
      <c r="E2430">
        <f>COUNTIF(E2431:E2432, "0")</f>
        <v>0</v>
      </c>
      <c r="F2430">
        <f>COUNTIF(F2431:F2432, "0")</f>
        <v>0</v>
      </c>
      <c r="G2430">
        <f>COUNTIF(G2431:G2432, "0")</f>
        <v>0</v>
      </c>
      <c r="H2430">
        <f>COUNTIF(H2431:H2432, "0")</f>
        <v>0</v>
      </c>
      <c r="I2430">
        <f>COUNTIF(I2431:I2432, "0")</f>
        <v>0</v>
      </c>
      <c r="J2430">
        <f>COUNTIF(J2431:J2432, "0")</f>
        <v>0</v>
      </c>
      <c r="K2430">
        <f>COUNTIF(K2431:K2432, "0")</f>
        <v>0</v>
      </c>
    </row>
    <row r="2431" spans="2:11" outlineLevel="2">
      <c r="B2431" t="s">
        <v>56</v>
      </c>
      <c r="C2431" t="s">
        <v>17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</row>
    <row r="2432" spans="2:11" outlineLevel="2">
      <c r="B2432" t="s">
        <v>56</v>
      </c>
      <c r="C2432" t="s">
        <v>17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2:11" s="3" customFormat="1">
      <c r="B2433" s="3" t="s">
        <v>112</v>
      </c>
      <c r="C2433" s="3" t="s">
        <v>8</v>
      </c>
      <c r="D2433" s="3">
        <f>IFERROR(AVERAGE(D2436,D2464), 0)</f>
        <v>0</v>
      </c>
      <c r="E2433" s="3">
        <f>IFERROR(AVERAGE(E2436,E2464), 0)</f>
        <v>0</v>
      </c>
      <c r="F2433" s="3">
        <f>IFERROR(AVERAGE(F2436,F2464), 0)</f>
        <v>0</v>
      </c>
      <c r="G2433" s="3">
        <f>IFERROR(AVERAGE(G2436,G2464), 0)</f>
        <v>0</v>
      </c>
      <c r="H2433" s="3">
        <f>IFERROR(AVERAGE(H2436,H2464), 0)</f>
        <v>0</v>
      </c>
      <c r="I2433" s="3">
        <f>IFERROR(AVERAGE(I2436,I2464), 0)</f>
        <v>0</v>
      </c>
      <c r="J2433" s="3">
        <f>IFERROR(AVERAGE(J2436,J2464), 0)</f>
        <v>0</v>
      </c>
      <c r="K2433" s="3">
        <f>IFERROR(AVERAGE(K2436,K2464), 0)</f>
        <v>0</v>
      </c>
    </row>
    <row r="2434" spans="2:11" outlineLevel="2">
      <c r="B2434" s="4" t="s">
        <v>9</v>
      </c>
      <c r="D2434">
        <f>E2437+E2465</f>
        <v>0</v>
      </c>
      <c r="E2434">
        <f>F2437+F2465</f>
        <v>0</v>
      </c>
      <c r="F2434">
        <f>G2437+G2465</f>
        <v>0</v>
      </c>
      <c r="G2434">
        <f>H2437+H2465</f>
        <v>0</v>
      </c>
      <c r="H2434">
        <f>I2437+I2465</f>
        <v>0</v>
      </c>
      <c r="I2434">
        <f>J2437+J2465</f>
        <v>0</v>
      </c>
      <c r="J2434">
        <f>K2437+K2465</f>
        <v>0</v>
      </c>
      <c r="K2434">
        <f>L2437+L2465</f>
        <v>0</v>
      </c>
    </row>
    <row r="2435" spans="2:11" outlineLevel="2">
      <c r="B2435" s="4" t="s">
        <v>10</v>
      </c>
      <c r="D2435">
        <f>E2438+E2466</f>
        <v>0</v>
      </c>
      <c r="E2435">
        <f>F2438+F2466</f>
        <v>0</v>
      </c>
      <c r="F2435">
        <f>G2438+G2466</f>
        <v>0</v>
      </c>
      <c r="G2435">
        <f>H2438+H2466</f>
        <v>0</v>
      </c>
      <c r="H2435">
        <f>I2438+I2466</f>
        <v>0</v>
      </c>
      <c r="I2435">
        <f>J2438+J2466</f>
        <v>0</v>
      </c>
      <c r="J2435">
        <f>K2438+K2466</f>
        <v>0</v>
      </c>
      <c r="K2435">
        <f>L2438+L2466</f>
        <v>0</v>
      </c>
    </row>
    <row r="2436" spans="2:11" s="5" customFormat="1" outlineLevel="1">
      <c r="C2436" s="5" t="s">
        <v>51</v>
      </c>
      <c r="D2436" s="1">
        <f>IFERROR(D2437/D2438, D2437)</f>
        <v>0</v>
      </c>
      <c r="E2436" s="1">
        <f>IFERROR(E2437/E2438, E2437)</f>
        <v>0</v>
      </c>
      <c r="F2436" s="1">
        <f>IFERROR(F2437/F2438, F2437)</f>
        <v>0</v>
      </c>
      <c r="G2436" s="1">
        <f>IFERROR(G2437/G2438, G2437)</f>
        <v>0</v>
      </c>
      <c r="H2436" s="1">
        <f>IFERROR(H2437/H2438, H2437)</f>
        <v>0</v>
      </c>
      <c r="I2436" s="1">
        <f>IFERROR(I2437/I2438, I2437)</f>
        <v>0</v>
      </c>
      <c r="J2436" s="1">
        <f>IFERROR(J2437/J2438, J2437)</f>
        <v>0</v>
      </c>
      <c r="K2436" s="1">
        <f>IFERROR(K2437/K2438, K2437)</f>
        <v>0</v>
      </c>
    </row>
    <row r="2437" spans="2:11" outlineLevel="2">
      <c r="C2437" t="s">
        <v>10</v>
      </c>
      <c r="D2437">
        <f>COUNTIF(D2439:D2463, "1")</f>
        <v>0</v>
      </c>
      <c r="E2437">
        <f>COUNTIF(E2439:E2463, "1")</f>
        <v>0</v>
      </c>
      <c r="F2437">
        <f>COUNTIF(F2439:F2463, "1")</f>
        <v>0</v>
      </c>
      <c r="G2437">
        <f>COUNTIF(G2439:G2463, "1")</f>
        <v>0</v>
      </c>
      <c r="H2437">
        <f>COUNTIF(H2439:H2463, "1")</f>
        <v>0</v>
      </c>
      <c r="I2437">
        <f>COUNTIF(I2439:I2463, "1")</f>
        <v>0</v>
      </c>
      <c r="J2437">
        <f>COUNTIF(J2439:J2463, "1")</f>
        <v>0</v>
      </c>
      <c r="K2437">
        <f>COUNTIF(K2439:K2463, "1")</f>
        <v>0</v>
      </c>
    </row>
    <row r="2438" spans="2:11" outlineLevel="2">
      <c r="C2438" t="s">
        <v>12</v>
      </c>
      <c r="D2438">
        <f>COUNTIF(D2439:D2463, "0")</f>
        <v>0</v>
      </c>
      <c r="E2438">
        <f>COUNTIF(E2439:E2463, "0")</f>
        <v>0</v>
      </c>
      <c r="F2438">
        <f>COUNTIF(F2439:F2463, "0")</f>
        <v>0</v>
      </c>
      <c r="G2438">
        <f>COUNTIF(G2439:G2463, "0")</f>
        <v>0</v>
      </c>
      <c r="H2438">
        <f>COUNTIF(H2439:H2463, "0")</f>
        <v>0</v>
      </c>
      <c r="I2438">
        <f>COUNTIF(I2439:I2463, "0")</f>
        <v>0</v>
      </c>
      <c r="J2438">
        <f>COUNTIF(J2439:J2463, "0")</f>
        <v>0</v>
      </c>
      <c r="K2438">
        <f>COUNTIF(K2439:K2463, "0")</f>
        <v>0</v>
      </c>
    </row>
    <row r="2439" spans="2:11" outlineLevel="2">
      <c r="B2439" t="s">
        <v>52</v>
      </c>
      <c r="C2439" t="s">
        <v>14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1</v>
      </c>
      <c r="K2439">
        <v>0</v>
      </c>
    </row>
    <row r="2440" spans="2:11" outlineLevel="2">
      <c r="B2440" t="s">
        <v>52</v>
      </c>
      <c r="C2440" t="s">
        <v>16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2:11" outlineLevel="2">
      <c r="B2441" t="s">
        <v>52</v>
      </c>
      <c r="C2441" t="s">
        <v>17</v>
      </c>
      <c r="D2441">
        <v>1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</row>
    <row r="2442" spans="2:11" outlineLevel="2">
      <c r="B2442" t="s">
        <v>52</v>
      </c>
      <c r="C2442" t="s">
        <v>22</v>
      </c>
      <c r="D2442">
        <v>1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2:11" outlineLevel="2">
      <c r="B2443" t="s">
        <v>52</v>
      </c>
      <c r="C2443" t="s">
        <v>23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2:11" outlineLevel="2">
      <c r="B2444" t="s">
        <v>52</v>
      </c>
      <c r="C2444" t="s">
        <v>34</v>
      </c>
      <c r="D2444">
        <v>0</v>
      </c>
      <c r="E2444">
        <v>0</v>
      </c>
      <c r="F2444">
        <v>1</v>
      </c>
      <c r="G2444">
        <v>1</v>
      </c>
      <c r="H2444">
        <v>0</v>
      </c>
      <c r="I2444">
        <v>1</v>
      </c>
      <c r="J2444">
        <v>0</v>
      </c>
      <c r="K2444">
        <v>0</v>
      </c>
    </row>
    <row r="2445" spans="2:11" outlineLevel="2">
      <c r="B2445" t="s">
        <v>52</v>
      </c>
      <c r="C2445" t="s">
        <v>39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2:11" outlineLevel="2">
      <c r="B2446" t="s">
        <v>52</v>
      </c>
      <c r="C2446" t="s">
        <v>42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2:11" outlineLevel="2">
      <c r="B2447" t="s">
        <v>52</v>
      </c>
      <c r="C2447" t="s">
        <v>19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2:11" outlineLevel="2">
      <c r="B2448" t="s">
        <v>52</v>
      </c>
      <c r="C2448" t="s">
        <v>26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</row>
    <row r="2449" spans="2:11" outlineLevel="2">
      <c r="B2449" t="s">
        <v>52</v>
      </c>
      <c r="C2449" t="s">
        <v>15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2:11" outlineLevel="2">
      <c r="B2450" t="s">
        <v>52</v>
      </c>
      <c r="C2450" t="s">
        <v>18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2:11" outlineLevel="2">
      <c r="B2451" t="s">
        <v>52</v>
      </c>
      <c r="C2451" t="s">
        <v>20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</row>
    <row r="2452" spans="2:11" outlineLevel="2">
      <c r="B2452" t="s">
        <v>52</v>
      </c>
      <c r="C2452" t="s">
        <v>24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2:11" outlineLevel="2">
      <c r="B2453" t="s">
        <v>52</v>
      </c>
      <c r="C2453" t="s">
        <v>28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2:11" outlineLevel="2">
      <c r="B2454" t="s">
        <v>52</v>
      </c>
      <c r="C2454" t="s">
        <v>25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0</v>
      </c>
    </row>
    <row r="2455" spans="2:11" outlineLevel="2">
      <c r="B2455" t="s">
        <v>52</v>
      </c>
      <c r="C2455" t="s">
        <v>44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2:11" outlineLevel="2">
      <c r="B2456" t="s">
        <v>52</v>
      </c>
      <c r="C2456" t="s">
        <v>27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2:11" outlineLevel="2">
      <c r="B2457" t="s">
        <v>52</v>
      </c>
      <c r="C2457" t="s">
        <v>40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2:11" outlineLevel="2">
      <c r="B2458" t="s">
        <v>52</v>
      </c>
      <c r="C2458" t="s">
        <v>45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</row>
    <row r="2459" spans="2:11" outlineLevel="2">
      <c r="B2459" t="s">
        <v>52</v>
      </c>
      <c r="C2459" t="s">
        <v>33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</row>
    <row r="2460" spans="2:11" outlineLevel="2">
      <c r="B2460" t="s">
        <v>52</v>
      </c>
      <c r="C2460" t="s">
        <v>37</v>
      </c>
      <c r="D2460">
        <v>0</v>
      </c>
      <c r="E2460">
        <v>0</v>
      </c>
      <c r="F2460">
        <v>1</v>
      </c>
      <c r="G2460">
        <v>1</v>
      </c>
      <c r="H2460">
        <v>0</v>
      </c>
      <c r="I2460">
        <v>0</v>
      </c>
      <c r="J2460">
        <v>0</v>
      </c>
      <c r="K2460">
        <v>0</v>
      </c>
    </row>
    <row r="2461" spans="2:11" outlineLevel="2">
      <c r="B2461" t="s">
        <v>52</v>
      </c>
      <c r="C2461" t="s">
        <v>48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2:11" outlineLevel="2">
      <c r="B2462" t="s">
        <v>52</v>
      </c>
      <c r="C2462" t="s">
        <v>35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0</v>
      </c>
    </row>
    <row r="2463" spans="2:11" outlineLevel="2">
      <c r="B2463" t="s">
        <v>52</v>
      </c>
      <c r="C2463" t="s">
        <v>36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2:11" s="5" customFormat="1" outlineLevel="1">
      <c r="C2464" s="5" t="s">
        <v>49</v>
      </c>
      <c r="D2464" s="1">
        <f>IFERROR(D2465/D2466, D2465)</f>
        <v>0</v>
      </c>
      <c r="E2464" s="1">
        <f>IFERROR(E2465/E2466, E2465)</f>
        <v>0</v>
      </c>
      <c r="F2464" s="1">
        <f>IFERROR(F2465/F2466, F2465)</f>
        <v>0</v>
      </c>
      <c r="G2464" s="1">
        <f>IFERROR(G2465/G2466, G2465)</f>
        <v>0</v>
      </c>
      <c r="H2464" s="1">
        <f>IFERROR(H2465/H2466, H2465)</f>
        <v>0</v>
      </c>
      <c r="I2464" s="1">
        <f>IFERROR(I2465/I2466, I2465)</f>
        <v>0</v>
      </c>
      <c r="J2464" s="1">
        <f>IFERROR(J2465/J2466, J2465)</f>
        <v>0</v>
      </c>
      <c r="K2464" s="1">
        <f>IFERROR(K2465/K2466, K2465)</f>
        <v>0</v>
      </c>
    </row>
    <row r="2465" spans="2:11" outlineLevel="2">
      <c r="C2465" t="s">
        <v>10</v>
      </c>
      <c r="D2465">
        <f>COUNTIF(D2467:D2491, "1")</f>
        <v>0</v>
      </c>
      <c r="E2465">
        <f>COUNTIF(E2467:E2491, "1")</f>
        <v>0</v>
      </c>
      <c r="F2465">
        <f>COUNTIF(F2467:F2491, "1")</f>
        <v>0</v>
      </c>
      <c r="G2465">
        <f>COUNTIF(G2467:G2491, "1")</f>
        <v>0</v>
      </c>
      <c r="H2465">
        <f>COUNTIF(H2467:H2491, "1")</f>
        <v>0</v>
      </c>
      <c r="I2465">
        <f>COUNTIF(I2467:I2491, "1")</f>
        <v>0</v>
      </c>
      <c r="J2465">
        <f>COUNTIF(J2467:J2491, "1")</f>
        <v>0</v>
      </c>
      <c r="K2465">
        <f>COUNTIF(K2467:K2491, "1")</f>
        <v>0</v>
      </c>
    </row>
    <row r="2466" spans="2:11" outlineLevel="2">
      <c r="C2466" t="s">
        <v>12</v>
      </c>
      <c r="D2466">
        <f>COUNTIF(D2467:D2491, "0")</f>
        <v>0</v>
      </c>
      <c r="E2466">
        <f>COUNTIF(E2467:E2491, "0")</f>
        <v>0</v>
      </c>
      <c r="F2466">
        <f>COUNTIF(F2467:F2491, "0")</f>
        <v>0</v>
      </c>
      <c r="G2466">
        <f>COUNTIF(G2467:G2491, "0")</f>
        <v>0</v>
      </c>
      <c r="H2466">
        <f>COUNTIF(H2467:H2491, "0")</f>
        <v>0</v>
      </c>
      <c r="I2466">
        <f>COUNTIF(I2467:I2491, "0")</f>
        <v>0</v>
      </c>
      <c r="J2466">
        <f>COUNTIF(J2467:J2491, "0")</f>
        <v>0</v>
      </c>
      <c r="K2466">
        <f>COUNTIF(K2467:K2491, "0")</f>
        <v>0</v>
      </c>
    </row>
    <row r="2467" spans="2:11" outlineLevel="2">
      <c r="B2467" t="s">
        <v>50</v>
      </c>
      <c r="C2467" t="s">
        <v>20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2:11" outlineLevel="2">
      <c r="B2468" t="s">
        <v>50</v>
      </c>
      <c r="C2468" t="s">
        <v>32</v>
      </c>
      <c r="D2468">
        <v>1</v>
      </c>
      <c r="E2468">
        <v>0</v>
      </c>
      <c r="F2468">
        <v>1</v>
      </c>
      <c r="G2468">
        <v>0</v>
      </c>
      <c r="H2468">
        <v>1</v>
      </c>
      <c r="I2468">
        <v>0</v>
      </c>
      <c r="J2468">
        <v>0</v>
      </c>
      <c r="K2468">
        <v>0</v>
      </c>
    </row>
    <row r="2469" spans="2:11" outlineLevel="2">
      <c r="B2469" t="s">
        <v>50</v>
      </c>
      <c r="C2469" t="s">
        <v>17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2:11" outlineLevel="2">
      <c r="B2470" t="s">
        <v>50</v>
      </c>
      <c r="C2470" t="s">
        <v>22</v>
      </c>
      <c r="D2470">
        <v>0</v>
      </c>
      <c r="E2470">
        <v>1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</row>
    <row r="2471" spans="2:11" outlineLevel="2">
      <c r="B2471" t="s">
        <v>50</v>
      </c>
      <c r="C2471" t="s">
        <v>28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</row>
    <row r="2472" spans="2:11" outlineLevel="2">
      <c r="B2472" t="s">
        <v>50</v>
      </c>
      <c r="C2472" t="s">
        <v>19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</row>
    <row r="2473" spans="2:11" outlineLevel="2">
      <c r="B2473" t="s">
        <v>50</v>
      </c>
      <c r="C2473" t="s">
        <v>18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2:11" outlineLevel="2">
      <c r="B2474" t="s">
        <v>50</v>
      </c>
      <c r="C2474" t="s">
        <v>38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0</v>
      </c>
    </row>
    <row r="2475" spans="2:11" outlineLevel="2">
      <c r="B2475" t="s">
        <v>50</v>
      </c>
      <c r="C2475" t="s">
        <v>24</v>
      </c>
      <c r="D2475">
        <v>0</v>
      </c>
      <c r="E2475">
        <v>1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</row>
    <row r="2476" spans="2:11" outlineLevel="2">
      <c r="B2476" t="s">
        <v>50</v>
      </c>
      <c r="C2476" t="s">
        <v>21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2:11" outlineLevel="2">
      <c r="B2477" t="s">
        <v>50</v>
      </c>
      <c r="C2477" t="s">
        <v>14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0</v>
      </c>
    </row>
    <row r="2478" spans="2:11" outlineLevel="2">
      <c r="B2478" t="s">
        <v>50</v>
      </c>
      <c r="C2478" t="s">
        <v>16</v>
      </c>
      <c r="D2478">
        <v>1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2:11" outlineLevel="2">
      <c r="B2479" t="s">
        <v>50</v>
      </c>
      <c r="C2479" t="s">
        <v>33</v>
      </c>
      <c r="D2479">
        <v>1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2:11" outlineLevel="2">
      <c r="B2480" t="s">
        <v>50</v>
      </c>
      <c r="C2480" t="s">
        <v>15</v>
      </c>
      <c r="D2480">
        <v>0</v>
      </c>
      <c r="E2480">
        <v>0</v>
      </c>
      <c r="F2480">
        <v>1</v>
      </c>
      <c r="G2480">
        <v>1</v>
      </c>
      <c r="H2480">
        <v>0</v>
      </c>
      <c r="I2480">
        <v>0</v>
      </c>
      <c r="J2480">
        <v>0</v>
      </c>
      <c r="K2480">
        <v>0</v>
      </c>
    </row>
    <row r="2481" spans="2:11" outlineLevel="2">
      <c r="B2481" t="s">
        <v>50</v>
      </c>
      <c r="C2481" t="s">
        <v>48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2:11" outlineLevel="2">
      <c r="B2482" t="s">
        <v>50</v>
      </c>
      <c r="C2482" t="s">
        <v>44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2:11" outlineLevel="2">
      <c r="B2483" t="s">
        <v>50</v>
      </c>
      <c r="C2483" t="s">
        <v>23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0</v>
      </c>
    </row>
    <row r="2484" spans="2:11" outlineLevel="2">
      <c r="B2484" t="s">
        <v>50</v>
      </c>
      <c r="C2484" t="s">
        <v>42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2:11" outlineLevel="2">
      <c r="B2485" t="s">
        <v>50</v>
      </c>
      <c r="C2485" t="s">
        <v>26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</row>
    <row r="2486" spans="2:11" outlineLevel="2">
      <c r="B2486" t="s">
        <v>50</v>
      </c>
      <c r="C2486" t="s">
        <v>27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2:11" outlineLevel="2">
      <c r="B2487" t="s">
        <v>50</v>
      </c>
      <c r="C2487" t="s">
        <v>37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2:11" outlineLevel="2">
      <c r="B2488" t="s">
        <v>50</v>
      </c>
      <c r="C2488" t="s">
        <v>43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2:11" outlineLevel="2">
      <c r="B2489" t="s">
        <v>50</v>
      </c>
      <c r="C2489" t="s">
        <v>35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</row>
    <row r="2490" spans="2:11" outlineLevel="2">
      <c r="B2490" t="s">
        <v>50</v>
      </c>
      <c r="C2490" t="s">
        <v>39</v>
      </c>
      <c r="D2490">
        <v>1</v>
      </c>
      <c r="E2490">
        <v>1</v>
      </c>
      <c r="F2490">
        <v>1</v>
      </c>
      <c r="G2490">
        <v>0</v>
      </c>
      <c r="H2490">
        <v>1</v>
      </c>
      <c r="I2490">
        <v>0</v>
      </c>
      <c r="J2490">
        <v>1</v>
      </c>
      <c r="K2490">
        <v>0</v>
      </c>
    </row>
    <row r="2491" spans="2:11" outlineLevel="2">
      <c r="B2491" t="s">
        <v>50</v>
      </c>
      <c r="C2491" t="s">
        <v>41</v>
      </c>
      <c r="D2491">
        <v>1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</row>
    <row r="2492" spans="2:11" s="3" customFormat="1">
      <c r="B2492" s="3" t="s">
        <v>113</v>
      </c>
      <c r="C2492" s="3" t="s">
        <v>8</v>
      </c>
      <c r="D2492" s="3">
        <f>IFERROR(AVERAGE(D2495), 0)</f>
        <v>0</v>
      </c>
      <c r="E2492" s="3">
        <f>IFERROR(AVERAGE(E2495), 0)</f>
        <v>0</v>
      </c>
      <c r="F2492" s="3">
        <f>IFERROR(AVERAGE(F2495), 0)</f>
        <v>0</v>
      </c>
      <c r="G2492" s="3">
        <f>IFERROR(AVERAGE(G2495), 0)</f>
        <v>0</v>
      </c>
      <c r="H2492" s="3">
        <f>IFERROR(AVERAGE(H2495), 0)</f>
        <v>0</v>
      </c>
      <c r="I2492" s="3">
        <f>IFERROR(AVERAGE(I2495), 0)</f>
        <v>0</v>
      </c>
      <c r="J2492" s="3">
        <f>IFERROR(AVERAGE(J2495), 0)</f>
        <v>0</v>
      </c>
      <c r="K2492" s="3">
        <f>IFERROR(AVERAGE(K2495), 0)</f>
        <v>0</v>
      </c>
    </row>
    <row r="2493" spans="2:11" outlineLevel="2">
      <c r="B2493" s="4" t="s">
        <v>9</v>
      </c>
      <c r="D2493">
        <f>E2496</f>
        <v>0</v>
      </c>
      <c r="E2493">
        <f>F2496</f>
        <v>0</v>
      </c>
      <c r="F2493">
        <f>G2496</f>
        <v>0</v>
      </c>
      <c r="G2493">
        <f>H2496</f>
        <v>0</v>
      </c>
      <c r="H2493">
        <f>I2496</f>
        <v>0</v>
      </c>
      <c r="I2493">
        <f>J2496</f>
        <v>0</v>
      </c>
      <c r="J2493">
        <f>K2496</f>
        <v>0</v>
      </c>
      <c r="K2493">
        <f>L2496</f>
        <v>0</v>
      </c>
    </row>
    <row r="2494" spans="2:11" outlineLevel="2">
      <c r="B2494" s="4" t="s">
        <v>10</v>
      </c>
      <c r="D2494">
        <f>E2497</f>
        <v>0</v>
      </c>
      <c r="E2494">
        <f>F2497</f>
        <v>0</v>
      </c>
      <c r="F2494">
        <f>G2497</f>
        <v>0</v>
      </c>
      <c r="G2494">
        <f>H2497</f>
        <v>0</v>
      </c>
      <c r="H2494">
        <f>I2497</f>
        <v>0</v>
      </c>
      <c r="I2494">
        <f>J2497</f>
        <v>0</v>
      </c>
      <c r="J2494">
        <f>K2497</f>
        <v>0</v>
      </c>
      <c r="K2494">
        <f>L2497</f>
        <v>0</v>
      </c>
    </row>
    <row r="2495" spans="2:11" s="5" customFormat="1" outlineLevel="1">
      <c r="C2495" s="5" t="s">
        <v>49</v>
      </c>
      <c r="D2495" s="1">
        <f>IFERROR(D2496/D2497, D2496)</f>
        <v>0</v>
      </c>
      <c r="E2495" s="1">
        <f>IFERROR(E2496/E2497, E2496)</f>
        <v>0</v>
      </c>
      <c r="F2495" s="1">
        <f>IFERROR(F2496/F2497, F2496)</f>
        <v>0</v>
      </c>
      <c r="G2495" s="1">
        <f>IFERROR(G2496/G2497, G2496)</f>
        <v>0</v>
      </c>
      <c r="H2495" s="1">
        <f>IFERROR(H2496/H2497, H2496)</f>
        <v>0</v>
      </c>
      <c r="I2495" s="1">
        <f>IFERROR(I2496/I2497, I2496)</f>
        <v>0</v>
      </c>
      <c r="J2495" s="1">
        <f>IFERROR(J2496/J2497, J2496)</f>
        <v>0</v>
      </c>
      <c r="K2495" s="1">
        <f>IFERROR(K2496/K2497, K2496)</f>
        <v>0</v>
      </c>
    </row>
    <row r="2496" spans="2:11" outlineLevel="2">
      <c r="C2496" t="s">
        <v>10</v>
      </c>
      <c r="D2496">
        <f>COUNTIF(D2498:D2498, "1")</f>
        <v>0</v>
      </c>
      <c r="E2496">
        <f>COUNTIF(E2498:E2498, "1")</f>
        <v>0</v>
      </c>
      <c r="F2496">
        <f>COUNTIF(F2498:F2498, "1")</f>
        <v>0</v>
      </c>
      <c r="G2496">
        <f>COUNTIF(G2498:G2498, "1")</f>
        <v>0</v>
      </c>
      <c r="H2496">
        <f>COUNTIF(H2498:H2498, "1")</f>
        <v>0</v>
      </c>
      <c r="I2496">
        <f>COUNTIF(I2498:I2498, "1")</f>
        <v>0</v>
      </c>
      <c r="J2496">
        <f>COUNTIF(J2498:J2498, "1")</f>
        <v>0</v>
      </c>
      <c r="K2496">
        <f>COUNTIF(K2498:K2498, "1")</f>
        <v>0</v>
      </c>
    </row>
    <row r="2497" spans="2:11" outlineLevel="2">
      <c r="C2497" t="s">
        <v>12</v>
      </c>
      <c r="D2497">
        <f>COUNTIF(D2498:D2498, "0")</f>
        <v>0</v>
      </c>
      <c r="E2497">
        <f>COUNTIF(E2498:E2498, "0")</f>
        <v>0</v>
      </c>
      <c r="F2497">
        <f>COUNTIF(F2498:F2498, "0")</f>
        <v>0</v>
      </c>
      <c r="G2497">
        <f>COUNTIF(G2498:G2498, "0")</f>
        <v>0</v>
      </c>
      <c r="H2497">
        <f>COUNTIF(H2498:H2498, "0")</f>
        <v>0</v>
      </c>
      <c r="I2497">
        <f>COUNTIF(I2498:I2498, "0")</f>
        <v>0</v>
      </c>
      <c r="J2497">
        <f>COUNTIF(J2498:J2498, "0")</f>
        <v>0</v>
      </c>
      <c r="K2497">
        <f>COUNTIF(K2498:K2498, "0")</f>
        <v>0</v>
      </c>
    </row>
    <row r="2498" spans="2:11" outlineLevel="2">
      <c r="B2498" t="s">
        <v>50</v>
      </c>
      <c r="C2498" t="s">
        <v>42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2:11" s="3" customFormat="1">
      <c r="B2499" s="3" t="s">
        <v>114</v>
      </c>
      <c r="C2499" s="3" t="s">
        <v>8</v>
      </c>
      <c r="D2499" s="3">
        <f>IFERROR(AVERAGE(D2502,D2507,D2511,D2515), 0)</f>
        <v>0</v>
      </c>
      <c r="E2499" s="3">
        <f>IFERROR(AVERAGE(E2502,E2507,E2511,E2515), 0)</f>
        <v>0</v>
      </c>
      <c r="F2499" s="3">
        <f>IFERROR(AVERAGE(F2502,F2507,F2511,F2515), 0)</f>
        <v>0</v>
      </c>
      <c r="G2499" s="3">
        <f>IFERROR(AVERAGE(G2502,G2507,G2511,G2515), 0)</f>
        <v>0</v>
      </c>
      <c r="H2499" s="3">
        <f>IFERROR(AVERAGE(H2502,H2507,H2511,H2515), 0)</f>
        <v>0</v>
      </c>
      <c r="I2499" s="3">
        <f>IFERROR(AVERAGE(I2502,I2507,I2511,I2515), 0)</f>
        <v>0</v>
      </c>
      <c r="J2499" s="3">
        <f>IFERROR(AVERAGE(J2502,J2507,J2511,J2515), 0)</f>
        <v>0</v>
      </c>
      <c r="K2499" s="3">
        <f>IFERROR(AVERAGE(K2502,K2507,K2511,K2515), 0)</f>
        <v>0</v>
      </c>
    </row>
    <row r="2500" spans="2:11" outlineLevel="2">
      <c r="B2500" s="4" t="s">
        <v>9</v>
      </c>
      <c r="D2500">
        <f>E2503+E2508+E2512+E2516</f>
        <v>0</v>
      </c>
      <c r="E2500">
        <f>F2503+F2508+F2512+F2516</f>
        <v>0</v>
      </c>
      <c r="F2500">
        <f>G2503+G2508+G2512+G2516</f>
        <v>0</v>
      </c>
      <c r="G2500">
        <f>H2503+H2508+H2512+H2516</f>
        <v>0</v>
      </c>
      <c r="H2500">
        <f>I2503+I2508+I2512+I2516</f>
        <v>0</v>
      </c>
      <c r="I2500">
        <f>J2503+J2508+J2512+J2516</f>
        <v>0</v>
      </c>
      <c r="J2500">
        <f>K2503+K2508+K2512+K2516</f>
        <v>0</v>
      </c>
      <c r="K2500">
        <f>L2503+L2508+L2512+L2516</f>
        <v>0</v>
      </c>
    </row>
    <row r="2501" spans="2:11" outlineLevel="2">
      <c r="B2501" s="4" t="s">
        <v>10</v>
      </c>
      <c r="D2501">
        <f>E2504+E2509+E2513+E2517</f>
        <v>0</v>
      </c>
      <c r="E2501">
        <f>F2504+F2509+F2513+F2517</f>
        <v>0</v>
      </c>
      <c r="F2501">
        <f>G2504+G2509+G2513+G2517</f>
        <v>0</v>
      </c>
      <c r="G2501">
        <f>H2504+H2509+H2513+H2517</f>
        <v>0</v>
      </c>
      <c r="H2501">
        <f>I2504+I2509+I2513+I2517</f>
        <v>0</v>
      </c>
      <c r="I2501">
        <f>J2504+J2509+J2513+J2517</f>
        <v>0</v>
      </c>
      <c r="J2501">
        <f>K2504+K2509+K2513+K2517</f>
        <v>0</v>
      </c>
      <c r="K2501">
        <f>L2504+L2509+L2513+L2517</f>
        <v>0</v>
      </c>
    </row>
    <row r="2502" spans="2:11" s="5" customFormat="1" outlineLevel="1">
      <c r="C2502" s="5" t="s">
        <v>51</v>
      </c>
      <c r="D2502" s="1">
        <f>IFERROR(D2503/D2504, D2503)</f>
        <v>0</v>
      </c>
      <c r="E2502" s="1">
        <f>IFERROR(E2503/E2504, E2503)</f>
        <v>0</v>
      </c>
      <c r="F2502" s="1">
        <f>IFERROR(F2503/F2504, F2503)</f>
        <v>0</v>
      </c>
      <c r="G2502" s="1">
        <f>IFERROR(G2503/G2504, G2503)</f>
        <v>0</v>
      </c>
      <c r="H2502" s="1">
        <f>IFERROR(H2503/H2504, H2503)</f>
        <v>0</v>
      </c>
      <c r="I2502" s="1">
        <f>IFERROR(I2503/I2504, I2503)</f>
        <v>0</v>
      </c>
      <c r="J2502" s="1">
        <f>IFERROR(J2503/J2504, J2503)</f>
        <v>0</v>
      </c>
      <c r="K2502" s="1">
        <f>IFERROR(K2503/K2504, K2503)</f>
        <v>0</v>
      </c>
    </row>
    <row r="2503" spans="2:11" outlineLevel="2">
      <c r="C2503" t="s">
        <v>10</v>
      </c>
      <c r="D2503">
        <f>COUNTIF(D2505:D2506, "1")</f>
        <v>0</v>
      </c>
      <c r="E2503">
        <f>COUNTIF(E2505:E2506, "1")</f>
        <v>0</v>
      </c>
      <c r="F2503">
        <f>COUNTIF(F2505:F2506, "1")</f>
        <v>0</v>
      </c>
      <c r="G2503">
        <f>COUNTIF(G2505:G2506, "1")</f>
        <v>0</v>
      </c>
      <c r="H2503">
        <f>COUNTIF(H2505:H2506, "1")</f>
        <v>0</v>
      </c>
      <c r="I2503">
        <f>COUNTIF(I2505:I2506, "1")</f>
        <v>0</v>
      </c>
      <c r="J2503">
        <f>COUNTIF(J2505:J2506, "1")</f>
        <v>0</v>
      </c>
      <c r="K2503">
        <f>COUNTIF(K2505:K2506, "1")</f>
        <v>0</v>
      </c>
    </row>
    <row r="2504" spans="2:11" outlineLevel="2">
      <c r="C2504" t="s">
        <v>12</v>
      </c>
      <c r="D2504">
        <f>COUNTIF(D2505:D2506, "0")</f>
        <v>0</v>
      </c>
      <c r="E2504">
        <f>COUNTIF(E2505:E2506, "0")</f>
        <v>0</v>
      </c>
      <c r="F2504">
        <f>COUNTIF(F2505:F2506, "0")</f>
        <v>0</v>
      </c>
      <c r="G2504">
        <f>COUNTIF(G2505:G2506, "0")</f>
        <v>0</v>
      </c>
      <c r="H2504">
        <f>COUNTIF(H2505:H2506, "0")</f>
        <v>0</v>
      </c>
      <c r="I2504">
        <f>COUNTIF(I2505:I2506, "0")</f>
        <v>0</v>
      </c>
      <c r="J2504">
        <f>COUNTIF(J2505:J2506, "0")</f>
        <v>0</v>
      </c>
      <c r="K2504">
        <f>COUNTIF(K2505:K2506, "0")</f>
        <v>0</v>
      </c>
    </row>
    <row r="2505" spans="2:11" outlineLevel="2">
      <c r="B2505" t="s">
        <v>52</v>
      </c>
      <c r="C2505" t="s">
        <v>115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2:11" outlineLevel="2">
      <c r="B2506" t="s">
        <v>52</v>
      </c>
      <c r="C2506" t="s">
        <v>21</v>
      </c>
      <c r="D2506">
        <v>1</v>
      </c>
      <c r="E2506">
        <v>0</v>
      </c>
      <c r="F2506">
        <v>0</v>
      </c>
      <c r="G2506">
        <v>1</v>
      </c>
      <c r="H2506">
        <v>1</v>
      </c>
      <c r="I2506">
        <v>0</v>
      </c>
      <c r="J2506">
        <v>0</v>
      </c>
      <c r="K2506">
        <v>0</v>
      </c>
    </row>
    <row r="2507" spans="2:11" s="5" customFormat="1" outlineLevel="1">
      <c r="C2507" s="5" t="s">
        <v>55</v>
      </c>
      <c r="D2507" s="1">
        <f>IFERROR(D2508/D2509, D2508)</f>
        <v>0</v>
      </c>
      <c r="E2507" s="1">
        <f>IFERROR(E2508/E2509, E2508)</f>
        <v>0</v>
      </c>
      <c r="F2507" s="1">
        <f>IFERROR(F2508/F2509, F2508)</f>
        <v>0</v>
      </c>
      <c r="G2507" s="1">
        <f>IFERROR(G2508/G2509, G2508)</f>
        <v>0</v>
      </c>
      <c r="H2507" s="1">
        <f>IFERROR(H2508/H2509, H2508)</f>
        <v>0</v>
      </c>
      <c r="I2507" s="1">
        <f>IFERROR(I2508/I2509, I2508)</f>
        <v>0</v>
      </c>
      <c r="J2507" s="1">
        <f>IFERROR(J2508/J2509, J2508)</f>
        <v>0</v>
      </c>
      <c r="K2507" s="1">
        <f>IFERROR(K2508/K2509, K2508)</f>
        <v>0</v>
      </c>
    </row>
    <row r="2508" spans="2:11" outlineLevel="2">
      <c r="C2508" t="s">
        <v>10</v>
      </c>
      <c r="D2508">
        <f>COUNTIF(D2510:D2510, "1")</f>
        <v>0</v>
      </c>
      <c r="E2508">
        <f>COUNTIF(E2510:E2510, "1")</f>
        <v>0</v>
      </c>
      <c r="F2508">
        <f>COUNTIF(F2510:F2510, "1")</f>
        <v>0</v>
      </c>
      <c r="G2508">
        <f>COUNTIF(G2510:G2510, "1")</f>
        <v>0</v>
      </c>
      <c r="H2508">
        <f>COUNTIF(H2510:H2510, "1")</f>
        <v>0</v>
      </c>
      <c r="I2508">
        <f>COUNTIF(I2510:I2510, "1")</f>
        <v>0</v>
      </c>
      <c r="J2508">
        <f>COUNTIF(J2510:J2510, "1")</f>
        <v>0</v>
      </c>
      <c r="K2508">
        <f>COUNTIF(K2510:K2510, "1")</f>
        <v>0</v>
      </c>
    </row>
    <row r="2509" spans="2:11" outlineLevel="2">
      <c r="C2509" t="s">
        <v>12</v>
      </c>
      <c r="D2509">
        <f>COUNTIF(D2510:D2510, "0")</f>
        <v>0</v>
      </c>
      <c r="E2509">
        <f>COUNTIF(E2510:E2510, "0")</f>
        <v>0</v>
      </c>
      <c r="F2509">
        <f>COUNTIF(F2510:F2510, "0")</f>
        <v>0</v>
      </c>
      <c r="G2509">
        <f>COUNTIF(G2510:G2510, "0")</f>
        <v>0</v>
      </c>
      <c r="H2509">
        <f>COUNTIF(H2510:H2510, "0")</f>
        <v>0</v>
      </c>
      <c r="I2509">
        <f>COUNTIF(I2510:I2510, "0")</f>
        <v>0</v>
      </c>
      <c r="J2509">
        <f>COUNTIF(J2510:J2510, "0")</f>
        <v>0</v>
      </c>
      <c r="K2509">
        <f>COUNTIF(K2510:K2510, "0")</f>
        <v>0</v>
      </c>
    </row>
    <row r="2510" spans="2:11" outlineLevel="2">
      <c r="B2510" t="s">
        <v>56</v>
      </c>
      <c r="C2510" t="s">
        <v>66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2:11" s="5" customFormat="1" outlineLevel="1">
      <c r="C2511" s="5" t="s">
        <v>49</v>
      </c>
      <c r="D2511" s="1">
        <f>IFERROR(D2512/D2513, D2512)</f>
        <v>0</v>
      </c>
      <c r="E2511" s="1">
        <f>IFERROR(E2512/E2513, E2512)</f>
        <v>0</v>
      </c>
      <c r="F2511" s="1">
        <f>IFERROR(F2512/F2513, F2512)</f>
        <v>0</v>
      </c>
      <c r="G2511" s="1">
        <f>IFERROR(G2512/G2513, G2512)</f>
        <v>0</v>
      </c>
      <c r="H2511" s="1">
        <f>IFERROR(H2512/H2513, H2512)</f>
        <v>0</v>
      </c>
      <c r="I2511" s="1">
        <f>IFERROR(I2512/I2513, I2512)</f>
        <v>0</v>
      </c>
      <c r="J2511" s="1">
        <f>IFERROR(J2512/J2513, J2512)</f>
        <v>0</v>
      </c>
      <c r="K2511" s="1">
        <f>IFERROR(K2512/K2513, K2512)</f>
        <v>0</v>
      </c>
    </row>
    <row r="2512" spans="2:11" outlineLevel="2">
      <c r="C2512" t="s">
        <v>10</v>
      </c>
      <c r="D2512">
        <f>COUNTIF(D2514:D2514, "1")</f>
        <v>0</v>
      </c>
      <c r="E2512">
        <f>COUNTIF(E2514:E2514, "1")</f>
        <v>0</v>
      </c>
      <c r="F2512">
        <f>COUNTIF(F2514:F2514, "1")</f>
        <v>0</v>
      </c>
      <c r="G2512">
        <f>COUNTIF(G2514:G2514, "1")</f>
        <v>0</v>
      </c>
      <c r="H2512">
        <f>COUNTIF(H2514:H2514, "1")</f>
        <v>0</v>
      </c>
      <c r="I2512">
        <f>COUNTIF(I2514:I2514, "1")</f>
        <v>0</v>
      </c>
      <c r="J2512">
        <f>COUNTIF(J2514:J2514, "1")</f>
        <v>0</v>
      </c>
      <c r="K2512">
        <f>COUNTIF(K2514:K2514, "1")</f>
        <v>0</v>
      </c>
    </row>
    <row r="2513" spans="2:11" outlineLevel="2">
      <c r="C2513" t="s">
        <v>12</v>
      </c>
      <c r="D2513">
        <f>COUNTIF(D2514:D2514, "0")</f>
        <v>0</v>
      </c>
      <c r="E2513">
        <f>COUNTIF(E2514:E2514, "0")</f>
        <v>0</v>
      </c>
      <c r="F2513">
        <f>COUNTIF(F2514:F2514, "0")</f>
        <v>0</v>
      </c>
      <c r="G2513">
        <f>COUNTIF(G2514:G2514, "0")</f>
        <v>0</v>
      </c>
      <c r="H2513">
        <f>COUNTIF(H2514:H2514, "0")</f>
        <v>0</v>
      </c>
      <c r="I2513">
        <f>COUNTIF(I2514:I2514, "0")</f>
        <v>0</v>
      </c>
      <c r="J2513">
        <f>COUNTIF(J2514:J2514, "0")</f>
        <v>0</v>
      </c>
      <c r="K2513">
        <f>COUNTIF(K2514:K2514, "0")</f>
        <v>0</v>
      </c>
    </row>
    <row r="2514" spans="2:11" outlineLevel="2">
      <c r="B2514" t="s">
        <v>50</v>
      </c>
      <c r="C2514" t="s">
        <v>14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2:11" s="5" customFormat="1" outlineLevel="1">
      <c r="C2515" s="5" t="s">
        <v>30</v>
      </c>
      <c r="D2515" s="1">
        <f>IFERROR(D2516/D2517, D2516)</f>
        <v>0</v>
      </c>
      <c r="E2515" s="1">
        <f>IFERROR(E2516/E2517, E2516)</f>
        <v>0</v>
      </c>
      <c r="F2515" s="1">
        <f>IFERROR(F2516/F2517, F2516)</f>
        <v>0</v>
      </c>
      <c r="G2515" s="1">
        <f>IFERROR(G2516/G2517, G2516)</f>
        <v>0</v>
      </c>
      <c r="H2515" s="1">
        <f>IFERROR(H2516/H2517, H2516)</f>
        <v>0</v>
      </c>
      <c r="I2515" s="1">
        <f>IFERROR(I2516/I2517, I2516)</f>
        <v>0</v>
      </c>
      <c r="J2515" s="1">
        <f>IFERROR(J2516/J2517, J2516)</f>
        <v>0</v>
      </c>
      <c r="K2515" s="1">
        <f>IFERROR(K2516/K2517, K2516)</f>
        <v>0</v>
      </c>
    </row>
    <row r="2516" spans="2:11" outlineLevel="2">
      <c r="C2516" t="s">
        <v>10</v>
      </c>
      <c r="D2516">
        <f>COUNTIF(D2518:D2518, "1")</f>
        <v>0</v>
      </c>
      <c r="E2516">
        <f>COUNTIF(E2518:E2518, "1")</f>
        <v>0</v>
      </c>
      <c r="F2516">
        <f>COUNTIF(F2518:F2518, "1")</f>
        <v>0</v>
      </c>
      <c r="G2516">
        <f>COUNTIF(G2518:G2518, "1")</f>
        <v>0</v>
      </c>
      <c r="H2516">
        <f>COUNTIF(H2518:H2518, "1")</f>
        <v>0</v>
      </c>
      <c r="I2516">
        <f>COUNTIF(I2518:I2518, "1")</f>
        <v>0</v>
      </c>
      <c r="J2516">
        <f>COUNTIF(J2518:J2518, "1")</f>
        <v>0</v>
      </c>
      <c r="K2516">
        <f>COUNTIF(K2518:K2518, "1")</f>
        <v>0</v>
      </c>
    </row>
    <row r="2517" spans="2:11" outlineLevel="2">
      <c r="C2517" t="s">
        <v>12</v>
      </c>
      <c r="D2517">
        <f>COUNTIF(D2518:D2518, "0")</f>
        <v>0</v>
      </c>
      <c r="E2517">
        <f>COUNTIF(E2518:E2518, "0")</f>
        <v>0</v>
      </c>
      <c r="F2517">
        <f>COUNTIF(F2518:F2518, "0")</f>
        <v>0</v>
      </c>
      <c r="G2517">
        <f>COUNTIF(G2518:G2518, "0")</f>
        <v>0</v>
      </c>
      <c r="H2517">
        <f>COUNTIF(H2518:H2518, "0")</f>
        <v>0</v>
      </c>
      <c r="I2517">
        <f>COUNTIF(I2518:I2518, "0")</f>
        <v>0</v>
      </c>
      <c r="J2517">
        <f>COUNTIF(J2518:J2518, "0")</f>
        <v>0</v>
      </c>
      <c r="K2517">
        <f>COUNTIF(K2518:K2518, "0")</f>
        <v>0</v>
      </c>
    </row>
    <row r="2518" spans="2:11" outlineLevel="2">
      <c r="B2518" t="s">
        <v>31</v>
      </c>
      <c r="C2518" t="s">
        <v>23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2:11" s="3" customFormat="1">
      <c r="B2519" s="3" t="s">
        <v>116</v>
      </c>
      <c r="C2519" s="3" t="s">
        <v>8</v>
      </c>
      <c r="D2519" s="3">
        <f>IFERROR(AVERAGE(D2522,D2543,D2547), 0)</f>
        <v>0</v>
      </c>
      <c r="E2519" s="3">
        <f>IFERROR(AVERAGE(E2522,E2543,E2547), 0)</f>
        <v>0</v>
      </c>
      <c r="F2519" s="3">
        <f>IFERROR(AVERAGE(F2522,F2543,F2547), 0)</f>
        <v>0</v>
      </c>
      <c r="G2519" s="3">
        <f>IFERROR(AVERAGE(G2522,G2543,G2547), 0)</f>
        <v>0</v>
      </c>
      <c r="H2519" s="3">
        <f>IFERROR(AVERAGE(H2522,H2543,H2547), 0)</f>
        <v>0</v>
      </c>
      <c r="I2519" s="3">
        <f>IFERROR(AVERAGE(I2522,I2543,I2547), 0)</f>
        <v>0</v>
      </c>
      <c r="J2519" s="3">
        <f>IFERROR(AVERAGE(J2522,J2543,J2547), 0)</f>
        <v>0</v>
      </c>
      <c r="K2519" s="3">
        <f>IFERROR(AVERAGE(K2522,K2543,K2547), 0)</f>
        <v>0</v>
      </c>
    </row>
    <row r="2520" spans="2:11" outlineLevel="2">
      <c r="B2520" s="4" t="s">
        <v>9</v>
      </c>
      <c r="D2520">
        <f>E2523+E2544+E2548</f>
        <v>0</v>
      </c>
      <c r="E2520">
        <f>F2523+F2544+F2548</f>
        <v>0</v>
      </c>
      <c r="F2520">
        <f>G2523+G2544+G2548</f>
        <v>0</v>
      </c>
      <c r="G2520">
        <f>H2523+H2544+H2548</f>
        <v>0</v>
      </c>
      <c r="H2520">
        <f>I2523+I2544+I2548</f>
        <v>0</v>
      </c>
      <c r="I2520">
        <f>J2523+J2544+J2548</f>
        <v>0</v>
      </c>
      <c r="J2520">
        <f>K2523+K2544+K2548</f>
        <v>0</v>
      </c>
      <c r="K2520">
        <f>L2523+L2544+L2548</f>
        <v>0</v>
      </c>
    </row>
    <row r="2521" spans="2:11" outlineLevel="2">
      <c r="B2521" s="4" t="s">
        <v>10</v>
      </c>
      <c r="D2521">
        <f>E2524+E2545+E2549</f>
        <v>0</v>
      </c>
      <c r="E2521">
        <f>F2524+F2545+F2549</f>
        <v>0</v>
      </c>
      <c r="F2521">
        <f>G2524+G2545+G2549</f>
        <v>0</v>
      </c>
      <c r="G2521">
        <f>H2524+H2545+H2549</f>
        <v>0</v>
      </c>
      <c r="H2521">
        <f>I2524+I2545+I2549</f>
        <v>0</v>
      </c>
      <c r="I2521">
        <f>J2524+J2545+J2549</f>
        <v>0</v>
      </c>
      <c r="J2521">
        <f>K2524+K2545+K2549</f>
        <v>0</v>
      </c>
      <c r="K2521">
        <f>L2524+L2545+L2549</f>
        <v>0</v>
      </c>
    </row>
    <row r="2522" spans="2:11" s="5" customFormat="1" outlineLevel="1">
      <c r="C2522" s="5" t="s">
        <v>51</v>
      </c>
      <c r="D2522" s="1">
        <f>IFERROR(D2523/D2524, D2523)</f>
        <v>0</v>
      </c>
      <c r="E2522" s="1">
        <f>IFERROR(E2523/E2524, E2523)</f>
        <v>0</v>
      </c>
      <c r="F2522" s="1">
        <f>IFERROR(F2523/F2524, F2523)</f>
        <v>0</v>
      </c>
      <c r="G2522" s="1">
        <f>IFERROR(G2523/G2524, G2523)</f>
        <v>0</v>
      </c>
      <c r="H2522" s="1">
        <f>IFERROR(H2523/H2524, H2523)</f>
        <v>0</v>
      </c>
      <c r="I2522" s="1">
        <f>IFERROR(I2523/I2524, I2523)</f>
        <v>0</v>
      </c>
      <c r="J2522" s="1">
        <f>IFERROR(J2523/J2524, J2523)</f>
        <v>0</v>
      </c>
      <c r="K2522" s="1">
        <f>IFERROR(K2523/K2524, K2523)</f>
        <v>0</v>
      </c>
    </row>
    <row r="2523" spans="2:11" outlineLevel="2">
      <c r="C2523" t="s">
        <v>10</v>
      </c>
      <c r="D2523">
        <f>COUNTIF(D2525:D2542, "1")</f>
        <v>0</v>
      </c>
      <c r="E2523">
        <f>COUNTIF(E2525:E2542, "1")</f>
        <v>0</v>
      </c>
      <c r="F2523">
        <f>COUNTIF(F2525:F2542, "1")</f>
        <v>0</v>
      </c>
      <c r="G2523">
        <f>COUNTIF(G2525:G2542, "1")</f>
        <v>0</v>
      </c>
      <c r="H2523">
        <f>COUNTIF(H2525:H2542, "1")</f>
        <v>0</v>
      </c>
      <c r="I2523">
        <f>COUNTIF(I2525:I2542, "1")</f>
        <v>0</v>
      </c>
      <c r="J2523">
        <f>COUNTIF(J2525:J2542, "1")</f>
        <v>0</v>
      </c>
      <c r="K2523">
        <f>COUNTIF(K2525:K2542, "1")</f>
        <v>0</v>
      </c>
    </row>
    <row r="2524" spans="2:11" outlineLevel="2">
      <c r="C2524" t="s">
        <v>12</v>
      </c>
      <c r="D2524">
        <f>COUNTIF(D2525:D2542, "0")</f>
        <v>0</v>
      </c>
      <c r="E2524">
        <f>COUNTIF(E2525:E2542, "0")</f>
        <v>0</v>
      </c>
      <c r="F2524">
        <f>COUNTIF(F2525:F2542, "0")</f>
        <v>0</v>
      </c>
      <c r="G2524">
        <f>COUNTIF(G2525:G2542, "0")</f>
        <v>0</v>
      </c>
      <c r="H2524">
        <f>COUNTIF(H2525:H2542, "0")</f>
        <v>0</v>
      </c>
      <c r="I2524">
        <f>COUNTIF(I2525:I2542, "0")</f>
        <v>0</v>
      </c>
      <c r="J2524">
        <f>COUNTIF(J2525:J2542, "0")</f>
        <v>0</v>
      </c>
      <c r="K2524">
        <f>COUNTIF(K2525:K2542, "0")</f>
        <v>0</v>
      </c>
    </row>
    <row r="2525" spans="2:11" outlineLevel="2">
      <c r="B2525" t="s">
        <v>52</v>
      </c>
      <c r="C2525" t="s">
        <v>17</v>
      </c>
      <c r="D2525">
        <v>1</v>
      </c>
      <c r="E2525">
        <v>1</v>
      </c>
      <c r="F2525">
        <v>1</v>
      </c>
      <c r="G2525">
        <v>0</v>
      </c>
      <c r="H2525">
        <v>1</v>
      </c>
      <c r="I2525">
        <v>0</v>
      </c>
      <c r="J2525">
        <v>1</v>
      </c>
      <c r="K2525">
        <v>0</v>
      </c>
    </row>
    <row r="2526" spans="2:11" outlineLevel="2">
      <c r="B2526" t="s">
        <v>52</v>
      </c>
      <c r="C2526" t="s">
        <v>22</v>
      </c>
      <c r="D2526">
        <v>0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2:11" outlineLevel="2">
      <c r="B2527" t="s">
        <v>52</v>
      </c>
      <c r="C2527" t="s">
        <v>15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</row>
    <row r="2528" spans="2:11" outlineLevel="2">
      <c r="B2528" t="s">
        <v>52</v>
      </c>
      <c r="C2528" t="s">
        <v>18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</row>
    <row r="2529" spans="2:11" outlineLevel="2">
      <c r="B2529" t="s">
        <v>52</v>
      </c>
      <c r="C2529" t="s">
        <v>21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2:11" outlineLevel="2">
      <c r="B2530" t="s">
        <v>52</v>
      </c>
      <c r="C2530" t="s">
        <v>16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2:11" outlineLevel="2">
      <c r="B2531" t="s">
        <v>52</v>
      </c>
      <c r="C2531" t="s">
        <v>14</v>
      </c>
      <c r="D2531">
        <v>0</v>
      </c>
      <c r="E2531">
        <v>1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</row>
    <row r="2532" spans="2:11" outlineLevel="2">
      <c r="B2532" t="s">
        <v>52</v>
      </c>
      <c r="C2532" t="s">
        <v>20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2:11" outlineLevel="2">
      <c r="B2533" t="s">
        <v>52</v>
      </c>
      <c r="C2533" t="s">
        <v>48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2:11" outlineLevel="2">
      <c r="B2534" t="s">
        <v>52</v>
      </c>
      <c r="C2534" t="s">
        <v>19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2:11" outlineLevel="2">
      <c r="B2535" t="s">
        <v>52</v>
      </c>
      <c r="C2535" t="s">
        <v>36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2:11" outlineLevel="2">
      <c r="B2536" t="s">
        <v>52</v>
      </c>
      <c r="C2536" t="s">
        <v>25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</row>
    <row r="2537" spans="2:11" outlineLevel="2">
      <c r="B2537" t="s">
        <v>52</v>
      </c>
      <c r="C2537" t="s">
        <v>34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2:11" outlineLevel="2">
      <c r="B2538" t="s">
        <v>52</v>
      </c>
      <c r="C2538" t="s">
        <v>23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2:11" outlineLevel="2">
      <c r="B2539" t="s">
        <v>52</v>
      </c>
      <c r="C2539" t="s">
        <v>27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</row>
    <row r="2540" spans="2:11" outlineLevel="2">
      <c r="B2540" t="s">
        <v>52</v>
      </c>
      <c r="C2540" t="s">
        <v>24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</row>
    <row r="2541" spans="2:11" outlineLevel="2">
      <c r="B2541" t="s">
        <v>52</v>
      </c>
      <c r="C2541" t="s">
        <v>35</v>
      </c>
      <c r="D2541">
        <v>1</v>
      </c>
      <c r="E2541">
        <v>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</row>
    <row r="2542" spans="2:11" outlineLevel="2">
      <c r="B2542" t="s">
        <v>52</v>
      </c>
      <c r="C2542" t="s">
        <v>33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2:11" s="5" customFormat="1" outlineLevel="1">
      <c r="C2543" s="5" t="s">
        <v>49</v>
      </c>
      <c r="D2543" s="1">
        <f>IFERROR(D2544/D2545, D2544)</f>
        <v>0</v>
      </c>
      <c r="E2543" s="1">
        <f>IFERROR(E2544/E2545, E2544)</f>
        <v>0</v>
      </c>
      <c r="F2543" s="1">
        <f>IFERROR(F2544/F2545, F2544)</f>
        <v>0</v>
      </c>
      <c r="G2543" s="1">
        <f>IFERROR(G2544/G2545, G2544)</f>
        <v>0</v>
      </c>
      <c r="H2543" s="1">
        <f>IFERROR(H2544/H2545, H2544)</f>
        <v>0</v>
      </c>
      <c r="I2543" s="1">
        <f>IFERROR(I2544/I2545, I2544)</f>
        <v>0</v>
      </c>
      <c r="J2543" s="1">
        <f>IFERROR(J2544/J2545, J2544)</f>
        <v>0</v>
      </c>
      <c r="K2543" s="1">
        <f>IFERROR(K2544/K2545, K2544)</f>
        <v>0</v>
      </c>
    </row>
    <row r="2544" spans="2:11" outlineLevel="2">
      <c r="C2544" t="s">
        <v>10</v>
      </c>
      <c r="D2544">
        <f>COUNTIF(D2546:D2546, "1")</f>
        <v>0</v>
      </c>
      <c r="E2544">
        <f>COUNTIF(E2546:E2546, "1")</f>
        <v>0</v>
      </c>
      <c r="F2544">
        <f>COUNTIF(F2546:F2546, "1")</f>
        <v>0</v>
      </c>
      <c r="G2544">
        <f>COUNTIF(G2546:G2546, "1")</f>
        <v>0</v>
      </c>
      <c r="H2544">
        <f>COUNTIF(H2546:H2546, "1")</f>
        <v>0</v>
      </c>
      <c r="I2544">
        <f>COUNTIF(I2546:I2546, "1")</f>
        <v>0</v>
      </c>
      <c r="J2544">
        <f>COUNTIF(J2546:J2546, "1")</f>
        <v>0</v>
      </c>
      <c r="K2544">
        <f>COUNTIF(K2546:K2546, "1")</f>
        <v>0</v>
      </c>
    </row>
    <row r="2545" spans="2:11" outlineLevel="2">
      <c r="C2545" t="s">
        <v>12</v>
      </c>
      <c r="D2545">
        <f>COUNTIF(D2546:D2546, "0")</f>
        <v>0</v>
      </c>
      <c r="E2545">
        <f>COUNTIF(E2546:E2546, "0")</f>
        <v>0</v>
      </c>
      <c r="F2545">
        <f>COUNTIF(F2546:F2546, "0")</f>
        <v>0</v>
      </c>
      <c r="G2545">
        <f>COUNTIF(G2546:G2546, "0")</f>
        <v>0</v>
      </c>
      <c r="H2545">
        <f>COUNTIF(H2546:H2546, "0")</f>
        <v>0</v>
      </c>
      <c r="I2545">
        <f>COUNTIF(I2546:I2546, "0")</f>
        <v>0</v>
      </c>
      <c r="J2545">
        <f>COUNTIF(J2546:J2546, "0")</f>
        <v>0</v>
      </c>
      <c r="K2545">
        <f>COUNTIF(K2546:K2546, "0")</f>
        <v>0</v>
      </c>
    </row>
    <row r="2546" spans="2:11" outlineLevel="2">
      <c r="B2546" t="s">
        <v>50</v>
      </c>
      <c r="C2546" t="s">
        <v>28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2:11" s="5" customFormat="1" outlineLevel="1">
      <c r="C2547" s="5" t="s">
        <v>77</v>
      </c>
      <c r="D2547" s="1">
        <f>IFERROR(D2548/D2549, D2548)</f>
        <v>0</v>
      </c>
      <c r="E2547" s="1">
        <f>IFERROR(E2548/E2549, E2548)</f>
        <v>0</v>
      </c>
      <c r="F2547" s="1">
        <f>IFERROR(F2548/F2549, F2548)</f>
        <v>0</v>
      </c>
      <c r="G2547" s="1">
        <f>IFERROR(G2548/G2549, G2548)</f>
        <v>0</v>
      </c>
      <c r="H2547" s="1">
        <f>IFERROR(H2548/H2549, H2548)</f>
        <v>0</v>
      </c>
      <c r="I2547" s="1">
        <f>IFERROR(I2548/I2549, I2548)</f>
        <v>0</v>
      </c>
      <c r="J2547" s="1">
        <f>IFERROR(J2548/J2549, J2548)</f>
        <v>0</v>
      </c>
      <c r="K2547" s="1">
        <f>IFERROR(K2548/K2549, K2548)</f>
        <v>0</v>
      </c>
    </row>
    <row r="2548" spans="2:11" outlineLevel="2">
      <c r="C2548" t="s">
        <v>10</v>
      </c>
      <c r="D2548">
        <f>COUNTIF(D2550:D2550, "1")</f>
        <v>0</v>
      </c>
      <c r="E2548">
        <f>COUNTIF(E2550:E2550, "1")</f>
        <v>0</v>
      </c>
      <c r="F2548">
        <f>COUNTIF(F2550:F2550, "1")</f>
        <v>0</v>
      </c>
      <c r="G2548">
        <f>COUNTIF(G2550:G2550, "1")</f>
        <v>0</v>
      </c>
      <c r="H2548">
        <f>COUNTIF(H2550:H2550, "1")</f>
        <v>0</v>
      </c>
      <c r="I2548">
        <f>COUNTIF(I2550:I2550, "1")</f>
        <v>0</v>
      </c>
      <c r="J2548">
        <f>COUNTIF(J2550:J2550, "1")</f>
        <v>0</v>
      </c>
      <c r="K2548">
        <f>COUNTIF(K2550:K2550, "1")</f>
        <v>0</v>
      </c>
    </row>
    <row r="2549" spans="2:11" outlineLevel="2">
      <c r="C2549" t="s">
        <v>12</v>
      </c>
      <c r="D2549">
        <f>COUNTIF(D2550:D2550, "0")</f>
        <v>0</v>
      </c>
      <c r="E2549">
        <f>COUNTIF(E2550:E2550, "0")</f>
        <v>0</v>
      </c>
      <c r="F2549">
        <f>COUNTIF(F2550:F2550, "0")</f>
        <v>0</v>
      </c>
      <c r="G2549">
        <f>COUNTIF(G2550:G2550, "0")</f>
        <v>0</v>
      </c>
      <c r="H2549">
        <f>COUNTIF(H2550:H2550, "0")</f>
        <v>0</v>
      </c>
      <c r="I2549">
        <f>COUNTIF(I2550:I2550, "0")</f>
        <v>0</v>
      </c>
      <c r="J2549">
        <f>COUNTIF(J2550:J2550, "0")</f>
        <v>0</v>
      </c>
      <c r="K2549">
        <f>COUNTIF(K2550:K2550, "0")</f>
        <v>0</v>
      </c>
    </row>
    <row r="2550" spans="2:11" outlineLevel="2">
      <c r="B2550" t="s">
        <v>78</v>
      </c>
      <c r="C2550" t="s">
        <v>14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2:11" s="3" customFormat="1">
      <c r="B2551" s="3" t="s">
        <v>117</v>
      </c>
      <c r="C2551" s="3" t="s">
        <v>8</v>
      </c>
      <c r="D2551" s="3">
        <f>IFERROR(AVERAGE(D2554,D2581), 0)</f>
        <v>0</v>
      </c>
      <c r="E2551" s="3">
        <f>IFERROR(AVERAGE(E2554,E2581), 0)</f>
        <v>0</v>
      </c>
      <c r="F2551" s="3">
        <f>IFERROR(AVERAGE(F2554,F2581), 0)</f>
        <v>0</v>
      </c>
      <c r="G2551" s="3">
        <f>IFERROR(AVERAGE(G2554,G2581), 0)</f>
        <v>0</v>
      </c>
      <c r="H2551" s="3">
        <f>IFERROR(AVERAGE(H2554,H2581), 0)</f>
        <v>0</v>
      </c>
      <c r="I2551" s="3">
        <f>IFERROR(AVERAGE(I2554,I2581), 0)</f>
        <v>0</v>
      </c>
      <c r="J2551" s="3">
        <f>IFERROR(AVERAGE(J2554,J2581), 0)</f>
        <v>0</v>
      </c>
      <c r="K2551" s="3">
        <f>IFERROR(AVERAGE(K2554,K2581), 0)</f>
        <v>0</v>
      </c>
    </row>
    <row r="2552" spans="2:11" outlineLevel="2">
      <c r="B2552" s="4" t="s">
        <v>9</v>
      </c>
      <c r="D2552">
        <f>E2555+E2582</f>
        <v>0</v>
      </c>
      <c r="E2552">
        <f>F2555+F2582</f>
        <v>0</v>
      </c>
      <c r="F2552">
        <f>G2555+G2582</f>
        <v>0</v>
      </c>
      <c r="G2552">
        <f>H2555+H2582</f>
        <v>0</v>
      </c>
      <c r="H2552">
        <f>I2555+I2582</f>
        <v>0</v>
      </c>
      <c r="I2552">
        <f>J2555+J2582</f>
        <v>0</v>
      </c>
      <c r="J2552">
        <f>K2555+K2582</f>
        <v>0</v>
      </c>
      <c r="K2552">
        <f>L2555+L2582</f>
        <v>0</v>
      </c>
    </row>
    <row r="2553" spans="2:11" outlineLevel="2">
      <c r="B2553" s="4" t="s">
        <v>10</v>
      </c>
      <c r="D2553">
        <f>E2556+E2583</f>
        <v>0</v>
      </c>
      <c r="E2553">
        <f>F2556+F2583</f>
        <v>0</v>
      </c>
      <c r="F2553">
        <f>G2556+G2583</f>
        <v>0</v>
      </c>
      <c r="G2553">
        <f>H2556+H2583</f>
        <v>0</v>
      </c>
      <c r="H2553">
        <f>I2556+I2583</f>
        <v>0</v>
      </c>
      <c r="I2553">
        <f>J2556+J2583</f>
        <v>0</v>
      </c>
      <c r="J2553">
        <f>K2556+K2583</f>
        <v>0</v>
      </c>
      <c r="K2553">
        <f>L2556+L2583</f>
        <v>0</v>
      </c>
    </row>
    <row r="2554" spans="2:11" s="5" customFormat="1" outlineLevel="1">
      <c r="C2554" s="5" t="s">
        <v>51</v>
      </c>
      <c r="D2554" s="1">
        <f>IFERROR(D2555/D2556, D2555)</f>
        <v>0</v>
      </c>
      <c r="E2554" s="1">
        <f>IFERROR(E2555/E2556, E2555)</f>
        <v>0</v>
      </c>
      <c r="F2554" s="1">
        <f>IFERROR(F2555/F2556, F2555)</f>
        <v>0</v>
      </c>
      <c r="G2554" s="1">
        <f>IFERROR(G2555/G2556, G2555)</f>
        <v>0</v>
      </c>
      <c r="H2554" s="1">
        <f>IFERROR(H2555/H2556, H2555)</f>
        <v>0</v>
      </c>
      <c r="I2554" s="1">
        <f>IFERROR(I2555/I2556, I2555)</f>
        <v>0</v>
      </c>
      <c r="J2554" s="1">
        <f>IFERROR(J2555/J2556, J2555)</f>
        <v>0</v>
      </c>
      <c r="K2554" s="1">
        <f>IFERROR(K2555/K2556, K2555)</f>
        <v>0</v>
      </c>
    </row>
    <row r="2555" spans="2:11" outlineLevel="2">
      <c r="C2555" t="s">
        <v>10</v>
      </c>
      <c r="D2555">
        <f>COUNTIF(D2557:D2580, "1")</f>
        <v>0</v>
      </c>
      <c r="E2555">
        <f>COUNTIF(E2557:E2580, "1")</f>
        <v>0</v>
      </c>
      <c r="F2555">
        <f>COUNTIF(F2557:F2580, "1")</f>
        <v>0</v>
      </c>
      <c r="G2555">
        <f>COUNTIF(G2557:G2580, "1")</f>
        <v>0</v>
      </c>
      <c r="H2555">
        <f>COUNTIF(H2557:H2580, "1")</f>
        <v>0</v>
      </c>
      <c r="I2555">
        <f>COUNTIF(I2557:I2580, "1")</f>
        <v>0</v>
      </c>
      <c r="J2555">
        <f>COUNTIF(J2557:J2580, "1")</f>
        <v>0</v>
      </c>
      <c r="K2555">
        <f>COUNTIF(K2557:K2580, "1")</f>
        <v>0</v>
      </c>
    </row>
    <row r="2556" spans="2:11" outlineLevel="2">
      <c r="C2556" t="s">
        <v>12</v>
      </c>
      <c r="D2556">
        <f>COUNTIF(D2557:D2580, "0")</f>
        <v>0</v>
      </c>
      <c r="E2556">
        <f>COUNTIF(E2557:E2580, "0")</f>
        <v>0</v>
      </c>
      <c r="F2556">
        <f>COUNTIF(F2557:F2580, "0")</f>
        <v>0</v>
      </c>
      <c r="G2556">
        <f>COUNTIF(G2557:G2580, "0")</f>
        <v>0</v>
      </c>
      <c r="H2556">
        <f>COUNTIF(H2557:H2580, "0")</f>
        <v>0</v>
      </c>
      <c r="I2556">
        <f>COUNTIF(I2557:I2580, "0")</f>
        <v>0</v>
      </c>
      <c r="J2556">
        <f>COUNTIF(J2557:J2580, "0")</f>
        <v>0</v>
      </c>
      <c r="K2556">
        <f>COUNTIF(K2557:K2580, "0")</f>
        <v>0</v>
      </c>
    </row>
    <row r="2557" spans="2:11" outlineLevel="2">
      <c r="B2557" t="s">
        <v>52</v>
      </c>
      <c r="C2557" t="s">
        <v>19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2:11" outlineLevel="2">
      <c r="B2558" t="s">
        <v>52</v>
      </c>
      <c r="C2558" t="s">
        <v>40</v>
      </c>
      <c r="D2558">
        <v>0</v>
      </c>
      <c r="E2558">
        <v>1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</row>
    <row r="2559" spans="2:11" outlineLevel="2">
      <c r="B2559" t="s">
        <v>52</v>
      </c>
      <c r="C2559" t="s">
        <v>42</v>
      </c>
      <c r="D2559">
        <v>0</v>
      </c>
      <c r="E2559">
        <v>1</v>
      </c>
      <c r="F2559">
        <v>0</v>
      </c>
      <c r="G2559">
        <v>1</v>
      </c>
      <c r="H2559">
        <v>1</v>
      </c>
      <c r="I2559">
        <v>0</v>
      </c>
      <c r="J2559">
        <v>0</v>
      </c>
      <c r="K2559">
        <v>0</v>
      </c>
    </row>
    <row r="2560" spans="2:11" outlineLevel="2">
      <c r="B2560" t="s">
        <v>52</v>
      </c>
      <c r="C2560" t="s">
        <v>36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2:11" outlineLevel="2">
      <c r="B2561" t="s">
        <v>52</v>
      </c>
      <c r="C2561" t="s">
        <v>39</v>
      </c>
      <c r="D2561">
        <v>0</v>
      </c>
      <c r="E2561">
        <v>1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2:11" outlineLevel="2">
      <c r="B2562" t="s">
        <v>52</v>
      </c>
      <c r="C2562" t="s">
        <v>14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2:11" outlineLevel="2">
      <c r="B2563" t="s">
        <v>52</v>
      </c>
      <c r="C2563" t="s">
        <v>38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2:11" outlineLevel="2">
      <c r="B2564" t="s">
        <v>52</v>
      </c>
      <c r="C2564" t="s">
        <v>26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2:11" outlineLevel="2">
      <c r="B2565" t="s">
        <v>52</v>
      </c>
      <c r="C2565" t="s">
        <v>15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</row>
    <row r="2566" spans="2:11" outlineLevel="2">
      <c r="B2566" t="s">
        <v>52</v>
      </c>
      <c r="C2566" t="s">
        <v>41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2:11" outlineLevel="2">
      <c r="B2567" t="s">
        <v>52</v>
      </c>
      <c r="C2567" t="s">
        <v>44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2:11" outlineLevel="2">
      <c r="B2568" t="s">
        <v>52</v>
      </c>
      <c r="C2568" t="s">
        <v>23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2:11" outlineLevel="2">
      <c r="B2569" t="s">
        <v>52</v>
      </c>
      <c r="C2569" t="s">
        <v>34</v>
      </c>
      <c r="D2569">
        <v>0</v>
      </c>
      <c r="E2569">
        <v>0</v>
      </c>
      <c r="F2569">
        <v>1</v>
      </c>
      <c r="G2569">
        <v>0</v>
      </c>
      <c r="H2569">
        <v>1</v>
      </c>
      <c r="I2569">
        <v>0</v>
      </c>
      <c r="J2569">
        <v>0</v>
      </c>
      <c r="K2569">
        <v>0</v>
      </c>
    </row>
    <row r="2570" spans="2:11" outlineLevel="2">
      <c r="B2570" t="s">
        <v>52</v>
      </c>
      <c r="C2570" t="s">
        <v>33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1</v>
      </c>
      <c r="K2570">
        <v>0</v>
      </c>
    </row>
    <row r="2571" spans="2:11" outlineLevel="2">
      <c r="B2571" t="s">
        <v>52</v>
      </c>
      <c r="C2571" t="s">
        <v>25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2:11" outlineLevel="2">
      <c r="B2572" t="s">
        <v>52</v>
      </c>
      <c r="C2572" t="s">
        <v>16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2:11" outlineLevel="2">
      <c r="B2573" t="s">
        <v>52</v>
      </c>
      <c r="C2573" t="s">
        <v>32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2:11" outlineLevel="2">
      <c r="B2574" t="s">
        <v>52</v>
      </c>
      <c r="C2574" t="s">
        <v>48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2:11" outlineLevel="2">
      <c r="B2575" t="s">
        <v>52</v>
      </c>
      <c r="C2575" t="s">
        <v>17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2:11" outlineLevel="2">
      <c r="B2576" t="s">
        <v>52</v>
      </c>
      <c r="C2576" t="s">
        <v>28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2:11" outlineLevel="2">
      <c r="B2577" t="s">
        <v>52</v>
      </c>
      <c r="C2577" t="s">
        <v>21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2:11" outlineLevel="2">
      <c r="B2578" t="s">
        <v>52</v>
      </c>
      <c r="C2578" t="s">
        <v>22</v>
      </c>
      <c r="D2578">
        <v>0</v>
      </c>
      <c r="E2578">
        <v>1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2:11" outlineLevel="2">
      <c r="B2579" t="s">
        <v>52</v>
      </c>
      <c r="C2579" t="s">
        <v>21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2:11" outlineLevel="2">
      <c r="B2580" t="s">
        <v>52</v>
      </c>
      <c r="C2580" t="s">
        <v>35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2:11" s="5" customFormat="1" outlineLevel="1">
      <c r="C2581" s="5" t="s">
        <v>49</v>
      </c>
      <c r="D2581" s="1">
        <f>IFERROR(D2582/D2583, D2582)</f>
        <v>0</v>
      </c>
      <c r="E2581" s="1">
        <f>IFERROR(E2582/E2583, E2582)</f>
        <v>0</v>
      </c>
      <c r="F2581" s="1">
        <f>IFERROR(F2582/F2583, F2582)</f>
        <v>0</v>
      </c>
      <c r="G2581" s="1">
        <f>IFERROR(G2582/G2583, G2582)</f>
        <v>0</v>
      </c>
      <c r="H2581" s="1">
        <f>IFERROR(H2582/H2583, H2582)</f>
        <v>0</v>
      </c>
      <c r="I2581" s="1">
        <f>IFERROR(I2582/I2583, I2582)</f>
        <v>0</v>
      </c>
      <c r="J2581" s="1">
        <f>IFERROR(J2582/J2583, J2582)</f>
        <v>0</v>
      </c>
      <c r="K2581" s="1">
        <f>IFERROR(K2582/K2583, K2582)</f>
        <v>0</v>
      </c>
    </row>
    <row r="2582" spans="2:11" outlineLevel="2">
      <c r="C2582" t="s">
        <v>10</v>
      </c>
      <c r="D2582">
        <f>COUNTIF(D2584:D2605, "1")</f>
        <v>0</v>
      </c>
      <c r="E2582">
        <f>COUNTIF(E2584:E2605, "1")</f>
        <v>0</v>
      </c>
      <c r="F2582">
        <f>COUNTIF(F2584:F2605, "1")</f>
        <v>0</v>
      </c>
      <c r="G2582">
        <f>COUNTIF(G2584:G2605, "1")</f>
        <v>0</v>
      </c>
      <c r="H2582">
        <f>COUNTIF(H2584:H2605, "1")</f>
        <v>0</v>
      </c>
      <c r="I2582">
        <f>COUNTIF(I2584:I2605, "1")</f>
        <v>0</v>
      </c>
      <c r="J2582">
        <f>COUNTIF(J2584:J2605, "1")</f>
        <v>0</v>
      </c>
      <c r="K2582">
        <f>COUNTIF(K2584:K2605, "1")</f>
        <v>0</v>
      </c>
    </row>
    <row r="2583" spans="2:11" outlineLevel="2">
      <c r="C2583" t="s">
        <v>12</v>
      </c>
      <c r="D2583">
        <f>COUNTIF(D2584:D2605, "0")</f>
        <v>0</v>
      </c>
      <c r="E2583">
        <f>COUNTIF(E2584:E2605, "0")</f>
        <v>0</v>
      </c>
      <c r="F2583">
        <f>COUNTIF(F2584:F2605, "0")</f>
        <v>0</v>
      </c>
      <c r="G2583">
        <f>COUNTIF(G2584:G2605, "0")</f>
        <v>0</v>
      </c>
      <c r="H2583">
        <f>COUNTIF(H2584:H2605, "0")</f>
        <v>0</v>
      </c>
      <c r="I2583">
        <f>COUNTIF(I2584:I2605, "0")</f>
        <v>0</v>
      </c>
      <c r="J2583">
        <f>COUNTIF(J2584:J2605, "0")</f>
        <v>0</v>
      </c>
      <c r="K2583">
        <f>COUNTIF(K2584:K2605, "0")</f>
        <v>0</v>
      </c>
    </row>
    <row r="2584" spans="2:11" outlineLevel="2">
      <c r="B2584" t="s">
        <v>50</v>
      </c>
      <c r="C2584" t="s">
        <v>14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2:11" outlineLevel="2">
      <c r="B2585" t="s">
        <v>50</v>
      </c>
      <c r="C2585" t="s">
        <v>36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2:11" outlineLevel="2">
      <c r="B2586" t="s">
        <v>50</v>
      </c>
      <c r="C2586" t="s">
        <v>15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</row>
    <row r="2587" spans="2:11" outlineLevel="2">
      <c r="B2587" t="s">
        <v>50</v>
      </c>
      <c r="C2587" t="s">
        <v>17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2:11" outlineLevel="2">
      <c r="B2588" t="s">
        <v>50</v>
      </c>
      <c r="C2588" t="s">
        <v>43</v>
      </c>
      <c r="D2588">
        <v>0</v>
      </c>
      <c r="E2588">
        <v>1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</row>
    <row r="2589" spans="2:11" outlineLevel="2">
      <c r="B2589" t="s">
        <v>50</v>
      </c>
      <c r="C2589" t="s">
        <v>23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</row>
    <row r="2590" spans="2:11" outlineLevel="2">
      <c r="B2590" t="s">
        <v>50</v>
      </c>
      <c r="C2590" t="s">
        <v>26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2:11" outlineLevel="2">
      <c r="B2591" t="s">
        <v>50</v>
      </c>
      <c r="C2591" t="s">
        <v>21</v>
      </c>
      <c r="D2591">
        <v>1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</row>
    <row r="2592" spans="2:11" outlineLevel="2">
      <c r="B2592" t="s">
        <v>50</v>
      </c>
      <c r="C2592" t="s">
        <v>25</v>
      </c>
      <c r="D2592">
        <v>0</v>
      </c>
      <c r="E2592">
        <v>0</v>
      </c>
      <c r="F2592">
        <v>1</v>
      </c>
      <c r="G2592">
        <v>1</v>
      </c>
      <c r="H2592">
        <v>1</v>
      </c>
      <c r="I2592">
        <v>0</v>
      </c>
      <c r="J2592">
        <v>0</v>
      </c>
      <c r="K2592">
        <v>0</v>
      </c>
    </row>
    <row r="2593" spans="2:11" outlineLevel="2">
      <c r="B2593" t="s">
        <v>50</v>
      </c>
      <c r="C2593" t="s">
        <v>40</v>
      </c>
      <c r="D2593">
        <v>1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2:11" outlineLevel="2">
      <c r="B2594" t="s">
        <v>50</v>
      </c>
      <c r="C2594" t="s">
        <v>35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2:11" outlineLevel="2">
      <c r="B2595" t="s">
        <v>50</v>
      </c>
      <c r="C2595" t="s">
        <v>27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</row>
    <row r="2596" spans="2:11" outlineLevel="2">
      <c r="B2596" t="s">
        <v>50</v>
      </c>
      <c r="C2596" t="s">
        <v>38</v>
      </c>
      <c r="D2596">
        <v>1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</row>
    <row r="2597" spans="2:11" outlineLevel="2">
      <c r="B2597" t="s">
        <v>50</v>
      </c>
      <c r="C2597" t="s">
        <v>39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1</v>
      </c>
      <c r="K2597">
        <v>0</v>
      </c>
    </row>
    <row r="2598" spans="2:11" outlineLevel="2">
      <c r="B2598" t="s">
        <v>50</v>
      </c>
      <c r="C2598" t="s">
        <v>22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2:11" outlineLevel="2">
      <c r="B2599" t="s">
        <v>50</v>
      </c>
      <c r="C2599" t="s">
        <v>45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2:11" outlineLevel="2">
      <c r="B2600" t="s">
        <v>50</v>
      </c>
      <c r="C2600" t="s">
        <v>37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2:11" outlineLevel="2">
      <c r="B2601" t="s">
        <v>50</v>
      </c>
      <c r="C2601" t="s">
        <v>28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</row>
    <row r="2602" spans="2:11" outlineLevel="2">
      <c r="B2602" t="s">
        <v>50</v>
      </c>
      <c r="C2602" t="s">
        <v>42</v>
      </c>
      <c r="D2602">
        <v>1</v>
      </c>
      <c r="E2602">
        <v>1</v>
      </c>
      <c r="F2602">
        <v>1</v>
      </c>
      <c r="G2602">
        <v>0</v>
      </c>
      <c r="H2602">
        <v>0</v>
      </c>
      <c r="I2602">
        <v>0</v>
      </c>
      <c r="J2602">
        <v>1</v>
      </c>
      <c r="K2602">
        <v>0</v>
      </c>
    </row>
    <row r="2603" spans="2:11" outlineLevel="2">
      <c r="B2603" t="s">
        <v>50</v>
      </c>
      <c r="C2603" t="s">
        <v>20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2:11" outlineLevel="2">
      <c r="B2604" t="s">
        <v>50</v>
      </c>
      <c r="C2604" t="s">
        <v>44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</row>
    <row r="2605" spans="2:11" outlineLevel="2">
      <c r="B2605" t="s">
        <v>50</v>
      </c>
      <c r="C2605" t="s">
        <v>48</v>
      </c>
      <c r="D2605">
        <v>0</v>
      </c>
      <c r="E2605">
        <v>0</v>
      </c>
      <c r="F2605">
        <v>1</v>
      </c>
      <c r="G2605">
        <v>0</v>
      </c>
      <c r="H2605">
        <v>0</v>
      </c>
      <c r="I2605">
        <v>0</v>
      </c>
      <c r="J2605">
        <v>1</v>
      </c>
      <c r="K2605">
        <v>0</v>
      </c>
    </row>
    <row r="2606" spans="2:11" s="3" customFormat="1">
      <c r="B2606" s="3" t="s">
        <v>118</v>
      </c>
      <c r="C2606" s="3" t="s">
        <v>8</v>
      </c>
      <c r="D2606" s="3">
        <f>IFERROR(AVERAGE(D2609), 0)</f>
        <v>0</v>
      </c>
      <c r="E2606" s="3">
        <f>IFERROR(AVERAGE(E2609), 0)</f>
        <v>0</v>
      </c>
      <c r="F2606" s="3">
        <f>IFERROR(AVERAGE(F2609), 0)</f>
        <v>0</v>
      </c>
      <c r="G2606" s="3">
        <f>IFERROR(AVERAGE(G2609), 0)</f>
        <v>0</v>
      </c>
      <c r="H2606" s="3">
        <f>IFERROR(AVERAGE(H2609), 0)</f>
        <v>0</v>
      </c>
      <c r="I2606" s="3">
        <f>IFERROR(AVERAGE(I2609), 0)</f>
        <v>0</v>
      </c>
      <c r="J2606" s="3">
        <f>IFERROR(AVERAGE(J2609), 0)</f>
        <v>0</v>
      </c>
      <c r="K2606" s="3">
        <f>IFERROR(AVERAGE(K2609), 0)</f>
        <v>0</v>
      </c>
    </row>
    <row r="2607" spans="2:11" outlineLevel="2">
      <c r="B2607" s="4" t="s">
        <v>9</v>
      </c>
      <c r="D2607">
        <f>E2610</f>
        <v>0</v>
      </c>
      <c r="E2607">
        <f>F2610</f>
        <v>0</v>
      </c>
      <c r="F2607">
        <f>G2610</f>
        <v>0</v>
      </c>
      <c r="G2607">
        <f>H2610</f>
        <v>0</v>
      </c>
      <c r="H2607">
        <f>I2610</f>
        <v>0</v>
      </c>
      <c r="I2607">
        <f>J2610</f>
        <v>0</v>
      </c>
      <c r="J2607">
        <f>K2610</f>
        <v>0</v>
      </c>
      <c r="K2607">
        <f>L2610</f>
        <v>0</v>
      </c>
    </row>
    <row r="2608" spans="2:11" outlineLevel="2">
      <c r="B2608" s="4" t="s">
        <v>10</v>
      </c>
      <c r="D2608">
        <f>E2611</f>
        <v>0</v>
      </c>
      <c r="E2608">
        <f>F2611</f>
        <v>0</v>
      </c>
      <c r="F2608">
        <f>G2611</f>
        <v>0</v>
      </c>
      <c r="G2608">
        <f>H2611</f>
        <v>0</v>
      </c>
      <c r="H2608">
        <f>I2611</f>
        <v>0</v>
      </c>
      <c r="I2608">
        <f>J2611</f>
        <v>0</v>
      </c>
      <c r="J2608">
        <f>K2611</f>
        <v>0</v>
      </c>
      <c r="K2608">
        <f>L2611</f>
        <v>0</v>
      </c>
    </row>
    <row r="2609" spans="2:11" s="5" customFormat="1" outlineLevel="1">
      <c r="C2609" s="5" t="s">
        <v>51</v>
      </c>
      <c r="D2609" s="1">
        <f>IFERROR(D2610/D2611, D2610)</f>
        <v>0</v>
      </c>
      <c r="E2609" s="1">
        <f>IFERROR(E2610/E2611, E2610)</f>
        <v>0</v>
      </c>
      <c r="F2609" s="1">
        <f>IFERROR(F2610/F2611, F2610)</f>
        <v>0</v>
      </c>
      <c r="G2609" s="1">
        <f>IFERROR(G2610/G2611, G2610)</f>
        <v>0</v>
      </c>
      <c r="H2609" s="1">
        <f>IFERROR(H2610/H2611, H2610)</f>
        <v>0</v>
      </c>
      <c r="I2609" s="1">
        <f>IFERROR(I2610/I2611, I2610)</f>
        <v>0</v>
      </c>
      <c r="J2609" s="1">
        <f>IFERROR(J2610/J2611, J2610)</f>
        <v>0</v>
      </c>
      <c r="K2609" s="1">
        <f>IFERROR(K2610/K2611, K2610)</f>
        <v>0</v>
      </c>
    </row>
    <row r="2610" spans="2:11" outlineLevel="2">
      <c r="C2610" t="s">
        <v>10</v>
      </c>
      <c r="D2610">
        <f>COUNTIF(D2612:D2625, "1")</f>
        <v>0</v>
      </c>
      <c r="E2610">
        <f>COUNTIF(E2612:E2625, "1")</f>
        <v>0</v>
      </c>
      <c r="F2610">
        <f>COUNTIF(F2612:F2625, "1")</f>
        <v>0</v>
      </c>
      <c r="G2610">
        <f>COUNTIF(G2612:G2625, "1")</f>
        <v>0</v>
      </c>
      <c r="H2610">
        <f>COUNTIF(H2612:H2625, "1")</f>
        <v>0</v>
      </c>
      <c r="I2610">
        <f>COUNTIF(I2612:I2625, "1")</f>
        <v>0</v>
      </c>
      <c r="J2610">
        <f>COUNTIF(J2612:J2625, "1")</f>
        <v>0</v>
      </c>
      <c r="K2610">
        <f>COUNTIF(K2612:K2625, "1")</f>
        <v>0</v>
      </c>
    </row>
    <row r="2611" spans="2:11" outlineLevel="2">
      <c r="C2611" t="s">
        <v>12</v>
      </c>
      <c r="D2611">
        <f>COUNTIF(D2612:D2625, "0")</f>
        <v>0</v>
      </c>
      <c r="E2611">
        <f>COUNTIF(E2612:E2625, "0")</f>
        <v>0</v>
      </c>
      <c r="F2611">
        <f>COUNTIF(F2612:F2625, "0")</f>
        <v>0</v>
      </c>
      <c r="G2611">
        <f>COUNTIF(G2612:G2625, "0")</f>
        <v>0</v>
      </c>
      <c r="H2611">
        <f>COUNTIF(H2612:H2625, "0")</f>
        <v>0</v>
      </c>
      <c r="I2611">
        <f>COUNTIF(I2612:I2625, "0")</f>
        <v>0</v>
      </c>
      <c r="J2611">
        <f>COUNTIF(J2612:J2625, "0")</f>
        <v>0</v>
      </c>
      <c r="K2611">
        <f>COUNTIF(K2612:K2625, "0")</f>
        <v>0</v>
      </c>
    </row>
    <row r="2612" spans="2:11" outlineLevel="2">
      <c r="B2612" t="s">
        <v>52</v>
      </c>
      <c r="C2612" t="s">
        <v>37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1</v>
      </c>
      <c r="J2612">
        <v>0</v>
      </c>
      <c r="K2612">
        <v>0</v>
      </c>
    </row>
    <row r="2613" spans="2:11" outlineLevel="2">
      <c r="B2613" t="s">
        <v>52</v>
      </c>
      <c r="C2613" t="s">
        <v>19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2:11" outlineLevel="2">
      <c r="B2614" t="s">
        <v>52</v>
      </c>
      <c r="C2614" t="s">
        <v>17</v>
      </c>
      <c r="D2614">
        <v>0</v>
      </c>
      <c r="E2614">
        <v>0</v>
      </c>
      <c r="F2614">
        <v>1</v>
      </c>
      <c r="G2614">
        <v>0</v>
      </c>
      <c r="H2614">
        <v>1</v>
      </c>
      <c r="I2614">
        <v>0</v>
      </c>
      <c r="J2614">
        <v>0</v>
      </c>
      <c r="K2614">
        <v>0</v>
      </c>
    </row>
    <row r="2615" spans="2:11" outlineLevel="2">
      <c r="B2615" t="s">
        <v>52</v>
      </c>
      <c r="C2615" t="s">
        <v>48</v>
      </c>
      <c r="D2615">
        <v>0</v>
      </c>
      <c r="E2615">
        <v>1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2:11" outlineLevel="2">
      <c r="B2616" t="s">
        <v>52</v>
      </c>
      <c r="C2616" t="s">
        <v>14</v>
      </c>
      <c r="D2616">
        <v>1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</row>
    <row r="2617" spans="2:11" outlineLevel="2">
      <c r="B2617" t="s">
        <v>52</v>
      </c>
      <c r="C2617" t="s">
        <v>35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2:11" outlineLevel="2">
      <c r="B2618" t="s">
        <v>52</v>
      </c>
      <c r="C2618" t="s">
        <v>25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2:11" outlineLevel="2">
      <c r="B2619" t="s">
        <v>52</v>
      </c>
      <c r="C2619" t="s">
        <v>26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2:11" outlineLevel="2">
      <c r="B2620" t="s">
        <v>52</v>
      </c>
      <c r="C2620" t="s">
        <v>32</v>
      </c>
      <c r="D2620">
        <v>0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</row>
    <row r="2621" spans="2:11" outlineLevel="2">
      <c r="B2621" t="s">
        <v>52</v>
      </c>
      <c r="C2621" t="s">
        <v>21</v>
      </c>
      <c r="D2621">
        <v>1</v>
      </c>
      <c r="E2621">
        <v>0</v>
      </c>
      <c r="F2621">
        <v>0</v>
      </c>
      <c r="G2621">
        <v>0</v>
      </c>
      <c r="H2621">
        <v>1</v>
      </c>
      <c r="I2621">
        <v>1</v>
      </c>
      <c r="J2621">
        <v>0</v>
      </c>
      <c r="K2621">
        <v>0</v>
      </c>
    </row>
    <row r="2622" spans="2:11" outlineLevel="2">
      <c r="B2622" t="s">
        <v>52</v>
      </c>
      <c r="C2622" t="s">
        <v>33</v>
      </c>
      <c r="D2622">
        <v>0</v>
      </c>
      <c r="E2622">
        <v>1</v>
      </c>
      <c r="F2622">
        <v>1</v>
      </c>
      <c r="G2622">
        <v>0</v>
      </c>
      <c r="H2622">
        <v>0</v>
      </c>
      <c r="I2622">
        <v>0</v>
      </c>
      <c r="J2622">
        <v>1</v>
      </c>
      <c r="K2622">
        <v>0</v>
      </c>
    </row>
    <row r="2623" spans="2:11" outlineLevel="2">
      <c r="B2623" t="s">
        <v>52</v>
      </c>
      <c r="C2623" t="s">
        <v>36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0</v>
      </c>
    </row>
    <row r="2624" spans="2:11" outlineLevel="2">
      <c r="B2624" t="s">
        <v>52</v>
      </c>
      <c r="C2624" t="s">
        <v>20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</row>
    <row r="2625" spans="2:11" outlineLevel="2">
      <c r="B2625" t="s">
        <v>52</v>
      </c>
      <c r="C2625" t="s">
        <v>22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2:11" s="3" customFormat="1">
      <c r="B2626" s="3" t="s">
        <v>119</v>
      </c>
      <c r="C2626" s="3" t="s">
        <v>8</v>
      </c>
      <c r="D2626" s="3">
        <f>IFERROR(AVERAGE(D2629), 0)</f>
        <v>0</v>
      </c>
      <c r="E2626" s="3">
        <f>IFERROR(AVERAGE(E2629), 0)</f>
        <v>0</v>
      </c>
      <c r="F2626" s="3">
        <f>IFERROR(AVERAGE(F2629), 0)</f>
        <v>0</v>
      </c>
      <c r="G2626" s="3">
        <f>IFERROR(AVERAGE(G2629), 0)</f>
        <v>0</v>
      </c>
      <c r="H2626" s="3">
        <f>IFERROR(AVERAGE(H2629), 0)</f>
        <v>0</v>
      </c>
      <c r="I2626" s="3">
        <f>IFERROR(AVERAGE(I2629), 0)</f>
        <v>0</v>
      </c>
      <c r="J2626" s="3">
        <f>IFERROR(AVERAGE(J2629), 0)</f>
        <v>0</v>
      </c>
      <c r="K2626" s="3">
        <f>IFERROR(AVERAGE(K2629), 0)</f>
        <v>0</v>
      </c>
    </row>
    <row r="2627" spans="2:11" outlineLevel="2">
      <c r="B2627" s="4" t="s">
        <v>9</v>
      </c>
      <c r="D2627">
        <f>E2630</f>
        <v>0</v>
      </c>
      <c r="E2627">
        <f>F2630</f>
        <v>0</v>
      </c>
      <c r="F2627">
        <f>G2630</f>
        <v>0</v>
      </c>
      <c r="G2627">
        <f>H2630</f>
        <v>0</v>
      </c>
      <c r="H2627">
        <f>I2630</f>
        <v>0</v>
      </c>
      <c r="I2627">
        <f>J2630</f>
        <v>0</v>
      </c>
      <c r="J2627">
        <f>K2630</f>
        <v>0</v>
      </c>
      <c r="K2627">
        <f>L2630</f>
        <v>0</v>
      </c>
    </row>
    <row r="2628" spans="2:11" outlineLevel="2">
      <c r="B2628" s="4" t="s">
        <v>10</v>
      </c>
      <c r="D2628">
        <f>E2631</f>
        <v>0</v>
      </c>
      <c r="E2628">
        <f>F2631</f>
        <v>0</v>
      </c>
      <c r="F2628">
        <f>G2631</f>
        <v>0</v>
      </c>
      <c r="G2628">
        <f>H2631</f>
        <v>0</v>
      </c>
      <c r="H2628">
        <f>I2631</f>
        <v>0</v>
      </c>
      <c r="I2628">
        <f>J2631</f>
        <v>0</v>
      </c>
      <c r="J2628">
        <f>K2631</f>
        <v>0</v>
      </c>
      <c r="K2628">
        <f>L2631</f>
        <v>0</v>
      </c>
    </row>
    <row r="2629" spans="2:11" s="5" customFormat="1" outlineLevel="1">
      <c r="C2629" s="5" t="s">
        <v>49</v>
      </c>
      <c r="D2629" s="1">
        <f>IFERROR(D2630/D2631, D2630)</f>
        <v>0</v>
      </c>
      <c r="E2629" s="1">
        <f>IFERROR(E2630/E2631, E2630)</f>
        <v>0</v>
      </c>
      <c r="F2629" s="1">
        <f>IFERROR(F2630/F2631, F2630)</f>
        <v>0</v>
      </c>
      <c r="G2629" s="1">
        <f>IFERROR(G2630/G2631, G2630)</f>
        <v>0</v>
      </c>
      <c r="H2629" s="1">
        <f>IFERROR(H2630/H2631, H2630)</f>
        <v>0</v>
      </c>
      <c r="I2629" s="1">
        <f>IFERROR(I2630/I2631, I2630)</f>
        <v>0</v>
      </c>
      <c r="J2629" s="1">
        <f>IFERROR(J2630/J2631, J2630)</f>
        <v>0</v>
      </c>
      <c r="K2629" s="1">
        <f>IFERROR(K2630/K2631, K2630)</f>
        <v>0</v>
      </c>
    </row>
    <row r="2630" spans="2:11" outlineLevel="2">
      <c r="C2630" t="s">
        <v>10</v>
      </c>
      <c r="D2630">
        <f>COUNTIF(D2632:D2646, "1")</f>
        <v>0</v>
      </c>
      <c r="E2630">
        <f>COUNTIF(E2632:E2646, "1")</f>
        <v>0</v>
      </c>
      <c r="F2630">
        <f>COUNTIF(F2632:F2646, "1")</f>
        <v>0</v>
      </c>
      <c r="G2630">
        <f>COUNTIF(G2632:G2646, "1")</f>
        <v>0</v>
      </c>
      <c r="H2630">
        <f>COUNTIF(H2632:H2646, "1")</f>
        <v>0</v>
      </c>
      <c r="I2630">
        <f>COUNTIF(I2632:I2646, "1")</f>
        <v>0</v>
      </c>
      <c r="J2630">
        <f>COUNTIF(J2632:J2646, "1")</f>
        <v>0</v>
      </c>
      <c r="K2630">
        <f>COUNTIF(K2632:K2646, "1")</f>
        <v>0</v>
      </c>
    </row>
    <row r="2631" spans="2:11" outlineLevel="2">
      <c r="C2631" t="s">
        <v>12</v>
      </c>
      <c r="D2631">
        <f>COUNTIF(D2632:D2646, "0")</f>
        <v>0</v>
      </c>
      <c r="E2631">
        <f>COUNTIF(E2632:E2646, "0")</f>
        <v>0</v>
      </c>
      <c r="F2631">
        <f>COUNTIF(F2632:F2646, "0")</f>
        <v>0</v>
      </c>
      <c r="G2631">
        <f>COUNTIF(G2632:G2646, "0")</f>
        <v>0</v>
      </c>
      <c r="H2631">
        <f>COUNTIF(H2632:H2646, "0")</f>
        <v>0</v>
      </c>
      <c r="I2631">
        <f>COUNTIF(I2632:I2646, "0")</f>
        <v>0</v>
      </c>
      <c r="J2631">
        <f>COUNTIF(J2632:J2646, "0")</f>
        <v>0</v>
      </c>
      <c r="K2631">
        <f>COUNTIF(K2632:K2646, "0")</f>
        <v>0</v>
      </c>
    </row>
    <row r="2632" spans="2:11" outlineLevel="2">
      <c r="B2632" t="s">
        <v>50</v>
      </c>
      <c r="C2632" t="s">
        <v>14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2:11" outlineLevel="2">
      <c r="B2633" t="s">
        <v>50</v>
      </c>
      <c r="C2633" t="s">
        <v>18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2:11" outlineLevel="2">
      <c r="B2634" t="s">
        <v>50</v>
      </c>
      <c r="C2634" t="s">
        <v>32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2:11" outlineLevel="2">
      <c r="B2635" t="s">
        <v>50</v>
      </c>
      <c r="C2635" t="s">
        <v>20</v>
      </c>
      <c r="D2635">
        <v>0</v>
      </c>
      <c r="E2635">
        <v>1</v>
      </c>
      <c r="F2635">
        <v>0</v>
      </c>
      <c r="G2635">
        <v>1</v>
      </c>
      <c r="H2635">
        <v>0</v>
      </c>
      <c r="I2635">
        <v>0</v>
      </c>
      <c r="J2635">
        <v>1</v>
      </c>
      <c r="K2635">
        <v>0</v>
      </c>
    </row>
    <row r="2636" spans="2:11" outlineLevel="2">
      <c r="B2636" t="s">
        <v>50</v>
      </c>
      <c r="C2636" t="s">
        <v>22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2:11" outlineLevel="2">
      <c r="B2637" t="s">
        <v>50</v>
      </c>
      <c r="C2637" t="s">
        <v>23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2:11" outlineLevel="2">
      <c r="B2638" t="s">
        <v>50</v>
      </c>
      <c r="C2638" t="s">
        <v>24</v>
      </c>
      <c r="D2638">
        <v>1</v>
      </c>
      <c r="E2638">
        <v>0</v>
      </c>
      <c r="F2638">
        <v>0</v>
      </c>
      <c r="G2638">
        <v>1</v>
      </c>
      <c r="H2638">
        <v>0</v>
      </c>
      <c r="I2638">
        <v>1</v>
      </c>
      <c r="J2638">
        <v>0</v>
      </c>
      <c r="K2638">
        <v>0</v>
      </c>
    </row>
    <row r="2639" spans="2:11" outlineLevel="2">
      <c r="B2639" t="s">
        <v>50</v>
      </c>
      <c r="C2639" t="s">
        <v>34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2:11" outlineLevel="2">
      <c r="B2640" t="s">
        <v>50</v>
      </c>
      <c r="C2640" t="s">
        <v>26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</row>
    <row r="2641" spans="2:11" outlineLevel="2">
      <c r="B2641" t="s">
        <v>50</v>
      </c>
      <c r="C2641" t="s">
        <v>27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2:11" outlineLevel="2">
      <c r="B2642" t="s">
        <v>50</v>
      </c>
      <c r="C2642" t="s">
        <v>28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</row>
    <row r="2643" spans="2:11" outlineLevel="2">
      <c r="B2643" t="s">
        <v>50</v>
      </c>
      <c r="C2643" t="s">
        <v>48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2:11" outlineLevel="2">
      <c r="B2644" t="s">
        <v>50</v>
      </c>
      <c r="C2644" t="s">
        <v>36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2:11" outlineLevel="2">
      <c r="B2645" t="s">
        <v>50</v>
      </c>
      <c r="C2645" t="s">
        <v>38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2:11" outlineLevel="2">
      <c r="B2646" t="s">
        <v>50</v>
      </c>
      <c r="C2646" t="s">
        <v>40</v>
      </c>
      <c r="D2646">
        <v>0</v>
      </c>
      <c r="E2646">
        <v>0</v>
      </c>
      <c r="F2646">
        <v>0</v>
      </c>
      <c r="G2646">
        <v>0</v>
      </c>
      <c r="H2646">
        <v>1</v>
      </c>
      <c r="I2646">
        <v>1</v>
      </c>
      <c r="J2646">
        <v>0</v>
      </c>
      <c r="K2646">
        <v>0</v>
      </c>
    </row>
    <row r="2647" spans="2:11" s="3" customFormat="1">
      <c r="B2647" s="3" t="s">
        <v>120</v>
      </c>
      <c r="C2647" s="3" t="s">
        <v>8</v>
      </c>
      <c r="D2647" s="3">
        <f>IFERROR(AVERAGE(D2650,D2669,D2673), 0)</f>
        <v>0</v>
      </c>
      <c r="E2647" s="3">
        <f>IFERROR(AVERAGE(E2650,E2669,E2673), 0)</f>
        <v>0</v>
      </c>
      <c r="F2647" s="3">
        <f>IFERROR(AVERAGE(F2650,F2669,F2673), 0)</f>
        <v>0</v>
      </c>
      <c r="G2647" s="3">
        <f>IFERROR(AVERAGE(G2650,G2669,G2673), 0)</f>
        <v>0</v>
      </c>
      <c r="H2647" s="3">
        <f>IFERROR(AVERAGE(H2650,H2669,H2673), 0)</f>
        <v>0</v>
      </c>
      <c r="I2647" s="3">
        <f>IFERROR(AVERAGE(I2650,I2669,I2673), 0)</f>
        <v>0</v>
      </c>
      <c r="J2647" s="3">
        <f>IFERROR(AVERAGE(J2650,J2669,J2673), 0)</f>
        <v>0</v>
      </c>
      <c r="K2647" s="3">
        <f>IFERROR(AVERAGE(K2650,K2669,K2673), 0)</f>
        <v>0</v>
      </c>
    </row>
    <row r="2648" spans="2:11" outlineLevel="2">
      <c r="B2648" s="4" t="s">
        <v>9</v>
      </c>
      <c r="D2648">
        <f>E2651+E2670+E2674</f>
        <v>0</v>
      </c>
      <c r="E2648">
        <f>F2651+F2670+F2674</f>
        <v>0</v>
      </c>
      <c r="F2648">
        <f>G2651+G2670+G2674</f>
        <v>0</v>
      </c>
      <c r="G2648">
        <f>H2651+H2670+H2674</f>
        <v>0</v>
      </c>
      <c r="H2648">
        <f>I2651+I2670+I2674</f>
        <v>0</v>
      </c>
      <c r="I2648">
        <f>J2651+J2670+J2674</f>
        <v>0</v>
      </c>
      <c r="J2648">
        <f>K2651+K2670+K2674</f>
        <v>0</v>
      </c>
      <c r="K2648">
        <f>L2651+L2670+L2674</f>
        <v>0</v>
      </c>
    </row>
    <row r="2649" spans="2:11" outlineLevel="2">
      <c r="B2649" s="4" t="s">
        <v>10</v>
      </c>
      <c r="D2649">
        <f>E2652+E2671+E2675</f>
        <v>0</v>
      </c>
      <c r="E2649">
        <f>F2652+F2671+F2675</f>
        <v>0</v>
      </c>
      <c r="F2649">
        <f>G2652+G2671+G2675</f>
        <v>0</v>
      </c>
      <c r="G2649">
        <f>H2652+H2671+H2675</f>
        <v>0</v>
      </c>
      <c r="H2649">
        <f>I2652+I2671+I2675</f>
        <v>0</v>
      </c>
      <c r="I2649">
        <f>J2652+J2671+J2675</f>
        <v>0</v>
      </c>
      <c r="J2649">
        <f>K2652+K2671+K2675</f>
        <v>0</v>
      </c>
      <c r="K2649">
        <f>L2652+L2671+L2675</f>
        <v>0</v>
      </c>
    </row>
    <row r="2650" spans="2:11" s="5" customFormat="1" outlineLevel="1">
      <c r="C2650" s="5" t="s">
        <v>51</v>
      </c>
      <c r="D2650" s="1">
        <f>IFERROR(D2651/D2652, D2651)</f>
        <v>0</v>
      </c>
      <c r="E2650" s="1">
        <f>IFERROR(E2651/E2652, E2651)</f>
        <v>0</v>
      </c>
      <c r="F2650" s="1">
        <f>IFERROR(F2651/F2652, F2651)</f>
        <v>0</v>
      </c>
      <c r="G2650" s="1">
        <f>IFERROR(G2651/G2652, G2651)</f>
        <v>0</v>
      </c>
      <c r="H2650" s="1">
        <f>IFERROR(H2651/H2652, H2651)</f>
        <v>0</v>
      </c>
      <c r="I2650" s="1">
        <f>IFERROR(I2651/I2652, I2651)</f>
        <v>0</v>
      </c>
      <c r="J2650" s="1">
        <f>IFERROR(J2651/J2652, J2651)</f>
        <v>0</v>
      </c>
      <c r="K2650" s="1">
        <f>IFERROR(K2651/K2652, K2651)</f>
        <v>0</v>
      </c>
    </row>
    <row r="2651" spans="2:11" outlineLevel="2">
      <c r="C2651" t="s">
        <v>10</v>
      </c>
      <c r="D2651">
        <f>COUNTIF(D2653:D2668, "1")</f>
        <v>0</v>
      </c>
      <c r="E2651">
        <f>COUNTIF(E2653:E2668, "1")</f>
        <v>0</v>
      </c>
      <c r="F2651">
        <f>COUNTIF(F2653:F2668, "1")</f>
        <v>0</v>
      </c>
      <c r="G2651">
        <f>COUNTIF(G2653:G2668, "1")</f>
        <v>0</v>
      </c>
      <c r="H2651">
        <f>COUNTIF(H2653:H2668, "1")</f>
        <v>0</v>
      </c>
      <c r="I2651">
        <f>COUNTIF(I2653:I2668, "1")</f>
        <v>0</v>
      </c>
      <c r="J2651">
        <f>COUNTIF(J2653:J2668, "1")</f>
        <v>0</v>
      </c>
      <c r="K2651">
        <f>COUNTIF(K2653:K2668, "1")</f>
        <v>0</v>
      </c>
    </row>
    <row r="2652" spans="2:11" outlineLevel="2">
      <c r="C2652" t="s">
        <v>12</v>
      </c>
      <c r="D2652">
        <f>COUNTIF(D2653:D2668, "0")</f>
        <v>0</v>
      </c>
      <c r="E2652">
        <f>COUNTIF(E2653:E2668, "0")</f>
        <v>0</v>
      </c>
      <c r="F2652">
        <f>COUNTIF(F2653:F2668, "0")</f>
        <v>0</v>
      </c>
      <c r="G2652">
        <f>COUNTIF(G2653:G2668, "0")</f>
        <v>0</v>
      </c>
      <c r="H2652">
        <f>COUNTIF(H2653:H2668, "0")</f>
        <v>0</v>
      </c>
      <c r="I2652">
        <f>COUNTIF(I2653:I2668, "0")</f>
        <v>0</v>
      </c>
      <c r="J2652">
        <f>COUNTIF(J2653:J2668, "0")</f>
        <v>0</v>
      </c>
      <c r="K2652">
        <f>COUNTIF(K2653:K2668, "0")</f>
        <v>0</v>
      </c>
    </row>
    <row r="2653" spans="2:11" outlineLevel="2">
      <c r="B2653" t="s">
        <v>52</v>
      </c>
      <c r="C2653" t="s">
        <v>14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2:11" outlineLevel="2">
      <c r="B2654" t="s">
        <v>52</v>
      </c>
      <c r="C2654" t="s">
        <v>15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2:11" outlineLevel="2">
      <c r="B2655" t="s">
        <v>52</v>
      </c>
      <c r="C2655" t="s">
        <v>17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2:11" outlineLevel="2">
      <c r="B2656" t="s">
        <v>52</v>
      </c>
      <c r="C2656" t="s">
        <v>18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2:11" outlineLevel="2">
      <c r="B2657" t="s">
        <v>52</v>
      </c>
      <c r="C2657" t="s">
        <v>19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2:11" outlineLevel="2">
      <c r="B2658" t="s">
        <v>52</v>
      </c>
      <c r="C2658" t="s">
        <v>32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</row>
    <row r="2659" spans="2:11" outlineLevel="2">
      <c r="B2659" t="s">
        <v>52</v>
      </c>
      <c r="C2659" t="s">
        <v>21</v>
      </c>
      <c r="D2659">
        <v>0</v>
      </c>
      <c r="E2659">
        <v>0</v>
      </c>
      <c r="F2659">
        <v>1</v>
      </c>
      <c r="G2659">
        <v>1</v>
      </c>
      <c r="H2659">
        <v>0</v>
      </c>
      <c r="I2659">
        <v>0</v>
      </c>
      <c r="J2659">
        <v>0</v>
      </c>
      <c r="K2659">
        <v>0</v>
      </c>
    </row>
    <row r="2660" spans="2:11" outlineLevel="2">
      <c r="B2660" t="s">
        <v>52</v>
      </c>
      <c r="C2660" t="s">
        <v>23</v>
      </c>
      <c r="D2660">
        <v>0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2:11" outlineLevel="2">
      <c r="B2661" t="s">
        <v>52</v>
      </c>
      <c r="C2661" t="s">
        <v>33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2:11" outlineLevel="2">
      <c r="B2662" t="s">
        <v>52</v>
      </c>
      <c r="C2662" t="s">
        <v>27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2:11" outlineLevel="2">
      <c r="B2663" t="s">
        <v>52</v>
      </c>
      <c r="C2663" t="s">
        <v>36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2:11" outlineLevel="2">
      <c r="B2664" t="s">
        <v>52</v>
      </c>
      <c r="C2664" t="s">
        <v>40</v>
      </c>
      <c r="D2664">
        <v>1</v>
      </c>
      <c r="E2664">
        <v>0</v>
      </c>
      <c r="F2664">
        <v>1</v>
      </c>
      <c r="G2664">
        <v>0</v>
      </c>
      <c r="H2664">
        <v>1</v>
      </c>
      <c r="I2664">
        <v>1</v>
      </c>
      <c r="J2664">
        <v>0</v>
      </c>
      <c r="K2664">
        <v>0</v>
      </c>
    </row>
    <row r="2665" spans="2:11" outlineLevel="2">
      <c r="B2665" t="s">
        <v>52</v>
      </c>
      <c r="C2665" t="s">
        <v>43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2:11" outlineLevel="2">
      <c r="B2666" t="s">
        <v>52</v>
      </c>
      <c r="C2666" t="s">
        <v>44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2:11" outlineLevel="2">
      <c r="B2667" t="s">
        <v>52</v>
      </c>
      <c r="C2667" t="s">
        <v>45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1</v>
      </c>
      <c r="K2667">
        <v>0</v>
      </c>
    </row>
    <row r="2668" spans="2:11" outlineLevel="2">
      <c r="B2668" t="s">
        <v>52</v>
      </c>
      <c r="C2668" t="s">
        <v>121</v>
      </c>
      <c r="D2668">
        <v>0</v>
      </c>
      <c r="E2668">
        <v>1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0</v>
      </c>
    </row>
    <row r="2669" spans="2:11" s="5" customFormat="1" outlineLevel="1">
      <c r="C2669" s="5" t="s">
        <v>49</v>
      </c>
      <c r="D2669" s="1">
        <f>IFERROR(D2670/D2671, D2670)</f>
        <v>0</v>
      </c>
      <c r="E2669" s="1">
        <f>IFERROR(E2670/E2671, E2670)</f>
        <v>0</v>
      </c>
      <c r="F2669" s="1">
        <f>IFERROR(F2670/F2671, F2670)</f>
        <v>0</v>
      </c>
      <c r="G2669" s="1">
        <f>IFERROR(G2670/G2671, G2670)</f>
        <v>0</v>
      </c>
      <c r="H2669" s="1">
        <f>IFERROR(H2670/H2671, H2670)</f>
        <v>0</v>
      </c>
      <c r="I2669" s="1">
        <f>IFERROR(I2670/I2671, I2670)</f>
        <v>0</v>
      </c>
      <c r="J2669" s="1">
        <f>IFERROR(J2670/J2671, J2670)</f>
        <v>0</v>
      </c>
      <c r="K2669" s="1">
        <f>IFERROR(K2670/K2671, K2670)</f>
        <v>0</v>
      </c>
    </row>
    <row r="2670" spans="2:11" outlineLevel="2">
      <c r="C2670" t="s">
        <v>10</v>
      </c>
      <c r="D2670">
        <f>COUNTIF(D2672:D2672, "1")</f>
        <v>0</v>
      </c>
      <c r="E2670">
        <f>COUNTIF(E2672:E2672, "1")</f>
        <v>0</v>
      </c>
      <c r="F2670">
        <f>COUNTIF(F2672:F2672, "1")</f>
        <v>0</v>
      </c>
      <c r="G2670">
        <f>COUNTIF(G2672:G2672, "1")</f>
        <v>0</v>
      </c>
      <c r="H2670">
        <f>COUNTIF(H2672:H2672, "1")</f>
        <v>0</v>
      </c>
      <c r="I2670">
        <f>COUNTIF(I2672:I2672, "1")</f>
        <v>0</v>
      </c>
      <c r="J2670">
        <f>COUNTIF(J2672:J2672, "1")</f>
        <v>0</v>
      </c>
      <c r="K2670">
        <f>COUNTIF(K2672:K2672, "1")</f>
        <v>0</v>
      </c>
    </row>
    <row r="2671" spans="2:11" outlineLevel="2">
      <c r="C2671" t="s">
        <v>12</v>
      </c>
      <c r="D2671">
        <f>COUNTIF(D2672:D2672, "0")</f>
        <v>0</v>
      </c>
      <c r="E2671">
        <f>COUNTIF(E2672:E2672, "0")</f>
        <v>0</v>
      </c>
      <c r="F2671">
        <f>COUNTIF(F2672:F2672, "0")</f>
        <v>0</v>
      </c>
      <c r="G2671">
        <f>COUNTIF(G2672:G2672, "0")</f>
        <v>0</v>
      </c>
      <c r="H2671">
        <f>COUNTIF(H2672:H2672, "0")</f>
        <v>0</v>
      </c>
      <c r="I2671">
        <f>COUNTIF(I2672:I2672, "0")</f>
        <v>0</v>
      </c>
      <c r="J2671">
        <f>COUNTIF(J2672:J2672, "0")</f>
        <v>0</v>
      </c>
      <c r="K2671">
        <f>COUNTIF(K2672:K2672, "0")</f>
        <v>0</v>
      </c>
    </row>
    <row r="2672" spans="2:11" outlineLevel="2">
      <c r="B2672" t="s">
        <v>50</v>
      </c>
      <c r="C2672" t="s">
        <v>34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</row>
    <row r="2673" spans="2:11" s="5" customFormat="1" outlineLevel="1">
      <c r="C2673" s="5" t="s">
        <v>55</v>
      </c>
      <c r="D2673" s="1">
        <f>IFERROR(D2674/D2675, D2674)</f>
        <v>0</v>
      </c>
      <c r="E2673" s="1">
        <f>IFERROR(E2674/E2675, E2674)</f>
        <v>0</v>
      </c>
      <c r="F2673" s="1">
        <f>IFERROR(F2674/F2675, F2674)</f>
        <v>0</v>
      </c>
      <c r="G2673" s="1">
        <f>IFERROR(G2674/G2675, G2674)</f>
        <v>0</v>
      </c>
      <c r="H2673" s="1">
        <f>IFERROR(H2674/H2675, H2674)</f>
        <v>0</v>
      </c>
      <c r="I2673" s="1">
        <f>IFERROR(I2674/I2675, I2674)</f>
        <v>0</v>
      </c>
      <c r="J2673" s="1">
        <f>IFERROR(J2674/J2675, J2674)</f>
        <v>0</v>
      </c>
      <c r="K2673" s="1">
        <f>IFERROR(K2674/K2675, K2674)</f>
        <v>0</v>
      </c>
    </row>
    <row r="2674" spans="2:11" outlineLevel="2">
      <c r="C2674" t="s">
        <v>10</v>
      </c>
      <c r="D2674">
        <f>COUNTIF(D2676:D2692, "1")</f>
        <v>0</v>
      </c>
      <c r="E2674">
        <f>COUNTIF(E2676:E2692, "1")</f>
        <v>0</v>
      </c>
      <c r="F2674">
        <f>COUNTIF(F2676:F2692, "1")</f>
        <v>0</v>
      </c>
      <c r="G2674">
        <f>COUNTIF(G2676:G2692, "1")</f>
        <v>0</v>
      </c>
      <c r="H2674">
        <f>COUNTIF(H2676:H2692, "1")</f>
        <v>0</v>
      </c>
      <c r="I2674">
        <f>COUNTIF(I2676:I2692, "1")</f>
        <v>0</v>
      </c>
      <c r="J2674">
        <f>COUNTIF(J2676:J2692, "1")</f>
        <v>0</v>
      </c>
      <c r="K2674">
        <f>COUNTIF(K2676:K2692, "1")</f>
        <v>0</v>
      </c>
    </row>
    <row r="2675" spans="2:11" outlineLevel="2">
      <c r="C2675" t="s">
        <v>12</v>
      </c>
      <c r="D2675">
        <f>COUNTIF(D2676:D2692, "0")</f>
        <v>0</v>
      </c>
      <c r="E2675">
        <f>COUNTIF(E2676:E2692, "0")</f>
        <v>0</v>
      </c>
      <c r="F2675">
        <f>COUNTIF(F2676:F2692, "0")</f>
        <v>0</v>
      </c>
      <c r="G2675">
        <f>COUNTIF(G2676:G2692, "0")</f>
        <v>0</v>
      </c>
      <c r="H2675">
        <f>COUNTIF(H2676:H2692, "0")</f>
        <v>0</v>
      </c>
      <c r="I2675">
        <f>COUNTIF(I2676:I2692, "0")</f>
        <v>0</v>
      </c>
      <c r="J2675">
        <f>COUNTIF(J2676:J2692, "0")</f>
        <v>0</v>
      </c>
      <c r="K2675">
        <f>COUNTIF(K2676:K2692, "0")</f>
        <v>0</v>
      </c>
    </row>
    <row r="2676" spans="2:11" outlineLevel="2">
      <c r="B2676" t="s">
        <v>56</v>
      </c>
      <c r="C2676" t="s">
        <v>16</v>
      </c>
      <c r="D2676">
        <v>0</v>
      </c>
      <c r="E2676">
        <v>0</v>
      </c>
      <c r="F2676">
        <v>1</v>
      </c>
      <c r="G2676">
        <v>1</v>
      </c>
      <c r="H2676">
        <v>0</v>
      </c>
      <c r="I2676">
        <v>0</v>
      </c>
      <c r="J2676">
        <v>0</v>
      </c>
      <c r="K2676">
        <v>0</v>
      </c>
    </row>
    <row r="2677" spans="2:11" outlineLevel="2">
      <c r="B2677" t="s">
        <v>56</v>
      </c>
      <c r="C2677" t="s">
        <v>20</v>
      </c>
      <c r="D2677">
        <v>0</v>
      </c>
      <c r="E2677">
        <v>0</v>
      </c>
      <c r="F2677">
        <v>1</v>
      </c>
      <c r="G2677">
        <v>0</v>
      </c>
      <c r="H2677">
        <v>1</v>
      </c>
      <c r="I2677">
        <v>0</v>
      </c>
      <c r="J2677">
        <v>0</v>
      </c>
      <c r="K2677">
        <v>0</v>
      </c>
    </row>
    <row r="2678" spans="2:11" outlineLevel="2">
      <c r="B2678" t="s">
        <v>56</v>
      </c>
      <c r="C2678" t="s">
        <v>21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2:11" outlineLevel="2">
      <c r="B2679" t="s">
        <v>56</v>
      </c>
      <c r="C2679" t="s">
        <v>22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2:11" outlineLevel="2">
      <c r="B2680" t="s">
        <v>56</v>
      </c>
      <c r="C2680" t="s">
        <v>33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2:11" outlineLevel="2">
      <c r="B2681" t="s">
        <v>56</v>
      </c>
      <c r="C2681" t="s">
        <v>34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2:11" outlineLevel="2">
      <c r="B2682" t="s">
        <v>56</v>
      </c>
      <c r="C2682" t="s">
        <v>26</v>
      </c>
      <c r="D2682">
        <v>1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2:11" outlineLevel="2">
      <c r="B2683" t="s">
        <v>56</v>
      </c>
      <c r="C2683" t="s">
        <v>28</v>
      </c>
      <c r="D2683">
        <v>0</v>
      </c>
      <c r="E2683">
        <v>0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0</v>
      </c>
    </row>
    <row r="2684" spans="2:11" outlineLevel="2">
      <c r="B2684" t="s">
        <v>56</v>
      </c>
      <c r="C2684" t="s">
        <v>35</v>
      </c>
      <c r="D2684">
        <v>1</v>
      </c>
      <c r="E2684">
        <v>1</v>
      </c>
      <c r="F2684">
        <v>1</v>
      </c>
      <c r="G2684">
        <v>1</v>
      </c>
      <c r="H2684">
        <v>0</v>
      </c>
      <c r="I2684">
        <v>0</v>
      </c>
      <c r="J2684">
        <v>0</v>
      </c>
      <c r="K2684">
        <v>0</v>
      </c>
    </row>
    <row r="2685" spans="2:11" outlineLevel="2">
      <c r="B2685" t="s">
        <v>56</v>
      </c>
      <c r="C2685" t="s">
        <v>48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2:11" outlineLevel="2">
      <c r="B2686" t="s">
        <v>56</v>
      </c>
      <c r="C2686" t="s">
        <v>37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2:11" outlineLevel="2">
      <c r="B2687" t="s">
        <v>56</v>
      </c>
      <c r="C2687" t="s">
        <v>38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0</v>
      </c>
      <c r="J2687">
        <v>1</v>
      </c>
      <c r="K2687">
        <v>0</v>
      </c>
    </row>
    <row r="2688" spans="2:11" outlineLevel="2">
      <c r="B2688" t="s">
        <v>56</v>
      </c>
      <c r="C2688" t="s">
        <v>39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2:11" outlineLevel="2">
      <c r="B2689" t="s">
        <v>56</v>
      </c>
      <c r="C2689" t="s">
        <v>40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</v>
      </c>
      <c r="J2689">
        <v>0</v>
      </c>
      <c r="K2689">
        <v>0</v>
      </c>
    </row>
    <row r="2690" spans="2:11" outlineLevel="2">
      <c r="B2690" t="s">
        <v>56</v>
      </c>
      <c r="C2690" t="s">
        <v>41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2:11" outlineLevel="2">
      <c r="B2691" t="s">
        <v>56</v>
      </c>
      <c r="C2691" t="s">
        <v>42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2:11" outlineLevel="2">
      <c r="B2692" t="s">
        <v>56</v>
      </c>
      <c r="C2692" t="s">
        <v>43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0</v>
      </c>
    </row>
    <row r="2693" spans="2:11" s="3" customFormat="1">
      <c r="B2693" s="3" t="s">
        <v>122</v>
      </c>
      <c r="C2693" s="3" t="s">
        <v>8</v>
      </c>
      <c r="D2693" s="3">
        <f>IFERROR(AVERAGE(D2696), 0)</f>
        <v>0</v>
      </c>
      <c r="E2693" s="3">
        <f>IFERROR(AVERAGE(E2696), 0)</f>
        <v>0</v>
      </c>
      <c r="F2693" s="3">
        <f>IFERROR(AVERAGE(F2696), 0)</f>
        <v>0</v>
      </c>
      <c r="G2693" s="3">
        <f>IFERROR(AVERAGE(G2696), 0)</f>
        <v>0</v>
      </c>
      <c r="H2693" s="3">
        <f>IFERROR(AVERAGE(H2696), 0)</f>
        <v>0</v>
      </c>
      <c r="I2693" s="3">
        <f>IFERROR(AVERAGE(I2696), 0)</f>
        <v>0</v>
      </c>
      <c r="J2693" s="3">
        <f>IFERROR(AVERAGE(J2696), 0)</f>
        <v>0</v>
      </c>
      <c r="K2693" s="3">
        <f>IFERROR(AVERAGE(K2696), 0)</f>
        <v>0</v>
      </c>
    </row>
    <row r="2694" spans="2:11" outlineLevel="2">
      <c r="B2694" s="4" t="s">
        <v>9</v>
      </c>
      <c r="D2694">
        <f>E2697</f>
        <v>0</v>
      </c>
      <c r="E2694">
        <f>F2697</f>
        <v>0</v>
      </c>
      <c r="F2694">
        <f>G2697</f>
        <v>0</v>
      </c>
      <c r="G2694">
        <f>H2697</f>
        <v>0</v>
      </c>
      <c r="H2694">
        <f>I2697</f>
        <v>0</v>
      </c>
      <c r="I2694">
        <f>J2697</f>
        <v>0</v>
      </c>
      <c r="J2694">
        <f>K2697</f>
        <v>0</v>
      </c>
      <c r="K2694">
        <f>L2697</f>
        <v>0</v>
      </c>
    </row>
    <row r="2695" spans="2:11" outlineLevel="2">
      <c r="B2695" s="4" t="s">
        <v>10</v>
      </c>
      <c r="D2695">
        <f>E2698</f>
        <v>0</v>
      </c>
      <c r="E2695">
        <f>F2698</f>
        <v>0</v>
      </c>
      <c r="F2695">
        <f>G2698</f>
        <v>0</v>
      </c>
      <c r="G2695">
        <f>H2698</f>
        <v>0</v>
      </c>
      <c r="H2695">
        <f>I2698</f>
        <v>0</v>
      </c>
      <c r="I2695">
        <f>J2698</f>
        <v>0</v>
      </c>
      <c r="J2695">
        <f>K2698</f>
        <v>0</v>
      </c>
      <c r="K2695">
        <f>L2698</f>
        <v>0</v>
      </c>
    </row>
    <row r="2696" spans="2:11" s="5" customFormat="1" outlineLevel="1">
      <c r="C2696" s="5" t="s">
        <v>57</v>
      </c>
      <c r="D2696" s="1">
        <f>IFERROR(D2697/D2698, D2697)</f>
        <v>0</v>
      </c>
      <c r="E2696" s="1">
        <f>IFERROR(E2697/E2698, E2697)</f>
        <v>0</v>
      </c>
      <c r="F2696" s="1">
        <f>IFERROR(F2697/F2698, F2697)</f>
        <v>0</v>
      </c>
      <c r="G2696" s="1">
        <f>IFERROR(G2697/G2698, G2697)</f>
        <v>0</v>
      </c>
      <c r="H2696" s="1">
        <f>IFERROR(H2697/H2698, H2697)</f>
        <v>0</v>
      </c>
      <c r="I2696" s="1">
        <f>IFERROR(I2697/I2698, I2697)</f>
        <v>0</v>
      </c>
      <c r="J2696" s="1">
        <f>IFERROR(J2697/J2698, J2697)</f>
        <v>0</v>
      </c>
      <c r="K2696" s="1">
        <f>IFERROR(K2697/K2698, K2697)</f>
        <v>0</v>
      </c>
    </row>
    <row r="2697" spans="2:11" outlineLevel="2">
      <c r="C2697" t="s">
        <v>10</v>
      </c>
      <c r="D2697">
        <f>COUNTIF(D2699:D2708, "1")</f>
        <v>0</v>
      </c>
      <c r="E2697">
        <f>COUNTIF(E2699:E2708, "1")</f>
        <v>0</v>
      </c>
      <c r="F2697">
        <f>COUNTIF(F2699:F2708, "1")</f>
        <v>0</v>
      </c>
      <c r="G2697">
        <f>COUNTIF(G2699:G2708, "1")</f>
        <v>0</v>
      </c>
      <c r="H2697">
        <f>COUNTIF(H2699:H2708, "1")</f>
        <v>0</v>
      </c>
      <c r="I2697">
        <f>COUNTIF(I2699:I2708, "1")</f>
        <v>0</v>
      </c>
      <c r="J2697">
        <f>COUNTIF(J2699:J2708, "1")</f>
        <v>0</v>
      </c>
      <c r="K2697">
        <f>COUNTIF(K2699:K2708, "1")</f>
        <v>0</v>
      </c>
    </row>
    <row r="2698" spans="2:11" outlineLevel="2">
      <c r="C2698" t="s">
        <v>12</v>
      </c>
      <c r="D2698">
        <f>COUNTIF(D2699:D2708, "0")</f>
        <v>0</v>
      </c>
      <c r="E2698">
        <f>COUNTIF(E2699:E2708, "0")</f>
        <v>0</v>
      </c>
      <c r="F2698">
        <f>COUNTIF(F2699:F2708, "0")</f>
        <v>0</v>
      </c>
      <c r="G2698">
        <f>COUNTIF(G2699:G2708, "0")</f>
        <v>0</v>
      </c>
      <c r="H2698">
        <f>COUNTIF(H2699:H2708, "0")</f>
        <v>0</v>
      </c>
      <c r="I2698">
        <f>COUNTIF(I2699:I2708, "0")</f>
        <v>0</v>
      </c>
      <c r="J2698">
        <f>COUNTIF(J2699:J2708, "0")</f>
        <v>0</v>
      </c>
      <c r="K2698">
        <f>COUNTIF(K2699:K2708, "0")</f>
        <v>0</v>
      </c>
    </row>
    <row r="2699" spans="2:11" outlineLevel="2">
      <c r="B2699" t="s">
        <v>58</v>
      </c>
      <c r="C2699" t="s">
        <v>15</v>
      </c>
      <c r="D2699">
        <v>1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1</v>
      </c>
      <c r="K2699">
        <v>0</v>
      </c>
    </row>
    <row r="2700" spans="2:11" outlineLevel="2">
      <c r="B2700" t="s">
        <v>58</v>
      </c>
      <c r="C2700" t="s">
        <v>16</v>
      </c>
      <c r="D2700">
        <v>1</v>
      </c>
      <c r="E2700">
        <v>1</v>
      </c>
      <c r="F2700">
        <v>0</v>
      </c>
      <c r="G2700">
        <v>0</v>
      </c>
      <c r="H2700">
        <v>1</v>
      </c>
      <c r="I2700">
        <v>0</v>
      </c>
      <c r="J2700">
        <v>1</v>
      </c>
      <c r="K2700">
        <v>0</v>
      </c>
    </row>
    <row r="2701" spans="2:11" outlineLevel="2">
      <c r="B2701" t="s">
        <v>58</v>
      </c>
      <c r="C2701" t="s">
        <v>18</v>
      </c>
      <c r="D2701">
        <v>0</v>
      </c>
      <c r="E2701">
        <v>0</v>
      </c>
      <c r="F2701">
        <v>1</v>
      </c>
      <c r="G2701">
        <v>1</v>
      </c>
      <c r="H2701">
        <v>0</v>
      </c>
      <c r="I2701">
        <v>0</v>
      </c>
      <c r="J2701">
        <v>0</v>
      </c>
      <c r="K2701">
        <v>0</v>
      </c>
    </row>
    <row r="2702" spans="2:11" outlineLevel="2">
      <c r="B2702" t="s">
        <v>58</v>
      </c>
      <c r="C2702" t="s">
        <v>19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2:11" outlineLevel="2">
      <c r="B2703" t="s">
        <v>58</v>
      </c>
      <c r="C2703" t="s">
        <v>32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2:11" outlineLevel="2">
      <c r="B2704" t="s">
        <v>58</v>
      </c>
      <c r="C2704" t="s">
        <v>21</v>
      </c>
      <c r="D2704">
        <v>0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2:11" outlineLevel="2">
      <c r="B2705" t="s">
        <v>58</v>
      </c>
      <c r="C2705" t="s">
        <v>22</v>
      </c>
      <c r="D2705">
        <v>1</v>
      </c>
      <c r="E2705">
        <v>0</v>
      </c>
      <c r="F2705">
        <v>1</v>
      </c>
      <c r="G2705">
        <v>0</v>
      </c>
      <c r="H2705">
        <v>0</v>
      </c>
      <c r="I2705">
        <v>1</v>
      </c>
      <c r="J2705">
        <v>0</v>
      </c>
      <c r="K2705">
        <v>0</v>
      </c>
    </row>
    <row r="2706" spans="2:11" outlineLevel="2">
      <c r="B2706" t="s">
        <v>58</v>
      </c>
      <c r="C2706" t="s">
        <v>24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2:11" outlineLevel="2">
      <c r="B2707" t="s">
        <v>58</v>
      </c>
      <c r="C2707" t="s">
        <v>34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1</v>
      </c>
      <c r="J2707">
        <v>1</v>
      </c>
      <c r="K2707">
        <v>0</v>
      </c>
    </row>
    <row r="2708" spans="2:11" outlineLevel="2">
      <c r="B2708" t="s">
        <v>58</v>
      </c>
      <c r="C2708" t="s">
        <v>27</v>
      </c>
      <c r="D2708">
        <v>0</v>
      </c>
      <c r="E2708">
        <v>0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2:11" s="3" customFormat="1">
      <c r="B2709" s="3" t="s">
        <v>123</v>
      </c>
      <c r="C2709" s="3" t="s">
        <v>8</v>
      </c>
      <c r="D2709" s="3">
        <f>IFERROR(AVERAGE(D2712), 0)</f>
        <v>0</v>
      </c>
      <c r="E2709" s="3">
        <f>IFERROR(AVERAGE(E2712), 0)</f>
        <v>0</v>
      </c>
      <c r="F2709" s="3">
        <f>IFERROR(AVERAGE(F2712), 0)</f>
        <v>0</v>
      </c>
      <c r="G2709" s="3">
        <f>IFERROR(AVERAGE(G2712), 0)</f>
        <v>0</v>
      </c>
      <c r="H2709" s="3">
        <f>IFERROR(AVERAGE(H2712), 0)</f>
        <v>0</v>
      </c>
      <c r="I2709" s="3">
        <f>IFERROR(AVERAGE(I2712), 0)</f>
        <v>0</v>
      </c>
      <c r="J2709" s="3">
        <f>IFERROR(AVERAGE(J2712), 0)</f>
        <v>0</v>
      </c>
      <c r="K2709" s="3">
        <f>IFERROR(AVERAGE(K2712), 0)</f>
        <v>0</v>
      </c>
    </row>
    <row r="2710" spans="2:11" outlineLevel="2">
      <c r="B2710" s="4" t="s">
        <v>9</v>
      </c>
      <c r="D2710">
        <f>E2713</f>
        <v>0</v>
      </c>
      <c r="E2710">
        <f>F2713</f>
        <v>0</v>
      </c>
      <c r="F2710">
        <f>G2713</f>
        <v>0</v>
      </c>
      <c r="G2710">
        <f>H2713</f>
        <v>0</v>
      </c>
      <c r="H2710">
        <f>I2713</f>
        <v>0</v>
      </c>
      <c r="I2710">
        <f>J2713</f>
        <v>0</v>
      </c>
      <c r="J2710">
        <f>K2713</f>
        <v>0</v>
      </c>
      <c r="K2710">
        <f>L2713</f>
        <v>0</v>
      </c>
    </row>
    <row r="2711" spans="2:11" outlineLevel="2">
      <c r="B2711" s="4" t="s">
        <v>10</v>
      </c>
      <c r="D2711">
        <f>E2714</f>
        <v>0</v>
      </c>
      <c r="E2711">
        <f>F2714</f>
        <v>0</v>
      </c>
      <c r="F2711">
        <f>G2714</f>
        <v>0</v>
      </c>
      <c r="G2711">
        <f>H2714</f>
        <v>0</v>
      </c>
      <c r="H2711">
        <f>I2714</f>
        <v>0</v>
      </c>
      <c r="I2711">
        <f>J2714</f>
        <v>0</v>
      </c>
      <c r="J2711">
        <f>K2714</f>
        <v>0</v>
      </c>
      <c r="K2711">
        <f>L2714</f>
        <v>0</v>
      </c>
    </row>
    <row r="2712" spans="2:11" s="5" customFormat="1" outlineLevel="1">
      <c r="C2712" s="5" t="s">
        <v>51</v>
      </c>
      <c r="D2712" s="1">
        <f>IFERROR(D2713/D2714, D2713)</f>
        <v>0</v>
      </c>
      <c r="E2712" s="1">
        <f>IFERROR(E2713/E2714, E2713)</f>
        <v>0</v>
      </c>
      <c r="F2712" s="1">
        <f>IFERROR(F2713/F2714, F2713)</f>
        <v>0</v>
      </c>
      <c r="G2712" s="1">
        <f>IFERROR(G2713/G2714, G2713)</f>
        <v>0</v>
      </c>
      <c r="H2712" s="1">
        <f>IFERROR(H2713/H2714, H2713)</f>
        <v>0</v>
      </c>
      <c r="I2712" s="1">
        <f>IFERROR(I2713/I2714, I2713)</f>
        <v>0</v>
      </c>
      <c r="J2712" s="1">
        <f>IFERROR(J2713/J2714, J2713)</f>
        <v>0</v>
      </c>
      <c r="K2712" s="1">
        <f>IFERROR(K2713/K2714, K2713)</f>
        <v>0</v>
      </c>
    </row>
    <row r="2713" spans="2:11" outlineLevel="2">
      <c r="C2713" t="s">
        <v>10</v>
      </c>
      <c r="D2713">
        <f>COUNTIF(D2715:D2732, "1")</f>
        <v>0</v>
      </c>
      <c r="E2713">
        <f>COUNTIF(E2715:E2732, "1")</f>
        <v>0</v>
      </c>
      <c r="F2713">
        <f>COUNTIF(F2715:F2732, "1")</f>
        <v>0</v>
      </c>
      <c r="G2713">
        <f>COUNTIF(G2715:G2732, "1")</f>
        <v>0</v>
      </c>
      <c r="H2713">
        <f>COUNTIF(H2715:H2732, "1")</f>
        <v>0</v>
      </c>
      <c r="I2713">
        <f>COUNTIF(I2715:I2732, "1")</f>
        <v>0</v>
      </c>
      <c r="J2713">
        <f>COUNTIF(J2715:J2732, "1")</f>
        <v>0</v>
      </c>
      <c r="K2713">
        <f>COUNTIF(K2715:K2732, "1")</f>
        <v>0</v>
      </c>
    </row>
    <row r="2714" spans="2:11" outlineLevel="2">
      <c r="C2714" t="s">
        <v>12</v>
      </c>
      <c r="D2714">
        <f>COUNTIF(D2715:D2732, "0")</f>
        <v>0</v>
      </c>
      <c r="E2714">
        <f>COUNTIF(E2715:E2732, "0")</f>
        <v>0</v>
      </c>
      <c r="F2714">
        <f>COUNTIF(F2715:F2732, "0")</f>
        <v>0</v>
      </c>
      <c r="G2714">
        <f>COUNTIF(G2715:G2732, "0")</f>
        <v>0</v>
      </c>
      <c r="H2714">
        <f>COUNTIF(H2715:H2732, "0")</f>
        <v>0</v>
      </c>
      <c r="I2714">
        <f>COUNTIF(I2715:I2732, "0")</f>
        <v>0</v>
      </c>
      <c r="J2714">
        <f>COUNTIF(J2715:J2732, "0")</f>
        <v>0</v>
      </c>
      <c r="K2714">
        <f>COUNTIF(K2715:K2732, "0")</f>
        <v>0</v>
      </c>
    </row>
    <row r="2715" spans="2:11" outlineLevel="2">
      <c r="B2715" t="s">
        <v>52</v>
      </c>
      <c r="C2715" t="s">
        <v>14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2:11" outlineLevel="2">
      <c r="B2716" t="s">
        <v>52</v>
      </c>
      <c r="C2716" t="s">
        <v>15</v>
      </c>
      <c r="D2716">
        <v>0</v>
      </c>
      <c r="E2716">
        <v>1</v>
      </c>
      <c r="F2716">
        <v>1</v>
      </c>
      <c r="G2716">
        <v>1</v>
      </c>
      <c r="H2716">
        <v>0</v>
      </c>
      <c r="I2716">
        <v>0</v>
      </c>
      <c r="J2716">
        <v>0</v>
      </c>
      <c r="K2716">
        <v>0</v>
      </c>
    </row>
    <row r="2717" spans="2:11" outlineLevel="2">
      <c r="B2717" t="s">
        <v>52</v>
      </c>
      <c r="C2717" t="s">
        <v>16</v>
      </c>
      <c r="D2717">
        <v>0</v>
      </c>
      <c r="E2717">
        <v>0</v>
      </c>
      <c r="F2717">
        <v>1</v>
      </c>
      <c r="G2717">
        <v>0</v>
      </c>
      <c r="H2717">
        <v>1</v>
      </c>
      <c r="I2717">
        <v>0</v>
      </c>
      <c r="J2717">
        <v>0</v>
      </c>
      <c r="K2717">
        <v>0</v>
      </c>
    </row>
    <row r="2718" spans="2:11" outlineLevel="2">
      <c r="B2718" t="s">
        <v>52</v>
      </c>
      <c r="C2718" t="s">
        <v>17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</row>
    <row r="2719" spans="2:11" outlineLevel="2">
      <c r="B2719" t="s">
        <v>52</v>
      </c>
      <c r="C2719" t="s">
        <v>18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</row>
    <row r="2720" spans="2:11" outlineLevel="2">
      <c r="B2720" t="s">
        <v>52</v>
      </c>
      <c r="C2720" t="s">
        <v>32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2:11" outlineLevel="2">
      <c r="B2721" t="s">
        <v>52</v>
      </c>
      <c r="C2721" t="s">
        <v>20</v>
      </c>
      <c r="D2721">
        <v>0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2:11" outlineLevel="2">
      <c r="B2722" t="s">
        <v>52</v>
      </c>
      <c r="C2722" t="s">
        <v>22</v>
      </c>
      <c r="D2722">
        <v>0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2:11" outlineLevel="2">
      <c r="B2723" t="s">
        <v>52</v>
      </c>
      <c r="C2723" t="s">
        <v>23</v>
      </c>
      <c r="D2723">
        <v>0</v>
      </c>
      <c r="E2723">
        <v>0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2:11" outlineLevel="2">
      <c r="B2724" t="s">
        <v>52</v>
      </c>
      <c r="C2724" t="s">
        <v>33</v>
      </c>
      <c r="D2724">
        <v>0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1</v>
      </c>
      <c r="K2724">
        <v>0</v>
      </c>
    </row>
    <row r="2725" spans="2:11" outlineLevel="2">
      <c r="B2725" t="s">
        <v>52</v>
      </c>
      <c r="C2725" t="s">
        <v>34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2:11" outlineLevel="2">
      <c r="B2726" t="s">
        <v>52</v>
      </c>
      <c r="C2726" t="s">
        <v>25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1</v>
      </c>
      <c r="K2726">
        <v>0</v>
      </c>
    </row>
    <row r="2727" spans="2:11" outlineLevel="2">
      <c r="B2727" t="s">
        <v>52</v>
      </c>
      <c r="C2727" t="s">
        <v>26</v>
      </c>
      <c r="D2727">
        <v>1</v>
      </c>
      <c r="E2727">
        <v>1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</row>
    <row r="2728" spans="2:11" outlineLevel="2">
      <c r="B2728" t="s">
        <v>52</v>
      </c>
      <c r="C2728" t="s">
        <v>27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</row>
    <row r="2729" spans="2:11" outlineLevel="2">
      <c r="B2729" t="s">
        <v>52</v>
      </c>
      <c r="C2729" t="s">
        <v>28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2:11" outlineLevel="2">
      <c r="B2730" t="s">
        <v>52</v>
      </c>
      <c r="C2730" t="s">
        <v>35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</row>
    <row r="2731" spans="2:11" outlineLevel="2">
      <c r="B2731" t="s">
        <v>52</v>
      </c>
      <c r="C2731" t="s">
        <v>48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</row>
    <row r="2732" spans="2:11" outlineLevel="2">
      <c r="B2732" t="s">
        <v>52</v>
      </c>
      <c r="C2732" t="s">
        <v>36</v>
      </c>
      <c r="D2732">
        <v>1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</row>
    <row r="2733" spans="2:11" s="3" customFormat="1">
      <c r="B2733" s="3" t="s">
        <v>124</v>
      </c>
      <c r="C2733" s="3" t="s">
        <v>8</v>
      </c>
      <c r="D2733" s="3">
        <f>IFERROR(AVERAGE(D2736,D2741), 0)</f>
        <v>0</v>
      </c>
      <c r="E2733" s="3">
        <f>IFERROR(AVERAGE(E2736,E2741), 0)</f>
        <v>0</v>
      </c>
      <c r="F2733" s="3">
        <f>IFERROR(AVERAGE(F2736,F2741), 0)</f>
        <v>0</v>
      </c>
      <c r="G2733" s="3">
        <f>IFERROR(AVERAGE(G2736,G2741), 0)</f>
        <v>0</v>
      </c>
      <c r="H2733" s="3">
        <f>IFERROR(AVERAGE(H2736,H2741), 0)</f>
        <v>0</v>
      </c>
      <c r="I2733" s="3">
        <f>IFERROR(AVERAGE(I2736,I2741), 0)</f>
        <v>0</v>
      </c>
      <c r="J2733" s="3">
        <f>IFERROR(AVERAGE(J2736,J2741), 0)</f>
        <v>0</v>
      </c>
      <c r="K2733" s="3">
        <f>IFERROR(AVERAGE(K2736,K2741), 0)</f>
        <v>0</v>
      </c>
    </row>
    <row r="2734" spans="2:11" outlineLevel="2">
      <c r="B2734" s="4" t="s">
        <v>9</v>
      </c>
      <c r="D2734">
        <f>E2737+E2742</f>
        <v>0</v>
      </c>
      <c r="E2734">
        <f>F2737+F2742</f>
        <v>0</v>
      </c>
      <c r="F2734">
        <f>G2737+G2742</f>
        <v>0</v>
      </c>
      <c r="G2734">
        <f>H2737+H2742</f>
        <v>0</v>
      </c>
      <c r="H2734">
        <f>I2737+I2742</f>
        <v>0</v>
      </c>
      <c r="I2734">
        <f>J2737+J2742</f>
        <v>0</v>
      </c>
      <c r="J2734">
        <f>K2737+K2742</f>
        <v>0</v>
      </c>
      <c r="K2734">
        <f>L2737+L2742</f>
        <v>0</v>
      </c>
    </row>
    <row r="2735" spans="2:11" outlineLevel="2">
      <c r="B2735" s="4" t="s">
        <v>10</v>
      </c>
      <c r="D2735">
        <f>E2738+E2743</f>
        <v>0</v>
      </c>
      <c r="E2735">
        <f>F2738+F2743</f>
        <v>0</v>
      </c>
      <c r="F2735">
        <f>G2738+G2743</f>
        <v>0</v>
      </c>
      <c r="G2735">
        <f>H2738+H2743</f>
        <v>0</v>
      </c>
      <c r="H2735">
        <f>I2738+I2743</f>
        <v>0</v>
      </c>
      <c r="I2735">
        <f>J2738+J2743</f>
        <v>0</v>
      </c>
      <c r="J2735">
        <f>K2738+K2743</f>
        <v>0</v>
      </c>
      <c r="K2735">
        <f>L2738+L2743</f>
        <v>0</v>
      </c>
    </row>
    <row r="2736" spans="2:11" s="5" customFormat="1" outlineLevel="1">
      <c r="C2736" s="5" t="s">
        <v>84</v>
      </c>
      <c r="D2736" s="1">
        <f>IFERROR(D2737/D2738, D2737)</f>
        <v>0</v>
      </c>
      <c r="E2736" s="1">
        <f>IFERROR(E2737/E2738, E2737)</f>
        <v>0</v>
      </c>
      <c r="F2736" s="1">
        <f>IFERROR(F2737/F2738, F2737)</f>
        <v>0</v>
      </c>
      <c r="G2736" s="1">
        <f>IFERROR(G2737/G2738, G2737)</f>
        <v>0</v>
      </c>
      <c r="H2736" s="1">
        <f>IFERROR(H2737/H2738, H2737)</f>
        <v>0</v>
      </c>
      <c r="I2736" s="1">
        <f>IFERROR(I2737/I2738, I2737)</f>
        <v>0</v>
      </c>
      <c r="J2736" s="1">
        <f>IFERROR(J2737/J2738, J2737)</f>
        <v>0</v>
      </c>
      <c r="K2736" s="1">
        <f>IFERROR(K2737/K2738, K2737)</f>
        <v>0</v>
      </c>
    </row>
    <row r="2737" spans="2:11" outlineLevel="2">
      <c r="C2737" t="s">
        <v>10</v>
      </c>
      <c r="D2737">
        <f>COUNTIF(D2739:D2740, "1")</f>
        <v>0</v>
      </c>
      <c r="E2737">
        <f>COUNTIF(E2739:E2740, "1")</f>
        <v>0</v>
      </c>
      <c r="F2737">
        <f>COUNTIF(F2739:F2740, "1")</f>
        <v>0</v>
      </c>
      <c r="G2737">
        <f>COUNTIF(G2739:G2740, "1")</f>
        <v>0</v>
      </c>
      <c r="H2737">
        <f>COUNTIF(H2739:H2740, "1")</f>
        <v>0</v>
      </c>
      <c r="I2737">
        <f>COUNTIF(I2739:I2740, "1")</f>
        <v>0</v>
      </c>
      <c r="J2737">
        <f>COUNTIF(J2739:J2740, "1")</f>
        <v>0</v>
      </c>
      <c r="K2737">
        <f>COUNTIF(K2739:K2740, "1")</f>
        <v>0</v>
      </c>
    </row>
    <row r="2738" spans="2:11" outlineLevel="2">
      <c r="C2738" t="s">
        <v>12</v>
      </c>
      <c r="D2738">
        <f>COUNTIF(D2739:D2740, "0")</f>
        <v>0</v>
      </c>
      <c r="E2738">
        <f>COUNTIF(E2739:E2740, "0")</f>
        <v>0</v>
      </c>
      <c r="F2738">
        <f>COUNTIF(F2739:F2740, "0")</f>
        <v>0</v>
      </c>
      <c r="G2738">
        <f>COUNTIF(G2739:G2740, "0")</f>
        <v>0</v>
      </c>
      <c r="H2738">
        <f>COUNTIF(H2739:H2740, "0")</f>
        <v>0</v>
      </c>
      <c r="I2738">
        <f>COUNTIF(I2739:I2740, "0")</f>
        <v>0</v>
      </c>
      <c r="J2738">
        <f>COUNTIF(J2739:J2740, "0")</f>
        <v>0</v>
      </c>
      <c r="K2738">
        <f>COUNTIF(K2739:K2740, "0")</f>
        <v>0</v>
      </c>
    </row>
    <row r="2739" spans="2:11" outlineLevel="2">
      <c r="B2739" t="s">
        <v>85</v>
      </c>
      <c r="C2739" t="s">
        <v>44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2:11" outlineLevel="2">
      <c r="B2740" t="s">
        <v>85</v>
      </c>
      <c r="C2740" t="s">
        <v>44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2:11" s="5" customFormat="1" outlineLevel="1">
      <c r="C2741" s="5" t="s">
        <v>51</v>
      </c>
      <c r="D2741" s="1">
        <f>IFERROR(D2742/D2743, D2742)</f>
        <v>0</v>
      </c>
      <c r="E2741" s="1">
        <f>IFERROR(E2742/E2743, E2742)</f>
        <v>0</v>
      </c>
      <c r="F2741" s="1">
        <f>IFERROR(F2742/F2743, F2742)</f>
        <v>0</v>
      </c>
      <c r="G2741" s="1">
        <f>IFERROR(G2742/G2743, G2742)</f>
        <v>0</v>
      </c>
      <c r="H2741" s="1">
        <f>IFERROR(H2742/H2743, H2742)</f>
        <v>0</v>
      </c>
      <c r="I2741" s="1">
        <f>IFERROR(I2742/I2743, I2742)</f>
        <v>0</v>
      </c>
      <c r="J2741" s="1">
        <f>IFERROR(J2742/J2743, J2742)</f>
        <v>0</v>
      </c>
      <c r="K2741" s="1">
        <f>IFERROR(K2742/K2743, K2742)</f>
        <v>0</v>
      </c>
    </row>
    <row r="2742" spans="2:11" outlineLevel="2">
      <c r="C2742" t="s">
        <v>10</v>
      </c>
      <c r="D2742">
        <f>COUNTIF(D2744:D2763, "1")</f>
        <v>0</v>
      </c>
      <c r="E2742">
        <f>COUNTIF(E2744:E2763, "1")</f>
        <v>0</v>
      </c>
      <c r="F2742">
        <f>COUNTIF(F2744:F2763, "1")</f>
        <v>0</v>
      </c>
      <c r="G2742">
        <f>COUNTIF(G2744:G2763, "1")</f>
        <v>0</v>
      </c>
      <c r="H2742">
        <f>COUNTIF(H2744:H2763, "1")</f>
        <v>0</v>
      </c>
      <c r="I2742">
        <f>COUNTIF(I2744:I2763, "1")</f>
        <v>0</v>
      </c>
      <c r="J2742">
        <f>COUNTIF(J2744:J2763, "1")</f>
        <v>0</v>
      </c>
      <c r="K2742">
        <f>COUNTIF(K2744:K2763, "1")</f>
        <v>0</v>
      </c>
    </row>
    <row r="2743" spans="2:11" outlineLevel="2">
      <c r="C2743" t="s">
        <v>12</v>
      </c>
      <c r="D2743">
        <f>COUNTIF(D2744:D2763, "0")</f>
        <v>0</v>
      </c>
      <c r="E2743">
        <f>COUNTIF(E2744:E2763, "0")</f>
        <v>0</v>
      </c>
      <c r="F2743">
        <f>COUNTIF(F2744:F2763, "0")</f>
        <v>0</v>
      </c>
      <c r="G2743">
        <f>COUNTIF(G2744:G2763, "0")</f>
        <v>0</v>
      </c>
      <c r="H2743">
        <f>COUNTIF(H2744:H2763, "0")</f>
        <v>0</v>
      </c>
      <c r="I2743">
        <f>COUNTIF(I2744:I2763, "0")</f>
        <v>0</v>
      </c>
      <c r="J2743">
        <f>COUNTIF(J2744:J2763, "0")</f>
        <v>0</v>
      </c>
      <c r="K2743">
        <f>COUNTIF(K2744:K2763, "0")</f>
        <v>0</v>
      </c>
    </row>
    <row r="2744" spans="2:11" outlineLevel="2">
      <c r="B2744" t="s">
        <v>52</v>
      </c>
      <c r="C2744" t="s">
        <v>39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0</v>
      </c>
    </row>
    <row r="2745" spans="2:11" outlineLevel="2">
      <c r="B2745" t="s">
        <v>52</v>
      </c>
      <c r="C2745" t="s">
        <v>45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2:11" outlineLevel="2">
      <c r="B2746" t="s">
        <v>52</v>
      </c>
      <c r="C2746" t="s">
        <v>40</v>
      </c>
      <c r="D2746">
        <v>0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0</v>
      </c>
    </row>
    <row r="2747" spans="2:11" outlineLevel="2">
      <c r="B2747" t="s">
        <v>52</v>
      </c>
      <c r="C2747" t="s">
        <v>28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2:11" outlineLevel="2">
      <c r="B2748" t="s">
        <v>52</v>
      </c>
      <c r="C2748" t="s">
        <v>35</v>
      </c>
      <c r="D2748">
        <v>1</v>
      </c>
      <c r="E2748">
        <v>0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</v>
      </c>
    </row>
    <row r="2749" spans="2:11" outlineLevel="2">
      <c r="B2749" t="s">
        <v>52</v>
      </c>
      <c r="C2749" t="s">
        <v>36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</row>
    <row r="2750" spans="2:11" outlineLevel="2">
      <c r="B2750" t="s">
        <v>52</v>
      </c>
      <c r="C2750" t="s">
        <v>48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</row>
    <row r="2751" spans="2:11" outlineLevel="2">
      <c r="B2751" t="s">
        <v>52</v>
      </c>
      <c r="C2751" t="s">
        <v>20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2:11" outlineLevel="2">
      <c r="B2752" t="s">
        <v>52</v>
      </c>
      <c r="C2752" t="s">
        <v>41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2:11" outlineLevel="2">
      <c r="B2753" t="s">
        <v>52</v>
      </c>
      <c r="C2753" t="s">
        <v>24</v>
      </c>
      <c r="D2753">
        <v>0</v>
      </c>
      <c r="E2753">
        <v>1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0</v>
      </c>
    </row>
    <row r="2754" spans="2:11" outlineLevel="2">
      <c r="B2754" t="s">
        <v>52</v>
      </c>
      <c r="C2754" t="s">
        <v>38</v>
      </c>
      <c r="D2754">
        <v>1</v>
      </c>
      <c r="E2754">
        <v>0</v>
      </c>
      <c r="F2754">
        <v>1</v>
      </c>
      <c r="G2754">
        <v>1</v>
      </c>
      <c r="H2754">
        <v>0</v>
      </c>
      <c r="I2754">
        <v>0</v>
      </c>
      <c r="J2754">
        <v>0</v>
      </c>
      <c r="K2754">
        <v>0</v>
      </c>
    </row>
    <row r="2755" spans="2:11" outlineLevel="2">
      <c r="B2755" t="s">
        <v>52</v>
      </c>
      <c r="C2755" t="s">
        <v>43</v>
      </c>
      <c r="D2755">
        <v>0</v>
      </c>
      <c r="E2755">
        <v>1</v>
      </c>
      <c r="F2755">
        <v>1</v>
      </c>
      <c r="G2755">
        <v>0</v>
      </c>
      <c r="H2755">
        <v>1</v>
      </c>
      <c r="I2755">
        <v>1</v>
      </c>
      <c r="J2755">
        <v>0</v>
      </c>
      <c r="K2755">
        <v>0</v>
      </c>
    </row>
    <row r="2756" spans="2:11" outlineLevel="2">
      <c r="B2756" t="s">
        <v>52</v>
      </c>
      <c r="C2756" t="s">
        <v>21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2:11" outlineLevel="2">
      <c r="B2757" t="s">
        <v>52</v>
      </c>
      <c r="C2757" t="s">
        <v>32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0</v>
      </c>
    </row>
    <row r="2758" spans="2:11" outlineLevel="2">
      <c r="B2758" t="s">
        <v>52</v>
      </c>
      <c r="C2758" t="s">
        <v>34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1</v>
      </c>
      <c r="J2758">
        <v>0</v>
      </c>
      <c r="K2758">
        <v>0</v>
      </c>
    </row>
    <row r="2759" spans="2:11" outlineLevel="2">
      <c r="B2759" t="s">
        <v>52</v>
      </c>
      <c r="C2759" t="s">
        <v>32</v>
      </c>
      <c r="D2759">
        <v>0</v>
      </c>
      <c r="E2759">
        <v>0</v>
      </c>
      <c r="F2759">
        <v>0</v>
      </c>
      <c r="G2759">
        <v>1</v>
      </c>
      <c r="H2759">
        <v>1</v>
      </c>
      <c r="I2759">
        <v>0</v>
      </c>
      <c r="J2759">
        <v>0</v>
      </c>
      <c r="K2759">
        <v>0</v>
      </c>
    </row>
    <row r="2760" spans="2:11" outlineLevel="2">
      <c r="B2760" t="s">
        <v>52</v>
      </c>
      <c r="C2760" t="s">
        <v>42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</row>
    <row r="2761" spans="2:11" outlineLevel="2">
      <c r="B2761" t="s">
        <v>52</v>
      </c>
      <c r="C2761" t="s">
        <v>37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2:11" outlineLevel="2">
      <c r="B2762" t="s">
        <v>52</v>
      </c>
      <c r="C2762" t="s">
        <v>18</v>
      </c>
      <c r="D2762">
        <v>0</v>
      </c>
      <c r="E2762">
        <v>0</v>
      </c>
      <c r="F2762">
        <v>1</v>
      </c>
      <c r="G2762">
        <v>0</v>
      </c>
      <c r="H2762">
        <v>1</v>
      </c>
      <c r="I2762">
        <v>1</v>
      </c>
      <c r="J2762">
        <v>0</v>
      </c>
      <c r="K2762">
        <v>0</v>
      </c>
    </row>
    <row r="2763" spans="2:11" outlineLevel="2">
      <c r="B2763" t="s">
        <v>52</v>
      </c>
      <c r="C2763" t="s">
        <v>17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2:11" s="3" customFormat="1">
      <c r="B2764" s="3" t="s">
        <v>125</v>
      </c>
      <c r="C2764" s="3" t="s">
        <v>8</v>
      </c>
      <c r="D2764" s="3">
        <f>IFERROR(AVERAGE(D2767,D2790), 0)</f>
        <v>0</v>
      </c>
      <c r="E2764" s="3">
        <f>IFERROR(AVERAGE(E2767,E2790), 0)</f>
        <v>0</v>
      </c>
      <c r="F2764" s="3">
        <f>IFERROR(AVERAGE(F2767,F2790), 0)</f>
        <v>0</v>
      </c>
      <c r="G2764" s="3">
        <f>IFERROR(AVERAGE(G2767,G2790), 0)</f>
        <v>0</v>
      </c>
      <c r="H2764" s="3">
        <f>IFERROR(AVERAGE(H2767,H2790), 0)</f>
        <v>0</v>
      </c>
      <c r="I2764" s="3">
        <f>IFERROR(AVERAGE(I2767,I2790), 0)</f>
        <v>0</v>
      </c>
      <c r="J2764" s="3">
        <f>IFERROR(AVERAGE(J2767,J2790), 0)</f>
        <v>0</v>
      </c>
      <c r="K2764" s="3">
        <f>IFERROR(AVERAGE(K2767,K2790), 0)</f>
        <v>0</v>
      </c>
    </row>
    <row r="2765" spans="2:11" outlineLevel="2">
      <c r="B2765" s="4" t="s">
        <v>9</v>
      </c>
      <c r="D2765">
        <f>E2768+E2791</f>
        <v>0</v>
      </c>
      <c r="E2765">
        <f>F2768+F2791</f>
        <v>0</v>
      </c>
      <c r="F2765">
        <f>G2768+G2791</f>
        <v>0</v>
      </c>
      <c r="G2765">
        <f>H2768+H2791</f>
        <v>0</v>
      </c>
      <c r="H2765">
        <f>I2768+I2791</f>
        <v>0</v>
      </c>
      <c r="I2765">
        <f>J2768+J2791</f>
        <v>0</v>
      </c>
      <c r="J2765">
        <f>K2768+K2791</f>
        <v>0</v>
      </c>
      <c r="K2765">
        <f>L2768+L2791</f>
        <v>0</v>
      </c>
    </row>
    <row r="2766" spans="2:11" outlineLevel="2">
      <c r="B2766" s="4" t="s">
        <v>10</v>
      </c>
      <c r="D2766">
        <f>E2769+E2792</f>
        <v>0</v>
      </c>
      <c r="E2766">
        <f>F2769+F2792</f>
        <v>0</v>
      </c>
      <c r="F2766">
        <f>G2769+G2792</f>
        <v>0</v>
      </c>
      <c r="G2766">
        <f>H2769+H2792</f>
        <v>0</v>
      </c>
      <c r="H2766">
        <f>I2769+I2792</f>
        <v>0</v>
      </c>
      <c r="I2766">
        <f>J2769+J2792</f>
        <v>0</v>
      </c>
      <c r="J2766">
        <f>K2769+K2792</f>
        <v>0</v>
      </c>
      <c r="K2766">
        <f>L2769+L2792</f>
        <v>0</v>
      </c>
    </row>
    <row r="2767" spans="2:11" s="5" customFormat="1" outlineLevel="1">
      <c r="C2767" s="5" t="s">
        <v>49</v>
      </c>
      <c r="D2767" s="1">
        <f>IFERROR(D2768/D2769, D2768)</f>
        <v>0</v>
      </c>
      <c r="E2767" s="1">
        <f>IFERROR(E2768/E2769, E2768)</f>
        <v>0</v>
      </c>
      <c r="F2767" s="1">
        <f>IFERROR(F2768/F2769, F2768)</f>
        <v>0</v>
      </c>
      <c r="G2767" s="1">
        <f>IFERROR(G2768/G2769, G2768)</f>
        <v>0</v>
      </c>
      <c r="H2767" s="1">
        <f>IFERROR(H2768/H2769, H2768)</f>
        <v>0</v>
      </c>
      <c r="I2767" s="1">
        <f>IFERROR(I2768/I2769, I2768)</f>
        <v>0</v>
      </c>
      <c r="J2767" s="1">
        <f>IFERROR(J2768/J2769, J2768)</f>
        <v>0</v>
      </c>
      <c r="K2767" s="1">
        <f>IFERROR(K2768/K2769, K2768)</f>
        <v>0</v>
      </c>
    </row>
    <row r="2768" spans="2:11" outlineLevel="2">
      <c r="C2768" t="s">
        <v>10</v>
      </c>
      <c r="D2768">
        <f>COUNTIF(D2770:D2789, "1")</f>
        <v>0</v>
      </c>
      <c r="E2768">
        <f>COUNTIF(E2770:E2789, "1")</f>
        <v>0</v>
      </c>
      <c r="F2768">
        <f>COUNTIF(F2770:F2789, "1")</f>
        <v>0</v>
      </c>
      <c r="G2768">
        <f>COUNTIF(G2770:G2789, "1")</f>
        <v>0</v>
      </c>
      <c r="H2768">
        <f>COUNTIF(H2770:H2789, "1")</f>
        <v>0</v>
      </c>
      <c r="I2768">
        <f>COUNTIF(I2770:I2789, "1")</f>
        <v>0</v>
      </c>
      <c r="J2768">
        <f>COUNTIF(J2770:J2789, "1")</f>
        <v>0</v>
      </c>
      <c r="K2768">
        <f>COUNTIF(K2770:K2789, "1")</f>
        <v>0</v>
      </c>
    </row>
    <row r="2769" spans="2:11" outlineLevel="2">
      <c r="C2769" t="s">
        <v>12</v>
      </c>
      <c r="D2769">
        <f>COUNTIF(D2770:D2789, "0")</f>
        <v>0</v>
      </c>
      <c r="E2769">
        <f>COUNTIF(E2770:E2789, "0")</f>
        <v>0</v>
      </c>
      <c r="F2769">
        <f>COUNTIF(F2770:F2789, "0")</f>
        <v>0</v>
      </c>
      <c r="G2769">
        <f>COUNTIF(G2770:G2789, "0")</f>
        <v>0</v>
      </c>
      <c r="H2769">
        <f>COUNTIF(H2770:H2789, "0")</f>
        <v>0</v>
      </c>
      <c r="I2769">
        <f>COUNTIF(I2770:I2789, "0")</f>
        <v>0</v>
      </c>
      <c r="J2769">
        <f>COUNTIF(J2770:J2789, "0")</f>
        <v>0</v>
      </c>
      <c r="K2769">
        <f>COUNTIF(K2770:K2789, "0")</f>
        <v>0</v>
      </c>
    </row>
    <row r="2770" spans="2:11" outlineLevel="2">
      <c r="B2770" t="s">
        <v>50</v>
      </c>
      <c r="C2770" t="s">
        <v>23</v>
      </c>
      <c r="D2770">
        <v>1</v>
      </c>
      <c r="E2770">
        <v>1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</row>
    <row r="2771" spans="2:11" outlineLevel="2">
      <c r="B2771" t="s">
        <v>50</v>
      </c>
      <c r="C2771" t="s">
        <v>22</v>
      </c>
      <c r="D2771">
        <v>0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</row>
    <row r="2772" spans="2:11" outlineLevel="2">
      <c r="B2772" t="s">
        <v>50</v>
      </c>
      <c r="C2772" t="s">
        <v>34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2:11" outlineLevel="2">
      <c r="B2773" t="s">
        <v>50</v>
      </c>
      <c r="C2773" t="s">
        <v>28</v>
      </c>
      <c r="D2773">
        <v>0</v>
      </c>
      <c r="E2773">
        <v>0</v>
      </c>
      <c r="F2773">
        <v>1</v>
      </c>
      <c r="G2773">
        <v>1</v>
      </c>
      <c r="H2773">
        <v>0</v>
      </c>
      <c r="I2773">
        <v>0</v>
      </c>
      <c r="J2773">
        <v>0</v>
      </c>
      <c r="K2773">
        <v>0</v>
      </c>
    </row>
    <row r="2774" spans="2:11" outlineLevel="2">
      <c r="B2774" t="s">
        <v>50</v>
      </c>
      <c r="C2774" t="s">
        <v>39</v>
      </c>
      <c r="D2774">
        <v>0</v>
      </c>
      <c r="E2774">
        <v>0</v>
      </c>
      <c r="F2774">
        <v>1</v>
      </c>
      <c r="G2774">
        <v>1</v>
      </c>
      <c r="H2774">
        <v>1</v>
      </c>
      <c r="I2774">
        <v>0</v>
      </c>
      <c r="J2774">
        <v>0</v>
      </c>
      <c r="K2774">
        <v>0</v>
      </c>
    </row>
    <row r="2775" spans="2:11" outlineLevel="2">
      <c r="B2775" t="s">
        <v>50</v>
      </c>
      <c r="C2775" t="s">
        <v>43</v>
      </c>
      <c r="D2775">
        <v>1</v>
      </c>
      <c r="E2775">
        <v>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2:11" outlineLevel="2">
      <c r="B2776" t="s">
        <v>50</v>
      </c>
      <c r="C2776" t="s">
        <v>25</v>
      </c>
      <c r="D2776">
        <v>0</v>
      </c>
      <c r="E2776">
        <v>0</v>
      </c>
      <c r="F2776">
        <v>1</v>
      </c>
      <c r="G2776">
        <v>1</v>
      </c>
      <c r="H2776">
        <v>0</v>
      </c>
      <c r="I2776">
        <v>0</v>
      </c>
      <c r="J2776">
        <v>0</v>
      </c>
      <c r="K2776">
        <v>0</v>
      </c>
    </row>
    <row r="2777" spans="2:11" outlineLevel="2">
      <c r="B2777" t="s">
        <v>50</v>
      </c>
      <c r="C2777" t="s">
        <v>15</v>
      </c>
      <c r="D2777">
        <v>1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1</v>
      </c>
      <c r="K2777">
        <v>0</v>
      </c>
    </row>
    <row r="2778" spans="2:11" outlineLevel="2">
      <c r="B2778" t="s">
        <v>50</v>
      </c>
      <c r="C2778" t="s">
        <v>48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2:11" outlineLevel="2">
      <c r="B2779" t="s">
        <v>50</v>
      </c>
      <c r="C2779" t="s">
        <v>14</v>
      </c>
      <c r="D2779">
        <v>0</v>
      </c>
      <c r="E2779">
        <v>0</v>
      </c>
      <c r="F2779">
        <v>1</v>
      </c>
      <c r="G2779">
        <v>1</v>
      </c>
      <c r="H2779">
        <v>0</v>
      </c>
      <c r="I2779">
        <v>0</v>
      </c>
      <c r="J2779">
        <v>0</v>
      </c>
      <c r="K2779">
        <v>0</v>
      </c>
    </row>
    <row r="2780" spans="2:11" outlineLevel="2">
      <c r="B2780" t="s">
        <v>50</v>
      </c>
      <c r="C2780" t="s">
        <v>33</v>
      </c>
      <c r="D2780">
        <v>1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2:11" outlineLevel="2">
      <c r="B2781" t="s">
        <v>50</v>
      </c>
      <c r="C2781" t="s">
        <v>18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2:11" outlineLevel="2">
      <c r="B2782" t="s">
        <v>50</v>
      </c>
      <c r="C2782" t="s">
        <v>27</v>
      </c>
      <c r="D2782">
        <v>0</v>
      </c>
      <c r="E2782">
        <v>0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0</v>
      </c>
    </row>
    <row r="2783" spans="2:11" outlineLevel="2">
      <c r="B2783" t="s">
        <v>50</v>
      </c>
      <c r="C2783" t="s">
        <v>16</v>
      </c>
      <c r="D2783">
        <v>1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2:11" outlineLevel="2">
      <c r="B2784" t="s">
        <v>50</v>
      </c>
      <c r="C2784" t="s">
        <v>40</v>
      </c>
      <c r="D2784">
        <v>1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</row>
    <row r="2785" spans="2:11" outlineLevel="2">
      <c r="B2785" t="s">
        <v>50</v>
      </c>
      <c r="C2785" t="s">
        <v>37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2:11" outlineLevel="2">
      <c r="B2786" t="s">
        <v>50</v>
      </c>
      <c r="C2786" t="s">
        <v>26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</row>
    <row r="2787" spans="2:11" outlineLevel="2">
      <c r="B2787" t="s">
        <v>50</v>
      </c>
      <c r="C2787" t="s">
        <v>20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2:11" outlineLevel="2">
      <c r="B2788" t="s">
        <v>50</v>
      </c>
      <c r="C2788" t="s">
        <v>32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2:11" outlineLevel="2">
      <c r="B2789" t="s">
        <v>50</v>
      </c>
      <c r="C2789" t="s">
        <v>19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</row>
    <row r="2790" spans="2:11" s="5" customFormat="1" outlineLevel="1">
      <c r="C2790" s="5" t="s">
        <v>51</v>
      </c>
      <c r="D2790" s="1">
        <f>IFERROR(D2791/D2792, D2791)</f>
        <v>0</v>
      </c>
      <c r="E2790" s="1">
        <f>IFERROR(E2791/E2792, E2791)</f>
        <v>0</v>
      </c>
      <c r="F2790" s="1">
        <f>IFERROR(F2791/F2792, F2791)</f>
        <v>0</v>
      </c>
      <c r="G2790" s="1">
        <f>IFERROR(G2791/G2792, G2791)</f>
        <v>0</v>
      </c>
      <c r="H2790" s="1">
        <f>IFERROR(H2791/H2792, H2791)</f>
        <v>0</v>
      </c>
      <c r="I2790" s="1">
        <f>IFERROR(I2791/I2792, I2791)</f>
        <v>0</v>
      </c>
      <c r="J2790" s="1">
        <f>IFERROR(J2791/J2792, J2791)</f>
        <v>0</v>
      </c>
      <c r="K2790" s="1">
        <f>IFERROR(K2791/K2792, K2791)</f>
        <v>0</v>
      </c>
    </row>
    <row r="2791" spans="2:11" outlineLevel="2">
      <c r="C2791" t="s">
        <v>10</v>
      </c>
      <c r="D2791">
        <f>COUNTIF(D2793:D2815, "1")</f>
        <v>0</v>
      </c>
      <c r="E2791">
        <f>COUNTIF(E2793:E2815, "1")</f>
        <v>0</v>
      </c>
      <c r="F2791">
        <f>COUNTIF(F2793:F2815, "1")</f>
        <v>0</v>
      </c>
      <c r="G2791">
        <f>COUNTIF(G2793:G2815, "1")</f>
        <v>0</v>
      </c>
      <c r="H2791">
        <f>COUNTIF(H2793:H2815, "1")</f>
        <v>0</v>
      </c>
      <c r="I2791">
        <f>COUNTIF(I2793:I2815, "1")</f>
        <v>0</v>
      </c>
      <c r="J2791">
        <f>COUNTIF(J2793:J2815, "1")</f>
        <v>0</v>
      </c>
      <c r="K2791">
        <f>COUNTIF(K2793:K2815, "1")</f>
        <v>0</v>
      </c>
    </row>
    <row r="2792" spans="2:11" outlineLevel="2">
      <c r="C2792" t="s">
        <v>12</v>
      </c>
      <c r="D2792">
        <f>COUNTIF(D2793:D2815, "0")</f>
        <v>0</v>
      </c>
      <c r="E2792">
        <f>COUNTIF(E2793:E2815, "0")</f>
        <v>0</v>
      </c>
      <c r="F2792">
        <f>COUNTIF(F2793:F2815, "0")</f>
        <v>0</v>
      </c>
      <c r="G2792">
        <f>COUNTIF(G2793:G2815, "0")</f>
        <v>0</v>
      </c>
      <c r="H2792">
        <f>COUNTIF(H2793:H2815, "0")</f>
        <v>0</v>
      </c>
      <c r="I2792">
        <f>COUNTIF(I2793:I2815, "0")</f>
        <v>0</v>
      </c>
      <c r="J2792">
        <f>COUNTIF(J2793:J2815, "0")</f>
        <v>0</v>
      </c>
      <c r="K2792">
        <f>COUNTIF(K2793:K2815, "0")</f>
        <v>0</v>
      </c>
    </row>
    <row r="2793" spans="2:11" outlineLevel="2">
      <c r="B2793" t="s">
        <v>52</v>
      </c>
      <c r="C2793" t="s">
        <v>15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1</v>
      </c>
      <c r="J2793">
        <v>0</v>
      </c>
      <c r="K2793">
        <v>0</v>
      </c>
    </row>
    <row r="2794" spans="2:11" outlineLevel="2">
      <c r="B2794" t="s">
        <v>52</v>
      </c>
      <c r="C2794" t="s">
        <v>14</v>
      </c>
      <c r="D2794">
        <v>0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1</v>
      </c>
      <c r="K2794">
        <v>0</v>
      </c>
    </row>
    <row r="2795" spans="2:11" outlineLevel="2">
      <c r="B2795" t="s">
        <v>52</v>
      </c>
      <c r="C2795" t="s">
        <v>18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2:11" outlineLevel="2">
      <c r="B2796" t="s">
        <v>52</v>
      </c>
      <c r="C2796" t="s">
        <v>16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2:11" outlineLevel="2">
      <c r="B2797" t="s">
        <v>52</v>
      </c>
      <c r="C2797" t="s">
        <v>17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</row>
    <row r="2798" spans="2:11" outlineLevel="2">
      <c r="B2798" t="s">
        <v>52</v>
      </c>
      <c r="C2798" t="s">
        <v>19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</row>
    <row r="2799" spans="2:11" outlineLevel="2">
      <c r="B2799" t="s">
        <v>52</v>
      </c>
      <c r="C2799" t="s">
        <v>32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2:11" outlineLevel="2">
      <c r="B2800" t="s">
        <v>52</v>
      </c>
      <c r="C2800" t="s">
        <v>42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2:11" outlineLevel="2">
      <c r="B2801" t="s">
        <v>52</v>
      </c>
      <c r="C2801" t="s">
        <v>20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2:11" outlineLevel="2">
      <c r="B2802" t="s">
        <v>52</v>
      </c>
      <c r="C2802" t="s">
        <v>21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2:11" outlineLevel="2">
      <c r="B2803" t="s">
        <v>52</v>
      </c>
      <c r="C2803" t="s">
        <v>33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2:11" outlineLevel="2">
      <c r="B2804" t="s">
        <v>52</v>
      </c>
      <c r="C2804" t="s">
        <v>25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2:11" outlineLevel="2">
      <c r="B2805" t="s">
        <v>52</v>
      </c>
      <c r="C2805" t="s">
        <v>23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0</v>
      </c>
    </row>
    <row r="2806" spans="2:11" outlineLevel="2">
      <c r="B2806" t="s">
        <v>52</v>
      </c>
      <c r="C2806" t="s">
        <v>34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2:11" outlineLevel="2">
      <c r="B2807" t="s">
        <v>52</v>
      </c>
      <c r="C2807" t="s">
        <v>26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1</v>
      </c>
      <c r="J2807">
        <v>1</v>
      </c>
      <c r="K2807">
        <v>0</v>
      </c>
    </row>
    <row r="2808" spans="2:11" outlineLevel="2">
      <c r="B2808" t="s">
        <v>52</v>
      </c>
      <c r="C2808" t="s">
        <v>27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2:11" outlineLevel="2">
      <c r="B2809" t="s">
        <v>52</v>
      </c>
      <c r="C2809" t="s">
        <v>35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1</v>
      </c>
      <c r="J2809">
        <v>0</v>
      </c>
      <c r="K2809">
        <v>0</v>
      </c>
    </row>
    <row r="2810" spans="2:11" outlineLevel="2">
      <c r="B2810" t="s">
        <v>52</v>
      </c>
      <c r="C2810" t="s">
        <v>28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2:11" outlineLevel="2">
      <c r="B2811" t="s">
        <v>52</v>
      </c>
      <c r="C2811" t="s">
        <v>39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</v>
      </c>
    </row>
    <row r="2812" spans="2:11" outlineLevel="2">
      <c r="B2812" t="s">
        <v>52</v>
      </c>
      <c r="C2812" t="s">
        <v>37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2:11" outlineLevel="2">
      <c r="B2813" t="s">
        <v>52</v>
      </c>
      <c r="C2813" t="s">
        <v>40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2:11" outlineLevel="2">
      <c r="B2814" t="s">
        <v>52</v>
      </c>
      <c r="C2814" t="s">
        <v>48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2:11" outlineLevel="2">
      <c r="B2815" t="s">
        <v>52</v>
      </c>
      <c r="C2815" t="s">
        <v>41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2:11" s="3" customFormat="1">
      <c r="B2816" s="3" t="s">
        <v>126</v>
      </c>
      <c r="C2816" s="3" t="s">
        <v>8</v>
      </c>
      <c r="D2816" s="3">
        <f>IFERROR(AVERAGE(D2819,D2838), 0)</f>
        <v>0</v>
      </c>
      <c r="E2816" s="3">
        <f>IFERROR(AVERAGE(E2819,E2838), 0)</f>
        <v>0</v>
      </c>
      <c r="F2816" s="3">
        <f>IFERROR(AVERAGE(F2819,F2838), 0)</f>
        <v>0</v>
      </c>
      <c r="G2816" s="3">
        <f>IFERROR(AVERAGE(G2819,G2838), 0)</f>
        <v>0</v>
      </c>
      <c r="H2816" s="3">
        <f>IFERROR(AVERAGE(H2819,H2838), 0)</f>
        <v>0</v>
      </c>
      <c r="I2816" s="3">
        <f>IFERROR(AVERAGE(I2819,I2838), 0)</f>
        <v>0</v>
      </c>
      <c r="J2816" s="3">
        <f>IFERROR(AVERAGE(J2819,J2838), 0)</f>
        <v>0</v>
      </c>
      <c r="K2816" s="3">
        <f>IFERROR(AVERAGE(K2819,K2838), 0)</f>
        <v>0</v>
      </c>
    </row>
    <row r="2817" spans="2:11" outlineLevel="2">
      <c r="B2817" s="4" t="s">
        <v>9</v>
      </c>
      <c r="D2817">
        <f>E2820+E2839</f>
        <v>0</v>
      </c>
      <c r="E2817">
        <f>F2820+F2839</f>
        <v>0</v>
      </c>
      <c r="F2817">
        <f>G2820+G2839</f>
        <v>0</v>
      </c>
      <c r="G2817">
        <f>H2820+H2839</f>
        <v>0</v>
      </c>
      <c r="H2817">
        <f>I2820+I2839</f>
        <v>0</v>
      </c>
      <c r="I2817">
        <f>J2820+J2839</f>
        <v>0</v>
      </c>
      <c r="J2817">
        <f>K2820+K2839</f>
        <v>0</v>
      </c>
      <c r="K2817">
        <f>L2820+L2839</f>
        <v>0</v>
      </c>
    </row>
    <row r="2818" spans="2:11" outlineLevel="2">
      <c r="B2818" s="4" t="s">
        <v>10</v>
      </c>
      <c r="D2818">
        <f>E2821+E2840</f>
        <v>0</v>
      </c>
      <c r="E2818">
        <f>F2821+F2840</f>
        <v>0</v>
      </c>
      <c r="F2818">
        <f>G2821+G2840</f>
        <v>0</v>
      </c>
      <c r="G2818">
        <f>H2821+H2840</f>
        <v>0</v>
      </c>
      <c r="H2818">
        <f>I2821+I2840</f>
        <v>0</v>
      </c>
      <c r="I2818">
        <f>J2821+J2840</f>
        <v>0</v>
      </c>
      <c r="J2818">
        <f>K2821+K2840</f>
        <v>0</v>
      </c>
      <c r="K2818">
        <f>L2821+L2840</f>
        <v>0</v>
      </c>
    </row>
    <row r="2819" spans="2:11" s="5" customFormat="1" outlineLevel="1">
      <c r="C2819" s="5" t="s">
        <v>51</v>
      </c>
      <c r="D2819" s="1">
        <f>IFERROR(D2820/D2821, D2820)</f>
        <v>0</v>
      </c>
      <c r="E2819" s="1">
        <f>IFERROR(E2820/E2821, E2820)</f>
        <v>0</v>
      </c>
      <c r="F2819" s="1">
        <f>IFERROR(F2820/F2821, F2820)</f>
        <v>0</v>
      </c>
      <c r="G2819" s="1">
        <f>IFERROR(G2820/G2821, G2820)</f>
        <v>0</v>
      </c>
      <c r="H2819" s="1">
        <f>IFERROR(H2820/H2821, H2820)</f>
        <v>0</v>
      </c>
      <c r="I2819" s="1">
        <f>IFERROR(I2820/I2821, I2820)</f>
        <v>0</v>
      </c>
      <c r="J2819" s="1">
        <f>IFERROR(J2820/J2821, J2820)</f>
        <v>0</v>
      </c>
      <c r="K2819" s="1">
        <f>IFERROR(K2820/K2821, K2820)</f>
        <v>0</v>
      </c>
    </row>
    <row r="2820" spans="2:11" outlineLevel="2">
      <c r="C2820" t="s">
        <v>10</v>
      </c>
      <c r="D2820">
        <f>COUNTIF(D2822:D2837, "1")</f>
        <v>0</v>
      </c>
      <c r="E2820">
        <f>COUNTIF(E2822:E2837, "1")</f>
        <v>0</v>
      </c>
      <c r="F2820">
        <f>COUNTIF(F2822:F2837, "1")</f>
        <v>0</v>
      </c>
      <c r="G2820">
        <f>COUNTIF(G2822:G2837, "1")</f>
        <v>0</v>
      </c>
      <c r="H2820">
        <f>COUNTIF(H2822:H2837, "1")</f>
        <v>0</v>
      </c>
      <c r="I2820">
        <f>COUNTIF(I2822:I2837, "1")</f>
        <v>0</v>
      </c>
      <c r="J2820">
        <f>COUNTIF(J2822:J2837, "1")</f>
        <v>0</v>
      </c>
      <c r="K2820">
        <f>COUNTIF(K2822:K2837, "1")</f>
        <v>0</v>
      </c>
    </row>
    <row r="2821" spans="2:11" outlineLevel="2">
      <c r="C2821" t="s">
        <v>12</v>
      </c>
      <c r="D2821">
        <f>COUNTIF(D2822:D2837, "0")</f>
        <v>0</v>
      </c>
      <c r="E2821">
        <f>COUNTIF(E2822:E2837, "0")</f>
        <v>0</v>
      </c>
      <c r="F2821">
        <f>COUNTIF(F2822:F2837, "0")</f>
        <v>0</v>
      </c>
      <c r="G2821">
        <f>COUNTIF(G2822:G2837, "0")</f>
        <v>0</v>
      </c>
      <c r="H2821">
        <f>COUNTIF(H2822:H2837, "0")</f>
        <v>0</v>
      </c>
      <c r="I2821">
        <f>COUNTIF(I2822:I2837, "0")</f>
        <v>0</v>
      </c>
      <c r="J2821">
        <f>COUNTIF(J2822:J2837, "0")</f>
        <v>0</v>
      </c>
      <c r="K2821">
        <f>COUNTIF(K2822:K2837, "0")</f>
        <v>0</v>
      </c>
    </row>
    <row r="2822" spans="2:11" outlineLevel="2">
      <c r="B2822" t="s">
        <v>52</v>
      </c>
      <c r="C2822" t="s">
        <v>23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2:11" outlineLevel="2">
      <c r="B2823" t="s">
        <v>52</v>
      </c>
      <c r="C2823" t="s">
        <v>26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2:11" outlineLevel="2">
      <c r="B2824" t="s">
        <v>52</v>
      </c>
      <c r="C2824" t="s">
        <v>34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1</v>
      </c>
      <c r="J2824">
        <v>1</v>
      </c>
      <c r="K2824">
        <v>0</v>
      </c>
    </row>
    <row r="2825" spans="2:11" outlineLevel="2">
      <c r="B2825" t="s">
        <v>52</v>
      </c>
      <c r="C2825" t="s">
        <v>24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2:11" outlineLevel="2">
      <c r="B2826" t="s">
        <v>52</v>
      </c>
      <c r="C2826" t="s">
        <v>25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2:11" outlineLevel="2">
      <c r="B2827" t="s">
        <v>52</v>
      </c>
      <c r="C2827" t="s">
        <v>27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2:11" outlineLevel="2">
      <c r="B2828" t="s">
        <v>52</v>
      </c>
      <c r="C2828" t="s">
        <v>20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2:11" outlineLevel="2">
      <c r="B2829" t="s">
        <v>52</v>
      </c>
      <c r="C2829" t="s">
        <v>32</v>
      </c>
      <c r="D2829">
        <v>0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2:11" outlineLevel="2">
      <c r="B2830" t="s">
        <v>52</v>
      </c>
      <c r="C2830" t="s">
        <v>15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2:11" outlineLevel="2">
      <c r="B2831" t="s">
        <v>52</v>
      </c>
      <c r="C2831" t="s">
        <v>16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2:11" outlineLevel="2">
      <c r="B2832" t="s">
        <v>52</v>
      </c>
      <c r="C2832" t="s">
        <v>14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2:11" outlineLevel="2">
      <c r="B2833" t="s">
        <v>52</v>
      </c>
      <c r="C2833" t="s">
        <v>21</v>
      </c>
      <c r="D2833">
        <v>0</v>
      </c>
      <c r="E2833">
        <v>0</v>
      </c>
      <c r="F2833">
        <v>1</v>
      </c>
      <c r="G2833">
        <v>1</v>
      </c>
      <c r="H2833">
        <v>0</v>
      </c>
      <c r="I2833">
        <v>0</v>
      </c>
      <c r="J2833">
        <v>0</v>
      </c>
      <c r="K2833">
        <v>0</v>
      </c>
    </row>
    <row r="2834" spans="2:11" outlineLevel="2">
      <c r="B2834" t="s">
        <v>52</v>
      </c>
      <c r="C2834" t="s">
        <v>18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2:11" outlineLevel="2">
      <c r="B2835" t="s">
        <v>52</v>
      </c>
      <c r="C2835" t="s">
        <v>17</v>
      </c>
      <c r="D2835">
        <v>0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2:11" outlineLevel="2">
      <c r="B2836" t="s">
        <v>52</v>
      </c>
      <c r="C2836" t="s">
        <v>28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2:11" outlineLevel="2">
      <c r="B2837" t="s">
        <v>52</v>
      </c>
      <c r="C2837" t="s">
        <v>18</v>
      </c>
      <c r="D2837">
        <v>1</v>
      </c>
      <c r="E2837">
        <v>1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2:11" s="5" customFormat="1" outlineLevel="1">
      <c r="C2838" s="5" t="s">
        <v>49</v>
      </c>
      <c r="D2838" s="1">
        <f>IFERROR(D2839/D2840, D2839)</f>
        <v>0</v>
      </c>
      <c r="E2838" s="1">
        <f>IFERROR(E2839/E2840, E2839)</f>
        <v>0</v>
      </c>
      <c r="F2838" s="1">
        <f>IFERROR(F2839/F2840, F2839)</f>
        <v>0</v>
      </c>
      <c r="G2838" s="1">
        <f>IFERROR(G2839/G2840, G2839)</f>
        <v>0</v>
      </c>
      <c r="H2838" s="1">
        <f>IFERROR(H2839/H2840, H2839)</f>
        <v>0</v>
      </c>
      <c r="I2838" s="1">
        <f>IFERROR(I2839/I2840, I2839)</f>
        <v>0</v>
      </c>
      <c r="J2838" s="1">
        <f>IFERROR(J2839/J2840, J2839)</f>
        <v>0</v>
      </c>
      <c r="K2838" s="1">
        <f>IFERROR(K2839/K2840, K2839)</f>
        <v>0</v>
      </c>
    </row>
    <row r="2839" spans="2:11" outlineLevel="2">
      <c r="C2839" t="s">
        <v>10</v>
      </c>
      <c r="D2839">
        <f>COUNTIF(D2841:D2853, "1")</f>
        <v>0</v>
      </c>
      <c r="E2839">
        <f>COUNTIF(E2841:E2853, "1")</f>
        <v>0</v>
      </c>
      <c r="F2839">
        <f>COUNTIF(F2841:F2853, "1")</f>
        <v>0</v>
      </c>
      <c r="G2839">
        <f>COUNTIF(G2841:G2853, "1")</f>
        <v>0</v>
      </c>
      <c r="H2839">
        <f>COUNTIF(H2841:H2853, "1")</f>
        <v>0</v>
      </c>
      <c r="I2839">
        <f>COUNTIF(I2841:I2853, "1")</f>
        <v>0</v>
      </c>
      <c r="J2839">
        <f>COUNTIF(J2841:J2853, "1")</f>
        <v>0</v>
      </c>
      <c r="K2839">
        <f>COUNTIF(K2841:K2853, "1")</f>
        <v>0</v>
      </c>
    </row>
    <row r="2840" spans="2:11" outlineLevel="2">
      <c r="C2840" t="s">
        <v>12</v>
      </c>
      <c r="D2840">
        <f>COUNTIF(D2841:D2853, "0")</f>
        <v>0</v>
      </c>
      <c r="E2840">
        <f>COUNTIF(E2841:E2853, "0")</f>
        <v>0</v>
      </c>
      <c r="F2840">
        <f>COUNTIF(F2841:F2853, "0")</f>
        <v>0</v>
      </c>
      <c r="G2840">
        <f>COUNTIF(G2841:G2853, "0")</f>
        <v>0</v>
      </c>
      <c r="H2840">
        <f>COUNTIF(H2841:H2853, "0")</f>
        <v>0</v>
      </c>
      <c r="I2840">
        <f>COUNTIF(I2841:I2853, "0")</f>
        <v>0</v>
      </c>
      <c r="J2840">
        <f>COUNTIF(J2841:J2853, "0")</f>
        <v>0</v>
      </c>
      <c r="K2840">
        <f>COUNTIF(K2841:K2853, "0")</f>
        <v>0</v>
      </c>
    </row>
    <row r="2841" spans="2:11" outlineLevel="2">
      <c r="B2841" t="s">
        <v>50</v>
      </c>
      <c r="C2841" t="s">
        <v>17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2:11" outlineLevel="2">
      <c r="B2842" t="s">
        <v>50</v>
      </c>
      <c r="C2842" t="s">
        <v>35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2:11" outlineLevel="2">
      <c r="B2843" t="s">
        <v>50</v>
      </c>
      <c r="C2843" t="s">
        <v>38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2:11" outlineLevel="2">
      <c r="B2844" t="s">
        <v>50</v>
      </c>
      <c r="C2844" t="s">
        <v>23</v>
      </c>
      <c r="D2844">
        <v>0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</row>
    <row r="2845" spans="2:11" outlineLevel="2">
      <c r="B2845" t="s">
        <v>50</v>
      </c>
      <c r="C2845" t="s">
        <v>34</v>
      </c>
      <c r="D2845">
        <v>1</v>
      </c>
      <c r="E2845">
        <v>1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2:11" outlineLevel="2">
      <c r="B2846" t="s">
        <v>50</v>
      </c>
      <c r="C2846" t="s">
        <v>33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</v>
      </c>
    </row>
    <row r="2847" spans="2:11" outlineLevel="2">
      <c r="B2847" t="s">
        <v>50</v>
      </c>
      <c r="C2847" t="s">
        <v>16</v>
      </c>
      <c r="D2847">
        <v>0</v>
      </c>
      <c r="E2847">
        <v>1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</row>
    <row r="2848" spans="2:11" outlineLevel="2">
      <c r="B2848" t="s">
        <v>50</v>
      </c>
      <c r="C2848" t="s">
        <v>19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2:11" outlineLevel="2">
      <c r="B2849" t="s">
        <v>50</v>
      </c>
      <c r="C2849" t="s">
        <v>19</v>
      </c>
      <c r="D2849">
        <v>1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</row>
    <row r="2850" spans="2:11" outlineLevel="2">
      <c r="B2850" t="s">
        <v>50</v>
      </c>
      <c r="C2850" t="s">
        <v>48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</row>
    <row r="2851" spans="2:11" outlineLevel="2">
      <c r="B2851" t="s">
        <v>50</v>
      </c>
      <c r="C2851" t="s">
        <v>25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2:11" outlineLevel="2">
      <c r="B2852" t="s">
        <v>50</v>
      </c>
      <c r="C2852" t="s">
        <v>24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2:11" outlineLevel="2">
      <c r="B2853" t="s">
        <v>50</v>
      </c>
      <c r="C2853" t="s">
        <v>26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2:11" s="3" customFormat="1">
      <c r="B2854" s="3" t="s">
        <v>127</v>
      </c>
      <c r="C2854" s="3" t="s">
        <v>8</v>
      </c>
      <c r="D2854" s="3">
        <f>IFERROR(AVERAGE(D2857,D2874), 0)</f>
        <v>0</v>
      </c>
      <c r="E2854" s="3">
        <f>IFERROR(AVERAGE(E2857,E2874), 0)</f>
        <v>0</v>
      </c>
      <c r="F2854" s="3">
        <f>IFERROR(AVERAGE(F2857,F2874), 0)</f>
        <v>0</v>
      </c>
      <c r="G2854" s="3">
        <f>IFERROR(AVERAGE(G2857,G2874), 0)</f>
        <v>0</v>
      </c>
      <c r="H2854" s="3">
        <f>IFERROR(AVERAGE(H2857,H2874), 0)</f>
        <v>0</v>
      </c>
      <c r="I2854" s="3">
        <f>IFERROR(AVERAGE(I2857,I2874), 0)</f>
        <v>0</v>
      </c>
      <c r="J2854" s="3">
        <f>IFERROR(AVERAGE(J2857,J2874), 0)</f>
        <v>0</v>
      </c>
      <c r="K2854" s="3">
        <f>IFERROR(AVERAGE(K2857,K2874), 0)</f>
        <v>0</v>
      </c>
    </row>
    <row r="2855" spans="2:11" outlineLevel="2">
      <c r="B2855" s="4" t="s">
        <v>9</v>
      </c>
      <c r="D2855">
        <f>E2858+E2875</f>
        <v>0</v>
      </c>
      <c r="E2855">
        <f>F2858+F2875</f>
        <v>0</v>
      </c>
      <c r="F2855">
        <f>G2858+G2875</f>
        <v>0</v>
      </c>
      <c r="G2855">
        <f>H2858+H2875</f>
        <v>0</v>
      </c>
      <c r="H2855">
        <f>I2858+I2875</f>
        <v>0</v>
      </c>
      <c r="I2855">
        <f>J2858+J2875</f>
        <v>0</v>
      </c>
      <c r="J2855">
        <f>K2858+K2875</f>
        <v>0</v>
      </c>
      <c r="K2855">
        <f>L2858+L2875</f>
        <v>0</v>
      </c>
    </row>
    <row r="2856" spans="2:11" outlineLevel="2">
      <c r="B2856" s="4" t="s">
        <v>10</v>
      </c>
      <c r="D2856">
        <f>E2859+E2876</f>
        <v>0</v>
      </c>
      <c r="E2856">
        <f>F2859+F2876</f>
        <v>0</v>
      </c>
      <c r="F2856">
        <f>G2859+G2876</f>
        <v>0</v>
      </c>
      <c r="G2856">
        <f>H2859+H2876</f>
        <v>0</v>
      </c>
      <c r="H2856">
        <f>I2859+I2876</f>
        <v>0</v>
      </c>
      <c r="I2856">
        <f>J2859+J2876</f>
        <v>0</v>
      </c>
      <c r="J2856">
        <f>K2859+K2876</f>
        <v>0</v>
      </c>
      <c r="K2856">
        <f>L2859+L2876</f>
        <v>0</v>
      </c>
    </row>
    <row r="2857" spans="2:11" s="5" customFormat="1" outlineLevel="1">
      <c r="C2857" s="5" t="s">
        <v>49</v>
      </c>
      <c r="D2857" s="1">
        <f>IFERROR(D2858/D2859, D2858)</f>
        <v>0</v>
      </c>
      <c r="E2857" s="1">
        <f>IFERROR(E2858/E2859, E2858)</f>
        <v>0</v>
      </c>
      <c r="F2857" s="1">
        <f>IFERROR(F2858/F2859, F2858)</f>
        <v>0</v>
      </c>
      <c r="G2857" s="1">
        <f>IFERROR(G2858/G2859, G2858)</f>
        <v>0</v>
      </c>
      <c r="H2857" s="1">
        <f>IFERROR(H2858/H2859, H2858)</f>
        <v>0</v>
      </c>
      <c r="I2857" s="1">
        <f>IFERROR(I2858/I2859, I2858)</f>
        <v>0</v>
      </c>
      <c r="J2857" s="1">
        <f>IFERROR(J2858/J2859, J2858)</f>
        <v>0</v>
      </c>
      <c r="K2857" s="1">
        <f>IFERROR(K2858/K2859, K2858)</f>
        <v>0</v>
      </c>
    </row>
    <row r="2858" spans="2:11" outlineLevel="2">
      <c r="C2858" t="s">
        <v>10</v>
      </c>
      <c r="D2858">
        <f>COUNTIF(D2860:D2873, "1")</f>
        <v>0</v>
      </c>
      <c r="E2858">
        <f>COUNTIF(E2860:E2873, "1")</f>
        <v>0</v>
      </c>
      <c r="F2858">
        <f>COUNTIF(F2860:F2873, "1")</f>
        <v>0</v>
      </c>
      <c r="G2858">
        <f>COUNTIF(G2860:G2873, "1")</f>
        <v>0</v>
      </c>
      <c r="H2858">
        <f>COUNTIF(H2860:H2873, "1")</f>
        <v>0</v>
      </c>
      <c r="I2858">
        <f>COUNTIF(I2860:I2873, "1")</f>
        <v>0</v>
      </c>
      <c r="J2858">
        <f>COUNTIF(J2860:J2873, "1")</f>
        <v>0</v>
      </c>
      <c r="K2858">
        <f>COUNTIF(K2860:K2873, "1")</f>
        <v>0</v>
      </c>
    </row>
    <row r="2859" spans="2:11" outlineLevel="2">
      <c r="C2859" t="s">
        <v>12</v>
      </c>
      <c r="D2859">
        <f>COUNTIF(D2860:D2873, "0")</f>
        <v>0</v>
      </c>
      <c r="E2859">
        <f>COUNTIF(E2860:E2873, "0")</f>
        <v>0</v>
      </c>
      <c r="F2859">
        <f>COUNTIF(F2860:F2873, "0")</f>
        <v>0</v>
      </c>
      <c r="G2859">
        <f>COUNTIF(G2860:G2873, "0")</f>
        <v>0</v>
      </c>
      <c r="H2859">
        <f>COUNTIF(H2860:H2873, "0")</f>
        <v>0</v>
      </c>
      <c r="I2859">
        <f>COUNTIF(I2860:I2873, "0")</f>
        <v>0</v>
      </c>
      <c r="J2859">
        <f>COUNTIF(J2860:J2873, "0")</f>
        <v>0</v>
      </c>
      <c r="K2859">
        <f>COUNTIF(K2860:K2873, "0")</f>
        <v>0</v>
      </c>
    </row>
    <row r="2860" spans="2:11" outlineLevel="2">
      <c r="B2860" t="s">
        <v>50</v>
      </c>
      <c r="C2860" t="s">
        <v>16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1</v>
      </c>
      <c r="J2860">
        <v>0</v>
      </c>
      <c r="K2860">
        <v>0</v>
      </c>
    </row>
    <row r="2861" spans="2:11" outlineLevel="2">
      <c r="B2861" t="s">
        <v>50</v>
      </c>
      <c r="C2861" t="s">
        <v>18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2:11" outlineLevel="2">
      <c r="B2862" t="s">
        <v>50</v>
      </c>
      <c r="C2862" t="s">
        <v>21</v>
      </c>
      <c r="D2862">
        <v>1</v>
      </c>
      <c r="E2862">
        <v>0</v>
      </c>
      <c r="F2862">
        <v>1</v>
      </c>
      <c r="G2862">
        <v>1</v>
      </c>
      <c r="H2862">
        <v>1</v>
      </c>
      <c r="I2862">
        <v>0</v>
      </c>
      <c r="J2862">
        <v>0</v>
      </c>
      <c r="K2862">
        <v>0</v>
      </c>
    </row>
    <row r="2863" spans="2:11" outlineLevel="2">
      <c r="B2863" t="s">
        <v>50</v>
      </c>
      <c r="C2863" t="s">
        <v>22</v>
      </c>
      <c r="D2863">
        <v>0</v>
      </c>
      <c r="E2863">
        <v>1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2:11" outlineLevel="2">
      <c r="B2864" t="s">
        <v>50</v>
      </c>
      <c r="C2864" t="s">
        <v>23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2:11" outlineLevel="2">
      <c r="B2865" t="s">
        <v>50</v>
      </c>
      <c r="C2865" t="s">
        <v>33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</row>
    <row r="2866" spans="2:11" outlineLevel="2">
      <c r="B2866" t="s">
        <v>50</v>
      </c>
      <c r="C2866" t="s">
        <v>24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2:11" outlineLevel="2">
      <c r="B2867" t="s">
        <v>50</v>
      </c>
      <c r="C2867" t="s">
        <v>34</v>
      </c>
      <c r="D2867">
        <v>0</v>
      </c>
      <c r="E2867">
        <v>1</v>
      </c>
      <c r="F2867">
        <v>0</v>
      </c>
      <c r="G2867">
        <v>1</v>
      </c>
      <c r="H2867">
        <v>0</v>
      </c>
      <c r="I2867">
        <v>0</v>
      </c>
      <c r="J2867">
        <v>1</v>
      </c>
      <c r="K2867">
        <v>0</v>
      </c>
    </row>
    <row r="2868" spans="2:11" outlineLevel="2">
      <c r="B2868" t="s">
        <v>50</v>
      </c>
      <c r="C2868" t="s">
        <v>25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</row>
    <row r="2869" spans="2:11" outlineLevel="2">
      <c r="B2869" t="s">
        <v>50</v>
      </c>
      <c r="C2869" t="s">
        <v>28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2:11" outlineLevel="2">
      <c r="B2870" t="s">
        <v>50</v>
      </c>
      <c r="C2870" t="s">
        <v>35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2:11" outlineLevel="2">
      <c r="B2871" t="s">
        <v>50</v>
      </c>
      <c r="C2871" t="s">
        <v>48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2:11" outlineLevel="2">
      <c r="B2872" t="s">
        <v>50</v>
      </c>
      <c r="C2872" t="s">
        <v>37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2:11" outlineLevel="2">
      <c r="B2873" t="s">
        <v>50</v>
      </c>
      <c r="C2873" t="s">
        <v>39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2:11" s="5" customFormat="1" outlineLevel="1">
      <c r="C2874" s="5" t="s">
        <v>51</v>
      </c>
      <c r="D2874" s="1">
        <f>IFERROR(D2875/D2876, D2875)</f>
        <v>0</v>
      </c>
      <c r="E2874" s="1">
        <f>IFERROR(E2875/E2876, E2875)</f>
        <v>0</v>
      </c>
      <c r="F2874" s="1">
        <f>IFERROR(F2875/F2876, F2875)</f>
        <v>0</v>
      </c>
      <c r="G2874" s="1">
        <f>IFERROR(G2875/G2876, G2875)</f>
        <v>0</v>
      </c>
      <c r="H2874" s="1">
        <f>IFERROR(H2875/H2876, H2875)</f>
        <v>0</v>
      </c>
      <c r="I2874" s="1">
        <f>IFERROR(I2875/I2876, I2875)</f>
        <v>0</v>
      </c>
      <c r="J2874" s="1">
        <f>IFERROR(J2875/J2876, J2875)</f>
        <v>0</v>
      </c>
      <c r="K2874" s="1">
        <f>IFERROR(K2875/K2876, K2875)</f>
        <v>0</v>
      </c>
    </row>
    <row r="2875" spans="2:11" outlineLevel="2">
      <c r="C2875" t="s">
        <v>10</v>
      </c>
      <c r="D2875">
        <f>COUNTIF(D2877:D2896, "1")</f>
        <v>0</v>
      </c>
      <c r="E2875">
        <f>COUNTIF(E2877:E2896, "1")</f>
        <v>0</v>
      </c>
      <c r="F2875">
        <f>COUNTIF(F2877:F2896, "1")</f>
        <v>0</v>
      </c>
      <c r="G2875">
        <f>COUNTIF(G2877:G2896, "1")</f>
        <v>0</v>
      </c>
      <c r="H2875">
        <f>COUNTIF(H2877:H2896, "1")</f>
        <v>0</v>
      </c>
      <c r="I2875">
        <f>COUNTIF(I2877:I2896, "1")</f>
        <v>0</v>
      </c>
      <c r="J2875">
        <f>COUNTIF(J2877:J2896, "1")</f>
        <v>0</v>
      </c>
      <c r="K2875">
        <f>COUNTIF(K2877:K2896, "1")</f>
        <v>0</v>
      </c>
    </row>
    <row r="2876" spans="2:11" outlineLevel="2">
      <c r="C2876" t="s">
        <v>12</v>
      </c>
      <c r="D2876">
        <f>COUNTIF(D2877:D2896, "0")</f>
        <v>0</v>
      </c>
      <c r="E2876">
        <f>COUNTIF(E2877:E2896, "0")</f>
        <v>0</v>
      </c>
      <c r="F2876">
        <f>COUNTIF(F2877:F2896, "0")</f>
        <v>0</v>
      </c>
      <c r="G2876">
        <f>COUNTIF(G2877:G2896, "0")</f>
        <v>0</v>
      </c>
      <c r="H2876">
        <f>COUNTIF(H2877:H2896, "0")</f>
        <v>0</v>
      </c>
      <c r="I2876">
        <f>COUNTIF(I2877:I2896, "0")</f>
        <v>0</v>
      </c>
      <c r="J2876">
        <f>COUNTIF(J2877:J2896, "0")</f>
        <v>0</v>
      </c>
      <c r="K2876">
        <f>COUNTIF(K2877:K2896, "0")</f>
        <v>0</v>
      </c>
    </row>
    <row r="2877" spans="2:11" outlineLevel="2">
      <c r="B2877" t="s">
        <v>52</v>
      </c>
      <c r="C2877" t="s">
        <v>14</v>
      </c>
      <c r="D2877">
        <v>0</v>
      </c>
      <c r="E2877">
        <v>0</v>
      </c>
      <c r="F2877">
        <v>1</v>
      </c>
      <c r="G2877">
        <v>1</v>
      </c>
      <c r="H2877">
        <v>0</v>
      </c>
      <c r="I2877">
        <v>0</v>
      </c>
      <c r="J2877">
        <v>0</v>
      </c>
      <c r="K2877">
        <v>0</v>
      </c>
    </row>
    <row r="2878" spans="2:11" outlineLevel="2">
      <c r="B2878" t="s">
        <v>52</v>
      </c>
      <c r="C2878" t="s">
        <v>15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2:11" outlineLevel="2">
      <c r="B2879" t="s">
        <v>52</v>
      </c>
      <c r="C2879" t="s">
        <v>16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</row>
    <row r="2880" spans="2:11" outlineLevel="2">
      <c r="B2880" t="s">
        <v>52</v>
      </c>
      <c r="C2880" t="s">
        <v>32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0</v>
      </c>
    </row>
    <row r="2881" spans="2:11" outlineLevel="2">
      <c r="B2881" t="s">
        <v>52</v>
      </c>
      <c r="C2881" t="s">
        <v>20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1</v>
      </c>
      <c r="J2881">
        <v>0</v>
      </c>
      <c r="K2881">
        <v>0</v>
      </c>
    </row>
    <row r="2882" spans="2:11" outlineLevel="2">
      <c r="B2882" t="s">
        <v>52</v>
      </c>
      <c r="C2882" t="s">
        <v>21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2:11" outlineLevel="2">
      <c r="B2883" t="s">
        <v>52</v>
      </c>
      <c r="C2883" t="s">
        <v>23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</row>
    <row r="2884" spans="2:11" outlineLevel="2">
      <c r="B2884" t="s">
        <v>52</v>
      </c>
      <c r="C2884" t="s">
        <v>33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2:11" outlineLevel="2">
      <c r="B2885" t="s">
        <v>52</v>
      </c>
      <c r="C2885" t="s">
        <v>24</v>
      </c>
      <c r="D2885">
        <v>0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</row>
    <row r="2886" spans="2:11" outlineLevel="2">
      <c r="B2886" t="s">
        <v>52</v>
      </c>
      <c r="C2886" t="s">
        <v>34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2:11" outlineLevel="2">
      <c r="B2887" t="s">
        <v>52</v>
      </c>
      <c r="C2887" t="s">
        <v>25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2:11" outlineLevel="2">
      <c r="B2888" t="s">
        <v>52</v>
      </c>
      <c r="C2888" t="s">
        <v>26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</row>
    <row r="2889" spans="2:11" outlineLevel="2">
      <c r="B2889" t="s">
        <v>52</v>
      </c>
      <c r="C2889" t="s">
        <v>27</v>
      </c>
      <c r="D2889">
        <v>1</v>
      </c>
      <c r="E2889">
        <v>0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2:11" outlineLevel="2">
      <c r="B2890" t="s">
        <v>52</v>
      </c>
      <c r="C2890" t="s">
        <v>35</v>
      </c>
      <c r="D2890">
        <v>1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</row>
    <row r="2891" spans="2:11" outlineLevel="2">
      <c r="B2891" t="s">
        <v>52</v>
      </c>
      <c r="C2891" t="s">
        <v>48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2:11" outlineLevel="2">
      <c r="B2892" t="s">
        <v>52</v>
      </c>
      <c r="C2892" t="s">
        <v>36</v>
      </c>
      <c r="D2892">
        <v>1</v>
      </c>
      <c r="E2892">
        <v>0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2:11" outlineLevel="2">
      <c r="B2893" t="s">
        <v>52</v>
      </c>
      <c r="C2893" t="s">
        <v>37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</row>
    <row r="2894" spans="2:11" outlineLevel="2">
      <c r="B2894" t="s">
        <v>52</v>
      </c>
      <c r="C2894" t="s">
        <v>37</v>
      </c>
      <c r="D2894">
        <v>0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1</v>
      </c>
      <c r="K2894">
        <v>0</v>
      </c>
    </row>
    <row r="2895" spans="2:11" outlineLevel="2">
      <c r="B2895" t="s">
        <v>52</v>
      </c>
      <c r="C2895" t="s">
        <v>39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</row>
    <row r="2896" spans="2:11" outlineLevel="2">
      <c r="B2896" t="s">
        <v>52</v>
      </c>
      <c r="C2896" t="s">
        <v>42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</row>
    <row r="2897" spans="2:11" s="3" customFormat="1">
      <c r="B2897" s="3" t="s">
        <v>128</v>
      </c>
      <c r="C2897" s="3" t="s">
        <v>8</v>
      </c>
      <c r="D2897" s="3">
        <f>IFERROR(AVERAGE(D2900), 0)</f>
        <v>0</v>
      </c>
      <c r="E2897" s="3">
        <f>IFERROR(AVERAGE(E2900), 0)</f>
        <v>0</v>
      </c>
      <c r="F2897" s="3">
        <f>IFERROR(AVERAGE(F2900), 0)</f>
        <v>0</v>
      </c>
      <c r="G2897" s="3">
        <f>IFERROR(AVERAGE(G2900), 0)</f>
        <v>0</v>
      </c>
      <c r="H2897" s="3">
        <f>IFERROR(AVERAGE(H2900), 0)</f>
        <v>0</v>
      </c>
      <c r="I2897" s="3">
        <f>IFERROR(AVERAGE(I2900), 0)</f>
        <v>0</v>
      </c>
      <c r="J2897" s="3">
        <f>IFERROR(AVERAGE(J2900), 0)</f>
        <v>0</v>
      </c>
      <c r="K2897" s="3">
        <f>IFERROR(AVERAGE(K2900), 0)</f>
        <v>0</v>
      </c>
    </row>
    <row r="2898" spans="2:11" outlineLevel="2">
      <c r="B2898" s="4" t="s">
        <v>9</v>
      </c>
      <c r="D2898">
        <f>E2901</f>
        <v>0</v>
      </c>
      <c r="E2898">
        <f>F2901</f>
        <v>0</v>
      </c>
      <c r="F2898">
        <f>G2901</f>
        <v>0</v>
      </c>
      <c r="G2898">
        <f>H2901</f>
        <v>0</v>
      </c>
      <c r="H2898">
        <f>I2901</f>
        <v>0</v>
      </c>
      <c r="I2898">
        <f>J2901</f>
        <v>0</v>
      </c>
      <c r="J2898">
        <f>K2901</f>
        <v>0</v>
      </c>
      <c r="K2898">
        <f>L2901</f>
        <v>0</v>
      </c>
    </row>
    <row r="2899" spans="2:11" outlineLevel="2">
      <c r="B2899" s="4" t="s">
        <v>10</v>
      </c>
      <c r="D2899">
        <f>E2902</f>
        <v>0</v>
      </c>
      <c r="E2899">
        <f>F2902</f>
        <v>0</v>
      </c>
      <c r="F2899">
        <f>G2902</f>
        <v>0</v>
      </c>
      <c r="G2899">
        <f>H2902</f>
        <v>0</v>
      </c>
      <c r="H2899">
        <f>I2902</f>
        <v>0</v>
      </c>
      <c r="I2899">
        <f>J2902</f>
        <v>0</v>
      </c>
      <c r="J2899">
        <f>K2902</f>
        <v>0</v>
      </c>
      <c r="K2899">
        <f>L2902</f>
        <v>0</v>
      </c>
    </row>
    <row r="2900" spans="2:11" s="5" customFormat="1" outlineLevel="1">
      <c r="C2900" s="5" t="s">
        <v>51</v>
      </c>
      <c r="D2900" s="1">
        <f>IFERROR(D2901/D2902, D2901)</f>
        <v>0</v>
      </c>
      <c r="E2900" s="1">
        <f>IFERROR(E2901/E2902, E2901)</f>
        <v>0</v>
      </c>
      <c r="F2900" s="1">
        <f>IFERROR(F2901/F2902, F2901)</f>
        <v>0</v>
      </c>
      <c r="G2900" s="1">
        <f>IFERROR(G2901/G2902, G2901)</f>
        <v>0</v>
      </c>
      <c r="H2900" s="1">
        <f>IFERROR(H2901/H2902, H2901)</f>
        <v>0</v>
      </c>
      <c r="I2900" s="1">
        <f>IFERROR(I2901/I2902, I2901)</f>
        <v>0</v>
      </c>
      <c r="J2900" s="1">
        <f>IFERROR(J2901/J2902, J2901)</f>
        <v>0</v>
      </c>
      <c r="K2900" s="1">
        <f>IFERROR(K2901/K2902, K2901)</f>
        <v>0</v>
      </c>
    </row>
    <row r="2901" spans="2:11" outlineLevel="2">
      <c r="C2901" t="s">
        <v>10</v>
      </c>
      <c r="D2901">
        <f>COUNTIF(D2903:D2925, "1")</f>
        <v>0</v>
      </c>
      <c r="E2901">
        <f>COUNTIF(E2903:E2925, "1")</f>
        <v>0</v>
      </c>
      <c r="F2901">
        <f>COUNTIF(F2903:F2925, "1")</f>
        <v>0</v>
      </c>
      <c r="G2901">
        <f>COUNTIF(G2903:G2925, "1")</f>
        <v>0</v>
      </c>
      <c r="H2901">
        <f>COUNTIF(H2903:H2925, "1")</f>
        <v>0</v>
      </c>
      <c r="I2901">
        <f>COUNTIF(I2903:I2925, "1")</f>
        <v>0</v>
      </c>
      <c r="J2901">
        <f>COUNTIF(J2903:J2925, "1")</f>
        <v>0</v>
      </c>
      <c r="K2901">
        <f>COUNTIF(K2903:K2925, "1")</f>
        <v>0</v>
      </c>
    </row>
    <row r="2902" spans="2:11" outlineLevel="2">
      <c r="C2902" t="s">
        <v>12</v>
      </c>
      <c r="D2902">
        <f>COUNTIF(D2903:D2925, "0")</f>
        <v>0</v>
      </c>
      <c r="E2902">
        <f>COUNTIF(E2903:E2925, "0")</f>
        <v>0</v>
      </c>
      <c r="F2902">
        <f>COUNTIF(F2903:F2925, "0")</f>
        <v>0</v>
      </c>
      <c r="G2902">
        <f>COUNTIF(G2903:G2925, "0")</f>
        <v>0</v>
      </c>
      <c r="H2902">
        <f>COUNTIF(H2903:H2925, "0")</f>
        <v>0</v>
      </c>
      <c r="I2902">
        <f>COUNTIF(I2903:I2925, "0")</f>
        <v>0</v>
      </c>
      <c r="J2902">
        <f>COUNTIF(J2903:J2925, "0")</f>
        <v>0</v>
      </c>
      <c r="K2902">
        <f>COUNTIF(K2903:K2925, "0")</f>
        <v>0</v>
      </c>
    </row>
    <row r="2903" spans="2:11" outlineLevel="2">
      <c r="B2903" t="s">
        <v>52</v>
      </c>
      <c r="C2903" t="s">
        <v>21</v>
      </c>
      <c r="D2903">
        <v>0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1</v>
      </c>
      <c r="K2903">
        <v>0</v>
      </c>
    </row>
    <row r="2904" spans="2:11" outlineLevel="2">
      <c r="B2904" t="s">
        <v>52</v>
      </c>
      <c r="C2904" t="s">
        <v>32</v>
      </c>
      <c r="D2904">
        <v>0</v>
      </c>
      <c r="E2904">
        <v>0</v>
      </c>
      <c r="F2904">
        <v>1</v>
      </c>
      <c r="G2904">
        <v>0</v>
      </c>
      <c r="H2904">
        <v>1</v>
      </c>
      <c r="I2904">
        <v>0</v>
      </c>
      <c r="J2904">
        <v>0</v>
      </c>
      <c r="K2904">
        <v>0</v>
      </c>
    </row>
    <row r="2905" spans="2:11" outlineLevel="2">
      <c r="B2905" t="s">
        <v>52</v>
      </c>
      <c r="C2905" t="s">
        <v>20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2:11" outlineLevel="2">
      <c r="B2906" t="s">
        <v>52</v>
      </c>
      <c r="C2906" t="s">
        <v>26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</row>
    <row r="2907" spans="2:11" outlineLevel="2">
      <c r="B2907" t="s">
        <v>52</v>
      </c>
      <c r="C2907" t="s">
        <v>14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2:11" outlineLevel="2">
      <c r="B2908" t="s">
        <v>52</v>
      </c>
      <c r="C2908" t="s">
        <v>24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2:11" outlineLevel="2">
      <c r="B2909" t="s">
        <v>52</v>
      </c>
      <c r="C2909" t="s">
        <v>25</v>
      </c>
      <c r="D2909">
        <v>0</v>
      </c>
      <c r="E2909">
        <v>1</v>
      </c>
      <c r="F2909">
        <v>0</v>
      </c>
      <c r="G2909">
        <v>0</v>
      </c>
      <c r="H2909">
        <v>1</v>
      </c>
      <c r="I2909">
        <v>0</v>
      </c>
      <c r="J2909">
        <v>0</v>
      </c>
      <c r="K2909">
        <v>0</v>
      </c>
    </row>
    <row r="2910" spans="2:11" outlineLevel="2">
      <c r="B2910" t="s">
        <v>52</v>
      </c>
      <c r="C2910" t="s">
        <v>37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2:11" outlineLevel="2">
      <c r="B2911" t="s">
        <v>52</v>
      </c>
      <c r="C2911" t="s">
        <v>23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2:11" outlineLevel="2">
      <c r="B2912" t="s">
        <v>52</v>
      </c>
      <c r="C2912" t="s">
        <v>17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2:11" outlineLevel="2">
      <c r="B2913" t="s">
        <v>52</v>
      </c>
      <c r="C2913" t="s">
        <v>16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</row>
    <row r="2914" spans="2:11" outlineLevel="2">
      <c r="B2914" t="s">
        <v>52</v>
      </c>
      <c r="C2914" t="s">
        <v>39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1</v>
      </c>
      <c r="K2914">
        <v>0</v>
      </c>
    </row>
    <row r="2915" spans="2:11" outlineLevel="2">
      <c r="B2915" t="s">
        <v>52</v>
      </c>
      <c r="C2915" t="s">
        <v>27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2:11" outlineLevel="2">
      <c r="B2916" t="s">
        <v>52</v>
      </c>
      <c r="C2916" t="s">
        <v>18</v>
      </c>
      <c r="D2916">
        <v>0</v>
      </c>
      <c r="E2916">
        <v>1</v>
      </c>
      <c r="F2916">
        <v>1</v>
      </c>
      <c r="G2916">
        <v>0</v>
      </c>
      <c r="H2916">
        <v>1</v>
      </c>
      <c r="I2916">
        <v>0</v>
      </c>
      <c r="J2916">
        <v>0</v>
      </c>
      <c r="K2916">
        <v>0</v>
      </c>
    </row>
    <row r="2917" spans="2:11" outlineLevel="2">
      <c r="B2917" t="s">
        <v>52</v>
      </c>
      <c r="C2917" t="s">
        <v>33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2:11" outlineLevel="2">
      <c r="B2918" t="s">
        <v>52</v>
      </c>
      <c r="C2918" t="s">
        <v>19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2:11" outlineLevel="2">
      <c r="B2919" t="s">
        <v>52</v>
      </c>
      <c r="C2919" t="s">
        <v>38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</row>
    <row r="2920" spans="2:11" outlineLevel="2">
      <c r="B2920" t="s">
        <v>52</v>
      </c>
      <c r="C2920" t="s">
        <v>34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2:11" outlineLevel="2">
      <c r="B2921" t="s">
        <v>52</v>
      </c>
      <c r="C2921" t="s">
        <v>48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0</v>
      </c>
    </row>
    <row r="2922" spans="2:11" outlineLevel="2">
      <c r="B2922" t="s">
        <v>52</v>
      </c>
      <c r="C2922" t="s">
        <v>15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</row>
    <row r="2923" spans="2:11" outlineLevel="2">
      <c r="B2923" t="s">
        <v>52</v>
      </c>
      <c r="C2923" t="s">
        <v>22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</row>
    <row r="2924" spans="2:11" outlineLevel="2">
      <c r="B2924" t="s">
        <v>52</v>
      </c>
      <c r="C2924" t="s">
        <v>28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1</v>
      </c>
      <c r="J2924">
        <v>0</v>
      </c>
      <c r="K2924">
        <v>0</v>
      </c>
    </row>
    <row r="2925" spans="2:11" outlineLevel="2">
      <c r="B2925" t="s">
        <v>52</v>
      </c>
      <c r="C2925" t="s">
        <v>36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</row>
    <row r="2926" spans="2:11" s="3" customFormat="1">
      <c r="B2926" s="3" t="s">
        <v>129</v>
      </c>
      <c r="C2926" s="3" t="s">
        <v>8</v>
      </c>
      <c r="D2926" s="3">
        <f>IFERROR(AVERAGE(D2929), 0)</f>
        <v>0</v>
      </c>
      <c r="E2926" s="3">
        <f>IFERROR(AVERAGE(E2929), 0)</f>
        <v>0</v>
      </c>
      <c r="F2926" s="3">
        <f>IFERROR(AVERAGE(F2929), 0)</f>
        <v>0</v>
      </c>
      <c r="G2926" s="3">
        <f>IFERROR(AVERAGE(G2929), 0)</f>
        <v>0</v>
      </c>
      <c r="H2926" s="3">
        <f>IFERROR(AVERAGE(H2929), 0)</f>
        <v>0</v>
      </c>
      <c r="I2926" s="3">
        <f>IFERROR(AVERAGE(I2929), 0)</f>
        <v>0</v>
      </c>
      <c r="J2926" s="3">
        <f>IFERROR(AVERAGE(J2929), 0)</f>
        <v>0</v>
      </c>
      <c r="K2926" s="3">
        <f>IFERROR(AVERAGE(K2929), 0)</f>
        <v>0</v>
      </c>
    </row>
    <row r="2927" spans="2:11" outlineLevel="2">
      <c r="B2927" s="4" t="s">
        <v>9</v>
      </c>
      <c r="D2927">
        <f>E2930</f>
        <v>0</v>
      </c>
      <c r="E2927">
        <f>F2930</f>
        <v>0</v>
      </c>
      <c r="F2927">
        <f>G2930</f>
        <v>0</v>
      </c>
      <c r="G2927">
        <f>H2930</f>
        <v>0</v>
      </c>
      <c r="H2927">
        <f>I2930</f>
        <v>0</v>
      </c>
      <c r="I2927">
        <f>J2930</f>
        <v>0</v>
      </c>
      <c r="J2927">
        <f>K2930</f>
        <v>0</v>
      </c>
      <c r="K2927">
        <f>L2930</f>
        <v>0</v>
      </c>
    </row>
    <row r="2928" spans="2:11" outlineLevel="2">
      <c r="B2928" s="4" t="s">
        <v>10</v>
      </c>
      <c r="D2928">
        <f>E2931</f>
        <v>0</v>
      </c>
      <c r="E2928">
        <f>F2931</f>
        <v>0</v>
      </c>
      <c r="F2928">
        <f>G2931</f>
        <v>0</v>
      </c>
      <c r="G2928">
        <f>H2931</f>
        <v>0</v>
      </c>
      <c r="H2928">
        <f>I2931</f>
        <v>0</v>
      </c>
      <c r="I2928">
        <f>J2931</f>
        <v>0</v>
      </c>
      <c r="J2928">
        <f>K2931</f>
        <v>0</v>
      </c>
      <c r="K2928">
        <f>L2931</f>
        <v>0</v>
      </c>
    </row>
    <row r="2929" spans="2:11" s="5" customFormat="1" outlineLevel="1">
      <c r="C2929" s="5" t="s">
        <v>51</v>
      </c>
      <c r="D2929" s="1">
        <f>IFERROR(D2930/D2931, D2930)</f>
        <v>0</v>
      </c>
      <c r="E2929" s="1">
        <f>IFERROR(E2930/E2931, E2930)</f>
        <v>0</v>
      </c>
      <c r="F2929" s="1">
        <f>IFERROR(F2930/F2931, F2930)</f>
        <v>0</v>
      </c>
      <c r="G2929" s="1">
        <f>IFERROR(G2930/G2931, G2930)</f>
        <v>0</v>
      </c>
      <c r="H2929" s="1">
        <f>IFERROR(H2930/H2931, H2930)</f>
        <v>0</v>
      </c>
      <c r="I2929" s="1">
        <f>IFERROR(I2930/I2931, I2930)</f>
        <v>0</v>
      </c>
      <c r="J2929" s="1">
        <f>IFERROR(J2930/J2931, J2930)</f>
        <v>0</v>
      </c>
      <c r="K2929" s="1">
        <f>IFERROR(K2930/K2931, K2930)</f>
        <v>0</v>
      </c>
    </row>
    <row r="2930" spans="2:11" outlineLevel="2">
      <c r="C2930" t="s">
        <v>10</v>
      </c>
      <c r="D2930">
        <f>COUNTIF(D2932:D2932, "1")</f>
        <v>0</v>
      </c>
      <c r="E2930">
        <f>COUNTIF(E2932:E2932, "1")</f>
        <v>0</v>
      </c>
      <c r="F2930">
        <f>COUNTIF(F2932:F2932, "1")</f>
        <v>0</v>
      </c>
      <c r="G2930">
        <f>COUNTIF(G2932:G2932, "1")</f>
        <v>0</v>
      </c>
      <c r="H2930">
        <f>COUNTIF(H2932:H2932, "1")</f>
        <v>0</v>
      </c>
      <c r="I2930">
        <f>COUNTIF(I2932:I2932, "1")</f>
        <v>0</v>
      </c>
      <c r="J2930">
        <f>COUNTIF(J2932:J2932, "1")</f>
        <v>0</v>
      </c>
      <c r="K2930">
        <f>COUNTIF(K2932:K2932, "1")</f>
        <v>0</v>
      </c>
    </row>
    <row r="2931" spans="2:11" outlineLevel="2">
      <c r="C2931" t="s">
        <v>12</v>
      </c>
      <c r="D2931">
        <f>COUNTIF(D2932:D2932, "0")</f>
        <v>0</v>
      </c>
      <c r="E2931">
        <f>COUNTIF(E2932:E2932, "0")</f>
        <v>0</v>
      </c>
      <c r="F2931">
        <f>COUNTIF(F2932:F2932, "0")</f>
        <v>0</v>
      </c>
      <c r="G2931">
        <f>COUNTIF(G2932:G2932, "0")</f>
        <v>0</v>
      </c>
      <c r="H2931">
        <f>COUNTIF(H2932:H2932, "0")</f>
        <v>0</v>
      </c>
      <c r="I2931">
        <f>COUNTIF(I2932:I2932, "0")</f>
        <v>0</v>
      </c>
      <c r="J2931">
        <f>COUNTIF(J2932:J2932, "0")</f>
        <v>0</v>
      </c>
      <c r="K2931">
        <f>COUNTIF(K2932:K2932, "0")</f>
        <v>0</v>
      </c>
    </row>
    <row r="2932" spans="2:11" outlineLevel="2">
      <c r="B2932" t="s">
        <v>52</v>
      </c>
      <c r="C2932" t="s">
        <v>22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2:11" s="3" customFormat="1">
      <c r="B2933" s="3" t="s">
        <v>130</v>
      </c>
      <c r="C2933" s="3" t="s">
        <v>8</v>
      </c>
      <c r="D2933" s="3">
        <f>IFERROR(AVERAGE(D2936,D2959,D2980), 0)</f>
        <v>0</v>
      </c>
      <c r="E2933" s="3">
        <f>IFERROR(AVERAGE(E2936,E2959,E2980), 0)</f>
        <v>0</v>
      </c>
      <c r="F2933" s="3">
        <f>IFERROR(AVERAGE(F2936,F2959,F2980), 0)</f>
        <v>0</v>
      </c>
      <c r="G2933" s="3">
        <f>IFERROR(AVERAGE(G2936,G2959,G2980), 0)</f>
        <v>0</v>
      </c>
      <c r="H2933" s="3">
        <f>IFERROR(AVERAGE(H2936,H2959,H2980), 0)</f>
        <v>0</v>
      </c>
      <c r="I2933" s="3">
        <f>IFERROR(AVERAGE(I2936,I2959,I2980), 0)</f>
        <v>0</v>
      </c>
      <c r="J2933" s="3">
        <f>IFERROR(AVERAGE(J2936,J2959,J2980), 0)</f>
        <v>0</v>
      </c>
      <c r="K2933" s="3">
        <f>IFERROR(AVERAGE(K2936,K2959,K2980), 0)</f>
        <v>0</v>
      </c>
    </row>
    <row r="2934" spans="2:11" outlineLevel="2">
      <c r="B2934" s="4" t="s">
        <v>9</v>
      </c>
      <c r="D2934">
        <f>E2937+E2960+E2981</f>
        <v>0</v>
      </c>
      <c r="E2934">
        <f>F2937+F2960+F2981</f>
        <v>0</v>
      </c>
      <c r="F2934">
        <f>G2937+G2960+G2981</f>
        <v>0</v>
      </c>
      <c r="G2934">
        <f>H2937+H2960+H2981</f>
        <v>0</v>
      </c>
      <c r="H2934">
        <f>I2937+I2960+I2981</f>
        <v>0</v>
      </c>
      <c r="I2934">
        <f>J2937+J2960+J2981</f>
        <v>0</v>
      </c>
      <c r="J2934">
        <f>K2937+K2960+K2981</f>
        <v>0</v>
      </c>
      <c r="K2934">
        <f>L2937+L2960+L2981</f>
        <v>0</v>
      </c>
    </row>
    <row r="2935" spans="2:11" outlineLevel="2">
      <c r="B2935" s="4" t="s">
        <v>10</v>
      </c>
      <c r="D2935">
        <f>E2938+E2961+E2982</f>
        <v>0</v>
      </c>
      <c r="E2935">
        <f>F2938+F2961+F2982</f>
        <v>0</v>
      </c>
      <c r="F2935">
        <f>G2938+G2961+G2982</f>
        <v>0</v>
      </c>
      <c r="G2935">
        <f>H2938+H2961+H2982</f>
        <v>0</v>
      </c>
      <c r="H2935">
        <f>I2938+I2961+I2982</f>
        <v>0</v>
      </c>
      <c r="I2935">
        <f>J2938+J2961+J2982</f>
        <v>0</v>
      </c>
      <c r="J2935">
        <f>K2938+K2961+K2982</f>
        <v>0</v>
      </c>
      <c r="K2935">
        <f>L2938+L2961+L2982</f>
        <v>0</v>
      </c>
    </row>
    <row r="2936" spans="2:11" s="5" customFormat="1" outlineLevel="1">
      <c r="C2936" s="5" t="s">
        <v>51</v>
      </c>
      <c r="D2936" s="1">
        <f>IFERROR(D2937/D2938, D2937)</f>
        <v>0</v>
      </c>
      <c r="E2936" s="1">
        <f>IFERROR(E2937/E2938, E2937)</f>
        <v>0</v>
      </c>
      <c r="F2936" s="1">
        <f>IFERROR(F2937/F2938, F2937)</f>
        <v>0</v>
      </c>
      <c r="G2936" s="1">
        <f>IFERROR(G2937/G2938, G2937)</f>
        <v>0</v>
      </c>
      <c r="H2936" s="1">
        <f>IFERROR(H2937/H2938, H2937)</f>
        <v>0</v>
      </c>
      <c r="I2936" s="1">
        <f>IFERROR(I2937/I2938, I2937)</f>
        <v>0</v>
      </c>
      <c r="J2936" s="1">
        <f>IFERROR(J2937/J2938, J2937)</f>
        <v>0</v>
      </c>
      <c r="K2936" s="1">
        <f>IFERROR(K2937/K2938, K2937)</f>
        <v>0</v>
      </c>
    </row>
    <row r="2937" spans="2:11" outlineLevel="2">
      <c r="C2937" t="s">
        <v>10</v>
      </c>
      <c r="D2937">
        <f>COUNTIF(D2939:D2958, "1")</f>
        <v>0</v>
      </c>
      <c r="E2937">
        <f>COUNTIF(E2939:E2958, "1")</f>
        <v>0</v>
      </c>
      <c r="F2937">
        <f>COUNTIF(F2939:F2958, "1")</f>
        <v>0</v>
      </c>
      <c r="G2937">
        <f>COUNTIF(G2939:G2958, "1")</f>
        <v>0</v>
      </c>
      <c r="H2937">
        <f>COUNTIF(H2939:H2958, "1")</f>
        <v>0</v>
      </c>
      <c r="I2937">
        <f>COUNTIF(I2939:I2958, "1")</f>
        <v>0</v>
      </c>
      <c r="J2937">
        <f>COUNTIF(J2939:J2958, "1")</f>
        <v>0</v>
      </c>
      <c r="K2937">
        <f>COUNTIF(K2939:K2958, "1")</f>
        <v>0</v>
      </c>
    </row>
    <row r="2938" spans="2:11" outlineLevel="2">
      <c r="C2938" t="s">
        <v>12</v>
      </c>
      <c r="D2938">
        <f>COUNTIF(D2939:D2958, "0")</f>
        <v>0</v>
      </c>
      <c r="E2938">
        <f>COUNTIF(E2939:E2958, "0")</f>
        <v>0</v>
      </c>
      <c r="F2938">
        <f>COUNTIF(F2939:F2958, "0")</f>
        <v>0</v>
      </c>
      <c r="G2938">
        <f>COUNTIF(G2939:G2958, "0")</f>
        <v>0</v>
      </c>
      <c r="H2938">
        <f>COUNTIF(H2939:H2958, "0")</f>
        <v>0</v>
      </c>
      <c r="I2938">
        <f>COUNTIF(I2939:I2958, "0")</f>
        <v>0</v>
      </c>
      <c r="J2938">
        <f>COUNTIF(J2939:J2958, "0")</f>
        <v>0</v>
      </c>
      <c r="K2938">
        <f>COUNTIF(K2939:K2958, "0")</f>
        <v>0</v>
      </c>
    </row>
    <row r="2939" spans="2:11" outlineLevel="2">
      <c r="B2939" t="s">
        <v>52</v>
      </c>
      <c r="C2939" t="s">
        <v>14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2:11" outlineLevel="2">
      <c r="B2940" t="s">
        <v>52</v>
      </c>
      <c r="C2940" t="s">
        <v>15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2:11" outlineLevel="2">
      <c r="B2941" t="s">
        <v>52</v>
      </c>
      <c r="C2941" t="s">
        <v>16</v>
      </c>
      <c r="D2941">
        <v>0</v>
      </c>
      <c r="E2941">
        <v>1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0</v>
      </c>
    </row>
    <row r="2942" spans="2:11" outlineLevel="2">
      <c r="B2942" t="s">
        <v>52</v>
      </c>
      <c r="C2942" t="s">
        <v>17</v>
      </c>
      <c r="D2942">
        <v>0</v>
      </c>
      <c r="E2942">
        <v>0</v>
      </c>
      <c r="F2942">
        <v>0</v>
      </c>
      <c r="G2942">
        <v>1</v>
      </c>
      <c r="H2942">
        <v>1</v>
      </c>
      <c r="I2942">
        <v>0</v>
      </c>
      <c r="J2942">
        <v>0</v>
      </c>
      <c r="K2942">
        <v>0</v>
      </c>
    </row>
    <row r="2943" spans="2:11" outlineLevel="2">
      <c r="B2943" t="s">
        <v>52</v>
      </c>
      <c r="C2943" t="s">
        <v>32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2:11" outlineLevel="2">
      <c r="B2944" t="s">
        <v>52</v>
      </c>
      <c r="C2944" t="s">
        <v>20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2:11" outlineLevel="2">
      <c r="B2945" t="s">
        <v>52</v>
      </c>
      <c r="C2945" t="s">
        <v>22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2:11" outlineLevel="2">
      <c r="B2946" t="s">
        <v>52</v>
      </c>
      <c r="C2946" t="s">
        <v>23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2:11" outlineLevel="2">
      <c r="B2947" t="s">
        <v>52</v>
      </c>
      <c r="C2947" t="s">
        <v>34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2:11" outlineLevel="2">
      <c r="B2948" t="s">
        <v>52</v>
      </c>
      <c r="C2948" t="s">
        <v>26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2:11" outlineLevel="2">
      <c r="B2949" t="s">
        <v>52</v>
      </c>
      <c r="C2949" t="s">
        <v>27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2:11" outlineLevel="2">
      <c r="B2950" t="s">
        <v>52</v>
      </c>
      <c r="C2950" t="s">
        <v>28</v>
      </c>
      <c r="D2950">
        <v>0</v>
      </c>
      <c r="E2950">
        <v>1</v>
      </c>
      <c r="F2950">
        <v>0</v>
      </c>
      <c r="G2950">
        <v>1</v>
      </c>
      <c r="H2950">
        <v>1</v>
      </c>
      <c r="I2950">
        <v>0</v>
      </c>
      <c r="J2950">
        <v>0</v>
      </c>
      <c r="K2950">
        <v>0</v>
      </c>
    </row>
    <row r="2951" spans="2:11" outlineLevel="2">
      <c r="B2951" t="s">
        <v>52</v>
      </c>
      <c r="C2951" t="s">
        <v>35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2:11" outlineLevel="2">
      <c r="B2952" t="s">
        <v>52</v>
      </c>
      <c r="C2952" t="s">
        <v>48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1</v>
      </c>
      <c r="J2952">
        <v>0</v>
      </c>
      <c r="K2952">
        <v>0</v>
      </c>
    </row>
    <row r="2953" spans="2:11" outlineLevel="2">
      <c r="B2953" t="s">
        <v>52</v>
      </c>
      <c r="C2953" t="s">
        <v>36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2:11" outlineLevel="2">
      <c r="B2954" t="s">
        <v>52</v>
      </c>
      <c r="C2954" t="s">
        <v>37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2:11" outlineLevel="2">
      <c r="B2955" t="s">
        <v>52</v>
      </c>
      <c r="C2955" t="s">
        <v>39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2:11" outlineLevel="2">
      <c r="B2956" t="s">
        <v>52</v>
      </c>
      <c r="C2956" t="s">
        <v>41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2:11" outlineLevel="2">
      <c r="B2957" t="s">
        <v>52</v>
      </c>
      <c r="C2957" t="s">
        <v>42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2:11" outlineLevel="2">
      <c r="B2958" t="s">
        <v>52</v>
      </c>
      <c r="C2958" t="s">
        <v>43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2:11" s="5" customFormat="1" outlineLevel="1">
      <c r="C2959" s="5" t="s">
        <v>49</v>
      </c>
      <c r="D2959" s="1">
        <f>IFERROR(D2960/D2961, D2960)</f>
        <v>0</v>
      </c>
      <c r="E2959" s="1">
        <f>IFERROR(E2960/E2961, E2960)</f>
        <v>0</v>
      </c>
      <c r="F2959" s="1">
        <f>IFERROR(F2960/F2961, F2960)</f>
        <v>0</v>
      </c>
      <c r="G2959" s="1">
        <f>IFERROR(G2960/G2961, G2960)</f>
        <v>0</v>
      </c>
      <c r="H2959" s="1">
        <f>IFERROR(H2960/H2961, H2960)</f>
        <v>0</v>
      </c>
      <c r="I2959" s="1">
        <f>IFERROR(I2960/I2961, I2960)</f>
        <v>0</v>
      </c>
      <c r="J2959" s="1">
        <f>IFERROR(J2960/J2961, J2960)</f>
        <v>0</v>
      </c>
      <c r="K2959" s="1">
        <f>IFERROR(K2960/K2961, K2960)</f>
        <v>0</v>
      </c>
    </row>
    <row r="2960" spans="2:11" outlineLevel="2">
      <c r="C2960" t="s">
        <v>10</v>
      </c>
      <c r="D2960">
        <f>COUNTIF(D2962:D2979, "1")</f>
        <v>0</v>
      </c>
      <c r="E2960">
        <f>COUNTIF(E2962:E2979, "1")</f>
        <v>0</v>
      </c>
      <c r="F2960">
        <f>COUNTIF(F2962:F2979, "1")</f>
        <v>0</v>
      </c>
      <c r="G2960">
        <f>COUNTIF(G2962:G2979, "1")</f>
        <v>0</v>
      </c>
      <c r="H2960">
        <f>COUNTIF(H2962:H2979, "1")</f>
        <v>0</v>
      </c>
      <c r="I2960">
        <f>COUNTIF(I2962:I2979, "1")</f>
        <v>0</v>
      </c>
      <c r="J2960">
        <f>COUNTIF(J2962:J2979, "1")</f>
        <v>0</v>
      </c>
      <c r="K2960">
        <f>COUNTIF(K2962:K2979, "1")</f>
        <v>0</v>
      </c>
    </row>
    <row r="2961" spans="2:11" outlineLevel="2">
      <c r="C2961" t="s">
        <v>12</v>
      </c>
      <c r="D2961">
        <f>COUNTIF(D2962:D2979, "0")</f>
        <v>0</v>
      </c>
      <c r="E2961">
        <f>COUNTIF(E2962:E2979, "0")</f>
        <v>0</v>
      </c>
      <c r="F2961">
        <f>COUNTIF(F2962:F2979, "0")</f>
        <v>0</v>
      </c>
      <c r="G2961">
        <f>COUNTIF(G2962:G2979, "0")</f>
        <v>0</v>
      </c>
      <c r="H2961">
        <f>COUNTIF(H2962:H2979, "0")</f>
        <v>0</v>
      </c>
      <c r="I2961">
        <f>COUNTIF(I2962:I2979, "0")</f>
        <v>0</v>
      </c>
      <c r="J2961">
        <f>COUNTIF(J2962:J2979, "0")</f>
        <v>0</v>
      </c>
      <c r="K2961">
        <f>COUNTIF(K2962:K2979, "0")</f>
        <v>0</v>
      </c>
    </row>
    <row r="2962" spans="2:11" outlineLevel="2">
      <c r="B2962" t="s">
        <v>50</v>
      </c>
      <c r="C2962" t="s">
        <v>14</v>
      </c>
      <c r="D2962">
        <v>1</v>
      </c>
      <c r="E2962">
        <v>1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2:11" outlineLevel="2">
      <c r="B2963" t="s">
        <v>50</v>
      </c>
      <c r="C2963" t="s">
        <v>15</v>
      </c>
      <c r="D2963">
        <v>1</v>
      </c>
      <c r="E2963">
        <v>0</v>
      </c>
      <c r="F2963">
        <v>1</v>
      </c>
      <c r="G2963">
        <v>1</v>
      </c>
      <c r="H2963">
        <v>0</v>
      </c>
      <c r="I2963">
        <v>0</v>
      </c>
      <c r="J2963">
        <v>0</v>
      </c>
      <c r="K2963">
        <v>0</v>
      </c>
    </row>
    <row r="2964" spans="2:11" outlineLevel="2">
      <c r="B2964" t="s">
        <v>50</v>
      </c>
      <c r="C2964" t="s">
        <v>18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2:11" outlineLevel="2">
      <c r="B2965" t="s">
        <v>50</v>
      </c>
      <c r="C2965" t="s">
        <v>19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2:11" outlineLevel="2">
      <c r="B2966" t="s">
        <v>50</v>
      </c>
      <c r="C2966" t="s">
        <v>32</v>
      </c>
      <c r="D2966">
        <v>1</v>
      </c>
      <c r="E2966">
        <v>1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</row>
    <row r="2967" spans="2:11" outlineLevel="2">
      <c r="B2967" t="s">
        <v>50</v>
      </c>
      <c r="C2967" t="s">
        <v>20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2:11" outlineLevel="2">
      <c r="B2968" t="s">
        <v>50</v>
      </c>
      <c r="C2968" t="s">
        <v>21</v>
      </c>
      <c r="D2968">
        <v>0</v>
      </c>
      <c r="E2968">
        <v>1</v>
      </c>
      <c r="F2968">
        <v>1</v>
      </c>
      <c r="G2968">
        <v>0</v>
      </c>
      <c r="H2968">
        <v>1</v>
      </c>
      <c r="I2968">
        <v>0</v>
      </c>
      <c r="J2968">
        <v>0</v>
      </c>
      <c r="K2968">
        <v>0</v>
      </c>
    </row>
    <row r="2969" spans="2:11" outlineLevel="2">
      <c r="B2969" t="s">
        <v>50</v>
      </c>
      <c r="C2969" t="s">
        <v>23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2:11" outlineLevel="2">
      <c r="B2970" t="s">
        <v>50</v>
      </c>
      <c r="C2970" t="s">
        <v>24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2:11" outlineLevel="2">
      <c r="B2971" t="s">
        <v>50</v>
      </c>
      <c r="C2971" t="s">
        <v>34</v>
      </c>
      <c r="D2971">
        <v>0</v>
      </c>
      <c r="E2971">
        <v>1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</row>
    <row r="2972" spans="2:11" outlineLevel="2">
      <c r="B2972" t="s">
        <v>50</v>
      </c>
      <c r="C2972" t="s">
        <v>25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1</v>
      </c>
      <c r="K2972">
        <v>0</v>
      </c>
    </row>
    <row r="2973" spans="2:11" outlineLevel="2">
      <c r="B2973" t="s">
        <v>50</v>
      </c>
      <c r="C2973" t="s">
        <v>26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2:11" outlineLevel="2">
      <c r="B2974" t="s">
        <v>50</v>
      </c>
      <c r="C2974" t="s">
        <v>27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2:11" outlineLevel="2">
      <c r="B2975" t="s">
        <v>50</v>
      </c>
      <c r="C2975" t="s">
        <v>28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2:11" outlineLevel="2">
      <c r="B2976" t="s">
        <v>50</v>
      </c>
      <c r="C2976" t="s">
        <v>48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0</v>
      </c>
    </row>
    <row r="2977" spans="2:11" outlineLevel="2">
      <c r="B2977" t="s">
        <v>50</v>
      </c>
      <c r="C2977" t="s">
        <v>37</v>
      </c>
      <c r="D2977">
        <v>0</v>
      </c>
      <c r="E2977">
        <v>0</v>
      </c>
      <c r="F2977">
        <v>1</v>
      </c>
      <c r="G2977">
        <v>0</v>
      </c>
      <c r="H2977">
        <v>1</v>
      </c>
      <c r="I2977">
        <v>1</v>
      </c>
      <c r="J2977">
        <v>0</v>
      </c>
      <c r="K2977">
        <v>0</v>
      </c>
    </row>
    <row r="2978" spans="2:11" outlineLevel="2">
      <c r="B2978" t="s">
        <v>50</v>
      </c>
      <c r="C2978" t="s">
        <v>38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0</v>
      </c>
    </row>
    <row r="2979" spans="2:11" outlineLevel="2">
      <c r="B2979" t="s">
        <v>50</v>
      </c>
      <c r="C2979" t="s">
        <v>41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1</v>
      </c>
      <c r="K2979">
        <v>0</v>
      </c>
    </row>
    <row r="2980" spans="2:11" s="5" customFormat="1" outlineLevel="1">
      <c r="C2980" s="5" t="s">
        <v>55</v>
      </c>
      <c r="D2980" s="1">
        <f>IFERROR(D2981/D2982, D2981)</f>
        <v>0</v>
      </c>
      <c r="E2980" s="1">
        <f>IFERROR(E2981/E2982, E2981)</f>
        <v>0</v>
      </c>
      <c r="F2980" s="1">
        <f>IFERROR(F2981/F2982, F2981)</f>
        <v>0</v>
      </c>
      <c r="G2980" s="1">
        <f>IFERROR(G2981/G2982, G2981)</f>
        <v>0</v>
      </c>
      <c r="H2980" s="1">
        <f>IFERROR(H2981/H2982, H2981)</f>
        <v>0</v>
      </c>
      <c r="I2980" s="1">
        <f>IFERROR(I2981/I2982, I2981)</f>
        <v>0</v>
      </c>
      <c r="J2980" s="1">
        <f>IFERROR(J2981/J2982, J2981)</f>
        <v>0</v>
      </c>
      <c r="K2980" s="1">
        <f>IFERROR(K2981/K2982, K2981)</f>
        <v>0</v>
      </c>
    </row>
    <row r="2981" spans="2:11" outlineLevel="2">
      <c r="C2981" t="s">
        <v>10</v>
      </c>
      <c r="D2981">
        <f>COUNTIF(D2983:D3005, "1")</f>
        <v>0</v>
      </c>
      <c r="E2981">
        <f>COUNTIF(E2983:E3005, "1")</f>
        <v>0</v>
      </c>
      <c r="F2981">
        <f>COUNTIF(F2983:F3005, "1")</f>
        <v>0</v>
      </c>
      <c r="G2981">
        <f>COUNTIF(G2983:G3005, "1")</f>
        <v>0</v>
      </c>
      <c r="H2981">
        <f>COUNTIF(H2983:H3005, "1")</f>
        <v>0</v>
      </c>
      <c r="I2981">
        <f>COUNTIF(I2983:I3005, "1")</f>
        <v>0</v>
      </c>
      <c r="J2981">
        <f>COUNTIF(J2983:J3005, "1")</f>
        <v>0</v>
      </c>
      <c r="K2981">
        <f>COUNTIF(K2983:K3005, "1")</f>
        <v>0</v>
      </c>
    </row>
    <row r="2982" spans="2:11" outlineLevel="2">
      <c r="C2982" t="s">
        <v>12</v>
      </c>
      <c r="D2982">
        <f>COUNTIF(D2983:D3005, "0")</f>
        <v>0</v>
      </c>
      <c r="E2982">
        <f>COUNTIF(E2983:E3005, "0")</f>
        <v>0</v>
      </c>
      <c r="F2982">
        <f>COUNTIF(F2983:F3005, "0")</f>
        <v>0</v>
      </c>
      <c r="G2982">
        <f>COUNTIF(G2983:G3005, "0")</f>
        <v>0</v>
      </c>
      <c r="H2982">
        <f>COUNTIF(H2983:H3005, "0")</f>
        <v>0</v>
      </c>
      <c r="I2982">
        <f>COUNTIF(I2983:I3005, "0")</f>
        <v>0</v>
      </c>
      <c r="J2982">
        <f>COUNTIF(J2983:J3005, "0")</f>
        <v>0</v>
      </c>
      <c r="K2982">
        <f>COUNTIF(K2983:K3005, "0")</f>
        <v>0</v>
      </c>
    </row>
    <row r="2983" spans="2:11" outlineLevel="2">
      <c r="B2983" t="s">
        <v>56</v>
      </c>
      <c r="C2983" t="s">
        <v>14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2:11" outlineLevel="2">
      <c r="B2984" t="s">
        <v>56</v>
      </c>
      <c r="C2984" t="s">
        <v>15</v>
      </c>
      <c r="D2984">
        <v>0</v>
      </c>
      <c r="E2984">
        <v>0</v>
      </c>
      <c r="F2984">
        <v>1</v>
      </c>
      <c r="G2984">
        <v>0</v>
      </c>
      <c r="H2984">
        <v>1</v>
      </c>
      <c r="I2984">
        <v>0</v>
      </c>
      <c r="J2984">
        <v>0</v>
      </c>
      <c r="K2984">
        <v>0</v>
      </c>
    </row>
    <row r="2985" spans="2:11" outlineLevel="2">
      <c r="B2985" t="s">
        <v>56</v>
      </c>
      <c r="C2985" t="s">
        <v>17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</row>
    <row r="2986" spans="2:11" outlineLevel="2">
      <c r="B2986" t="s">
        <v>56</v>
      </c>
      <c r="C2986" t="s">
        <v>18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2:11" outlineLevel="2">
      <c r="B2987" t="s">
        <v>56</v>
      </c>
      <c r="C2987" t="s">
        <v>19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2:11" outlineLevel="2">
      <c r="B2988" t="s">
        <v>56</v>
      </c>
      <c r="C2988" t="s">
        <v>32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</row>
    <row r="2989" spans="2:11" outlineLevel="2">
      <c r="B2989" t="s">
        <v>56</v>
      </c>
      <c r="C2989" t="s">
        <v>20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0</v>
      </c>
    </row>
    <row r="2990" spans="2:11" outlineLevel="2">
      <c r="B2990" t="s">
        <v>56</v>
      </c>
      <c r="C2990" t="s">
        <v>21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</row>
    <row r="2991" spans="2:11" outlineLevel="2">
      <c r="B2991" t="s">
        <v>56</v>
      </c>
      <c r="C2991" t="s">
        <v>23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</row>
    <row r="2992" spans="2:11" outlineLevel="2">
      <c r="B2992" t="s">
        <v>56</v>
      </c>
      <c r="C2992" t="s">
        <v>33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</row>
    <row r="2993" spans="2:11" outlineLevel="2">
      <c r="B2993" t="s">
        <v>56</v>
      </c>
      <c r="C2993" t="s">
        <v>24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2:11" outlineLevel="2">
      <c r="B2994" t="s">
        <v>56</v>
      </c>
      <c r="C2994" t="s">
        <v>25</v>
      </c>
      <c r="D2994">
        <v>0</v>
      </c>
      <c r="E2994">
        <v>0</v>
      </c>
      <c r="F2994">
        <v>0</v>
      </c>
      <c r="G2994">
        <v>1</v>
      </c>
      <c r="H2994">
        <v>1</v>
      </c>
      <c r="I2994">
        <v>0</v>
      </c>
      <c r="J2994">
        <v>0</v>
      </c>
      <c r="K2994">
        <v>0</v>
      </c>
    </row>
    <row r="2995" spans="2:11" outlineLevel="2">
      <c r="B2995" t="s">
        <v>56</v>
      </c>
      <c r="C2995" t="s">
        <v>26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2:11" outlineLevel="2">
      <c r="B2996" t="s">
        <v>56</v>
      </c>
      <c r="C2996" t="s">
        <v>27</v>
      </c>
      <c r="D2996">
        <v>1</v>
      </c>
      <c r="E2996">
        <v>1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</row>
    <row r="2997" spans="2:11" outlineLevel="2">
      <c r="B2997" t="s">
        <v>56</v>
      </c>
      <c r="C2997" t="s">
        <v>35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2:11" outlineLevel="2">
      <c r="B2998" t="s">
        <v>56</v>
      </c>
      <c r="C2998" t="s">
        <v>48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2:11" outlineLevel="2">
      <c r="B2999" t="s">
        <v>56</v>
      </c>
      <c r="C2999" t="s">
        <v>36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2:11" outlineLevel="2">
      <c r="B3000" t="s">
        <v>56</v>
      </c>
      <c r="C3000" t="s">
        <v>37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2:11" outlineLevel="2">
      <c r="B3001" t="s">
        <v>56</v>
      </c>
      <c r="C3001" t="s">
        <v>38</v>
      </c>
      <c r="D3001">
        <v>0</v>
      </c>
      <c r="E3001">
        <v>1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2:11" outlineLevel="2">
      <c r="B3002" t="s">
        <v>56</v>
      </c>
      <c r="C3002" t="s">
        <v>39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</row>
    <row r="3003" spans="2:11" outlineLevel="2">
      <c r="B3003" t="s">
        <v>56</v>
      </c>
      <c r="C3003" t="s">
        <v>40</v>
      </c>
      <c r="D3003">
        <v>1</v>
      </c>
      <c r="E3003">
        <v>0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</row>
    <row r="3004" spans="2:11" outlineLevel="2">
      <c r="B3004" t="s">
        <v>56</v>
      </c>
      <c r="C3004" t="s">
        <v>44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2:11" outlineLevel="2">
      <c r="B3005" t="s">
        <v>56</v>
      </c>
      <c r="C3005" t="s">
        <v>53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2:11" s="3" customFormat="1">
      <c r="B3006" s="3" t="s">
        <v>131</v>
      </c>
      <c r="C3006" s="3" t="s">
        <v>8</v>
      </c>
      <c r="D3006" s="3">
        <f>IFERROR(AVERAGE(D3009,D3039,D3065), 0)</f>
        <v>0</v>
      </c>
      <c r="E3006" s="3">
        <f>IFERROR(AVERAGE(E3009,E3039,E3065), 0)</f>
        <v>0</v>
      </c>
      <c r="F3006" s="3">
        <f>IFERROR(AVERAGE(F3009,F3039,F3065), 0)</f>
        <v>0</v>
      </c>
      <c r="G3006" s="3">
        <f>IFERROR(AVERAGE(G3009,G3039,G3065), 0)</f>
        <v>0</v>
      </c>
      <c r="H3006" s="3">
        <f>IFERROR(AVERAGE(H3009,H3039,H3065), 0)</f>
        <v>0</v>
      </c>
      <c r="I3006" s="3">
        <f>IFERROR(AVERAGE(I3009,I3039,I3065), 0)</f>
        <v>0</v>
      </c>
      <c r="J3006" s="3">
        <f>IFERROR(AVERAGE(J3009,J3039,J3065), 0)</f>
        <v>0</v>
      </c>
      <c r="K3006" s="3">
        <f>IFERROR(AVERAGE(K3009,K3039,K3065), 0)</f>
        <v>0</v>
      </c>
    </row>
    <row r="3007" spans="2:11" outlineLevel="2">
      <c r="B3007" s="4" t="s">
        <v>9</v>
      </c>
      <c r="D3007">
        <f>E3010+E3040+E3066</f>
        <v>0</v>
      </c>
      <c r="E3007">
        <f>F3010+F3040+F3066</f>
        <v>0</v>
      </c>
      <c r="F3007">
        <f>G3010+G3040+G3066</f>
        <v>0</v>
      </c>
      <c r="G3007">
        <f>H3010+H3040+H3066</f>
        <v>0</v>
      </c>
      <c r="H3007">
        <f>I3010+I3040+I3066</f>
        <v>0</v>
      </c>
      <c r="I3007">
        <f>J3010+J3040+J3066</f>
        <v>0</v>
      </c>
      <c r="J3007">
        <f>K3010+K3040+K3066</f>
        <v>0</v>
      </c>
      <c r="K3007">
        <f>L3010+L3040+L3066</f>
        <v>0</v>
      </c>
    </row>
    <row r="3008" spans="2:11" outlineLevel="2">
      <c r="B3008" s="4" t="s">
        <v>10</v>
      </c>
      <c r="D3008">
        <f>E3011+E3041+E3067</f>
        <v>0</v>
      </c>
      <c r="E3008">
        <f>F3011+F3041+F3067</f>
        <v>0</v>
      </c>
      <c r="F3008">
        <f>G3011+G3041+G3067</f>
        <v>0</v>
      </c>
      <c r="G3008">
        <f>H3011+H3041+H3067</f>
        <v>0</v>
      </c>
      <c r="H3008">
        <f>I3011+I3041+I3067</f>
        <v>0</v>
      </c>
      <c r="I3008">
        <f>J3011+J3041+J3067</f>
        <v>0</v>
      </c>
      <c r="J3008">
        <f>K3011+K3041+K3067</f>
        <v>0</v>
      </c>
      <c r="K3008">
        <f>L3011+L3041+L3067</f>
        <v>0</v>
      </c>
    </row>
    <row r="3009" spans="2:11" s="5" customFormat="1" outlineLevel="1">
      <c r="C3009" s="5" t="s">
        <v>55</v>
      </c>
      <c r="D3009" s="1">
        <f>IFERROR(D3010/D3011, D3010)</f>
        <v>0</v>
      </c>
      <c r="E3009" s="1">
        <f>IFERROR(E3010/E3011, E3010)</f>
        <v>0</v>
      </c>
      <c r="F3009" s="1">
        <f>IFERROR(F3010/F3011, F3010)</f>
        <v>0</v>
      </c>
      <c r="G3009" s="1">
        <f>IFERROR(G3010/G3011, G3010)</f>
        <v>0</v>
      </c>
      <c r="H3009" s="1">
        <f>IFERROR(H3010/H3011, H3010)</f>
        <v>0</v>
      </c>
      <c r="I3009" s="1">
        <f>IFERROR(I3010/I3011, I3010)</f>
        <v>0</v>
      </c>
      <c r="J3009" s="1">
        <f>IFERROR(J3010/J3011, J3010)</f>
        <v>0</v>
      </c>
      <c r="K3009" s="1">
        <f>IFERROR(K3010/K3011, K3010)</f>
        <v>0</v>
      </c>
    </row>
    <row r="3010" spans="2:11" outlineLevel="2">
      <c r="C3010" t="s">
        <v>10</v>
      </c>
      <c r="D3010">
        <f>COUNTIF(D3012:D3038, "1")</f>
        <v>0</v>
      </c>
      <c r="E3010">
        <f>COUNTIF(E3012:E3038, "1")</f>
        <v>0</v>
      </c>
      <c r="F3010">
        <f>COUNTIF(F3012:F3038, "1")</f>
        <v>0</v>
      </c>
      <c r="G3010">
        <f>COUNTIF(G3012:G3038, "1")</f>
        <v>0</v>
      </c>
      <c r="H3010">
        <f>COUNTIF(H3012:H3038, "1")</f>
        <v>0</v>
      </c>
      <c r="I3010">
        <f>COUNTIF(I3012:I3038, "1")</f>
        <v>0</v>
      </c>
      <c r="J3010">
        <f>COUNTIF(J3012:J3038, "1")</f>
        <v>0</v>
      </c>
      <c r="K3010">
        <f>COUNTIF(K3012:K3038, "1")</f>
        <v>0</v>
      </c>
    </row>
    <row r="3011" spans="2:11" outlineLevel="2">
      <c r="C3011" t="s">
        <v>12</v>
      </c>
      <c r="D3011">
        <f>COUNTIF(D3012:D3038, "0")</f>
        <v>0</v>
      </c>
      <c r="E3011">
        <f>COUNTIF(E3012:E3038, "0")</f>
        <v>0</v>
      </c>
      <c r="F3011">
        <f>COUNTIF(F3012:F3038, "0")</f>
        <v>0</v>
      </c>
      <c r="G3011">
        <f>COUNTIF(G3012:G3038, "0")</f>
        <v>0</v>
      </c>
      <c r="H3011">
        <f>COUNTIF(H3012:H3038, "0")</f>
        <v>0</v>
      </c>
      <c r="I3011">
        <f>COUNTIF(I3012:I3038, "0")</f>
        <v>0</v>
      </c>
      <c r="J3011">
        <f>COUNTIF(J3012:J3038, "0")</f>
        <v>0</v>
      </c>
      <c r="K3011">
        <f>COUNTIF(K3012:K3038, "0")</f>
        <v>0</v>
      </c>
    </row>
    <row r="3012" spans="2:11" outlineLevel="2">
      <c r="B3012" t="s">
        <v>56</v>
      </c>
      <c r="C3012" t="s">
        <v>14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</row>
    <row r="3013" spans="2:11" outlineLevel="2">
      <c r="B3013" t="s">
        <v>56</v>
      </c>
      <c r="C3013" t="s">
        <v>15</v>
      </c>
      <c r="D3013">
        <v>1</v>
      </c>
      <c r="E3013">
        <v>0</v>
      </c>
      <c r="F3013">
        <v>1</v>
      </c>
      <c r="G3013">
        <v>1</v>
      </c>
      <c r="H3013">
        <v>0</v>
      </c>
      <c r="I3013">
        <v>0</v>
      </c>
      <c r="J3013">
        <v>0</v>
      </c>
      <c r="K3013">
        <v>0</v>
      </c>
    </row>
    <row r="3014" spans="2:11" outlineLevel="2">
      <c r="B3014" t="s">
        <v>56</v>
      </c>
      <c r="C3014" t="s">
        <v>16</v>
      </c>
      <c r="D3014">
        <v>1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</row>
    <row r="3015" spans="2:11" outlineLevel="2">
      <c r="B3015" t="s">
        <v>56</v>
      </c>
      <c r="C3015" t="s">
        <v>17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2:11" outlineLevel="2">
      <c r="B3016" t="s">
        <v>56</v>
      </c>
      <c r="C3016" t="s">
        <v>18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2:11" outlineLevel="2">
      <c r="B3017" t="s">
        <v>56</v>
      </c>
      <c r="C3017" t="s">
        <v>32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2:11" outlineLevel="2">
      <c r="B3018" t="s">
        <v>56</v>
      </c>
      <c r="C3018" t="s">
        <v>20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2:11" outlineLevel="2">
      <c r="B3019" t="s">
        <v>56</v>
      </c>
      <c r="C3019" t="s">
        <v>21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</row>
    <row r="3020" spans="2:11" outlineLevel="2">
      <c r="B3020" t="s">
        <v>56</v>
      </c>
      <c r="C3020" t="s">
        <v>23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</row>
    <row r="3021" spans="2:11" outlineLevel="2">
      <c r="B3021" t="s">
        <v>56</v>
      </c>
      <c r="C3021" t="s">
        <v>24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1</v>
      </c>
      <c r="J3021">
        <v>1</v>
      </c>
      <c r="K3021">
        <v>0</v>
      </c>
    </row>
    <row r="3022" spans="2:11" outlineLevel="2">
      <c r="B3022" t="s">
        <v>56</v>
      </c>
      <c r="C3022" t="s">
        <v>34</v>
      </c>
      <c r="D3022">
        <v>0</v>
      </c>
      <c r="E3022">
        <v>0</v>
      </c>
      <c r="F3022">
        <v>0</v>
      </c>
      <c r="G3022">
        <v>1</v>
      </c>
      <c r="H3022">
        <v>1</v>
      </c>
      <c r="I3022">
        <v>1</v>
      </c>
      <c r="J3022">
        <v>0</v>
      </c>
      <c r="K3022">
        <v>0</v>
      </c>
    </row>
    <row r="3023" spans="2:11" outlineLevel="2">
      <c r="B3023" t="s">
        <v>56</v>
      </c>
      <c r="C3023" t="s">
        <v>25</v>
      </c>
      <c r="D3023">
        <v>0</v>
      </c>
      <c r="E3023">
        <v>0</v>
      </c>
      <c r="F3023">
        <v>1</v>
      </c>
      <c r="G3023">
        <v>1</v>
      </c>
      <c r="H3023">
        <v>0</v>
      </c>
      <c r="I3023">
        <v>0</v>
      </c>
      <c r="J3023">
        <v>0</v>
      </c>
      <c r="K3023">
        <v>0</v>
      </c>
    </row>
    <row r="3024" spans="2:11" outlineLevel="2">
      <c r="B3024" t="s">
        <v>56</v>
      </c>
      <c r="C3024" t="s">
        <v>26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2:11" outlineLevel="2">
      <c r="B3025" t="s">
        <v>56</v>
      </c>
      <c r="C3025" t="s">
        <v>28</v>
      </c>
      <c r="D3025">
        <v>1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</row>
    <row r="3026" spans="2:11" outlineLevel="2">
      <c r="B3026" t="s">
        <v>56</v>
      </c>
      <c r="C3026" t="s">
        <v>35</v>
      </c>
      <c r="D3026">
        <v>0</v>
      </c>
      <c r="E3026">
        <v>0</v>
      </c>
      <c r="F3026">
        <v>1</v>
      </c>
      <c r="G3026">
        <v>1</v>
      </c>
      <c r="H3026">
        <v>0</v>
      </c>
      <c r="I3026">
        <v>0</v>
      </c>
      <c r="J3026">
        <v>1</v>
      </c>
      <c r="K3026">
        <v>0</v>
      </c>
    </row>
    <row r="3027" spans="2:11" outlineLevel="2">
      <c r="B3027" t="s">
        <v>56</v>
      </c>
      <c r="C3027" t="s">
        <v>48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0</v>
      </c>
    </row>
    <row r="3028" spans="2:11" outlineLevel="2">
      <c r="B3028" t="s">
        <v>56</v>
      </c>
      <c r="C3028" t="s">
        <v>36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1</v>
      </c>
      <c r="J3028">
        <v>0</v>
      </c>
      <c r="K3028">
        <v>0</v>
      </c>
    </row>
    <row r="3029" spans="2:11" outlineLevel="2">
      <c r="B3029" t="s">
        <v>56</v>
      </c>
      <c r="C3029" t="s">
        <v>37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</row>
    <row r="3030" spans="2:11" outlineLevel="2">
      <c r="B3030" t="s">
        <v>56</v>
      </c>
      <c r="C3030" t="s">
        <v>38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2:11" outlineLevel="2">
      <c r="B3031" t="s">
        <v>56</v>
      </c>
      <c r="C3031" t="s">
        <v>39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</row>
    <row r="3032" spans="2:11" outlineLevel="2">
      <c r="B3032" t="s">
        <v>56</v>
      </c>
      <c r="C3032" t="s">
        <v>40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2:11" outlineLevel="2">
      <c r="B3033" t="s">
        <v>56</v>
      </c>
      <c r="C3033" t="s">
        <v>41</v>
      </c>
      <c r="D3033">
        <v>0</v>
      </c>
      <c r="E3033">
        <v>0</v>
      </c>
      <c r="F3033">
        <v>1</v>
      </c>
      <c r="G3033">
        <v>0</v>
      </c>
      <c r="H3033">
        <v>1</v>
      </c>
      <c r="I3033">
        <v>0</v>
      </c>
      <c r="J3033">
        <v>0</v>
      </c>
      <c r="K3033">
        <v>0</v>
      </c>
    </row>
    <row r="3034" spans="2:11" outlineLevel="2">
      <c r="B3034" t="s">
        <v>56</v>
      </c>
      <c r="C3034" t="s">
        <v>42</v>
      </c>
      <c r="D3034">
        <v>1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1</v>
      </c>
      <c r="K3034">
        <v>0</v>
      </c>
    </row>
    <row r="3035" spans="2:11" outlineLevel="2">
      <c r="B3035" t="s">
        <v>56</v>
      </c>
      <c r="C3035" t="s">
        <v>43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1</v>
      </c>
      <c r="J3035">
        <v>0</v>
      </c>
      <c r="K3035">
        <v>0</v>
      </c>
    </row>
    <row r="3036" spans="2:11" outlineLevel="2">
      <c r="B3036" t="s">
        <v>56</v>
      </c>
      <c r="C3036" t="s">
        <v>44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2:11" outlineLevel="2">
      <c r="B3037" t="s">
        <v>56</v>
      </c>
      <c r="C3037" t="s">
        <v>45</v>
      </c>
      <c r="D3037">
        <v>0</v>
      </c>
      <c r="E3037">
        <v>1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2:11" outlineLevel="2">
      <c r="B3038" t="s">
        <v>56</v>
      </c>
      <c r="C3038" t="s">
        <v>53</v>
      </c>
      <c r="D3038">
        <v>0</v>
      </c>
      <c r="E3038">
        <v>0</v>
      </c>
      <c r="F3038">
        <v>1</v>
      </c>
      <c r="G3038">
        <v>1</v>
      </c>
      <c r="H3038">
        <v>0</v>
      </c>
      <c r="I3038">
        <v>0</v>
      </c>
      <c r="J3038">
        <v>0</v>
      </c>
      <c r="K3038">
        <v>0</v>
      </c>
    </row>
    <row r="3039" spans="2:11" s="5" customFormat="1" outlineLevel="1">
      <c r="C3039" s="5" t="s">
        <v>49</v>
      </c>
      <c r="D3039" s="1">
        <f>IFERROR(D3040/D3041, D3040)</f>
        <v>0</v>
      </c>
      <c r="E3039" s="1">
        <f>IFERROR(E3040/E3041, E3040)</f>
        <v>0</v>
      </c>
      <c r="F3039" s="1">
        <f>IFERROR(F3040/F3041, F3040)</f>
        <v>0</v>
      </c>
      <c r="G3039" s="1">
        <f>IFERROR(G3040/G3041, G3040)</f>
        <v>0</v>
      </c>
      <c r="H3039" s="1">
        <f>IFERROR(H3040/H3041, H3040)</f>
        <v>0</v>
      </c>
      <c r="I3039" s="1">
        <f>IFERROR(I3040/I3041, I3040)</f>
        <v>0</v>
      </c>
      <c r="J3039" s="1">
        <f>IFERROR(J3040/J3041, J3040)</f>
        <v>0</v>
      </c>
      <c r="K3039" s="1">
        <f>IFERROR(K3040/K3041, K3040)</f>
        <v>0</v>
      </c>
    </row>
    <row r="3040" spans="2:11" outlineLevel="2">
      <c r="C3040" t="s">
        <v>10</v>
      </c>
      <c r="D3040">
        <f>COUNTIF(D3042:D3064, "1")</f>
        <v>0</v>
      </c>
      <c r="E3040">
        <f>COUNTIF(E3042:E3064, "1")</f>
        <v>0</v>
      </c>
      <c r="F3040">
        <f>COUNTIF(F3042:F3064, "1")</f>
        <v>0</v>
      </c>
      <c r="G3040">
        <f>COUNTIF(G3042:G3064, "1")</f>
        <v>0</v>
      </c>
      <c r="H3040">
        <f>COUNTIF(H3042:H3064, "1")</f>
        <v>0</v>
      </c>
      <c r="I3040">
        <f>COUNTIF(I3042:I3064, "1")</f>
        <v>0</v>
      </c>
      <c r="J3040">
        <f>COUNTIF(J3042:J3064, "1")</f>
        <v>0</v>
      </c>
      <c r="K3040">
        <f>COUNTIF(K3042:K3064, "1")</f>
        <v>0</v>
      </c>
    </row>
    <row r="3041" spans="2:11" outlineLevel="2">
      <c r="C3041" t="s">
        <v>12</v>
      </c>
      <c r="D3041">
        <f>COUNTIF(D3042:D3064, "0")</f>
        <v>0</v>
      </c>
      <c r="E3041">
        <f>COUNTIF(E3042:E3064, "0")</f>
        <v>0</v>
      </c>
      <c r="F3041">
        <f>COUNTIF(F3042:F3064, "0")</f>
        <v>0</v>
      </c>
      <c r="G3041">
        <f>COUNTIF(G3042:G3064, "0")</f>
        <v>0</v>
      </c>
      <c r="H3041">
        <f>COUNTIF(H3042:H3064, "0")</f>
        <v>0</v>
      </c>
      <c r="I3041">
        <f>COUNTIF(I3042:I3064, "0")</f>
        <v>0</v>
      </c>
      <c r="J3041">
        <f>COUNTIF(J3042:J3064, "0")</f>
        <v>0</v>
      </c>
      <c r="K3041">
        <f>COUNTIF(K3042:K3064, "0")</f>
        <v>0</v>
      </c>
    </row>
    <row r="3042" spans="2:11" outlineLevel="2">
      <c r="B3042" t="s">
        <v>50</v>
      </c>
      <c r="C3042" t="s">
        <v>14</v>
      </c>
      <c r="D3042">
        <v>1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</row>
    <row r="3043" spans="2:11" outlineLevel="2">
      <c r="B3043" t="s">
        <v>50</v>
      </c>
      <c r="C3043" t="s">
        <v>15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0</v>
      </c>
    </row>
    <row r="3044" spans="2:11" outlineLevel="2">
      <c r="B3044" t="s">
        <v>50</v>
      </c>
      <c r="C3044" t="s">
        <v>17</v>
      </c>
      <c r="D3044">
        <v>0</v>
      </c>
      <c r="E3044">
        <v>0</v>
      </c>
      <c r="F3044">
        <v>1</v>
      </c>
      <c r="G3044">
        <v>1</v>
      </c>
      <c r="H3044">
        <v>0</v>
      </c>
      <c r="I3044">
        <v>0</v>
      </c>
      <c r="J3044">
        <v>0</v>
      </c>
      <c r="K3044">
        <v>0</v>
      </c>
    </row>
    <row r="3045" spans="2:11" outlineLevel="2">
      <c r="B3045" t="s">
        <v>50</v>
      </c>
      <c r="C3045" t="s">
        <v>18</v>
      </c>
      <c r="D3045">
        <v>0</v>
      </c>
      <c r="E3045">
        <v>1</v>
      </c>
      <c r="F3045">
        <v>1</v>
      </c>
      <c r="G3045">
        <v>1</v>
      </c>
      <c r="H3045">
        <v>0</v>
      </c>
      <c r="I3045">
        <v>0</v>
      </c>
      <c r="J3045">
        <v>0</v>
      </c>
      <c r="K3045">
        <v>0</v>
      </c>
    </row>
    <row r="3046" spans="2:11" outlineLevel="2">
      <c r="B3046" t="s">
        <v>50</v>
      </c>
      <c r="C3046" t="s">
        <v>19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</row>
    <row r="3047" spans="2:11" outlineLevel="2">
      <c r="B3047" t="s">
        <v>50</v>
      </c>
      <c r="C3047" t="s">
        <v>32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</row>
    <row r="3048" spans="2:11" outlineLevel="2">
      <c r="B3048" t="s">
        <v>50</v>
      </c>
      <c r="C3048" t="s">
        <v>20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</row>
    <row r="3049" spans="2:11" outlineLevel="2">
      <c r="B3049" t="s">
        <v>50</v>
      </c>
      <c r="C3049" t="s">
        <v>21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0</v>
      </c>
    </row>
    <row r="3050" spans="2:11" outlineLevel="2">
      <c r="B3050" t="s">
        <v>50</v>
      </c>
      <c r="C3050" t="s">
        <v>33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2:11" outlineLevel="2">
      <c r="B3051" t="s">
        <v>50</v>
      </c>
      <c r="C3051" t="s">
        <v>24</v>
      </c>
      <c r="D3051">
        <v>1</v>
      </c>
      <c r="E3051">
        <v>1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0</v>
      </c>
    </row>
    <row r="3052" spans="2:11" outlineLevel="2">
      <c r="B3052" t="s">
        <v>50</v>
      </c>
      <c r="C3052" t="s">
        <v>25</v>
      </c>
      <c r="D3052">
        <v>0</v>
      </c>
      <c r="E3052">
        <v>0</v>
      </c>
      <c r="F3052">
        <v>0</v>
      </c>
      <c r="G3052">
        <v>1</v>
      </c>
      <c r="H3052">
        <v>1</v>
      </c>
      <c r="I3052">
        <v>0</v>
      </c>
      <c r="J3052">
        <v>0</v>
      </c>
      <c r="K3052">
        <v>0</v>
      </c>
    </row>
    <row r="3053" spans="2:11" outlineLevel="2">
      <c r="B3053" t="s">
        <v>50</v>
      </c>
      <c r="C3053" t="s">
        <v>26</v>
      </c>
      <c r="D3053">
        <v>0</v>
      </c>
      <c r="E3053">
        <v>0</v>
      </c>
      <c r="F3053">
        <v>1</v>
      </c>
      <c r="G3053">
        <v>0</v>
      </c>
      <c r="H3053">
        <v>0</v>
      </c>
      <c r="I3053">
        <v>0</v>
      </c>
      <c r="J3053">
        <v>1</v>
      </c>
      <c r="K3053">
        <v>0</v>
      </c>
    </row>
    <row r="3054" spans="2:11" outlineLevel="2">
      <c r="B3054" t="s">
        <v>50</v>
      </c>
      <c r="C3054" t="s">
        <v>28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</row>
    <row r="3055" spans="2:11" outlineLevel="2">
      <c r="B3055" t="s">
        <v>50</v>
      </c>
      <c r="C3055" t="s">
        <v>35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1</v>
      </c>
      <c r="J3055">
        <v>0</v>
      </c>
      <c r="K3055">
        <v>0</v>
      </c>
    </row>
    <row r="3056" spans="2:11" outlineLevel="2">
      <c r="B3056" t="s">
        <v>50</v>
      </c>
      <c r="C3056" t="s">
        <v>48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1</v>
      </c>
      <c r="K3056">
        <v>0</v>
      </c>
    </row>
    <row r="3057" spans="2:11" outlineLevel="2">
      <c r="B3057" t="s">
        <v>50</v>
      </c>
      <c r="C3057" t="s">
        <v>37</v>
      </c>
      <c r="D3057">
        <v>0</v>
      </c>
      <c r="E3057">
        <v>0</v>
      </c>
      <c r="F3057">
        <v>1</v>
      </c>
      <c r="G3057">
        <v>0</v>
      </c>
      <c r="H3057">
        <v>1</v>
      </c>
      <c r="I3057">
        <v>0</v>
      </c>
      <c r="J3057">
        <v>0</v>
      </c>
      <c r="K3057">
        <v>0</v>
      </c>
    </row>
    <row r="3058" spans="2:11" outlineLevel="2">
      <c r="B3058" t="s">
        <v>50</v>
      </c>
      <c r="C3058" t="s">
        <v>38</v>
      </c>
      <c r="D3058">
        <v>0</v>
      </c>
      <c r="E3058">
        <v>1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2:11" outlineLevel="2">
      <c r="B3059" t="s">
        <v>50</v>
      </c>
      <c r="C3059" t="s">
        <v>39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</row>
    <row r="3060" spans="2:11" outlineLevel="2">
      <c r="B3060" t="s">
        <v>50</v>
      </c>
      <c r="C3060" t="s">
        <v>41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0</v>
      </c>
    </row>
    <row r="3061" spans="2:11" outlineLevel="2">
      <c r="B3061" t="s">
        <v>50</v>
      </c>
      <c r="C3061" t="s">
        <v>43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2:11" outlineLevel="2">
      <c r="B3062" t="s">
        <v>50</v>
      </c>
      <c r="C3062" t="s">
        <v>45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</v>
      </c>
    </row>
    <row r="3063" spans="2:11" outlineLevel="2">
      <c r="B3063" t="s">
        <v>50</v>
      </c>
      <c r="C3063" t="s">
        <v>53</v>
      </c>
      <c r="D3063">
        <v>0</v>
      </c>
      <c r="E3063">
        <v>0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2:11" outlineLevel="2">
      <c r="B3064" t="s">
        <v>50</v>
      </c>
      <c r="C3064" t="s">
        <v>63</v>
      </c>
      <c r="D3064">
        <v>0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</row>
    <row r="3065" spans="2:11" s="5" customFormat="1" outlineLevel="1">
      <c r="C3065" s="5" t="s">
        <v>30</v>
      </c>
      <c r="D3065" s="1">
        <f>IFERROR(D3066/D3067, D3066)</f>
        <v>0</v>
      </c>
      <c r="E3065" s="1">
        <f>IFERROR(E3066/E3067, E3066)</f>
        <v>0</v>
      </c>
      <c r="F3065" s="1">
        <f>IFERROR(F3066/F3067, F3066)</f>
        <v>0</v>
      </c>
      <c r="G3065" s="1">
        <f>IFERROR(G3066/G3067, G3066)</f>
        <v>0</v>
      </c>
      <c r="H3065" s="1">
        <f>IFERROR(H3066/H3067, H3066)</f>
        <v>0</v>
      </c>
      <c r="I3065" s="1">
        <f>IFERROR(I3066/I3067, I3066)</f>
        <v>0</v>
      </c>
      <c r="J3065" s="1">
        <f>IFERROR(J3066/J3067, J3066)</f>
        <v>0</v>
      </c>
      <c r="K3065" s="1">
        <f>IFERROR(K3066/K3067, K3066)</f>
        <v>0</v>
      </c>
    </row>
    <row r="3066" spans="2:11" outlineLevel="2">
      <c r="C3066" t="s">
        <v>10</v>
      </c>
      <c r="D3066">
        <f>COUNTIF(D3068:D3085, "1")</f>
        <v>0</v>
      </c>
      <c r="E3066">
        <f>COUNTIF(E3068:E3085, "1")</f>
        <v>0</v>
      </c>
      <c r="F3066">
        <f>COUNTIF(F3068:F3085, "1")</f>
        <v>0</v>
      </c>
      <c r="G3066">
        <f>COUNTIF(G3068:G3085, "1")</f>
        <v>0</v>
      </c>
      <c r="H3066">
        <f>COUNTIF(H3068:H3085, "1")</f>
        <v>0</v>
      </c>
      <c r="I3066">
        <f>COUNTIF(I3068:I3085, "1")</f>
        <v>0</v>
      </c>
      <c r="J3066">
        <f>COUNTIF(J3068:J3085, "1")</f>
        <v>0</v>
      </c>
      <c r="K3066">
        <f>COUNTIF(K3068:K3085, "1")</f>
        <v>0</v>
      </c>
    </row>
    <row r="3067" spans="2:11" outlineLevel="2">
      <c r="C3067" t="s">
        <v>12</v>
      </c>
      <c r="D3067">
        <f>COUNTIF(D3068:D3085, "0")</f>
        <v>0</v>
      </c>
      <c r="E3067">
        <f>COUNTIF(E3068:E3085, "0")</f>
        <v>0</v>
      </c>
      <c r="F3067">
        <f>COUNTIF(F3068:F3085, "0")</f>
        <v>0</v>
      </c>
      <c r="G3067">
        <f>COUNTIF(G3068:G3085, "0")</f>
        <v>0</v>
      </c>
      <c r="H3067">
        <f>COUNTIF(H3068:H3085, "0")</f>
        <v>0</v>
      </c>
      <c r="I3067">
        <f>COUNTIF(I3068:I3085, "0")</f>
        <v>0</v>
      </c>
      <c r="J3067">
        <f>COUNTIF(J3068:J3085, "0")</f>
        <v>0</v>
      </c>
      <c r="K3067">
        <f>COUNTIF(K3068:K3085, "0")</f>
        <v>0</v>
      </c>
    </row>
    <row r="3068" spans="2:11" outlineLevel="2">
      <c r="B3068" t="s">
        <v>31</v>
      </c>
      <c r="C3068" t="s">
        <v>14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2:11" outlineLevel="2">
      <c r="B3069" t="s">
        <v>31</v>
      </c>
      <c r="C3069" t="s">
        <v>15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2:11" outlineLevel="2">
      <c r="B3070" t="s">
        <v>31</v>
      </c>
      <c r="C3070" t="s">
        <v>17</v>
      </c>
      <c r="D3070">
        <v>0</v>
      </c>
      <c r="E3070">
        <v>0</v>
      </c>
      <c r="F3070">
        <v>0</v>
      </c>
      <c r="G3070">
        <v>1</v>
      </c>
      <c r="H3070">
        <v>0</v>
      </c>
      <c r="I3070">
        <v>1</v>
      </c>
      <c r="J3070">
        <v>0</v>
      </c>
      <c r="K3070">
        <v>0</v>
      </c>
    </row>
    <row r="3071" spans="2:11" outlineLevel="2">
      <c r="B3071" t="s">
        <v>31</v>
      </c>
      <c r="C3071" t="s">
        <v>19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2:11" outlineLevel="2">
      <c r="B3072" t="s">
        <v>31</v>
      </c>
      <c r="C3072" t="s">
        <v>32</v>
      </c>
      <c r="D3072">
        <v>0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</row>
    <row r="3073" spans="2:11" outlineLevel="2">
      <c r="B3073" t="s">
        <v>31</v>
      </c>
      <c r="C3073" t="s">
        <v>20</v>
      </c>
      <c r="D3073">
        <v>0</v>
      </c>
      <c r="E3073">
        <v>0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0</v>
      </c>
    </row>
    <row r="3074" spans="2:11" outlineLevel="2">
      <c r="B3074" t="s">
        <v>31</v>
      </c>
      <c r="C3074" t="s">
        <v>21</v>
      </c>
      <c r="D3074">
        <v>0</v>
      </c>
      <c r="E3074">
        <v>0</v>
      </c>
      <c r="F3074">
        <v>1</v>
      </c>
      <c r="G3074">
        <v>0</v>
      </c>
      <c r="H3074">
        <v>1</v>
      </c>
      <c r="I3074">
        <v>0</v>
      </c>
      <c r="J3074">
        <v>0</v>
      </c>
      <c r="K3074">
        <v>0</v>
      </c>
    </row>
    <row r="3075" spans="2:11" outlineLevel="2">
      <c r="B3075" t="s">
        <v>31</v>
      </c>
      <c r="C3075" t="s">
        <v>22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</row>
    <row r="3076" spans="2:11" outlineLevel="2">
      <c r="B3076" t="s">
        <v>31</v>
      </c>
      <c r="C3076" t="s">
        <v>23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2:11" outlineLevel="2">
      <c r="B3077" t="s">
        <v>31</v>
      </c>
      <c r="C3077" t="s">
        <v>34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2:11" outlineLevel="2">
      <c r="B3078" t="s">
        <v>31</v>
      </c>
      <c r="C3078" t="s">
        <v>26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2:11" outlineLevel="2">
      <c r="B3079" t="s">
        <v>31</v>
      </c>
      <c r="C3079" t="s">
        <v>27</v>
      </c>
      <c r="D3079">
        <v>0</v>
      </c>
      <c r="E3079">
        <v>0</v>
      </c>
      <c r="F3079">
        <v>1</v>
      </c>
      <c r="G3079">
        <v>1</v>
      </c>
      <c r="H3079">
        <v>0</v>
      </c>
      <c r="I3079">
        <v>0</v>
      </c>
      <c r="J3079">
        <v>0</v>
      </c>
      <c r="K3079">
        <v>0</v>
      </c>
    </row>
    <row r="3080" spans="2:11" outlineLevel="2">
      <c r="B3080" t="s">
        <v>31</v>
      </c>
      <c r="C3080" t="s">
        <v>28</v>
      </c>
      <c r="D3080">
        <v>0</v>
      </c>
      <c r="E3080">
        <v>0</v>
      </c>
      <c r="F3080">
        <v>1</v>
      </c>
      <c r="G3080">
        <v>0</v>
      </c>
      <c r="H3080">
        <v>1</v>
      </c>
      <c r="I3080">
        <v>0</v>
      </c>
      <c r="J3080">
        <v>0</v>
      </c>
      <c r="K3080">
        <v>0</v>
      </c>
    </row>
    <row r="3081" spans="2:11" outlineLevel="2">
      <c r="B3081" t="s">
        <v>31</v>
      </c>
      <c r="C3081" t="s">
        <v>35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2:11" outlineLevel="2">
      <c r="B3082" t="s">
        <v>31</v>
      </c>
      <c r="C3082" t="s">
        <v>48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</row>
    <row r="3083" spans="2:11" outlineLevel="2">
      <c r="B3083" t="s">
        <v>31</v>
      </c>
      <c r="C3083" t="s">
        <v>42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1</v>
      </c>
      <c r="K3083">
        <v>0</v>
      </c>
    </row>
    <row r="3084" spans="2:11" outlineLevel="2">
      <c r="B3084" t="s">
        <v>31</v>
      </c>
      <c r="C3084" t="s">
        <v>43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</row>
    <row r="3085" spans="2:11" outlineLevel="2">
      <c r="B3085" t="s">
        <v>31</v>
      </c>
      <c r="C3085" t="s">
        <v>44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1</v>
      </c>
      <c r="J3085">
        <v>0</v>
      </c>
      <c r="K3085">
        <v>0</v>
      </c>
    </row>
    <row r="3086" spans="2:11" s="3" customFormat="1">
      <c r="B3086" s="3" t="s">
        <v>132</v>
      </c>
      <c r="C3086" s="3" t="s">
        <v>8</v>
      </c>
      <c r="D3086" s="3">
        <f>IFERROR(AVERAGE(D3089), 0)</f>
        <v>0</v>
      </c>
      <c r="E3086" s="3">
        <f>IFERROR(AVERAGE(E3089), 0)</f>
        <v>0</v>
      </c>
      <c r="F3086" s="3">
        <f>IFERROR(AVERAGE(F3089), 0)</f>
        <v>0</v>
      </c>
      <c r="G3086" s="3">
        <f>IFERROR(AVERAGE(G3089), 0)</f>
        <v>0</v>
      </c>
      <c r="H3086" s="3">
        <f>IFERROR(AVERAGE(H3089), 0)</f>
        <v>0</v>
      </c>
      <c r="I3086" s="3">
        <f>IFERROR(AVERAGE(I3089), 0)</f>
        <v>0</v>
      </c>
      <c r="J3086" s="3">
        <f>IFERROR(AVERAGE(J3089), 0)</f>
        <v>0</v>
      </c>
      <c r="K3086" s="3">
        <f>IFERROR(AVERAGE(K3089), 0)</f>
        <v>0</v>
      </c>
    </row>
    <row r="3087" spans="2:11" outlineLevel="2">
      <c r="B3087" s="4" t="s">
        <v>9</v>
      </c>
      <c r="D3087">
        <f>E3090</f>
        <v>0</v>
      </c>
      <c r="E3087">
        <f>F3090</f>
        <v>0</v>
      </c>
      <c r="F3087">
        <f>G3090</f>
        <v>0</v>
      </c>
      <c r="G3087">
        <f>H3090</f>
        <v>0</v>
      </c>
      <c r="H3087">
        <f>I3090</f>
        <v>0</v>
      </c>
      <c r="I3087">
        <f>J3090</f>
        <v>0</v>
      </c>
      <c r="J3087">
        <f>K3090</f>
        <v>0</v>
      </c>
      <c r="K3087">
        <f>L3090</f>
        <v>0</v>
      </c>
    </row>
    <row r="3088" spans="2:11" outlineLevel="2">
      <c r="B3088" s="4" t="s">
        <v>10</v>
      </c>
      <c r="D3088">
        <f>E3091</f>
        <v>0</v>
      </c>
      <c r="E3088">
        <f>F3091</f>
        <v>0</v>
      </c>
      <c r="F3088">
        <f>G3091</f>
        <v>0</v>
      </c>
      <c r="G3088">
        <f>H3091</f>
        <v>0</v>
      </c>
      <c r="H3088">
        <f>I3091</f>
        <v>0</v>
      </c>
      <c r="I3088">
        <f>J3091</f>
        <v>0</v>
      </c>
      <c r="J3088">
        <f>K3091</f>
        <v>0</v>
      </c>
      <c r="K3088">
        <f>L3091</f>
        <v>0</v>
      </c>
    </row>
    <row r="3089" spans="2:11" s="5" customFormat="1" outlineLevel="1">
      <c r="C3089" s="5" t="s">
        <v>51</v>
      </c>
      <c r="D3089" s="1">
        <f>IFERROR(D3090/D3091, D3090)</f>
        <v>0</v>
      </c>
      <c r="E3089" s="1">
        <f>IFERROR(E3090/E3091, E3090)</f>
        <v>0</v>
      </c>
      <c r="F3089" s="1">
        <f>IFERROR(F3090/F3091, F3090)</f>
        <v>0</v>
      </c>
      <c r="G3089" s="1">
        <f>IFERROR(G3090/G3091, G3090)</f>
        <v>0</v>
      </c>
      <c r="H3089" s="1">
        <f>IFERROR(H3090/H3091, H3090)</f>
        <v>0</v>
      </c>
      <c r="I3089" s="1">
        <f>IFERROR(I3090/I3091, I3090)</f>
        <v>0</v>
      </c>
      <c r="J3089" s="1">
        <f>IFERROR(J3090/J3091, J3090)</f>
        <v>0</v>
      </c>
      <c r="K3089" s="1">
        <f>IFERROR(K3090/K3091, K3090)</f>
        <v>0</v>
      </c>
    </row>
    <row r="3090" spans="2:11" outlineLevel="2">
      <c r="C3090" t="s">
        <v>10</v>
      </c>
      <c r="D3090">
        <f>COUNTIF(D3092:D3102, "1")</f>
        <v>0</v>
      </c>
      <c r="E3090">
        <f>COUNTIF(E3092:E3102, "1")</f>
        <v>0</v>
      </c>
      <c r="F3090">
        <f>COUNTIF(F3092:F3102, "1")</f>
        <v>0</v>
      </c>
      <c r="G3090">
        <f>COUNTIF(G3092:G3102, "1")</f>
        <v>0</v>
      </c>
      <c r="H3090">
        <f>COUNTIF(H3092:H3102, "1")</f>
        <v>0</v>
      </c>
      <c r="I3090">
        <f>COUNTIF(I3092:I3102, "1")</f>
        <v>0</v>
      </c>
      <c r="J3090">
        <f>COUNTIF(J3092:J3102, "1")</f>
        <v>0</v>
      </c>
      <c r="K3090">
        <f>COUNTIF(K3092:K3102, "1")</f>
        <v>0</v>
      </c>
    </row>
    <row r="3091" spans="2:11" outlineLevel="2">
      <c r="C3091" t="s">
        <v>12</v>
      </c>
      <c r="D3091">
        <f>COUNTIF(D3092:D3102, "0")</f>
        <v>0</v>
      </c>
      <c r="E3091">
        <f>COUNTIF(E3092:E3102, "0")</f>
        <v>0</v>
      </c>
      <c r="F3091">
        <f>COUNTIF(F3092:F3102, "0")</f>
        <v>0</v>
      </c>
      <c r="G3091">
        <f>COUNTIF(G3092:G3102, "0")</f>
        <v>0</v>
      </c>
      <c r="H3091">
        <f>COUNTIF(H3092:H3102, "0")</f>
        <v>0</v>
      </c>
      <c r="I3091">
        <f>COUNTIF(I3092:I3102, "0")</f>
        <v>0</v>
      </c>
      <c r="J3091">
        <f>COUNTIF(J3092:J3102, "0")</f>
        <v>0</v>
      </c>
      <c r="K3091">
        <f>COUNTIF(K3092:K3102, "0")</f>
        <v>0</v>
      </c>
    </row>
    <row r="3092" spans="2:11" outlineLevel="2">
      <c r="B3092" t="s">
        <v>52</v>
      </c>
      <c r="C3092" t="s">
        <v>22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</row>
    <row r="3093" spans="2:11" outlineLevel="2">
      <c r="B3093" t="s">
        <v>52</v>
      </c>
      <c r="C3093" t="s">
        <v>19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</row>
    <row r="3094" spans="2:11" outlineLevel="2">
      <c r="B3094" t="s">
        <v>52</v>
      </c>
      <c r="C3094" t="s">
        <v>32</v>
      </c>
      <c r="D3094">
        <v>1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2:11" outlineLevel="2">
      <c r="B3095" t="s">
        <v>52</v>
      </c>
      <c r="C3095" t="s">
        <v>23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1</v>
      </c>
      <c r="K3095">
        <v>0</v>
      </c>
    </row>
    <row r="3096" spans="2:11" outlineLevel="2">
      <c r="B3096" t="s">
        <v>52</v>
      </c>
      <c r="C3096" t="s">
        <v>16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2:11" outlineLevel="2">
      <c r="B3097" t="s">
        <v>52</v>
      </c>
      <c r="C3097" t="s">
        <v>14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2:11" outlineLevel="2">
      <c r="B3098" t="s">
        <v>52</v>
      </c>
      <c r="C3098" t="s">
        <v>21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2:11" outlineLevel="2">
      <c r="B3099" t="s">
        <v>52</v>
      </c>
      <c r="C3099" t="s">
        <v>15</v>
      </c>
      <c r="D3099">
        <v>0</v>
      </c>
      <c r="E3099">
        <v>0</v>
      </c>
      <c r="F3099">
        <v>1</v>
      </c>
      <c r="G3099">
        <v>1</v>
      </c>
      <c r="H3099">
        <v>0</v>
      </c>
      <c r="I3099">
        <v>0</v>
      </c>
      <c r="J3099">
        <v>0</v>
      </c>
      <c r="K3099">
        <v>0</v>
      </c>
    </row>
    <row r="3100" spans="2:11" outlineLevel="2">
      <c r="B3100" t="s">
        <v>52</v>
      </c>
      <c r="C3100" t="s">
        <v>18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2:11" outlineLevel="2">
      <c r="B3101" t="s">
        <v>52</v>
      </c>
      <c r="C3101" t="s">
        <v>17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</row>
    <row r="3102" spans="2:11" outlineLevel="2">
      <c r="B3102" t="s">
        <v>52</v>
      </c>
      <c r="C3102" t="s">
        <v>20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2:11" s="3" customFormat="1">
      <c r="B3103" s="3" t="s">
        <v>133</v>
      </c>
      <c r="C3103" s="3" t="s">
        <v>8</v>
      </c>
      <c r="D3103" s="3">
        <f>IFERROR(AVERAGE(D3106,D3122,D3129), 0)</f>
        <v>0</v>
      </c>
      <c r="E3103" s="3">
        <f>IFERROR(AVERAGE(E3106,E3122,E3129), 0)</f>
        <v>0</v>
      </c>
      <c r="F3103" s="3">
        <f>IFERROR(AVERAGE(F3106,F3122,F3129), 0)</f>
        <v>0</v>
      </c>
      <c r="G3103" s="3">
        <f>IFERROR(AVERAGE(G3106,G3122,G3129), 0)</f>
        <v>0</v>
      </c>
      <c r="H3103" s="3">
        <f>IFERROR(AVERAGE(H3106,H3122,H3129), 0)</f>
        <v>0</v>
      </c>
      <c r="I3103" s="3">
        <f>IFERROR(AVERAGE(I3106,I3122,I3129), 0)</f>
        <v>0</v>
      </c>
      <c r="J3103" s="3">
        <f>IFERROR(AVERAGE(J3106,J3122,J3129), 0)</f>
        <v>0</v>
      </c>
      <c r="K3103" s="3">
        <f>IFERROR(AVERAGE(K3106,K3122,K3129), 0)</f>
        <v>0</v>
      </c>
    </row>
    <row r="3104" spans="2:11" outlineLevel="2">
      <c r="B3104" s="4" t="s">
        <v>9</v>
      </c>
      <c r="D3104">
        <f>E3107+E3123+E3130</f>
        <v>0</v>
      </c>
      <c r="E3104">
        <f>F3107+F3123+F3130</f>
        <v>0</v>
      </c>
      <c r="F3104">
        <f>G3107+G3123+G3130</f>
        <v>0</v>
      </c>
      <c r="G3104">
        <f>H3107+H3123+H3130</f>
        <v>0</v>
      </c>
      <c r="H3104">
        <f>I3107+I3123+I3130</f>
        <v>0</v>
      </c>
      <c r="I3104">
        <f>J3107+J3123+J3130</f>
        <v>0</v>
      </c>
      <c r="J3104">
        <f>K3107+K3123+K3130</f>
        <v>0</v>
      </c>
      <c r="K3104">
        <f>L3107+L3123+L3130</f>
        <v>0</v>
      </c>
    </row>
    <row r="3105" spans="2:11" outlineLevel="2">
      <c r="B3105" s="4" t="s">
        <v>10</v>
      </c>
      <c r="D3105">
        <f>E3108+E3124+E3131</f>
        <v>0</v>
      </c>
      <c r="E3105">
        <f>F3108+F3124+F3131</f>
        <v>0</v>
      </c>
      <c r="F3105">
        <f>G3108+G3124+G3131</f>
        <v>0</v>
      </c>
      <c r="G3105">
        <f>H3108+H3124+H3131</f>
        <v>0</v>
      </c>
      <c r="H3105">
        <f>I3108+I3124+I3131</f>
        <v>0</v>
      </c>
      <c r="I3105">
        <f>J3108+J3124+J3131</f>
        <v>0</v>
      </c>
      <c r="J3105">
        <f>K3108+K3124+K3131</f>
        <v>0</v>
      </c>
      <c r="K3105">
        <f>L3108+L3124+L3131</f>
        <v>0</v>
      </c>
    </row>
    <row r="3106" spans="2:11" s="5" customFormat="1" outlineLevel="1">
      <c r="C3106" s="5" t="s">
        <v>49</v>
      </c>
      <c r="D3106" s="1">
        <f>IFERROR(D3107/D3108, D3107)</f>
        <v>0</v>
      </c>
      <c r="E3106" s="1">
        <f>IFERROR(E3107/E3108, E3107)</f>
        <v>0</v>
      </c>
      <c r="F3106" s="1">
        <f>IFERROR(F3107/F3108, F3107)</f>
        <v>0</v>
      </c>
      <c r="G3106" s="1">
        <f>IFERROR(G3107/G3108, G3107)</f>
        <v>0</v>
      </c>
      <c r="H3106" s="1">
        <f>IFERROR(H3107/H3108, H3107)</f>
        <v>0</v>
      </c>
      <c r="I3106" s="1">
        <f>IFERROR(I3107/I3108, I3107)</f>
        <v>0</v>
      </c>
      <c r="J3106" s="1">
        <f>IFERROR(J3107/J3108, J3107)</f>
        <v>0</v>
      </c>
      <c r="K3106" s="1">
        <f>IFERROR(K3107/K3108, K3107)</f>
        <v>0</v>
      </c>
    </row>
    <row r="3107" spans="2:11" outlineLevel="2">
      <c r="C3107" t="s">
        <v>10</v>
      </c>
      <c r="D3107">
        <f>COUNTIF(D3109:D3121, "1")</f>
        <v>0</v>
      </c>
      <c r="E3107">
        <f>COUNTIF(E3109:E3121, "1")</f>
        <v>0</v>
      </c>
      <c r="F3107">
        <f>COUNTIF(F3109:F3121, "1")</f>
        <v>0</v>
      </c>
      <c r="G3107">
        <f>COUNTIF(G3109:G3121, "1")</f>
        <v>0</v>
      </c>
      <c r="H3107">
        <f>COUNTIF(H3109:H3121, "1")</f>
        <v>0</v>
      </c>
      <c r="I3107">
        <f>COUNTIF(I3109:I3121, "1")</f>
        <v>0</v>
      </c>
      <c r="J3107">
        <f>COUNTIF(J3109:J3121, "1")</f>
        <v>0</v>
      </c>
      <c r="K3107">
        <f>COUNTIF(K3109:K3121, "1")</f>
        <v>0</v>
      </c>
    </row>
    <row r="3108" spans="2:11" outlineLevel="2">
      <c r="C3108" t="s">
        <v>12</v>
      </c>
      <c r="D3108">
        <f>COUNTIF(D3109:D3121, "0")</f>
        <v>0</v>
      </c>
      <c r="E3108">
        <f>COUNTIF(E3109:E3121, "0")</f>
        <v>0</v>
      </c>
      <c r="F3108">
        <f>COUNTIF(F3109:F3121, "0")</f>
        <v>0</v>
      </c>
      <c r="G3108">
        <f>COUNTIF(G3109:G3121, "0")</f>
        <v>0</v>
      </c>
      <c r="H3108">
        <f>COUNTIF(H3109:H3121, "0")</f>
        <v>0</v>
      </c>
      <c r="I3108">
        <f>COUNTIF(I3109:I3121, "0")</f>
        <v>0</v>
      </c>
      <c r="J3108">
        <f>COUNTIF(J3109:J3121, "0")</f>
        <v>0</v>
      </c>
      <c r="K3108">
        <f>COUNTIF(K3109:K3121, "0")</f>
        <v>0</v>
      </c>
    </row>
    <row r="3109" spans="2:11" outlineLevel="2">
      <c r="B3109" t="s">
        <v>50</v>
      </c>
      <c r="C3109" t="s">
        <v>20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2:11" outlineLevel="2">
      <c r="B3110" t="s">
        <v>50</v>
      </c>
      <c r="C3110" t="s">
        <v>28</v>
      </c>
      <c r="D3110">
        <v>0</v>
      </c>
      <c r="E3110">
        <v>1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2:11" outlineLevel="2">
      <c r="B3111" t="s">
        <v>50</v>
      </c>
      <c r="C3111" t="s">
        <v>37</v>
      </c>
      <c r="D3111">
        <v>0</v>
      </c>
      <c r="E3111">
        <v>0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2:11" outlineLevel="2">
      <c r="B3112" t="s">
        <v>50</v>
      </c>
      <c r="C3112" t="s">
        <v>14</v>
      </c>
      <c r="D3112">
        <v>1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2:11" outlineLevel="2">
      <c r="B3113" t="s">
        <v>50</v>
      </c>
      <c r="C3113" t="s">
        <v>24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2:11" outlineLevel="2">
      <c r="B3114" t="s">
        <v>50</v>
      </c>
      <c r="C3114" t="s">
        <v>26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</row>
    <row r="3115" spans="2:11" outlineLevel="2">
      <c r="B3115" t="s">
        <v>50</v>
      </c>
      <c r="C3115" t="s">
        <v>48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2:11" outlineLevel="2">
      <c r="B3116" t="s">
        <v>50</v>
      </c>
      <c r="C3116" t="s">
        <v>21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</row>
    <row r="3117" spans="2:11" outlineLevel="2">
      <c r="B3117" t="s">
        <v>50</v>
      </c>
      <c r="C3117" t="s">
        <v>21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2:11" outlineLevel="2">
      <c r="B3118" t="s">
        <v>50</v>
      </c>
      <c r="C3118" t="s">
        <v>17</v>
      </c>
      <c r="D3118">
        <v>0</v>
      </c>
      <c r="E3118">
        <v>0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0</v>
      </c>
    </row>
    <row r="3119" spans="2:11" outlineLevel="2">
      <c r="B3119" t="s">
        <v>50</v>
      </c>
      <c r="C3119" t="s">
        <v>22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</row>
    <row r="3120" spans="2:11" outlineLevel="2">
      <c r="B3120" t="s">
        <v>50</v>
      </c>
      <c r="C3120" t="s">
        <v>19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</row>
    <row r="3121" spans="2:11" outlineLevel="2">
      <c r="B3121" t="s">
        <v>50</v>
      </c>
      <c r="C3121" t="s">
        <v>25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2:11" s="5" customFormat="1" outlineLevel="1">
      <c r="C3122" s="5" t="s">
        <v>55</v>
      </c>
      <c r="D3122" s="1">
        <f>IFERROR(D3123/D3124, D3123)</f>
        <v>0</v>
      </c>
      <c r="E3122" s="1">
        <f>IFERROR(E3123/E3124, E3123)</f>
        <v>0</v>
      </c>
      <c r="F3122" s="1">
        <f>IFERROR(F3123/F3124, F3123)</f>
        <v>0</v>
      </c>
      <c r="G3122" s="1">
        <f>IFERROR(G3123/G3124, G3123)</f>
        <v>0</v>
      </c>
      <c r="H3122" s="1">
        <f>IFERROR(H3123/H3124, H3123)</f>
        <v>0</v>
      </c>
      <c r="I3122" s="1">
        <f>IFERROR(I3123/I3124, I3123)</f>
        <v>0</v>
      </c>
      <c r="J3122" s="1">
        <f>IFERROR(J3123/J3124, J3123)</f>
        <v>0</v>
      </c>
      <c r="K3122" s="1">
        <f>IFERROR(K3123/K3124, K3123)</f>
        <v>0</v>
      </c>
    </row>
    <row r="3123" spans="2:11" outlineLevel="2">
      <c r="C3123" t="s">
        <v>10</v>
      </c>
      <c r="D3123">
        <f>COUNTIF(D3125:D3128, "1")</f>
        <v>0</v>
      </c>
      <c r="E3123">
        <f>COUNTIF(E3125:E3128, "1")</f>
        <v>0</v>
      </c>
      <c r="F3123">
        <f>COUNTIF(F3125:F3128, "1")</f>
        <v>0</v>
      </c>
      <c r="G3123">
        <f>COUNTIF(G3125:G3128, "1")</f>
        <v>0</v>
      </c>
      <c r="H3123">
        <f>COUNTIF(H3125:H3128, "1")</f>
        <v>0</v>
      </c>
      <c r="I3123">
        <f>COUNTIF(I3125:I3128, "1")</f>
        <v>0</v>
      </c>
      <c r="J3123">
        <f>COUNTIF(J3125:J3128, "1")</f>
        <v>0</v>
      </c>
      <c r="K3123">
        <f>COUNTIF(K3125:K3128, "1")</f>
        <v>0</v>
      </c>
    </row>
    <row r="3124" spans="2:11" outlineLevel="2">
      <c r="C3124" t="s">
        <v>12</v>
      </c>
      <c r="D3124">
        <f>COUNTIF(D3125:D3128, "0")</f>
        <v>0</v>
      </c>
      <c r="E3124">
        <f>COUNTIF(E3125:E3128, "0")</f>
        <v>0</v>
      </c>
      <c r="F3124">
        <f>COUNTIF(F3125:F3128, "0")</f>
        <v>0</v>
      </c>
      <c r="G3124">
        <f>COUNTIF(G3125:G3128, "0")</f>
        <v>0</v>
      </c>
      <c r="H3124">
        <f>COUNTIF(H3125:H3128, "0")</f>
        <v>0</v>
      </c>
      <c r="I3124">
        <f>COUNTIF(I3125:I3128, "0")</f>
        <v>0</v>
      </c>
      <c r="J3124">
        <f>COUNTIF(J3125:J3128, "0")</f>
        <v>0</v>
      </c>
      <c r="K3124">
        <f>COUNTIF(K3125:K3128, "0")</f>
        <v>0</v>
      </c>
    </row>
    <row r="3125" spans="2:11" outlineLevel="2">
      <c r="B3125" t="s">
        <v>56</v>
      </c>
      <c r="C3125" t="s">
        <v>23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2:11" outlineLevel="2">
      <c r="B3126" t="s">
        <v>56</v>
      </c>
      <c r="C3126" t="s">
        <v>26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2:11" outlineLevel="2">
      <c r="B3127" t="s">
        <v>56</v>
      </c>
      <c r="C3127" t="s">
        <v>25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  <c r="K3127">
        <v>0</v>
      </c>
    </row>
    <row r="3128" spans="2:11" outlineLevel="2">
      <c r="B3128" t="s">
        <v>56</v>
      </c>
      <c r="C3128" t="s">
        <v>18</v>
      </c>
      <c r="D3128">
        <v>0</v>
      </c>
      <c r="E3128">
        <v>1</v>
      </c>
      <c r="F3128">
        <v>0</v>
      </c>
      <c r="G3128">
        <v>1</v>
      </c>
      <c r="H3128">
        <v>1</v>
      </c>
      <c r="I3128">
        <v>0</v>
      </c>
      <c r="J3128">
        <v>0</v>
      </c>
      <c r="K3128">
        <v>0</v>
      </c>
    </row>
    <row r="3129" spans="2:11" s="5" customFormat="1" outlineLevel="1">
      <c r="C3129" s="5" t="s">
        <v>51</v>
      </c>
      <c r="D3129" s="1">
        <f>IFERROR(D3130/D3131, D3130)</f>
        <v>0</v>
      </c>
      <c r="E3129" s="1">
        <f>IFERROR(E3130/E3131, E3130)</f>
        <v>0</v>
      </c>
      <c r="F3129" s="1">
        <f>IFERROR(F3130/F3131, F3130)</f>
        <v>0</v>
      </c>
      <c r="G3129" s="1">
        <f>IFERROR(G3130/G3131, G3130)</f>
        <v>0</v>
      </c>
      <c r="H3129" s="1">
        <f>IFERROR(H3130/H3131, H3130)</f>
        <v>0</v>
      </c>
      <c r="I3129" s="1">
        <f>IFERROR(I3130/I3131, I3130)</f>
        <v>0</v>
      </c>
      <c r="J3129" s="1">
        <f>IFERROR(J3130/J3131, J3130)</f>
        <v>0</v>
      </c>
      <c r="K3129" s="1">
        <f>IFERROR(K3130/K3131, K3130)</f>
        <v>0</v>
      </c>
    </row>
    <row r="3130" spans="2:11" outlineLevel="2">
      <c r="C3130" t="s">
        <v>10</v>
      </c>
      <c r="D3130">
        <f>COUNTIF(D3132:D3134, "1")</f>
        <v>0</v>
      </c>
      <c r="E3130">
        <f>COUNTIF(E3132:E3134, "1")</f>
        <v>0</v>
      </c>
      <c r="F3130">
        <f>COUNTIF(F3132:F3134, "1")</f>
        <v>0</v>
      </c>
      <c r="G3130">
        <f>COUNTIF(G3132:G3134, "1")</f>
        <v>0</v>
      </c>
      <c r="H3130">
        <f>COUNTIF(H3132:H3134, "1")</f>
        <v>0</v>
      </c>
      <c r="I3130">
        <f>COUNTIF(I3132:I3134, "1")</f>
        <v>0</v>
      </c>
      <c r="J3130">
        <f>COUNTIF(J3132:J3134, "1")</f>
        <v>0</v>
      </c>
      <c r="K3130">
        <f>COUNTIF(K3132:K3134, "1")</f>
        <v>0</v>
      </c>
    </row>
    <row r="3131" spans="2:11" outlineLevel="2">
      <c r="C3131" t="s">
        <v>12</v>
      </c>
      <c r="D3131">
        <f>COUNTIF(D3132:D3134, "0")</f>
        <v>0</v>
      </c>
      <c r="E3131">
        <f>COUNTIF(E3132:E3134, "0")</f>
        <v>0</v>
      </c>
      <c r="F3131">
        <f>COUNTIF(F3132:F3134, "0")</f>
        <v>0</v>
      </c>
      <c r="G3131">
        <f>COUNTIF(G3132:G3134, "0")</f>
        <v>0</v>
      </c>
      <c r="H3131">
        <f>COUNTIF(H3132:H3134, "0")</f>
        <v>0</v>
      </c>
      <c r="I3131">
        <f>COUNTIF(I3132:I3134, "0")</f>
        <v>0</v>
      </c>
      <c r="J3131">
        <f>COUNTIF(J3132:J3134, "0")</f>
        <v>0</v>
      </c>
      <c r="K3131">
        <f>COUNTIF(K3132:K3134, "0")</f>
        <v>0</v>
      </c>
    </row>
    <row r="3132" spans="2:11" outlineLevel="2">
      <c r="B3132" t="s">
        <v>52</v>
      </c>
      <c r="C3132" t="s">
        <v>20</v>
      </c>
      <c r="D3132">
        <v>0</v>
      </c>
      <c r="E3132">
        <v>1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</row>
    <row r="3133" spans="2:11" outlineLevel="2">
      <c r="B3133" t="s">
        <v>52</v>
      </c>
      <c r="C3133" t="s">
        <v>18</v>
      </c>
      <c r="D3133">
        <v>0</v>
      </c>
      <c r="E3133">
        <v>0</v>
      </c>
      <c r="F3133">
        <v>0</v>
      </c>
      <c r="G3133">
        <v>1</v>
      </c>
      <c r="H3133">
        <v>0</v>
      </c>
      <c r="I3133">
        <v>1</v>
      </c>
      <c r="J3133">
        <v>0</v>
      </c>
      <c r="K3133">
        <v>0</v>
      </c>
    </row>
    <row r="3134" spans="2:11" outlineLevel="2">
      <c r="B3134" t="s">
        <v>52</v>
      </c>
      <c r="C3134" t="s">
        <v>24</v>
      </c>
      <c r="D3134">
        <v>0</v>
      </c>
      <c r="E3134">
        <v>1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</row>
    <row r="3135" spans="2:11" s="3" customFormat="1">
      <c r="B3135" s="3" t="s">
        <v>134</v>
      </c>
      <c r="C3135" s="3" t="s">
        <v>8</v>
      </c>
      <c r="D3135" s="3">
        <f>IFERROR(AVERAGE(D3138), 0)</f>
        <v>0</v>
      </c>
      <c r="E3135" s="3">
        <f>IFERROR(AVERAGE(E3138), 0)</f>
        <v>0</v>
      </c>
      <c r="F3135" s="3">
        <f>IFERROR(AVERAGE(F3138), 0)</f>
        <v>0</v>
      </c>
      <c r="G3135" s="3">
        <f>IFERROR(AVERAGE(G3138), 0)</f>
        <v>0</v>
      </c>
      <c r="H3135" s="3">
        <f>IFERROR(AVERAGE(H3138), 0)</f>
        <v>0</v>
      </c>
      <c r="I3135" s="3">
        <f>IFERROR(AVERAGE(I3138), 0)</f>
        <v>0</v>
      </c>
      <c r="J3135" s="3">
        <f>IFERROR(AVERAGE(J3138), 0)</f>
        <v>0</v>
      </c>
      <c r="K3135" s="3">
        <f>IFERROR(AVERAGE(K3138), 0)</f>
        <v>0</v>
      </c>
    </row>
    <row r="3136" spans="2:11" outlineLevel="2">
      <c r="B3136" s="4" t="s">
        <v>9</v>
      </c>
      <c r="D3136">
        <f>E3139</f>
        <v>0</v>
      </c>
      <c r="E3136">
        <f>F3139</f>
        <v>0</v>
      </c>
      <c r="F3136">
        <f>G3139</f>
        <v>0</v>
      </c>
      <c r="G3136">
        <f>H3139</f>
        <v>0</v>
      </c>
      <c r="H3136">
        <f>I3139</f>
        <v>0</v>
      </c>
      <c r="I3136">
        <f>J3139</f>
        <v>0</v>
      </c>
      <c r="J3136">
        <f>K3139</f>
        <v>0</v>
      </c>
      <c r="K3136">
        <f>L3139</f>
        <v>0</v>
      </c>
    </row>
    <row r="3137" spans="2:11" outlineLevel="2">
      <c r="B3137" s="4" t="s">
        <v>10</v>
      </c>
      <c r="D3137">
        <f>E3140</f>
        <v>0</v>
      </c>
      <c r="E3137">
        <f>F3140</f>
        <v>0</v>
      </c>
      <c r="F3137">
        <f>G3140</f>
        <v>0</v>
      </c>
      <c r="G3137">
        <f>H3140</f>
        <v>0</v>
      </c>
      <c r="H3137">
        <f>I3140</f>
        <v>0</v>
      </c>
      <c r="I3137">
        <f>J3140</f>
        <v>0</v>
      </c>
      <c r="J3137">
        <f>K3140</f>
        <v>0</v>
      </c>
      <c r="K3137">
        <f>L3140</f>
        <v>0</v>
      </c>
    </row>
    <row r="3138" spans="2:11" s="5" customFormat="1" outlineLevel="1">
      <c r="C3138" s="5" t="s">
        <v>51</v>
      </c>
      <c r="D3138" s="1">
        <f>IFERROR(D3139/D3140, D3139)</f>
        <v>0</v>
      </c>
      <c r="E3138" s="1">
        <f>IFERROR(E3139/E3140, E3139)</f>
        <v>0</v>
      </c>
      <c r="F3138" s="1">
        <f>IFERROR(F3139/F3140, F3139)</f>
        <v>0</v>
      </c>
      <c r="G3138" s="1">
        <f>IFERROR(G3139/G3140, G3139)</f>
        <v>0</v>
      </c>
      <c r="H3138" s="1">
        <f>IFERROR(H3139/H3140, H3139)</f>
        <v>0</v>
      </c>
      <c r="I3138" s="1">
        <f>IFERROR(I3139/I3140, I3139)</f>
        <v>0</v>
      </c>
      <c r="J3138" s="1">
        <f>IFERROR(J3139/J3140, J3139)</f>
        <v>0</v>
      </c>
      <c r="K3138" s="1">
        <f>IFERROR(K3139/K3140, K3139)</f>
        <v>0</v>
      </c>
    </row>
    <row r="3139" spans="2:11" outlineLevel="2">
      <c r="C3139" t="s">
        <v>10</v>
      </c>
      <c r="D3139">
        <f>COUNTIF(D3141:D3157, "1")</f>
        <v>0</v>
      </c>
      <c r="E3139">
        <f>COUNTIF(E3141:E3157, "1")</f>
        <v>0</v>
      </c>
      <c r="F3139">
        <f>COUNTIF(F3141:F3157, "1")</f>
        <v>0</v>
      </c>
      <c r="G3139">
        <f>COUNTIF(G3141:G3157, "1")</f>
        <v>0</v>
      </c>
      <c r="H3139">
        <f>COUNTIF(H3141:H3157, "1")</f>
        <v>0</v>
      </c>
      <c r="I3139">
        <f>COUNTIF(I3141:I3157, "1")</f>
        <v>0</v>
      </c>
      <c r="J3139">
        <f>COUNTIF(J3141:J3157, "1")</f>
        <v>0</v>
      </c>
      <c r="K3139">
        <f>COUNTIF(K3141:K3157, "1")</f>
        <v>0</v>
      </c>
    </row>
    <row r="3140" spans="2:11" outlineLevel="2">
      <c r="C3140" t="s">
        <v>12</v>
      </c>
      <c r="D3140">
        <f>COUNTIF(D3141:D3157, "0")</f>
        <v>0</v>
      </c>
      <c r="E3140">
        <f>COUNTIF(E3141:E3157, "0")</f>
        <v>0</v>
      </c>
      <c r="F3140">
        <f>COUNTIF(F3141:F3157, "0")</f>
        <v>0</v>
      </c>
      <c r="G3140">
        <f>COUNTIF(G3141:G3157, "0")</f>
        <v>0</v>
      </c>
      <c r="H3140">
        <f>COUNTIF(H3141:H3157, "0")</f>
        <v>0</v>
      </c>
      <c r="I3140">
        <f>COUNTIF(I3141:I3157, "0")</f>
        <v>0</v>
      </c>
      <c r="J3140">
        <f>COUNTIF(J3141:J3157, "0")</f>
        <v>0</v>
      </c>
      <c r="K3140">
        <f>COUNTIF(K3141:K3157, "0")</f>
        <v>0</v>
      </c>
    </row>
    <row r="3141" spans="2:11" outlineLevel="2">
      <c r="B3141" t="s">
        <v>52</v>
      </c>
      <c r="C3141" t="s">
        <v>14</v>
      </c>
      <c r="D3141">
        <v>0</v>
      </c>
      <c r="E3141">
        <v>0</v>
      </c>
      <c r="F3141">
        <v>1</v>
      </c>
      <c r="G3141">
        <v>0</v>
      </c>
      <c r="H3141">
        <v>1</v>
      </c>
      <c r="I3141">
        <v>0</v>
      </c>
      <c r="J3141">
        <v>1</v>
      </c>
      <c r="K3141">
        <v>0</v>
      </c>
    </row>
    <row r="3142" spans="2:11" outlineLevel="2">
      <c r="B3142" t="s">
        <v>52</v>
      </c>
      <c r="C3142" t="s">
        <v>15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</row>
    <row r="3143" spans="2:11" outlineLevel="2">
      <c r="B3143" t="s">
        <v>52</v>
      </c>
      <c r="C3143" t="s">
        <v>16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2:11" outlineLevel="2">
      <c r="B3144" t="s">
        <v>52</v>
      </c>
      <c r="C3144" t="s">
        <v>17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0</v>
      </c>
    </row>
    <row r="3145" spans="2:11" outlineLevel="2">
      <c r="B3145" t="s">
        <v>52</v>
      </c>
      <c r="C3145" t="s">
        <v>18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2:11" outlineLevel="2">
      <c r="B3146" t="s">
        <v>52</v>
      </c>
      <c r="C3146" t="s">
        <v>19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2:11" outlineLevel="2">
      <c r="B3147" t="s">
        <v>52</v>
      </c>
      <c r="C3147" t="s">
        <v>32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2:11" outlineLevel="2">
      <c r="B3148" t="s">
        <v>52</v>
      </c>
      <c r="C3148" t="s">
        <v>20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2:11" outlineLevel="2">
      <c r="B3149" t="s">
        <v>52</v>
      </c>
      <c r="C3149" t="s">
        <v>21</v>
      </c>
      <c r="D3149">
        <v>0</v>
      </c>
      <c r="E3149">
        <v>0</v>
      </c>
      <c r="F3149">
        <v>1</v>
      </c>
      <c r="G3149">
        <v>1</v>
      </c>
      <c r="H3149">
        <v>0</v>
      </c>
      <c r="I3149">
        <v>0</v>
      </c>
      <c r="J3149">
        <v>1</v>
      </c>
      <c r="K3149">
        <v>0</v>
      </c>
    </row>
    <row r="3150" spans="2:11" outlineLevel="2">
      <c r="B3150" t="s">
        <v>52</v>
      </c>
      <c r="C3150" t="s">
        <v>23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2:11" outlineLevel="2">
      <c r="B3151" t="s">
        <v>52</v>
      </c>
      <c r="C3151" t="s">
        <v>33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2:11" outlineLevel="2">
      <c r="B3152" t="s">
        <v>52</v>
      </c>
      <c r="C3152" t="s">
        <v>24</v>
      </c>
      <c r="D3152">
        <v>1</v>
      </c>
      <c r="E3152">
        <v>1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</row>
    <row r="3153" spans="2:11" outlineLevel="2">
      <c r="B3153" t="s">
        <v>52</v>
      </c>
      <c r="C3153" t="s">
        <v>34</v>
      </c>
      <c r="D3153">
        <v>1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2:11" outlineLevel="2">
      <c r="B3154" t="s">
        <v>52</v>
      </c>
      <c r="C3154" t="s">
        <v>25</v>
      </c>
      <c r="D3154">
        <v>0</v>
      </c>
      <c r="E3154">
        <v>0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2:11" outlineLevel="2">
      <c r="B3155" t="s">
        <v>52</v>
      </c>
      <c r="C3155" t="s">
        <v>26</v>
      </c>
      <c r="D3155">
        <v>1</v>
      </c>
      <c r="E3155">
        <v>0</v>
      </c>
      <c r="F3155">
        <v>0</v>
      </c>
      <c r="G3155">
        <v>1</v>
      </c>
      <c r="H3155">
        <v>1</v>
      </c>
      <c r="I3155">
        <v>0</v>
      </c>
      <c r="J3155">
        <v>0</v>
      </c>
      <c r="K3155">
        <v>0</v>
      </c>
    </row>
    <row r="3156" spans="2:11" outlineLevel="2">
      <c r="B3156" t="s">
        <v>52</v>
      </c>
      <c r="C3156" t="s">
        <v>27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2:11" outlineLevel="2">
      <c r="B3157" t="s">
        <v>52</v>
      </c>
      <c r="C3157" t="s">
        <v>28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</row>
    <row r="3158" spans="2:11" s="3" customFormat="1">
      <c r="B3158" s="3" t="s">
        <v>135</v>
      </c>
      <c r="C3158" s="3" t="s">
        <v>8</v>
      </c>
      <c r="D3158" s="3">
        <f>IFERROR(AVERAGE(D3161), 0)</f>
        <v>0</v>
      </c>
      <c r="E3158" s="3">
        <f>IFERROR(AVERAGE(E3161), 0)</f>
        <v>0</v>
      </c>
      <c r="F3158" s="3">
        <f>IFERROR(AVERAGE(F3161), 0)</f>
        <v>0</v>
      </c>
      <c r="G3158" s="3">
        <f>IFERROR(AVERAGE(G3161), 0)</f>
        <v>0</v>
      </c>
      <c r="H3158" s="3">
        <f>IFERROR(AVERAGE(H3161), 0)</f>
        <v>0</v>
      </c>
      <c r="I3158" s="3">
        <f>IFERROR(AVERAGE(I3161), 0)</f>
        <v>0</v>
      </c>
      <c r="J3158" s="3">
        <f>IFERROR(AVERAGE(J3161), 0)</f>
        <v>0</v>
      </c>
      <c r="K3158" s="3">
        <f>IFERROR(AVERAGE(K3161), 0)</f>
        <v>0</v>
      </c>
    </row>
    <row r="3159" spans="2:11" outlineLevel="2">
      <c r="B3159" s="4" t="s">
        <v>9</v>
      </c>
      <c r="D3159">
        <f>E3162</f>
        <v>0</v>
      </c>
      <c r="E3159">
        <f>F3162</f>
        <v>0</v>
      </c>
      <c r="F3159">
        <f>G3162</f>
        <v>0</v>
      </c>
      <c r="G3159">
        <f>H3162</f>
        <v>0</v>
      </c>
      <c r="H3159">
        <f>I3162</f>
        <v>0</v>
      </c>
      <c r="I3159">
        <f>J3162</f>
        <v>0</v>
      </c>
      <c r="J3159">
        <f>K3162</f>
        <v>0</v>
      </c>
      <c r="K3159">
        <f>L3162</f>
        <v>0</v>
      </c>
    </row>
    <row r="3160" spans="2:11" outlineLevel="2">
      <c r="B3160" s="4" t="s">
        <v>10</v>
      </c>
      <c r="D3160">
        <f>E3163</f>
        <v>0</v>
      </c>
      <c r="E3160">
        <f>F3163</f>
        <v>0</v>
      </c>
      <c r="F3160">
        <f>G3163</f>
        <v>0</v>
      </c>
      <c r="G3160">
        <f>H3163</f>
        <v>0</v>
      </c>
      <c r="H3160">
        <f>I3163</f>
        <v>0</v>
      </c>
      <c r="I3160">
        <f>J3163</f>
        <v>0</v>
      </c>
      <c r="J3160">
        <f>K3163</f>
        <v>0</v>
      </c>
      <c r="K3160">
        <f>L3163</f>
        <v>0</v>
      </c>
    </row>
    <row r="3161" spans="2:11" s="5" customFormat="1" outlineLevel="1">
      <c r="C3161" s="5" t="s">
        <v>51</v>
      </c>
      <c r="D3161" s="1">
        <f>IFERROR(D3162/D3163, D3162)</f>
        <v>0</v>
      </c>
      <c r="E3161" s="1">
        <f>IFERROR(E3162/E3163, E3162)</f>
        <v>0</v>
      </c>
      <c r="F3161" s="1">
        <f>IFERROR(F3162/F3163, F3162)</f>
        <v>0</v>
      </c>
      <c r="G3161" s="1">
        <f>IFERROR(G3162/G3163, G3162)</f>
        <v>0</v>
      </c>
      <c r="H3161" s="1">
        <f>IFERROR(H3162/H3163, H3162)</f>
        <v>0</v>
      </c>
      <c r="I3161" s="1">
        <f>IFERROR(I3162/I3163, I3162)</f>
        <v>0</v>
      </c>
      <c r="J3161" s="1">
        <f>IFERROR(J3162/J3163, J3162)</f>
        <v>0</v>
      </c>
      <c r="K3161" s="1">
        <f>IFERROR(K3162/K3163, K3162)</f>
        <v>0</v>
      </c>
    </row>
    <row r="3162" spans="2:11" outlineLevel="2">
      <c r="C3162" t="s">
        <v>10</v>
      </c>
      <c r="D3162">
        <f>COUNTIF(D3164:D3185, "1")</f>
        <v>0</v>
      </c>
      <c r="E3162">
        <f>COUNTIF(E3164:E3185, "1")</f>
        <v>0</v>
      </c>
      <c r="F3162">
        <f>COUNTIF(F3164:F3185, "1")</f>
        <v>0</v>
      </c>
      <c r="G3162">
        <f>COUNTIF(G3164:G3185, "1")</f>
        <v>0</v>
      </c>
      <c r="H3162">
        <f>COUNTIF(H3164:H3185, "1")</f>
        <v>0</v>
      </c>
      <c r="I3162">
        <f>COUNTIF(I3164:I3185, "1")</f>
        <v>0</v>
      </c>
      <c r="J3162">
        <f>COUNTIF(J3164:J3185, "1")</f>
        <v>0</v>
      </c>
      <c r="K3162">
        <f>COUNTIF(K3164:K3185, "1")</f>
        <v>0</v>
      </c>
    </row>
    <row r="3163" spans="2:11" outlineLevel="2">
      <c r="C3163" t="s">
        <v>12</v>
      </c>
      <c r="D3163">
        <f>COUNTIF(D3164:D3185, "0")</f>
        <v>0</v>
      </c>
      <c r="E3163">
        <f>COUNTIF(E3164:E3185, "0")</f>
        <v>0</v>
      </c>
      <c r="F3163">
        <f>COUNTIF(F3164:F3185, "0")</f>
        <v>0</v>
      </c>
      <c r="G3163">
        <f>COUNTIF(G3164:G3185, "0")</f>
        <v>0</v>
      </c>
      <c r="H3163">
        <f>COUNTIF(H3164:H3185, "0")</f>
        <v>0</v>
      </c>
      <c r="I3163">
        <f>COUNTIF(I3164:I3185, "0")</f>
        <v>0</v>
      </c>
      <c r="J3163">
        <f>COUNTIF(J3164:J3185, "0")</f>
        <v>0</v>
      </c>
      <c r="K3163">
        <f>COUNTIF(K3164:K3185, "0")</f>
        <v>0</v>
      </c>
    </row>
    <row r="3164" spans="2:11" outlineLevel="2">
      <c r="B3164" t="s">
        <v>52</v>
      </c>
      <c r="C3164" t="s">
        <v>41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1</v>
      </c>
      <c r="K3164">
        <v>0</v>
      </c>
    </row>
    <row r="3165" spans="2:11" outlineLevel="2">
      <c r="B3165" t="s">
        <v>52</v>
      </c>
      <c r="C3165" t="s">
        <v>45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</row>
    <row r="3166" spans="2:11" outlineLevel="2">
      <c r="B3166" t="s">
        <v>52</v>
      </c>
      <c r="C3166" t="s">
        <v>23</v>
      </c>
      <c r="D3166">
        <v>1</v>
      </c>
      <c r="E3166">
        <v>1</v>
      </c>
      <c r="F3166">
        <v>1</v>
      </c>
      <c r="G3166">
        <v>1</v>
      </c>
      <c r="H3166">
        <v>0</v>
      </c>
      <c r="I3166">
        <v>0</v>
      </c>
      <c r="J3166">
        <v>0</v>
      </c>
      <c r="K3166">
        <v>0</v>
      </c>
    </row>
    <row r="3167" spans="2:11" outlineLevel="2">
      <c r="B3167" t="s">
        <v>52</v>
      </c>
      <c r="C3167" t="s">
        <v>43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</row>
    <row r="3168" spans="2:11" outlineLevel="2">
      <c r="B3168" t="s">
        <v>52</v>
      </c>
      <c r="C3168" t="s">
        <v>27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2:11" outlineLevel="2">
      <c r="B3169" t="s">
        <v>52</v>
      </c>
      <c r="C3169" t="s">
        <v>33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2:11" outlineLevel="2">
      <c r="B3170" t="s">
        <v>52</v>
      </c>
      <c r="C3170" t="s">
        <v>26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2:11" outlineLevel="2">
      <c r="B3171" t="s">
        <v>52</v>
      </c>
      <c r="C3171" t="s">
        <v>36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2:11" outlineLevel="2">
      <c r="B3172" t="s">
        <v>52</v>
      </c>
      <c r="C3172" t="s">
        <v>22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2:11" outlineLevel="2">
      <c r="B3173" t="s">
        <v>52</v>
      </c>
      <c r="C3173" t="s">
        <v>20</v>
      </c>
      <c r="D3173">
        <v>0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2:11" outlineLevel="2">
      <c r="B3174" t="s">
        <v>52</v>
      </c>
      <c r="C3174" t="s">
        <v>39</v>
      </c>
      <c r="D3174">
        <v>1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</row>
    <row r="3175" spans="2:11" outlineLevel="2">
      <c r="B3175" t="s">
        <v>52</v>
      </c>
      <c r="C3175" t="s">
        <v>28</v>
      </c>
      <c r="D3175">
        <v>0</v>
      </c>
      <c r="E3175">
        <v>0</v>
      </c>
      <c r="F3175">
        <v>1</v>
      </c>
      <c r="G3175">
        <v>0</v>
      </c>
      <c r="H3175">
        <v>1</v>
      </c>
      <c r="I3175">
        <v>0</v>
      </c>
      <c r="J3175">
        <v>0</v>
      </c>
      <c r="K3175">
        <v>0</v>
      </c>
    </row>
    <row r="3176" spans="2:11" outlineLevel="2">
      <c r="B3176" t="s">
        <v>52</v>
      </c>
      <c r="C3176" t="s">
        <v>38</v>
      </c>
      <c r="D3176">
        <v>0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</row>
    <row r="3177" spans="2:11" outlineLevel="2">
      <c r="B3177" t="s">
        <v>52</v>
      </c>
      <c r="C3177" t="s">
        <v>34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2:11" outlineLevel="2">
      <c r="B3178" t="s">
        <v>52</v>
      </c>
      <c r="C3178" t="s">
        <v>37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2:11" outlineLevel="2">
      <c r="B3179" t="s">
        <v>52</v>
      </c>
      <c r="C3179" t="s">
        <v>16</v>
      </c>
      <c r="D3179">
        <v>0</v>
      </c>
      <c r="E3179">
        <v>0</v>
      </c>
      <c r="F3179">
        <v>0</v>
      </c>
      <c r="G3179">
        <v>1</v>
      </c>
      <c r="H3179">
        <v>1</v>
      </c>
      <c r="I3179">
        <v>1</v>
      </c>
      <c r="J3179">
        <v>0</v>
      </c>
      <c r="K3179">
        <v>0</v>
      </c>
    </row>
    <row r="3180" spans="2:11" outlineLevel="2">
      <c r="B3180" t="s">
        <v>52</v>
      </c>
      <c r="C3180" t="s">
        <v>44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</row>
    <row r="3181" spans="2:11" outlineLevel="2">
      <c r="B3181" t="s">
        <v>52</v>
      </c>
      <c r="C3181" t="s">
        <v>21</v>
      </c>
      <c r="D3181">
        <v>0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</v>
      </c>
    </row>
    <row r="3182" spans="2:11" outlineLevel="2">
      <c r="B3182" t="s">
        <v>52</v>
      </c>
      <c r="C3182" t="s">
        <v>25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2:11" outlineLevel="2">
      <c r="B3183" t="s">
        <v>52</v>
      </c>
      <c r="C3183" t="s">
        <v>48</v>
      </c>
      <c r="D3183">
        <v>0</v>
      </c>
      <c r="E3183">
        <v>1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</v>
      </c>
    </row>
    <row r="3184" spans="2:11" outlineLevel="2">
      <c r="B3184" t="s">
        <v>52</v>
      </c>
      <c r="C3184" t="s">
        <v>42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2:11" outlineLevel="2">
      <c r="B3185" t="s">
        <v>52</v>
      </c>
      <c r="C3185" t="s">
        <v>14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2:11" s="3" customFormat="1">
      <c r="B3186" s="3" t="s">
        <v>136</v>
      </c>
      <c r="C3186" s="3" t="s">
        <v>8</v>
      </c>
      <c r="D3186" s="3">
        <f>IFERROR(AVERAGE(D3189), 0)</f>
        <v>0</v>
      </c>
      <c r="E3186" s="3">
        <f>IFERROR(AVERAGE(E3189), 0)</f>
        <v>0</v>
      </c>
      <c r="F3186" s="3">
        <f>IFERROR(AVERAGE(F3189), 0)</f>
        <v>0</v>
      </c>
      <c r="G3186" s="3">
        <f>IFERROR(AVERAGE(G3189), 0)</f>
        <v>0</v>
      </c>
      <c r="H3186" s="3">
        <f>IFERROR(AVERAGE(H3189), 0)</f>
        <v>0</v>
      </c>
      <c r="I3186" s="3">
        <f>IFERROR(AVERAGE(I3189), 0)</f>
        <v>0</v>
      </c>
      <c r="J3186" s="3">
        <f>IFERROR(AVERAGE(J3189), 0)</f>
        <v>0</v>
      </c>
      <c r="K3186" s="3">
        <f>IFERROR(AVERAGE(K3189), 0)</f>
        <v>0</v>
      </c>
    </row>
    <row r="3187" spans="2:11" outlineLevel="2">
      <c r="B3187" s="4" t="s">
        <v>9</v>
      </c>
      <c r="D3187">
        <f>E3190</f>
        <v>0</v>
      </c>
      <c r="E3187">
        <f>F3190</f>
        <v>0</v>
      </c>
      <c r="F3187">
        <f>G3190</f>
        <v>0</v>
      </c>
      <c r="G3187">
        <f>H3190</f>
        <v>0</v>
      </c>
      <c r="H3187">
        <f>I3190</f>
        <v>0</v>
      </c>
      <c r="I3187">
        <f>J3190</f>
        <v>0</v>
      </c>
      <c r="J3187">
        <f>K3190</f>
        <v>0</v>
      </c>
      <c r="K3187">
        <f>L3190</f>
        <v>0</v>
      </c>
    </row>
    <row r="3188" spans="2:11" outlineLevel="2">
      <c r="B3188" s="4" t="s">
        <v>10</v>
      </c>
      <c r="D3188">
        <f>E3191</f>
        <v>0</v>
      </c>
      <c r="E3188">
        <f>F3191</f>
        <v>0</v>
      </c>
      <c r="F3188">
        <f>G3191</f>
        <v>0</v>
      </c>
      <c r="G3188">
        <f>H3191</f>
        <v>0</v>
      </c>
      <c r="H3188">
        <f>I3191</f>
        <v>0</v>
      </c>
      <c r="I3188">
        <f>J3191</f>
        <v>0</v>
      </c>
      <c r="J3188">
        <f>K3191</f>
        <v>0</v>
      </c>
      <c r="K3188">
        <f>L3191</f>
        <v>0</v>
      </c>
    </row>
    <row r="3189" spans="2:11" s="5" customFormat="1" outlineLevel="1">
      <c r="C3189" s="5" t="s">
        <v>51</v>
      </c>
      <c r="D3189" s="1">
        <f>IFERROR(D3190/D3191, D3190)</f>
        <v>0</v>
      </c>
      <c r="E3189" s="1">
        <f>IFERROR(E3190/E3191, E3190)</f>
        <v>0</v>
      </c>
      <c r="F3189" s="1">
        <f>IFERROR(F3190/F3191, F3190)</f>
        <v>0</v>
      </c>
      <c r="G3189" s="1">
        <f>IFERROR(G3190/G3191, G3190)</f>
        <v>0</v>
      </c>
      <c r="H3189" s="1">
        <f>IFERROR(H3190/H3191, H3190)</f>
        <v>0</v>
      </c>
      <c r="I3189" s="1">
        <f>IFERROR(I3190/I3191, I3190)</f>
        <v>0</v>
      </c>
      <c r="J3189" s="1">
        <f>IFERROR(J3190/J3191, J3190)</f>
        <v>0</v>
      </c>
      <c r="K3189" s="1">
        <f>IFERROR(K3190/K3191, K3190)</f>
        <v>0</v>
      </c>
    </row>
    <row r="3190" spans="2:11" outlineLevel="2">
      <c r="C3190" t="s">
        <v>10</v>
      </c>
      <c r="D3190">
        <f>COUNTIF(D3192:D3193, "1")</f>
        <v>0</v>
      </c>
      <c r="E3190">
        <f>COUNTIF(E3192:E3193, "1")</f>
        <v>0</v>
      </c>
      <c r="F3190">
        <f>COUNTIF(F3192:F3193, "1")</f>
        <v>0</v>
      </c>
      <c r="G3190">
        <f>COUNTIF(G3192:G3193, "1")</f>
        <v>0</v>
      </c>
      <c r="H3190">
        <f>COUNTIF(H3192:H3193, "1")</f>
        <v>0</v>
      </c>
      <c r="I3190">
        <f>COUNTIF(I3192:I3193, "1")</f>
        <v>0</v>
      </c>
      <c r="J3190">
        <f>COUNTIF(J3192:J3193, "1")</f>
        <v>0</v>
      </c>
      <c r="K3190">
        <f>COUNTIF(K3192:K3193, "1")</f>
        <v>0</v>
      </c>
    </row>
    <row r="3191" spans="2:11" outlineLevel="2">
      <c r="C3191" t="s">
        <v>12</v>
      </c>
      <c r="D3191">
        <f>COUNTIF(D3192:D3193, "0")</f>
        <v>0</v>
      </c>
      <c r="E3191">
        <f>COUNTIF(E3192:E3193, "0")</f>
        <v>0</v>
      </c>
      <c r="F3191">
        <f>COUNTIF(F3192:F3193, "0")</f>
        <v>0</v>
      </c>
      <c r="G3191">
        <f>COUNTIF(G3192:G3193, "0")</f>
        <v>0</v>
      </c>
      <c r="H3191">
        <f>COUNTIF(H3192:H3193, "0")</f>
        <v>0</v>
      </c>
      <c r="I3191">
        <f>COUNTIF(I3192:I3193, "0")</f>
        <v>0</v>
      </c>
      <c r="J3191">
        <f>COUNTIF(J3192:J3193, "0")</f>
        <v>0</v>
      </c>
      <c r="K3191">
        <f>COUNTIF(K3192:K3193, "0")</f>
        <v>0</v>
      </c>
    </row>
    <row r="3192" spans="2:11" outlineLevel="2">
      <c r="B3192" t="s">
        <v>52</v>
      </c>
      <c r="C3192" t="s">
        <v>16</v>
      </c>
      <c r="D3192">
        <v>0</v>
      </c>
      <c r="E3192">
        <v>1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</row>
    <row r="3193" spans="2:11" outlineLevel="2">
      <c r="B3193" t="s">
        <v>52</v>
      </c>
      <c r="C3193" t="s">
        <v>18</v>
      </c>
      <c r="D3193">
        <v>1</v>
      </c>
      <c r="E3193">
        <v>0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2:11" s="3" customFormat="1">
      <c r="B3194" s="3" t="s">
        <v>137</v>
      </c>
      <c r="C3194" s="3" t="s">
        <v>8</v>
      </c>
      <c r="D3194" s="3">
        <f>IFERROR(AVERAGE(D3197,D3201), 0)</f>
        <v>0</v>
      </c>
      <c r="E3194" s="3">
        <f>IFERROR(AVERAGE(E3197,E3201), 0)</f>
        <v>0</v>
      </c>
      <c r="F3194" s="3">
        <f>IFERROR(AVERAGE(F3197,F3201), 0)</f>
        <v>0</v>
      </c>
      <c r="G3194" s="3">
        <f>IFERROR(AVERAGE(G3197,G3201), 0)</f>
        <v>0</v>
      </c>
      <c r="H3194" s="3">
        <f>IFERROR(AVERAGE(H3197,H3201), 0)</f>
        <v>0</v>
      </c>
      <c r="I3194" s="3">
        <f>IFERROR(AVERAGE(I3197,I3201), 0)</f>
        <v>0</v>
      </c>
      <c r="J3194" s="3">
        <f>IFERROR(AVERAGE(J3197,J3201), 0)</f>
        <v>0</v>
      </c>
      <c r="K3194" s="3">
        <f>IFERROR(AVERAGE(K3197,K3201), 0)</f>
        <v>0</v>
      </c>
    </row>
    <row r="3195" spans="2:11" outlineLevel="2">
      <c r="B3195" s="4" t="s">
        <v>9</v>
      </c>
      <c r="D3195">
        <f>E3198+E3202</f>
        <v>0</v>
      </c>
      <c r="E3195">
        <f>F3198+F3202</f>
        <v>0</v>
      </c>
      <c r="F3195">
        <f>G3198+G3202</f>
        <v>0</v>
      </c>
      <c r="G3195">
        <f>H3198+H3202</f>
        <v>0</v>
      </c>
      <c r="H3195">
        <f>I3198+I3202</f>
        <v>0</v>
      </c>
      <c r="I3195">
        <f>J3198+J3202</f>
        <v>0</v>
      </c>
      <c r="J3195">
        <f>K3198+K3202</f>
        <v>0</v>
      </c>
      <c r="K3195">
        <f>L3198+L3202</f>
        <v>0</v>
      </c>
    </row>
    <row r="3196" spans="2:11" outlineLevel="2">
      <c r="B3196" s="4" t="s">
        <v>10</v>
      </c>
      <c r="D3196">
        <f>E3199+E3203</f>
        <v>0</v>
      </c>
      <c r="E3196">
        <f>F3199+F3203</f>
        <v>0</v>
      </c>
      <c r="F3196">
        <f>G3199+G3203</f>
        <v>0</v>
      </c>
      <c r="G3196">
        <f>H3199+H3203</f>
        <v>0</v>
      </c>
      <c r="H3196">
        <f>I3199+I3203</f>
        <v>0</v>
      </c>
      <c r="I3196">
        <f>J3199+J3203</f>
        <v>0</v>
      </c>
      <c r="J3196">
        <f>K3199+K3203</f>
        <v>0</v>
      </c>
      <c r="K3196">
        <f>L3199+L3203</f>
        <v>0</v>
      </c>
    </row>
    <row r="3197" spans="2:11" s="5" customFormat="1" outlineLevel="1">
      <c r="C3197" s="5" t="s">
        <v>11</v>
      </c>
      <c r="D3197" s="1">
        <f>IFERROR(D3198/D3199, D3198)</f>
        <v>0</v>
      </c>
      <c r="E3197" s="1">
        <f>IFERROR(E3198/E3199, E3198)</f>
        <v>0</v>
      </c>
      <c r="F3197" s="1">
        <f>IFERROR(F3198/F3199, F3198)</f>
        <v>0</v>
      </c>
      <c r="G3197" s="1">
        <f>IFERROR(G3198/G3199, G3198)</f>
        <v>0</v>
      </c>
      <c r="H3197" s="1">
        <f>IFERROR(H3198/H3199, H3198)</f>
        <v>0</v>
      </c>
      <c r="I3197" s="1">
        <f>IFERROR(I3198/I3199, I3198)</f>
        <v>0</v>
      </c>
      <c r="J3197" s="1">
        <f>IFERROR(J3198/J3199, J3198)</f>
        <v>0</v>
      </c>
      <c r="K3197" s="1">
        <f>IFERROR(K3198/K3199, K3198)</f>
        <v>0</v>
      </c>
    </row>
    <row r="3198" spans="2:11" outlineLevel="2">
      <c r="C3198" t="s">
        <v>10</v>
      </c>
      <c r="D3198">
        <f>COUNTIF(D3200:D3200, "1")</f>
        <v>0</v>
      </c>
      <c r="E3198">
        <f>COUNTIF(E3200:E3200, "1")</f>
        <v>0</v>
      </c>
      <c r="F3198">
        <f>COUNTIF(F3200:F3200, "1")</f>
        <v>0</v>
      </c>
      <c r="G3198">
        <f>COUNTIF(G3200:G3200, "1")</f>
        <v>0</v>
      </c>
      <c r="H3198">
        <f>COUNTIF(H3200:H3200, "1")</f>
        <v>0</v>
      </c>
      <c r="I3198">
        <f>COUNTIF(I3200:I3200, "1")</f>
        <v>0</v>
      </c>
      <c r="J3198">
        <f>COUNTIF(J3200:J3200, "1")</f>
        <v>0</v>
      </c>
      <c r="K3198">
        <f>COUNTIF(K3200:K3200, "1")</f>
        <v>0</v>
      </c>
    </row>
    <row r="3199" spans="2:11" outlineLevel="2">
      <c r="C3199" t="s">
        <v>12</v>
      </c>
      <c r="D3199">
        <f>COUNTIF(D3200:D3200, "0")</f>
        <v>0</v>
      </c>
      <c r="E3199">
        <f>COUNTIF(E3200:E3200, "0")</f>
        <v>0</v>
      </c>
      <c r="F3199">
        <f>COUNTIF(F3200:F3200, "0")</f>
        <v>0</v>
      </c>
      <c r="G3199">
        <f>COUNTIF(G3200:G3200, "0")</f>
        <v>0</v>
      </c>
      <c r="H3199">
        <f>COUNTIF(H3200:H3200, "0")</f>
        <v>0</v>
      </c>
      <c r="I3199">
        <f>COUNTIF(I3200:I3200, "0")</f>
        <v>0</v>
      </c>
      <c r="J3199">
        <f>COUNTIF(J3200:J3200, "0")</f>
        <v>0</v>
      </c>
      <c r="K3199">
        <f>COUNTIF(K3200:K3200, "0")</f>
        <v>0</v>
      </c>
    </row>
    <row r="3200" spans="2:11" outlineLevel="2">
      <c r="B3200" t="s">
        <v>13</v>
      </c>
      <c r="C3200" t="s">
        <v>14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2:11" s="5" customFormat="1" outlineLevel="1">
      <c r="C3201" s="5" t="s">
        <v>51</v>
      </c>
      <c r="D3201" s="1">
        <f>IFERROR(D3202/D3203, D3202)</f>
        <v>0</v>
      </c>
      <c r="E3201" s="1">
        <f>IFERROR(E3202/E3203, E3202)</f>
        <v>0</v>
      </c>
      <c r="F3201" s="1">
        <f>IFERROR(F3202/F3203, F3202)</f>
        <v>0</v>
      </c>
      <c r="G3201" s="1">
        <f>IFERROR(G3202/G3203, G3202)</f>
        <v>0</v>
      </c>
      <c r="H3201" s="1">
        <f>IFERROR(H3202/H3203, H3202)</f>
        <v>0</v>
      </c>
      <c r="I3201" s="1">
        <f>IFERROR(I3202/I3203, I3202)</f>
        <v>0</v>
      </c>
      <c r="J3201" s="1">
        <f>IFERROR(J3202/J3203, J3202)</f>
        <v>0</v>
      </c>
      <c r="K3201" s="1">
        <f>IFERROR(K3202/K3203, K3202)</f>
        <v>0</v>
      </c>
    </row>
    <row r="3202" spans="2:11" outlineLevel="2">
      <c r="C3202" t="s">
        <v>10</v>
      </c>
      <c r="D3202">
        <f>COUNTIF(D3204:D3212, "1")</f>
        <v>0</v>
      </c>
      <c r="E3202">
        <f>COUNTIF(E3204:E3212, "1")</f>
        <v>0</v>
      </c>
      <c r="F3202">
        <f>COUNTIF(F3204:F3212, "1")</f>
        <v>0</v>
      </c>
      <c r="G3202">
        <f>COUNTIF(G3204:G3212, "1")</f>
        <v>0</v>
      </c>
      <c r="H3202">
        <f>COUNTIF(H3204:H3212, "1")</f>
        <v>0</v>
      </c>
      <c r="I3202">
        <f>COUNTIF(I3204:I3212, "1")</f>
        <v>0</v>
      </c>
      <c r="J3202">
        <f>COUNTIF(J3204:J3212, "1")</f>
        <v>0</v>
      </c>
      <c r="K3202">
        <f>COUNTIF(K3204:K3212, "1")</f>
        <v>0</v>
      </c>
    </row>
    <row r="3203" spans="2:11" outlineLevel="2">
      <c r="C3203" t="s">
        <v>12</v>
      </c>
      <c r="D3203">
        <f>COUNTIF(D3204:D3212, "0")</f>
        <v>0</v>
      </c>
      <c r="E3203">
        <f>COUNTIF(E3204:E3212, "0")</f>
        <v>0</v>
      </c>
      <c r="F3203">
        <f>COUNTIF(F3204:F3212, "0")</f>
        <v>0</v>
      </c>
      <c r="G3203">
        <f>COUNTIF(G3204:G3212, "0")</f>
        <v>0</v>
      </c>
      <c r="H3203">
        <f>COUNTIF(H3204:H3212, "0")</f>
        <v>0</v>
      </c>
      <c r="I3203">
        <f>COUNTIF(I3204:I3212, "0")</f>
        <v>0</v>
      </c>
      <c r="J3203">
        <f>COUNTIF(J3204:J3212, "0")</f>
        <v>0</v>
      </c>
      <c r="K3203">
        <f>COUNTIF(K3204:K3212, "0")</f>
        <v>0</v>
      </c>
    </row>
    <row r="3204" spans="2:11" outlineLevel="2">
      <c r="B3204" t="s">
        <v>52</v>
      </c>
      <c r="C3204" t="s">
        <v>14</v>
      </c>
      <c r="D3204">
        <v>1</v>
      </c>
      <c r="E3204">
        <v>0</v>
      </c>
      <c r="F3204">
        <v>0</v>
      </c>
      <c r="G3204">
        <v>1</v>
      </c>
      <c r="H3204">
        <v>1</v>
      </c>
      <c r="I3204">
        <v>1</v>
      </c>
      <c r="J3204">
        <v>0</v>
      </c>
      <c r="K3204">
        <v>0</v>
      </c>
    </row>
    <row r="3205" spans="2:11" outlineLevel="2">
      <c r="B3205" t="s">
        <v>52</v>
      </c>
      <c r="C3205" t="s">
        <v>20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</row>
    <row r="3206" spans="2:11" outlineLevel="2">
      <c r="B3206" t="s">
        <v>52</v>
      </c>
      <c r="C3206" t="s">
        <v>15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</row>
    <row r="3207" spans="2:11" outlineLevel="2">
      <c r="B3207" t="s">
        <v>52</v>
      </c>
      <c r="C3207" t="s">
        <v>21</v>
      </c>
      <c r="D3207">
        <v>1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</row>
    <row r="3208" spans="2:11" outlineLevel="2">
      <c r="B3208" t="s">
        <v>52</v>
      </c>
      <c r="C3208" t="s">
        <v>32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0</v>
      </c>
    </row>
    <row r="3209" spans="2:11" outlineLevel="2">
      <c r="B3209" t="s">
        <v>52</v>
      </c>
      <c r="C3209" t="s">
        <v>19</v>
      </c>
      <c r="D3209">
        <v>1</v>
      </c>
      <c r="E3209">
        <v>0</v>
      </c>
      <c r="F3209">
        <v>0</v>
      </c>
      <c r="G3209">
        <v>0</v>
      </c>
      <c r="H3209">
        <v>1</v>
      </c>
      <c r="I3209">
        <v>0</v>
      </c>
      <c r="J3209">
        <v>0</v>
      </c>
      <c r="K3209">
        <v>0</v>
      </c>
    </row>
    <row r="3210" spans="2:11" outlineLevel="2">
      <c r="B3210" t="s">
        <v>52</v>
      </c>
      <c r="C3210" t="s">
        <v>18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0</v>
      </c>
    </row>
    <row r="3211" spans="2:11" outlineLevel="2">
      <c r="B3211" t="s">
        <v>52</v>
      </c>
      <c r="C3211" t="s">
        <v>16</v>
      </c>
      <c r="D3211">
        <v>1</v>
      </c>
      <c r="E3211">
        <v>0</v>
      </c>
      <c r="F3211">
        <v>1</v>
      </c>
      <c r="G3211">
        <v>0</v>
      </c>
      <c r="H3211">
        <v>1</v>
      </c>
      <c r="I3211">
        <v>0</v>
      </c>
      <c r="J3211">
        <v>0</v>
      </c>
      <c r="K3211">
        <v>0</v>
      </c>
    </row>
    <row r="3212" spans="2:11" outlineLevel="2">
      <c r="B3212" t="s">
        <v>52</v>
      </c>
      <c r="C3212" t="s">
        <v>17</v>
      </c>
      <c r="D3212">
        <v>1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</row>
    <row r="3213" spans="2:11" s="3" customFormat="1">
      <c r="B3213" s="3" t="s">
        <v>138</v>
      </c>
      <c r="C3213" s="3" t="s">
        <v>8</v>
      </c>
      <c r="D3213" s="3">
        <f>IFERROR(AVERAGE(D3216,D3239), 0)</f>
        <v>0</v>
      </c>
      <c r="E3213" s="3">
        <f>IFERROR(AVERAGE(E3216,E3239), 0)</f>
        <v>0</v>
      </c>
      <c r="F3213" s="3">
        <f>IFERROR(AVERAGE(F3216,F3239), 0)</f>
        <v>0</v>
      </c>
      <c r="G3213" s="3">
        <f>IFERROR(AVERAGE(G3216,G3239), 0)</f>
        <v>0</v>
      </c>
      <c r="H3213" s="3">
        <f>IFERROR(AVERAGE(H3216,H3239), 0)</f>
        <v>0</v>
      </c>
      <c r="I3213" s="3">
        <f>IFERROR(AVERAGE(I3216,I3239), 0)</f>
        <v>0</v>
      </c>
      <c r="J3213" s="3">
        <f>IFERROR(AVERAGE(J3216,J3239), 0)</f>
        <v>0</v>
      </c>
      <c r="K3213" s="3">
        <f>IFERROR(AVERAGE(K3216,K3239), 0)</f>
        <v>0</v>
      </c>
    </row>
    <row r="3214" spans="2:11" outlineLevel="2">
      <c r="B3214" s="4" t="s">
        <v>9</v>
      </c>
      <c r="D3214">
        <f>E3217+E3240</f>
        <v>0</v>
      </c>
      <c r="E3214">
        <f>F3217+F3240</f>
        <v>0</v>
      </c>
      <c r="F3214">
        <f>G3217+G3240</f>
        <v>0</v>
      </c>
      <c r="G3214">
        <f>H3217+H3240</f>
        <v>0</v>
      </c>
      <c r="H3214">
        <f>I3217+I3240</f>
        <v>0</v>
      </c>
      <c r="I3214">
        <f>J3217+J3240</f>
        <v>0</v>
      </c>
      <c r="J3214">
        <f>K3217+K3240</f>
        <v>0</v>
      </c>
      <c r="K3214">
        <f>L3217+L3240</f>
        <v>0</v>
      </c>
    </row>
    <row r="3215" spans="2:11" outlineLevel="2">
      <c r="B3215" s="4" t="s">
        <v>10</v>
      </c>
      <c r="D3215">
        <f>E3218+E3241</f>
        <v>0</v>
      </c>
      <c r="E3215">
        <f>F3218+F3241</f>
        <v>0</v>
      </c>
      <c r="F3215">
        <f>G3218+G3241</f>
        <v>0</v>
      </c>
      <c r="G3215">
        <f>H3218+H3241</f>
        <v>0</v>
      </c>
      <c r="H3215">
        <f>I3218+I3241</f>
        <v>0</v>
      </c>
      <c r="I3215">
        <f>J3218+J3241</f>
        <v>0</v>
      </c>
      <c r="J3215">
        <f>K3218+K3241</f>
        <v>0</v>
      </c>
      <c r="K3215">
        <f>L3218+L3241</f>
        <v>0</v>
      </c>
    </row>
    <row r="3216" spans="2:11" s="5" customFormat="1" outlineLevel="1">
      <c r="C3216" s="5" t="s">
        <v>51</v>
      </c>
      <c r="D3216" s="1">
        <f>IFERROR(D3217/D3218, D3217)</f>
        <v>0</v>
      </c>
      <c r="E3216" s="1">
        <f>IFERROR(E3217/E3218, E3217)</f>
        <v>0</v>
      </c>
      <c r="F3216" s="1">
        <f>IFERROR(F3217/F3218, F3217)</f>
        <v>0</v>
      </c>
      <c r="G3216" s="1">
        <f>IFERROR(G3217/G3218, G3217)</f>
        <v>0</v>
      </c>
      <c r="H3216" s="1">
        <f>IFERROR(H3217/H3218, H3217)</f>
        <v>0</v>
      </c>
      <c r="I3216" s="1">
        <f>IFERROR(I3217/I3218, I3217)</f>
        <v>0</v>
      </c>
      <c r="J3216" s="1">
        <f>IFERROR(J3217/J3218, J3217)</f>
        <v>0</v>
      </c>
      <c r="K3216" s="1">
        <f>IFERROR(K3217/K3218, K3217)</f>
        <v>0</v>
      </c>
    </row>
    <row r="3217" spans="2:11" outlineLevel="2">
      <c r="C3217" t="s">
        <v>10</v>
      </c>
      <c r="D3217">
        <f>COUNTIF(D3219:D3238, "1")</f>
        <v>0</v>
      </c>
      <c r="E3217">
        <f>COUNTIF(E3219:E3238, "1")</f>
        <v>0</v>
      </c>
      <c r="F3217">
        <f>COUNTIF(F3219:F3238, "1")</f>
        <v>0</v>
      </c>
      <c r="G3217">
        <f>COUNTIF(G3219:G3238, "1")</f>
        <v>0</v>
      </c>
      <c r="H3217">
        <f>COUNTIF(H3219:H3238, "1")</f>
        <v>0</v>
      </c>
      <c r="I3217">
        <f>COUNTIF(I3219:I3238, "1")</f>
        <v>0</v>
      </c>
      <c r="J3217">
        <f>COUNTIF(J3219:J3238, "1")</f>
        <v>0</v>
      </c>
      <c r="K3217">
        <f>COUNTIF(K3219:K3238, "1")</f>
        <v>0</v>
      </c>
    </row>
    <row r="3218" spans="2:11" outlineLevel="2">
      <c r="C3218" t="s">
        <v>12</v>
      </c>
      <c r="D3218">
        <f>COUNTIF(D3219:D3238, "0")</f>
        <v>0</v>
      </c>
      <c r="E3218">
        <f>COUNTIF(E3219:E3238, "0")</f>
        <v>0</v>
      </c>
      <c r="F3218">
        <f>COUNTIF(F3219:F3238, "0")</f>
        <v>0</v>
      </c>
      <c r="G3218">
        <f>COUNTIF(G3219:G3238, "0")</f>
        <v>0</v>
      </c>
      <c r="H3218">
        <f>COUNTIF(H3219:H3238, "0")</f>
        <v>0</v>
      </c>
      <c r="I3218">
        <f>COUNTIF(I3219:I3238, "0")</f>
        <v>0</v>
      </c>
      <c r="J3218">
        <f>COUNTIF(J3219:J3238, "0")</f>
        <v>0</v>
      </c>
      <c r="K3218">
        <f>COUNTIF(K3219:K3238, "0")</f>
        <v>0</v>
      </c>
    </row>
    <row r="3219" spans="2:11" outlineLevel="2">
      <c r="B3219" t="s">
        <v>52</v>
      </c>
      <c r="C3219" t="s">
        <v>14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2:11" outlineLevel="2">
      <c r="B3220" t="s">
        <v>52</v>
      </c>
      <c r="C3220" t="s">
        <v>15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2:11" outlineLevel="2">
      <c r="B3221" t="s">
        <v>52</v>
      </c>
      <c r="C3221" t="s">
        <v>16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</row>
    <row r="3222" spans="2:11" outlineLevel="2">
      <c r="B3222" t="s">
        <v>52</v>
      </c>
      <c r="C3222" t="s">
        <v>17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2:11" outlineLevel="2">
      <c r="B3223" t="s">
        <v>52</v>
      </c>
      <c r="C3223" t="s">
        <v>18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2:11" outlineLevel="2">
      <c r="B3224" t="s">
        <v>52</v>
      </c>
      <c r="C3224" t="s">
        <v>19</v>
      </c>
      <c r="D3224">
        <v>1</v>
      </c>
      <c r="E3224">
        <v>0</v>
      </c>
      <c r="F3224">
        <v>0</v>
      </c>
      <c r="G3224">
        <v>0</v>
      </c>
      <c r="H3224">
        <v>1</v>
      </c>
      <c r="I3224">
        <v>1</v>
      </c>
      <c r="J3224">
        <v>1</v>
      </c>
      <c r="K3224">
        <v>0</v>
      </c>
    </row>
    <row r="3225" spans="2:11" outlineLevel="2">
      <c r="B3225" t="s">
        <v>52</v>
      </c>
      <c r="C3225" t="s">
        <v>32</v>
      </c>
      <c r="D3225">
        <v>1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</row>
    <row r="3226" spans="2:11" outlineLevel="2">
      <c r="B3226" t="s">
        <v>52</v>
      </c>
      <c r="C3226" t="s">
        <v>20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2:11" outlineLevel="2">
      <c r="B3227" t="s">
        <v>52</v>
      </c>
      <c r="C3227" t="s">
        <v>21</v>
      </c>
      <c r="D3227">
        <v>0</v>
      </c>
      <c r="E3227">
        <v>0</v>
      </c>
      <c r="F3227">
        <v>1</v>
      </c>
      <c r="G3227">
        <v>1</v>
      </c>
      <c r="H3227">
        <v>0</v>
      </c>
      <c r="I3227">
        <v>0</v>
      </c>
      <c r="J3227">
        <v>1</v>
      </c>
      <c r="K3227">
        <v>0</v>
      </c>
    </row>
    <row r="3228" spans="2:11" outlineLevel="2">
      <c r="B3228" t="s">
        <v>52</v>
      </c>
      <c r="C3228" t="s">
        <v>22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</v>
      </c>
      <c r="K3228">
        <v>0</v>
      </c>
    </row>
    <row r="3229" spans="2:11" outlineLevel="2">
      <c r="B3229" t="s">
        <v>52</v>
      </c>
      <c r="C3229" t="s">
        <v>33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2:11" outlineLevel="2">
      <c r="B3230" t="s">
        <v>52</v>
      </c>
      <c r="C3230" t="s">
        <v>24</v>
      </c>
      <c r="D3230">
        <v>1</v>
      </c>
      <c r="E3230">
        <v>1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</row>
    <row r="3231" spans="2:11" outlineLevel="2">
      <c r="B3231" t="s">
        <v>52</v>
      </c>
      <c r="C3231" t="s">
        <v>34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2:11" outlineLevel="2">
      <c r="B3232" t="s">
        <v>52</v>
      </c>
      <c r="C3232" t="s">
        <v>25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2:11" outlineLevel="2">
      <c r="B3233" t="s">
        <v>52</v>
      </c>
      <c r="C3233" t="s">
        <v>26</v>
      </c>
      <c r="D3233">
        <v>1</v>
      </c>
      <c r="E3233">
        <v>0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2:11" outlineLevel="2">
      <c r="B3234" t="s">
        <v>52</v>
      </c>
      <c r="C3234" t="s">
        <v>27</v>
      </c>
      <c r="D3234">
        <v>0</v>
      </c>
      <c r="E3234">
        <v>1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2:11" outlineLevel="2">
      <c r="B3235" t="s">
        <v>52</v>
      </c>
      <c r="C3235" t="s">
        <v>28</v>
      </c>
      <c r="D3235">
        <v>0</v>
      </c>
      <c r="E3235">
        <v>1</v>
      </c>
      <c r="F3235">
        <v>0</v>
      </c>
      <c r="G3235">
        <v>0</v>
      </c>
      <c r="H3235">
        <v>1</v>
      </c>
      <c r="I3235">
        <v>1</v>
      </c>
      <c r="J3235">
        <v>0</v>
      </c>
      <c r="K3235">
        <v>0</v>
      </c>
    </row>
    <row r="3236" spans="2:11" outlineLevel="2">
      <c r="B3236" t="s">
        <v>52</v>
      </c>
      <c r="C3236" t="s">
        <v>35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2:11" outlineLevel="2">
      <c r="B3237" t="s">
        <v>52</v>
      </c>
      <c r="C3237" t="s">
        <v>48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</v>
      </c>
      <c r="J3237">
        <v>0</v>
      </c>
      <c r="K3237">
        <v>0</v>
      </c>
    </row>
    <row r="3238" spans="2:11" outlineLevel="2">
      <c r="B3238" t="s">
        <v>52</v>
      </c>
      <c r="C3238" t="s">
        <v>36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2:11" s="5" customFormat="1" outlineLevel="1">
      <c r="C3239" s="5" t="s">
        <v>49</v>
      </c>
      <c r="D3239" s="1">
        <f>IFERROR(D3240/D3241, D3240)</f>
        <v>0</v>
      </c>
      <c r="E3239" s="1">
        <f>IFERROR(E3240/E3241, E3240)</f>
        <v>0</v>
      </c>
      <c r="F3239" s="1">
        <f>IFERROR(F3240/F3241, F3240)</f>
        <v>0</v>
      </c>
      <c r="G3239" s="1">
        <f>IFERROR(G3240/G3241, G3240)</f>
        <v>0</v>
      </c>
      <c r="H3239" s="1">
        <f>IFERROR(H3240/H3241, H3240)</f>
        <v>0</v>
      </c>
      <c r="I3239" s="1">
        <f>IFERROR(I3240/I3241, I3240)</f>
        <v>0</v>
      </c>
      <c r="J3239" s="1">
        <f>IFERROR(J3240/J3241, J3240)</f>
        <v>0</v>
      </c>
      <c r="K3239" s="1">
        <f>IFERROR(K3240/K3241, K3240)</f>
        <v>0</v>
      </c>
    </row>
    <row r="3240" spans="2:11" outlineLevel="2">
      <c r="C3240" t="s">
        <v>10</v>
      </c>
      <c r="D3240">
        <f>COUNTIF(D3242:D3255, "1")</f>
        <v>0</v>
      </c>
      <c r="E3240">
        <f>COUNTIF(E3242:E3255, "1")</f>
        <v>0</v>
      </c>
      <c r="F3240">
        <f>COUNTIF(F3242:F3255, "1")</f>
        <v>0</v>
      </c>
      <c r="G3240">
        <f>COUNTIF(G3242:G3255, "1")</f>
        <v>0</v>
      </c>
      <c r="H3240">
        <f>COUNTIF(H3242:H3255, "1")</f>
        <v>0</v>
      </c>
      <c r="I3240">
        <f>COUNTIF(I3242:I3255, "1")</f>
        <v>0</v>
      </c>
      <c r="J3240">
        <f>COUNTIF(J3242:J3255, "1")</f>
        <v>0</v>
      </c>
      <c r="K3240">
        <f>COUNTIF(K3242:K3255, "1")</f>
        <v>0</v>
      </c>
    </row>
    <row r="3241" spans="2:11" outlineLevel="2">
      <c r="C3241" t="s">
        <v>12</v>
      </c>
      <c r="D3241">
        <f>COUNTIF(D3242:D3255, "0")</f>
        <v>0</v>
      </c>
      <c r="E3241">
        <f>COUNTIF(E3242:E3255, "0")</f>
        <v>0</v>
      </c>
      <c r="F3241">
        <f>COUNTIF(F3242:F3255, "0")</f>
        <v>0</v>
      </c>
      <c r="G3241">
        <f>COUNTIF(G3242:G3255, "0")</f>
        <v>0</v>
      </c>
      <c r="H3241">
        <f>COUNTIF(H3242:H3255, "0")</f>
        <v>0</v>
      </c>
      <c r="I3241">
        <f>COUNTIF(I3242:I3255, "0")</f>
        <v>0</v>
      </c>
      <c r="J3241">
        <f>COUNTIF(J3242:J3255, "0")</f>
        <v>0</v>
      </c>
      <c r="K3241">
        <f>COUNTIF(K3242:K3255, "0")</f>
        <v>0</v>
      </c>
    </row>
    <row r="3242" spans="2:11" outlineLevel="2">
      <c r="B3242" t="s">
        <v>50</v>
      </c>
      <c r="C3242" t="s">
        <v>14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</row>
    <row r="3243" spans="2:11" outlineLevel="2">
      <c r="B3243" t="s">
        <v>50</v>
      </c>
      <c r="C3243" t="s">
        <v>15</v>
      </c>
      <c r="D3243">
        <v>1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2:11" outlineLevel="2">
      <c r="B3244" t="s">
        <v>50</v>
      </c>
      <c r="C3244" t="s">
        <v>16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2:11" outlineLevel="2">
      <c r="B3245" t="s">
        <v>50</v>
      </c>
      <c r="C3245" t="s">
        <v>17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2:11" outlineLevel="2">
      <c r="B3246" t="s">
        <v>50</v>
      </c>
      <c r="C3246" t="s">
        <v>19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2:11" outlineLevel="2">
      <c r="B3247" t="s">
        <v>50</v>
      </c>
      <c r="C3247" t="s">
        <v>32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2:11" outlineLevel="2">
      <c r="B3248" t="s">
        <v>50</v>
      </c>
      <c r="C3248" t="s">
        <v>20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2:11" outlineLevel="2">
      <c r="B3249" t="s">
        <v>50</v>
      </c>
      <c r="C3249" t="s">
        <v>22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</row>
    <row r="3250" spans="2:11" outlineLevel="2">
      <c r="B3250" t="s">
        <v>50</v>
      </c>
      <c r="C3250" t="s">
        <v>23</v>
      </c>
      <c r="D3250">
        <v>0</v>
      </c>
      <c r="E3250">
        <v>0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0</v>
      </c>
    </row>
    <row r="3251" spans="2:11" outlineLevel="2">
      <c r="B3251" t="s">
        <v>50</v>
      </c>
      <c r="C3251" t="s">
        <v>24</v>
      </c>
      <c r="D3251">
        <v>1</v>
      </c>
      <c r="E3251">
        <v>1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</row>
    <row r="3252" spans="2:11" outlineLevel="2">
      <c r="B3252" t="s">
        <v>50</v>
      </c>
      <c r="C3252" t="s">
        <v>34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</v>
      </c>
    </row>
    <row r="3253" spans="2:11" outlineLevel="2">
      <c r="B3253" t="s">
        <v>50</v>
      </c>
      <c r="C3253" t="s">
        <v>25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2:11" outlineLevel="2">
      <c r="B3254" t="s">
        <v>50</v>
      </c>
      <c r="C3254" t="s">
        <v>26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</row>
    <row r="3255" spans="2:11" outlineLevel="2">
      <c r="B3255" t="s">
        <v>50</v>
      </c>
      <c r="C3255" t="s">
        <v>27</v>
      </c>
      <c r="D3255">
        <v>0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</v>
      </c>
    </row>
    <row r="3256" spans="2:11" s="3" customFormat="1">
      <c r="B3256" s="3" t="s">
        <v>139</v>
      </c>
      <c r="C3256" s="3" t="s">
        <v>8</v>
      </c>
      <c r="D3256" s="3">
        <f>IFERROR(AVERAGE(D3259), 0)</f>
        <v>0</v>
      </c>
      <c r="E3256" s="3">
        <f>IFERROR(AVERAGE(E3259), 0)</f>
        <v>0</v>
      </c>
      <c r="F3256" s="3">
        <f>IFERROR(AVERAGE(F3259), 0)</f>
        <v>0</v>
      </c>
      <c r="G3256" s="3">
        <f>IFERROR(AVERAGE(G3259), 0)</f>
        <v>0</v>
      </c>
      <c r="H3256" s="3">
        <f>IFERROR(AVERAGE(H3259), 0)</f>
        <v>0</v>
      </c>
      <c r="I3256" s="3">
        <f>IFERROR(AVERAGE(I3259), 0)</f>
        <v>0</v>
      </c>
      <c r="J3256" s="3">
        <f>IFERROR(AVERAGE(J3259), 0)</f>
        <v>0</v>
      </c>
      <c r="K3256" s="3">
        <f>IFERROR(AVERAGE(K3259), 0)</f>
        <v>0</v>
      </c>
    </row>
    <row r="3257" spans="2:11" outlineLevel="2">
      <c r="B3257" s="4" t="s">
        <v>9</v>
      </c>
      <c r="D3257">
        <f>E3260</f>
        <v>0</v>
      </c>
      <c r="E3257">
        <f>F3260</f>
        <v>0</v>
      </c>
      <c r="F3257">
        <f>G3260</f>
        <v>0</v>
      </c>
      <c r="G3257">
        <f>H3260</f>
        <v>0</v>
      </c>
      <c r="H3257">
        <f>I3260</f>
        <v>0</v>
      </c>
      <c r="I3257">
        <f>J3260</f>
        <v>0</v>
      </c>
      <c r="J3257">
        <f>K3260</f>
        <v>0</v>
      </c>
      <c r="K3257">
        <f>L3260</f>
        <v>0</v>
      </c>
    </row>
    <row r="3258" spans="2:11" outlineLevel="2">
      <c r="B3258" s="4" t="s">
        <v>10</v>
      </c>
      <c r="D3258">
        <f>E3261</f>
        <v>0</v>
      </c>
      <c r="E3258">
        <f>F3261</f>
        <v>0</v>
      </c>
      <c r="F3258">
        <f>G3261</f>
        <v>0</v>
      </c>
      <c r="G3258">
        <f>H3261</f>
        <v>0</v>
      </c>
      <c r="H3258">
        <f>I3261</f>
        <v>0</v>
      </c>
      <c r="I3258">
        <f>J3261</f>
        <v>0</v>
      </c>
      <c r="J3258">
        <f>K3261</f>
        <v>0</v>
      </c>
      <c r="K3258">
        <f>L3261</f>
        <v>0</v>
      </c>
    </row>
    <row r="3259" spans="2:11" s="5" customFormat="1" outlineLevel="1">
      <c r="C3259" s="5" t="s">
        <v>51</v>
      </c>
      <c r="D3259" s="1">
        <f>IFERROR(D3260/D3261, D3260)</f>
        <v>0</v>
      </c>
      <c r="E3259" s="1">
        <f>IFERROR(E3260/E3261, E3260)</f>
        <v>0</v>
      </c>
      <c r="F3259" s="1">
        <f>IFERROR(F3260/F3261, F3260)</f>
        <v>0</v>
      </c>
      <c r="G3259" s="1">
        <f>IFERROR(G3260/G3261, G3260)</f>
        <v>0</v>
      </c>
      <c r="H3259" s="1">
        <f>IFERROR(H3260/H3261, H3260)</f>
        <v>0</v>
      </c>
      <c r="I3259" s="1">
        <f>IFERROR(I3260/I3261, I3260)</f>
        <v>0</v>
      </c>
      <c r="J3259" s="1">
        <f>IFERROR(J3260/J3261, J3260)</f>
        <v>0</v>
      </c>
      <c r="K3259" s="1">
        <f>IFERROR(K3260/K3261, K3260)</f>
        <v>0</v>
      </c>
    </row>
    <row r="3260" spans="2:11" outlineLevel="2">
      <c r="C3260" t="s">
        <v>10</v>
      </c>
      <c r="D3260">
        <f>COUNTIF(D3262:D3264, "1")</f>
        <v>0</v>
      </c>
      <c r="E3260">
        <f>COUNTIF(E3262:E3264, "1")</f>
        <v>0</v>
      </c>
      <c r="F3260">
        <f>COUNTIF(F3262:F3264, "1")</f>
        <v>0</v>
      </c>
      <c r="G3260">
        <f>COUNTIF(G3262:G3264, "1")</f>
        <v>0</v>
      </c>
      <c r="H3260">
        <f>COUNTIF(H3262:H3264, "1")</f>
        <v>0</v>
      </c>
      <c r="I3260">
        <f>COUNTIF(I3262:I3264, "1")</f>
        <v>0</v>
      </c>
      <c r="J3260">
        <f>COUNTIF(J3262:J3264, "1")</f>
        <v>0</v>
      </c>
      <c r="K3260">
        <f>COUNTIF(K3262:K3264, "1")</f>
        <v>0</v>
      </c>
    </row>
    <row r="3261" spans="2:11" outlineLevel="2">
      <c r="C3261" t="s">
        <v>12</v>
      </c>
      <c r="D3261">
        <f>COUNTIF(D3262:D3264, "0")</f>
        <v>0</v>
      </c>
      <c r="E3261">
        <f>COUNTIF(E3262:E3264, "0")</f>
        <v>0</v>
      </c>
      <c r="F3261">
        <f>COUNTIF(F3262:F3264, "0")</f>
        <v>0</v>
      </c>
      <c r="G3261">
        <f>COUNTIF(G3262:G3264, "0")</f>
        <v>0</v>
      </c>
      <c r="H3261">
        <f>COUNTIF(H3262:H3264, "0")</f>
        <v>0</v>
      </c>
      <c r="I3261">
        <f>COUNTIF(I3262:I3264, "0")</f>
        <v>0</v>
      </c>
      <c r="J3261">
        <f>COUNTIF(J3262:J3264, "0")</f>
        <v>0</v>
      </c>
      <c r="K3261">
        <f>COUNTIF(K3262:K3264, "0")</f>
        <v>0</v>
      </c>
    </row>
    <row r="3262" spans="2:11" outlineLevel="2">
      <c r="B3262" t="s">
        <v>52</v>
      </c>
      <c r="C3262" t="s">
        <v>14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2:11" outlineLevel="2">
      <c r="B3263" t="s">
        <v>52</v>
      </c>
      <c r="C3263" t="s">
        <v>19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</row>
    <row r="3264" spans="2:11" outlineLevel="2">
      <c r="B3264" t="s">
        <v>52</v>
      </c>
      <c r="C3264" t="s">
        <v>18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2:11" s="3" customFormat="1">
      <c r="B3265" s="3" t="s">
        <v>140</v>
      </c>
      <c r="C3265" s="3" t="s">
        <v>8</v>
      </c>
      <c r="D3265" s="3">
        <f>IFERROR(AVERAGE(D3268), 0)</f>
        <v>0</v>
      </c>
      <c r="E3265" s="3">
        <f>IFERROR(AVERAGE(E3268), 0)</f>
        <v>0</v>
      </c>
      <c r="F3265" s="3">
        <f>IFERROR(AVERAGE(F3268), 0)</f>
        <v>0</v>
      </c>
      <c r="G3265" s="3">
        <f>IFERROR(AVERAGE(G3268), 0)</f>
        <v>0</v>
      </c>
      <c r="H3265" s="3">
        <f>IFERROR(AVERAGE(H3268), 0)</f>
        <v>0</v>
      </c>
      <c r="I3265" s="3">
        <f>IFERROR(AVERAGE(I3268), 0)</f>
        <v>0</v>
      </c>
      <c r="J3265" s="3">
        <f>IFERROR(AVERAGE(J3268), 0)</f>
        <v>0</v>
      </c>
      <c r="K3265" s="3">
        <f>IFERROR(AVERAGE(K3268), 0)</f>
        <v>0</v>
      </c>
    </row>
    <row r="3266" spans="2:11" outlineLevel="2">
      <c r="B3266" s="4" t="s">
        <v>9</v>
      </c>
      <c r="D3266">
        <f>E3269</f>
        <v>0</v>
      </c>
      <c r="E3266">
        <f>F3269</f>
        <v>0</v>
      </c>
      <c r="F3266">
        <f>G3269</f>
        <v>0</v>
      </c>
      <c r="G3266">
        <f>H3269</f>
        <v>0</v>
      </c>
      <c r="H3266">
        <f>I3269</f>
        <v>0</v>
      </c>
      <c r="I3266">
        <f>J3269</f>
        <v>0</v>
      </c>
      <c r="J3266">
        <f>K3269</f>
        <v>0</v>
      </c>
      <c r="K3266">
        <f>L3269</f>
        <v>0</v>
      </c>
    </row>
    <row r="3267" spans="2:11" outlineLevel="2">
      <c r="B3267" s="4" t="s">
        <v>10</v>
      </c>
      <c r="D3267">
        <f>E3270</f>
        <v>0</v>
      </c>
      <c r="E3267">
        <f>F3270</f>
        <v>0</v>
      </c>
      <c r="F3267">
        <f>G3270</f>
        <v>0</v>
      </c>
      <c r="G3267">
        <f>H3270</f>
        <v>0</v>
      </c>
      <c r="H3267">
        <f>I3270</f>
        <v>0</v>
      </c>
      <c r="I3267">
        <f>J3270</f>
        <v>0</v>
      </c>
      <c r="J3267">
        <f>K3270</f>
        <v>0</v>
      </c>
      <c r="K3267">
        <f>L3270</f>
        <v>0</v>
      </c>
    </row>
    <row r="3268" spans="2:11" s="5" customFormat="1" outlineLevel="1">
      <c r="C3268" s="5" t="s">
        <v>55</v>
      </c>
      <c r="D3268" s="1">
        <f>IFERROR(D3269/D3270, D3269)</f>
        <v>0</v>
      </c>
      <c r="E3268" s="1">
        <f>IFERROR(E3269/E3270, E3269)</f>
        <v>0</v>
      </c>
      <c r="F3268" s="1">
        <f>IFERROR(F3269/F3270, F3269)</f>
        <v>0</v>
      </c>
      <c r="G3268" s="1">
        <f>IFERROR(G3269/G3270, G3269)</f>
        <v>0</v>
      </c>
      <c r="H3268" s="1">
        <f>IFERROR(H3269/H3270, H3269)</f>
        <v>0</v>
      </c>
      <c r="I3268" s="1">
        <f>IFERROR(I3269/I3270, I3269)</f>
        <v>0</v>
      </c>
      <c r="J3268" s="1">
        <f>IFERROR(J3269/J3270, J3269)</f>
        <v>0</v>
      </c>
      <c r="K3268" s="1">
        <f>IFERROR(K3269/K3270, K3269)</f>
        <v>0</v>
      </c>
    </row>
    <row r="3269" spans="2:11" outlineLevel="2">
      <c r="C3269" t="s">
        <v>10</v>
      </c>
      <c r="D3269">
        <f>COUNTIF(D3271:D3271, "1")</f>
        <v>0</v>
      </c>
      <c r="E3269">
        <f>COUNTIF(E3271:E3271, "1")</f>
        <v>0</v>
      </c>
      <c r="F3269">
        <f>COUNTIF(F3271:F3271, "1")</f>
        <v>0</v>
      </c>
      <c r="G3269">
        <f>COUNTIF(G3271:G3271, "1")</f>
        <v>0</v>
      </c>
      <c r="H3269">
        <f>COUNTIF(H3271:H3271, "1")</f>
        <v>0</v>
      </c>
      <c r="I3269">
        <f>COUNTIF(I3271:I3271, "1")</f>
        <v>0</v>
      </c>
      <c r="J3269">
        <f>COUNTIF(J3271:J3271, "1")</f>
        <v>0</v>
      </c>
      <c r="K3269">
        <f>COUNTIF(K3271:K3271, "1")</f>
        <v>0</v>
      </c>
    </row>
    <row r="3270" spans="2:11" outlineLevel="2">
      <c r="C3270" t="s">
        <v>12</v>
      </c>
      <c r="D3270">
        <f>COUNTIF(D3271:D3271, "0")</f>
        <v>0</v>
      </c>
      <c r="E3270">
        <f>COUNTIF(E3271:E3271, "0")</f>
        <v>0</v>
      </c>
      <c r="F3270">
        <f>COUNTIF(F3271:F3271, "0")</f>
        <v>0</v>
      </c>
      <c r="G3270">
        <f>COUNTIF(G3271:G3271, "0")</f>
        <v>0</v>
      </c>
      <c r="H3270">
        <f>COUNTIF(H3271:H3271, "0")</f>
        <v>0</v>
      </c>
      <c r="I3270">
        <f>COUNTIF(I3271:I3271, "0")</f>
        <v>0</v>
      </c>
      <c r="J3270">
        <f>COUNTIF(J3271:J3271, "0")</f>
        <v>0</v>
      </c>
      <c r="K3270">
        <f>COUNTIF(K3271:K3271, "0")</f>
        <v>0</v>
      </c>
    </row>
    <row r="3271" spans="2:11" outlineLevel="2">
      <c r="B3271" t="s">
        <v>56</v>
      </c>
      <c r="C3271" t="s">
        <v>22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2:11" s="3" customFormat="1">
      <c r="B3272" s="3" t="s">
        <v>141</v>
      </c>
      <c r="C3272" s="3" t="s">
        <v>8</v>
      </c>
      <c r="D3272" s="3">
        <f>IFERROR(AVERAGE(D3275), 0)</f>
        <v>0</v>
      </c>
      <c r="E3272" s="3">
        <f>IFERROR(AVERAGE(E3275), 0)</f>
        <v>0</v>
      </c>
      <c r="F3272" s="3">
        <f>IFERROR(AVERAGE(F3275), 0)</f>
        <v>0</v>
      </c>
      <c r="G3272" s="3">
        <f>IFERROR(AVERAGE(G3275), 0)</f>
        <v>0</v>
      </c>
      <c r="H3272" s="3">
        <f>IFERROR(AVERAGE(H3275), 0)</f>
        <v>0</v>
      </c>
      <c r="I3272" s="3">
        <f>IFERROR(AVERAGE(I3275), 0)</f>
        <v>0</v>
      </c>
      <c r="J3272" s="3">
        <f>IFERROR(AVERAGE(J3275), 0)</f>
        <v>0</v>
      </c>
      <c r="K3272" s="3">
        <f>IFERROR(AVERAGE(K3275), 0)</f>
        <v>0</v>
      </c>
    </row>
    <row r="3273" spans="2:11" outlineLevel="2">
      <c r="B3273" s="4" t="s">
        <v>9</v>
      </c>
      <c r="D3273">
        <f>E3276</f>
        <v>0</v>
      </c>
      <c r="E3273">
        <f>F3276</f>
        <v>0</v>
      </c>
      <c r="F3273">
        <f>G3276</f>
        <v>0</v>
      </c>
      <c r="G3273">
        <f>H3276</f>
        <v>0</v>
      </c>
      <c r="H3273">
        <f>I3276</f>
        <v>0</v>
      </c>
      <c r="I3273">
        <f>J3276</f>
        <v>0</v>
      </c>
      <c r="J3273">
        <f>K3276</f>
        <v>0</v>
      </c>
      <c r="K3273">
        <f>L3276</f>
        <v>0</v>
      </c>
    </row>
    <row r="3274" spans="2:11" outlineLevel="2">
      <c r="B3274" s="4" t="s">
        <v>10</v>
      </c>
      <c r="D3274">
        <f>E3277</f>
        <v>0</v>
      </c>
      <c r="E3274">
        <f>F3277</f>
        <v>0</v>
      </c>
      <c r="F3274">
        <f>G3277</f>
        <v>0</v>
      </c>
      <c r="G3274">
        <f>H3277</f>
        <v>0</v>
      </c>
      <c r="H3274">
        <f>I3277</f>
        <v>0</v>
      </c>
      <c r="I3274">
        <f>J3277</f>
        <v>0</v>
      </c>
      <c r="J3274">
        <f>K3277</f>
        <v>0</v>
      </c>
      <c r="K3274">
        <f>L3277</f>
        <v>0</v>
      </c>
    </row>
    <row r="3275" spans="2:11" s="5" customFormat="1" outlineLevel="1">
      <c r="C3275" s="5" t="s">
        <v>51</v>
      </c>
      <c r="D3275" s="1">
        <f>IFERROR(D3276/D3277, D3276)</f>
        <v>0</v>
      </c>
      <c r="E3275" s="1">
        <f>IFERROR(E3276/E3277, E3276)</f>
        <v>0</v>
      </c>
      <c r="F3275" s="1">
        <f>IFERROR(F3276/F3277, F3276)</f>
        <v>0</v>
      </c>
      <c r="G3275" s="1">
        <f>IFERROR(G3276/G3277, G3276)</f>
        <v>0</v>
      </c>
      <c r="H3275" s="1">
        <f>IFERROR(H3276/H3277, H3276)</f>
        <v>0</v>
      </c>
      <c r="I3275" s="1">
        <f>IFERROR(I3276/I3277, I3276)</f>
        <v>0</v>
      </c>
      <c r="J3275" s="1">
        <f>IFERROR(J3276/J3277, J3276)</f>
        <v>0</v>
      </c>
      <c r="K3275" s="1">
        <f>IFERROR(K3276/K3277, K3276)</f>
        <v>0</v>
      </c>
    </row>
    <row r="3276" spans="2:11" outlineLevel="2">
      <c r="C3276" t="s">
        <v>10</v>
      </c>
      <c r="D3276">
        <f>COUNTIF(D3278:D3280, "1")</f>
        <v>0</v>
      </c>
      <c r="E3276">
        <f>COUNTIF(E3278:E3280, "1")</f>
        <v>0</v>
      </c>
      <c r="F3276">
        <f>COUNTIF(F3278:F3280, "1")</f>
        <v>0</v>
      </c>
      <c r="G3276">
        <f>COUNTIF(G3278:G3280, "1")</f>
        <v>0</v>
      </c>
      <c r="H3276">
        <f>COUNTIF(H3278:H3280, "1")</f>
        <v>0</v>
      </c>
      <c r="I3276">
        <f>COUNTIF(I3278:I3280, "1")</f>
        <v>0</v>
      </c>
      <c r="J3276">
        <f>COUNTIF(J3278:J3280, "1")</f>
        <v>0</v>
      </c>
      <c r="K3276">
        <f>COUNTIF(K3278:K3280, "1")</f>
        <v>0</v>
      </c>
    </row>
    <row r="3277" spans="2:11" outlineLevel="2">
      <c r="C3277" t="s">
        <v>12</v>
      </c>
      <c r="D3277">
        <f>COUNTIF(D3278:D3280, "0")</f>
        <v>0</v>
      </c>
      <c r="E3277">
        <f>COUNTIF(E3278:E3280, "0")</f>
        <v>0</v>
      </c>
      <c r="F3277">
        <f>COUNTIF(F3278:F3280, "0")</f>
        <v>0</v>
      </c>
      <c r="G3277">
        <f>COUNTIF(G3278:G3280, "0")</f>
        <v>0</v>
      </c>
      <c r="H3277">
        <f>COUNTIF(H3278:H3280, "0")</f>
        <v>0</v>
      </c>
      <c r="I3277">
        <f>COUNTIF(I3278:I3280, "0")</f>
        <v>0</v>
      </c>
      <c r="J3277">
        <f>COUNTIF(J3278:J3280, "0")</f>
        <v>0</v>
      </c>
      <c r="K3277">
        <f>COUNTIF(K3278:K3280, "0")</f>
        <v>0</v>
      </c>
    </row>
    <row r="3278" spans="2:11" outlineLevel="2">
      <c r="B3278" t="s">
        <v>52</v>
      </c>
      <c r="C3278" t="s">
        <v>14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2:11" outlineLevel="2">
      <c r="B3279" t="s">
        <v>52</v>
      </c>
      <c r="C3279" t="s">
        <v>15</v>
      </c>
      <c r="D3279">
        <v>1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</row>
    <row r="3280" spans="2:11" outlineLevel="2">
      <c r="B3280" t="s">
        <v>52</v>
      </c>
      <c r="C3280" t="s">
        <v>16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2:11" s="3" customFormat="1">
      <c r="B3281" s="3" t="s">
        <v>142</v>
      </c>
      <c r="C3281" s="3" t="s">
        <v>8</v>
      </c>
      <c r="D3281" s="3">
        <f>IFERROR(AVERAGE(D3284,D3310,D3337), 0)</f>
        <v>0</v>
      </c>
      <c r="E3281" s="3">
        <f>IFERROR(AVERAGE(E3284,E3310,E3337), 0)</f>
        <v>0</v>
      </c>
      <c r="F3281" s="3">
        <f>IFERROR(AVERAGE(F3284,F3310,F3337), 0)</f>
        <v>0</v>
      </c>
      <c r="G3281" s="3">
        <f>IFERROR(AVERAGE(G3284,G3310,G3337), 0)</f>
        <v>0</v>
      </c>
      <c r="H3281" s="3">
        <f>IFERROR(AVERAGE(H3284,H3310,H3337), 0)</f>
        <v>0</v>
      </c>
      <c r="I3281" s="3">
        <f>IFERROR(AVERAGE(I3284,I3310,I3337), 0)</f>
        <v>0</v>
      </c>
      <c r="J3281" s="3">
        <f>IFERROR(AVERAGE(J3284,J3310,J3337), 0)</f>
        <v>0</v>
      </c>
      <c r="K3281" s="3">
        <f>IFERROR(AVERAGE(K3284,K3310,K3337), 0)</f>
        <v>0</v>
      </c>
    </row>
    <row r="3282" spans="2:11" outlineLevel="2">
      <c r="B3282" s="4" t="s">
        <v>9</v>
      </c>
      <c r="D3282">
        <f>E3285+E3311+E3338</f>
        <v>0</v>
      </c>
      <c r="E3282">
        <f>F3285+F3311+F3338</f>
        <v>0</v>
      </c>
      <c r="F3282">
        <f>G3285+G3311+G3338</f>
        <v>0</v>
      </c>
      <c r="G3282">
        <f>H3285+H3311+H3338</f>
        <v>0</v>
      </c>
      <c r="H3282">
        <f>I3285+I3311+I3338</f>
        <v>0</v>
      </c>
      <c r="I3282">
        <f>J3285+J3311+J3338</f>
        <v>0</v>
      </c>
      <c r="J3282">
        <f>K3285+K3311+K3338</f>
        <v>0</v>
      </c>
      <c r="K3282">
        <f>L3285+L3311+L3338</f>
        <v>0</v>
      </c>
    </row>
    <row r="3283" spans="2:11" outlineLevel="2">
      <c r="B3283" s="4" t="s">
        <v>10</v>
      </c>
      <c r="D3283">
        <f>E3286+E3312+E3339</f>
        <v>0</v>
      </c>
      <c r="E3283">
        <f>F3286+F3312+F3339</f>
        <v>0</v>
      </c>
      <c r="F3283">
        <f>G3286+G3312+G3339</f>
        <v>0</v>
      </c>
      <c r="G3283">
        <f>H3286+H3312+H3339</f>
        <v>0</v>
      </c>
      <c r="H3283">
        <f>I3286+I3312+I3339</f>
        <v>0</v>
      </c>
      <c r="I3283">
        <f>J3286+J3312+J3339</f>
        <v>0</v>
      </c>
      <c r="J3283">
        <f>K3286+K3312+K3339</f>
        <v>0</v>
      </c>
      <c r="K3283">
        <f>L3286+L3312+L3339</f>
        <v>0</v>
      </c>
    </row>
    <row r="3284" spans="2:11" s="5" customFormat="1" outlineLevel="1">
      <c r="C3284" s="5" t="s">
        <v>51</v>
      </c>
      <c r="D3284" s="1">
        <f>IFERROR(D3285/D3286, D3285)</f>
        <v>0</v>
      </c>
      <c r="E3284" s="1">
        <f>IFERROR(E3285/E3286, E3285)</f>
        <v>0</v>
      </c>
      <c r="F3284" s="1">
        <f>IFERROR(F3285/F3286, F3285)</f>
        <v>0</v>
      </c>
      <c r="G3284" s="1">
        <f>IFERROR(G3285/G3286, G3285)</f>
        <v>0</v>
      </c>
      <c r="H3284" s="1">
        <f>IFERROR(H3285/H3286, H3285)</f>
        <v>0</v>
      </c>
      <c r="I3284" s="1">
        <f>IFERROR(I3285/I3286, I3285)</f>
        <v>0</v>
      </c>
      <c r="J3284" s="1">
        <f>IFERROR(J3285/J3286, J3285)</f>
        <v>0</v>
      </c>
      <c r="K3284" s="1">
        <f>IFERROR(K3285/K3286, K3285)</f>
        <v>0</v>
      </c>
    </row>
    <row r="3285" spans="2:11" outlineLevel="2">
      <c r="C3285" t="s">
        <v>10</v>
      </c>
      <c r="D3285">
        <f>COUNTIF(D3287:D3309, "1")</f>
        <v>0</v>
      </c>
      <c r="E3285">
        <f>COUNTIF(E3287:E3309, "1")</f>
        <v>0</v>
      </c>
      <c r="F3285">
        <f>COUNTIF(F3287:F3309, "1")</f>
        <v>0</v>
      </c>
      <c r="G3285">
        <f>COUNTIF(G3287:G3309, "1")</f>
        <v>0</v>
      </c>
      <c r="H3285">
        <f>COUNTIF(H3287:H3309, "1")</f>
        <v>0</v>
      </c>
      <c r="I3285">
        <f>COUNTIF(I3287:I3309, "1")</f>
        <v>0</v>
      </c>
      <c r="J3285">
        <f>COUNTIF(J3287:J3309, "1")</f>
        <v>0</v>
      </c>
      <c r="K3285">
        <f>COUNTIF(K3287:K3309, "1")</f>
        <v>0</v>
      </c>
    </row>
    <row r="3286" spans="2:11" outlineLevel="2">
      <c r="C3286" t="s">
        <v>12</v>
      </c>
      <c r="D3286">
        <f>COUNTIF(D3287:D3309, "0")</f>
        <v>0</v>
      </c>
      <c r="E3286">
        <f>COUNTIF(E3287:E3309, "0")</f>
        <v>0</v>
      </c>
      <c r="F3286">
        <f>COUNTIF(F3287:F3309, "0")</f>
        <v>0</v>
      </c>
      <c r="G3286">
        <f>COUNTIF(G3287:G3309, "0")</f>
        <v>0</v>
      </c>
      <c r="H3286">
        <f>COUNTIF(H3287:H3309, "0")</f>
        <v>0</v>
      </c>
      <c r="I3286">
        <f>COUNTIF(I3287:I3309, "0")</f>
        <v>0</v>
      </c>
      <c r="J3286">
        <f>COUNTIF(J3287:J3309, "0")</f>
        <v>0</v>
      </c>
      <c r="K3286">
        <f>COUNTIF(K3287:K3309, "0")</f>
        <v>0</v>
      </c>
    </row>
    <row r="3287" spans="2:11" outlineLevel="2">
      <c r="B3287" t="s">
        <v>52</v>
      </c>
      <c r="C3287" t="s">
        <v>14</v>
      </c>
      <c r="D3287">
        <v>0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2:11" outlineLevel="2">
      <c r="B3288" t="s">
        <v>52</v>
      </c>
      <c r="C3288" t="s">
        <v>15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</row>
    <row r="3289" spans="2:11" outlineLevel="2">
      <c r="B3289" t="s">
        <v>52</v>
      </c>
      <c r="C3289" t="s">
        <v>16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2:11" outlineLevel="2">
      <c r="B3290" t="s">
        <v>52</v>
      </c>
      <c r="C3290" t="s">
        <v>17</v>
      </c>
      <c r="D3290">
        <v>0</v>
      </c>
      <c r="E3290">
        <v>0</v>
      </c>
      <c r="F3290">
        <v>0</v>
      </c>
      <c r="G3290">
        <v>0</v>
      </c>
      <c r="H3290">
        <v>1</v>
      </c>
      <c r="I3290">
        <v>1</v>
      </c>
      <c r="J3290">
        <v>0</v>
      </c>
      <c r="K3290">
        <v>0</v>
      </c>
    </row>
    <row r="3291" spans="2:11" outlineLevel="2">
      <c r="B3291" t="s">
        <v>52</v>
      </c>
      <c r="C3291" t="s">
        <v>18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2:11" outlineLevel="2">
      <c r="B3292" t="s">
        <v>52</v>
      </c>
      <c r="C3292" t="s">
        <v>19</v>
      </c>
      <c r="D3292">
        <v>1</v>
      </c>
      <c r="E3292">
        <v>0</v>
      </c>
      <c r="F3292">
        <v>1</v>
      </c>
      <c r="G3292">
        <v>1</v>
      </c>
      <c r="H3292">
        <v>0</v>
      </c>
      <c r="I3292">
        <v>1</v>
      </c>
      <c r="J3292">
        <v>0</v>
      </c>
      <c r="K3292">
        <v>0</v>
      </c>
    </row>
    <row r="3293" spans="2:11" outlineLevel="2">
      <c r="B3293" t="s">
        <v>52</v>
      </c>
      <c r="C3293" t="s">
        <v>32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2:11" outlineLevel="2">
      <c r="B3294" t="s">
        <v>52</v>
      </c>
      <c r="C3294" t="s">
        <v>22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2:11" outlineLevel="2">
      <c r="B3295" t="s">
        <v>52</v>
      </c>
      <c r="C3295" t="s">
        <v>23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</row>
    <row r="3296" spans="2:11" outlineLevel="2">
      <c r="B3296" t="s">
        <v>52</v>
      </c>
      <c r="C3296" t="s">
        <v>33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2:11" outlineLevel="2">
      <c r="B3297" t="s">
        <v>52</v>
      </c>
      <c r="C3297" t="s">
        <v>24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</row>
    <row r="3298" spans="2:11" outlineLevel="2">
      <c r="B3298" t="s">
        <v>52</v>
      </c>
      <c r="C3298" t="s">
        <v>34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2:11" outlineLevel="2">
      <c r="B3299" t="s">
        <v>52</v>
      </c>
      <c r="C3299" t="s">
        <v>25</v>
      </c>
      <c r="D3299">
        <v>0</v>
      </c>
      <c r="E3299">
        <v>1</v>
      </c>
      <c r="F3299">
        <v>0</v>
      </c>
      <c r="G3299">
        <v>1</v>
      </c>
      <c r="H3299">
        <v>0</v>
      </c>
      <c r="I3299">
        <v>1</v>
      </c>
      <c r="J3299">
        <v>0</v>
      </c>
      <c r="K3299">
        <v>0</v>
      </c>
    </row>
    <row r="3300" spans="2:11" outlineLevel="2">
      <c r="B3300" t="s">
        <v>52</v>
      </c>
      <c r="C3300" t="s">
        <v>28</v>
      </c>
      <c r="D3300">
        <v>1</v>
      </c>
      <c r="E3300">
        <v>0</v>
      </c>
      <c r="F3300">
        <v>1</v>
      </c>
      <c r="G3300">
        <v>0</v>
      </c>
      <c r="H3300">
        <v>1</v>
      </c>
      <c r="I3300">
        <v>1</v>
      </c>
      <c r="J3300">
        <v>1</v>
      </c>
      <c r="K3300">
        <v>0</v>
      </c>
    </row>
    <row r="3301" spans="2:11" outlineLevel="2">
      <c r="B3301" t="s">
        <v>52</v>
      </c>
      <c r="C3301" t="s">
        <v>35</v>
      </c>
      <c r="D3301">
        <v>0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2:11" outlineLevel="2">
      <c r="B3302" t="s">
        <v>52</v>
      </c>
      <c r="C3302" t="s">
        <v>48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2:11" outlineLevel="2">
      <c r="B3303" t="s">
        <v>52</v>
      </c>
      <c r="C3303" t="s">
        <v>36</v>
      </c>
      <c r="D3303">
        <v>1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2:11" outlineLevel="2">
      <c r="B3304" t="s">
        <v>52</v>
      </c>
      <c r="C3304" t="s">
        <v>38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</row>
    <row r="3305" spans="2:11" outlineLevel="2">
      <c r="B3305" t="s">
        <v>52</v>
      </c>
      <c r="C3305" t="s">
        <v>39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2:11" outlineLevel="2">
      <c r="B3306" t="s">
        <v>52</v>
      </c>
      <c r="C3306" t="s">
        <v>40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2:11" outlineLevel="2">
      <c r="B3307" t="s">
        <v>52</v>
      </c>
      <c r="C3307" t="s">
        <v>42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</row>
    <row r="3308" spans="2:11" outlineLevel="2">
      <c r="B3308" t="s">
        <v>52</v>
      </c>
      <c r="C3308" t="s">
        <v>44</v>
      </c>
      <c r="D3308">
        <v>0</v>
      </c>
      <c r="E3308">
        <v>1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</row>
    <row r="3309" spans="2:11" outlineLevel="2">
      <c r="B3309" t="s">
        <v>52</v>
      </c>
      <c r="C3309" t="s">
        <v>45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2:11" s="5" customFormat="1" outlineLevel="1">
      <c r="C3310" s="5" t="s">
        <v>46</v>
      </c>
      <c r="D3310" s="1">
        <f>IFERROR(D3311/D3312, D3311)</f>
        <v>0</v>
      </c>
      <c r="E3310" s="1">
        <f>IFERROR(E3311/E3312, E3311)</f>
        <v>0</v>
      </c>
      <c r="F3310" s="1">
        <f>IFERROR(F3311/F3312, F3311)</f>
        <v>0</v>
      </c>
      <c r="G3310" s="1">
        <f>IFERROR(G3311/G3312, G3311)</f>
        <v>0</v>
      </c>
      <c r="H3310" s="1">
        <f>IFERROR(H3311/H3312, H3311)</f>
        <v>0</v>
      </c>
      <c r="I3310" s="1">
        <f>IFERROR(I3311/I3312, I3311)</f>
        <v>0</v>
      </c>
      <c r="J3310" s="1">
        <f>IFERROR(J3311/J3312, J3311)</f>
        <v>0</v>
      </c>
      <c r="K3310" s="1">
        <f>IFERROR(K3311/K3312, K3311)</f>
        <v>0</v>
      </c>
    </row>
    <row r="3311" spans="2:11" outlineLevel="2">
      <c r="C3311" t="s">
        <v>10</v>
      </c>
      <c r="D3311">
        <f>COUNTIF(D3313:D3336, "1")</f>
        <v>0</v>
      </c>
      <c r="E3311">
        <f>COUNTIF(E3313:E3336, "1")</f>
        <v>0</v>
      </c>
      <c r="F3311">
        <f>COUNTIF(F3313:F3336, "1")</f>
        <v>0</v>
      </c>
      <c r="G3311">
        <f>COUNTIF(G3313:G3336, "1")</f>
        <v>0</v>
      </c>
      <c r="H3311">
        <f>COUNTIF(H3313:H3336, "1")</f>
        <v>0</v>
      </c>
      <c r="I3311">
        <f>COUNTIF(I3313:I3336, "1")</f>
        <v>0</v>
      </c>
      <c r="J3311">
        <f>COUNTIF(J3313:J3336, "1")</f>
        <v>0</v>
      </c>
      <c r="K3311">
        <f>COUNTIF(K3313:K3336, "1")</f>
        <v>0</v>
      </c>
    </row>
    <row r="3312" spans="2:11" outlineLevel="2">
      <c r="C3312" t="s">
        <v>12</v>
      </c>
      <c r="D3312">
        <f>COUNTIF(D3313:D3336, "0")</f>
        <v>0</v>
      </c>
      <c r="E3312">
        <f>COUNTIF(E3313:E3336, "0")</f>
        <v>0</v>
      </c>
      <c r="F3312">
        <f>COUNTIF(F3313:F3336, "0")</f>
        <v>0</v>
      </c>
      <c r="G3312">
        <f>COUNTIF(G3313:G3336, "0")</f>
        <v>0</v>
      </c>
      <c r="H3312">
        <f>COUNTIF(H3313:H3336, "0")</f>
        <v>0</v>
      </c>
      <c r="I3312">
        <f>COUNTIF(I3313:I3336, "0")</f>
        <v>0</v>
      </c>
      <c r="J3312">
        <f>COUNTIF(J3313:J3336, "0")</f>
        <v>0</v>
      </c>
      <c r="K3312">
        <f>COUNTIF(K3313:K3336, "0")</f>
        <v>0</v>
      </c>
    </row>
    <row r="3313" spans="2:11" outlineLevel="2">
      <c r="B3313" t="s">
        <v>47</v>
      </c>
      <c r="C3313" t="s">
        <v>14</v>
      </c>
      <c r="D3313">
        <v>1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2:11" outlineLevel="2">
      <c r="B3314" t="s">
        <v>47</v>
      </c>
      <c r="C3314" t="s">
        <v>15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0</v>
      </c>
    </row>
    <row r="3315" spans="2:11" outlineLevel="2">
      <c r="B3315" t="s">
        <v>47</v>
      </c>
      <c r="C3315" t="s">
        <v>16</v>
      </c>
      <c r="D3315">
        <v>0</v>
      </c>
      <c r="E3315">
        <v>0</v>
      </c>
      <c r="F3315">
        <v>1</v>
      </c>
      <c r="G3315">
        <v>1</v>
      </c>
      <c r="H3315">
        <v>0</v>
      </c>
      <c r="I3315">
        <v>1</v>
      </c>
      <c r="J3315">
        <v>1</v>
      </c>
      <c r="K3315">
        <v>0</v>
      </c>
    </row>
    <row r="3316" spans="2:11" outlineLevel="2">
      <c r="B3316" t="s">
        <v>47</v>
      </c>
      <c r="C3316" t="s">
        <v>17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2:11" outlineLevel="2">
      <c r="B3317" t="s">
        <v>47</v>
      </c>
      <c r="C3317" t="s">
        <v>32</v>
      </c>
      <c r="D3317">
        <v>1</v>
      </c>
      <c r="E3317">
        <v>1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2:11" outlineLevel="2">
      <c r="B3318" t="s">
        <v>47</v>
      </c>
      <c r="C3318" t="s">
        <v>20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2:11" outlineLevel="2">
      <c r="B3319" t="s">
        <v>47</v>
      </c>
      <c r="C3319" t="s">
        <v>21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2:11" outlineLevel="2">
      <c r="B3320" t="s">
        <v>47</v>
      </c>
      <c r="C3320" t="s">
        <v>22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2:11" outlineLevel="2">
      <c r="B3321" t="s">
        <v>47</v>
      </c>
      <c r="C3321" t="s">
        <v>23</v>
      </c>
      <c r="D3321">
        <v>0</v>
      </c>
      <c r="E3321">
        <v>1</v>
      </c>
      <c r="F3321">
        <v>0</v>
      </c>
      <c r="G3321">
        <v>1</v>
      </c>
      <c r="H3321">
        <v>1</v>
      </c>
      <c r="I3321">
        <v>0</v>
      </c>
      <c r="J3321">
        <v>0</v>
      </c>
      <c r="K3321">
        <v>0</v>
      </c>
    </row>
    <row r="3322" spans="2:11" outlineLevel="2">
      <c r="B3322" t="s">
        <v>47</v>
      </c>
      <c r="C3322" t="s">
        <v>33</v>
      </c>
      <c r="D3322">
        <v>0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</row>
    <row r="3323" spans="2:11" outlineLevel="2">
      <c r="B3323" t="s">
        <v>47</v>
      </c>
      <c r="C3323" t="s">
        <v>24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</row>
    <row r="3324" spans="2:11" outlineLevel="2">
      <c r="B3324" t="s">
        <v>47</v>
      </c>
      <c r="C3324" t="s">
        <v>34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2:11" outlineLevel="2">
      <c r="B3325" t="s">
        <v>47</v>
      </c>
      <c r="C3325" t="s">
        <v>25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2:11" outlineLevel="2">
      <c r="B3326" t="s">
        <v>47</v>
      </c>
      <c r="C3326" t="s">
        <v>26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2:11" outlineLevel="2">
      <c r="B3327" t="s">
        <v>47</v>
      </c>
      <c r="C3327" t="s">
        <v>28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2:11" outlineLevel="2">
      <c r="B3328" t="s">
        <v>47</v>
      </c>
      <c r="C3328" t="s">
        <v>35</v>
      </c>
      <c r="D3328">
        <v>0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</row>
    <row r="3329" spans="2:11" outlineLevel="2">
      <c r="B3329" t="s">
        <v>47</v>
      </c>
      <c r="C3329" t="s">
        <v>48</v>
      </c>
      <c r="D3329">
        <v>0</v>
      </c>
      <c r="E3329">
        <v>0</v>
      </c>
      <c r="F3329">
        <v>1</v>
      </c>
      <c r="G3329">
        <v>1</v>
      </c>
      <c r="H3329">
        <v>0</v>
      </c>
      <c r="I3329">
        <v>0</v>
      </c>
      <c r="J3329">
        <v>0</v>
      </c>
      <c r="K3329">
        <v>0</v>
      </c>
    </row>
    <row r="3330" spans="2:11" outlineLevel="2">
      <c r="B3330" t="s">
        <v>47</v>
      </c>
      <c r="C3330" t="s">
        <v>37</v>
      </c>
      <c r="D3330">
        <v>0</v>
      </c>
      <c r="E3330">
        <v>1</v>
      </c>
      <c r="F3330">
        <v>0</v>
      </c>
      <c r="G3330">
        <v>1</v>
      </c>
      <c r="H3330">
        <v>0</v>
      </c>
      <c r="I3330">
        <v>1</v>
      </c>
      <c r="J3330">
        <v>0</v>
      </c>
      <c r="K3330">
        <v>0</v>
      </c>
    </row>
    <row r="3331" spans="2:11" outlineLevel="2">
      <c r="B3331" t="s">
        <v>47</v>
      </c>
      <c r="C3331" t="s">
        <v>38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2:11" outlineLevel="2">
      <c r="B3332" t="s">
        <v>47</v>
      </c>
      <c r="C3332" t="s">
        <v>39</v>
      </c>
      <c r="D3332">
        <v>0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1</v>
      </c>
      <c r="K3332">
        <v>0</v>
      </c>
    </row>
    <row r="3333" spans="2:11" outlineLevel="2">
      <c r="B3333" t="s">
        <v>47</v>
      </c>
      <c r="C3333" t="s">
        <v>42</v>
      </c>
      <c r="D3333">
        <v>1</v>
      </c>
      <c r="E3333">
        <v>0</v>
      </c>
      <c r="F3333">
        <v>0</v>
      </c>
      <c r="G3333">
        <v>1</v>
      </c>
      <c r="H3333">
        <v>1</v>
      </c>
      <c r="I3333">
        <v>0</v>
      </c>
      <c r="J3333">
        <v>1</v>
      </c>
      <c r="K3333">
        <v>0</v>
      </c>
    </row>
    <row r="3334" spans="2:11" outlineLevel="2">
      <c r="B3334" t="s">
        <v>47</v>
      </c>
      <c r="C3334" t="s">
        <v>43</v>
      </c>
      <c r="D3334">
        <v>0</v>
      </c>
      <c r="E3334">
        <v>0</v>
      </c>
      <c r="F3334">
        <v>1</v>
      </c>
      <c r="G3334">
        <v>1</v>
      </c>
      <c r="H3334">
        <v>0</v>
      </c>
      <c r="I3334">
        <v>0</v>
      </c>
      <c r="J3334">
        <v>0</v>
      </c>
      <c r="K3334">
        <v>0</v>
      </c>
    </row>
    <row r="3335" spans="2:11" outlineLevel="2">
      <c r="B3335" t="s">
        <v>47</v>
      </c>
      <c r="C3335" t="s">
        <v>44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2:11" outlineLevel="2">
      <c r="B3336" t="s">
        <v>47</v>
      </c>
      <c r="C3336" t="s">
        <v>45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2:11" s="5" customFormat="1" outlineLevel="1">
      <c r="C3337" s="5" t="s">
        <v>143</v>
      </c>
      <c r="D3337" s="1">
        <f>IFERROR(D3338/D3339, D3338)</f>
        <v>0</v>
      </c>
      <c r="E3337" s="1">
        <f>IFERROR(E3338/E3339, E3338)</f>
        <v>0</v>
      </c>
      <c r="F3337" s="1">
        <f>IFERROR(F3338/F3339, F3338)</f>
        <v>0</v>
      </c>
      <c r="G3337" s="1">
        <f>IFERROR(G3338/G3339, G3338)</f>
        <v>0</v>
      </c>
      <c r="H3337" s="1">
        <f>IFERROR(H3338/H3339, H3338)</f>
        <v>0</v>
      </c>
      <c r="I3337" s="1">
        <f>IFERROR(I3338/I3339, I3338)</f>
        <v>0</v>
      </c>
      <c r="J3337" s="1">
        <f>IFERROR(J3338/J3339, J3338)</f>
        <v>0</v>
      </c>
      <c r="K3337" s="1">
        <f>IFERROR(K3338/K3339, K3338)</f>
        <v>0</v>
      </c>
    </row>
    <row r="3338" spans="2:11" outlineLevel="2">
      <c r="C3338" t="s">
        <v>10</v>
      </c>
      <c r="D3338">
        <f>COUNTIF(D3340:D3340, "1")</f>
        <v>0</v>
      </c>
      <c r="E3338">
        <f>COUNTIF(E3340:E3340, "1")</f>
        <v>0</v>
      </c>
      <c r="F3338">
        <f>COUNTIF(F3340:F3340, "1")</f>
        <v>0</v>
      </c>
      <c r="G3338">
        <f>COUNTIF(G3340:G3340, "1")</f>
        <v>0</v>
      </c>
      <c r="H3338">
        <f>COUNTIF(H3340:H3340, "1")</f>
        <v>0</v>
      </c>
      <c r="I3338">
        <f>COUNTIF(I3340:I3340, "1")</f>
        <v>0</v>
      </c>
      <c r="J3338">
        <f>COUNTIF(J3340:J3340, "1")</f>
        <v>0</v>
      </c>
      <c r="K3338">
        <f>COUNTIF(K3340:K3340, "1")</f>
        <v>0</v>
      </c>
    </row>
    <row r="3339" spans="2:11" outlineLevel="2">
      <c r="C3339" t="s">
        <v>12</v>
      </c>
      <c r="D3339">
        <f>COUNTIF(D3340:D3340, "0")</f>
        <v>0</v>
      </c>
      <c r="E3339">
        <f>COUNTIF(E3340:E3340, "0")</f>
        <v>0</v>
      </c>
      <c r="F3339">
        <f>COUNTIF(F3340:F3340, "0")</f>
        <v>0</v>
      </c>
      <c r="G3339">
        <f>COUNTIF(G3340:G3340, "0")</f>
        <v>0</v>
      </c>
      <c r="H3339">
        <f>COUNTIF(H3340:H3340, "0")</f>
        <v>0</v>
      </c>
      <c r="I3339">
        <f>COUNTIF(I3340:I3340, "0")</f>
        <v>0</v>
      </c>
      <c r="J3339">
        <f>COUNTIF(J3340:J3340, "0")</f>
        <v>0</v>
      </c>
      <c r="K3339">
        <f>COUNTIF(K3340:K3340, "0")</f>
        <v>0</v>
      </c>
    </row>
    <row r="3340" spans="2:11" outlineLevel="2">
      <c r="B3340" t="s">
        <v>144</v>
      </c>
      <c r="C3340" t="s">
        <v>19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2:11" s="3" customFormat="1">
      <c r="B3341" s="3" t="s">
        <v>145</v>
      </c>
      <c r="C3341" s="3" t="s">
        <v>8</v>
      </c>
      <c r="D3341" s="3">
        <f>IFERROR(AVERAGE(D3344), 0)</f>
        <v>0</v>
      </c>
      <c r="E3341" s="3">
        <f>IFERROR(AVERAGE(E3344), 0)</f>
        <v>0</v>
      </c>
      <c r="F3341" s="3">
        <f>IFERROR(AVERAGE(F3344), 0)</f>
        <v>0</v>
      </c>
      <c r="G3341" s="3">
        <f>IFERROR(AVERAGE(G3344), 0)</f>
        <v>0</v>
      </c>
      <c r="H3341" s="3">
        <f>IFERROR(AVERAGE(H3344), 0)</f>
        <v>0</v>
      </c>
      <c r="I3341" s="3">
        <f>IFERROR(AVERAGE(I3344), 0)</f>
        <v>0</v>
      </c>
      <c r="J3341" s="3">
        <f>IFERROR(AVERAGE(J3344), 0)</f>
        <v>0</v>
      </c>
      <c r="K3341" s="3">
        <f>IFERROR(AVERAGE(K3344), 0)</f>
        <v>0</v>
      </c>
    </row>
    <row r="3342" spans="2:11" outlineLevel="2">
      <c r="B3342" s="4" t="s">
        <v>9</v>
      </c>
      <c r="D3342">
        <f>E3345</f>
        <v>0</v>
      </c>
      <c r="E3342">
        <f>F3345</f>
        <v>0</v>
      </c>
      <c r="F3342">
        <f>G3345</f>
        <v>0</v>
      </c>
      <c r="G3342">
        <f>H3345</f>
        <v>0</v>
      </c>
      <c r="H3342">
        <f>I3345</f>
        <v>0</v>
      </c>
      <c r="I3342">
        <f>J3345</f>
        <v>0</v>
      </c>
      <c r="J3342">
        <f>K3345</f>
        <v>0</v>
      </c>
      <c r="K3342">
        <f>L3345</f>
        <v>0</v>
      </c>
    </row>
    <row r="3343" spans="2:11" outlineLevel="2">
      <c r="B3343" s="4" t="s">
        <v>10</v>
      </c>
      <c r="D3343">
        <f>E3346</f>
        <v>0</v>
      </c>
      <c r="E3343">
        <f>F3346</f>
        <v>0</v>
      </c>
      <c r="F3343">
        <f>G3346</f>
        <v>0</v>
      </c>
      <c r="G3343">
        <f>H3346</f>
        <v>0</v>
      </c>
      <c r="H3343">
        <f>I3346</f>
        <v>0</v>
      </c>
      <c r="I3343">
        <f>J3346</f>
        <v>0</v>
      </c>
      <c r="J3343">
        <f>K3346</f>
        <v>0</v>
      </c>
      <c r="K3343">
        <f>L3346</f>
        <v>0</v>
      </c>
    </row>
    <row r="3344" spans="2:11" s="5" customFormat="1" outlineLevel="1">
      <c r="C3344" s="5" t="s">
        <v>49</v>
      </c>
      <c r="D3344" s="1">
        <f>IFERROR(D3345/D3346, D3345)</f>
        <v>0</v>
      </c>
      <c r="E3344" s="1">
        <f>IFERROR(E3345/E3346, E3345)</f>
        <v>0</v>
      </c>
      <c r="F3344" s="1">
        <f>IFERROR(F3345/F3346, F3345)</f>
        <v>0</v>
      </c>
      <c r="G3344" s="1">
        <f>IFERROR(G3345/G3346, G3345)</f>
        <v>0</v>
      </c>
      <c r="H3344" s="1">
        <f>IFERROR(H3345/H3346, H3345)</f>
        <v>0</v>
      </c>
      <c r="I3344" s="1">
        <f>IFERROR(I3345/I3346, I3345)</f>
        <v>0</v>
      </c>
      <c r="J3344" s="1">
        <f>IFERROR(J3345/J3346, J3345)</f>
        <v>0</v>
      </c>
      <c r="K3344" s="1">
        <f>IFERROR(K3345/K3346, K3345)</f>
        <v>0</v>
      </c>
    </row>
    <row r="3345" spans="2:11" outlineLevel="2">
      <c r="C3345" t="s">
        <v>10</v>
      </c>
      <c r="D3345">
        <f>COUNTIF(D3347:D3347, "1")</f>
        <v>0</v>
      </c>
      <c r="E3345">
        <f>COUNTIF(E3347:E3347, "1")</f>
        <v>0</v>
      </c>
      <c r="F3345">
        <f>COUNTIF(F3347:F3347, "1")</f>
        <v>0</v>
      </c>
      <c r="G3345">
        <f>COUNTIF(G3347:G3347, "1")</f>
        <v>0</v>
      </c>
      <c r="H3345">
        <f>COUNTIF(H3347:H3347, "1")</f>
        <v>0</v>
      </c>
      <c r="I3345">
        <f>COUNTIF(I3347:I3347, "1")</f>
        <v>0</v>
      </c>
      <c r="J3345">
        <f>COUNTIF(J3347:J3347, "1")</f>
        <v>0</v>
      </c>
      <c r="K3345">
        <f>COUNTIF(K3347:K3347, "1")</f>
        <v>0</v>
      </c>
    </row>
    <row r="3346" spans="2:11" outlineLevel="2">
      <c r="C3346" t="s">
        <v>12</v>
      </c>
      <c r="D3346">
        <f>COUNTIF(D3347:D3347, "0")</f>
        <v>0</v>
      </c>
      <c r="E3346">
        <f>COUNTIF(E3347:E3347, "0")</f>
        <v>0</v>
      </c>
      <c r="F3346">
        <f>COUNTIF(F3347:F3347, "0")</f>
        <v>0</v>
      </c>
      <c r="G3346">
        <f>COUNTIF(G3347:G3347, "0")</f>
        <v>0</v>
      </c>
      <c r="H3346">
        <f>COUNTIF(H3347:H3347, "0")</f>
        <v>0</v>
      </c>
      <c r="I3346">
        <f>COUNTIF(I3347:I3347, "0")</f>
        <v>0</v>
      </c>
      <c r="J3346">
        <f>COUNTIF(J3347:J3347, "0")</f>
        <v>0</v>
      </c>
      <c r="K3346">
        <f>COUNTIF(K3347:K3347, "0")</f>
        <v>0</v>
      </c>
    </row>
    <row r="3347" spans="2:11" outlineLevel="2">
      <c r="B3347" t="s">
        <v>50</v>
      </c>
      <c r="C3347" t="s">
        <v>15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2:11" s="3" customFormat="1">
      <c r="B3348" s="3" t="s">
        <v>146</v>
      </c>
      <c r="C3348" s="3" t="s">
        <v>8</v>
      </c>
      <c r="D3348" s="3">
        <f>IFERROR(AVERAGE(D3351,D3375), 0)</f>
        <v>0</v>
      </c>
      <c r="E3348" s="3">
        <f>IFERROR(AVERAGE(E3351,E3375), 0)</f>
        <v>0</v>
      </c>
      <c r="F3348" s="3">
        <f>IFERROR(AVERAGE(F3351,F3375), 0)</f>
        <v>0</v>
      </c>
      <c r="G3348" s="3">
        <f>IFERROR(AVERAGE(G3351,G3375), 0)</f>
        <v>0</v>
      </c>
      <c r="H3348" s="3">
        <f>IFERROR(AVERAGE(H3351,H3375), 0)</f>
        <v>0</v>
      </c>
      <c r="I3348" s="3">
        <f>IFERROR(AVERAGE(I3351,I3375), 0)</f>
        <v>0</v>
      </c>
      <c r="J3348" s="3">
        <f>IFERROR(AVERAGE(J3351,J3375), 0)</f>
        <v>0</v>
      </c>
      <c r="K3348" s="3">
        <f>IFERROR(AVERAGE(K3351,K3375), 0)</f>
        <v>0</v>
      </c>
    </row>
    <row r="3349" spans="2:11" outlineLevel="2">
      <c r="B3349" s="4" t="s">
        <v>9</v>
      </c>
      <c r="D3349">
        <f>E3352+E3376</f>
        <v>0</v>
      </c>
      <c r="E3349">
        <f>F3352+F3376</f>
        <v>0</v>
      </c>
      <c r="F3349">
        <f>G3352+G3376</f>
        <v>0</v>
      </c>
      <c r="G3349">
        <f>H3352+H3376</f>
        <v>0</v>
      </c>
      <c r="H3349">
        <f>I3352+I3376</f>
        <v>0</v>
      </c>
      <c r="I3349">
        <f>J3352+J3376</f>
        <v>0</v>
      </c>
      <c r="J3349">
        <f>K3352+K3376</f>
        <v>0</v>
      </c>
      <c r="K3349">
        <f>L3352+L3376</f>
        <v>0</v>
      </c>
    </row>
    <row r="3350" spans="2:11" outlineLevel="2">
      <c r="B3350" s="4" t="s">
        <v>10</v>
      </c>
      <c r="D3350">
        <f>E3353+E3377</f>
        <v>0</v>
      </c>
      <c r="E3350">
        <f>F3353+F3377</f>
        <v>0</v>
      </c>
      <c r="F3350">
        <f>G3353+G3377</f>
        <v>0</v>
      </c>
      <c r="G3350">
        <f>H3353+H3377</f>
        <v>0</v>
      </c>
      <c r="H3350">
        <f>I3353+I3377</f>
        <v>0</v>
      </c>
      <c r="I3350">
        <f>J3353+J3377</f>
        <v>0</v>
      </c>
      <c r="J3350">
        <f>K3353+K3377</f>
        <v>0</v>
      </c>
      <c r="K3350">
        <f>L3353+L3377</f>
        <v>0</v>
      </c>
    </row>
    <row r="3351" spans="2:11" s="5" customFormat="1" outlineLevel="1">
      <c r="C3351" s="5" t="s">
        <v>49</v>
      </c>
      <c r="D3351" s="1">
        <f>IFERROR(D3352/D3353, D3352)</f>
        <v>0</v>
      </c>
      <c r="E3351" s="1">
        <f>IFERROR(E3352/E3353, E3352)</f>
        <v>0</v>
      </c>
      <c r="F3351" s="1">
        <f>IFERROR(F3352/F3353, F3352)</f>
        <v>0</v>
      </c>
      <c r="G3351" s="1">
        <f>IFERROR(G3352/G3353, G3352)</f>
        <v>0</v>
      </c>
      <c r="H3351" s="1">
        <f>IFERROR(H3352/H3353, H3352)</f>
        <v>0</v>
      </c>
      <c r="I3351" s="1">
        <f>IFERROR(I3352/I3353, I3352)</f>
        <v>0</v>
      </c>
      <c r="J3351" s="1">
        <f>IFERROR(J3352/J3353, J3352)</f>
        <v>0</v>
      </c>
      <c r="K3351" s="1">
        <f>IFERROR(K3352/K3353, K3352)</f>
        <v>0</v>
      </c>
    </row>
    <row r="3352" spans="2:11" outlineLevel="2">
      <c r="C3352" t="s">
        <v>10</v>
      </c>
      <c r="D3352">
        <f>COUNTIF(D3354:D3374, "1")</f>
        <v>0</v>
      </c>
      <c r="E3352">
        <f>COUNTIF(E3354:E3374, "1")</f>
        <v>0</v>
      </c>
      <c r="F3352">
        <f>COUNTIF(F3354:F3374, "1")</f>
        <v>0</v>
      </c>
      <c r="G3352">
        <f>COUNTIF(G3354:G3374, "1")</f>
        <v>0</v>
      </c>
      <c r="H3352">
        <f>COUNTIF(H3354:H3374, "1")</f>
        <v>0</v>
      </c>
      <c r="I3352">
        <f>COUNTIF(I3354:I3374, "1")</f>
        <v>0</v>
      </c>
      <c r="J3352">
        <f>COUNTIF(J3354:J3374, "1")</f>
        <v>0</v>
      </c>
      <c r="K3352">
        <f>COUNTIF(K3354:K3374, "1")</f>
        <v>0</v>
      </c>
    </row>
    <row r="3353" spans="2:11" outlineLevel="2">
      <c r="C3353" t="s">
        <v>12</v>
      </c>
      <c r="D3353">
        <f>COUNTIF(D3354:D3374, "0")</f>
        <v>0</v>
      </c>
      <c r="E3353">
        <f>COUNTIF(E3354:E3374, "0")</f>
        <v>0</v>
      </c>
      <c r="F3353">
        <f>COUNTIF(F3354:F3374, "0")</f>
        <v>0</v>
      </c>
      <c r="G3353">
        <f>COUNTIF(G3354:G3374, "0")</f>
        <v>0</v>
      </c>
      <c r="H3353">
        <f>COUNTIF(H3354:H3374, "0")</f>
        <v>0</v>
      </c>
      <c r="I3353">
        <f>COUNTIF(I3354:I3374, "0")</f>
        <v>0</v>
      </c>
      <c r="J3353">
        <f>COUNTIF(J3354:J3374, "0")</f>
        <v>0</v>
      </c>
      <c r="K3353">
        <f>COUNTIF(K3354:K3374, "0")</f>
        <v>0</v>
      </c>
    </row>
    <row r="3354" spans="2:11" outlineLevel="2">
      <c r="B3354" t="s">
        <v>50</v>
      </c>
      <c r="C3354" t="s">
        <v>15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</row>
    <row r="3355" spans="2:11" outlineLevel="2">
      <c r="B3355" t="s">
        <v>50</v>
      </c>
      <c r="C3355" t="s">
        <v>16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0</v>
      </c>
    </row>
    <row r="3356" spans="2:11" outlineLevel="2">
      <c r="B3356" t="s">
        <v>50</v>
      </c>
      <c r="C3356" t="s">
        <v>17</v>
      </c>
      <c r="D3356">
        <v>1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2:11" outlineLevel="2">
      <c r="B3357" t="s">
        <v>50</v>
      </c>
      <c r="C3357" t="s">
        <v>18</v>
      </c>
      <c r="D3357">
        <v>1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0</v>
      </c>
    </row>
    <row r="3358" spans="2:11" outlineLevel="2">
      <c r="B3358" t="s">
        <v>50</v>
      </c>
      <c r="C3358" t="s">
        <v>19</v>
      </c>
      <c r="D3358">
        <v>0</v>
      </c>
      <c r="E3358">
        <v>1</v>
      </c>
      <c r="F3358">
        <v>1</v>
      </c>
      <c r="G3358">
        <v>1</v>
      </c>
      <c r="H3358">
        <v>0</v>
      </c>
      <c r="I3358">
        <v>0</v>
      </c>
      <c r="J3358">
        <v>0</v>
      </c>
      <c r="K3358">
        <v>0</v>
      </c>
    </row>
    <row r="3359" spans="2:11" outlineLevel="2">
      <c r="B3359" t="s">
        <v>50</v>
      </c>
      <c r="C3359" t="s">
        <v>32</v>
      </c>
      <c r="D3359">
        <v>0</v>
      </c>
      <c r="E3359">
        <v>0</v>
      </c>
      <c r="F3359">
        <v>1</v>
      </c>
      <c r="G3359">
        <v>1</v>
      </c>
      <c r="H3359">
        <v>0</v>
      </c>
      <c r="I3359">
        <v>0</v>
      </c>
      <c r="J3359">
        <v>0</v>
      </c>
      <c r="K3359">
        <v>0</v>
      </c>
    </row>
    <row r="3360" spans="2:11" outlineLevel="2">
      <c r="B3360" t="s">
        <v>50</v>
      </c>
      <c r="C3360" t="s">
        <v>20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2:11" outlineLevel="2">
      <c r="B3361" t="s">
        <v>50</v>
      </c>
      <c r="C3361" t="s">
        <v>23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2:11" outlineLevel="2">
      <c r="B3362" t="s">
        <v>50</v>
      </c>
      <c r="C3362" t="s">
        <v>33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2:11" outlineLevel="2">
      <c r="B3363" t="s">
        <v>50</v>
      </c>
      <c r="C3363" t="s">
        <v>24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1</v>
      </c>
      <c r="J3363">
        <v>0</v>
      </c>
      <c r="K3363">
        <v>0</v>
      </c>
    </row>
    <row r="3364" spans="2:11" outlineLevel="2">
      <c r="B3364" t="s">
        <v>50</v>
      </c>
      <c r="C3364" t="s">
        <v>25</v>
      </c>
      <c r="D3364">
        <v>0</v>
      </c>
      <c r="E3364">
        <v>0</v>
      </c>
      <c r="F3364">
        <v>0</v>
      </c>
      <c r="G3364">
        <v>1</v>
      </c>
      <c r="H3364">
        <v>1</v>
      </c>
      <c r="I3364">
        <v>0</v>
      </c>
      <c r="J3364">
        <v>0</v>
      </c>
      <c r="K3364">
        <v>0</v>
      </c>
    </row>
    <row r="3365" spans="2:11" outlineLevel="2">
      <c r="B3365" t="s">
        <v>50</v>
      </c>
      <c r="C3365" t="s">
        <v>26</v>
      </c>
      <c r="D3365">
        <v>1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2:11" outlineLevel="2">
      <c r="B3366" t="s">
        <v>50</v>
      </c>
      <c r="C3366" t="s">
        <v>28</v>
      </c>
      <c r="D3366">
        <v>0</v>
      </c>
      <c r="E3366">
        <v>0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</row>
    <row r="3367" spans="2:11" outlineLevel="2">
      <c r="B3367" t="s">
        <v>50</v>
      </c>
      <c r="C3367" t="s">
        <v>35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2:11" outlineLevel="2">
      <c r="B3368" t="s">
        <v>50</v>
      </c>
      <c r="C3368" t="s">
        <v>48</v>
      </c>
      <c r="D3368">
        <v>1</v>
      </c>
      <c r="E3368">
        <v>0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2:11" outlineLevel="2">
      <c r="B3369" t="s">
        <v>50</v>
      </c>
      <c r="C3369" t="s">
        <v>36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2:11" outlineLevel="2">
      <c r="B3370" t="s">
        <v>50</v>
      </c>
      <c r="C3370" t="s">
        <v>37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2:11" outlineLevel="2">
      <c r="B3371" t="s">
        <v>50</v>
      </c>
      <c r="C3371" t="s">
        <v>38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</v>
      </c>
    </row>
    <row r="3372" spans="2:11" outlineLevel="2">
      <c r="B3372" t="s">
        <v>50</v>
      </c>
      <c r="C3372" t="s">
        <v>39</v>
      </c>
      <c r="D3372">
        <v>1</v>
      </c>
      <c r="E3372">
        <v>0</v>
      </c>
      <c r="F3372">
        <v>0</v>
      </c>
      <c r="G3372">
        <v>0</v>
      </c>
      <c r="H3372">
        <v>1</v>
      </c>
      <c r="I3372">
        <v>0</v>
      </c>
      <c r="J3372">
        <v>0</v>
      </c>
      <c r="K3372">
        <v>0</v>
      </c>
    </row>
    <row r="3373" spans="2:11" outlineLevel="2">
      <c r="B3373" t="s">
        <v>50</v>
      </c>
      <c r="C3373" t="s">
        <v>41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2:11" outlineLevel="2">
      <c r="B3374" t="s">
        <v>50</v>
      </c>
      <c r="C3374" t="s">
        <v>42</v>
      </c>
      <c r="D3374">
        <v>1</v>
      </c>
      <c r="E3374">
        <v>1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</v>
      </c>
    </row>
    <row r="3375" spans="2:11" s="5" customFormat="1" outlineLevel="1">
      <c r="C3375" s="5" t="s">
        <v>51</v>
      </c>
      <c r="D3375" s="1">
        <f>IFERROR(D3376/D3377, D3376)</f>
        <v>0</v>
      </c>
      <c r="E3375" s="1">
        <f>IFERROR(E3376/E3377, E3376)</f>
        <v>0</v>
      </c>
      <c r="F3375" s="1">
        <f>IFERROR(F3376/F3377, F3376)</f>
        <v>0</v>
      </c>
      <c r="G3375" s="1">
        <f>IFERROR(G3376/G3377, G3376)</f>
        <v>0</v>
      </c>
      <c r="H3375" s="1">
        <f>IFERROR(H3376/H3377, H3376)</f>
        <v>0</v>
      </c>
      <c r="I3375" s="1">
        <f>IFERROR(I3376/I3377, I3376)</f>
        <v>0</v>
      </c>
      <c r="J3375" s="1">
        <f>IFERROR(J3376/J3377, J3376)</f>
        <v>0</v>
      </c>
      <c r="K3375" s="1">
        <f>IFERROR(K3376/K3377, K3376)</f>
        <v>0</v>
      </c>
    </row>
    <row r="3376" spans="2:11" outlineLevel="2">
      <c r="C3376" t="s">
        <v>10</v>
      </c>
      <c r="D3376">
        <f>COUNTIF(D3378:D3391, "1")</f>
        <v>0</v>
      </c>
      <c r="E3376">
        <f>COUNTIF(E3378:E3391, "1")</f>
        <v>0</v>
      </c>
      <c r="F3376">
        <f>COUNTIF(F3378:F3391, "1")</f>
        <v>0</v>
      </c>
      <c r="G3376">
        <f>COUNTIF(G3378:G3391, "1")</f>
        <v>0</v>
      </c>
      <c r="H3376">
        <f>COUNTIF(H3378:H3391, "1")</f>
        <v>0</v>
      </c>
      <c r="I3376">
        <f>COUNTIF(I3378:I3391, "1")</f>
        <v>0</v>
      </c>
      <c r="J3376">
        <f>COUNTIF(J3378:J3391, "1")</f>
        <v>0</v>
      </c>
      <c r="K3376">
        <f>COUNTIF(K3378:K3391, "1")</f>
        <v>0</v>
      </c>
    </row>
    <row r="3377" spans="2:11" outlineLevel="2">
      <c r="C3377" t="s">
        <v>12</v>
      </c>
      <c r="D3377">
        <f>COUNTIF(D3378:D3391, "0")</f>
        <v>0</v>
      </c>
      <c r="E3377">
        <f>COUNTIF(E3378:E3391, "0")</f>
        <v>0</v>
      </c>
      <c r="F3377">
        <f>COUNTIF(F3378:F3391, "0")</f>
        <v>0</v>
      </c>
      <c r="G3377">
        <f>COUNTIF(G3378:G3391, "0")</f>
        <v>0</v>
      </c>
      <c r="H3377">
        <f>COUNTIF(H3378:H3391, "0")</f>
        <v>0</v>
      </c>
      <c r="I3377">
        <f>COUNTIF(I3378:I3391, "0")</f>
        <v>0</v>
      </c>
      <c r="J3377">
        <f>COUNTIF(J3378:J3391, "0")</f>
        <v>0</v>
      </c>
      <c r="K3377">
        <f>COUNTIF(K3378:K3391, "0")</f>
        <v>0</v>
      </c>
    </row>
    <row r="3378" spans="2:11" outlineLevel="2">
      <c r="B3378" t="s">
        <v>52</v>
      </c>
      <c r="C3378" t="s">
        <v>17</v>
      </c>
      <c r="D3378">
        <v>1</v>
      </c>
      <c r="E3378">
        <v>1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</row>
    <row r="3379" spans="2:11" outlineLevel="2">
      <c r="B3379" t="s">
        <v>52</v>
      </c>
      <c r="C3379" t="s">
        <v>18</v>
      </c>
      <c r="D3379">
        <v>1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</row>
    <row r="3380" spans="2:11" outlineLevel="2">
      <c r="B3380" t="s">
        <v>52</v>
      </c>
      <c r="C3380" t="s">
        <v>19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</v>
      </c>
      <c r="J3380">
        <v>1</v>
      </c>
      <c r="K3380">
        <v>0</v>
      </c>
    </row>
    <row r="3381" spans="2:11" outlineLevel="2">
      <c r="B3381" t="s">
        <v>52</v>
      </c>
      <c r="C3381" t="s">
        <v>20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2:11" outlineLevel="2">
      <c r="B3382" t="s">
        <v>52</v>
      </c>
      <c r="C3382" t="s">
        <v>21</v>
      </c>
      <c r="D3382">
        <v>1</v>
      </c>
      <c r="E3382">
        <v>0</v>
      </c>
      <c r="F3382">
        <v>1</v>
      </c>
      <c r="G3382">
        <v>0</v>
      </c>
      <c r="H3382">
        <v>1</v>
      </c>
      <c r="I3382">
        <v>0</v>
      </c>
      <c r="J3382">
        <v>0</v>
      </c>
      <c r="K3382">
        <v>0</v>
      </c>
    </row>
    <row r="3383" spans="2:11" outlineLevel="2">
      <c r="B3383" t="s">
        <v>52</v>
      </c>
      <c r="C3383" t="s">
        <v>22</v>
      </c>
      <c r="D3383">
        <v>0</v>
      </c>
      <c r="E3383">
        <v>1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0</v>
      </c>
    </row>
    <row r="3384" spans="2:11" outlineLevel="2">
      <c r="B3384" t="s">
        <v>52</v>
      </c>
      <c r="C3384" t="s">
        <v>23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2:11" outlineLevel="2">
      <c r="B3385" t="s">
        <v>52</v>
      </c>
      <c r="C3385" t="s">
        <v>33</v>
      </c>
      <c r="D3385">
        <v>0</v>
      </c>
      <c r="E3385">
        <v>0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</row>
    <row r="3386" spans="2:11" outlineLevel="2">
      <c r="B3386" t="s">
        <v>52</v>
      </c>
      <c r="C3386" t="s">
        <v>24</v>
      </c>
      <c r="D3386">
        <v>0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2:11" outlineLevel="2">
      <c r="B3387" t="s">
        <v>52</v>
      </c>
      <c r="C3387" t="s">
        <v>34</v>
      </c>
      <c r="D3387">
        <v>0</v>
      </c>
      <c r="E3387">
        <v>0</v>
      </c>
      <c r="F3387">
        <v>0</v>
      </c>
      <c r="G3387">
        <v>0</v>
      </c>
      <c r="H3387">
        <v>1</v>
      </c>
      <c r="I3387">
        <v>1</v>
      </c>
      <c r="J3387">
        <v>0</v>
      </c>
      <c r="K3387">
        <v>0</v>
      </c>
    </row>
    <row r="3388" spans="2:11" outlineLevel="2">
      <c r="B3388" t="s">
        <v>52</v>
      </c>
      <c r="C3388" t="s">
        <v>27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2:11" outlineLevel="2">
      <c r="B3389" t="s">
        <v>52</v>
      </c>
      <c r="C3389" t="s">
        <v>28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2:11" outlineLevel="2">
      <c r="B3390" t="s">
        <v>52</v>
      </c>
      <c r="C3390" t="s">
        <v>38</v>
      </c>
      <c r="D3390">
        <v>1</v>
      </c>
      <c r="E3390">
        <v>0</v>
      </c>
      <c r="F3390">
        <v>0</v>
      </c>
      <c r="G3390">
        <v>0</v>
      </c>
      <c r="H3390">
        <v>1</v>
      </c>
      <c r="I3390">
        <v>1</v>
      </c>
      <c r="J3390">
        <v>1</v>
      </c>
      <c r="K3390">
        <v>0</v>
      </c>
    </row>
    <row r="3391" spans="2:11" outlineLevel="2">
      <c r="B3391" t="s">
        <v>52</v>
      </c>
      <c r="C3391" t="s">
        <v>41</v>
      </c>
      <c r="D3391">
        <v>0</v>
      </c>
      <c r="E3391">
        <v>1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</v>
      </c>
    </row>
    <row r="3392" spans="2:11" s="3" customFormat="1">
      <c r="B3392" s="3" t="s">
        <v>147</v>
      </c>
      <c r="C3392" s="3" t="s">
        <v>8</v>
      </c>
      <c r="D3392" s="3">
        <f>IFERROR(AVERAGE(D3395), 0)</f>
        <v>0</v>
      </c>
      <c r="E3392" s="3">
        <f>IFERROR(AVERAGE(E3395), 0)</f>
        <v>0</v>
      </c>
      <c r="F3392" s="3">
        <f>IFERROR(AVERAGE(F3395), 0)</f>
        <v>0</v>
      </c>
      <c r="G3392" s="3">
        <f>IFERROR(AVERAGE(G3395), 0)</f>
        <v>0</v>
      </c>
      <c r="H3392" s="3">
        <f>IFERROR(AVERAGE(H3395), 0)</f>
        <v>0</v>
      </c>
      <c r="I3392" s="3">
        <f>IFERROR(AVERAGE(I3395), 0)</f>
        <v>0</v>
      </c>
      <c r="J3392" s="3">
        <f>IFERROR(AVERAGE(J3395), 0)</f>
        <v>0</v>
      </c>
      <c r="K3392" s="3">
        <f>IFERROR(AVERAGE(K3395), 0)</f>
        <v>0</v>
      </c>
    </row>
    <row r="3393" spans="2:11" outlineLevel="2">
      <c r="B3393" s="4" t="s">
        <v>9</v>
      </c>
      <c r="D3393">
        <f>E3396</f>
        <v>0</v>
      </c>
      <c r="E3393">
        <f>F3396</f>
        <v>0</v>
      </c>
      <c r="F3393">
        <f>G3396</f>
        <v>0</v>
      </c>
      <c r="G3393">
        <f>H3396</f>
        <v>0</v>
      </c>
      <c r="H3393">
        <f>I3396</f>
        <v>0</v>
      </c>
      <c r="I3393">
        <f>J3396</f>
        <v>0</v>
      </c>
      <c r="J3393">
        <f>K3396</f>
        <v>0</v>
      </c>
      <c r="K3393">
        <f>L3396</f>
        <v>0</v>
      </c>
    </row>
    <row r="3394" spans="2:11" outlineLevel="2">
      <c r="B3394" s="4" t="s">
        <v>10</v>
      </c>
      <c r="D3394">
        <f>E3397</f>
        <v>0</v>
      </c>
      <c r="E3394">
        <f>F3397</f>
        <v>0</v>
      </c>
      <c r="F3394">
        <f>G3397</f>
        <v>0</v>
      </c>
      <c r="G3394">
        <f>H3397</f>
        <v>0</v>
      </c>
      <c r="H3394">
        <f>I3397</f>
        <v>0</v>
      </c>
      <c r="I3394">
        <f>J3397</f>
        <v>0</v>
      </c>
      <c r="J3394">
        <f>K3397</f>
        <v>0</v>
      </c>
      <c r="K3394">
        <f>L3397</f>
        <v>0</v>
      </c>
    </row>
    <row r="3395" spans="2:11" s="5" customFormat="1" outlineLevel="1">
      <c r="C3395" s="5" t="s">
        <v>51</v>
      </c>
      <c r="D3395" s="1">
        <f>IFERROR(D3396/D3397, D3396)</f>
        <v>0</v>
      </c>
      <c r="E3395" s="1">
        <f>IFERROR(E3396/E3397, E3396)</f>
        <v>0</v>
      </c>
      <c r="F3395" s="1">
        <f>IFERROR(F3396/F3397, F3396)</f>
        <v>0</v>
      </c>
      <c r="G3395" s="1">
        <f>IFERROR(G3396/G3397, G3396)</f>
        <v>0</v>
      </c>
      <c r="H3395" s="1">
        <f>IFERROR(H3396/H3397, H3396)</f>
        <v>0</v>
      </c>
      <c r="I3395" s="1">
        <f>IFERROR(I3396/I3397, I3396)</f>
        <v>0</v>
      </c>
      <c r="J3395" s="1">
        <f>IFERROR(J3396/J3397, J3396)</f>
        <v>0</v>
      </c>
      <c r="K3395" s="1">
        <f>IFERROR(K3396/K3397, K3396)</f>
        <v>0</v>
      </c>
    </row>
    <row r="3396" spans="2:11" outlineLevel="2">
      <c r="C3396" t="s">
        <v>10</v>
      </c>
      <c r="D3396">
        <f>COUNTIF(D3398:D3398, "1")</f>
        <v>0</v>
      </c>
      <c r="E3396">
        <f>COUNTIF(E3398:E3398, "1")</f>
        <v>0</v>
      </c>
      <c r="F3396">
        <f>COUNTIF(F3398:F3398, "1")</f>
        <v>0</v>
      </c>
      <c r="G3396">
        <f>COUNTIF(G3398:G3398, "1")</f>
        <v>0</v>
      </c>
      <c r="H3396">
        <f>COUNTIF(H3398:H3398, "1")</f>
        <v>0</v>
      </c>
      <c r="I3396">
        <f>COUNTIF(I3398:I3398, "1")</f>
        <v>0</v>
      </c>
      <c r="J3396">
        <f>COUNTIF(J3398:J3398, "1")</f>
        <v>0</v>
      </c>
      <c r="K3396">
        <f>COUNTIF(K3398:K3398, "1")</f>
        <v>0</v>
      </c>
    </row>
    <row r="3397" spans="2:11" outlineLevel="2">
      <c r="C3397" t="s">
        <v>12</v>
      </c>
      <c r="D3397">
        <f>COUNTIF(D3398:D3398, "0")</f>
        <v>0</v>
      </c>
      <c r="E3397">
        <f>COUNTIF(E3398:E3398, "0")</f>
        <v>0</v>
      </c>
      <c r="F3397">
        <f>COUNTIF(F3398:F3398, "0")</f>
        <v>0</v>
      </c>
      <c r="G3397">
        <f>COUNTIF(G3398:G3398, "0")</f>
        <v>0</v>
      </c>
      <c r="H3397">
        <f>COUNTIF(H3398:H3398, "0")</f>
        <v>0</v>
      </c>
      <c r="I3397">
        <f>COUNTIF(I3398:I3398, "0")</f>
        <v>0</v>
      </c>
      <c r="J3397">
        <f>COUNTIF(J3398:J3398, "0")</f>
        <v>0</v>
      </c>
      <c r="K3397">
        <f>COUNTIF(K3398:K3398, "0")</f>
        <v>0</v>
      </c>
    </row>
    <row r="3398" spans="2:11" outlineLevel="2">
      <c r="B3398" t="s">
        <v>52</v>
      </c>
      <c r="C3398" t="s">
        <v>22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2:11" s="3" customFormat="1">
      <c r="B3399" s="3" t="s">
        <v>148</v>
      </c>
      <c r="C3399" s="3" t="s">
        <v>8</v>
      </c>
      <c r="D3399" s="3">
        <f>IFERROR(AVERAGE(D3402,D3406), 0)</f>
        <v>0</v>
      </c>
      <c r="E3399" s="3">
        <f>IFERROR(AVERAGE(E3402,E3406), 0)</f>
        <v>0</v>
      </c>
      <c r="F3399" s="3">
        <f>IFERROR(AVERAGE(F3402,F3406), 0)</f>
        <v>0</v>
      </c>
      <c r="G3399" s="3">
        <f>IFERROR(AVERAGE(G3402,G3406), 0)</f>
        <v>0</v>
      </c>
      <c r="H3399" s="3">
        <f>IFERROR(AVERAGE(H3402,H3406), 0)</f>
        <v>0</v>
      </c>
      <c r="I3399" s="3">
        <f>IFERROR(AVERAGE(I3402,I3406), 0)</f>
        <v>0</v>
      </c>
      <c r="J3399" s="3">
        <f>IFERROR(AVERAGE(J3402,J3406), 0)</f>
        <v>0</v>
      </c>
      <c r="K3399" s="3">
        <f>IFERROR(AVERAGE(K3402,K3406), 0)</f>
        <v>0</v>
      </c>
    </row>
    <row r="3400" spans="2:11" outlineLevel="2">
      <c r="B3400" s="4" t="s">
        <v>9</v>
      </c>
      <c r="D3400">
        <f>E3403+E3407</f>
        <v>0</v>
      </c>
      <c r="E3400">
        <f>F3403+F3407</f>
        <v>0</v>
      </c>
      <c r="F3400">
        <f>G3403+G3407</f>
        <v>0</v>
      </c>
      <c r="G3400">
        <f>H3403+H3407</f>
        <v>0</v>
      </c>
      <c r="H3400">
        <f>I3403+I3407</f>
        <v>0</v>
      </c>
      <c r="I3400">
        <f>J3403+J3407</f>
        <v>0</v>
      </c>
      <c r="J3400">
        <f>K3403+K3407</f>
        <v>0</v>
      </c>
      <c r="K3400">
        <f>L3403+L3407</f>
        <v>0</v>
      </c>
    </row>
    <row r="3401" spans="2:11" outlineLevel="2">
      <c r="B3401" s="4" t="s">
        <v>10</v>
      </c>
      <c r="D3401">
        <f>E3404+E3408</f>
        <v>0</v>
      </c>
      <c r="E3401">
        <f>F3404+F3408</f>
        <v>0</v>
      </c>
      <c r="F3401">
        <f>G3404+G3408</f>
        <v>0</v>
      </c>
      <c r="G3401">
        <f>H3404+H3408</f>
        <v>0</v>
      </c>
      <c r="H3401">
        <f>I3404+I3408</f>
        <v>0</v>
      </c>
      <c r="I3401">
        <f>J3404+J3408</f>
        <v>0</v>
      </c>
      <c r="J3401">
        <f>K3404+K3408</f>
        <v>0</v>
      </c>
      <c r="K3401">
        <f>L3404+L3408</f>
        <v>0</v>
      </c>
    </row>
    <row r="3402" spans="2:11" s="5" customFormat="1" outlineLevel="1">
      <c r="C3402" s="5" t="s">
        <v>49</v>
      </c>
      <c r="D3402" s="1">
        <f>IFERROR(D3403/D3404, D3403)</f>
        <v>0</v>
      </c>
      <c r="E3402" s="1">
        <f>IFERROR(E3403/E3404, E3403)</f>
        <v>0</v>
      </c>
      <c r="F3402" s="1">
        <f>IFERROR(F3403/F3404, F3403)</f>
        <v>0</v>
      </c>
      <c r="G3402" s="1">
        <f>IFERROR(G3403/G3404, G3403)</f>
        <v>0</v>
      </c>
      <c r="H3402" s="1">
        <f>IFERROR(H3403/H3404, H3403)</f>
        <v>0</v>
      </c>
      <c r="I3402" s="1">
        <f>IFERROR(I3403/I3404, I3403)</f>
        <v>0</v>
      </c>
      <c r="J3402" s="1">
        <f>IFERROR(J3403/J3404, J3403)</f>
        <v>0</v>
      </c>
      <c r="K3402" s="1">
        <f>IFERROR(K3403/K3404, K3403)</f>
        <v>0</v>
      </c>
    </row>
    <row r="3403" spans="2:11" outlineLevel="2">
      <c r="C3403" t="s">
        <v>10</v>
      </c>
      <c r="D3403">
        <f>COUNTIF(D3405:D3405, "1")</f>
        <v>0</v>
      </c>
      <c r="E3403">
        <f>COUNTIF(E3405:E3405, "1")</f>
        <v>0</v>
      </c>
      <c r="F3403">
        <f>COUNTIF(F3405:F3405, "1")</f>
        <v>0</v>
      </c>
      <c r="G3403">
        <f>COUNTIF(G3405:G3405, "1")</f>
        <v>0</v>
      </c>
      <c r="H3403">
        <f>COUNTIF(H3405:H3405, "1")</f>
        <v>0</v>
      </c>
      <c r="I3403">
        <f>COUNTIF(I3405:I3405, "1")</f>
        <v>0</v>
      </c>
      <c r="J3403">
        <f>COUNTIF(J3405:J3405, "1")</f>
        <v>0</v>
      </c>
      <c r="K3403">
        <f>COUNTIF(K3405:K3405, "1")</f>
        <v>0</v>
      </c>
    </row>
    <row r="3404" spans="2:11" outlineLevel="2">
      <c r="C3404" t="s">
        <v>12</v>
      </c>
      <c r="D3404">
        <f>COUNTIF(D3405:D3405, "0")</f>
        <v>0</v>
      </c>
      <c r="E3404">
        <f>COUNTIF(E3405:E3405, "0")</f>
        <v>0</v>
      </c>
      <c r="F3404">
        <f>COUNTIF(F3405:F3405, "0")</f>
        <v>0</v>
      </c>
      <c r="G3404">
        <f>COUNTIF(G3405:G3405, "0")</f>
        <v>0</v>
      </c>
      <c r="H3404">
        <f>COUNTIF(H3405:H3405, "0")</f>
        <v>0</v>
      </c>
      <c r="I3404">
        <f>COUNTIF(I3405:I3405, "0")</f>
        <v>0</v>
      </c>
      <c r="J3404">
        <f>COUNTIF(J3405:J3405, "0")</f>
        <v>0</v>
      </c>
      <c r="K3404">
        <f>COUNTIF(K3405:K3405, "0")</f>
        <v>0</v>
      </c>
    </row>
    <row r="3405" spans="2:11" outlineLevel="2">
      <c r="B3405" t="s">
        <v>50</v>
      </c>
      <c r="C3405" t="s">
        <v>34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2:11" s="5" customFormat="1" outlineLevel="1">
      <c r="C3406" s="5" t="s">
        <v>30</v>
      </c>
      <c r="D3406" s="1">
        <f>IFERROR(D3407/D3408, D3407)</f>
        <v>0</v>
      </c>
      <c r="E3406" s="1">
        <f>IFERROR(E3407/E3408, E3407)</f>
        <v>0</v>
      </c>
      <c r="F3406" s="1">
        <f>IFERROR(F3407/F3408, F3407)</f>
        <v>0</v>
      </c>
      <c r="G3406" s="1">
        <f>IFERROR(G3407/G3408, G3407)</f>
        <v>0</v>
      </c>
      <c r="H3406" s="1">
        <f>IFERROR(H3407/H3408, H3407)</f>
        <v>0</v>
      </c>
      <c r="I3406" s="1">
        <f>IFERROR(I3407/I3408, I3407)</f>
        <v>0</v>
      </c>
      <c r="J3406" s="1">
        <f>IFERROR(J3407/J3408, J3407)</f>
        <v>0</v>
      </c>
      <c r="K3406" s="1">
        <f>IFERROR(K3407/K3408, K3407)</f>
        <v>0</v>
      </c>
    </row>
    <row r="3407" spans="2:11" outlineLevel="2">
      <c r="C3407" t="s">
        <v>10</v>
      </c>
      <c r="D3407">
        <f>COUNTIF(D3409:D3409, "1")</f>
        <v>0</v>
      </c>
      <c r="E3407">
        <f>COUNTIF(E3409:E3409, "1")</f>
        <v>0</v>
      </c>
      <c r="F3407">
        <f>COUNTIF(F3409:F3409, "1")</f>
        <v>0</v>
      </c>
      <c r="G3407">
        <f>COUNTIF(G3409:G3409, "1")</f>
        <v>0</v>
      </c>
      <c r="H3407">
        <f>COUNTIF(H3409:H3409, "1")</f>
        <v>0</v>
      </c>
      <c r="I3407">
        <f>COUNTIF(I3409:I3409, "1")</f>
        <v>0</v>
      </c>
      <c r="J3407">
        <f>COUNTIF(J3409:J3409, "1")</f>
        <v>0</v>
      </c>
      <c r="K3407">
        <f>COUNTIF(K3409:K3409, "1")</f>
        <v>0</v>
      </c>
    </row>
    <row r="3408" spans="2:11" outlineLevel="2">
      <c r="C3408" t="s">
        <v>12</v>
      </c>
      <c r="D3408">
        <f>COUNTIF(D3409:D3409, "0")</f>
        <v>0</v>
      </c>
      <c r="E3408">
        <f>COUNTIF(E3409:E3409, "0")</f>
        <v>0</v>
      </c>
      <c r="F3408">
        <f>COUNTIF(F3409:F3409, "0")</f>
        <v>0</v>
      </c>
      <c r="G3408">
        <f>COUNTIF(G3409:G3409, "0")</f>
        <v>0</v>
      </c>
      <c r="H3408">
        <f>COUNTIF(H3409:H3409, "0")</f>
        <v>0</v>
      </c>
      <c r="I3408">
        <f>COUNTIF(I3409:I3409, "0")</f>
        <v>0</v>
      </c>
      <c r="J3408">
        <f>COUNTIF(J3409:J3409, "0")</f>
        <v>0</v>
      </c>
      <c r="K3408">
        <f>COUNTIF(K3409:K3409, "0")</f>
        <v>0</v>
      </c>
    </row>
    <row r="3409" spans="2:11" outlineLevel="2">
      <c r="B3409" t="s">
        <v>31</v>
      </c>
      <c r="C3409" t="s">
        <v>40</v>
      </c>
      <c r="D3409">
        <v>1</v>
      </c>
      <c r="E3409">
        <v>0</v>
      </c>
      <c r="F3409">
        <v>0</v>
      </c>
      <c r="G3409">
        <v>1</v>
      </c>
      <c r="H3409">
        <v>0</v>
      </c>
      <c r="I3409">
        <v>1</v>
      </c>
      <c r="J3409">
        <v>0</v>
      </c>
      <c r="K3409">
        <v>0</v>
      </c>
    </row>
    <row r="3410" spans="2:11" s="3" customFormat="1">
      <c r="B3410" s="3" t="s">
        <v>149</v>
      </c>
      <c r="C3410" s="3" t="s">
        <v>8</v>
      </c>
      <c r="D3410" s="3">
        <f>IFERROR(AVERAGE(D3413,D3438,D3456), 0)</f>
        <v>0</v>
      </c>
      <c r="E3410" s="3">
        <f>IFERROR(AVERAGE(E3413,E3438,E3456), 0)</f>
        <v>0</v>
      </c>
      <c r="F3410" s="3">
        <f>IFERROR(AVERAGE(F3413,F3438,F3456), 0)</f>
        <v>0</v>
      </c>
      <c r="G3410" s="3">
        <f>IFERROR(AVERAGE(G3413,G3438,G3456), 0)</f>
        <v>0</v>
      </c>
      <c r="H3410" s="3">
        <f>IFERROR(AVERAGE(H3413,H3438,H3456), 0)</f>
        <v>0</v>
      </c>
      <c r="I3410" s="3">
        <f>IFERROR(AVERAGE(I3413,I3438,I3456), 0)</f>
        <v>0</v>
      </c>
      <c r="J3410" s="3">
        <f>IFERROR(AVERAGE(J3413,J3438,J3456), 0)</f>
        <v>0</v>
      </c>
      <c r="K3410" s="3">
        <f>IFERROR(AVERAGE(K3413,K3438,K3456), 0)</f>
        <v>0</v>
      </c>
    </row>
    <row r="3411" spans="2:11" outlineLevel="2">
      <c r="B3411" s="4" t="s">
        <v>9</v>
      </c>
      <c r="D3411">
        <f>E3414+E3439+E3457</f>
        <v>0</v>
      </c>
      <c r="E3411">
        <f>F3414+F3439+F3457</f>
        <v>0</v>
      </c>
      <c r="F3411">
        <f>G3414+G3439+G3457</f>
        <v>0</v>
      </c>
      <c r="G3411">
        <f>H3414+H3439+H3457</f>
        <v>0</v>
      </c>
      <c r="H3411">
        <f>I3414+I3439+I3457</f>
        <v>0</v>
      </c>
      <c r="I3411">
        <f>J3414+J3439+J3457</f>
        <v>0</v>
      </c>
      <c r="J3411">
        <f>K3414+K3439+K3457</f>
        <v>0</v>
      </c>
      <c r="K3411">
        <f>L3414+L3439+L3457</f>
        <v>0</v>
      </c>
    </row>
    <row r="3412" spans="2:11" outlineLevel="2">
      <c r="B3412" s="4" t="s">
        <v>10</v>
      </c>
      <c r="D3412">
        <f>E3415+E3440+E3458</f>
        <v>0</v>
      </c>
      <c r="E3412">
        <f>F3415+F3440+F3458</f>
        <v>0</v>
      </c>
      <c r="F3412">
        <f>G3415+G3440+G3458</f>
        <v>0</v>
      </c>
      <c r="G3412">
        <f>H3415+H3440+H3458</f>
        <v>0</v>
      </c>
      <c r="H3412">
        <f>I3415+I3440+I3458</f>
        <v>0</v>
      </c>
      <c r="I3412">
        <f>J3415+J3440+J3458</f>
        <v>0</v>
      </c>
      <c r="J3412">
        <f>K3415+K3440+K3458</f>
        <v>0</v>
      </c>
      <c r="K3412">
        <f>L3415+L3440+L3458</f>
        <v>0</v>
      </c>
    </row>
    <row r="3413" spans="2:11" s="5" customFormat="1" outlineLevel="1">
      <c r="C3413" s="5" t="s">
        <v>49</v>
      </c>
      <c r="D3413" s="1">
        <f>IFERROR(D3414/D3415, D3414)</f>
        <v>0</v>
      </c>
      <c r="E3413" s="1">
        <f>IFERROR(E3414/E3415, E3414)</f>
        <v>0</v>
      </c>
      <c r="F3413" s="1">
        <f>IFERROR(F3414/F3415, F3414)</f>
        <v>0</v>
      </c>
      <c r="G3413" s="1">
        <f>IFERROR(G3414/G3415, G3414)</f>
        <v>0</v>
      </c>
      <c r="H3413" s="1">
        <f>IFERROR(H3414/H3415, H3414)</f>
        <v>0</v>
      </c>
      <c r="I3413" s="1">
        <f>IFERROR(I3414/I3415, I3414)</f>
        <v>0</v>
      </c>
      <c r="J3413" s="1">
        <f>IFERROR(J3414/J3415, J3414)</f>
        <v>0</v>
      </c>
      <c r="K3413" s="1">
        <f>IFERROR(K3414/K3415, K3414)</f>
        <v>0</v>
      </c>
    </row>
    <row r="3414" spans="2:11" outlineLevel="2">
      <c r="C3414" t="s">
        <v>10</v>
      </c>
      <c r="D3414">
        <f>COUNTIF(D3416:D3437, "1")</f>
        <v>0</v>
      </c>
      <c r="E3414">
        <f>COUNTIF(E3416:E3437, "1")</f>
        <v>0</v>
      </c>
      <c r="F3414">
        <f>COUNTIF(F3416:F3437, "1")</f>
        <v>0</v>
      </c>
      <c r="G3414">
        <f>COUNTIF(G3416:G3437, "1")</f>
        <v>0</v>
      </c>
      <c r="H3414">
        <f>COUNTIF(H3416:H3437, "1")</f>
        <v>0</v>
      </c>
      <c r="I3414">
        <f>COUNTIF(I3416:I3437, "1")</f>
        <v>0</v>
      </c>
      <c r="J3414">
        <f>COUNTIF(J3416:J3437, "1")</f>
        <v>0</v>
      </c>
      <c r="K3414">
        <f>COUNTIF(K3416:K3437, "1")</f>
        <v>0</v>
      </c>
    </row>
    <row r="3415" spans="2:11" outlineLevel="2">
      <c r="C3415" t="s">
        <v>12</v>
      </c>
      <c r="D3415">
        <f>COUNTIF(D3416:D3437, "0")</f>
        <v>0</v>
      </c>
      <c r="E3415">
        <f>COUNTIF(E3416:E3437, "0")</f>
        <v>0</v>
      </c>
      <c r="F3415">
        <f>COUNTIF(F3416:F3437, "0")</f>
        <v>0</v>
      </c>
      <c r="G3415">
        <f>COUNTIF(G3416:G3437, "0")</f>
        <v>0</v>
      </c>
      <c r="H3415">
        <f>COUNTIF(H3416:H3437, "0")</f>
        <v>0</v>
      </c>
      <c r="I3415">
        <f>COUNTIF(I3416:I3437, "0")</f>
        <v>0</v>
      </c>
      <c r="J3415">
        <f>COUNTIF(J3416:J3437, "0")</f>
        <v>0</v>
      </c>
      <c r="K3415">
        <f>COUNTIF(K3416:K3437, "0")</f>
        <v>0</v>
      </c>
    </row>
    <row r="3416" spans="2:11" outlineLevel="2">
      <c r="B3416" t="s">
        <v>50</v>
      </c>
      <c r="C3416" t="s">
        <v>36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2:11" outlineLevel="2">
      <c r="B3417" t="s">
        <v>50</v>
      </c>
      <c r="C3417" t="s">
        <v>18</v>
      </c>
      <c r="D3417">
        <v>1</v>
      </c>
      <c r="E3417">
        <v>0</v>
      </c>
      <c r="F3417">
        <v>0</v>
      </c>
      <c r="G3417">
        <v>1</v>
      </c>
      <c r="H3417">
        <v>1</v>
      </c>
      <c r="I3417">
        <v>0</v>
      </c>
      <c r="J3417">
        <v>0</v>
      </c>
      <c r="K3417">
        <v>0</v>
      </c>
    </row>
    <row r="3418" spans="2:11" outlineLevel="2">
      <c r="B3418" t="s">
        <v>50</v>
      </c>
      <c r="C3418" t="s">
        <v>35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2:11" outlineLevel="2">
      <c r="B3419" t="s">
        <v>50</v>
      </c>
      <c r="C3419" t="s">
        <v>27</v>
      </c>
      <c r="D3419">
        <v>1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2:11" outlineLevel="2">
      <c r="B3420" t="s">
        <v>50</v>
      </c>
      <c r="C3420" t="s">
        <v>21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2:11" outlineLevel="2">
      <c r="B3421" t="s">
        <v>50</v>
      </c>
      <c r="C3421" t="s">
        <v>14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2:11" outlineLevel="2">
      <c r="B3422" t="s">
        <v>50</v>
      </c>
      <c r="C3422" t="s">
        <v>25</v>
      </c>
      <c r="D3422">
        <v>1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</row>
    <row r="3423" spans="2:11" outlineLevel="2">
      <c r="B3423" t="s">
        <v>50</v>
      </c>
      <c r="C3423" t="s">
        <v>42</v>
      </c>
      <c r="D3423">
        <v>1</v>
      </c>
      <c r="E3423">
        <v>0</v>
      </c>
      <c r="F3423">
        <v>0</v>
      </c>
      <c r="G3423">
        <v>0</v>
      </c>
      <c r="H3423">
        <v>1</v>
      </c>
      <c r="I3423">
        <v>1</v>
      </c>
      <c r="J3423">
        <v>0</v>
      </c>
      <c r="K3423">
        <v>0</v>
      </c>
    </row>
    <row r="3424" spans="2:11" outlineLevel="2">
      <c r="B3424" t="s">
        <v>50</v>
      </c>
      <c r="C3424" t="s">
        <v>37</v>
      </c>
      <c r="D3424">
        <v>1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2:11" outlineLevel="2">
      <c r="B3425" t="s">
        <v>50</v>
      </c>
      <c r="C3425" t="s">
        <v>38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1</v>
      </c>
      <c r="J3425">
        <v>0</v>
      </c>
      <c r="K3425">
        <v>0</v>
      </c>
    </row>
    <row r="3426" spans="2:11" outlineLevel="2">
      <c r="B3426" t="s">
        <v>50</v>
      </c>
      <c r="C3426" t="s">
        <v>43</v>
      </c>
      <c r="D3426">
        <v>0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</row>
    <row r="3427" spans="2:11" outlineLevel="2">
      <c r="B3427" t="s">
        <v>50</v>
      </c>
      <c r="C3427" t="s">
        <v>16</v>
      </c>
      <c r="D3427">
        <v>0</v>
      </c>
      <c r="E3427">
        <v>0</v>
      </c>
      <c r="F3427">
        <v>1</v>
      </c>
      <c r="G3427">
        <v>0</v>
      </c>
      <c r="H3427">
        <v>1</v>
      </c>
      <c r="I3427">
        <v>0</v>
      </c>
      <c r="J3427">
        <v>0</v>
      </c>
      <c r="K3427">
        <v>0</v>
      </c>
    </row>
    <row r="3428" spans="2:11" outlineLevel="2">
      <c r="B3428" t="s">
        <v>50</v>
      </c>
      <c r="C3428" t="s">
        <v>45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2:11" outlineLevel="2">
      <c r="B3429" t="s">
        <v>50</v>
      </c>
      <c r="C3429" t="s">
        <v>23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2:11" outlineLevel="2">
      <c r="B3430" t="s">
        <v>50</v>
      </c>
      <c r="C3430" t="s">
        <v>22</v>
      </c>
      <c r="D3430">
        <v>1</v>
      </c>
      <c r="E3430">
        <v>0</v>
      </c>
      <c r="F3430">
        <v>0</v>
      </c>
      <c r="G3430">
        <v>1</v>
      </c>
      <c r="H3430">
        <v>0</v>
      </c>
      <c r="I3430">
        <v>1</v>
      </c>
      <c r="J3430">
        <v>0</v>
      </c>
      <c r="K3430">
        <v>0</v>
      </c>
    </row>
    <row r="3431" spans="2:11" outlineLevel="2">
      <c r="B3431" t="s">
        <v>50</v>
      </c>
      <c r="C3431" t="s">
        <v>20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0</v>
      </c>
    </row>
    <row r="3432" spans="2:11" outlineLevel="2">
      <c r="B3432" t="s">
        <v>50</v>
      </c>
      <c r="C3432" t="s">
        <v>39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2:11" outlineLevel="2">
      <c r="B3433" t="s">
        <v>50</v>
      </c>
      <c r="C3433" t="s">
        <v>32</v>
      </c>
      <c r="D3433">
        <v>1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</row>
    <row r="3434" spans="2:11" outlineLevel="2">
      <c r="B3434" t="s">
        <v>50</v>
      </c>
      <c r="C3434" t="s">
        <v>33</v>
      </c>
      <c r="D3434">
        <v>0</v>
      </c>
      <c r="E3434">
        <v>0</v>
      </c>
      <c r="F3434">
        <v>0</v>
      </c>
      <c r="G3434">
        <v>1</v>
      </c>
      <c r="H3434">
        <v>1</v>
      </c>
      <c r="I3434">
        <v>0</v>
      </c>
      <c r="J3434">
        <v>0</v>
      </c>
      <c r="K3434">
        <v>0</v>
      </c>
    </row>
    <row r="3435" spans="2:11" outlineLevel="2">
      <c r="B3435" t="s">
        <v>50</v>
      </c>
      <c r="C3435" t="s">
        <v>15</v>
      </c>
      <c r="D3435">
        <v>0</v>
      </c>
      <c r="E3435">
        <v>1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</row>
    <row r="3436" spans="2:11" outlineLevel="2">
      <c r="B3436" t="s">
        <v>50</v>
      </c>
      <c r="C3436" t="s">
        <v>19</v>
      </c>
      <c r="D3436">
        <v>0</v>
      </c>
      <c r="E3436">
        <v>0</v>
      </c>
      <c r="F3436">
        <v>1</v>
      </c>
      <c r="G3436">
        <v>0</v>
      </c>
      <c r="H3436">
        <v>0</v>
      </c>
      <c r="I3436">
        <v>1</v>
      </c>
      <c r="J3436">
        <v>0</v>
      </c>
      <c r="K3436">
        <v>0</v>
      </c>
    </row>
    <row r="3437" spans="2:11" outlineLevel="2">
      <c r="B3437" t="s">
        <v>50</v>
      </c>
      <c r="C3437" t="s">
        <v>24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2:11" s="5" customFormat="1" outlineLevel="1">
      <c r="C3438" s="5" t="s">
        <v>150</v>
      </c>
      <c r="D3438" s="1">
        <f>IFERROR(D3439/D3440, D3439)</f>
        <v>0</v>
      </c>
      <c r="E3438" s="1">
        <f>IFERROR(E3439/E3440, E3439)</f>
        <v>0</v>
      </c>
      <c r="F3438" s="1">
        <f>IFERROR(F3439/F3440, F3439)</f>
        <v>0</v>
      </c>
      <c r="G3438" s="1">
        <f>IFERROR(G3439/G3440, G3439)</f>
        <v>0</v>
      </c>
      <c r="H3438" s="1">
        <f>IFERROR(H3439/H3440, H3439)</f>
        <v>0</v>
      </c>
      <c r="I3438" s="1">
        <f>IFERROR(I3439/I3440, I3439)</f>
        <v>0</v>
      </c>
      <c r="J3438" s="1">
        <f>IFERROR(J3439/J3440, J3439)</f>
        <v>0</v>
      </c>
      <c r="K3438" s="1">
        <f>IFERROR(K3439/K3440, K3439)</f>
        <v>0</v>
      </c>
    </row>
    <row r="3439" spans="2:11" outlineLevel="2">
      <c r="C3439" t="s">
        <v>10</v>
      </c>
      <c r="D3439">
        <f>COUNTIF(D3441:D3455, "1")</f>
        <v>0</v>
      </c>
      <c r="E3439">
        <f>COUNTIF(E3441:E3455, "1")</f>
        <v>0</v>
      </c>
      <c r="F3439">
        <f>COUNTIF(F3441:F3455, "1")</f>
        <v>0</v>
      </c>
      <c r="G3439">
        <f>COUNTIF(G3441:G3455, "1")</f>
        <v>0</v>
      </c>
      <c r="H3439">
        <f>COUNTIF(H3441:H3455, "1")</f>
        <v>0</v>
      </c>
      <c r="I3439">
        <f>COUNTIF(I3441:I3455, "1")</f>
        <v>0</v>
      </c>
      <c r="J3439">
        <f>COUNTIF(J3441:J3455, "1")</f>
        <v>0</v>
      </c>
      <c r="K3439">
        <f>COUNTIF(K3441:K3455, "1")</f>
        <v>0</v>
      </c>
    </row>
    <row r="3440" spans="2:11" outlineLevel="2">
      <c r="C3440" t="s">
        <v>12</v>
      </c>
      <c r="D3440">
        <f>COUNTIF(D3441:D3455, "0")</f>
        <v>0</v>
      </c>
      <c r="E3440">
        <f>COUNTIF(E3441:E3455, "0")</f>
        <v>0</v>
      </c>
      <c r="F3440">
        <f>COUNTIF(F3441:F3455, "0")</f>
        <v>0</v>
      </c>
      <c r="G3440">
        <f>COUNTIF(G3441:G3455, "0")</f>
        <v>0</v>
      </c>
      <c r="H3440">
        <f>COUNTIF(H3441:H3455, "0")</f>
        <v>0</v>
      </c>
      <c r="I3440">
        <f>COUNTIF(I3441:I3455, "0")</f>
        <v>0</v>
      </c>
      <c r="J3440">
        <f>COUNTIF(J3441:J3455, "0")</f>
        <v>0</v>
      </c>
      <c r="K3440">
        <f>COUNTIF(K3441:K3455, "0")</f>
        <v>0</v>
      </c>
    </row>
    <row r="3441" spans="2:11" outlineLevel="2">
      <c r="B3441" t="s">
        <v>151</v>
      </c>
      <c r="C3441" t="s">
        <v>36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2:11" outlineLevel="2">
      <c r="B3442" t="s">
        <v>151</v>
      </c>
      <c r="C3442" t="s">
        <v>15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1</v>
      </c>
      <c r="K3442">
        <v>0</v>
      </c>
    </row>
    <row r="3443" spans="2:11" outlineLevel="2">
      <c r="B3443" t="s">
        <v>151</v>
      </c>
      <c r="C3443" t="s">
        <v>37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2:11" outlineLevel="2">
      <c r="B3444" t="s">
        <v>151</v>
      </c>
      <c r="C3444" t="s">
        <v>17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</row>
    <row r="3445" spans="2:11" outlineLevel="2">
      <c r="B3445" t="s">
        <v>151</v>
      </c>
      <c r="C3445" t="s">
        <v>14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2:11" outlineLevel="2">
      <c r="B3446" t="s">
        <v>151</v>
      </c>
      <c r="C3446" t="s">
        <v>34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</row>
    <row r="3447" spans="2:11" outlineLevel="2">
      <c r="B3447" t="s">
        <v>151</v>
      </c>
      <c r="C3447" t="s">
        <v>21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</row>
    <row r="3448" spans="2:11" outlineLevel="2">
      <c r="B3448" t="s">
        <v>151</v>
      </c>
      <c r="C3448" t="s">
        <v>28</v>
      </c>
      <c r="D3448">
        <v>0</v>
      </c>
      <c r="E3448">
        <v>1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</row>
    <row r="3449" spans="2:11" outlineLevel="2">
      <c r="B3449" t="s">
        <v>151</v>
      </c>
      <c r="C3449" t="s">
        <v>26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1</v>
      </c>
      <c r="J3449">
        <v>0</v>
      </c>
      <c r="K3449">
        <v>0</v>
      </c>
    </row>
    <row r="3450" spans="2:11" outlineLevel="2">
      <c r="B3450" t="s">
        <v>151</v>
      </c>
      <c r="C3450" t="s">
        <v>22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0</v>
      </c>
    </row>
    <row r="3451" spans="2:11" outlineLevel="2">
      <c r="B3451" t="s">
        <v>151</v>
      </c>
      <c r="C3451" t="s">
        <v>19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2:11" outlineLevel="2">
      <c r="B3452" t="s">
        <v>151</v>
      </c>
      <c r="C3452" t="s">
        <v>23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2:11" outlineLevel="2">
      <c r="B3453" t="s">
        <v>151</v>
      </c>
      <c r="C3453" t="s">
        <v>27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0</v>
      </c>
    </row>
    <row r="3454" spans="2:11" outlineLevel="2">
      <c r="B3454" t="s">
        <v>151</v>
      </c>
      <c r="C3454" t="s">
        <v>16</v>
      </c>
      <c r="D3454">
        <v>1</v>
      </c>
      <c r="E3454">
        <v>0</v>
      </c>
      <c r="F3454">
        <v>0</v>
      </c>
      <c r="G3454">
        <v>1</v>
      </c>
      <c r="H3454">
        <v>1</v>
      </c>
      <c r="I3454">
        <v>0</v>
      </c>
      <c r="J3454">
        <v>0</v>
      </c>
      <c r="K3454">
        <v>0</v>
      </c>
    </row>
    <row r="3455" spans="2:11" outlineLevel="2">
      <c r="B3455" t="s">
        <v>151</v>
      </c>
      <c r="C3455" t="s">
        <v>18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2:11" s="5" customFormat="1" outlineLevel="1">
      <c r="C3456" s="5" t="s">
        <v>51</v>
      </c>
      <c r="D3456" s="1">
        <f>IFERROR(D3457/D3458, D3457)</f>
        <v>0</v>
      </c>
      <c r="E3456" s="1">
        <f>IFERROR(E3457/E3458, E3457)</f>
        <v>0</v>
      </c>
      <c r="F3456" s="1">
        <f>IFERROR(F3457/F3458, F3457)</f>
        <v>0</v>
      </c>
      <c r="G3456" s="1">
        <f>IFERROR(G3457/G3458, G3457)</f>
        <v>0</v>
      </c>
      <c r="H3456" s="1">
        <f>IFERROR(H3457/H3458, H3457)</f>
        <v>0</v>
      </c>
      <c r="I3456" s="1">
        <f>IFERROR(I3457/I3458, I3457)</f>
        <v>0</v>
      </c>
      <c r="J3456" s="1">
        <f>IFERROR(J3457/J3458, J3457)</f>
        <v>0</v>
      </c>
      <c r="K3456" s="1">
        <f>IFERROR(K3457/K3458, K3457)</f>
        <v>0</v>
      </c>
    </row>
    <row r="3457" spans="2:11" outlineLevel="2">
      <c r="C3457" t="s">
        <v>10</v>
      </c>
      <c r="D3457">
        <f>COUNTIF(D3459:D3475, "1")</f>
        <v>0</v>
      </c>
      <c r="E3457">
        <f>COUNTIF(E3459:E3475, "1")</f>
        <v>0</v>
      </c>
      <c r="F3457">
        <f>COUNTIF(F3459:F3475, "1")</f>
        <v>0</v>
      </c>
      <c r="G3457">
        <f>COUNTIF(G3459:G3475, "1")</f>
        <v>0</v>
      </c>
      <c r="H3457">
        <f>COUNTIF(H3459:H3475, "1")</f>
        <v>0</v>
      </c>
      <c r="I3457">
        <f>COUNTIF(I3459:I3475, "1")</f>
        <v>0</v>
      </c>
      <c r="J3457">
        <f>COUNTIF(J3459:J3475, "1")</f>
        <v>0</v>
      </c>
      <c r="K3457">
        <f>COUNTIF(K3459:K3475, "1")</f>
        <v>0</v>
      </c>
    </row>
    <row r="3458" spans="2:11" outlineLevel="2">
      <c r="C3458" t="s">
        <v>12</v>
      </c>
      <c r="D3458">
        <f>COUNTIF(D3459:D3475, "0")</f>
        <v>0</v>
      </c>
      <c r="E3458">
        <f>COUNTIF(E3459:E3475, "0")</f>
        <v>0</v>
      </c>
      <c r="F3458">
        <f>COUNTIF(F3459:F3475, "0")</f>
        <v>0</v>
      </c>
      <c r="G3458">
        <f>COUNTIF(G3459:G3475, "0")</f>
        <v>0</v>
      </c>
      <c r="H3458">
        <f>COUNTIF(H3459:H3475, "0")</f>
        <v>0</v>
      </c>
      <c r="I3458">
        <f>COUNTIF(I3459:I3475, "0")</f>
        <v>0</v>
      </c>
      <c r="J3458">
        <f>COUNTIF(J3459:J3475, "0")</f>
        <v>0</v>
      </c>
      <c r="K3458">
        <f>COUNTIF(K3459:K3475, "0")</f>
        <v>0</v>
      </c>
    </row>
    <row r="3459" spans="2:11" outlineLevel="2">
      <c r="B3459" t="s">
        <v>52</v>
      </c>
      <c r="C3459" t="s">
        <v>20</v>
      </c>
      <c r="D3459">
        <v>1</v>
      </c>
      <c r="E3459">
        <v>0</v>
      </c>
      <c r="F3459">
        <v>0</v>
      </c>
      <c r="G3459">
        <v>1</v>
      </c>
      <c r="H3459">
        <v>0</v>
      </c>
      <c r="I3459">
        <v>1</v>
      </c>
      <c r="J3459">
        <v>0</v>
      </c>
      <c r="K3459">
        <v>0</v>
      </c>
    </row>
    <row r="3460" spans="2:11" outlineLevel="2">
      <c r="B3460" t="s">
        <v>52</v>
      </c>
      <c r="C3460" t="s">
        <v>22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</row>
    <row r="3461" spans="2:11" outlineLevel="2">
      <c r="B3461" t="s">
        <v>52</v>
      </c>
      <c r="C3461" t="s">
        <v>21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2:11" outlineLevel="2">
      <c r="B3462" t="s">
        <v>52</v>
      </c>
      <c r="C3462" t="s">
        <v>24</v>
      </c>
      <c r="D3462">
        <v>0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2:11" outlineLevel="2">
      <c r="B3463" t="s">
        <v>52</v>
      </c>
      <c r="C3463" t="s">
        <v>28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1</v>
      </c>
      <c r="J3463">
        <v>0</v>
      </c>
      <c r="K3463">
        <v>0</v>
      </c>
    </row>
    <row r="3464" spans="2:11" outlineLevel="2">
      <c r="B3464" t="s">
        <v>52</v>
      </c>
      <c r="C3464" t="s">
        <v>16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2:11" outlineLevel="2">
      <c r="B3465" t="s">
        <v>52</v>
      </c>
      <c r="C3465" t="s">
        <v>26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2:11" outlineLevel="2">
      <c r="B3466" t="s">
        <v>52</v>
      </c>
      <c r="C3466" t="s">
        <v>18</v>
      </c>
      <c r="D3466">
        <v>0</v>
      </c>
      <c r="E3466">
        <v>1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</row>
    <row r="3467" spans="2:11" outlineLevel="2">
      <c r="B3467" t="s">
        <v>52</v>
      </c>
      <c r="C3467" t="s">
        <v>35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2:11" outlineLevel="2">
      <c r="B3468" t="s">
        <v>52</v>
      </c>
      <c r="C3468" t="s">
        <v>19</v>
      </c>
      <c r="D3468">
        <v>0</v>
      </c>
      <c r="E3468">
        <v>0</v>
      </c>
      <c r="F3468">
        <v>0</v>
      </c>
      <c r="G3468">
        <v>1</v>
      </c>
      <c r="H3468">
        <v>1</v>
      </c>
      <c r="I3468">
        <v>0</v>
      </c>
      <c r="J3468">
        <v>0</v>
      </c>
      <c r="K3468">
        <v>0</v>
      </c>
    </row>
    <row r="3469" spans="2:11" outlineLevel="2">
      <c r="B3469" t="s">
        <v>52</v>
      </c>
      <c r="C3469" t="s">
        <v>25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2:11" outlineLevel="2">
      <c r="B3470" t="s">
        <v>52</v>
      </c>
      <c r="C3470" t="s">
        <v>32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2:11" outlineLevel="2">
      <c r="B3471" t="s">
        <v>52</v>
      </c>
      <c r="C3471" t="s">
        <v>23</v>
      </c>
      <c r="D3471">
        <v>0</v>
      </c>
      <c r="E3471">
        <v>0</v>
      </c>
      <c r="F3471">
        <v>0</v>
      </c>
      <c r="G3471">
        <v>0</v>
      </c>
      <c r="H3471">
        <v>1</v>
      </c>
      <c r="I3471">
        <v>0</v>
      </c>
      <c r="J3471">
        <v>1</v>
      </c>
      <c r="K3471">
        <v>0</v>
      </c>
    </row>
    <row r="3472" spans="2:11" outlineLevel="2">
      <c r="B3472" t="s">
        <v>52</v>
      </c>
      <c r="C3472" t="s">
        <v>34</v>
      </c>
      <c r="D3472">
        <v>1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2:11" outlineLevel="2">
      <c r="B3473" t="s">
        <v>52</v>
      </c>
      <c r="C3473" t="s">
        <v>17</v>
      </c>
      <c r="D3473">
        <v>0</v>
      </c>
      <c r="E3473">
        <v>0</v>
      </c>
      <c r="F3473">
        <v>0</v>
      </c>
      <c r="G3473">
        <v>1</v>
      </c>
      <c r="H3473">
        <v>1</v>
      </c>
      <c r="I3473">
        <v>0</v>
      </c>
      <c r="J3473">
        <v>0</v>
      </c>
      <c r="K3473">
        <v>0</v>
      </c>
    </row>
    <row r="3474" spans="2:11" outlineLevel="2">
      <c r="B3474" t="s">
        <v>52</v>
      </c>
      <c r="C3474" t="s">
        <v>40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2:11" outlineLevel="2">
      <c r="B3475" t="s">
        <v>52</v>
      </c>
      <c r="C3475" t="s">
        <v>15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2:11" s="3" customFormat="1">
      <c r="B3476" s="3" t="s">
        <v>152</v>
      </c>
      <c r="C3476" s="3" t="s">
        <v>8</v>
      </c>
      <c r="D3476" s="3">
        <f>IFERROR(AVERAGE(D3479,D3506), 0)</f>
        <v>0</v>
      </c>
      <c r="E3476" s="3">
        <f>IFERROR(AVERAGE(E3479,E3506), 0)</f>
        <v>0</v>
      </c>
      <c r="F3476" s="3">
        <f>IFERROR(AVERAGE(F3479,F3506), 0)</f>
        <v>0</v>
      </c>
      <c r="G3476" s="3">
        <f>IFERROR(AVERAGE(G3479,G3506), 0)</f>
        <v>0</v>
      </c>
      <c r="H3476" s="3">
        <f>IFERROR(AVERAGE(H3479,H3506), 0)</f>
        <v>0</v>
      </c>
      <c r="I3476" s="3">
        <f>IFERROR(AVERAGE(I3479,I3506), 0)</f>
        <v>0</v>
      </c>
      <c r="J3476" s="3">
        <f>IFERROR(AVERAGE(J3479,J3506), 0)</f>
        <v>0</v>
      </c>
      <c r="K3476" s="3">
        <f>IFERROR(AVERAGE(K3479,K3506), 0)</f>
        <v>0</v>
      </c>
    </row>
    <row r="3477" spans="2:11" outlineLevel="2">
      <c r="B3477" s="4" t="s">
        <v>9</v>
      </c>
      <c r="D3477">
        <f>E3480+E3507</f>
        <v>0</v>
      </c>
      <c r="E3477">
        <f>F3480+F3507</f>
        <v>0</v>
      </c>
      <c r="F3477">
        <f>G3480+G3507</f>
        <v>0</v>
      </c>
      <c r="G3477">
        <f>H3480+H3507</f>
        <v>0</v>
      </c>
      <c r="H3477">
        <f>I3480+I3507</f>
        <v>0</v>
      </c>
      <c r="I3477">
        <f>J3480+J3507</f>
        <v>0</v>
      </c>
      <c r="J3477">
        <f>K3480+K3507</f>
        <v>0</v>
      </c>
      <c r="K3477">
        <f>L3480+L3507</f>
        <v>0</v>
      </c>
    </row>
    <row r="3478" spans="2:11" outlineLevel="2">
      <c r="B3478" s="4" t="s">
        <v>10</v>
      </c>
      <c r="D3478">
        <f>E3481+E3508</f>
        <v>0</v>
      </c>
      <c r="E3478">
        <f>F3481+F3508</f>
        <v>0</v>
      </c>
      <c r="F3478">
        <f>G3481+G3508</f>
        <v>0</v>
      </c>
      <c r="G3478">
        <f>H3481+H3508</f>
        <v>0</v>
      </c>
      <c r="H3478">
        <f>I3481+I3508</f>
        <v>0</v>
      </c>
      <c r="I3478">
        <f>J3481+J3508</f>
        <v>0</v>
      </c>
      <c r="J3478">
        <f>K3481+K3508</f>
        <v>0</v>
      </c>
      <c r="K3478">
        <f>L3481+L3508</f>
        <v>0</v>
      </c>
    </row>
    <row r="3479" spans="2:11" s="5" customFormat="1" outlineLevel="1">
      <c r="C3479" s="5" t="s">
        <v>51</v>
      </c>
      <c r="D3479" s="1">
        <f>IFERROR(D3480/D3481, D3480)</f>
        <v>0</v>
      </c>
      <c r="E3479" s="1">
        <f>IFERROR(E3480/E3481, E3480)</f>
        <v>0</v>
      </c>
      <c r="F3479" s="1">
        <f>IFERROR(F3480/F3481, F3480)</f>
        <v>0</v>
      </c>
      <c r="G3479" s="1">
        <f>IFERROR(G3480/G3481, G3480)</f>
        <v>0</v>
      </c>
      <c r="H3479" s="1">
        <f>IFERROR(H3480/H3481, H3480)</f>
        <v>0</v>
      </c>
      <c r="I3479" s="1">
        <f>IFERROR(I3480/I3481, I3480)</f>
        <v>0</v>
      </c>
      <c r="J3479" s="1">
        <f>IFERROR(J3480/J3481, J3480)</f>
        <v>0</v>
      </c>
      <c r="K3479" s="1">
        <f>IFERROR(K3480/K3481, K3480)</f>
        <v>0</v>
      </c>
    </row>
    <row r="3480" spans="2:11" outlineLevel="2">
      <c r="C3480" t="s">
        <v>10</v>
      </c>
      <c r="D3480">
        <f>COUNTIF(D3482:D3505, "1")</f>
        <v>0</v>
      </c>
      <c r="E3480">
        <f>COUNTIF(E3482:E3505, "1")</f>
        <v>0</v>
      </c>
      <c r="F3480">
        <f>COUNTIF(F3482:F3505, "1")</f>
        <v>0</v>
      </c>
      <c r="G3480">
        <f>COUNTIF(G3482:G3505, "1")</f>
        <v>0</v>
      </c>
      <c r="H3480">
        <f>COUNTIF(H3482:H3505, "1")</f>
        <v>0</v>
      </c>
      <c r="I3480">
        <f>COUNTIF(I3482:I3505, "1")</f>
        <v>0</v>
      </c>
      <c r="J3480">
        <f>COUNTIF(J3482:J3505, "1")</f>
        <v>0</v>
      </c>
      <c r="K3480">
        <f>COUNTIF(K3482:K3505, "1")</f>
        <v>0</v>
      </c>
    </row>
    <row r="3481" spans="2:11" outlineLevel="2">
      <c r="C3481" t="s">
        <v>12</v>
      </c>
      <c r="D3481">
        <f>COUNTIF(D3482:D3505, "0")</f>
        <v>0</v>
      </c>
      <c r="E3481">
        <f>COUNTIF(E3482:E3505, "0")</f>
        <v>0</v>
      </c>
      <c r="F3481">
        <f>COUNTIF(F3482:F3505, "0")</f>
        <v>0</v>
      </c>
      <c r="G3481">
        <f>COUNTIF(G3482:G3505, "0")</f>
        <v>0</v>
      </c>
      <c r="H3481">
        <f>COUNTIF(H3482:H3505, "0")</f>
        <v>0</v>
      </c>
      <c r="I3481">
        <f>COUNTIF(I3482:I3505, "0")</f>
        <v>0</v>
      </c>
      <c r="J3481">
        <f>COUNTIF(J3482:J3505, "0")</f>
        <v>0</v>
      </c>
      <c r="K3481">
        <f>COUNTIF(K3482:K3505, "0")</f>
        <v>0</v>
      </c>
    </row>
    <row r="3482" spans="2:11" outlineLevel="2">
      <c r="B3482" t="s">
        <v>52</v>
      </c>
      <c r="C3482" t="s">
        <v>14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2:11" outlineLevel="2">
      <c r="B3483" t="s">
        <v>52</v>
      </c>
      <c r="C3483" t="s">
        <v>15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0</v>
      </c>
      <c r="K3483">
        <v>0</v>
      </c>
    </row>
    <row r="3484" spans="2:11" outlineLevel="2">
      <c r="B3484" t="s">
        <v>52</v>
      </c>
      <c r="C3484" t="s">
        <v>16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2:11" outlineLevel="2">
      <c r="B3485" t="s">
        <v>52</v>
      </c>
      <c r="C3485" t="s">
        <v>17</v>
      </c>
      <c r="D3485">
        <v>0</v>
      </c>
      <c r="E3485">
        <v>0</v>
      </c>
      <c r="F3485">
        <v>1</v>
      </c>
      <c r="G3485">
        <v>0</v>
      </c>
      <c r="H3485">
        <v>1</v>
      </c>
      <c r="I3485">
        <v>1</v>
      </c>
      <c r="J3485">
        <v>0</v>
      </c>
      <c r="K3485">
        <v>0</v>
      </c>
    </row>
    <row r="3486" spans="2:11" outlineLevel="2">
      <c r="B3486" t="s">
        <v>52</v>
      </c>
      <c r="C3486" t="s">
        <v>18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</row>
    <row r="3487" spans="2:11" outlineLevel="2">
      <c r="B3487" t="s">
        <v>52</v>
      </c>
      <c r="C3487" t="s">
        <v>19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0</v>
      </c>
    </row>
    <row r="3488" spans="2:11" outlineLevel="2">
      <c r="B3488" t="s">
        <v>52</v>
      </c>
      <c r="C3488" t="s">
        <v>32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2:11" outlineLevel="2">
      <c r="B3489" t="s">
        <v>52</v>
      </c>
      <c r="C3489" t="s">
        <v>20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2:11" outlineLevel="2">
      <c r="B3490" t="s">
        <v>52</v>
      </c>
      <c r="C3490" t="s">
        <v>21</v>
      </c>
      <c r="D3490">
        <v>1</v>
      </c>
      <c r="E3490">
        <v>0</v>
      </c>
      <c r="F3490">
        <v>1</v>
      </c>
      <c r="G3490">
        <v>1</v>
      </c>
      <c r="H3490">
        <v>0</v>
      </c>
      <c r="I3490">
        <v>0</v>
      </c>
      <c r="J3490">
        <v>0</v>
      </c>
      <c r="K3490">
        <v>0</v>
      </c>
    </row>
    <row r="3491" spans="2:11" outlineLevel="2">
      <c r="B3491" t="s">
        <v>52</v>
      </c>
      <c r="C3491" t="s">
        <v>22</v>
      </c>
      <c r="D3491">
        <v>1</v>
      </c>
      <c r="E3491">
        <v>1</v>
      </c>
      <c r="F3491">
        <v>1</v>
      </c>
      <c r="G3491">
        <v>0</v>
      </c>
      <c r="H3491">
        <v>0</v>
      </c>
      <c r="I3491">
        <v>0</v>
      </c>
      <c r="J3491">
        <v>1</v>
      </c>
      <c r="K3491">
        <v>0</v>
      </c>
    </row>
    <row r="3492" spans="2:11" outlineLevel="2">
      <c r="B3492" t="s">
        <v>52</v>
      </c>
      <c r="C3492" t="s">
        <v>23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2:11" outlineLevel="2">
      <c r="B3493" t="s">
        <v>52</v>
      </c>
      <c r="C3493" t="s">
        <v>33</v>
      </c>
      <c r="D3493">
        <v>1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</row>
    <row r="3494" spans="2:11" outlineLevel="2">
      <c r="B3494" t="s">
        <v>52</v>
      </c>
      <c r="C3494" t="s">
        <v>34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1</v>
      </c>
      <c r="J3494">
        <v>0</v>
      </c>
      <c r="K3494">
        <v>0</v>
      </c>
    </row>
    <row r="3495" spans="2:11" outlineLevel="2">
      <c r="B3495" t="s">
        <v>52</v>
      </c>
      <c r="C3495" t="s">
        <v>25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2:11" outlineLevel="2">
      <c r="B3496" t="s">
        <v>52</v>
      </c>
      <c r="C3496" t="s">
        <v>26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2:11" outlineLevel="2">
      <c r="B3497" t="s">
        <v>52</v>
      </c>
      <c r="C3497" t="s">
        <v>27</v>
      </c>
      <c r="D3497">
        <v>0</v>
      </c>
      <c r="E3497">
        <v>1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2:11" outlineLevel="2">
      <c r="B3498" t="s">
        <v>52</v>
      </c>
      <c r="C3498" t="s">
        <v>28</v>
      </c>
      <c r="D3498">
        <v>1</v>
      </c>
      <c r="E3498">
        <v>0</v>
      </c>
      <c r="F3498">
        <v>1</v>
      </c>
      <c r="G3498">
        <v>0</v>
      </c>
      <c r="H3498">
        <v>1</v>
      </c>
      <c r="I3498">
        <v>0</v>
      </c>
      <c r="J3498">
        <v>0</v>
      </c>
      <c r="K3498">
        <v>0</v>
      </c>
    </row>
    <row r="3499" spans="2:11" outlineLevel="2">
      <c r="B3499" t="s">
        <v>52</v>
      </c>
      <c r="C3499" t="s">
        <v>35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0</v>
      </c>
    </row>
    <row r="3500" spans="2:11" outlineLevel="2">
      <c r="B3500" t="s">
        <v>52</v>
      </c>
      <c r="C3500" t="s">
        <v>48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2:11" outlineLevel="2">
      <c r="B3501" t="s">
        <v>52</v>
      </c>
      <c r="C3501" t="s">
        <v>36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2:11" outlineLevel="2">
      <c r="B3502" t="s">
        <v>52</v>
      </c>
      <c r="C3502" t="s">
        <v>38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2:11" outlineLevel="2">
      <c r="B3503" t="s">
        <v>52</v>
      </c>
      <c r="C3503" t="s">
        <v>39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2:11" outlineLevel="2">
      <c r="B3504" t="s">
        <v>52</v>
      </c>
      <c r="C3504" t="s">
        <v>41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0</v>
      </c>
    </row>
    <row r="3505" spans="2:11" outlineLevel="2">
      <c r="B3505" t="s">
        <v>52</v>
      </c>
      <c r="C3505" t="s">
        <v>42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2:11" s="5" customFormat="1" outlineLevel="1">
      <c r="C3506" s="5" t="s">
        <v>49</v>
      </c>
      <c r="D3506" s="1">
        <f>IFERROR(D3507/D3508, D3507)</f>
        <v>0</v>
      </c>
      <c r="E3506" s="1">
        <f>IFERROR(E3507/E3508, E3507)</f>
        <v>0</v>
      </c>
      <c r="F3506" s="1">
        <f>IFERROR(F3507/F3508, F3507)</f>
        <v>0</v>
      </c>
      <c r="G3506" s="1">
        <f>IFERROR(G3507/G3508, G3507)</f>
        <v>0</v>
      </c>
      <c r="H3506" s="1">
        <f>IFERROR(H3507/H3508, H3507)</f>
        <v>0</v>
      </c>
      <c r="I3506" s="1">
        <f>IFERROR(I3507/I3508, I3507)</f>
        <v>0</v>
      </c>
      <c r="J3506" s="1">
        <f>IFERROR(J3507/J3508, J3507)</f>
        <v>0</v>
      </c>
      <c r="K3506" s="1">
        <f>IFERROR(K3507/K3508, K3507)</f>
        <v>0</v>
      </c>
    </row>
    <row r="3507" spans="2:11" outlineLevel="2">
      <c r="C3507" t="s">
        <v>10</v>
      </c>
      <c r="D3507">
        <f>COUNTIF(D3509:D3533, "1")</f>
        <v>0</v>
      </c>
      <c r="E3507">
        <f>COUNTIF(E3509:E3533, "1")</f>
        <v>0</v>
      </c>
      <c r="F3507">
        <f>COUNTIF(F3509:F3533, "1")</f>
        <v>0</v>
      </c>
      <c r="G3507">
        <f>COUNTIF(G3509:G3533, "1")</f>
        <v>0</v>
      </c>
      <c r="H3507">
        <f>COUNTIF(H3509:H3533, "1")</f>
        <v>0</v>
      </c>
      <c r="I3507">
        <f>COUNTIF(I3509:I3533, "1")</f>
        <v>0</v>
      </c>
      <c r="J3507">
        <f>COUNTIF(J3509:J3533, "1")</f>
        <v>0</v>
      </c>
      <c r="K3507">
        <f>COUNTIF(K3509:K3533, "1")</f>
        <v>0</v>
      </c>
    </row>
    <row r="3508" spans="2:11" outlineLevel="2">
      <c r="C3508" t="s">
        <v>12</v>
      </c>
      <c r="D3508">
        <f>COUNTIF(D3509:D3533, "0")</f>
        <v>0</v>
      </c>
      <c r="E3508">
        <f>COUNTIF(E3509:E3533, "0")</f>
        <v>0</v>
      </c>
      <c r="F3508">
        <f>COUNTIF(F3509:F3533, "0")</f>
        <v>0</v>
      </c>
      <c r="G3508">
        <f>COUNTIF(G3509:G3533, "0")</f>
        <v>0</v>
      </c>
      <c r="H3508">
        <f>COUNTIF(H3509:H3533, "0")</f>
        <v>0</v>
      </c>
      <c r="I3508">
        <f>COUNTIF(I3509:I3533, "0")</f>
        <v>0</v>
      </c>
      <c r="J3508">
        <f>COUNTIF(J3509:J3533, "0")</f>
        <v>0</v>
      </c>
      <c r="K3508">
        <f>COUNTIF(K3509:K3533, "0")</f>
        <v>0</v>
      </c>
    </row>
    <row r="3509" spans="2:11" outlineLevel="2">
      <c r="B3509" t="s">
        <v>50</v>
      </c>
      <c r="C3509" t="s">
        <v>14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2:11" outlineLevel="2">
      <c r="B3510" t="s">
        <v>50</v>
      </c>
      <c r="C3510" t="s">
        <v>15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2:11" outlineLevel="2">
      <c r="B3511" t="s">
        <v>50</v>
      </c>
      <c r="C3511" t="s">
        <v>18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2:11" outlineLevel="2">
      <c r="B3512" t="s">
        <v>50</v>
      </c>
      <c r="C3512" t="s">
        <v>32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2:11" outlineLevel="2">
      <c r="B3513" t="s">
        <v>50</v>
      </c>
      <c r="C3513" t="s">
        <v>21</v>
      </c>
      <c r="D3513">
        <v>1</v>
      </c>
      <c r="E3513">
        <v>1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0</v>
      </c>
    </row>
    <row r="3514" spans="2:11" outlineLevel="2">
      <c r="B3514" t="s">
        <v>50</v>
      </c>
      <c r="C3514" t="s">
        <v>22</v>
      </c>
      <c r="D3514">
        <v>0</v>
      </c>
      <c r="E3514">
        <v>0</v>
      </c>
      <c r="F3514">
        <v>1</v>
      </c>
      <c r="G3514">
        <v>1</v>
      </c>
      <c r="H3514">
        <v>0</v>
      </c>
      <c r="I3514">
        <v>0</v>
      </c>
      <c r="J3514">
        <v>0</v>
      </c>
      <c r="K3514">
        <v>0</v>
      </c>
    </row>
    <row r="3515" spans="2:11" outlineLevel="2">
      <c r="B3515" t="s">
        <v>50</v>
      </c>
      <c r="C3515" t="s">
        <v>23</v>
      </c>
      <c r="D3515">
        <v>0</v>
      </c>
      <c r="E3515">
        <v>0</v>
      </c>
      <c r="F3515">
        <v>1</v>
      </c>
      <c r="G3515">
        <v>1</v>
      </c>
      <c r="H3515">
        <v>0</v>
      </c>
      <c r="I3515">
        <v>0</v>
      </c>
      <c r="J3515">
        <v>0</v>
      </c>
      <c r="K3515">
        <v>0</v>
      </c>
    </row>
    <row r="3516" spans="2:11" outlineLevel="2">
      <c r="B3516" t="s">
        <v>50</v>
      </c>
      <c r="C3516" t="s">
        <v>33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2:11" outlineLevel="2">
      <c r="B3517" t="s">
        <v>50</v>
      </c>
      <c r="C3517" t="s">
        <v>24</v>
      </c>
      <c r="D3517">
        <v>0</v>
      </c>
      <c r="E3517">
        <v>0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2:11" outlineLevel="2">
      <c r="B3518" t="s">
        <v>50</v>
      </c>
      <c r="C3518" t="s">
        <v>25</v>
      </c>
      <c r="D3518">
        <v>0</v>
      </c>
      <c r="E3518">
        <v>1</v>
      </c>
      <c r="F3518">
        <v>1</v>
      </c>
      <c r="G3518">
        <v>0</v>
      </c>
      <c r="H3518">
        <v>0</v>
      </c>
      <c r="I3518">
        <v>0</v>
      </c>
      <c r="J3518">
        <v>1</v>
      </c>
      <c r="K3518">
        <v>0</v>
      </c>
    </row>
    <row r="3519" spans="2:11" outlineLevel="2">
      <c r="B3519" t="s">
        <v>50</v>
      </c>
      <c r="C3519" t="s">
        <v>26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0</v>
      </c>
    </row>
    <row r="3520" spans="2:11" outlineLevel="2">
      <c r="B3520" t="s">
        <v>50</v>
      </c>
      <c r="C3520" t="s">
        <v>27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2:11" outlineLevel="2">
      <c r="B3521" t="s">
        <v>50</v>
      </c>
      <c r="C3521" t="s">
        <v>28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2:11" outlineLevel="2">
      <c r="B3522" t="s">
        <v>50</v>
      </c>
      <c r="C3522" t="s">
        <v>35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2:11" outlineLevel="2">
      <c r="B3523" t="s">
        <v>50</v>
      </c>
      <c r="C3523" t="s">
        <v>48</v>
      </c>
      <c r="D3523">
        <v>1</v>
      </c>
      <c r="E3523">
        <v>0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2:11" outlineLevel="2">
      <c r="B3524" t="s">
        <v>50</v>
      </c>
      <c r="C3524" t="s">
        <v>36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2:11" outlineLevel="2">
      <c r="B3525" t="s">
        <v>50</v>
      </c>
      <c r="C3525" t="s">
        <v>37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</row>
    <row r="3526" spans="2:11" outlineLevel="2">
      <c r="B3526" t="s">
        <v>50</v>
      </c>
      <c r="C3526" t="s">
        <v>38</v>
      </c>
      <c r="D3526">
        <v>0</v>
      </c>
      <c r="E3526">
        <v>1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0</v>
      </c>
    </row>
    <row r="3527" spans="2:11" outlineLevel="2">
      <c r="B3527" t="s">
        <v>50</v>
      </c>
      <c r="C3527" t="s">
        <v>39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2:11" outlineLevel="2">
      <c r="B3528" t="s">
        <v>50</v>
      </c>
      <c r="C3528" t="s">
        <v>40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2:11" outlineLevel="2">
      <c r="B3529" t="s">
        <v>50</v>
      </c>
      <c r="C3529" t="s">
        <v>42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</row>
    <row r="3530" spans="2:11" outlineLevel="2">
      <c r="B3530" t="s">
        <v>50</v>
      </c>
      <c r="C3530" t="s">
        <v>44</v>
      </c>
      <c r="D3530">
        <v>1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2:11" outlineLevel="2">
      <c r="B3531" t="s">
        <v>50</v>
      </c>
      <c r="C3531" t="s">
        <v>45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2:11" outlineLevel="2">
      <c r="B3532" t="s">
        <v>50</v>
      </c>
      <c r="C3532" t="s">
        <v>53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</row>
    <row r="3533" spans="2:11" outlineLevel="2">
      <c r="B3533" t="s">
        <v>50</v>
      </c>
      <c r="C3533" t="s">
        <v>63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</row>
    <row r="3534" spans="2:11" s="3" customFormat="1">
      <c r="B3534" s="3" t="s">
        <v>153</v>
      </c>
      <c r="C3534" s="3" t="s">
        <v>8</v>
      </c>
      <c r="D3534" s="3">
        <f>IFERROR(AVERAGE(D3537,D3550), 0)</f>
        <v>0</v>
      </c>
      <c r="E3534" s="3">
        <f>IFERROR(AVERAGE(E3537,E3550), 0)</f>
        <v>0</v>
      </c>
      <c r="F3534" s="3">
        <f>IFERROR(AVERAGE(F3537,F3550), 0)</f>
        <v>0</v>
      </c>
      <c r="G3534" s="3">
        <f>IFERROR(AVERAGE(G3537,G3550), 0)</f>
        <v>0</v>
      </c>
      <c r="H3534" s="3">
        <f>IFERROR(AVERAGE(H3537,H3550), 0)</f>
        <v>0</v>
      </c>
      <c r="I3534" s="3">
        <f>IFERROR(AVERAGE(I3537,I3550), 0)</f>
        <v>0</v>
      </c>
      <c r="J3534" s="3">
        <f>IFERROR(AVERAGE(J3537,J3550), 0)</f>
        <v>0</v>
      </c>
      <c r="K3534" s="3">
        <f>IFERROR(AVERAGE(K3537,K3550), 0)</f>
        <v>0</v>
      </c>
    </row>
    <row r="3535" spans="2:11" outlineLevel="2">
      <c r="B3535" s="4" t="s">
        <v>9</v>
      </c>
      <c r="D3535">
        <f>E3538+E3551</f>
        <v>0</v>
      </c>
      <c r="E3535">
        <f>F3538+F3551</f>
        <v>0</v>
      </c>
      <c r="F3535">
        <f>G3538+G3551</f>
        <v>0</v>
      </c>
      <c r="G3535">
        <f>H3538+H3551</f>
        <v>0</v>
      </c>
      <c r="H3535">
        <f>I3538+I3551</f>
        <v>0</v>
      </c>
      <c r="I3535">
        <f>J3538+J3551</f>
        <v>0</v>
      </c>
      <c r="J3535">
        <f>K3538+K3551</f>
        <v>0</v>
      </c>
      <c r="K3535">
        <f>L3538+L3551</f>
        <v>0</v>
      </c>
    </row>
    <row r="3536" spans="2:11" outlineLevel="2">
      <c r="B3536" s="4" t="s">
        <v>10</v>
      </c>
      <c r="D3536">
        <f>E3539+E3552</f>
        <v>0</v>
      </c>
      <c r="E3536">
        <f>F3539+F3552</f>
        <v>0</v>
      </c>
      <c r="F3536">
        <f>G3539+G3552</f>
        <v>0</v>
      </c>
      <c r="G3536">
        <f>H3539+H3552</f>
        <v>0</v>
      </c>
      <c r="H3536">
        <f>I3539+I3552</f>
        <v>0</v>
      </c>
      <c r="I3536">
        <f>J3539+J3552</f>
        <v>0</v>
      </c>
      <c r="J3536">
        <f>K3539+K3552</f>
        <v>0</v>
      </c>
      <c r="K3536">
        <f>L3539+L3552</f>
        <v>0</v>
      </c>
    </row>
    <row r="3537" spans="2:11" s="5" customFormat="1" outlineLevel="1">
      <c r="C3537" s="5" t="s">
        <v>51</v>
      </c>
      <c r="D3537" s="1">
        <f>IFERROR(D3538/D3539, D3538)</f>
        <v>0</v>
      </c>
      <c r="E3537" s="1">
        <f>IFERROR(E3538/E3539, E3538)</f>
        <v>0</v>
      </c>
      <c r="F3537" s="1">
        <f>IFERROR(F3538/F3539, F3538)</f>
        <v>0</v>
      </c>
      <c r="G3537" s="1">
        <f>IFERROR(G3538/G3539, G3538)</f>
        <v>0</v>
      </c>
      <c r="H3537" s="1">
        <f>IFERROR(H3538/H3539, H3538)</f>
        <v>0</v>
      </c>
      <c r="I3537" s="1">
        <f>IFERROR(I3538/I3539, I3538)</f>
        <v>0</v>
      </c>
      <c r="J3537" s="1">
        <f>IFERROR(J3538/J3539, J3538)</f>
        <v>0</v>
      </c>
      <c r="K3537" s="1">
        <f>IFERROR(K3538/K3539, K3538)</f>
        <v>0</v>
      </c>
    </row>
    <row r="3538" spans="2:11" outlineLevel="2">
      <c r="C3538" t="s">
        <v>10</v>
      </c>
      <c r="D3538">
        <f>COUNTIF(D3540:D3549, "1")</f>
        <v>0</v>
      </c>
      <c r="E3538">
        <f>COUNTIF(E3540:E3549, "1")</f>
        <v>0</v>
      </c>
      <c r="F3538">
        <f>COUNTIF(F3540:F3549, "1")</f>
        <v>0</v>
      </c>
      <c r="G3538">
        <f>COUNTIF(G3540:G3549, "1")</f>
        <v>0</v>
      </c>
      <c r="H3538">
        <f>COUNTIF(H3540:H3549, "1")</f>
        <v>0</v>
      </c>
      <c r="I3538">
        <f>COUNTIF(I3540:I3549, "1")</f>
        <v>0</v>
      </c>
      <c r="J3538">
        <f>COUNTIF(J3540:J3549, "1")</f>
        <v>0</v>
      </c>
      <c r="K3538">
        <f>COUNTIF(K3540:K3549, "1")</f>
        <v>0</v>
      </c>
    </row>
    <row r="3539" spans="2:11" outlineLevel="2">
      <c r="C3539" t="s">
        <v>12</v>
      </c>
      <c r="D3539">
        <f>COUNTIF(D3540:D3549, "0")</f>
        <v>0</v>
      </c>
      <c r="E3539">
        <f>COUNTIF(E3540:E3549, "0")</f>
        <v>0</v>
      </c>
      <c r="F3539">
        <f>COUNTIF(F3540:F3549, "0")</f>
        <v>0</v>
      </c>
      <c r="G3539">
        <f>COUNTIF(G3540:G3549, "0")</f>
        <v>0</v>
      </c>
      <c r="H3539">
        <f>COUNTIF(H3540:H3549, "0")</f>
        <v>0</v>
      </c>
      <c r="I3539">
        <f>COUNTIF(I3540:I3549, "0")</f>
        <v>0</v>
      </c>
      <c r="J3539">
        <f>COUNTIF(J3540:J3549, "0")</f>
        <v>0</v>
      </c>
      <c r="K3539">
        <f>COUNTIF(K3540:K3549, "0")</f>
        <v>0</v>
      </c>
    </row>
    <row r="3540" spans="2:11" outlineLevel="2">
      <c r="B3540" t="s">
        <v>52</v>
      </c>
      <c r="C3540" t="s">
        <v>34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2:11" outlineLevel="2">
      <c r="B3541" t="s">
        <v>52</v>
      </c>
      <c r="C3541" t="s">
        <v>23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2:11" outlineLevel="2">
      <c r="B3542" t="s">
        <v>52</v>
      </c>
      <c r="C3542" t="s">
        <v>24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2:11" outlineLevel="2">
      <c r="B3543" t="s">
        <v>52</v>
      </c>
      <c r="C3543" t="s">
        <v>32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2:11" outlineLevel="2">
      <c r="B3544" t="s">
        <v>52</v>
      </c>
      <c r="C3544" t="s">
        <v>48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2:11" outlineLevel="2">
      <c r="B3545" t="s">
        <v>52</v>
      </c>
      <c r="C3545" t="s">
        <v>21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2:11" outlineLevel="2">
      <c r="B3546" t="s">
        <v>52</v>
      </c>
      <c r="C3546" t="s">
        <v>16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2:11" outlineLevel="2">
      <c r="B3547" t="s">
        <v>52</v>
      </c>
      <c r="C3547" t="s">
        <v>36</v>
      </c>
      <c r="D3547">
        <v>0</v>
      </c>
      <c r="E3547">
        <v>1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</row>
    <row r="3548" spans="2:11" outlineLevel="2">
      <c r="B3548" t="s">
        <v>52</v>
      </c>
      <c r="C3548" t="s">
        <v>26</v>
      </c>
      <c r="D3548">
        <v>1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2:11" outlineLevel="2">
      <c r="B3549" t="s">
        <v>52</v>
      </c>
      <c r="C3549" t="s">
        <v>27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2:11" s="5" customFormat="1" outlineLevel="1">
      <c r="C3550" s="5" t="s">
        <v>49</v>
      </c>
      <c r="D3550" s="1">
        <f>IFERROR(D3551/D3552, D3551)</f>
        <v>0</v>
      </c>
      <c r="E3550" s="1">
        <f>IFERROR(E3551/E3552, E3551)</f>
        <v>0</v>
      </c>
      <c r="F3550" s="1">
        <f>IFERROR(F3551/F3552, F3551)</f>
        <v>0</v>
      </c>
      <c r="G3550" s="1">
        <f>IFERROR(G3551/G3552, G3551)</f>
        <v>0</v>
      </c>
      <c r="H3550" s="1">
        <f>IFERROR(H3551/H3552, H3551)</f>
        <v>0</v>
      </c>
      <c r="I3550" s="1">
        <f>IFERROR(I3551/I3552, I3551)</f>
        <v>0</v>
      </c>
      <c r="J3550" s="1">
        <f>IFERROR(J3551/J3552, J3551)</f>
        <v>0</v>
      </c>
      <c r="K3550" s="1">
        <f>IFERROR(K3551/K3552, K3551)</f>
        <v>0</v>
      </c>
    </row>
    <row r="3551" spans="2:11" outlineLevel="2">
      <c r="C3551" t="s">
        <v>10</v>
      </c>
      <c r="D3551">
        <f>COUNTIF(D3553:D3571, "1")</f>
        <v>0</v>
      </c>
      <c r="E3551">
        <f>COUNTIF(E3553:E3571, "1")</f>
        <v>0</v>
      </c>
      <c r="F3551">
        <f>COUNTIF(F3553:F3571, "1")</f>
        <v>0</v>
      </c>
      <c r="G3551">
        <f>COUNTIF(G3553:G3571, "1")</f>
        <v>0</v>
      </c>
      <c r="H3551">
        <f>COUNTIF(H3553:H3571, "1")</f>
        <v>0</v>
      </c>
      <c r="I3551">
        <f>COUNTIF(I3553:I3571, "1")</f>
        <v>0</v>
      </c>
      <c r="J3551">
        <f>COUNTIF(J3553:J3571, "1")</f>
        <v>0</v>
      </c>
      <c r="K3551">
        <f>COUNTIF(K3553:K3571, "1")</f>
        <v>0</v>
      </c>
    </row>
    <row r="3552" spans="2:11" outlineLevel="2">
      <c r="C3552" t="s">
        <v>12</v>
      </c>
      <c r="D3552">
        <f>COUNTIF(D3553:D3571, "0")</f>
        <v>0</v>
      </c>
      <c r="E3552">
        <f>COUNTIF(E3553:E3571, "0")</f>
        <v>0</v>
      </c>
      <c r="F3552">
        <f>COUNTIF(F3553:F3571, "0")</f>
        <v>0</v>
      </c>
      <c r="G3552">
        <f>COUNTIF(G3553:G3571, "0")</f>
        <v>0</v>
      </c>
      <c r="H3552">
        <f>COUNTIF(H3553:H3571, "0")</f>
        <v>0</v>
      </c>
      <c r="I3552">
        <f>COUNTIF(I3553:I3571, "0")</f>
        <v>0</v>
      </c>
      <c r="J3552">
        <f>COUNTIF(J3553:J3571, "0")</f>
        <v>0</v>
      </c>
      <c r="K3552">
        <f>COUNTIF(K3553:K3571, "0")</f>
        <v>0</v>
      </c>
    </row>
    <row r="3553" spans="2:11" outlineLevel="2">
      <c r="B3553" t="s">
        <v>50</v>
      </c>
      <c r="C3553" t="s">
        <v>18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0</v>
      </c>
    </row>
    <row r="3554" spans="2:11" outlineLevel="2">
      <c r="B3554" t="s">
        <v>50</v>
      </c>
      <c r="C3554" t="s">
        <v>38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2:11" outlineLevel="2">
      <c r="B3555" t="s">
        <v>50</v>
      </c>
      <c r="C3555" t="s">
        <v>42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2:11" outlineLevel="2">
      <c r="B3556" t="s">
        <v>50</v>
      </c>
      <c r="C3556" t="s">
        <v>28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2:11" outlineLevel="2">
      <c r="B3557" t="s">
        <v>50</v>
      </c>
      <c r="C3557" t="s">
        <v>26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2:11" outlineLevel="2">
      <c r="B3558" t="s">
        <v>50</v>
      </c>
      <c r="C3558" t="s">
        <v>41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2:11" outlineLevel="2">
      <c r="B3559" t="s">
        <v>50</v>
      </c>
      <c r="C3559" t="s">
        <v>23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2:11" outlineLevel="2">
      <c r="B3560" t="s">
        <v>50</v>
      </c>
      <c r="C3560" t="s">
        <v>45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</row>
    <row r="3561" spans="2:11" outlineLevel="2">
      <c r="B3561" t="s">
        <v>50</v>
      </c>
      <c r="C3561" t="s">
        <v>36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2:11" outlineLevel="2">
      <c r="B3562" t="s">
        <v>50</v>
      </c>
      <c r="C3562" t="s">
        <v>34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2:11" outlineLevel="2">
      <c r="B3563" t="s">
        <v>50</v>
      </c>
      <c r="C3563" t="s">
        <v>33</v>
      </c>
      <c r="D3563">
        <v>1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2:11" outlineLevel="2">
      <c r="B3564" t="s">
        <v>50</v>
      </c>
      <c r="C3564" t="s">
        <v>43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2:11" outlineLevel="2">
      <c r="B3565" t="s">
        <v>50</v>
      </c>
      <c r="C3565" t="s">
        <v>35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</row>
    <row r="3566" spans="2:11" outlineLevel="2">
      <c r="B3566" t="s">
        <v>50</v>
      </c>
      <c r="C3566" t="s">
        <v>25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2:11" outlineLevel="2">
      <c r="B3567" t="s">
        <v>50</v>
      </c>
      <c r="C3567" t="s">
        <v>32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</row>
    <row r="3568" spans="2:11" outlineLevel="2">
      <c r="B3568" t="s">
        <v>50</v>
      </c>
      <c r="C3568" t="s">
        <v>44</v>
      </c>
      <c r="D3568">
        <v>1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</row>
    <row r="3569" spans="2:11" outlineLevel="2">
      <c r="B3569" t="s">
        <v>50</v>
      </c>
      <c r="C3569" t="s">
        <v>16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2:11" outlineLevel="2">
      <c r="B3570" t="s">
        <v>50</v>
      </c>
      <c r="C3570" t="s">
        <v>37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</row>
    <row r="3571" spans="2:11" outlineLevel="2">
      <c r="B3571" t="s">
        <v>50</v>
      </c>
      <c r="C3571" t="s">
        <v>20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2:11" s="3" customFormat="1">
      <c r="B3572" s="3" t="s">
        <v>154</v>
      </c>
      <c r="C3572" s="3" t="s">
        <v>8</v>
      </c>
      <c r="D3572" s="3">
        <f>IFERROR(AVERAGE(D3575), 0)</f>
        <v>0</v>
      </c>
      <c r="E3572" s="3">
        <f>IFERROR(AVERAGE(E3575), 0)</f>
        <v>0</v>
      </c>
      <c r="F3572" s="3">
        <f>IFERROR(AVERAGE(F3575), 0)</f>
        <v>0</v>
      </c>
      <c r="G3572" s="3">
        <f>IFERROR(AVERAGE(G3575), 0)</f>
        <v>0</v>
      </c>
      <c r="H3572" s="3">
        <f>IFERROR(AVERAGE(H3575), 0)</f>
        <v>0</v>
      </c>
      <c r="I3572" s="3">
        <f>IFERROR(AVERAGE(I3575), 0)</f>
        <v>0</v>
      </c>
      <c r="J3572" s="3">
        <f>IFERROR(AVERAGE(J3575), 0)</f>
        <v>0</v>
      </c>
      <c r="K3572" s="3">
        <f>IFERROR(AVERAGE(K3575), 0)</f>
        <v>0</v>
      </c>
    </row>
    <row r="3573" spans="2:11" outlineLevel="2">
      <c r="B3573" s="4" t="s">
        <v>9</v>
      </c>
      <c r="D3573">
        <f>E3576</f>
        <v>0</v>
      </c>
      <c r="E3573">
        <f>F3576</f>
        <v>0</v>
      </c>
      <c r="F3573">
        <f>G3576</f>
        <v>0</v>
      </c>
      <c r="G3573">
        <f>H3576</f>
        <v>0</v>
      </c>
      <c r="H3573">
        <f>I3576</f>
        <v>0</v>
      </c>
      <c r="I3573">
        <f>J3576</f>
        <v>0</v>
      </c>
      <c r="J3573">
        <f>K3576</f>
        <v>0</v>
      </c>
      <c r="K3573">
        <f>L3576</f>
        <v>0</v>
      </c>
    </row>
    <row r="3574" spans="2:11" outlineLevel="2">
      <c r="B3574" s="4" t="s">
        <v>10</v>
      </c>
      <c r="D3574">
        <f>E3577</f>
        <v>0</v>
      </c>
      <c r="E3574">
        <f>F3577</f>
        <v>0</v>
      </c>
      <c r="F3574">
        <f>G3577</f>
        <v>0</v>
      </c>
      <c r="G3574">
        <f>H3577</f>
        <v>0</v>
      </c>
      <c r="H3574">
        <f>I3577</f>
        <v>0</v>
      </c>
      <c r="I3574">
        <f>J3577</f>
        <v>0</v>
      </c>
      <c r="J3574">
        <f>K3577</f>
        <v>0</v>
      </c>
      <c r="K3574">
        <f>L3577</f>
        <v>0</v>
      </c>
    </row>
    <row r="3575" spans="2:11" s="5" customFormat="1" outlineLevel="1">
      <c r="C3575" s="5" t="s">
        <v>51</v>
      </c>
      <c r="D3575" s="1">
        <f>IFERROR(D3576/D3577, D3576)</f>
        <v>0</v>
      </c>
      <c r="E3575" s="1">
        <f>IFERROR(E3576/E3577, E3576)</f>
        <v>0</v>
      </c>
      <c r="F3575" s="1">
        <f>IFERROR(F3576/F3577, F3576)</f>
        <v>0</v>
      </c>
      <c r="G3575" s="1">
        <f>IFERROR(G3576/G3577, G3576)</f>
        <v>0</v>
      </c>
      <c r="H3575" s="1">
        <f>IFERROR(H3576/H3577, H3576)</f>
        <v>0</v>
      </c>
      <c r="I3575" s="1">
        <f>IFERROR(I3576/I3577, I3576)</f>
        <v>0</v>
      </c>
      <c r="J3575" s="1">
        <f>IFERROR(J3576/J3577, J3576)</f>
        <v>0</v>
      </c>
      <c r="K3575" s="1">
        <f>IFERROR(K3576/K3577, K3576)</f>
        <v>0</v>
      </c>
    </row>
    <row r="3576" spans="2:11" outlineLevel="2">
      <c r="C3576" t="s">
        <v>10</v>
      </c>
      <c r="D3576">
        <f>COUNTIF(D3578:D3592, "1")</f>
        <v>0</v>
      </c>
      <c r="E3576">
        <f>COUNTIF(E3578:E3592, "1")</f>
        <v>0</v>
      </c>
      <c r="F3576">
        <f>COUNTIF(F3578:F3592, "1")</f>
        <v>0</v>
      </c>
      <c r="G3576">
        <f>COUNTIF(G3578:G3592, "1")</f>
        <v>0</v>
      </c>
      <c r="H3576">
        <f>COUNTIF(H3578:H3592, "1")</f>
        <v>0</v>
      </c>
      <c r="I3576">
        <f>COUNTIF(I3578:I3592, "1")</f>
        <v>0</v>
      </c>
      <c r="J3576">
        <f>COUNTIF(J3578:J3592, "1")</f>
        <v>0</v>
      </c>
      <c r="K3576">
        <f>COUNTIF(K3578:K3592, "1")</f>
        <v>0</v>
      </c>
    </row>
    <row r="3577" spans="2:11" outlineLevel="2">
      <c r="C3577" t="s">
        <v>12</v>
      </c>
      <c r="D3577">
        <f>COUNTIF(D3578:D3592, "0")</f>
        <v>0</v>
      </c>
      <c r="E3577">
        <f>COUNTIF(E3578:E3592, "0")</f>
        <v>0</v>
      </c>
      <c r="F3577">
        <f>COUNTIF(F3578:F3592, "0")</f>
        <v>0</v>
      </c>
      <c r="G3577">
        <f>COUNTIF(G3578:G3592, "0")</f>
        <v>0</v>
      </c>
      <c r="H3577">
        <f>COUNTIF(H3578:H3592, "0")</f>
        <v>0</v>
      </c>
      <c r="I3577">
        <f>COUNTIF(I3578:I3592, "0")</f>
        <v>0</v>
      </c>
      <c r="J3577">
        <f>COUNTIF(J3578:J3592, "0")</f>
        <v>0</v>
      </c>
      <c r="K3577">
        <f>COUNTIF(K3578:K3592, "0")</f>
        <v>0</v>
      </c>
    </row>
    <row r="3578" spans="2:11" outlineLevel="2">
      <c r="B3578" t="s">
        <v>52</v>
      </c>
      <c r="C3578" t="s">
        <v>38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0</v>
      </c>
    </row>
    <row r="3579" spans="2:11" outlineLevel="2">
      <c r="B3579" t="s">
        <v>52</v>
      </c>
      <c r="C3579" t="s">
        <v>14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2:11" outlineLevel="2">
      <c r="B3580" t="s">
        <v>52</v>
      </c>
      <c r="C3580" t="s">
        <v>33</v>
      </c>
      <c r="D3580">
        <v>0</v>
      </c>
      <c r="E3580">
        <v>0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</row>
    <row r="3581" spans="2:11" outlineLevel="2">
      <c r="B3581" t="s">
        <v>52</v>
      </c>
      <c r="C3581" t="s">
        <v>40</v>
      </c>
      <c r="D3581">
        <v>1</v>
      </c>
      <c r="E3581">
        <v>0</v>
      </c>
      <c r="F3581">
        <v>1</v>
      </c>
      <c r="G3581">
        <v>1</v>
      </c>
      <c r="H3581">
        <v>0</v>
      </c>
      <c r="I3581">
        <v>0</v>
      </c>
      <c r="J3581">
        <v>0</v>
      </c>
      <c r="K3581">
        <v>0</v>
      </c>
    </row>
    <row r="3582" spans="2:11" outlineLevel="2">
      <c r="B3582" t="s">
        <v>52</v>
      </c>
      <c r="C3582" t="s">
        <v>37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2:11" outlineLevel="2">
      <c r="B3583" t="s">
        <v>52</v>
      </c>
      <c r="C3583" t="s">
        <v>19</v>
      </c>
      <c r="D3583">
        <v>0</v>
      </c>
      <c r="E3583">
        <v>1</v>
      </c>
      <c r="F3583">
        <v>0</v>
      </c>
      <c r="G3583">
        <v>1</v>
      </c>
      <c r="H3583">
        <v>0</v>
      </c>
      <c r="I3583">
        <v>0</v>
      </c>
      <c r="J3583">
        <v>1</v>
      </c>
      <c r="K3583">
        <v>0</v>
      </c>
    </row>
    <row r="3584" spans="2:11" outlineLevel="2">
      <c r="B3584" t="s">
        <v>52</v>
      </c>
      <c r="C3584" t="s">
        <v>23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2:11" outlineLevel="2">
      <c r="B3585" t="s">
        <v>52</v>
      </c>
      <c r="C3585" t="s">
        <v>34</v>
      </c>
      <c r="D3585">
        <v>0</v>
      </c>
      <c r="E3585">
        <v>0</v>
      </c>
      <c r="F3585">
        <v>0</v>
      </c>
      <c r="G3585">
        <v>1</v>
      </c>
      <c r="H3585">
        <v>1</v>
      </c>
      <c r="I3585">
        <v>0</v>
      </c>
      <c r="J3585">
        <v>0</v>
      </c>
      <c r="K3585">
        <v>0</v>
      </c>
    </row>
    <row r="3586" spans="2:11" outlineLevel="2">
      <c r="B3586" t="s">
        <v>52</v>
      </c>
      <c r="C3586" t="s">
        <v>17</v>
      </c>
      <c r="D3586">
        <v>0</v>
      </c>
      <c r="E3586">
        <v>1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</row>
    <row r="3587" spans="2:11" outlineLevel="2">
      <c r="B3587" t="s">
        <v>52</v>
      </c>
      <c r="C3587" t="s">
        <v>26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</row>
    <row r="3588" spans="2:11" outlineLevel="2">
      <c r="B3588" t="s">
        <v>52</v>
      </c>
      <c r="C3588" t="s">
        <v>32</v>
      </c>
      <c r="D3588">
        <v>0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2:11" outlineLevel="2">
      <c r="B3589" t="s">
        <v>52</v>
      </c>
      <c r="C3589" t="s">
        <v>24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2:11" outlineLevel="2">
      <c r="B3590" t="s">
        <v>52</v>
      </c>
      <c r="C3590" t="s">
        <v>35</v>
      </c>
      <c r="D3590">
        <v>0</v>
      </c>
      <c r="E3590">
        <v>1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0</v>
      </c>
    </row>
    <row r="3591" spans="2:11" outlineLevel="2">
      <c r="B3591" t="s">
        <v>52</v>
      </c>
      <c r="C3591" t="s">
        <v>48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1</v>
      </c>
      <c r="J3591">
        <v>0</v>
      </c>
      <c r="K3591">
        <v>0</v>
      </c>
    </row>
    <row r="3592" spans="2:11" outlineLevel="2">
      <c r="B3592" t="s">
        <v>52</v>
      </c>
      <c r="C3592" t="s">
        <v>20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2:11" s="3" customFormat="1">
      <c r="B3593" s="3" t="s">
        <v>155</v>
      </c>
      <c r="C3593" s="3" t="s">
        <v>8</v>
      </c>
      <c r="D3593" s="3">
        <f>IFERROR(AVERAGE(D3596,D3600), 0)</f>
        <v>0</v>
      </c>
      <c r="E3593" s="3">
        <f>IFERROR(AVERAGE(E3596,E3600), 0)</f>
        <v>0</v>
      </c>
      <c r="F3593" s="3">
        <f>IFERROR(AVERAGE(F3596,F3600), 0)</f>
        <v>0</v>
      </c>
      <c r="G3593" s="3">
        <f>IFERROR(AVERAGE(G3596,G3600), 0)</f>
        <v>0</v>
      </c>
      <c r="H3593" s="3">
        <f>IFERROR(AVERAGE(H3596,H3600), 0)</f>
        <v>0</v>
      </c>
      <c r="I3593" s="3">
        <f>IFERROR(AVERAGE(I3596,I3600), 0)</f>
        <v>0</v>
      </c>
      <c r="J3593" s="3">
        <f>IFERROR(AVERAGE(J3596,J3600), 0)</f>
        <v>0</v>
      </c>
      <c r="K3593" s="3">
        <f>IFERROR(AVERAGE(K3596,K3600), 0)</f>
        <v>0</v>
      </c>
    </row>
    <row r="3594" spans="2:11" outlineLevel="2">
      <c r="B3594" s="4" t="s">
        <v>9</v>
      </c>
      <c r="D3594">
        <f>E3597+E3601</f>
        <v>0</v>
      </c>
      <c r="E3594">
        <f>F3597+F3601</f>
        <v>0</v>
      </c>
      <c r="F3594">
        <f>G3597+G3601</f>
        <v>0</v>
      </c>
      <c r="G3594">
        <f>H3597+H3601</f>
        <v>0</v>
      </c>
      <c r="H3594">
        <f>I3597+I3601</f>
        <v>0</v>
      </c>
      <c r="I3594">
        <f>J3597+J3601</f>
        <v>0</v>
      </c>
      <c r="J3594">
        <f>K3597+K3601</f>
        <v>0</v>
      </c>
      <c r="K3594">
        <f>L3597+L3601</f>
        <v>0</v>
      </c>
    </row>
    <row r="3595" spans="2:11" outlineLevel="2">
      <c r="B3595" s="4" t="s">
        <v>10</v>
      </c>
      <c r="D3595">
        <f>E3598+E3602</f>
        <v>0</v>
      </c>
      <c r="E3595">
        <f>F3598+F3602</f>
        <v>0</v>
      </c>
      <c r="F3595">
        <f>G3598+G3602</f>
        <v>0</v>
      </c>
      <c r="G3595">
        <f>H3598+H3602</f>
        <v>0</v>
      </c>
      <c r="H3595">
        <f>I3598+I3602</f>
        <v>0</v>
      </c>
      <c r="I3595">
        <f>J3598+J3602</f>
        <v>0</v>
      </c>
      <c r="J3595">
        <f>K3598+K3602</f>
        <v>0</v>
      </c>
      <c r="K3595">
        <f>L3598+L3602</f>
        <v>0</v>
      </c>
    </row>
    <row r="3596" spans="2:11" s="5" customFormat="1" outlineLevel="1">
      <c r="C3596" s="5" t="s">
        <v>156</v>
      </c>
      <c r="D3596" s="1">
        <f>IFERROR(D3597/D3598, D3597)</f>
        <v>0</v>
      </c>
      <c r="E3596" s="1">
        <f>IFERROR(E3597/E3598, E3597)</f>
        <v>0</v>
      </c>
      <c r="F3596" s="1">
        <f>IFERROR(F3597/F3598, F3597)</f>
        <v>0</v>
      </c>
      <c r="G3596" s="1">
        <f>IFERROR(G3597/G3598, G3597)</f>
        <v>0</v>
      </c>
      <c r="H3596" s="1">
        <f>IFERROR(H3597/H3598, H3597)</f>
        <v>0</v>
      </c>
      <c r="I3596" s="1">
        <f>IFERROR(I3597/I3598, I3597)</f>
        <v>0</v>
      </c>
      <c r="J3596" s="1">
        <f>IFERROR(J3597/J3598, J3597)</f>
        <v>0</v>
      </c>
      <c r="K3596" s="1">
        <f>IFERROR(K3597/K3598, K3597)</f>
        <v>0</v>
      </c>
    </row>
    <row r="3597" spans="2:11" outlineLevel="2">
      <c r="C3597" t="s">
        <v>10</v>
      </c>
      <c r="D3597">
        <f>COUNTIF(D3599:D3599, "1")</f>
        <v>0</v>
      </c>
      <c r="E3597">
        <f>COUNTIF(E3599:E3599, "1")</f>
        <v>0</v>
      </c>
      <c r="F3597">
        <f>COUNTIF(F3599:F3599, "1")</f>
        <v>0</v>
      </c>
      <c r="G3597">
        <f>COUNTIF(G3599:G3599, "1")</f>
        <v>0</v>
      </c>
      <c r="H3597">
        <f>COUNTIF(H3599:H3599, "1")</f>
        <v>0</v>
      </c>
      <c r="I3597">
        <f>COUNTIF(I3599:I3599, "1")</f>
        <v>0</v>
      </c>
      <c r="J3597">
        <f>COUNTIF(J3599:J3599, "1")</f>
        <v>0</v>
      </c>
      <c r="K3597">
        <f>COUNTIF(K3599:K3599, "1")</f>
        <v>0</v>
      </c>
    </row>
    <row r="3598" spans="2:11" outlineLevel="2">
      <c r="C3598" t="s">
        <v>12</v>
      </c>
      <c r="D3598">
        <f>COUNTIF(D3599:D3599, "0")</f>
        <v>0</v>
      </c>
      <c r="E3598">
        <f>COUNTIF(E3599:E3599, "0")</f>
        <v>0</v>
      </c>
      <c r="F3598">
        <f>COUNTIF(F3599:F3599, "0")</f>
        <v>0</v>
      </c>
      <c r="G3598">
        <f>COUNTIF(G3599:G3599, "0")</f>
        <v>0</v>
      </c>
      <c r="H3598">
        <f>COUNTIF(H3599:H3599, "0")</f>
        <v>0</v>
      </c>
      <c r="I3598">
        <f>COUNTIF(I3599:I3599, "0")</f>
        <v>0</v>
      </c>
      <c r="J3598">
        <f>COUNTIF(J3599:J3599, "0")</f>
        <v>0</v>
      </c>
      <c r="K3598">
        <f>COUNTIF(K3599:K3599, "0")</f>
        <v>0</v>
      </c>
    </row>
    <row r="3599" spans="2:11" outlineLevel="2">
      <c r="B3599" t="s">
        <v>157</v>
      </c>
      <c r="C3599" t="s">
        <v>54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2:11" s="5" customFormat="1" outlineLevel="1">
      <c r="C3600" s="5" t="s">
        <v>46</v>
      </c>
      <c r="D3600" s="1">
        <f>IFERROR(D3601/D3602, D3601)</f>
        <v>0</v>
      </c>
      <c r="E3600" s="1">
        <f>IFERROR(E3601/E3602, E3601)</f>
        <v>0</v>
      </c>
      <c r="F3600" s="1">
        <f>IFERROR(F3601/F3602, F3601)</f>
        <v>0</v>
      </c>
      <c r="G3600" s="1">
        <f>IFERROR(G3601/G3602, G3601)</f>
        <v>0</v>
      </c>
      <c r="H3600" s="1">
        <f>IFERROR(H3601/H3602, H3601)</f>
        <v>0</v>
      </c>
      <c r="I3600" s="1">
        <f>IFERROR(I3601/I3602, I3601)</f>
        <v>0</v>
      </c>
      <c r="J3600" s="1">
        <f>IFERROR(J3601/J3602, J3601)</f>
        <v>0</v>
      </c>
      <c r="K3600" s="1">
        <f>IFERROR(K3601/K3602, K3601)</f>
        <v>0</v>
      </c>
    </row>
    <row r="3601" spans="2:11" outlineLevel="2">
      <c r="C3601" t="s">
        <v>10</v>
      </c>
      <c r="D3601">
        <f>COUNTIF(D3603:D3603, "1")</f>
        <v>0</v>
      </c>
      <c r="E3601">
        <f>COUNTIF(E3603:E3603, "1")</f>
        <v>0</v>
      </c>
      <c r="F3601">
        <f>COUNTIF(F3603:F3603, "1")</f>
        <v>0</v>
      </c>
      <c r="G3601">
        <f>COUNTIF(G3603:G3603, "1")</f>
        <v>0</v>
      </c>
      <c r="H3601">
        <f>COUNTIF(H3603:H3603, "1")</f>
        <v>0</v>
      </c>
      <c r="I3601">
        <f>COUNTIF(I3603:I3603, "1")</f>
        <v>0</v>
      </c>
      <c r="J3601">
        <f>COUNTIF(J3603:J3603, "1")</f>
        <v>0</v>
      </c>
      <c r="K3601">
        <f>COUNTIF(K3603:K3603, "1")</f>
        <v>0</v>
      </c>
    </row>
    <row r="3602" spans="2:11" outlineLevel="2">
      <c r="C3602" t="s">
        <v>12</v>
      </c>
      <c r="D3602">
        <f>COUNTIF(D3603:D3603, "0")</f>
        <v>0</v>
      </c>
      <c r="E3602">
        <f>COUNTIF(E3603:E3603, "0")</f>
        <v>0</v>
      </c>
      <c r="F3602">
        <f>COUNTIF(F3603:F3603, "0")</f>
        <v>0</v>
      </c>
      <c r="G3602">
        <f>COUNTIF(G3603:G3603, "0")</f>
        <v>0</v>
      </c>
      <c r="H3602">
        <f>COUNTIF(H3603:H3603, "0")</f>
        <v>0</v>
      </c>
      <c r="I3602">
        <f>COUNTIF(I3603:I3603, "0")</f>
        <v>0</v>
      </c>
      <c r="J3602">
        <f>COUNTIF(J3603:J3603, "0")</f>
        <v>0</v>
      </c>
      <c r="K3602">
        <f>COUNTIF(K3603:K3603, "0")</f>
        <v>0</v>
      </c>
    </row>
    <row r="3603" spans="2:11" outlineLevel="2">
      <c r="B3603" t="s">
        <v>47</v>
      </c>
      <c r="C3603" t="s">
        <v>54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2:11" s="3" customFormat="1">
      <c r="B3604" s="3" t="s">
        <v>158</v>
      </c>
      <c r="C3604" s="3" t="s">
        <v>8</v>
      </c>
      <c r="D3604" s="3">
        <f>IFERROR(AVERAGE(D3607,D3611), 0)</f>
        <v>0</v>
      </c>
      <c r="E3604" s="3">
        <f>IFERROR(AVERAGE(E3607,E3611), 0)</f>
        <v>0</v>
      </c>
      <c r="F3604" s="3">
        <f>IFERROR(AVERAGE(F3607,F3611), 0)</f>
        <v>0</v>
      </c>
      <c r="G3604" s="3">
        <f>IFERROR(AVERAGE(G3607,G3611), 0)</f>
        <v>0</v>
      </c>
      <c r="H3604" s="3">
        <f>IFERROR(AVERAGE(H3607,H3611), 0)</f>
        <v>0</v>
      </c>
      <c r="I3604" s="3">
        <f>IFERROR(AVERAGE(I3607,I3611), 0)</f>
        <v>0</v>
      </c>
      <c r="J3604" s="3">
        <f>IFERROR(AVERAGE(J3607,J3611), 0)</f>
        <v>0</v>
      </c>
      <c r="K3604" s="3">
        <f>IFERROR(AVERAGE(K3607,K3611), 0)</f>
        <v>0</v>
      </c>
    </row>
    <row r="3605" spans="2:11" outlineLevel="2">
      <c r="B3605" s="4" t="s">
        <v>9</v>
      </c>
      <c r="D3605">
        <f>E3608+E3612</f>
        <v>0</v>
      </c>
      <c r="E3605">
        <f>F3608+F3612</f>
        <v>0</v>
      </c>
      <c r="F3605">
        <f>G3608+G3612</f>
        <v>0</v>
      </c>
      <c r="G3605">
        <f>H3608+H3612</f>
        <v>0</v>
      </c>
      <c r="H3605">
        <f>I3608+I3612</f>
        <v>0</v>
      </c>
      <c r="I3605">
        <f>J3608+J3612</f>
        <v>0</v>
      </c>
      <c r="J3605">
        <f>K3608+K3612</f>
        <v>0</v>
      </c>
      <c r="K3605">
        <f>L3608+L3612</f>
        <v>0</v>
      </c>
    </row>
    <row r="3606" spans="2:11" outlineLevel="2">
      <c r="B3606" s="4" t="s">
        <v>10</v>
      </c>
      <c r="D3606">
        <f>E3609+E3613</f>
        <v>0</v>
      </c>
      <c r="E3606">
        <f>F3609+F3613</f>
        <v>0</v>
      </c>
      <c r="F3606">
        <f>G3609+G3613</f>
        <v>0</v>
      </c>
      <c r="G3606">
        <f>H3609+H3613</f>
        <v>0</v>
      </c>
      <c r="H3606">
        <f>I3609+I3613</f>
        <v>0</v>
      </c>
      <c r="I3606">
        <f>J3609+J3613</f>
        <v>0</v>
      </c>
      <c r="J3606">
        <f>K3609+K3613</f>
        <v>0</v>
      </c>
      <c r="K3606">
        <f>L3609+L3613</f>
        <v>0</v>
      </c>
    </row>
    <row r="3607" spans="2:11" s="5" customFormat="1" outlineLevel="1">
      <c r="C3607" s="5" t="s">
        <v>55</v>
      </c>
      <c r="D3607" s="1">
        <f>IFERROR(D3608/D3609, D3608)</f>
        <v>0</v>
      </c>
      <c r="E3607" s="1">
        <f>IFERROR(E3608/E3609, E3608)</f>
        <v>0</v>
      </c>
      <c r="F3607" s="1">
        <f>IFERROR(F3608/F3609, F3608)</f>
        <v>0</v>
      </c>
      <c r="G3607" s="1">
        <f>IFERROR(G3608/G3609, G3608)</f>
        <v>0</v>
      </c>
      <c r="H3607" s="1">
        <f>IFERROR(H3608/H3609, H3608)</f>
        <v>0</v>
      </c>
      <c r="I3607" s="1">
        <f>IFERROR(I3608/I3609, I3608)</f>
        <v>0</v>
      </c>
      <c r="J3607" s="1">
        <f>IFERROR(J3608/J3609, J3608)</f>
        <v>0</v>
      </c>
      <c r="K3607" s="1">
        <f>IFERROR(K3608/K3609, K3608)</f>
        <v>0</v>
      </c>
    </row>
    <row r="3608" spans="2:11" outlineLevel="2">
      <c r="C3608" t="s">
        <v>10</v>
      </c>
      <c r="D3608">
        <f>COUNTIF(D3610:D3610, "1")</f>
        <v>0</v>
      </c>
      <c r="E3608">
        <f>COUNTIF(E3610:E3610, "1")</f>
        <v>0</v>
      </c>
      <c r="F3608">
        <f>COUNTIF(F3610:F3610, "1")</f>
        <v>0</v>
      </c>
      <c r="G3608">
        <f>COUNTIF(G3610:G3610, "1")</f>
        <v>0</v>
      </c>
      <c r="H3608">
        <f>COUNTIF(H3610:H3610, "1")</f>
        <v>0</v>
      </c>
      <c r="I3608">
        <f>COUNTIF(I3610:I3610, "1")</f>
        <v>0</v>
      </c>
      <c r="J3608">
        <f>COUNTIF(J3610:J3610, "1")</f>
        <v>0</v>
      </c>
      <c r="K3608">
        <f>COUNTIF(K3610:K3610, "1")</f>
        <v>0</v>
      </c>
    </row>
    <row r="3609" spans="2:11" outlineLevel="2">
      <c r="C3609" t="s">
        <v>12</v>
      </c>
      <c r="D3609">
        <f>COUNTIF(D3610:D3610, "0")</f>
        <v>0</v>
      </c>
      <c r="E3609">
        <f>COUNTIF(E3610:E3610, "0")</f>
        <v>0</v>
      </c>
      <c r="F3609">
        <f>COUNTIF(F3610:F3610, "0")</f>
        <v>0</v>
      </c>
      <c r="G3609">
        <f>COUNTIF(G3610:G3610, "0")</f>
        <v>0</v>
      </c>
      <c r="H3609">
        <f>COUNTIF(H3610:H3610, "0")</f>
        <v>0</v>
      </c>
      <c r="I3609">
        <f>COUNTIF(I3610:I3610, "0")</f>
        <v>0</v>
      </c>
      <c r="J3609">
        <f>COUNTIF(J3610:J3610, "0")</f>
        <v>0</v>
      </c>
      <c r="K3609">
        <f>COUNTIF(K3610:K3610, "0")</f>
        <v>0</v>
      </c>
    </row>
    <row r="3610" spans="2:11" outlineLevel="2">
      <c r="B3610" t="s">
        <v>56</v>
      </c>
      <c r="C3610" t="s">
        <v>34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2:11" s="5" customFormat="1" outlineLevel="1">
      <c r="C3611" s="5" t="s">
        <v>51</v>
      </c>
      <c r="D3611" s="1">
        <f>IFERROR(D3612/D3613, D3612)</f>
        <v>0</v>
      </c>
      <c r="E3611" s="1">
        <f>IFERROR(E3612/E3613, E3612)</f>
        <v>0</v>
      </c>
      <c r="F3611" s="1">
        <f>IFERROR(F3612/F3613, F3612)</f>
        <v>0</v>
      </c>
      <c r="G3611" s="1">
        <f>IFERROR(G3612/G3613, G3612)</f>
        <v>0</v>
      </c>
      <c r="H3611" s="1">
        <f>IFERROR(H3612/H3613, H3612)</f>
        <v>0</v>
      </c>
      <c r="I3611" s="1">
        <f>IFERROR(I3612/I3613, I3612)</f>
        <v>0</v>
      </c>
      <c r="J3611" s="1">
        <f>IFERROR(J3612/J3613, J3612)</f>
        <v>0</v>
      </c>
      <c r="K3611" s="1">
        <f>IFERROR(K3612/K3613, K3612)</f>
        <v>0</v>
      </c>
    </row>
    <row r="3612" spans="2:11" outlineLevel="2">
      <c r="C3612" t="s">
        <v>10</v>
      </c>
      <c r="D3612">
        <f>COUNTIF(D3614:D3632, "1")</f>
        <v>0</v>
      </c>
      <c r="E3612">
        <f>COUNTIF(E3614:E3632, "1")</f>
        <v>0</v>
      </c>
      <c r="F3612">
        <f>COUNTIF(F3614:F3632, "1")</f>
        <v>0</v>
      </c>
      <c r="G3612">
        <f>COUNTIF(G3614:G3632, "1")</f>
        <v>0</v>
      </c>
      <c r="H3612">
        <f>COUNTIF(H3614:H3632, "1")</f>
        <v>0</v>
      </c>
      <c r="I3612">
        <f>COUNTIF(I3614:I3632, "1")</f>
        <v>0</v>
      </c>
      <c r="J3612">
        <f>COUNTIF(J3614:J3632, "1")</f>
        <v>0</v>
      </c>
      <c r="K3612">
        <f>COUNTIF(K3614:K3632, "1")</f>
        <v>0</v>
      </c>
    </row>
    <row r="3613" spans="2:11" outlineLevel="2">
      <c r="C3613" t="s">
        <v>12</v>
      </c>
      <c r="D3613">
        <f>COUNTIF(D3614:D3632, "0")</f>
        <v>0</v>
      </c>
      <c r="E3613">
        <f>COUNTIF(E3614:E3632, "0")</f>
        <v>0</v>
      </c>
      <c r="F3613">
        <f>COUNTIF(F3614:F3632, "0")</f>
        <v>0</v>
      </c>
      <c r="G3613">
        <f>COUNTIF(G3614:G3632, "0")</f>
        <v>0</v>
      </c>
      <c r="H3613">
        <f>COUNTIF(H3614:H3632, "0")</f>
        <v>0</v>
      </c>
      <c r="I3613">
        <f>COUNTIF(I3614:I3632, "0")</f>
        <v>0</v>
      </c>
      <c r="J3613">
        <f>COUNTIF(J3614:J3632, "0")</f>
        <v>0</v>
      </c>
      <c r="K3613">
        <f>COUNTIF(K3614:K3632, "0")</f>
        <v>0</v>
      </c>
    </row>
    <row r="3614" spans="2:11" outlineLevel="2">
      <c r="B3614" t="s">
        <v>52</v>
      </c>
      <c r="C3614" t="s">
        <v>21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</row>
    <row r="3615" spans="2:11" outlineLevel="2">
      <c r="B3615" t="s">
        <v>52</v>
      </c>
      <c r="C3615" t="s">
        <v>48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2:11" outlineLevel="2">
      <c r="B3616" t="s">
        <v>52</v>
      </c>
      <c r="C3616" t="s">
        <v>38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2:11" outlineLevel="2">
      <c r="B3617" t="s">
        <v>52</v>
      </c>
      <c r="C3617" t="s">
        <v>20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2:11" outlineLevel="2">
      <c r="B3618" t="s">
        <v>52</v>
      </c>
      <c r="C3618" t="s">
        <v>39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2:11" outlineLevel="2">
      <c r="B3619" t="s">
        <v>52</v>
      </c>
      <c r="C3619" t="s">
        <v>17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</row>
    <row r="3620" spans="2:11" outlineLevel="2">
      <c r="B3620" t="s">
        <v>52</v>
      </c>
      <c r="C3620" t="s">
        <v>18</v>
      </c>
      <c r="D3620">
        <v>0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</row>
    <row r="3621" spans="2:11" outlineLevel="2">
      <c r="B3621" t="s">
        <v>52</v>
      </c>
      <c r="C3621" t="s">
        <v>28</v>
      </c>
      <c r="D3621">
        <v>0</v>
      </c>
      <c r="E3621">
        <v>1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</row>
    <row r="3622" spans="2:11" outlineLevel="2">
      <c r="B3622" t="s">
        <v>52</v>
      </c>
      <c r="C3622" t="s">
        <v>26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2:11" outlineLevel="2">
      <c r="B3623" t="s">
        <v>52</v>
      </c>
      <c r="C3623" t="s">
        <v>44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2:11" outlineLevel="2">
      <c r="B3624" t="s">
        <v>52</v>
      </c>
      <c r="C3624" t="s">
        <v>41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2:11" outlineLevel="2">
      <c r="B3625" t="s">
        <v>52</v>
      </c>
      <c r="C3625" t="s">
        <v>43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0</v>
      </c>
    </row>
    <row r="3626" spans="2:11" outlineLevel="2">
      <c r="B3626" t="s">
        <v>52</v>
      </c>
      <c r="C3626" t="s">
        <v>42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2:11" outlineLevel="2">
      <c r="B3627" t="s">
        <v>52</v>
      </c>
      <c r="C3627" t="s">
        <v>53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2:11" outlineLevel="2">
      <c r="B3628" t="s">
        <v>52</v>
      </c>
      <c r="C3628" t="s">
        <v>24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</row>
    <row r="3629" spans="2:11" outlineLevel="2">
      <c r="B3629" t="s">
        <v>52</v>
      </c>
      <c r="C3629" t="s">
        <v>45</v>
      </c>
      <c r="D3629">
        <v>0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2:11" outlineLevel="2">
      <c r="B3630" t="s">
        <v>52</v>
      </c>
      <c r="C3630" t="s">
        <v>19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2:11" outlineLevel="2">
      <c r="B3631" t="s">
        <v>52</v>
      </c>
      <c r="C3631" t="s">
        <v>15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2:11" outlineLevel="2">
      <c r="B3632" t="s">
        <v>52</v>
      </c>
      <c r="C3632" t="s">
        <v>16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2:11" s="3" customFormat="1">
      <c r="B3633" s="3" t="s">
        <v>159</v>
      </c>
      <c r="C3633" s="3" t="s">
        <v>8</v>
      </c>
      <c r="D3633" s="3">
        <f>IFERROR(AVERAGE(D3636,D3659,D3669), 0)</f>
        <v>0</v>
      </c>
      <c r="E3633" s="3">
        <f>IFERROR(AVERAGE(E3636,E3659,E3669), 0)</f>
        <v>0</v>
      </c>
      <c r="F3633" s="3">
        <f>IFERROR(AVERAGE(F3636,F3659,F3669), 0)</f>
        <v>0</v>
      </c>
      <c r="G3633" s="3">
        <f>IFERROR(AVERAGE(G3636,G3659,G3669), 0)</f>
        <v>0</v>
      </c>
      <c r="H3633" s="3">
        <f>IFERROR(AVERAGE(H3636,H3659,H3669), 0)</f>
        <v>0</v>
      </c>
      <c r="I3633" s="3">
        <f>IFERROR(AVERAGE(I3636,I3659,I3669), 0)</f>
        <v>0</v>
      </c>
      <c r="J3633" s="3">
        <f>IFERROR(AVERAGE(J3636,J3659,J3669), 0)</f>
        <v>0</v>
      </c>
      <c r="K3633" s="3">
        <f>IFERROR(AVERAGE(K3636,K3659,K3669), 0)</f>
        <v>0</v>
      </c>
    </row>
    <row r="3634" spans="2:11" outlineLevel="2">
      <c r="B3634" s="4" t="s">
        <v>9</v>
      </c>
      <c r="D3634">
        <f>E3637+E3660+E3670</f>
        <v>0</v>
      </c>
      <c r="E3634">
        <f>F3637+F3660+F3670</f>
        <v>0</v>
      </c>
      <c r="F3634">
        <f>G3637+G3660+G3670</f>
        <v>0</v>
      </c>
      <c r="G3634">
        <f>H3637+H3660+H3670</f>
        <v>0</v>
      </c>
      <c r="H3634">
        <f>I3637+I3660+I3670</f>
        <v>0</v>
      </c>
      <c r="I3634">
        <f>J3637+J3660+J3670</f>
        <v>0</v>
      </c>
      <c r="J3634">
        <f>K3637+K3660+K3670</f>
        <v>0</v>
      </c>
      <c r="K3634">
        <f>L3637+L3660+L3670</f>
        <v>0</v>
      </c>
    </row>
    <row r="3635" spans="2:11" outlineLevel="2">
      <c r="B3635" s="4" t="s">
        <v>10</v>
      </c>
      <c r="D3635">
        <f>E3638+E3661+E3671</f>
        <v>0</v>
      </c>
      <c r="E3635">
        <f>F3638+F3661+F3671</f>
        <v>0</v>
      </c>
      <c r="F3635">
        <f>G3638+G3661+G3671</f>
        <v>0</v>
      </c>
      <c r="G3635">
        <f>H3638+H3661+H3671</f>
        <v>0</v>
      </c>
      <c r="H3635">
        <f>I3638+I3661+I3671</f>
        <v>0</v>
      </c>
      <c r="I3635">
        <f>J3638+J3661+J3671</f>
        <v>0</v>
      </c>
      <c r="J3635">
        <f>K3638+K3661+K3671</f>
        <v>0</v>
      </c>
      <c r="K3635">
        <f>L3638+L3661+L3671</f>
        <v>0</v>
      </c>
    </row>
    <row r="3636" spans="2:11" s="5" customFormat="1" outlineLevel="1">
      <c r="C3636" s="5" t="s">
        <v>49</v>
      </c>
      <c r="D3636" s="1">
        <f>IFERROR(D3637/D3638, D3637)</f>
        <v>0</v>
      </c>
      <c r="E3636" s="1">
        <f>IFERROR(E3637/E3638, E3637)</f>
        <v>0</v>
      </c>
      <c r="F3636" s="1">
        <f>IFERROR(F3637/F3638, F3637)</f>
        <v>0</v>
      </c>
      <c r="G3636" s="1">
        <f>IFERROR(G3637/G3638, G3637)</f>
        <v>0</v>
      </c>
      <c r="H3636" s="1">
        <f>IFERROR(H3637/H3638, H3637)</f>
        <v>0</v>
      </c>
      <c r="I3636" s="1">
        <f>IFERROR(I3637/I3638, I3637)</f>
        <v>0</v>
      </c>
      <c r="J3636" s="1">
        <f>IFERROR(J3637/J3638, J3637)</f>
        <v>0</v>
      </c>
      <c r="K3636" s="1">
        <f>IFERROR(K3637/K3638, K3637)</f>
        <v>0</v>
      </c>
    </row>
    <row r="3637" spans="2:11" outlineLevel="2">
      <c r="C3637" t="s">
        <v>10</v>
      </c>
      <c r="D3637">
        <f>COUNTIF(D3639:D3658, "1")</f>
        <v>0</v>
      </c>
      <c r="E3637">
        <f>COUNTIF(E3639:E3658, "1")</f>
        <v>0</v>
      </c>
      <c r="F3637">
        <f>COUNTIF(F3639:F3658, "1")</f>
        <v>0</v>
      </c>
      <c r="G3637">
        <f>COUNTIF(G3639:G3658, "1")</f>
        <v>0</v>
      </c>
      <c r="H3637">
        <f>COUNTIF(H3639:H3658, "1")</f>
        <v>0</v>
      </c>
      <c r="I3637">
        <f>COUNTIF(I3639:I3658, "1")</f>
        <v>0</v>
      </c>
      <c r="J3637">
        <f>COUNTIF(J3639:J3658, "1")</f>
        <v>0</v>
      </c>
      <c r="K3637">
        <f>COUNTIF(K3639:K3658, "1")</f>
        <v>0</v>
      </c>
    </row>
    <row r="3638" spans="2:11" outlineLevel="2">
      <c r="C3638" t="s">
        <v>12</v>
      </c>
      <c r="D3638">
        <f>COUNTIF(D3639:D3658, "0")</f>
        <v>0</v>
      </c>
      <c r="E3638">
        <f>COUNTIF(E3639:E3658, "0")</f>
        <v>0</v>
      </c>
      <c r="F3638">
        <f>COUNTIF(F3639:F3658, "0")</f>
        <v>0</v>
      </c>
      <c r="G3638">
        <f>COUNTIF(G3639:G3658, "0")</f>
        <v>0</v>
      </c>
      <c r="H3638">
        <f>COUNTIF(H3639:H3658, "0")</f>
        <v>0</v>
      </c>
      <c r="I3638">
        <f>COUNTIF(I3639:I3658, "0")</f>
        <v>0</v>
      </c>
      <c r="J3638">
        <f>COUNTIF(J3639:J3658, "0")</f>
        <v>0</v>
      </c>
      <c r="K3638">
        <f>COUNTIF(K3639:K3658, "0")</f>
        <v>0</v>
      </c>
    </row>
    <row r="3639" spans="2:11" outlineLevel="2">
      <c r="B3639" t="s">
        <v>50</v>
      </c>
      <c r="C3639" t="s">
        <v>14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2:11" outlineLevel="2">
      <c r="B3640" t="s">
        <v>50</v>
      </c>
      <c r="C3640" t="s">
        <v>16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2:11" outlineLevel="2">
      <c r="B3641" t="s">
        <v>50</v>
      </c>
      <c r="C3641" t="s">
        <v>17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2:11" outlineLevel="2">
      <c r="B3642" t="s">
        <v>50</v>
      </c>
      <c r="C3642" t="s">
        <v>18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</row>
    <row r="3643" spans="2:11" outlineLevel="2">
      <c r="B3643" t="s">
        <v>50</v>
      </c>
      <c r="C3643" t="s">
        <v>19</v>
      </c>
      <c r="D3643">
        <v>0</v>
      </c>
      <c r="E3643">
        <v>0</v>
      </c>
      <c r="F3643">
        <v>0</v>
      </c>
      <c r="G3643">
        <v>0</v>
      </c>
      <c r="H3643">
        <v>1</v>
      </c>
      <c r="I3643">
        <v>0</v>
      </c>
      <c r="J3643">
        <v>0</v>
      </c>
      <c r="K3643">
        <v>0</v>
      </c>
    </row>
    <row r="3644" spans="2:11" outlineLevel="2">
      <c r="B3644" t="s">
        <v>50</v>
      </c>
      <c r="C3644" t="s">
        <v>32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1</v>
      </c>
      <c r="K3644">
        <v>0</v>
      </c>
    </row>
    <row r="3645" spans="2:11" outlineLevel="2">
      <c r="B3645" t="s">
        <v>50</v>
      </c>
      <c r="C3645" t="s">
        <v>20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2:11" outlineLevel="2">
      <c r="B3646" t="s">
        <v>50</v>
      </c>
      <c r="C3646" t="s">
        <v>22</v>
      </c>
      <c r="D3646">
        <v>0</v>
      </c>
      <c r="E3646">
        <v>0</v>
      </c>
      <c r="F3646">
        <v>1</v>
      </c>
      <c r="G3646">
        <v>0</v>
      </c>
      <c r="H3646">
        <v>1</v>
      </c>
      <c r="I3646">
        <v>0</v>
      </c>
      <c r="J3646">
        <v>0</v>
      </c>
      <c r="K3646">
        <v>0</v>
      </c>
    </row>
    <row r="3647" spans="2:11" outlineLevel="2">
      <c r="B3647" t="s">
        <v>50</v>
      </c>
      <c r="C3647" t="s">
        <v>23</v>
      </c>
      <c r="D3647">
        <v>0</v>
      </c>
      <c r="E3647">
        <v>1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</row>
    <row r="3648" spans="2:11" outlineLevel="2">
      <c r="B3648" t="s">
        <v>50</v>
      </c>
      <c r="C3648" t="s">
        <v>33</v>
      </c>
      <c r="D3648">
        <v>1</v>
      </c>
      <c r="E3648">
        <v>0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0</v>
      </c>
    </row>
    <row r="3649" spans="2:11" outlineLevel="2">
      <c r="B3649" t="s">
        <v>50</v>
      </c>
      <c r="C3649" t="s">
        <v>24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</row>
    <row r="3650" spans="2:11" outlineLevel="2">
      <c r="B3650" t="s">
        <v>50</v>
      </c>
      <c r="C3650" t="s">
        <v>34</v>
      </c>
      <c r="D3650">
        <v>1</v>
      </c>
      <c r="E3650">
        <v>0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2:11" outlineLevel="2">
      <c r="B3651" t="s">
        <v>50</v>
      </c>
      <c r="C3651" t="s">
        <v>25</v>
      </c>
      <c r="D3651">
        <v>0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1</v>
      </c>
      <c r="K3651">
        <v>0</v>
      </c>
    </row>
    <row r="3652" spans="2:11" outlineLevel="2">
      <c r="B3652" t="s">
        <v>50</v>
      </c>
      <c r="C3652" t="s">
        <v>27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</row>
    <row r="3653" spans="2:11" outlineLevel="2">
      <c r="B3653" t="s">
        <v>50</v>
      </c>
      <c r="C3653" t="s">
        <v>28</v>
      </c>
      <c r="D3653">
        <v>0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</row>
    <row r="3654" spans="2:11" outlineLevel="2">
      <c r="B3654" t="s">
        <v>50</v>
      </c>
      <c r="C3654" t="s">
        <v>35</v>
      </c>
      <c r="D3654">
        <v>0</v>
      </c>
      <c r="E3654">
        <v>0</v>
      </c>
      <c r="F3654">
        <v>0</v>
      </c>
      <c r="G3654">
        <v>0</v>
      </c>
      <c r="H3654">
        <v>1</v>
      </c>
      <c r="I3654">
        <v>0</v>
      </c>
      <c r="J3654">
        <v>1</v>
      </c>
      <c r="K3654">
        <v>0</v>
      </c>
    </row>
    <row r="3655" spans="2:11" outlineLevel="2">
      <c r="B3655" t="s">
        <v>50</v>
      </c>
      <c r="C3655" t="s">
        <v>48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2:11" outlineLevel="2">
      <c r="B3656" t="s">
        <v>50</v>
      </c>
      <c r="C3656" t="s">
        <v>36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2:11" outlineLevel="2">
      <c r="B3657" t="s">
        <v>50</v>
      </c>
      <c r="C3657" t="s">
        <v>39</v>
      </c>
      <c r="D3657">
        <v>0</v>
      </c>
      <c r="E3657">
        <v>1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</row>
    <row r="3658" spans="2:11" outlineLevel="2">
      <c r="B3658" t="s">
        <v>50</v>
      </c>
      <c r="C3658" t="s">
        <v>41</v>
      </c>
      <c r="D3658">
        <v>0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2:11" s="5" customFormat="1" outlineLevel="1">
      <c r="C3659" s="5" t="s">
        <v>51</v>
      </c>
      <c r="D3659" s="1">
        <f>IFERROR(D3660/D3661, D3660)</f>
        <v>0</v>
      </c>
      <c r="E3659" s="1">
        <f>IFERROR(E3660/E3661, E3660)</f>
        <v>0</v>
      </c>
      <c r="F3659" s="1">
        <f>IFERROR(F3660/F3661, F3660)</f>
        <v>0</v>
      </c>
      <c r="G3659" s="1">
        <f>IFERROR(G3660/G3661, G3660)</f>
        <v>0</v>
      </c>
      <c r="H3659" s="1">
        <f>IFERROR(H3660/H3661, H3660)</f>
        <v>0</v>
      </c>
      <c r="I3659" s="1">
        <f>IFERROR(I3660/I3661, I3660)</f>
        <v>0</v>
      </c>
      <c r="J3659" s="1">
        <f>IFERROR(J3660/J3661, J3660)</f>
        <v>0</v>
      </c>
      <c r="K3659" s="1">
        <f>IFERROR(K3660/K3661, K3660)</f>
        <v>0</v>
      </c>
    </row>
    <row r="3660" spans="2:11" outlineLevel="2">
      <c r="C3660" t="s">
        <v>10</v>
      </c>
      <c r="D3660">
        <f>COUNTIF(D3662:D3668, "1")</f>
        <v>0</v>
      </c>
      <c r="E3660">
        <f>COUNTIF(E3662:E3668, "1")</f>
        <v>0</v>
      </c>
      <c r="F3660">
        <f>COUNTIF(F3662:F3668, "1")</f>
        <v>0</v>
      </c>
      <c r="G3660">
        <f>COUNTIF(G3662:G3668, "1")</f>
        <v>0</v>
      </c>
      <c r="H3660">
        <f>COUNTIF(H3662:H3668, "1")</f>
        <v>0</v>
      </c>
      <c r="I3660">
        <f>COUNTIF(I3662:I3668, "1")</f>
        <v>0</v>
      </c>
      <c r="J3660">
        <f>COUNTIF(J3662:J3668, "1")</f>
        <v>0</v>
      </c>
      <c r="K3660">
        <f>COUNTIF(K3662:K3668, "1")</f>
        <v>0</v>
      </c>
    </row>
    <row r="3661" spans="2:11" outlineLevel="2">
      <c r="C3661" t="s">
        <v>12</v>
      </c>
      <c r="D3661">
        <f>COUNTIF(D3662:D3668, "0")</f>
        <v>0</v>
      </c>
      <c r="E3661">
        <f>COUNTIF(E3662:E3668, "0")</f>
        <v>0</v>
      </c>
      <c r="F3661">
        <f>COUNTIF(F3662:F3668, "0")</f>
        <v>0</v>
      </c>
      <c r="G3661">
        <f>COUNTIF(G3662:G3668, "0")</f>
        <v>0</v>
      </c>
      <c r="H3661">
        <f>COUNTIF(H3662:H3668, "0")</f>
        <v>0</v>
      </c>
      <c r="I3661">
        <f>COUNTIF(I3662:I3668, "0")</f>
        <v>0</v>
      </c>
      <c r="J3661">
        <f>COUNTIF(J3662:J3668, "0")</f>
        <v>0</v>
      </c>
      <c r="K3661">
        <f>COUNTIF(K3662:K3668, "0")</f>
        <v>0</v>
      </c>
    </row>
    <row r="3662" spans="2:11" outlineLevel="2">
      <c r="B3662" t="s">
        <v>52</v>
      </c>
      <c r="C3662" t="s">
        <v>32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0</v>
      </c>
      <c r="J3662">
        <v>1</v>
      </c>
      <c r="K3662">
        <v>0</v>
      </c>
    </row>
    <row r="3663" spans="2:11" outlineLevel="2">
      <c r="B3663" t="s">
        <v>52</v>
      </c>
      <c r="C3663" t="s">
        <v>24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2:11" outlineLevel="2">
      <c r="B3664" t="s">
        <v>52</v>
      </c>
      <c r="C3664" t="s">
        <v>34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0</v>
      </c>
    </row>
    <row r="3665" spans="2:11" outlineLevel="2">
      <c r="B3665" t="s">
        <v>52</v>
      </c>
      <c r="C3665" t="s">
        <v>25</v>
      </c>
      <c r="D3665">
        <v>1</v>
      </c>
      <c r="E3665">
        <v>1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2:11" outlineLevel="2">
      <c r="B3666" t="s">
        <v>52</v>
      </c>
      <c r="C3666" t="s">
        <v>27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</row>
    <row r="3667" spans="2:11" outlineLevel="2">
      <c r="B3667" t="s">
        <v>52</v>
      </c>
      <c r="C3667" t="s">
        <v>36</v>
      </c>
      <c r="D3667">
        <v>0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</row>
    <row r="3668" spans="2:11" outlineLevel="2">
      <c r="B3668" t="s">
        <v>52</v>
      </c>
      <c r="C3668" t="s">
        <v>41</v>
      </c>
      <c r="D3668">
        <v>0</v>
      </c>
      <c r="E3668">
        <v>0</v>
      </c>
      <c r="F3668">
        <v>1</v>
      </c>
      <c r="G3668">
        <v>0</v>
      </c>
      <c r="H3668">
        <v>1</v>
      </c>
      <c r="I3668">
        <v>1</v>
      </c>
      <c r="J3668">
        <v>0</v>
      </c>
      <c r="K3668">
        <v>0</v>
      </c>
    </row>
    <row r="3669" spans="2:11" s="5" customFormat="1" outlineLevel="1">
      <c r="C3669" s="5" t="s">
        <v>55</v>
      </c>
      <c r="D3669" s="1">
        <f>IFERROR(D3670/D3671, D3670)</f>
        <v>0</v>
      </c>
      <c r="E3669" s="1">
        <f>IFERROR(E3670/E3671, E3670)</f>
        <v>0</v>
      </c>
      <c r="F3669" s="1">
        <f>IFERROR(F3670/F3671, F3670)</f>
        <v>0</v>
      </c>
      <c r="G3669" s="1">
        <f>IFERROR(G3670/G3671, G3670)</f>
        <v>0</v>
      </c>
      <c r="H3669" s="1">
        <f>IFERROR(H3670/H3671, H3670)</f>
        <v>0</v>
      </c>
      <c r="I3669" s="1">
        <f>IFERROR(I3670/I3671, I3670)</f>
        <v>0</v>
      </c>
      <c r="J3669" s="1">
        <f>IFERROR(J3670/J3671, J3670)</f>
        <v>0</v>
      </c>
      <c r="K3669" s="1">
        <f>IFERROR(K3670/K3671, K3670)</f>
        <v>0</v>
      </c>
    </row>
    <row r="3670" spans="2:11" outlineLevel="2">
      <c r="C3670" t="s">
        <v>10</v>
      </c>
      <c r="D3670">
        <f>COUNTIF(D3672:D3692, "1")</f>
        <v>0</v>
      </c>
      <c r="E3670">
        <f>COUNTIF(E3672:E3692, "1")</f>
        <v>0</v>
      </c>
      <c r="F3670">
        <f>COUNTIF(F3672:F3692, "1")</f>
        <v>0</v>
      </c>
      <c r="G3670">
        <f>COUNTIF(G3672:G3692, "1")</f>
        <v>0</v>
      </c>
      <c r="H3670">
        <f>COUNTIF(H3672:H3692, "1")</f>
        <v>0</v>
      </c>
      <c r="I3670">
        <f>COUNTIF(I3672:I3692, "1")</f>
        <v>0</v>
      </c>
      <c r="J3670">
        <f>COUNTIF(J3672:J3692, "1")</f>
        <v>0</v>
      </c>
      <c r="K3670">
        <f>COUNTIF(K3672:K3692, "1")</f>
        <v>0</v>
      </c>
    </row>
    <row r="3671" spans="2:11" outlineLevel="2">
      <c r="C3671" t="s">
        <v>12</v>
      </c>
      <c r="D3671">
        <f>COUNTIF(D3672:D3692, "0")</f>
        <v>0</v>
      </c>
      <c r="E3671">
        <f>COUNTIF(E3672:E3692, "0")</f>
        <v>0</v>
      </c>
      <c r="F3671">
        <f>COUNTIF(F3672:F3692, "0")</f>
        <v>0</v>
      </c>
      <c r="G3671">
        <f>COUNTIF(G3672:G3692, "0")</f>
        <v>0</v>
      </c>
      <c r="H3671">
        <f>COUNTIF(H3672:H3692, "0")</f>
        <v>0</v>
      </c>
      <c r="I3671">
        <f>COUNTIF(I3672:I3692, "0")</f>
        <v>0</v>
      </c>
      <c r="J3671">
        <f>COUNTIF(J3672:J3692, "0")</f>
        <v>0</v>
      </c>
      <c r="K3671">
        <f>COUNTIF(K3672:K3692, "0")</f>
        <v>0</v>
      </c>
    </row>
    <row r="3672" spans="2:11" outlineLevel="2">
      <c r="B3672" t="s">
        <v>56</v>
      </c>
      <c r="C3672" t="s">
        <v>14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2:11" outlineLevel="2">
      <c r="B3673" t="s">
        <v>56</v>
      </c>
      <c r="C3673" t="s">
        <v>15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2:11" outlineLevel="2">
      <c r="B3674" t="s">
        <v>56</v>
      </c>
      <c r="C3674" t="s">
        <v>16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1</v>
      </c>
      <c r="J3674">
        <v>0</v>
      </c>
      <c r="K3674">
        <v>0</v>
      </c>
    </row>
    <row r="3675" spans="2:11" outlineLevel="2">
      <c r="B3675" t="s">
        <v>56</v>
      </c>
      <c r="C3675" t="s">
        <v>17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</v>
      </c>
      <c r="K3675">
        <v>0</v>
      </c>
    </row>
    <row r="3676" spans="2:11" outlineLevel="2">
      <c r="B3676" t="s">
        <v>56</v>
      </c>
      <c r="C3676" t="s">
        <v>18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2:11" outlineLevel="2">
      <c r="B3677" t="s">
        <v>56</v>
      </c>
      <c r="C3677" t="s">
        <v>19</v>
      </c>
      <c r="D3677">
        <v>1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</row>
    <row r="3678" spans="2:11" outlineLevel="2">
      <c r="B3678" t="s">
        <v>56</v>
      </c>
      <c r="C3678" t="s">
        <v>32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1</v>
      </c>
      <c r="K3678">
        <v>0</v>
      </c>
    </row>
    <row r="3679" spans="2:11" outlineLevel="2">
      <c r="B3679" t="s">
        <v>56</v>
      </c>
      <c r="C3679" t="s">
        <v>20</v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</row>
    <row r="3680" spans="2:11" outlineLevel="2">
      <c r="B3680" t="s">
        <v>56</v>
      </c>
      <c r="C3680" t="s">
        <v>21</v>
      </c>
      <c r="D3680">
        <v>0</v>
      </c>
      <c r="E3680">
        <v>1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</row>
    <row r="3681" spans="2:11" outlineLevel="2">
      <c r="B3681" t="s">
        <v>56</v>
      </c>
      <c r="C3681" t="s">
        <v>22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2:11" outlineLevel="2">
      <c r="B3682" t="s">
        <v>56</v>
      </c>
      <c r="C3682" t="s">
        <v>33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2:11" outlineLevel="2">
      <c r="B3683" t="s">
        <v>56</v>
      </c>
      <c r="C3683" t="s">
        <v>34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2:11" outlineLevel="2">
      <c r="B3684" t="s">
        <v>56</v>
      </c>
      <c r="C3684" t="s">
        <v>26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2:11" outlineLevel="2">
      <c r="B3685" t="s">
        <v>56</v>
      </c>
      <c r="C3685" t="s">
        <v>28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0</v>
      </c>
    </row>
    <row r="3686" spans="2:11" outlineLevel="2">
      <c r="B3686" t="s">
        <v>56</v>
      </c>
      <c r="C3686" t="s">
        <v>35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2:11" outlineLevel="2">
      <c r="B3687" t="s">
        <v>56</v>
      </c>
      <c r="C3687" t="s">
        <v>48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2:11" outlineLevel="2">
      <c r="B3688" t="s">
        <v>56</v>
      </c>
      <c r="C3688" t="s">
        <v>36</v>
      </c>
      <c r="D3688">
        <v>0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</row>
    <row r="3689" spans="2:11" outlineLevel="2">
      <c r="B3689" t="s">
        <v>56</v>
      </c>
      <c r="C3689" t="s">
        <v>37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2:11" outlineLevel="2">
      <c r="B3690" t="s">
        <v>56</v>
      </c>
      <c r="C3690" t="s">
        <v>38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</row>
    <row r="3691" spans="2:11" outlineLevel="2">
      <c r="B3691" t="s">
        <v>56</v>
      </c>
      <c r="C3691" t="s">
        <v>39</v>
      </c>
      <c r="D3691">
        <v>0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2:11" outlineLevel="2">
      <c r="B3692" t="s">
        <v>56</v>
      </c>
      <c r="C3692" t="s">
        <v>40</v>
      </c>
      <c r="D3692">
        <v>1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</row>
    <row r="3693" spans="2:11" s="3" customFormat="1">
      <c r="B3693" s="3" t="s">
        <v>160</v>
      </c>
      <c r="C3693" s="3" t="s">
        <v>8</v>
      </c>
      <c r="D3693" s="3">
        <f>IFERROR(AVERAGE(D3696,D3724,D3728), 0)</f>
        <v>0</v>
      </c>
      <c r="E3693" s="3">
        <f>IFERROR(AVERAGE(E3696,E3724,E3728), 0)</f>
        <v>0</v>
      </c>
      <c r="F3693" s="3">
        <f>IFERROR(AVERAGE(F3696,F3724,F3728), 0)</f>
        <v>0</v>
      </c>
      <c r="G3693" s="3">
        <f>IFERROR(AVERAGE(G3696,G3724,G3728), 0)</f>
        <v>0</v>
      </c>
      <c r="H3693" s="3">
        <f>IFERROR(AVERAGE(H3696,H3724,H3728), 0)</f>
        <v>0</v>
      </c>
      <c r="I3693" s="3">
        <f>IFERROR(AVERAGE(I3696,I3724,I3728), 0)</f>
        <v>0</v>
      </c>
      <c r="J3693" s="3">
        <f>IFERROR(AVERAGE(J3696,J3724,J3728), 0)</f>
        <v>0</v>
      </c>
      <c r="K3693" s="3">
        <f>IFERROR(AVERAGE(K3696,K3724,K3728), 0)</f>
        <v>0</v>
      </c>
    </row>
    <row r="3694" spans="2:11" outlineLevel="2">
      <c r="B3694" s="4" t="s">
        <v>9</v>
      </c>
      <c r="D3694">
        <f>E3697+E3725+E3729</f>
        <v>0</v>
      </c>
      <c r="E3694">
        <f>F3697+F3725+F3729</f>
        <v>0</v>
      </c>
      <c r="F3694">
        <f>G3697+G3725+G3729</f>
        <v>0</v>
      </c>
      <c r="G3694">
        <f>H3697+H3725+H3729</f>
        <v>0</v>
      </c>
      <c r="H3694">
        <f>I3697+I3725+I3729</f>
        <v>0</v>
      </c>
      <c r="I3694">
        <f>J3697+J3725+J3729</f>
        <v>0</v>
      </c>
      <c r="J3694">
        <f>K3697+K3725+K3729</f>
        <v>0</v>
      </c>
      <c r="K3694">
        <f>L3697+L3725+L3729</f>
        <v>0</v>
      </c>
    </row>
    <row r="3695" spans="2:11" outlineLevel="2">
      <c r="B3695" s="4" t="s">
        <v>10</v>
      </c>
      <c r="D3695">
        <f>E3698+E3726+E3730</f>
        <v>0</v>
      </c>
      <c r="E3695">
        <f>F3698+F3726+F3730</f>
        <v>0</v>
      </c>
      <c r="F3695">
        <f>G3698+G3726+G3730</f>
        <v>0</v>
      </c>
      <c r="G3695">
        <f>H3698+H3726+H3730</f>
        <v>0</v>
      </c>
      <c r="H3695">
        <f>I3698+I3726+I3730</f>
        <v>0</v>
      </c>
      <c r="I3695">
        <f>J3698+J3726+J3730</f>
        <v>0</v>
      </c>
      <c r="J3695">
        <f>K3698+K3726+K3730</f>
        <v>0</v>
      </c>
      <c r="K3695">
        <f>L3698+L3726+L3730</f>
        <v>0</v>
      </c>
    </row>
    <row r="3696" spans="2:11" s="5" customFormat="1" outlineLevel="1">
      <c r="C3696" s="5" t="s">
        <v>55</v>
      </c>
      <c r="D3696" s="1">
        <f>IFERROR(D3697/D3698, D3697)</f>
        <v>0</v>
      </c>
      <c r="E3696" s="1">
        <f>IFERROR(E3697/E3698, E3697)</f>
        <v>0</v>
      </c>
      <c r="F3696" s="1">
        <f>IFERROR(F3697/F3698, F3697)</f>
        <v>0</v>
      </c>
      <c r="G3696" s="1">
        <f>IFERROR(G3697/G3698, G3697)</f>
        <v>0</v>
      </c>
      <c r="H3696" s="1">
        <f>IFERROR(H3697/H3698, H3697)</f>
        <v>0</v>
      </c>
      <c r="I3696" s="1">
        <f>IFERROR(I3697/I3698, I3697)</f>
        <v>0</v>
      </c>
      <c r="J3696" s="1">
        <f>IFERROR(J3697/J3698, J3697)</f>
        <v>0</v>
      </c>
      <c r="K3696" s="1">
        <f>IFERROR(K3697/K3698, K3697)</f>
        <v>0</v>
      </c>
    </row>
    <row r="3697" spans="2:11" outlineLevel="2">
      <c r="C3697" t="s">
        <v>10</v>
      </c>
      <c r="D3697">
        <f>COUNTIF(D3699:D3723, "1")</f>
        <v>0</v>
      </c>
      <c r="E3697">
        <f>COUNTIF(E3699:E3723, "1")</f>
        <v>0</v>
      </c>
      <c r="F3697">
        <f>COUNTIF(F3699:F3723, "1")</f>
        <v>0</v>
      </c>
      <c r="G3697">
        <f>COUNTIF(G3699:G3723, "1")</f>
        <v>0</v>
      </c>
      <c r="H3697">
        <f>COUNTIF(H3699:H3723, "1")</f>
        <v>0</v>
      </c>
      <c r="I3697">
        <f>COUNTIF(I3699:I3723, "1")</f>
        <v>0</v>
      </c>
      <c r="J3697">
        <f>COUNTIF(J3699:J3723, "1")</f>
        <v>0</v>
      </c>
      <c r="K3697">
        <f>COUNTIF(K3699:K3723, "1")</f>
        <v>0</v>
      </c>
    </row>
    <row r="3698" spans="2:11" outlineLevel="2">
      <c r="C3698" t="s">
        <v>12</v>
      </c>
      <c r="D3698">
        <f>COUNTIF(D3699:D3723, "0")</f>
        <v>0</v>
      </c>
      <c r="E3698">
        <f>COUNTIF(E3699:E3723, "0")</f>
        <v>0</v>
      </c>
      <c r="F3698">
        <f>COUNTIF(F3699:F3723, "0")</f>
        <v>0</v>
      </c>
      <c r="G3698">
        <f>COUNTIF(G3699:G3723, "0")</f>
        <v>0</v>
      </c>
      <c r="H3698">
        <f>COUNTIF(H3699:H3723, "0")</f>
        <v>0</v>
      </c>
      <c r="I3698">
        <f>COUNTIF(I3699:I3723, "0")</f>
        <v>0</v>
      </c>
      <c r="J3698">
        <f>COUNTIF(J3699:J3723, "0")</f>
        <v>0</v>
      </c>
      <c r="K3698">
        <f>COUNTIF(K3699:K3723, "0")</f>
        <v>0</v>
      </c>
    </row>
    <row r="3699" spans="2:11" outlineLevel="2">
      <c r="B3699" t="s">
        <v>56</v>
      </c>
      <c r="C3699" t="s">
        <v>14</v>
      </c>
      <c r="D3699">
        <v>1</v>
      </c>
      <c r="E3699">
        <v>0</v>
      </c>
      <c r="F3699">
        <v>0</v>
      </c>
      <c r="G3699">
        <v>0</v>
      </c>
      <c r="H3699">
        <v>1</v>
      </c>
      <c r="I3699">
        <v>1</v>
      </c>
      <c r="J3699">
        <v>0</v>
      </c>
      <c r="K3699">
        <v>0</v>
      </c>
    </row>
    <row r="3700" spans="2:11" outlineLevel="2">
      <c r="B3700" t="s">
        <v>56</v>
      </c>
      <c r="C3700" t="s">
        <v>16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2:11" outlineLevel="2">
      <c r="B3701" t="s">
        <v>56</v>
      </c>
      <c r="C3701" t="s">
        <v>18</v>
      </c>
      <c r="D3701">
        <v>1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</row>
    <row r="3702" spans="2:11" outlineLevel="2">
      <c r="B3702" t="s">
        <v>56</v>
      </c>
      <c r="C3702" t="s">
        <v>19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2:11" outlineLevel="2">
      <c r="B3703" t="s">
        <v>56</v>
      </c>
      <c r="C3703" t="s">
        <v>32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</row>
    <row r="3704" spans="2:11" outlineLevel="2">
      <c r="B3704" t="s">
        <v>56</v>
      </c>
      <c r="C3704" t="s">
        <v>20</v>
      </c>
      <c r="D3704">
        <v>0</v>
      </c>
      <c r="E3704">
        <v>1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2:11" outlineLevel="2">
      <c r="B3705" t="s">
        <v>56</v>
      </c>
      <c r="C3705" t="s">
        <v>21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2:11" outlineLevel="2">
      <c r="B3706" t="s">
        <v>56</v>
      </c>
      <c r="C3706" t="s">
        <v>21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2:11" outlineLevel="2">
      <c r="B3707" t="s">
        <v>56</v>
      </c>
      <c r="C3707" t="s">
        <v>23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2:11" outlineLevel="2">
      <c r="B3708" t="s">
        <v>56</v>
      </c>
      <c r="C3708" t="s">
        <v>33</v>
      </c>
      <c r="D3708">
        <v>0</v>
      </c>
      <c r="E3708">
        <v>0</v>
      </c>
      <c r="F3708">
        <v>1</v>
      </c>
      <c r="G3708">
        <v>1</v>
      </c>
      <c r="H3708">
        <v>0</v>
      </c>
      <c r="I3708">
        <v>0</v>
      </c>
      <c r="J3708">
        <v>0</v>
      </c>
      <c r="K3708">
        <v>0</v>
      </c>
    </row>
    <row r="3709" spans="2:11" outlineLevel="2">
      <c r="B3709" t="s">
        <v>56</v>
      </c>
      <c r="C3709" t="s">
        <v>24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2:11" outlineLevel="2">
      <c r="B3710" t="s">
        <v>56</v>
      </c>
      <c r="C3710" t="s">
        <v>25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2:11" outlineLevel="2">
      <c r="B3711" t="s">
        <v>56</v>
      </c>
      <c r="C3711" t="s">
        <v>26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2:11" outlineLevel="2">
      <c r="B3712" t="s">
        <v>56</v>
      </c>
      <c r="C3712" t="s">
        <v>27</v>
      </c>
      <c r="D3712">
        <v>0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1</v>
      </c>
      <c r="K3712">
        <v>0</v>
      </c>
    </row>
    <row r="3713" spans="2:11" outlineLevel="2">
      <c r="B3713" t="s">
        <v>56</v>
      </c>
      <c r="C3713" t="s">
        <v>35</v>
      </c>
      <c r="D3713">
        <v>0</v>
      </c>
      <c r="E3713">
        <v>1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2:11" outlineLevel="2">
      <c r="B3714" t="s">
        <v>56</v>
      </c>
      <c r="C3714" t="s">
        <v>48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2:11" outlineLevel="2">
      <c r="B3715" t="s">
        <v>56</v>
      </c>
      <c r="C3715" t="s">
        <v>36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1</v>
      </c>
      <c r="K3715">
        <v>0</v>
      </c>
    </row>
    <row r="3716" spans="2:11" outlineLevel="2">
      <c r="B3716" t="s">
        <v>56</v>
      </c>
      <c r="C3716" t="s">
        <v>37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</v>
      </c>
    </row>
    <row r="3717" spans="2:11" outlineLevel="2">
      <c r="B3717" t="s">
        <v>56</v>
      </c>
      <c r="C3717" t="s">
        <v>38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</row>
    <row r="3718" spans="2:11" outlineLevel="2">
      <c r="B3718" t="s">
        <v>56</v>
      </c>
      <c r="C3718" t="s">
        <v>39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1</v>
      </c>
      <c r="K3718">
        <v>0</v>
      </c>
    </row>
    <row r="3719" spans="2:11" outlineLevel="2">
      <c r="B3719" t="s">
        <v>56</v>
      </c>
      <c r="C3719" t="s">
        <v>40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2:11" outlineLevel="2">
      <c r="B3720" t="s">
        <v>56</v>
      </c>
      <c r="C3720" t="s">
        <v>41</v>
      </c>
      <c r="D3720">
        <v>0</v>
      </c>
      <c r="E3720">
        <v>0</v>
      </c>
      <c r="F3720">
        <v>0</v>
      </c>
      <c r="G3720">
        <v>1</v>
      </c>
      <c r="H3720">
        <v>1</v>
      </c>
      <c r="I3720">
        <v>0</v>
      </c>
      <c r="J3720">
        <v>0</v>
      </c>
      <c r="K3720">
        <v>0</v>
      </c>
    </row>
    <row r="3721" spans="2:11" outlineLevel="2">
      <c r="B3721" t="s">
        <v>56</v>
      </c>
      <c r="C3721" t="s">
        <v>42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</row>
    <row r="3722" spans="2:11" outlineLevel="2">
      <c r="B3722" t="s">
        <v>56</v>
      </c>
      <c r="C3722" t="s">
        <v>43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1</v>
      </c>
      <c r="J3722">
        <v>0</v>
      </c>
      <c r="K3722">
        <v>0</v>
      </c>
    </row>
    <row r="3723" spans="2:11" outlineLevel="2">
      <c r="B3723" t="s">
        <v>56</v>
      </c>
      <c r="C3723" t="s">
        <v>44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2:11" s="5" customFormat="1" outlineLevel="1">
      <c r="C3724" s="5" t="s">
        <v>49</v>
      </c>
      <c r="D3724" s="1">
        <f>IFERROR(D3725/D3726, D3725)</f>
        <v>0</v>
      </c>
      <c r="E3724" s="1">
        <f>IFERROR(E3725/E3726, E3725)</f>
        <v>0</v>
      </c>
      <c r="F3724" s="1">
        <f>IFERROR(F3725/F3726, F3725)</f>
        <v>0</v>
      </c>
      <c r="G3724" s="1">
        <f>IFERROR(G3725/G3726, G3725)</f>
        <v>0</v>
      </c>
      <c r="H3724" s="1">
        <f>IFERROR(H3725/H3726, H3725)</f>
        <v>0</v>
      </c>
      <c r="I3724" s="1">
        <f>IFERROR(I3725/I3726, I3725)</f>
        <v>0</v>
      </c>
      <c r="J3724" s="1">
        <f>IFERROR(J3725/J3726, J3725)</f>
        <v>0</v>
      </c>
      <c r="K3724" s="1">
        <f>IFERROR(K3725/K3726, K3725)</f>
        <v>0</v>
      </c>
    </row>
    <row r="3725" spans="2:11" outlineLevel="2">
      <c r="C3725" t="s">
        <v>10</v>
      </c>
      <c r="D3725">
        <f>COUNTIF(D3727:D3727, "1")</f>
        <v>0</v>
      </c>
      <c r="E3725">
        <f>COUNTIF(E3727:E3727, "1")</f>
        <v>0</v>
      </c>
      <c r="F3725">
        <f>COUNTIF(F3727:F3727, "1")</f>
        <v>0</v>
      </c>
      <c r="G3725">
        <f>COUNTIF(G3727:G3727, "1")</f>
        <v>0</v>
      </c>
      <c r="H3725">
        <f>COUNTIF(H3727:H3727, "1")</f>
        <v>0</v>
      </c>
      <c r="I3725">
        <f>COUNTIF(I3727:I3727, "1")</f>
        <v>0</v>
      </c>
      <c r="J3725">
        <f>COUNTIF(J3727:J3727, "1")</f>
        <v>0</v>
      </c>
      <c r="K3725">
        <f>COUNTIF(K3727:K3727, "1")</f>
        <v>0</v>
      </c>
    </row>
    <row r="3726" spans="2:11" outlineLevel="2">
      <c r="C3726" t="s">
        <v>12</v>
      </c>
      <c r="D3726">
        <f>COUNTIF(D3727:D3727, "0")</f>
        <v>0</v>
      </c>
      <c r="E3726">
        <f>COUNTIF(E3727:E3727, "0")</f>
        <v>0</v>
      </c>
      <c r="F3726">
        <f>COUNTIF(F3727:F3727, "0")</f>
        <v>0</v>
      </c>
      <c r="G3726">
        <f>COUNTIF(G3727:G3727, "0")</f>
        <v>0</v>
      </c>
      <c r="H3726">
        <f>COUNTIF(H3727:H3727, "0")</f>
        <v>0</v>
      </c>
      <c r="I3726">
        <f>COUNTIF(I3727:I3727, "0")</f>
        <v>0</v>
      </c>
      <c r="J3726">
        <f>COUNTIF(J3727:J3727, "0")</f>
        <v>0</v>
      </c>
      <c r="K3726">
        <f>COUNTIF(K3727:K3727, "0")</f>
        <v>0</v>
      </c>
    </row>
    <row r="3727" spans="2:11" outlineLevel="2">
      <c r="B3727" t="s">
        <v>50</v>
      </c>
      <c r="C3727" t="s">
        <v>17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</row>
    <row r="3728" spans="2:11" s="5" customFormat="1" outlineLevel="1">
      <c r="C3728" s="5" t="s">
        <v>30</v>
      </c>
      <c r="D3728" s="1">
        <f>IFERROR(D3729/D3730, D3729)</f>
        <v>0</v>
      </c>
      <c r="E3728" s="1">
        <f>IFERROR(E3729/E3730, E3729)</f>
        <v>0</v>
      </c>
      <c r="F3728" s="1">
        <f>IFERROR(F3729/F3730, F3729)</f>
        <v>0</v>
      </c>
      <c r="G3728" s="1">
        <f>IFERROR(G3729/G3730, G3729)</f>
        <v>0</v>
      </c>
      <c r="H3728" s="1">
        <f>IFERROR(H3729/H3730, H3729)</f>
        <v>0</v>
      </c>
      <c r="I3728" s="1">
        <f>IFERROR(I3729/I3730, I3729)</f>
        <v>0</v>
      </c>
      <c r="J3728" s="1">
        <f>IFERROR(J3729/J3730, J3729)</f>
        <v>0</v>
      </c>
      <c r="K3728" s="1">
        <f>IFERROR(K3729/K3730, K3729)</f>
        <v>0</v>
      </c>
    </row>
    <row r="3729" spans="2:11" outlineLevel="2">
      <c r="C3729" t="s">
        <v>10</v>
      </c>
      <c r="D3729">
        <f>COUNTIF(D3731:D3753, "1")</f>
        <v>0</v>
      </c>
      <c r="E3729">
        <f>COUNTIF(E3731:E3753, "1")</f>
        <v>0</v>
      </c>
      <c r="F3729">
        <f>COUNTIF(F3731:F3753, "1")</f>
        <v>0</v>
      </c>
      <c r="G3729">
        <f>COUNTIF(G3731:G3753, "1")</f>
        <v>0</v>
      </c>
      <c r="H3729">
        <f>COUNTIF(H3731:H3753, "1")</f>
        <v>0</v>
      </c>
      <c r="I3729">
        <f>COUNTIF(I3731:I3753, "1")</f>
        <v>0</v>
      </c>
      <c r="J3729">
        <f>COUNTIF(J3731:J3753, "1")</f>
        <v>0</v>
      </c>
      <c r="K3729">
        <f>COUNTIF(K3731:K3753, "1")</f>
        <v>0</v>
      </c>
    </row>
    <row r="3730" spans="2:11" outlineLevel="2">
      <c r="C3730" t="s">
        <v>12</v>
      </c>
      <c r="D3730">
        <f>COUNTIF(D3731:D3753, "0")</f>
        <v>0</v>
      </c>
      <c r="E3730">
        <f>COUNTIF(E3731:E3753, "0")</f>
        <v>0</v>
      </c>
      <c r="F3730">
        <f>COUNTIF(F3731:F3753, "0")</f>
        <v>0</v>
      </c>
      <c r="G3730">
        <f>COUNTIF(G3731:G3753, "0")</f>
        <v>0</v>
      </c>
      <c r="H3730">
        <f>COUNTIF(H3731:H3753, "0")</f>
        <v>0</v>
      </c>
      <c r="I3730">
        <f>COUNTIF(I3731:I3753, "0")</f>
        <v>0</v>
      </c>
      <c r="J3730">
        <f>COUNTIF(J3731:J3753, "0")</f>
        <v>0</v>
      </c>
      <c r="K3730">
        <f>COUNTIF(K3731:K3753, "0")</f>
        <v>0</v>
      </c>
    </row>
    <row r="3731" spans="2:11" outlineLevel="2">
      <c r="B3731" t="s">
        <v>31</v>
      </c>
      <c r="C3731" t="s">
        <v>14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2:11" outlineLevel="2">
      <c r="B3732" t="s">
        <v>31</v>
      </c>
      <c r="C3732" t="s">
        <v>15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2:11" outlineLevel="2">
      <c r="B3733" t="s">
        <v>31</v>
      </c>
      <c r="C3733" t="s">
        <v>17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2:11" outlineLevel="2">
      <c r="B3734" t="s">
        <v>31</v>
      </c>
      <c r="C3734" t="s">
        <v>18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</row>
    <row r="3735" spans="2:11" outlineLevel="2">
      <c r="B3735" t="s">
        <v>31</v>
      </c>
      <c r="C3735" t="s">
        <v>19</v>
      </c>
      <c r="D3735">
        <v>0</v>
      </c>
      <c r="E3735">
        <v>0</v>
      </c>
      <c r="F3735">
        <v>1</v>
      </c>
      <c r="G3735">
        <v>1</v>
      </c>
      <c r="H3735">
        <v>0</v>
      </c>
      <c r="I3735">
        <v>0</v>
      </c>
      <c r="J3735">
        <v>1</v>
      </c>
      <c r="K3735">
        <v>0</v>
      </c>
    </row>
    <row r="3736" spans="2:11" outlineLevel="2">
      <c r="B3736" t="s">
        <v>31</v>
      </c>
      <c r="C3736" t="s">
        <v>32</v>
      </c>
      <c r="D3736">
        <v>0</v>
      </c>
      <c r="E3736">
        <v>1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</row>
    <row r="3737" spans="2:11" outlineLevel="2">
      <c r="B3737" t="s">
        <v>31</v>
      </c>
      <c r="C3737" t="s">
        <v>20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</row>
    <row r="3738" spans="2:11" outlineLevel="2">
      <c r="B3738" t="s">
        <v>31</v>
      </c>
      <c r="C3738" t="s">
        <v>22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2:11" outlineLevel="2">
      <c r="B3739" t="s">
        <v>31</v>
      </c>
      <c r="C3739" t="s">
        <v>33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</row>
    <row r="3740" spans="2:11" outlineLevel="2">
      <c r="B3740" t="s">
        <v>31</v>
      </c>
      <c r="C3740" t="s">
        <v>24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2:11" outlineLevel="2">
      <c r="B3741" t="s">
        <v>31</v>
      </c>
      <c r="C3741" t="s">
        <v>34</v>
      </c>
      <c r="D3741">
        <v>1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2:11" outlineLevel="2">
      <c r="B3742" t="s">
        <v>31</v>
      </c>
      <c r="C3742" t="s">
        <v>25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1</v>
      </c>
      <c r="K3742">
        <v>0</v>
      </c>
    </row>
    <row r="3743" spans="2:11" outlineLevel="2">
      <c r="B3743" t="s">
        <v>31</v>
      </c>
      <c r="C3743" t="s">
        <v>27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2:11" outlineLevel="2">
      <c r="B3744" t="s">
        <v>31</v>
      </c>
      <c r="C3744" t="s">
        <v>28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2:11" outlineLevel="2">
      <c r="B3745" t="s">
        <v>31</v>
      </c>
      <c r="C3745" t="s">
        <v>35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1</v>
      </c>
      <c r="K3745">
        <v>0</v>
      </c>
    </row>
    <row r="3746" spans="2:11" outlineLevel="2">
      <c r="B3746" t="s">
        <v>31</v>
      </c>
      <c r="C3746" t="s">
        <v>48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2:11" outlineLevel="2">
      <c r="B3747" t="s">
        <v>31</v>
      </c>
      <c r="C3747" t="s">
        <v>36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2:11" outlineLevel="2">
      <c r="B3748" t="s">
        <v>31</v>
      </c>
      <c r="C3748" t="s">
        <v>38</v>
      </c>
      <c r="D3748">
        <v>0</v>
      </c>
      <c r="E3748">
        <v>1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</row>
    <row r="3749" spans="2:11" outlineLevel="2">
      <c r="B3749" t="s">
        <v>31</v>
      </c>
      <c r="C3749" t="s">
        <v>39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2:11" outlineLevel="2">
      <c r="B3750" t="s">
        <v>31</v>
      </c>
      <c r="C3750" t="s">
        <v>40</v>
      </c>
      <c r="D3750">
        <v>0</v>
      </c>
      <c r="E3750">
        <v>0</v>
      </c>
      <c r="F3750">
        <v>0</v>
      </c>
      <c r="G3750">
        <v>1</v>
      </c>
      <c r="H3750">
        <v>1</v>
      </c>
      <c r="I3750">
        <v>0</v>
      </c>
      <c r="J3750">
        <v>0</v>
      </c>
      <c r="K3750">
        <v>0</v>
      </c>
    </row>
    <row r="3751" spans="2:11" outlineLevel="2">
      <c r="B3751" t="s">
        <v>31</v>
      </c>
      <c r="C3751" t="s">
        <v>41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2:11" outlineLevel="2">
      <c r="B3752" t="s">
        <v>31</v>
      </c>
      <c r="C3752" t="s">
        <v>42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2:11" outlineLevel="2">
      <c r="B3753" t="s">
        <v>31</v>
      </c>
      <c r="C3753" t="s">
        <v>43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1</v>
      </c>
      <c r="J3753">
        <v>0</v>
      </c>
      <c r="K3753">
        <v>0</v>
      </c>
    </row>
    <row r="3754" spans="2:11" s="3" customFormat="1">
      <c r="B3754" s="3" t="s">
        <v>161</v>
      </c>
      <c r="C3754" s="3" t="s">
        <v>8</v>
      </c>
      <c r="D3754" s="3">
        <f>IFERROR(AVERAGE(D3757), 0)</f>
        <v>0</v>
      </c>
      <c r="E3754" s="3">
        <f>IFERROR(AVERAGE(E3757), 0)</f>
        <v>0</v>
      </c>
      <c r="F3754" s="3">
        <f>IFERROR(AVERAGE(F3757), 0)</f>
        <v>0</v>
      </c>
      <c r="G3754" s="3">
        <f>IFERROR(AVERAGE(G3757), 0)</f>
        <v>0</v>
      </c>
      <c r="H3754" s="3">
        <f>IFERROR(AVERAGE(H3757), 0)</f>
        <v>0</v>
      </c>
      <c r="I3754" s="3">
        <f>IFERROR(AVERAGE(I3757), 0)</f>
        <v>0</v>
      </c>
      <c r="J3754" s="3">
        <f>IFERROR(AVERAGE(J3757), 0)</f>
        <v>0</v>
      </c>
      <c r="K3754" s="3">
        <f>IFERROR(AVERAGE(K3757), 0)</f>
        <v>0</v>
      </c>
    </row>
    <row r="3755" spans="2:11" outlineLevel="2">
      <c r="B3755" s="4" t="s">
        <v>9</v>
      </c>
      <c r="D3755">
        <f>E3758</f>
        <v>0</v>
      </c>
      <c r="E3755">
        <f>F3758</f>
        <v>0</v>
      </c>
      <c r="F3755">
        <f>G3758</f>
        <v>0</v>
      </c>
      <c r="G3755">
        <f>H3758</f>
        <v>0</v>
      </c>
      <c r="H3755">
        <f>I3758</f>
        <v>0</v>
      </c>
      <c r="I3755">
        <f>J3758</f>
        <v>0</v>
      </c>
      <c r="J3755">
        <f>K3758</f>
        <v>0</v>
      </c>
      <c r="K3755">
        <f>L3758</f>
        <v>0</v>
      </c>
    </row>
    <row r="3756" spans="2:11" outlineLevel="2">
      <c r="B3756" s="4" t="s">
        <v>10</v>
      </c>
      <c r="D3756">
        <f>E3759</f>
        <v>0</v>
      </c>
      <c r="E3756">
        <f>F3759</f>
        <v>0</v>
      </c>
      <c r="F3756">
        <f>G3759</f>
        <v>0</v>
      </c>
      <c r="G3756">
        <f>H3759</f>
        <v>0</v>
      </c>
      <c r="H3756">
        <f>I3759</f>
        <v>0</v>
      </c>
      <c r="I3756">
        <f>J3759</f>
        <v>0</v>
      </c>
      <c r="J3756">
        <f>K3759</f>
        <v>0</v>
      </c>
      <c r="K3756">
        <f>L3759</f>
        <v>0</v>
      </c>
    </row>
    <row r="3757" spans="2:11" s="5" customFormat="1" outlineLevel="1">
      <c r="C3757" s="5" t="s">
        <v>49</v>
      </c>
      <c r="D3757" s="1">
        <f>IFERROR(D3758/D3759, D3758)</f>
        <v>0</v>
      </c>
      <c r="E3757" s="1">
        <f>IFERROR(E3758/E3759, E3758)</f>
        <v>0</v>
      </c>
      <c r="F3757" s="1">
        <f>IFERROR(F3758/F3759, F3758)</f>
        <v>0</v>
      </c>
      <c r="G3757" s="1">
        <f>IFERROR(G3758/G3759, G3758)</f>
        <v>0</v>
      </c>
      <c r="H3757" s="1">
        <f>IFERROR(H3758/H3759, H3758)</f>
        <v>0</v>
      </c>
      <c r="I3757" s="1">
        <f>IFERROR(I3758/I3759, I3758)</f>
        <v>0</v>
      </c>
      <c r="J3757" s="1">
        <f>IFERROR(J3758/J3759, J3758)</f>
        <v>0</v>
      </c>
      <c r="K3757" s="1">
        <f>IFERROR(K3758/K3759, K3758)</f>
        <v>0</v>
      </c>
    </row>
    <row r="3758" spans="2:11" outlineLevel="2">
      <c r="C3758" t="s">
        <v>10</v>
      </c>
      <c r="D3758">
        <f>COUNTIF(D3760:D3777, "1")</f>
        <v>0</v>
      </c>
      <c r="E3758">
        <f>COUNTIF(E3760:E3777, "1")</f>
        <v>0</v>
      </c>
      <c r="F3758">
        <f>COUNTIF(F3760:F3777, "1")</f>
        <v>0</v>
      </c>
      <c r="G3758">
        <f>COUNTIF(G3760:G3777, "1")</f>
        <v>0</v>
      </c>
      <c r="H3758">
        <f>COUNTIF(H3760:H3777, "1")</f>
        <v>0</v>
      </c>
      <c r="I3758">
        <f>COUNTIF(I3760:I3777, "1")</f>
        <v>0</v>
      </c>
      <c r="J3758">
        <f>COUNTIF(J3760:J3777, "1")</f>
        <v>0</v>
      </c>
      <c r="K3758">
        <f>COUNTIF(K3760:K3777, "1")</f>
        <v>0</v>
      </c>
    </row>
    <row r="3759" spans="2:11" outlineLevel="2">
      <c r="C3759" t="s">
        <v>12</v>
      </c>
      <c r="D3759">
        <f>COUNTIF(D3760:D3777, "0")</f>
        <v>0</v>
      </c>
      <c r="E3759">
        <f>COUNTIF(E3760:E3777, "0")</f>
        <v>0</v>
      </c>
      <c r="F3759">
        <f>COUNTIF(F3760:F3777, "0")</f>
        <v>0</v>
      </c>
      <c r="G3759">
        <f>COUNTIF(G3760:G3777, "0")</f>
        <v>0</v>
      </c>
      <c r="H3759">
        <f>COUNTIF(H3760:H3777, "0")</f>
        <v>0</v>
      </c>
      <c r="I3759">
        <f>COUNTIF(I3760:I3777, "0")</f>
        <v>0</v>
      </c>
      <c r="J3759">
        <f>COUNTIF(J3760:J3777, "0")</f>
        <v>0</v>
      </c>
      <c r="K3759">
        <f>COUNTIF(K3760:K3777, "0")</f>
        <v>0</v>
      </c>
    </row>
    <row r="3760" spans="2:11" outlineLevel="2">
      <c r="B3760" t="s">
        <v>50</v>
      </c>
      <c r="C3760" t="s">
        <v>14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2:11" outlineLevel="2">
      <c r="B3761" t="s">
        <v>50</v>
      </c>
      <c r="C3761" t="s">
        <v>15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1</v>
      </c>
      <c r="J3761">
        <v>0</v>
      </c>
      <c r="K3761">
        <v>0</v>
      </c>
    </row>
    <row r="3762" spans="2:11" outlineLevel="2">
      <c r="B3762" t="s">
        <v>50</v>
      </c>
      <c r="C3762" t="s">
        <v>16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2:11" outlineLevel="2">
      <c r="B3763" t="s">
        <v>50</v>
      </c>
      <c r="C3763" t="s">
        <v>17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2:11" outlineLevel="2">
      <c r="B3764" t="s">
        <v>50</v>
      </c>
      <c r="C3764" t="s">
        <v>17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2:11" outlineLevel="2">
      <c r="B3765" t="s">
        <v>50</v>
      </c>
      <c r="C3765" t="s">
        <v>18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2:11" outlineLevel="2">
      <c r="B3766" t="s">
        <v>50</v>
      </c>
      <c r="C3766" t="s">
        <v>18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2:11" outlineLevel="2">
      <c r="B3767" t="s">
        <v>50</v>
      </c>
      <c r="C3767" t="s">
        <v>19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0</v>
      </c>
    </row>
    <row r="3768" spans="2:11" outlineLevel="2">
      <c r="B3768" t="s">
        <v>50</v>
      </c>
      <c r="C3768" t="s">
        <v>32</v>
      </c>
      <c r="D3768">
        <v>1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</row>
    <row r="3769" spans="2:11" outlineLevel="2">
      <c r="B3769" t="s">
        <v>50</v>
      </c>
      <c r="C3769" t="s">
        <v>20</v>
      </c>
      <c r="D3769">
        <v>1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</row>
    <row r="3770" spans="2:11" outlineLevel="2">
      <c r="B3770" t="s">
        <v>50</v>
      </c>
      <c r="C3770" t="s">
        <v>33</v>
      </c>
      <c r="D3770">
        <v>0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</row>
    <row r="3771" spans="2:11" outlineLevel="2">
      <c r="B3771" t="s">
        <v>50</v>
      </c>
      <c r="C3771" t="s">
        <v>24</v>
      </c>
      <c r="D3771">
        <v>0</v>
      </c>
      <c r="E3771">
        <v>1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</row>
    <row r="3772" spans="2:11" outlineLevel="2">
      <c r="B3772" t="s">
        <v>50</v>
      </c>
      <c r="C3772" t="s">
        <v>34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2:11" outlineLevel="2">
      <c r="B3773" t="s">
        <v>50</v>
      </c>
      <c r="C3773" t="s">
        <v>25</v>
      </c>
      <c r="D3773">
        <v>0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</row>
    <row r="3774" spans="2:11" outlineLevel="2">
      <c r="B3774" t="s">
        <v>50</v>
      </c>
      <c r="C3774" t="s">
        <v>27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2:11" outlineLevel="2">
      <c r="B3775" t="s">
        <v>50</v>
      </c>
      <c r="C3775" t="s">
        <v>28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</v>
      </c>
      <c r="K3775">
        <v>0</v>
      </c>
    </row>
    <row r="3776" spans="2:11" outlineLevel="2">
      <c r="B3776" t="s">
        <v>50</v>
      </c>
      <c r="C3776" t="s">
        <v>35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2:11" outlineLevel="2">
      <c r="B3777" t="s">
        <v>50</v>
      </c>
      <c r="C3777" t="s">
        <v>48</v>
      </c>
      <c r="D3777">
        <v>0</v>
      </c>
      <c r="E3777">
        <v>0</v>
      </c>
      <c r="F3777">
        <v>1</v>
      </c>
      <c r="G3777">
        <v>0</v>
      </c>
      <c r="H3777">
        <v>1</v>
      </c>
      <c r="I3777">
        <v>1</v>
      </c>
      <c r="J3777">
        <v>0</v>
      </c>
      <c r="K3777">
        <v>0</v>
      </c>
    </row>
    <row r="3778" spans="2:11" s="3" customFormat="1">
      <c r="B3778" s="3" t="s">
        <v>162</v>
      </c>
      <c r="C3778" s="3" t="s">
        <v>8</v>
      </c>
      <c r="D3778" s="3">
        <f>IFERROR(AVERAGE(D3781,D3805), 0)</f>
        <v>0</v>
      </c>
      <c r="E3778" s="3">
        <f>IFERROR(AVERAGE(E3781,E3805), 0)</f>
        <v>0</v>
      </c>
      <c r="F3778" s="3">
        <f>IFERROR(AVERAGE(F3781,F3805), 0)</f>
        <v>0</v>
      </c>
      <c r="G3778" s="3">
        <f>IFERROR(AVERAGE(G3781,G3805), 0)</f>
        <v>0</v>
      </c>
      <c r="H3778" s="3">
        <f>IFERROR(AVERAGE(H3781,H3805), 0)</f>
        <v>0</v>
      </c>
      <c r="I3778" s="3">
        <f>IFERROR(AVERAGE(I3781,I3805), 0)</f>
        <v>0</v>
      </c>
      <c r="J3778" s="3">
        <f>IFERROR(AVERAGE(J3781,J3805), 0)</f>
        <v>0</v>
      </c>
      <c r="K3778" s="3">
        <f>IFERROR(AVERAGE(K3781,K3805), 0)</f>
        <v>0</v>
      </c>
    </row>
    <row r="3779" spans="2:11" outlineLevel="2">
      <c r="B3779" s="4" t="s">
        <v>9</v>
      </c>
      <c r="D3779">
        <f>E3782+E3806</f>
        <v>0</v>
      </c>
      <c r="E3779">
        <f>F3782+F3806</f>
        <v>0</v>
      </c>
      <c r="F3779">
        <f>G3782+G3806</f>
        <v>0</v>
      </c>
      <c r="G3779">
        <f>H3782+H3806</f>
        <v>0</v>
      </c>
      <c r="H3779">
        <f>I3782+I3806</f>
        <v>0</v>
      </c>
      <c r="I3779">
        <f>J3782+J3806</f>
        <v>0</v>
      </c>
      <c r="J3779">
        <f>K3782+K3806</f>
        <v>0</v>
      </c>
      <c r="K3779">
        <f>L3782+L3806</f>
        <v>0</v>
      </c>
    </row>
    <row r="3780" spans="2:11" outlineLevel="2">
      <c r="B3780" s="4" t="s">
        <v>10</v>
      </c>
      <c r="D3780">
        <f>E3783+E3807</f>
        <v>0</v>
      </c>
      <c r="E3780">
        <f>F3783+F3807</f>
        <v>0</v>
      </c>
      <c r="F3780">
        <f>G3783+G3807</f>
        <v>0</v>
      </c>
      <c r="G3780">
        <f>H3783+H3807</f>
        <v>0</v>
      </c>
      <c r="H3780">
        <f>I3783+I3807</f>
        <v>0</v>
      </c>
      <c r="I3780">
        <f>J3783+J3807</f>
        <v>0</v>
      </c>
      <c r="J3780">
        <f>K3783+K3807</f>
        <v>0</v>
      </c>
      <c r="K3780">
        <f>L3783+L3807</f>
        <v>0</v>
      </c>
    </row>
    <row r="3781" spans="2:11" s="5" customFormat="1" outlineLevel="1">
      <c r="C3781" s="5" t="s">
        <v>51</v>
      </c>
      <c r="D3781" s="1">
        <f>IFERROR(D3782/D3783, D3782)</f>
        <v>0</v>
      </c>
      <c r="E3781" s="1">
        <f>IFERROR(E3782/E3783, E3782)</f>
        <v>0</v>
      </c>
      <c r="F3781" s="1">
        <f>IFERROR(F3782/F3783, F3782)</f>
        <v>0</v>
      </c>
      <c r="G3781" s="1">
        <f>IFERROR(G3782/G3783, G3782)</f>
        <v>0</v>
      </c>
      <c r="H3781" s="1">
        <f>IFERROR(H3782/H3783, H3782)</f>
        <v>0</v>
      </c>
      <c r="I3781" s="1">
        <f>IFERROR(I3782/I3783, I3782)</f>
        <v>0</v>
      </c>
      <c r="J3781" s="1">
        <f>IFERROR(J3782/J3783, J3782)</f>
        <v>0</v>
      </c>
      <c r="K3781" s="1">
        <f>IFERROR(K3782/K3783, K3782)</f>
        <v>0</v>
      </c>
    </row>
    <row r="3782" spans="2:11" outlineLevel="2">
      <c r="C3782" t="s">
        <v>10</v>
      </c>
      <c r="D3782">
        <f>COUNTIF(D3784:D3804, "1")</f>
        <v>0</v>
      </c>
      <c r="E3782">
        <f>COUNTIF(E3784:E3804, "1")</f>
        <v>0</v>
      </c>
      <c r="F3782">
        <f>COUNTIF(F3784:F3804, "1")</f>
        <v>0</v>
      </c>
      <c r="G3782">
        <f>COUNTIF(G3784:G3804, "1")</f>
        <v>0</v>
      </c>
      <c r="H3782">
        <f>COUNTIF(H3784:H3804, "1")</f>
        <v>0</v>
      </c>
      <c r="I3782">
        <f>COUNTIF(I3784:I3804, "1")</f>
        <v>0</v>
      </c>
      <c r="J3782">
        <f>COUNTIF(J3784:J3804, "1")</f>
        <v>0</v>
      </c>
      <c r="K3782">
        <f>COUNTIF(K3784:K3804, "1")</f>
        <v>0</v>
      </c>
    </row>
    <row r="3783" spans="2:11" outlineLevel="2">
      <c r="C3783" t="s">
        <v>12</v>
      </c>
      <c r="D3783">
        <f>COUNTIF(D3784:D3804, "0")</f>
        <v>0</v>
      </c>
      <c r="E3783">
        <f>COUNTIF(E3784:E3804, "0")</f>
        <v>0</v>
      </c>
      <c r="F3783">
        <f>COUNTIF(F3784:F3804, "0")</f>
        <v>0</v>
      </c>
      <c r="G3783">
        <f>COUNTIF(G3784:G3804, "0")</f>
        <v>0</v>
      </c>
      <c r="H3783">
        <f>COUNTIF(H3784:H3804, "0")</f>
        <v>0</v>
      </c>
      <c r="I3783">
        <f>COUNTIF(I3784:I3804, "0")</f>
        <v>0</v>
      </c>
      <c r="J3783">
        <f>COUNTIF(J3784:J3804, "0")</f>
        <v>0</v>
      </c>
      <c r="K3783">
        <f>COUNTIF(K3784:K3804, "0")</f>
        <v>0</v>
      </c>
    </row>
    <row r="3784" spans="2:11" outlineLevel="2">
      <c r="B3784" t="s">
        <v>52</v>
      </c>
      <c r="C3784" t="s">
        <v>18</v>
      </c>
      <c r="D3784">
        <v>0</v>
      </c>
      <c r="E3784">
        <v>0</v>
      </c>
      <c r="F3784">
        <v>0</v>
      </c>
      <c r="G3784">
        <v>1</v>
      </c>
      <c r="H3784">
        <v>1</v>
      </c>
      <c r="I3784">
        <v>0</v>
      </c>
      <c r="J3784">
        <v>0</v>
      </c>
      <c r="K3784">
        <v>0</v>
      </c>
    </row>
    <row r="3785" spans="2:11" outlineLevel="2">
      <c r="B3785" t="s">
        <v>52</v>
      </c>
      <c r="C3785" t="s">
        <v>16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</row>
    <row r="3786" spans="2:11" outlineLevel="2">
      <c r="B3786" t="s">
        <v>52</v>
      </c>
      <c r="C3786" t="s">
        <v>19</v>
      </c>
      <c r="D3786">
        <v>1</v>
      </c>
      <c r="E3786">
        <v>0</v>
      </c>
      <c r="F3786">
        <v>1</v>
      </c>
      <c r="G3786">
        <v>1</v>
      </c>
      <c r="H3786">
        <v>0</v>
      </c>
      <c r="I3786">
        <v>0</v>
      </c>
      <c r="J3786">
        <v>0</v>
      </c>
      <c r="K3786">
        <v>0</v>
      </c>
    </row>
    <row r="3787" spans="2:11" outlineLevel="2">
      <c r="B3787" t="s">
        <v>52</v>
      </c>
      <c r="C3787" t="s">
        <v>17</v>
      </c>
      <c r="D3787">
        <v>0</v>
      </c>
      <c r="E3787">
        <v>1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2:11" outlineLevel="2">
      <c r="B3788" t="s">
        <v>52</v>
      </c>
      <c r="C3788" t="s">
        <v>21</v>
      </c>
      <c r="D3788">
        <v>0</v>
      </c>
      <c r="E3788">
        <v>0</v>
      </c>
      <c r="F3788">
        <v>1</v>
      </c>
      <c r="G3788">
        <v>1</v>
      </c>
      <c r="H3788">
        <v>1</v>
      </c>
      <c r="I3788">
        <v>0</v>
      </c>
      <c r="J3788">
        <v>0</v>
      </c>
      <c r="K3788">
        <v>0</v>
      </c>
    </row>
    <row r="3789" spans="2:11" outlineLevel="2">
      <c r="B3789" t="s">
        <v>52</v>
      </c>
      <c r="C3789" t="s">
        <v>14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2:11" outlineLevel="2">
      <c r="B3790" t="s">
        <v>52</v>
      </c>
      <c r="C3790" t="s">
        <v>20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</v>
      </c>
    </row>
    <row r="3791" spans="2:11" outlineLevel="2">
      <c r="B3791" t="s">
        <v>52</v>
      </c>
      <c r="C3791" t="s">
        <v>15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2:11" outlineLevel="2">
      <c r="B3792" t="s">
        <v>52</v>
      </c>
      <c r="C3792" t="s">
        <v>23</v>
      </c>
      <c r="D3792">
        <v>1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2:11" outlineLevel="2">
      <c r="B3793" t="s">
        <v>52</v>
      </c>
      <c r="C3793" t="s">
        <v>22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2:11" outlineLevel="2">
      <c r="B3794" t="s">
        <v>52</v>
      </c>
      <c r="C3794" t="s">
        <v>32</v>
      </c>
      <c r="D3794">
        <v>0</v>
      </c>
      <c r="E3794">
        <v>1</v>
      </c>
      <c r="F3794">
        <v>0</v>
      </c>
      <c r="G3794">
        <v>1</v>
      </c>
      <c r="H3794">
        <v>0</v>
      </c>
      <c r="I3794">
        <v>1</v>
      </c>
      <c r="J3794">
        <v>0</v>
      </c>
      <c r="K3794">
        <v>0</v>
      </c>
    </row>
    <row r="3795" spans="2:11" outlineLevel="2">
      <c r="B3795" t="s">
        <v>52</v>
      </c>
      <c r="C3795" t="s">
        <v>34</v>
      </c>
      <c r="D3795">
        <v>1</v>
      </c>
      <c r="E3795">
        <v>0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2:11" outlineLevel="2">
      <c r="B3796" t="s">
        <v>52</v>
      </c>
      <c r="C3796" t="s">
        <v>24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2:11" outlineLevel="2">
      <c r="B3797" t="s">
        <v>52</v>
      </c>
      <c r="C3797" t="s">
        <v>37</v>
      </c>
      <c r="D3797">
        <v>0</v>
      </c>
      <c r="E3797">
        <v>0</v>
      </c>
      <c r="F3797">
        <v>0</v>
      </c>
      <c r="G3797">
        <v>0</v>
      </c>
      <c r="H3797">
        <v>1</v>
      </c>
      <c r="I3797">
        <v>1</v>
      </c>
      <c r="J3797">
        <v>0</v>
      </c>
      <c r="K3797">
        <v>0</v>
      </c>
    </row>
    <row r="3798" spans="2:11" outlineLevel="2">
      <c r="B3798" t="s">
        <v>52</v>
      </c>
      <c r="C3798" t="s">
        <v>28</v>
      </c>
      <c r="D3798">
        <v>0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</row>
    <row r="3799" spans="2:11" outlineLevel="2">
      <c r="B3799" t="s">
        <v>52</v>
      </c>
      <c r="C3799" t="s">
        <v>26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2:11" outlineLevel="2">
      <c r="B3800" t="s">
        <v>52</v>
      </c>
      <c r="C3800" t="s">
        <v>48</v>
      </c>
      <c r="D3800">
        <v>1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</row>
    <row r="3801" spans="2:11" outlineLevel="2">
      <c r="B3801" t="s">
        <v>52</v>
      </c>
      <c r="C3801" t="s">
        <v>33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</row>
    <row r="3802" spans="2:11" outlineLevel="2">
      <c r="B3802" t="s">
        <v>52</v>
      </c>
      <c r="C3802" t="s">
        <v>25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</row>
    <row r="3803" spans="2:11" outlineLevel="2">
      <c r="B3803" t="s">
        <v>52</v>
      </c>
      <c r="C3803" t="s">
        <v>27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2:11" outlineLevel="2">
      <c r="B3804" t="s">
        <v>52</v>
      </c>
      <c r="C3804" t="s">
        <v>35</v>
      </c>
      <c r="D3804">
        <v>0</v>
      </c>
      <c r="E3804">
        <v>1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</row>
    <row r="3805" spans="2:11" s="5" customFormat="1" outlineLevel="1">
      <c r="C3805" s="5" t="s">
        <v>49</v>
      </c>
      <c r="D3805" s="1">
        <f>IFERROR(D3806/D3807, D3806)</f>
        <v>0</v>
      </c>
      <c r="E3805" s="1">
        <f>IFERROR(E3806/E3807, E3806)</f>
        <v>0</v>
      </c>
      <c r="F3805" s="1">
        <f>IFERROR(F3806/F3807, F3806)</f>
        <v>0</v>
      </c>
      <c r="G3805" s="1">
        <f>IFERROR(G3806/G3807, G3806)</f>
        <v>0</v>
      </c>
      <c r="H3805" s="1">
        <f>IFERROR(H3806/H3807, H3806)</f>
        <v>0</v>
      </c>
      <c r="I3805" s="1">
        <f>IFERROR(I3806/I3807, I3806)</f>
        <v>0</v>
      </c>
      <c r="J3805" s="1">
        <f>IFERROR(J3806/J3807, J3806)</f>
        <v>0</v>
      </c>
      <c r="K3805" s="1">
        <f>IFERROR(K3806/K3807, K3806)</f>
        <v>0</v>
      </c>
    </row>
    <row r="3806" spans="2:11" outlineLevel="2">
      <c r="C3806" t="s">
        <v>10</v>
      </c>
      <c r="D3806">
        <f>COUNTIF(D3808:D3822, "1")</f>
        <v>0</v>
      </c>
      <c r="E3806">
        <f>COUNTIF(E3808:E3822, "1")</f>
        <v>0</v>
      </c>
      <c r="F3806">
        <f>COUNTIF(F3808:F3822, "1")</f>
        <v>0</v>
      </c>
      <c r="G3806">
        <f>COUNTIF(G3808:G3822, "1")</f>
        <v>0</v>
      </c>
      <c r="H3806">
        <f>COUNTIF(H3808:H3822, "1")</f>
        <v>0</v>
      </c>
      <c r="I3806">
        <f>COUNTIF(I3808:I3822, "1")</f>
        <v>0</v>
      </c>
      <c r="J3806">
        <f>COUNTIF(J3808:J3822, "1")</f>
        <v>0</v>
      </c>
      <c r="K3806">
        <f>COUNTIF(K3808:K3822, "1")</f>
        <v>0</v>
      </c>
    </row>
    <row r="3807" spans="2:11" outlineLevel="2">
      <c r="C3807" t="s">
        <v>12</v>
      </c>
      <c r="D3807">
        <f>COUNTIF(D3808:D3822, "0")</f>
        <v>0</v>
      </c>
      <c r="E3807">
        <f>COUNTIF(E3808:E3822, "0")</f>
        <v>0</v>
      </c>
      <c r="F3807">
        <f>COUNTIF(F3808:F3822, "0")</f>
        <v>0</v>
      </c>
      <c r="G3807">
        <f>COUNTIF(G3808:G3822, "0")</f>
        <v>0</v>
      </c>
      <c r="H3807">
        <f>COUNTIF(H3808:H3822, "0")</f>
        <v>0</v>
      </c>
      <c r="I3807">
        <f>COUNTIF(I3808:I3822, "0")</f>
        <v>0</v>
      </c>
      <c r="J3807">
        <f>COUNTIF(J3808:J3822, "0")</f>
        <v>0</v>
      </c>
      <c r="K3807">
        <f>COUNTIF(K3808:K3822, "0")</f>
        <v>0</v>
      </c>
    </row>
    <row r="3808" spans="2:11" outlineLevel="2">
      <c r="B3808" t="s">
        <v>50</v>
      </c>
      <c r="C3808" t="s">
        <v>22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</row>
    <row r="3809" spans="2:11" outlineLevel="2">
      <c r="B3809" t="s">
        <v>50</v>
      </c>
      <c r="C3809" t="s">
        <v>15</v>
      </c>
      <c r="D3809">
        <v>1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</row>
    <row r="3810" spans="2:11" outlineLevel="2">
      <c r="B3810" t="s">
        <v>50</v>
      </c>
      <c r="C3810" t="s">
        <v>18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0</v>
      </c>
    </row>
    <row r="3811" spans="2:11" outlineLevel="2">
      <c r="B3811" t="s">
        <v>50</v>
      </c>
      <c r="C3811" t="s">
        <v>20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2:11" outlineLevel="2">
      <c r="B3812" t="s">
        <v>50</v>
      </c>
      <c r="C3812" t="s">
        <v>33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2:11" outlineLevel="2">
      <c r="B3813" t="s">
        <v>50</v>
      </c>
      <c r="C3813" t="s">
        <v>26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2:11" outlineLevel="2">
      <c r="B3814" t="s">
        <v>50</v>
      </c>
      <c r="C3814" t="s">
        <v>32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2:11" outlineLevel="2">
      <c r="B3815" t="s">
        <v>50</v>
      </c>
      <c r="C3815" t="s">
        <v>35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</row>
    <row r="3816" spans="2:11" outlineLevel="2">
      <c r="B3816" t="s">
        <v>50</v>
      </c>
      <c r="C3816" t="s">
        <v>19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2:11" outlineLevel="2">
      <c r="B3817" t="s">
        <v>50</v>
      </c>
      <c r="C3817" t="s">
        <v>28</v>
      </c>
      <c r="D3817">
        <v>1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2:11" outlineLevel="2">
      <c r="B3818" t="s">
        <v>50</v>
      </c>
      <c r="C3818" t="s">
        <v>17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2:11" outlineLevel="2">
      <c r="B3819" t="s">
        <v>50</v>
      </c>
      <c r="C3819" t="s">
        <v>21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2:11" outlineLevel="2">
      <c r="B3820" t="s">
        <v>50</v>
      </c>
      <c r="C3820" t="s">
        <v>27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1</v>
      </c>
      <c r="K3820">
        <v>0</v>
      </c>
    </row>
    <row r="3821" spans="2:11" outlineLevel="2">
      <c r="B3821" t="s">
        <v>50</v>
      </c>
      <c r="C3821" t="s">
        <v>24</v>
      </c>
      <c r="D3821">
        <v>1</v>
      </c>
      <c r="E3821">
        <v>1</v>
      </c>
      <c r="F3821">
        <v>1</v>
      </c>
      <c r="G3821">
        <v>1</v>
      </c>
      <c r="H3821">
        <v>0</v>
      </c>
      <c r="I3821">
        <v>0</v>
      </c>
      <c r="J3821">
        <v>0</v>
      </c>
      <c r="K3821">
        <v>0</v>
      </c>
    </row>
    <row r="3822" spans="2:11" outlineLevel="2">
      <c r="B3822" t="s">
        <v>50</v>
      </c>
      <c r="C3822" t="s">
        <v>16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2:11" s="3" customFormat="1">
      <c r="B3823" s="3" t="s">
        <v>163</v>
      </c>
      <c r="C3823" s="3" t="s">
        <v>8</v>
      </c>
      <c r="D3823" s="3">
        <f>IFERROR(AVERAGE(D3826,D3853,D3878), 0)</f>
        <v>0</v>
      </c>
      <c r="E3823" s="3">
        <f>IFERROR(AVERAGE(E3826,E3853,E3878), 0)</f>
        <v>0</v>
      </c>
      <c r="F3823" s="3">
        <f>IFERROR(AVERAGE(F3826,F3853,F3878), 0)</f>
        <v>0</v>
      </c>
      <c r="G3823" s="3">
        <f>IFERROR(AVERAGE(G3826,G3853,G3878), 0)</f>
        <v>0</v>
      </c>
      <c r="H3823" s="3">
        <f>IFERROR(AVERAGE(H3826,H3853,H3878), 0)</f>
        <v>0</v>
      </c>
      <c r="I3823" s="3">
        <f>IFERROR(AVERAGE(I3826,I3853,I3878), 0)</f>
        <v>0</v>
      </c>
      <c r="J3823" s="3">
        <f>IFERROR(AVERAGE(J3826,J3853,J3878), 0)</f>
        <v>0</v>
      </c>
      <c r="K3823" s="3">
        <f>IFERROR(AVERAGE(K3826,K3853,K3878), 0)</f>
        <v>0</v>
      </c>
    </row>
    <row r="3824" spans="2:11" outlineLevel="2">
      <c r="B3824" s="4" t="s">
        <v>9</v>
      </c>
      <c r="D3824">
        <f>E3827+E3854+E3879</f>
        <v>0</v>
      </c>
      <c r="E3824">
        <f>F3827+F3854+F3879</f>
        <v>0</v>
      </c>
      <c r="F3824">
        <f>G3827+G3854+G3879</f>
        <v>0</v>
      </c>
      <c r="G3824">
        <f>H3827+H3854+H3879</f>
        <v>0</v>
      </c>
      <c r="H3824">
        <f>I3827+I3854+I3879</f>
        <v>0</v>
      </c>
      <c r="I3824">
        <f>J3827+J3854+J3879</f>
        <v>0</v>
      </c>
      <c r="J3824">
        <f>K3827+K3854+K3879</f>
        <v>0</v>
      </c>
      <c r="K3824">
        <f>L3827+L3854+L3879</f>
        <v>0</v>
      </c>
    </row>
    <row r="3825" spans="2:11" outlineLevel="2">
      <c r="B3825" s="4" t="s">
        <v>10</v>
      </c>
      <c r="D3825">
        <f>E3828+E3855+E3880</f>
        <v>0</v>
      </c>
      <c r="E3825">
        <f>F3828+F3855+F3880</f>
        <v>0</v>
      </c>
      <c r="F3825">
        <f>G3828+G3855+G3880</f>
        <v>0</v>
      </c>
      <c r="G3825">
        <f>H3828+H3855+H3880</f>
        <v>0</v>
      </c>
      <c r="H3825">
        <f>I3828+I3855+I3880</f>
        <v>0</v>
      </c>
      <c r="I3825">
        <f>J3828+J3855+J3880</f>
        <v>0</v>
      </c>
      <c r="J3825">
        <f>K3828+K3855+K3880</f>
        <v>0</v>
      </c>
      <c r="K3825">
        <f>L3828+L3855+L3880</f>
        <v>0</v>
      </c>
    </row>
    <row r="3826" spans="2:11" s="5" customFormat="1" outlineLevel="1">
      <c r="C3826" s="5" t="s">
        <v>55</v>
      </c>
      <c r="D3826" s="1">
        <f>IFERROR(D3827/D3828, D3827)</f>
        <v>0</v>
      </c>
      <c r="E3826" s="1">
        <f>IFERROR(E3827/E3828, E3827)</f>
        <v>0</v>
      </c>
      <c r="F3826" s="1">
        <f>IFERROR(F3827/F3828, F3827)</f>
        <v>0</v>
      </c>
      <c r="G3826" s="1">
        <f>IFERROR(G3827/G3828, G3827)</f>
        <v>0</v>
      </c>
      <c r="H3826" s="1">
        <f>IFERROR(H3827/H3828, H3827)</f>
        <v>0</v>
      </c>
      <c r="I3826" s="1">
        <f>IFERROR(I3827/I3828, I3827)</f>
        <v>0</v>
      </c>
      <c r="J3826" s="1">
        <f>IFERROR(J3827/J3828, J3827)</f>
        <v>0</v>
      </c>
      <c r="K3826" s="1">
        <f>IFERROR(K3827/K3828, K3827)</f>
        <v>0</v>
      </c>
    </row>
    <row r="3827" spans="2:11" outlineLevel="2">
      <c r="C3827" t="s">
        <v>10</v>
      </c>
      <c r="D3827">
        <f>COUNTIF(D3829:D3852, "1")</f>
        <v>0</v>
      </c>
      <c r="E3827">
        <f>COUNTIF(E3829:E3852, "1")</f>
        <v>0</v>
      </c>
      <c r="F3827">
        <f>COUNTIF(F3829:F3852, "1")</f>
        <v>0</v>
      </c>
      <c r="G3827">
        <f>COUNTIF(G3829:G3852, "1")</f>
        <v>0</v>
      </c>
      <c r="H3827">
        <f>COUNTIF(H3829:H3852, "1")</f>
        <v>0</v>
      </c>
      <c r="I3827">
        <f>COUNTIF(I3829:I3852, "1")</f>
        <v>0</v>
      </c>
      <c r="J3827">
        <f>COUNTIF(J3829:J3852, "1")</f>
        <v>0</v>
      </c>
      <c r="K3827">
        <f>COUNTIF(K3829:K3852, "1")</f>
        <v>0</v>
      </c>
    </row>
    <row r="3828" spans="2:11" outlineLevel="2">
      <c r="C3828" t="s">
        <v>12</v>
      </c>
      <c r="D3828">
        <f>COUNTIF(D3829:D3852, "0")</f>
        <v>0</v>
      </c>
      <c r="E3828">
        <f>COUNTIF(E3829:E3852, "0")</f>
        <v>0</v>
      </c>
      <c r="F3828">
        <f>COUNTIF(F3829:F3852, "0")</f>
        <v>0</v>
      </c>
      <c r="G3828">
        <f>COUNTIF(G3829:G3852, "0")</f>
        <v>0</v>
      </c>
      <c r="H3828">
        <f>COUNTIF(H3829:H3852, "0")</f>
        <v>0</v>
      </c>
      <c r="I3828">
        <f>COUNTIF(I3829:I3852, "0")</f>
        <v>0</v>
      </c>
      <c r="J3828">
        <f>COUNTIF(J3829:J3852, "0")</f>
        <v>0</v>
      </c>
      <c r="K3828">
        <f>COUNTIF(K3829:K3852, "0")</f>
        <v>0</v>
      </c>
    </row>
    <row r="3829" spans="2:11" outlineLevel="2">
      <c r="B3829" t="s">
        <v>56</v>
      </c>
      <c r="C3829" t="s">
        <v>14</v>
      </c>
      <c r="D3829">
        <v>1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</row>
    <row r="3830" spans="2:11" outlineLevel="2">
      <c r="B3830" t="s">
        <v>56</v>
      </c>
      <c r="C3830" t="s">
        <v>15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2:11" outlineLevel="2">
      <c r="B3831" t="s">
        <v>56</v>
      </c>
      <c r="C3831" t="s">
        <v>16</v>
      </c>
      <c r="D3831">
        <v>0</v>
      </c>
      <c r="E3831">
        <v>1</v>
      </c>
      <c r="F3831">
        <v>1</v>
      </c>
      <c r="G3831">
        <v>0</v>
      </c>
      <c r="H3831">
        <v>0</v>
      </c>
      <c r="I3831">
        <v>0</v>
      </c>
      <c r="J3831">
        <v>1</v>
      </c>
      <c r="K3831">
        <v>0</v>
      </c>
    </row>
    <row r="3832" spans="2:11" outlineLevel="2">
      <c r="B3832" t="s">
        <v>56</v>
      </c>
      <c r="C3832" t="s">
        <v>17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2:11" outlineLevel="2">
      <c r="B3833" t="s">
        <v>56</v>
      </c>
      <c r="C3833" t="s">
        <v>18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</row>
    <row r="3834" spans="2:11" outlineLevel="2">
      <c r="B3834" t="s">
        <v>56</v>
      </c>
      <c r="C3834" t="s">
        <v>19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</v>
      </c>
    </row>
    <row r="3835" spans="2:11" outlineLevel="2">
      <c r="B3835" t="s">
        <v>56</v>
      </c>
      <c r="C3835" t="s">
        <v>32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</v>
      </c>
    </row>
    <row r="3836" spans="2:11" outlineLevel="2">
      <c r="B3836" t="s">
        <v>56</v>
      </c>
      <c r="C3836" t="s">
        <v>21</v>
      </c>
      <c r="D3836">
        <v>0</v>
      </c>
      <c r="E3836">
        <v>1</v>
      </c>
      <c r="F3836">
        <v>0</v>
      </c>
      <c r="G3836">
        <v>1</v>
      </c>
      <c r="H3836">
        <v>1</v>
      </c>
      <c r="I3836">
        <v>0</v>
      </c>
      <c r="J3836">
        <v>1</v>
      </c>
      <c r="K3836">
        <v>0</v>
      </c>
    </row>
    <row r="3837" spans="2:11" outlineLevel="2">
      <c r="B3837" t="s">
        <v>56</v>
      </c>
      <c r="C3837" t="s">
        <v>22</v>
      </c>
      <c r="D3837">
        <v>0</v>
      </c>
      <c r="E3837">
        <v>0</v>
      </c>
      <c r="F3837">
        <v>1</v>
      </c>
      <c r="G3837">
        <v>1</v>
      </c>
      <c r="H3837">
        <v>0</v>
      </c>
      <c r="I3837">
        <v>1</v>
      </c>
      <c r="J3837">
        <v>0</v>
      </c>
      <c r="K3837">
        <v>0</v>
      </c>
    </row>
    <row r="3838" spans="2:11" outlineLevel="2">
      <c r="B3838" t="s">
        <v>56</v>
      </c>
      <c r="C3838" t="s">
        <v>24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2:11" outlineLevel="2">
      <c r="B3839" t="s">
        <v>56</v>
      </c>
      <c r="C3839" t="s">
        <v>34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1</v>
      </c>
      <c r="J3839">
        <v>0</v>
      </c>
      <c r="K3839">
        <v>0</v>
      </c>
    </row>
    <row r="3840" spans="2:11" outlineLevel="2">
      <c r="B3840" t="s">
        <v>56</v>
      </c>
      <c r="C3840" t="s">
        <v>26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2:11" outlineLevel="2">
      <c r="B3841" t="s">
        <v>56</v>
      </c>
      <c r="C3841" t="s">
        <v>27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2:11" outlineLevel="2">
      <c r="B3842" t="s">
        <v>56</v>
      </c>
      <c r="C3842" t="s">
        <v>28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</row>
    <row r="3843" spans="2:11" outlineLevel="2">
      <c r="B3843" t="s">
        <v>56</v>
      </c>
      <c r="C3843" t="s">
        <v>48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2:11" outlineLevel="2">
      <c r="B3844" t="s">
        <v>56</v>
      </c>
      <c r="C3844" t="s">
        <v>37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2:11" outlineLevel="2">
      <c r="B3845" t="s">
        <v>56</v>
      </c>
      <c r="C3845" t="s">
        <v>38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2:11" outlineLevel="2">
      <c r="B3846" t="s">
        <v>56</v>
      </c>
      <c r="C3846" t="s">
        <v>39</v>
      </c>
      <c r="D3846">
        <v>0</v>
      </c>
      <c r="E3846">
        <v>0</v>
      </c>
      <c r="F3846">
        <v>0</v>
      </c>
      <c r="G3846">
        <v>1</v>
      </c>
      <c r="H3846">
        <v>1</v>
      </c>
      <c r="I3846">
        <v>0</v>
      </c>
      <c r="J3846">
        <v>0</v>
      </c>
      <c r="K3846">
        <v>0</v>
      </c>
    </row>
    <row r="3847" spans="2:11" outlineLevel="2">
      <c r="B3847" t="s">
        <v>56</v>
      </c>
      <c r="C3847" t="s">
        <v>40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2:11" outlineLevel="2">
      <c r="B3848" t="s">
        <v>56</v>
      </c>
      <c r="C3848" t="s">
        <v>42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2:11" outlineLevel="2">
      <c r="B3849" t="s">
        <v>56</v>
      </c>
      <c r="C3849" t="s">
        <v>43</v>
      </c>
      <c r="D3849">
        <v>1</v>
      </c>
      <c r="E3849">
        <v>1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2:11" outlineLevel="2">
      <c r="B3850" t="s">
        <v>56</v>
      </c>
      <c r="C3850" t="s">
        <v>44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2:11" outlineLevel="2">
      <c r="B3851" t="s">
        <v>56</v>
      </c>
      <c r="C3851" t="s">
        <v>45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2:11" outlineLevel="2">
      <c r="B3852" t="s">
        <v>56</v>
      </c>
      <c r="C3852" t="s">
        <v>164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2:11" s="5" customFormat="1" outlineLevel="1">
      <c r="C3853" s="5" t="s">
        <v>49</v>
      </c>
      <c r="D3853" s="1">
        <f>IFERROR(D3854/D3855, D3854)</f>
        <v>0</v>
      </c>
      <c r="E3853" s="1">
        <f>IFERROR(E3854/E3855, E3854)</f>
        <v>0</v>
      </c>
      <c r="F3853" s="1">
        <f>IFERROR(F3854/F3855, F3854)</f>
        <v>0</v>
      </c>
      <c r="G3853" s="1">
        <f>IFERROR(G3854/G3855, G3854)</f>
        <v>0</v>
      </c>
      <c r="H3853" s="1">
        <f>IFERROR(H3854/H3855, H3854)</f>
        <v>0</v>
      </c>
      <c r="I3853" s="1">
        <f>IFERROR(I3854/I3855, I3854)</f>
        <v>0</v>
      </c>
      <c r="J3853" s="1">
        <f>IFERROR(J3854/J3855, J3854)</f>
        <v>0</v>
      </c>
      <c r="K3853" s="1">
        <f>IFERROR(K3854/K3855, K3854)</f>
        <v>0</v>
      </c>
    </row>
    <row r="3854" spans="2:11" outlineLevel="2">
      <c r="C3854" t="s">
        <v>10</v>
      </c>
      <c r="D3854">
        <f>COUNTIF(D3856:D3877, "1")</f>
        <v>0</v>
      </c>
      <c r="E3854">
        <f>COUNTIF(E3856:E3877, "1")</f>
        <v>0</v>
      </c>
      <c r="F3854">
        <f>COUNTIF(F3856:F3877, "1")</f>
        <v>0</v>
      </c>
      <c r="G3854">
        <f>COUNTIF(G3856:G3877, "1")</f>
        <v>0</v>
      </c>
      <c r="H3854">
        <f>COUNTIF(H3856:H3877, "1")</f>
        <v>0</v>
      </c>
      <c r="I3854">
        <f>COUNTIF(I3856:I3877, "1")</f>
        <v>0</v>
      </c>
      <c r="J3854">
        <f>COUNTIF(J3856:J3877, "1")</f>
        <v>0</v>
      </c>
      <c r="K3854">
        <f>COUNTIF(K3856:K3877, "1")</f>
        <v>0</v>
      </c>
    </row>
    <row r="3855" spans="2:11" outlineLevel="2">
      <c r="C3855" t="s">
        <v>12</v>
      </c>
      <c r="D3855">
        <f>COUNTIF(D3856:D3877, "0")</f>
        <v>0</v>
      </c>
      <c r="E3855">
        <f>COUNTIF(E3856:E3877, "0")</f>
        <v>0</v>
      </c>
      <c r="F3855">
        <f>COUNTIF(F3856:F3877, "0")</f>
        <v>0</v>
      </c>
      <c r="G3855">
        <f>COUNTIF(G3856:G3877, "0")</f>
        <v>0</v>
      </c>
      <c r="H3855">
        <f>COUNTIF(H3856:H3877, "0")</f>
        <v>0</v>
      </c>
      <c r="I3855">
        <f>COUNTIF(I3856:I3877, "0")</f>
        <v>0</v>
      </c>
      <c r="J3855">
        <f>COUNTIF(J3856:J3877, "0")</f>
        <v>0</v>
      </c>
      <c r="K3855">
        <f>COUNTIF(K3856:K3877, "0")</f>
        <v>0</v>
      </c>
    </row>
    <row r="3856" spans="2:11" outlineLevel="2">
      <c r="B3856" t="s">
        <v>50</v>
      </c>
      <c r="C3856" t="s">
        <v>15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2:11" outlineLevel="2">
      <c r="B3857" t="s">
        <v>50</v>
      </c>
      <c r="C3857" t="s">
        <v>17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2:11" outlineLevel="2">
      <c r="B3858" t="s">
        <v>50</v>
      </c>
      <c r="C3858" t="s">
        <v>18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</row>
    <row r="3859" spans="2:11" outlineLevel="2">
      <c r="B3859" t="s">
        <v>50</v>
      </c>
      <c r="C3859" t="s">
        <v>19</v>
      </c>
      <c r="D3859">
        <v>1</v>
      </c>
      <c r="E3859">
        <v>0</v>
      </c>
      <c r="F3859">
        <v>0</v>
      </c>
      <c r="G3859">
        <v>0</v>
      </c>
      <c r="H3859">
        <v>1</v>
      </c>
      <c r="I3859">
        <v>1</v>
      </c>
      <c r="J3859">
        <v>0</v>
      </c>
      <c r="K3859">
        <v>0</v>
      </c>
    </row>
    <row r="3860" spans="2:11" outlineLevel="2">
      <c r="B3860" t="s">
        <v>50</v>
      </c>
      <c r="C3860" t="s">
        <v>32</v>
      </c>
      <c r="D3860">
        <v>1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2:11" outlineLevel="2">
      <c r="B3861" t="s">
        <v>50</v>
      </c>
      <c r="C3861" t="s">
        <v>20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2:11" outlineLevel="2">
      <c r="B3862" t="s">
        <v>50</v>
      </c>
      <c r="C3862" t="s">
        <v>22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1</v>
      </c>
      <c r="K3862">
        <v>0</v>
      </c>
    </row>
    <row r="3863" spans="2:11" outlineLevel="2">
      <c r="B3863" t="s">
        <v>50</v>
      </c>
      <c r="C3863" t="s">
        <v>33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2:11" outlineLevel="2">
      <c r="B3864" t="s">
        <v>50</v>
      </c>
      <c r="C3864" t="s">
        <v>24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2:11" outlineLevel="2">
      <c r="B3865" t="s">
        <v>50</v>
      </c>
      <c r="C3865" t="s">
        <v>34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2:11" outlineLevel="2">
      <c r="B3866" t="s">
        <v>50</v>
      </c>
      <c r="C3866" t="s">
        <v>25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2:11" outlineLevel="2">
      <c r="B3867" t="s">
        <v>50</v>
      </c>
      <c r="C3867" t="s">
        <v>26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2:11" outlineLevel="2">
      <c r="B3868" t="s">
        <v>50</v>
      </c>
      <c r="C3868" t="s">
        <v>27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2:11" outlineLevel="2">
      <c r="B3869" t="s">
        <v>50</v>
      </c>
      <c r="C3869" t="s">
        <v>28</v>
      </c>
      <c r="D3869">
        <v>0</v>
      </c>
      <c r="E3869">
        <v>0</v>
      </c>
      <c r="F3869">
        <v>1</v>
      </c>
      <c r="G3869">
        <v>1</v>
      </c>
      <c r="H3869">
        <v>1</v>
      </c>
      <c r="I3869">
        <v>0</v>
      </c>
      <c r="J3869">
        <v>0</v>
      </c>
      <c r="K3869">
        <v>0</v>
      </c>
    </row>
    <row r="3870" spans="2:11" outlineLevel="2">
      <c r="B3870" t="s">
        <v>50</v>
      </c>
      <c r="C3870" t="s">
        <v>35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</row>
    <row r="3871" spans="2:11" outlineLevel="2">
      <c r="B3871" t="s">
        <v>50</v>
      </c>
      <c r="C3871" t="s">
        <v>48</v>
      </c>
      <c r="D3871">
        <v>1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</row>
    <row r="3872" spans="2:11" outlineLevel="2">
      <c r="B3872" t="s">
        <v>50</v>
      </c>
      <c r="C3872" t="s">
        <v>36</v>
      </c>
      <c r="D3872">
        <v>1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2:11" outlineLevel="2">
      <c r="B3873" t="s">
        <v>50</v>
      </c>
      <c r="C3873" t="s">
        <v>38</v>
      </c>
      <c r="D3873">
        <v>0</v>
      </c>
      <c r="E3873">
        <v>1</v>
      </c>
      <c r="F3873">
        <v>1</v>
      </c>
      <c r="G3873">
        <v>1</v>
      </c>
      <c r="H3873">
        <v>0</v>
      </c>
      <c r="I3873">
        <v>0</v>
      </c>
      <c r="J3873">
        <v>0</v>
      </c>
      <c r="K3873">
        <v>0</v>
      </c>
    </row>
    <row r="3874" spans="2:11" outlineLevel="2">
      <c r="B3874" t="s">
        <v>50</v>
      </c>
      <c r="C3874" t="s">
        <v>39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</row>
    <row r="3875" spans="2:11" outlineLevel="2">
      <c r="B3875" t="s">
        <v>50</v>
      </c>
      <c r="C3875" t="s">
        <v>40</v>
      </c>
      <c r="D3875">
        <v>0</v>
      </c>
      <c r="E3875">
        <v>0</v>
      </c>
      <c r="F3875">
        <v>1</v>
      </c>
      <c r="G3875">
        <v>0</v>
      </c>
      <c r="H3875">
        <v>1</v>
      </c>
      <c r="I3875">
        <v>0</v>
      </c>
      <c r="J3875">
        <v>0</v>
      </c>
      <c r="K3875">
        <v>0</v>
      </c>
    </row>
    <row r="3876" spans="2:11" outlineLevel="2">
      <c r="B3876" t="s">
        <v>50</v>
      </c>
      <c r="C3876" t="s">
        <v>41</v>
      </c>
      <c r="D3876">
        <v>1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2:11" outlineLevel="2">
      <c r="B3877" t="s">
        <v>50</v>
      </c>
      <c r="C3877" t="s">
        <v>42</v>
      </c>
      <c r="D3877">
        <v>1</v>
      </c>
      <c r="E3877">
        <v>1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2:11" s="5" customFormat="1" outlineLevel="1">
      <c r="C3878" s="5" t="s">
        <v>51</v>
      </c>
      <c r="D3878" s="1">
        <f>IFERROR(D3879/D3880, D3879)</f>
        <v>0</v>
      </c>
      <c r="E3878" s="1">
        <f>IFERROR(E3879/E3880, E3879)</f>
        <v>0</v>
      </c>
      <c r="F3878" s="1">
        <f>IFERROR(F3879/F3880, F3879)</f>
        <v>0</v>
      </c>
      <c r="G3878" s="1">
        <f>IFERROR(G3879/G3880, G3879)</f>
        <v>0</v>
      </c>
      <c r="H3878" s="1">
        <f>IFERROR(H3879/H3880, H3879)</f>
        <v>0</v>
      </c>
      <c r="I3878" s="1">
        <f>IFERROR(I3879/I3880, I3879)</f>
        <v>0</v>
      </c>
      <c r="J3878" s="1">
        <f>IFERROR(J3879/J3880, J3879)</f>
        <v>0</v>
      </c>
      <c r="K3878" s="1">
        <f>IFERROR(K3879/K3880, K3879)</f>
        <v>0</v>
      </c>
    </row>
    <row r="3879" spans="2:11" outlineLevel="2">
      <c r="C3879" t="s">
        <v>10</v>
      </c>
      <c r="D3879">
        <f>COUNTIF(D3881:D3903, "1")</f>
        <v>0</v>
      </c>
      <c r="E3879">
        <f>COUNTIF(E3881:E3903, "1")</f>
        <v>0</v>
      </c>
      <c r="F3879">
        <f>COUNTIF(F3881:F3903, "1")</f>
        <v>0</v>
      </c>
      <c r="G3879">
        <f>COUNTIF(G3881:G3903, "1")</f>
        <v>0</v>
      </c>
      <c r="H3879">
        <f>COUNTIF(H3881:H3903, "1")</f>
        <v>0</v>
      </c>
      <c r="I3879">
        <f>COUNTIF(I3881:I3903, "1")</f>
        <v>0</v>
      </c>
      <c r="J3879">
        <f>COUNTIF(J3881:J3903, "1")</f>
        <v>0</v>
      </c>
      <c r="K3879">
        <f>COUNTIF(K3881:K3903, "1")</f>
        <v>0</v>
      </c>
    </row>
    <row r="3880" spans="2:11" outlineLevel="2">
      <c r="C3880" t="s">
        <v>12</v>
      </c>
      <c r="D3880">
        <f>COUNTIF(D3881:D3903, "0")</f>
        <v>0</v>
      </c>
      <c r="E3880">
        <f>COUNTIF(E3881:E3903, "0")</f>
        <v>0</v>
      </c>
      <c r="F3880">
        <f>COUNTIF(F3881:F3903, "0")</f>
        <v>0</v>
      </c>
      <c r="G3880">
        <f>COUNTIF(G3881:G3903, "0")</f>
        <v>0</v>
      </c>
      <c r="H3880">
        <f>COUNTIF(H3881:H3903, "0")</f>
        <v>0</v>
      </c>
      <c r="I3880">
        <f>COUNTIF(I3881:I3903, "0")</f>
        <v>0</v>
      </c>
      <c r="J3880">
        <f>COUNTIF(J3881:J3903, "0")</f>
        <v>0</v>
      </c>
      <c r="K3880">
        <f>COUNTIF(K3881:K3903, "0")</f>
        <v>0</v>
      </c>
    </row>
    <row r="3881" spans="2:11" outlineLevel="2">
      <c r="B3881" t="s">
        <v>52</v>
      </c>
      <c r="C3881" t="s">
        <v>14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1</v>
      </c>
      <c r="J3881">
        <v>0</v>
      </c>
      <c r="K3881">
        <v>0</v>
      </c>
    </row>
    <row r="3882" spans="2:11" outlineLevel="2">
      <c r="B3882" t="s">
        <v>52</v>
      </c>
      <c r="C3882" t="s">
        <v>15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2:11" outlineLevel="2">
      <c r="B3883" t="s">
        <v>52</v>
      </c>
      <c r="C3883" t="s">
        <v>16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2:11" outlineLevel="2">
      <c r="B3884" t="s">
        <v>52</v>
      </c>
      <c r="C3884" t="s">
        <v>17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2:11" outlineLevel="2">
      <c r="B3885" t="s">
        <v>52</v>
      </c>
      <c r="C3885" t="s">
        <v>18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2:11" outlineLevel="2">
      <c r="B3886" t="s">
        <v>52</v>
      </c>
      <c r="C3886" t="s">
        <v>19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</row>
    <row r="3887" spans="2:11" outlineLevel="2">
      <c r="B3887" t="s">
        <v>52</v>
      </c>
      <c r="C3887" t="s">
        <v>32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2:11" outlineLevel="2">
      <c r="B3888" t="s">
        <v>52</v>
      </c>
      <c r="C3888" t="s">
        <v>20</v>
      </c>
      <c r="D3888">
        <v>1</v>
      </c>
      <c r="E3888">
        <v>0</v>
      </c>
      <c r="F3888">
        <v>1</v>
      </c>
      <c r="G3888">
        <v>0</v>
      </c>
      <c r="H3888">
        <v>0</v>
      </c>
      <c r="I3888">
        <v>1</v>
      </c>
      <c r="J3888">
        <v>0</v>
      </c>
      <c r="K3888">
        <v>0</v>
      </c>
    </row>
    <row r="3889" spans="2:11" outlineLevel="2">
      <c r="B3889" t="s">
        <v>52</v>
      </c>
      <c r="C3889" t="s">
        <v>21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</v>
      </c>
    </row>
    <row r="3890" spans="2:11" outlineLevel="2">
      <c r="B3890" t="s">
        <v>52</v>
      </c>
      <c r="C3890" t="s">
        <v>22</v>
      </c>
      <c r="D3890">
        <v>0</v>
      </c>
      <c r="E3890">
        <v>0</v>
      </c>
      <c r="F3890">
        <v>1</v>
      </c>
      <c r="G3890">
        <v>0</v>
      </c>
      <c r="H3890">
        <v>1</v>
      </c>
      <c r="I3890">
        <v>1</v>
      </c>
      <c r="J3890">
        <v>0</v>
      </c>
      <c r="K3890">
        <v>0</v>
      </c>
    </row>
    <row r="3891" spans="2:11" outlineLevel="2">
      <c r="B3891" t="s">
        <v>52</v>
      </c>
      <c r="C3891" t="s">
        <v>23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</v>
      </c>
    </row>
    <row r="3892" spans="2:11" outlineLevel="2">
      <c r="B3892" t="s">
        <v>52</v>
      </c>
      <c r="C3892" t="s">
        <v>33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2:11" outlineLevel="2">
      <c r="B3893" t="s">
        <v>52</v>
      </c>
      <c r="C3893" t="s">
        <v>25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</row>
    <row r="3894" spans="2:11" outlineLevel="2">
      <c r="B3894" t="s">
        <v>52</v>
      </c>
      <c r="C3894" t="s">
        <v>26</v>
      </c>
      <c r="D3894">
        <v>0</v>
      </c>
      <c r="E3894">
        <v>1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</row>
    <row r="3895" spans="2:11" outlineLevel="2">
      <c r="B3895" t="s">
        <v>52</v>
      </c>
      <c r="C3895" t="s">
        <v>27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2:11" outlineLevel="2">
      <c r="B3896" t="s">
        <v>52</v>
      </c>
      <c r="C3896" t="s">
        <v>28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2:11" outlineLevel="2">
      <c r="B3897" t="s">
        <v>52</v>
      </c>
      <c r="C3897" t="s">
        <v>35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2:11" outlineLevel="2">
      <c r="B3898" t="s">
        <v>52</v>
      </c>
      <c r="C3898" t="s">
        <v>36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2:11" outlineLevel="2">
      <c r="B3899" t="s">
        <v>52</v>
      </c>
      <c r="C3899" t="s">
        <v>37</v>
      </c>
      <c r="D3899">
        <v>0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</row>
    <row r="3900" spans="2:11" outlineLevel="2">
      <c r="B3900" t="s">
        <v>52</v>
      </c>
      <c r="C3900" t="s">
        <v>38</v>
      </c>
      <c r="D3900">
        <v>1</v>
      </c>
      <c r="E3900">
        <v>0</v>
      </c>
      <c r="F3900">
        <v>0</v>
      </c>
      <c r="G3900">
        <v>0</v>
      </c>
      <c r="H3900">
        <v>1</v>
      </c>
      <c r="I3900">
        <v>1</v>
      </c>
      <c r="J3900">
        <v>1</v>
      </c>
      <c r="K3900">
        <v>0</v>
      </c>
    </row>
    <row r="3901" spans="2:11" outlineLevel="2">
      <c r="B3901" t="s">
        <v>52</v>
      </c>
      <c r="C3901" t="s">
        <v>39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1</v>
      </c>
      <c r="K3901">
        <v>0</v>
      </c>
    </row>
    <row r="3902" spans="2:11" outlineLevel="2">
      <c r="B3902" t="s">
        <v>52</v>
      </c>
      <c r="C3902" t="s">
        <v>42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</row>
    <row r="3903" spans="2:11" outlineLevel="2">
      <c r="B3903" t="s">
        <v>52</v>
      </c>
      <c r="C3903" t="s">
        <v>63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0</v>
      </c>
    </row>
    <row r="3904" spans="2:11" s="3" customFormat="1">
      <c r="B3904" s="3" t="s">
        <v>165</v>
      </c>
      <c r="C3904" s="3" t="s">
        <v>8</v>
      </c>
      <c r="D3904" s="3">
        <f>IFERROR(AVERAGE(D3907), 0)</f>
        <v>0</v>
      </c>
      <c r="E3904" s="3">
        <f>IFERROR(AVERAGE(E3907), 0)</f>
        <v>0</v>
      </c>
      <c r="F3904" s="3">
        <f>IFERROR(AVERAGE(F3907), 0)</f>
        <v>0</v>
      </c>
      <c r="G3904" s="3">
        <f>IFERROR(AVERAGE(G3907), 0)</f>
        <v>0</v>
      </c>
      <c r="H3904" s="3">
        <f>IFERROR(AVERAGE(H3907), 0)</f>
        <v>0</v>
      </c>
      <c r="I3904" s="3">
        <f>IFERROR(AVERAGE(I3907), 0)</f>
        <v>0</v>
      </c>
      <c r="J3904" s="3">
        <f>IFERROR(AVERAGE(J3907), 0)</f>
        <v>0</v>
      </c>
      <c r="K3904" s="3">
        <f>IFERROR(AVERAGE(K3907), 0)</f>
        <v>0</v>
      </c>
    </row>
    <row r="3905" spans="2:11" outlineLevel="2">
      <c r="B3905" s="4" t="s">
        <v>9</v>
      </c>
      <c r="D3905">
        <f>E3908</f>
        <v>0</v>
      </c>
      <c r="E3905">
        <f>F3908</f>
        <v>0</v>
      </c>
      <c r="F3905">
        <f>G3908</f>
        <v>0</v>
      </c>
      <c r="G3905">
        <f>H3908</f>
        <v>0</v>
      </c>
      <c r="H3905">
        <f>I3908</f>
        <v>0</v>
      </c>
      <c r="I3905">
        <f>J3908</f>
        <v>0</v>
      </c>
      <c r="J3905">
        <f>K3908</f>
        <v>0</v>
      </c>
      <c r="K3905">
        <f>L3908</f>
        <v>0</v>
      </c>
    </row>
    <row r="3906" spans="2:11" outlineLevel="2">
      <c r="B3906" s="4" t="s">
        <v>10</v>
      </c>
      <c r="D3906">
        <f>E3909</f>
        <v>0</v>
      </c>
      <c r="E3906">
        <f>F3909</f>
        <v>0</v>
      </c>
      <c r="F3906">
        <f>G3909</f>
        <v>0</v>
      </c>
      <c r="G3906">
        <f>H3909</f>
        <v>0</v>
      </c>
      <c r="H3906">
        <f>I3909</f>
        <v>0</v>
      </c>
      <c r="I3906">
        <f>J3909</f>
        <v>0</v>
      </c>
      <c r="J3906">
        <f>K3909</f>
        <v>0</v>
      </c>
      <c r="K3906">
        <f>L3909</f>
        <v>0</v>
      </c>
    </row>
    <row r="3907" spans="2:11" s="5" customFormat="1" outlineLevel="1">
      <c r="C3907" s="5" t="s">
        <v>51</v>
      </c>
      <c r="D3907" s="1">
        <f>IFERROR(D3908/D3909, D3908)</f>
        <v>0</v>
      </c>
      <c r="E3907" s="1">
        <f>IFERROR(E3908/E3909, E3908)</f>
        <v>0</v>
      </c>
      <c r="F3907" s="1">
        <f>IFERROR(F3908/F3909, F3908)</f>
        <v>0</v>
      </c>
      <c r="G3907" s="1">
        <f>IFERROR(G3908/G3909, G3908)</f>
        <v>0</v>
      </c>
      <c r="H3907" s="1">
        <f>IFERROR(H3908/H3909, H3908)</f>
        <v>0</v>
      </c>
      <c r="I3907" s="1">
        <f>IFERROR(I3908/I3909, I3908)</f>
        <v>0</v>
      </c>
      <c r="J3907" s="1">
        <f>IFERROR(J3908/J3909, J3908)</f>
        <v>0</v>
      </c>
      <c r="K3907" s="1">
        <f>IFERROR(K3908/K3909, K3908)</f>
        <v>0</v>
      </c>
    </row>
    <row r="3908" spans="2:11" outlineLevel="2">
      <c r="C3908" t="s">
        <v>10</v>
      </c>
      <c r="D3908">
        <f>COUNTIF(D3910:D3931, "1")</f>
        <v>0</v>
      </c>
      <c r="E3908">
        <f>COUNTIF(E3910:E3931, "1")</f>
        <v>0</v>
      </c>
      <c r="F3908">
        <f>COUNTIF(F3910:F3931, "1")</f>
        <v>0</v>
      </c>
      <c r="G3908">
        <f>COUNTIF(G3910:G3931, "1")</f>
        <v>0</v>
      </c>
      <c r="H3908">
        <f>COUNTIF(H3910:H3931, "1")</f>
        <v>0</v>
      </c>
      <c r="I3908">
        <f>COUNTIF(I3910:I3931, "1")</f>
        <v>0</v>
      </c>
      <c r="J3908">
        <f>COUNTIF(J3910:J3931, "1")</f>
        <v>0</v>
      </c>
      <c r="K3908">
        <f>COUNTIF(K3910:K3931, "1")</f>
        <v>0</v>
      </c>
    </row>
    <row r="3909" spans="2:11" outlineLevel="2">
      <c r="C3909" t="s">
        <v>12</v>
      </c>
      <c r="D3909">
        <f>COUNTIF(D3910:D3931, "0")</f>
        <v>0</v>
      </c>
      <c r="E3909">
        <f>COUNTIF(E3910:E3931, "0")</f>
        <v>0</v>
      </c>
      <c r="F3909">
        <f>COUNTIF(F3910:F3931, "0")</f>
        <v>0</v>
      </c>
      <c r="G3909">
        <f>COUNTIF(G3910:G3931, "0")</f>
        <v>0</v>
      </c>
      <c r="H3909">
        <f>COUNTIF(H3910:H3931, "0")</f>
        <v>0</v>
      </c>
      <c r="I3909">
        <f>COUNTIF(I3910:I3931, "0")</f>
        <v>0</v>
      </c>
      <c r="J3909">
        <f>COUNTIF(J3910:J3931, "0")</f>
        <v>0</v>
      </c>
      <c r="K3909">
        <f>COUNTIF(K3910:K3931, "0")</f>
        <v>0</v>
      </c>
    </row>
    <row r="3910" spans="2:11" outlineLevel="2">
      <c r="B3910" t="s">
        <v>52</v>
      </c>
      <c r="C3910" t="s">
        <v>16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2:11" outlineLevel="2">
      <c r="B3911" t="s">
        <v>52</v>
      </c>
      <c r="C3911" t="s">
        <v>14</v>
      </c>
      <c r="D3911">
        <v>0</v>
      </c>
      <c r="E3911">
        <v>0</v>
      </c>
      <c r="F3911">
        <v>0</v>
      </c>
      <c r="G3911">
        <v>1</v>
      </c>
      <c r="H3911">
        <v>1</v>
      </c>
      <c r="I3911">
        <v>0</v>
      </c>
      <c r="J3911">
        <v>0</v>
      </c>
      <c r="K3911">
        <v>0</v>
      </c>
    </row>
    <row r="3912" spans="2:11" outlineLevel="2">
      <c r="B3912" t="s">
        <v>52</v>
      </c>
      <c r="C3912" t="s">
        <v>21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2:11" outlineLevel="2">
      <c r="B3913" t="s">
        <v>52</v>
      </c>
      <c r="C3913" t="s">
        <v>19</v>
      </c>
      <c r="D3913">
        <v>0</v>
      </c>
      <c r="E3913">
        <v>0</v>
      </c>
      <c r="F3913">
        <v>0</v>
      </c>
      <c r="G3913">
        <v>0</v>
      </c>
      <c r="H3913">
        <v>1</v>
      </c>
      <c r="I3913">
        <v>1</v>
      </c>
      <c r="J3913">
        <v>0</v>
      </c>
      <c r="K3913">
        <v>0</v>
      </c>
    </row>
    <row r="3914" spans="2:11" outlineLevel="2">
      <c r="B3914" t="s">
        <v>52</v>
      </c>
      <c r="C3914" t="s">
        <v>32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2:11" outlineLevel="2">
      <c r="B3915" t="s">
        <v>52</v>
      </c>
      <c r="C3915" t="s">
        <v>22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2:11" outlineLevel="2">
      <c r="B3916" t="s">
        <v>52</v>
      </c>
      <c r="C3916" t="s">
        <v>18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2:11" outlineLevel="2">
      <c r="B3917" t="s">
        <v>52</v>
      </c>
      <c r="C3917" t="s">
        <v>17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2:11" outlineLevel="2">
      <c r="B3918" t="s">
        <v>52</v>
      </c>
      <c r="C3918" t="s">
        <v>15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2:11" outlineLevel="2">
      <c r="B3919" t="s">
        <v>52</v>
      </c>
      <c r="C3919" t="s">
        <v>23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2:11" outlineLevel="2">
      <c r="B3920" t="s">
        <v>52</v>
      </c>
      <c r="C3920" t="s">
        <v>33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2:11" outlineLevel="2">
      <c r="B3921" t="s">
        <v>52</v>
      </c>
      <c r="C3921" t="s">
        <v>38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2:11" outlineLevel="2">
      <c r="B3922" t="s">
        <v>52</v>
      </c>
      <c r="C3922" t="s">
        <v>35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2:11" outlineLevel="2">
      <c r="B3923" t="s">
        <v>52</v>
      </c>
      <c r="C3923" t="s">
        <v>37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2:11" outlineLevel="2">
      <c r="B3924" t="s">
        <v>52</v>
      </c>
      <c r="C3924" t="s">
        <v>28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2:11" outlineLevel="2">
      <c r="B3925" t="s">
        <v>52</v>
      </c>
      <c r="C3925" t="s">
        <v>25</v>
      </c>
      <c r="D3925">
        <v>0</v>
      </c>
      <c r="E3925">
        <v>0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0</v>
      </c>
    </row>
    <row r="3926" spans="2:11" outlineLevel="2">
      <c r="B3926" t="s">
        <v>52</v>
      </c>
      <c r="C3926" t="s">
        <v>26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1</v>
      </c>
      <c r="J3926">
        <v>0</v>
      </c>
      <c r="K3926">
        <v>0</v>
      </c>
    </row>
    <row r="3927" spans="2:11" outlineLevel="2">
      <c r="B3927" t="s">
        <v>52</v>
      </c>
      <c r="C3927" t="s">
        <v>34</v>
      </c>
      <c r="D3927">
        <v>0</v>
      </c>
      <c r="E3927">
        <v>0</v>
      </c>
      <c r="F3927">
        <v>1</v>
      </c>
      <c r="G3927">
        <v>1</v>
      </c>
      <c r="H3927">
        <v>0</v>
      </c>
      <c r="I3927">
        <v>0</v>
      </c>
      <c r="J3927">
        <v>0</v>
      </c>
      <c r="K3927">
        <v>0</v>
      </c>
    </row>
    <row r="3928" spans="2:11" outlineLevel="2">
      <c r="B3928" t="s">
        <v>52</v>
      </c>
      <c r="C3928" t="s">
        <v>27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2:11" outlineLevel="2">
      <c r="B3929" t="s">
        <v>52</v>
      </c>
      <c r="C3929" t="s">
        <v>36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2:11" outlineLevel="2">
      <c r="B3930" t="s">
        <v>52</v>
      </c>
      <c r="C3930" t="s">
        <v>48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2:11" outlineLevel="2">
      <c r="B3931" t="s">
        <v>52</v>
      </c>
      <c r="C3931" t="s">
        <v>48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2:11" s="3" customFormat="1">
      <c r="B3932" s="3" t="s">
        <v>166</v>
      </c>
      <c r="C3932" s="3" t="s">
        <v>8</v>
      </c>
      <c r="D3932" s="3">
        <f>IFERROR(AVERAGE(D3935,D3944,D3966,D3991), 0)</f>
        <v>0</v>
      </c>
      <c r="E3932" s="3">
        <f>IFERROR(AVERAGE(E3935,E3944,E3966,E3991), 0)</f>
        <v>0</v>
      </c>
      <c r="F3932" s="3">
        <f>IFERROR(AVERAGE(F3935,F3944,F3966,F3991), 0)</f>
        <v>0</v>
      </c>
      <c r="G3932" s="3">
        <f>IFERROR(AVERAGE(G3935,G3944,G3966,G3991), 0)</f>
        <v>0</v>
      </c>
      <c r="H3932" s="3">
        <f>IFERROR(AVERAGE(H3935,H3944,H3966,H3991), 0)</f>
        <v>0</v>
      </c>
      <c r="I3932" s="3">
        <f>IFERROR(AVERAGE(I3935,I3944,I3966,I3991), 0)</f>
        <v>0</v>
      </c>
      <c r="J3932" s="3">
        <f>IFERROR(AVERAGE(J3935,J3944,J3966,J3991), 0)</f>
        <v>0</v>
      </c>
      <c r="K3932" s="3">
        <f>IFERROR(AVERAGE(K3935,K3944,K3966,K3991), 0)</f>
        <v>0</v>
      </c>
    </row>
    <row r="3933" spans="2:11" outlineLevel="2">
      <c r="B3933" s="4" t="s">
        <v>9</v>
      </c>
      <c r="D3933">
        <f>E3936+E3945+E3967+E3992</f>
        <v>0</v>
      </c>
      <c r="E3933">
        <f>F3936+F3945+F3967+F3992</f>
        <v>0</v>
      </c>
      <c r="F3933">
        <f>G3936+G3945+G3967+G3992</f>
        <v>0</v>
      </c>
      <c r="G3933">
        <f>H3936+H3945+H3967+H3992</f>
        <v>0</v>
      </c>
      <c r="H3933">
        <f>I3936+I3945+I3967+I3992</f>
        <v>0</v>
      </c>
      <c r="I3933">
        <f>J3936+J3945+J3967+J3992</f>
        <v>0</v>
      </c>
      <c r="J3933">
        <f>K3936+K3945+K3967+K3992</f>
        <v>0</v>
      </c>
      <c r="K3933">
        <f>L3936+L3945+L3967+L3992</f>
        <v>0</v>
      </c>
    </row>
    <row r="3934" spans="2:11" outlineLevel="2">
      <c r="B3934" s="4" t="s">
        <v>10</v>
      </c>
      <c r="D3934">
        <f>E3937+E3946+E3968+E3993</f>
        <v>0</v>
      </c>
      <c r="E3934">
        <f>F3937+F3946+F3968+F3993</f>
        <v>0</v>
      </c>
      <c r="F3934">
        <f>G3937+G3946+G3968+G3993</f>
        <v>0</v>
      </c>
      <c r="G3934">
        <f>H3937+H3946+H3968+H3993</f>
        <v>0</v>
      </c>
      <c r="H3934">
        <f>I3937+I3946+I3968+I3993</f>
        <v>0</v>
      </c>
      <c r="I3934">
        <f>J3937+J3946+J3968+J3993</f>
        <v>0</v>
      </c>
      <c r="J3934">
        <f>K3937+K3946+K3968+K3993</f>
        <v>0</v>
      </c>
      <c r="K3934">
        <f>L3937+L3946+L3968+L3993</f>
        <v>0</v>
      </c>
    </row>
    <row r="3935" spans="2:11" s="5" customFormat="1" outlineLevel="1">
      <c r="C3935" s="5" t="s">
        <v>30</v>
      </c>
      <c r="D3935" s="1">
        <f>IFERROR(D3936/D3937, D3936)</f>
        <v>0</v>
      </c>
      <c r="E3935" s="1">
        <f>IFERROR(E3936/E3937, E3936)</f>
        <v>0</v>
      </c>
      <c r="F3935" s="1">
        <f>IFERROR(F3936/F3937, F3936)</f>
        <v>0</v>
      </c>
      <c r="G3935" s="1">
        <f>IFERROR(G3936/G3937, G3936)</f>
        <v>0</v>
      </c>
      <c r="H3935" s="1">
        <f>IFERROR(H3936/H3937, H3936)</f>
        <v>0</v>
      </c>
      <c r="I3935" s="1">
        <f>IFERROR(I3936/I3937, I3936)</f>
        <v>0</v>
      </c>
      <c r="J3935" s="1">
        <f>IFERROR(J3936/J3937, J3936)</f>
        <v>0</v>
      </c>
      <c r="K3935" s="1">
        <f>IFERROR(K3936/K3937, K3936)</f>
        <v>0</v>
      </c>
    </row>
    <row r="3936" spans="2:11" outlineLevel="2">
      <c r="C3936" t="s">
        <v>10</v>
      </c>
      <c r="D3936">
        <f>COUNTIF(D3938:D3943, "1")</f>
        <v>0</v>
      </c>
      <c r="E3936">
        <f>COUNTIF(E3938:E3943, "1")</f>
        <v>0</v>
      </c>
      <c r="F3936">
        <f>COUNTIF(F3938:F3943, "1")</f>
        <v>0</v>
      </c>
      <c r="G3936">
        <f>COUNTIF(G3938:G3943, "1")</f>
        <v>0</v>
      </c>
      <c r="H3936">
        <f>COUNTIF(H3938:H3943, "1")</f>
        <v>0</v>
      </c>
      <c r="I3936">
        <f>COUNTIF(I3938:I3943, "1")</f>
        <v>0</v>
      </c>
      <c r="J3936">
        <f>COUNTIF(J3938:J3943, "1")</f>
        <v>0</v>
      </c>
      <c r="K3936">
        <f>COUNTIF(K3938:K3943, "1")</f>
        <v>0</v>
      </c>
    </row>
    <row r="3937" spans="2:11" outlineLevel="2">
      <c r="C3937" t="s">
        <v>12</v>
      </c>
      <c r="D3937">
        <f>COUNTIF(D3938:D3943, "0")</f>
        <v>0</v>
      </c>
      <c r="E3937">
        <f>COUNTIF(E3938:E3943, "0")</f>
        <v>0</v>
      </c>
      <c r="F3937">
        <f>COUNTIF(F3938:F3943, "0")</f>
        <v>0</v>
      </c>
      <c r="G3937">
        <f>COUNTIF(G3938:G3943, "0")</f>
        <v>0</v>
      </c>
      <c r="H3937">
        <f>COUNTIF(H3938:H3943, "0")</f>
        <v>0</v>
      </c>
      <c r="I3937">
        <f>COUNTIF(I3938:I3943, "0")</f>
        <v>0</v>
      </c>
      <c r="J3937">
        <f>COUNTIF(J3938:J3943, "0")</f>
        <v>0</v>
      </c>
      <c r="K3937">
        <f>COUNTIF(K3938:K3943, "0")</f>
        <v>0</v>
      </c>
    </row>
    <row r="3938" spans="2:11" outlineLevel="2">
      <c r="B3938" t="s">
        <v>31</v>
      </c>
      <c r="C3938" t="s">
        <v>15</v>
      </c>
      <c r="D3938">
        <v>0</v>
      </c>
      <c r="E3938">
        <v>1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</row>
    <row r="3939" spans="2:11" outlineLevel="2">
      <c r="B3939" t="s">
        <v>31</v>
      </c>
      <c r="C3939" t="s">
        <v>18</v>
      </c>
      <c r="D3939">
        <v>1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1</v>
      </c>
      <c r="K3939">
        <v>0</v>
      </c>
    </row>
    <row r="3940" spans="2:11" outlineLevel="2">
      <c r="B3940" t="s">
        <v>31</v>
      </c>
      <c r="C3940" t="s">
        <v>19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2:11" outlineLevel="2">
      <c r="B3941" t="s">
        <v>31</v>
      </c>
      <c r="C3941" t="s">
        <v>21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</row>
    <row r="3942" spans="2:11" outlineLevel="2">
      <c r="B3942" t="s">
        <v>31</v>
      </c>
      <c r="C3942" t="s">
        <v>23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2:11" outlineLevel="2">
      <c r="B3943" t="s">
        <v>31</v>
      </c>
      <c r="C3943" t="s">
        <v>37</v>
      </c>
      <c r="D3943">
        <v>0</v>
      </c>
      <c r="E3943">
        <v>1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0</v>
      </c>
    </row>
    <row r="3944" spans="2:11" s="5" customFormat="1" outlineLevel="1">
      <c r="C3944" s="5" t="s">
        <v>49</v>
      </c>
      <c r="D3944" s="1">
        <f>IFERROR(D3945/D3946, D3945)</f>
        <v>0</v>
      </c>
      <c r="E3944" s="1">
        <f>IFERROR(E3945/E3946, E3945)</f>
        <v>0</v>
      </c>
      <c r="F3944" s="1">
        <f>IFERROR(F3945/F3946, F3945)</f>
        <v>0</v>
      </c>
      <c r="G3944" s="1">
        <f>IFERROR(G3945/G3946, G3945)</f>
        <v>0</v>
      </c>
      <c r="H3944" s="1">
        <f>IFERROR(H3945/H3946, H3945)</f>
        <v>0</v>
      </c>
      <c r="I3944" s="1">
        <f>IFERROR(I3945/I3946, I3945)</f>
        <v>0</v>
      </c>
      <c r="J3944" s="1">
        <f>IFERROR(J3945/J3946, J3945)</f>
        <v>0</v>
      </c>
      <c r="K3944" s="1">
        <f>IFERROR(K3945/K3946, K3945)</f>
        <v>0</v>
      </c>
    </row>
    <row r="3945" spans="2:11" outlineLevel="2">
      <c r="C3945" t="s">
        <v>10</v>
      </c>
      <c r="D3945">
        <f>COUNTIF(D3947:D3965, "1")</f>
        <v>0</v>
      </c>
      <c r="E3945">
        <f>COUNTIF(E3947:E3965, "1")</f>
        <v>0</v>
      </c>
      <c r="F3945">
        <f>COUNTIF(F3947:F3965, "1")</f>
        <v>0</v>
      </c>
      <c r="G3945">
        <f>COUNTIF(G3947:G3965, "1")</f>
        <v>0</v>
      </c>
      <c r="H3945">
        <f>COUNTIF(H3947:H3965, "1")</f>
        <v>0</v>
      </c>
      <c r="I3945">
        <f>COUNTIF(I3947:I3965, "1")</f>
        <v>0</v>
      </c>
      <c r="J3945">
        <f>COUNTIF(J3947:J3965, "1")</f>
        <v>0</v>
      </c>
      <c r="K3945">
        <f>COUNTIF(K3947:K3965, "1")</f>
        <v>0</v>
      </c>
    </row>
    <row r="3946" spans="2:11" outlineLevel="2">
      <c r="C3946" t="s">
        <v>12</v>
      </c>
      <c r="D3946">
        <f>COUNTIF(D3947:D3965, "0")</f>
        <v>0</v>
      </c>
      <c r="E3946">
        <f>COUNTIF(E3947:E3965, "0")</f>
        <v>0</v>
      </c>
      <c r="F3946">
        <f>COUNTIF(F3947:F3965, "0")</f>
        <v>0</v>
      </c>
      <c r="G3946">
        <f>COUNTIF(G3947:G3965, "0")</f>
        <v>0</v>
      </c>
      <c r="H3946">
        <f>COUNTIF(H3947:H3965, "0")</f>
        <v>0</v>
      </c>
      <c r="I3946">
        <f>COUNTIF(I3947:I3965, "0")</f>
        <v>0</v>
      </c>
      <c r="J3946">
        <f>COUNTIF(J3947:J3965, "0")</f>
        <v>0</v>
      </c>
      <c r="K3946">
        <f>COUNTIF(K3947:K3965, "0")</f>
        <v>0</v>
      </c>
    </row>
    <row r="3947" spans="2:11" outlineLevel="2">
      <c r="B3947" t="s">
        <v>50</v>
      </c>
      <c r="C3947" t="s">
        <v>15</v>
      </c>
      <c r="D3947">
        <v>0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</v>
      </c>
    </row>
    <row r="3948" spans="2:11" outlineLevel="2">
      <c r="B3948" t="s">
        <v>50</v>
      </c>
      <c r="C3948" t="s">
        <v>16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2:11" outlineLevel="2">
      <c r="B3949" t="s">
        <v>50</v>
      </c>
      <c r="C3949" t="s">
        <v>17</v>
      </c>
      <c r="D3949">
        <v>1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2:11" outlineLevel="2">
      <c r="B3950" t="s">
        <v>50</v>
      </c>
      <c r="C3950" t="s">
        <v>18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</row>
    <row r="3951" spans="2:11" outlineLevel="2">
      <c r="B3951" t="s">
        <v>50</v>
      </c>
      <c r="C3951" t="s">
        <v>19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2:11" outlineLevel="2">
      <c r="B3952" t="s">
        <v>50</v>
      </c>
      <c r="C3952" t="s">
        <v>32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2:11" outlineLevel="2">
      <c r="B3953" t="s">
        <v>50</v>
      </c>
      <c r="C3953" t="s">
        <v>20</v>
      </c>
      <c r="D3953">
        <v>1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2:11" outlineLevel="2">
      <c r="B3954" t="s">
        <v>50</v>
      </c>
      <c r="C3954" t="s">
        <v>21</v>
      </c>
      <c r="D3954">
        <v>1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0</v>
      </c>
    </row>
    <row r="3955" spans="2:11" outlineLevel="2">
      <c r="B3955" t="s">
        <v>50</v>
      </c>
      <c r="C3955" t="s">
        <v>22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2:11" outlineLevel="2">
      <c r="B3956" t="s">
        <v>50</v>
      </c>
      <c r="C3956" t="s">
        <v>23</v>
      </c>
      <c r="D3956">
        <v>0</v>
      </c>
      <c r="E3956">
        <v>1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2:11" outlineLevel="2">
      <c r="B3957" t="s">
        <v>50</v>
      </c>
      <c r="C3957" t="s">
        <v>33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2:11" outlineLevel="2">
      <c r="B3958" t="s">
        <v>50</v>
      </c>
      <c r="C3958" t="s">
        <v>26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</row>
    <row r="3959" spans="2:11" outlineLevel="2">
      <c r="B3959" t="s">
        <v>50</v>
      </c>
      <c r="C3959" t="s">
        <v>27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</row>
    <row r="3960" spans="2:11" outlineLevel="2">
      <c r="B3960" t="s">
        <v>50</v>
      </c>
      <c r="C3960" t="s">
        <v>35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1</v>
      </c>
      <c r="K3960">
        <v>0</v>
      </c>
    </row>
    <row r="3961" spans="2:11" outlineLevel="2">
      <c r="B3961" t="s">
        <v>50</v>
      </c>
      <c r="C3961" t="s">
        <v>48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2:11" outlineLevel="2">
      <c r="B3962" t="s">
        <v>50</v>
      </c>
      <c r="C3962" t="s">
        <v>37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2:11" outlineLevel="2">
      <c r="B3963" t="s">
        <v>50</v>
      </c>
      <c r="C3963" t="s">
        <v>38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2:11" outlineLevel="2">
      <c r="B3964" t="s">
        <v>50</v>
      </c>
      <c r="C3964" t="s">
        <v>38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2:11" outlineLevel="2">
      <c r="B3965" t="s">
        <v>50</v>
      </c>
      <c r="C3965" t="s">
        <v>41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0</v>
      </c>
    </row>
    <row r="3966" spans="2:11" s="5" customFormat="1" outlineLevel="1">
      <c r="C3966" s="5" t="s">
        <v>51</v>
      </c>
      <c r="D3966" s="1">
        <f>IFERROR(D3967/D3968, D3967)</f>
        <v>0</v>
      </c>
      <c r="E3966" s="1">
        <f>IFERROR(E3967/E3968, E3967)</f>
        <v>0</v>
      </c>
      <c r="F3966" s="1">
        <f>IFERROR(F3967/F3968, F3967)</f>
        <v>0</v>
      </c>
      <c r="G3966" s="1">
        <f>IFERROR(G3967/G3968, G3967)</f>
        <v>0</v>
      </c>
      <c r="H3966" s="1">
        <f>IFERROR(H3967/H3968, H3967)</f>
        <v>0</v>
      </c>
      <c r="I3966" s="1">
        <f>IFERROR(I3967/I3968, I3967)</f>
        <v>0</v>
      </c>
      <c r="J3966" s="1">
        <f>IFERROR(J3967/J3968, J3967)</f>
        <v>0</v>
      </c>
      <c r="K3966" s="1">
        <f>IFERROR(K3967/K3968, K3967)</f>
        <v>0</v>
      </c>
    </row>
    <row r="3967" spans="2:11" outlineLevel="2">
      <c r="C3967" t="s">
        <v>10</v>
      </c>
      <c r="D3967">
        <f>COUNTIF(D3969:D3990, "1")</f>
        <v>0</v>
      </c>
      <c r="E3967">
        <f>COUNTIF(E3969:E3990, "1")</f>
        <v>0</v>
      </c>
      <c r="F3967">
        <f>COUNTIF(F3969:F3990, "1")</f>
        <v>0</v>
      </c>
      <c r="G3967">
        <f>COUNTIF(G3969:G3990, "1")</f>
        <v>0</v>
      </c>
      <c r="H3967">
        <f>COUNTIF(H3969:H3990, "1")</f>
        <v>0</v>
      </c>
      <c r="I3967">
        <f>COUNTIF(I3969:I3990, "1")</f>
        <v>0</v>
      </c>
      <c r="J3967">
        <f>COUNTIF(J3969:J3990, "1")</f>
        <v>0</v>
      </c>
      <c r="K3967">
        <f>COUNTIF(K3969:K3990, "1")</f>
        <v>0</v>
      </c>
    </row>
    <row r="3968" spans="2:11" outlineLevel="2">
      <c r="C3968" t="s">
        <v>12</v>
      </c>
      <c r="D3968">
        <f>COUNTIF(D3969:D3990, "0")</f>
        <v>0</v>
      </c>
      <c r="E3968">
        <f>COUNTIF(E3969:E3990, "0")</f>
        <v>0</v>
      </c>
      <c r="F3968">
        <f>COUNTIF(F3969:F3990, "0")</f>
        <v>0</v>
      </c>
      <c r="G3968">
        <f>COUNTIF(G3969:G3990, "0")</f>
        <v>0</v>
      </c>
      <c r="H3968">
        <f>COUNTIF(H3969:H3990, "0")</f>
        <v>0</v>
      </c>
      <c r="I3968">
        <f>COUNTIF(I3969:I3990, "0")</f>
        <v>0</v>
      </c>
      <c r="J3968">
        <f>COUNTIF(J3969:J3990, "0")</f>
        <v>0</v>
      </c>
      <c r="K3968">
        <f>COUNTIF(K3969:K3990, "0")</f>
        <v>0</v>
      </c>
    </row>
    <row r="3969" spans="2:11" outlineLevel="2">
      <c r="B3969" t="s">
        <v>52</v>
      </c>
      <c r="C3969" t="s">
        <v>14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0</v>
      </c>
    </row>
    <row r="3970" spans="2:11" outlineLevel="2">
      <c r="B3970" t="s">
        <v>52</v>
      </c>
      <c r="C3970" t="s">
        <v>15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2:11" outlineLevel="2">
      <c r="B3971" t="s">
        <v>52</v>
      </c>
      <c r="C3971" t="s">
        <v>16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2:11" outlineLevel="2">
      <c r="B3972" t="s">
        <v>52</v>
      </c>
      <c r="C3972" t="s">
        <v>17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</row>
    <row r="3973" spans="2:11" outlineLevel="2">
      <c r="B3973" t="s">
        <v>52</v>
      </c>
      <c r="C3973" t="s">
        <v>18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2:11" outlineLevel="2">
      <c r="B3974" t="s">
        <v>52</v>
      </c>
      <c r="C3974" t="s">
        <v>20</v>
      </c>
      <c r="D3974">
        <v>1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2:11" outlineLevel="2">
      <c r="B3975" t="s">
        <v>52</v>
      </c>
      <c r="C3975" t="s">
        <v>21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</row>
    <row r="3976" spans="2:11" outlineLevel="2">
      <c r="B3976" t="s">
        <v>52</v>
      </c>
      <c r="C3976" t="s">
        <v>22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2:11" outlineLevel="2">
      <c r="B3977" t="s">
        <v>52</v>
      </c>
      <c r="C3977" t="s">
        <v>23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</row>
    <row r="3978" spans="2:11" outlineLevel="2">
      <c r="B3978" t="s">
        <v>52</v>
      </c>
      <c r="C3978" t="s">
        <v>33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2:11" outlineLevel="2">
      <c r="B3979" t="s">
        <v>52</v>
      </c>
      <c r="C3979" t="s">
        <v>24</v>
      </c>
      <c r="D3979">
        <v>0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</row>
    <row r="3980" spans="2:11" outlineLevel="2">
      <c r="B3980" t="s">
        <v>52</v>
      </c>
      <c r="C3980" t="s">
        <v>27</v>
      </c>
      <c r="D3980">
        <v>0</v>
      </c>
      <c r="E3980">
        <v>0</v>
      </c>
      <c r="F3980">
        <v>1</v>
      </c>
      <c r="G3980">
        <v>1</v>
      </c>
      <c r="H3980">
        <v>0</v>
      </c>
      <c r="I3980">
        <v>0</v>
      </c>
      <c r="J3980">
        <v>0</v>
      </c>
      <c r="K3980">
        <v>0</v>
      </c>
    </row>
    <row r="3981" spans="2:11" outlineLevel="2">
      <c r="B3981" t="s">
        <v>52</v>
      </c>
      <c r="C3981" t="s">
        <v>28</v>
      </c>
      <c r="D3981">
        <v>1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2:11" outlineLevel="2">
      <c r="B3982" t="s">
        <v>52</v>
      </c>
      <c r="C3982" t="s">
        <v>35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2:11" outlineLevel="2">
      <c r="B3983" t="s">
        <v>52</v>
      </c>
      <c r="C3983" t="s">
        <v>48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0</v>
      </c>
    </row>
    <row r="3984" spans="2:11" outlineLevel="2">
      <c r="B3984" t="s">
        <v>52</v>
      </c>
      <c r="C3984" t="s">
        <v>36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2:11" outlineLevel="2">
      <c r="B3985" t="s">
        <v>52</v>
      </c>
      <c r="C3985" t="s">
        <v>38</v>
      </c>
      <c r="D3985">
        <v>0</v>
      </c>
      <c r="E3985">
        <v>0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</row>
    <row r="3986" spans="2:11" outlineLevel="2">
      <c r="B3986" t="s">
        <v>52</v>
      </c>
      <c r="C3986" t="s">
        <v>39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2:11" outlineLevel="2">
      <c r="B3987" t="s">
        <v>52</v>
      </c>
      <c r="C3987" t="s">
        <v>40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1</v>
      </c>
      <c r="K3987">
        <v>0</v>
      </c>
    </row>
    <row r="3988" spans="2:11" outlineLevel="2">
      <c r="B3988" t="s">
        <v>52</v>
      </c>
      <c r="C3988" t="s">
        <v>41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</row>
    <row r="3989" spans="2:11" outlineLevel="2">
      <c r="B3989" t="s">
        <v>52</v>
      </c>
      <c r="C3989" t="s">
        <v>42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2:11" outlineLevel="2">
      <c r="B3990" t="s">
        <v>52</v>
      </c>
      <c r="C3990" t="s">
        <v>43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</row>
    <row r="3991" spans="2:11" s="5" customFormat="1" outlineLevel="1">
      <c r="C3991" s="5" t="s">
        <v>55</v>
      </c>
      <c r="D3991" s="1">
        <f>IFERROR(D3992/D3993, D3992)</f>
        <v>0</v>
      </c>
      <c r="E3991" s="1">
        <f>IFERROR(E3992/E3993, E3992)</f>
        <v>0</v>
      </c>
      <c r="F3991" s="1">
        <f>IFERROR(F3992/F3993, F3992)</f>
        <v>0</v>
      </c>
      <c r="G3991" s="1">
        <f>IFERROR(G3992/G3993, G3992)</f>
        <v>0</v>
      </c>
      <c r="H3991" s="1">
        <f>IFERROR(H3992/H3993, H3992)</f>
        <v>0</v>
      </c>
      <c r="I3991" s="1">
        <f>IFERROR(I3992/I3993, I3992)</f>
        <v>0</v>
      </c>
      <c r="J3991" s="1">
        <f>IFERROR(J3992/J3993, J3992)</f>
        <v>0</v>
      </c>
      <c r="K3991" s="1">
        <f>IFERROR(K3992/K3993, K3992)</f>
        <v>0</v>
      </c>
    </row>
    <row r="3992" spans="2:11" outlineLevel="2">
      <c r="C3992" t="s">
        <v>10</v>
      </c>
      <c r="D3992">
        <f>COUNTIF(D3994:D4012, "1")</f>
        <v>0</v>
      </c>
      <c r="E3992">
        <f>COUNTIF(E3994:E4012, "1")</f>
        <v>0</v>
      </c>
      <c r="F3992">
        <f>COUNTIF(F3994:F4012, "1")</f>
        <v>0</v>
      </c>
      <c r="G3992">
        <f>COUNTIF(G3994:G4012, "1")</f>
        <v>0</v>
      </c>
      <c r="H3992">
        <f>COUNTIF(H3994:H4012, "1")</f>
        <v>0</v>
      </c>
      <c r="I3992">
        <f>COUNTIF(I3994:I4012, "1")</f>
        <v>0</v>
      </c>
      <c r="J3992">
        <f>COUNTIF(J3994:J4012, "1")</f>
        <v>0</v>
      </c>
      <c r="K3992">
        <f>COUNTIF(K3994:K4012, "1")</f>
        <v>0</v>
      </c>
    </row>
    <row r="3993" spans="2:11" outlineLevel="2">
      <c r="C3993" t="s">
        <v>12</v>
      </c>
      <c r="D3993">
        <f>COUNTIF(D3994:D4012, "0")</f>
        <v>0</v>
      </c>
      <c r="E3993">
        <f>COUNTIF(E3994:E4012, "0")</f>
        <v>0</v>
      </c>
      <c r="F3993">
        <f>COUNTIF(F3994:F4012, "0")</f>
        <v>0</v>
      </c>
      <c r="G3993">
        <f>COUNTIF(G3994:G4012, "0")</f>
        <v>0</v>
      </c>
      <c r="H3993">
        <f>COUNTIF(H3994:H4012, "0")</f>
        <v>0</v>
      </c>
      <c r="I3993">
        <f>COUNTIF(I3994:I4012, "0")</f>
        <v>0</v>
      </c>
      <c r="J3993">
        <f>COUNTIF(J3994:J4012, "0")</f>
        <v>0</v>
      </c>
      <c r="K3993">
        <f>COUNTIF(K3994:K4012, "0")</f>
        <v>0</v>
      </c>
    </row>
    <row r="3994" spans="2:11" outlineLevel="2">
      <c r="B3994" t="s">
        <v>56</v>
      </c>
      <c r="C3994" t="s">
        <v>15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2:11" outlineLevel="2">
      <c r="B3995" t="s">
        <v>56</v>
      </c>
      <c r="C3995" t="s">
        <v>16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2:11" outlineLevel="2">
      <c r="B3996" t="s">
        <v>56</v>
      </c>
      <c r="C3996" t="s">
        <v>17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2:11" outlineLevel="2">
      <c r="B3997" t="s">
        <v>56</v>
      </c>
      <c r="C3997" t="s">
        <v>18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2:11" outlineLevel="2">
      <c r="B3998" t="s">
        <v>56</v>
      </c>
      <c r="C3998" t="s">
        <v>19</v>
      </c>
      <c r="D3998">
        <v>1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</row>
    <row r="3999" spans="2:11" outlineLevel="2">
      <c r="B3999" t="s">
        <v>56</v>
      </c>
      <c r="C3999" t="s">
        <v>32</v>
      </c>
      <c r="D3999">
        <v>0</v>
      </c>
      <c r="E3999">
        <v>1</v>
      </c>
      <c r="F3999">
        <v>0</v>
      </c>
      <c r="G3999">
        <v>1</v>
      </c>
      <c r="H3999">
        <v>1</v>
      </c>
      <c r="I3999">
        <v>0</v>
      </c>
      <c r="J3999">
        <v>1</v>
      </c>
      <c r="K3999">
        <v>0</v>
      </c>
    </row>
    <row r="4000" spans="2:11" outlineLevel="2">
      <c r="B4000" t="s">
        <v>56</v>
      </c>
      <c r="C4000" t="s">
        <v>21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2:11" outlineLevel="2">
      <c r="B4001" t="s">
        <v>56</v>
      </c>
      <c r="C4001" t="s">
        <v>21</v>
      </c>
      <c r="D4001">
        <v>1</v>
      </c>
      <c r="E4001">
        <v>0</v>
      </c>
      <c r="F4001">
        <v>1</v>
      </c>
      <c r="G4001">
        <v>0</v>
      </c>
      <c r="H4001">
        <v>0</v>
      </c>
      <c r="I4001">
        <v>1</v>
      </c>
      <c r="J4001">
        <v>0</v>
      </c>
      <c r="K4001">
        <v>0</v>
      </c>
    </row>
    <row r="4002" spans="2:11" outlineLevel="2">
      <c r="B4002" t="s">
        <v>56</v>
      </c>
      <c r="C4002" t="s">
        <v>23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2:11" outlineLevel="2">
      <c r="B4003" t="s">
        <v>56</v>
      </c>
      <c r="C4003" t="s">
        <v>33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2:11" outlineLevel="2">
      <c r="B4004" t="s">
        <v>56</v>
      </c>
      <c r="C4004" t="s">
        <v>24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2:11" outlineLevel="2">
      <c r="B4005" t="s">
        <v>56</v>
      </c>
      <c r="C4005" t="s">
        <v>34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0</v>
      </c>
    </row>
    <row r="4006" spans="2:11" outlineLevel="2">
      <c r="B4006" t="s">
        <v>56</v>
      </c>
      <c r="C4006" t="s">
        <v>25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</row>
    <row r="4007" spans="2:11" outlineLevel="2">
      <c r="B4007" t="s">
        <v>56</v>
      </c>
      <c r="C4007" t="s">
        <v>48</v>
      </c>
      <c r="D4007">
        <v>1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1</v>
      </c>
      <c r="K4007">
        <v>0</v>
      </c>
    </row>
    <row r="4008" spans="2:11" outlineLevel="2">
      <c r="B4008" t="s">
        <v>56</v>
      </c>
      <c r="C4008" t="s">
        <v>36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0</v>
      </c>
    </row>
    <row r="4009" spans="2:11" outlineLevel="2">
      <c r="B4009" t="s">
        <v>56</v>
      </c>
      <c r="C4009" t="s">
        <v>37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2:11" outlineLevel="2">
      <c r="B4010" t="s">
        <v>56</v>
      </c>
      <c r="C4010" t="s">
        <v>38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2:11" outlineLevel="2">
      <c r="B4011" t="s">
        <v>56</v>
      </c>
      <c r="C4011" t="s">
        <v>39</v>
      </c>
      <c r="D4011">
        <v>0</v>
      </c>
      <c r="E4011">
        <v>0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2:11" outlineLevel="2">
      <c r="B4012" t="s">
        <v>56</v>
      </c>
      <c r="C4012" t="s">
        <v>40</v>
      </c>
      <c r="D4012">
        <v>0</v>
      </c>
      <c r="E4012">
        <v>1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2:11" s="3" customFormat="1">
      <c r="B4013" s="3" t="s">
        <v>167</v>
      </c>
      <c r="C4013" s="3" t="s">
        <v>8</v>
      </c>
      <c r="D4013" s="3">
        <f>IFERROR(AVERAGE(D4016), 0)</f>
        <v>0</v>
      </c>
      <c r="E4013" s="3">
        <f>IFERROR(AVERAGE(E4016), 0)</f>
        <v>0</v>
      </c>
      <c r="F4013" s="3">
        <f>IFERROR(AVERAGE(F4016), 0)</f>
        <v>0</v>
      </c>
      <c r="G4013" s="3">
        <f>IFERROR(AVERAGE(G4016), 0)</f>
        <v>0</v>
      </c>
      <c r="H4013" s="3">
        <f>IFERROR(AVERAGE(H4016), 0)</f>
        <v>0</v>
      </c>
      <c r="I4013" s="3">
        <f>IFERROR(AVERAGE(I4016), 0)</f>
        <v>0</v>
      </c>
      <c r="J4013" s="3">
        <f>IFERROR(AVERAGE(J4016), 0)</f>
        <v>0</v>
      </c>
      <c r="K4013" s="3">
        <f>IFERROR(AVERAGE(K4016), 0)</f>
        <v>0</v>
      </c>
    </row>
    <row r="4014" spans="2:11" outlineLevel="2">
      <c r="B4014" s="4" t="s">
        <v>9</v>
      </c>
      <c r="D4014">
        <f>E4017</f>
        <v>0</v>
      </c>
      <c r="E4014">
        <f>F4017</f>
        <v>0</v>
      </c>
      <c r="F4014">
        <f>G4017</f>
        <v>0</v>
      </c>
      <c r="G4014">
        <f>H4017</f>
        <v>0</v>
      </c>
      <c r="H4014">
        <f>I4017</f>
        <v>0</v>
      </c>
      <c r="I4014">
        <f>J4017</f>
        <v>0</v>
      </c>
      <c r="J4014">
        <f>K4017</f>
        <v>0</v>
      </c>
      <c r="K4014">
        <f>L4017</f>
        <v>0</v>
      </c>
    </row>
    <row r="4015" spans="2:11" outlineLevel="2">
      <c r="B4015" s="4" t="s">
        <v>10</v>
      </c>
      <c r="D4015">
        <f>E4018</f>
        <v>0</v>
      </c>
      <c r="E4015">
        <f>F4018</f>
        <v>0</v>
      </c>
      <c r="F4015">
        <f>G4018</f>
        <v>0</v>
      </c>
      <c r="G4015">
        <f>H4018</f>
        <v>0</v>
      </c>
      <c r="H4015">
        <f>I4018</f>
        <v>0</v>
      </c>
      <c r="I4015">
        <f>J4018</f>
        <v>0</v>
      </c>
      <c r="J4015">
        <f>K4018</f>
        <v>0</v>
      </c>
      <c r="K4015">
        <f>L4018</f>
        <v>0</v>
      </c>
    </row>
    <row r="4016" spans="2:11" s="5" customFormat="1" outlineLevel="1">
      <c r="C4016" s="5" t="s">
        <v>55</v>
      </c>
      <c r="D4016" s="1">
        <f>IFERROR(D4017/D4018, D4017)</f>
        <v>0</v>
      </c>
      <c r="E4016" s="1">
        <f>IFERROR(E4017/E4018, E4017)</f>
        <v>0</v>
      </c>
      <c r="F4016" s="1">
        <f>IFERROR(F4017/F4018, F4017)</f>
        <v>0</v>
      </c>
      <c r="G4016" s="1">
        <f>IFERROR(G4017/G4018, G4017)</f>
        <v>0</v>
      </c>
      <c r="H4016" s="1">
        <f>IFERROR(H4017/H4018, H4017)</f>
        <v>0</v>
      </c>
      <c r="I4016" s="1">
        <f>IFERROR(I4017/I4018, I4017)</f>
        <v>0</v>
      </c>
      <c r="J4016" s="1">
        <f>IFERROR(J4017/J4018, J4017)</f>
        <v>0</v>
      </c>
      <c r="K4016" s="1">
        <f>IFERROR(K4017/K4018, K4017)</f>
        <v>0</v>
      </c>
    </row>
    <row r="4017" spans="2:11" outlineLevel="2">
      <c r="C4017" t="s">
        <v>10</v>
      </c>
      <c r="D4017">
        <f>COUNTIF(D4019:D4033, "1")</f>
        <v>0</v>
      </c>
      <c r="E4017">
        <f>COUNTIF(E4019:E4033, "1")</f>
        <v>0</v>
      </c>
      <c r="F4017">
        <f>COUNTIF(F4019:F4033, "1")</f>
        <v>0</v>
      </c>
      <c r="G4017">
        <f>COUNTIF(G4019:G4033, "1")</f>
        <v>0</v>
      </c>
      <c r="H4017">
        <f>COUNTIF(H4019:H4033, "1")</f>
        <v>0</v>
      </c>
      <c r="I4017">
        <f>COUNTIF(I4019:I4033, "1")</f>
        <v>0</v>
      </c>
      <c r="J4017">
        <f>COUNTIF(J4019:J4033, "1")</f>
        <v>0</v>
      </c>
      <c r="K4017">
        <f>COUNTIF(K4019:K4033, "1")</f>
        <v>0</v>
      </c>
    </row>
    <row r="4018" spans="2:11" outlineLevel="2">
      <c r="C4018" t="s">
        <v>12</v>
      </c>
      <c r="D4018">
        <f>COUNTIF(D4019:D4033, "0")</f>
        <v>0</v>
      </c>
      <c r="E4018">
        <f>COUNTIF(E4019:E4033, "0")</f>
        <v>0</v>
      </c>
      <c r="F4018">
        <f>COUNTIF(F4019:F4033, "0")</f>
        <v>0</v>
      </c>
      <c r="G4018">
        <f>COUNTIF(G4019:G4033, "0")</f>
        <v>0</v>
      </c>
      <c r="H4018">
        <f>COUNTIF(H4019:H4033, "0")</f>
        <v>0</v>
      </c>
      <c r="I4018">
        <f>COUNTIF(I4019:I4033, "0")</f>
        <v>0</v>
      </c>
      <c r="J4018">
        <f>COUNTIF(J4019:J4033, "0")</f>
        <v>0</v>
      </c>
      <c r="K4018">
        <f>COUNTIF(K4019:K4033, "0")</f>
        <v>0</v>
      </c>
    </row>
    <row r="4019" spans="2:11" outlineLevel="2">
      <c r="B4019" t="s">
        <v>56</v>
      </c>
      <c r="C4019" t="s">
        <v>48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</row>
    <row r="4020" spans="2:11" outlineLevel="2">
      <c r="B4020" t="s">
        <v>56</v>
      </c>
      <c r="C4020" t="s">
        <v>22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2:11" outlineLevel="2">
      <c r="B4021" t="s">
        <v>56</v>
      </c>
      <c r="C4021" t="s">
        <v>26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</v>
      </c>
      <c r="K4021">
        <v>0</v>
      </c>
    </row>
    <row r="4022" spans="2:11" outlineLevel="2">
      <c r="B4022" t="s">
        <v>56</v>
      </c>
      <c r="C4022" t="s">
        <v>25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2:11" outlineLevel="2">
      <c r="B4023" t="s">
        <v>56</v>
      </c>
      <c r="C4023" t="s">
        <v>20</v>
      </c>
      <c r="D4023">
        <v>1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</row>
    <row r="4024" spans="2:11" outlineLevel="2">
      <c r="B4024" t="s">
        <v>56</v>
      </c>
      <c r="C4024" t="s">
        <v>28</v>
      </c>
      <c r="D4024">
        <v>0</v>
      </c>
      <c r="E4024">
        <v>1</v>
      </c>
      <c r="F4024">
        <v>0</v>
      </c>
      <c r="G4024">
        <v>0</v>
      </c>
      <c r="H4024">
        <v>1</v>
      </c>
      <c r="I4024">
        <v>0</v>
      </c>
      <c r="J4024">
        <v>0</v>
      </c>
      <c r="K4024">
        <v>0</v>
      </c>
    </row>
    <row r="4025" spans="2:11" outlineLevel="2">
      <c r="B4025" t="s">
        <v>56</v>
      </c>
      <c r="C4025" t="s">
        <v>19</v>
      </c>
      <c r="D4025">
        <v>1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2:11" outlineLevel="2">
      <c r="B4026" t="s">
        <v>56</v>
      </c>
      <c r="C4026" t="s">
        <v>38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0</v>
      </c>
    </row>
    <row r="4027" spans="2:11" outlineLevel="2">
      <c r="B4027" t="s">
        <v>56</v>
      </c>
      <c r="C4027" t="s">
        <v>15</v>
      </c>
      <c r="D4027">
        <v>1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</row>
    <row r="4028" spans="2:11" outlineLevel="2">
      <c r="B4028" t="s">
        <v>56</v>
      </c>
      <c r="C4028" t="s">
        <v>24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0</v>
      </c>
    </row>
    <row r="4029" spans="2:11" outlineLevel="2">
      <c r="B4029" t="s">
        <v>56</v>
      </c>
      <c r="C4029" t="s">
        <v>17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</row>
    <row r="4030" spans="2:11" outlineLevel="2">
      <c r="B4030" t="s">
        <v>56</v>
      </c>
      <c r="C4030" t="s">
        <v>32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2:11" outlineLevel="2">
      <c r="B4031" t="s">
        <v>56</v>
      </c>
      <c r="C4031" t="s">
        <v>21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</row>
    <row r="4032" spans="2:11" outlineLevel="2">
      <c r="B4032" t="s">
        <v>56</v>
      </c>
      <c r="C4032" t="s">
        <v>33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2:11" outlineLevel="2">
      <c r="B4033" t="s">
        <v>56</v>
      </c>
      <c r="C4033" t="s">
        <v>34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2:11" s="3" customFormat="1">
      <c r="B4034" s="3" t="s">
        <v>168</v>
      </c>
      <c r="C4034" s="3" t="s">
        <v>8</v>
      </c>
      <c r="D4034" s="3">
        <f>IFERROR(AVERAGE(D4037,D4041,D4063), 0)</f>
        <v>0</v>
      </c>
      <c r="E4034" s="3">
        <f>IFERROR(AVERAGE(E4037,E4041,E4063), 0)</f>
        <v>0</v>
      </c>
      <c r="F4034" s="3">
        <f>IFERROR(AVERAGE(F4037,F4041,F4063), 0)</f>
        <v>0</v>
      </c>
      <c r="G4034" s="3">
        <f>IFERROR(AVERAGE(G4037,G4041,G4063), 0)</f>
        <v>0</v>
      </c>
      <c r="H4034" s="3">
        <f>IFERROR(AVERAGE(H4037,H4041,H4063), 0)</f>
        <v>0</v>
      </c>
      <c r="I4034" s="3">
        <f>IFERROR(AVERAGE(I4037,I4041,I4063), 0)</f>
        <v>0</v>
      </c>
      <c r="J4034" s="3">
        <f>IFERROR(AVERAGE(J4037,J4041,J4063), 0)</f>
        <v>0</v>
      </c>
      <c r="K4034" s="3">
        <f>IFERROR(AVERAGE(K4037,K4041,K4063), 0)</f>
        <v>0</v>
      </c>
    </row>
    <row r="4035" spans="2:11" outlineLevel="2">
      <c r="B4035" s="4" t="s">
        <v>9</v>
      </c>
      <c r="D4035">
        <f>E4038+E4042+E4064</f>
        <v>0</v>
      </c>
      <c r="E4035">
        <f>F4038+F4042+F4064</f>
        <v>0</v>
      </c>
      <c r="F4035">
        <f>G4038+G4042+G4064</f>
        <v>0</v>
      </c>
      <c r="G4035">
        <f>H4038+H4042+H4064</f>
        <v>0</v>
      </c>
      <c r="H4035">
        <f>I4038+I4042+I4064</f>
        <v>0</v>
      </c>
      <c r="I4035">
        <f>J4038+J4042+J4064</f>
        <v>0</v>
      </c>
      <c r="J4035">
        <f>K4038+K4042+K4064</f>
        <v>0</v>
      </c>
      <c r="K4035">
        <f>L4038+L4042+L4064</f>
        <v>0</v>
      </c>
    </row>
    <row r="4036" spans="2:11" outlineLevel="2">
      <c r="B4036" s="4" t="s">
        <v>10</v>
      </c>
      <c r="D4036">
        <f>E4039+E4043+E4065</f>
        <v>0</v>
      </c>
      <c r="E4036">
        <f>F4039+F4043+F4065</f>
        <v>0</v>
      </c>
      <c r="F4036">
        <f>G4039+G4043+G4065</f>
        <v>0</v>
      </c>
      <c r="G4036">
        <f>H4039+H4043+H4065</f>
        <v>0</v>
      </c>
      <c r="H4036">
        <f>I4039+I4043+I4065</f>
        <v>0</v>
      </c>
      <c r="I4036">
        <f>J4039+J4043+J4065</f>
        <v>0</v>
      </c>
      <c r="J4036">
        <f>K4039+K4043+K4065</f>
        <v>0</v>
      </c>
      <c r="K4036">
        <f>L4039+L4043+L4065</f>
        <v>0</v>
      </c>
    </row>
    <row r="4037" spans="2:11" s="5" customFormat="1" outlineLevel="1">
      <c r="C4037" s="5" t="s">
        <v>51</v>
      </c>
      <c r="D4037" s="1">
        <f>IFERROR(D4038/D4039, D4038)</f>
        <v>0</v>
      </c>
      <c r="E4037" s="1">
        <f>IFERROR(E4038/E4039, E4038)</f>
        <v>0</v>
      </c>
      <c r="F4037" s="1">
        <f>IFERROR(F4038/F4039, F4038)</f>
        <v>0</v>
      </c>
      <c r="G4037" s="1">
        <f>IFERROR(G4038/G4039, G4038)</f>
        <v>0</v>
      </c>
      <c r="H4037" s="1">
        <f>IFERROR(H4038/H4039, H4038)</f>
        <v>0</v>
      </c>
      <c r="I4037" s="1">
        <f>IFERROR(I4038/I4039, I4038)</f>
        <v>0</v>
      </c>
      <c r="J4037" s="1">
        <f>IFERROR(J4038/J4039, J4038)</f>
        <v>0</v>
      </c>
      <c r="K4037" s="1">
        <f>IFERROR(K4038/K4039, K4038)</f>
        <v>0</v>
      </c>
    </row>
    <row r="4038" spans="2:11" outlineLevel="2">
      <c r="C4038" t="s">
        <v>10</v>
      </c>
      <c r="D4038">
        <f>COUNTIF(D4040:D4040, "1")</f>
        <v>0</v>
      </c>
      <c r="E4038">
        <f>COUNTIF(E4040:E4040, "1")</f>
        <v>0</v>
      </c>
      <c r="F4038">
        <f>COUNTIF(F4040:F4040, "1")</f>
        <v>0</v>
      </c>
      <c r="G4038">
        <f>COUNTIF(G4040:G4040, "1")</f>
        <v>0</v>
      </c>
      <c r="H4038">
        <f>COUNTIF(H4040:H4040, "1")</f>
        <v>0</v>
      </c>
      <c r="I4038">
        <f>COUNTIF(I4040:I4040, "1")</f>
        <v>0</v>
      </c>
      <c r="J4038">
        <f>COUNTIF(J4040:J4040, "1")</f>
        <v>0</v>
      </c>
      <c r="K4038">
        <f>COUNTIF(K4040:K4040, "1")</f>
        <v>0</v>
      </c>
    </row>
    <row r="4039" spans="2:11" outlineLevel="2">
      <c r="C4039" t="s">
        <v>12</v>
      </c>
      <c r="D4039">
        <f>COUNTIF(D4040:D4040, "0")</f>
        <v>0</v>
      </c>
      <c r="E4039">
        <f>COUNTIF(E4040:E4040, "0")</f>
        <v>0</v>
      </c>
      <c r="F4039">
        <f>COUNTIF(F4040:F4040, "0")</f>
        <v>0</v>
      </c>
      <c r="G4039">
        <f>COUNTIF(G4040:G4040, "0")</f>
        <v>0</v>
      </c>
      <c r="H4039">
        <f>COUNTIF(H4040:H4040, "0")</f>
        <v>0</v>
      </c>
      <c r="I4039">
        <f>COUNTIF(I4040:I4040, "0")</f>
        <v>0</v>
      </c>
      <c r="J4039">
        <f>COUNTIF(J4040:J4040, "0")</f>
        <v>0</v>
      </c>
      <c r="K4039">
        <f>COUNTIF(K4040:K4040, "0")</f>
        <v>0</v>
      </c>
    </row>
    <row r="4040" spans="2:11" outlineLevel="2">
      <c r="B4040" t="s">
        <v>52</v>
      </c>
      <c r="C4040" t="s">
        <v>14</v>
      </c>
      <c r="D4040">
        <v>1</v>
      </c>
      <c r="E4040">
        <v>0</v>
      </c>
      <c r="F4040">
        <v>1</v>
      </c>
      <c r="G4040">
        <v>0</v>
      </c>
      <c r="H4040">
        <v>1</v>
      </c>
      <c r="I4040">
        <v>1</v>
      </c>
      <c r="J4040">
        <v>1</v>
      </c>
      <c r="K4040">
        <v>0</v>
      </c>
    </row>
    <row r="4041" spans="2:11" s="5" customFormat="1" outlineLevel="1">
      <c r="C4041" s="5" t="s">
        <v>55</v>
      </c>
      <c r="D4041" s="1">
        <f>IFERROR(D4042/D4043, D4042)</f>
        <v>0</v>
      </c>
      <c r="E4041" s="1">
        <f>IFERROR(E4042/E4043, E4042)</f>
        <v>0</v>
      </c>
      <c r="F4041" s="1">
        <f>IFERROR(F4042/F4043, F4042)</f>
        <v>0</v>
      </c>
      <c r="G4041" s="1">
        <f>IFERROR(G4042/G4043, G4042)</f>
        <v>0</v>
      </c>
      <c r="H4041" s="1">
        <f>IFERROR(H4042/H4043, H4042)</f>
        <v>0</v>
      </c>
      <c r="I4041" s="1">
        <f>IFERROR(I4042/I4043, I4042)</f>
        <v>0</v>
      </c>
      <c r="J4041" s="1">
        <f>IFERROR(J4042/J4043, J4042)</f>
        <v>0</v>
      </c>
      <c r="K4041" s="1">
        <f>IFERROR(K4042/K4043, K4042)</f>
        <v>0</v>
      </c>
    </row>
    <row r="4042" spans="2:11" outlineLevel="2">
      <c r="C4042" t="s">
        <v>10</v>
      </c>
      <c r="D4042">
        <f>COUNTIF(D4044:D4062, "1")</f>
        <v>0</v>
      </c>
      <c r="E4042">
        <f>COUNTIF(E4044:E4062, "1")</f>
        <v>0</v>
      </c>
      <c r="F4042">
        <f>COUNTIF(F4044:F4062, "1")</f>
        <v>0</v>
      </c>
      <c r="G4042">
        <f>COUNTIF(G4044:G4062, "1")</f>
        <v>0</v>
      </c>
      <c r="H4042">
        <f>COUNTIF(H4044:H4062, "1")</f>
        <v>0</v>
      </c>
      <c r="I4042">
        <f>COUNTIF(I4044:I4062, "1")</f>
        <v>0</v>
      </c>
      <c r="J4042">
        <f>COUNTIF(J4044:J4062, "1")</f>
        <v>0</v>
      </c>
      <c r="K4042">
        <f>COUNTIF(K4044:K4062, "1")</f>
        <v>0</v>
      </c>
    </row>
    <row r="4043" spans="2:11" outlineLevel="2">
      <c r="C4043" t="s">
        <v>12</v>
      </c>
      <c r="D4043">
        <f>COUNTIF(D4044:D4062, "0")</f>
        <v>0</v>
      </c>
      <c r="E4043">
        <f>COUNTIF(E4044:E4062, "0")</f>
        <v>0</v>
      </c>
      <c r="F4043">
        <f>COUNTIF(F4044:F4062, "0")</f>
        <v>0</v>
      </c>
      <c r="G4043">
        <f>COUNTIF(G4044:G4062, "0")</f>
        <v>0</v>
      </c>
      <c r="H4043">
        <f>COUNTIF(H4044:H4062, "0")</f>
        <v>0</v>
      </c>
      <c r="I4043">
        <f>COUNTIF(I4044:I4062, "0")</f>
        <v>0</v>
      </c>
      <c r="J4043">
        <f>COUNTIF(J4044:J4062, "0")</f>
        <v>0</v>
      </c>
      <c r="K4043">
        <f>COUNTIF(K4044:K4062, "0")</f>
        <v>0</v>
      </c>
    </row>
    <row r="4044" spans="2:11" outlineLevel="2">
      <c r="B4044" t="s">
        <v>56</v>
      </c>
      <c r="C4044" t="s">
        <v>14</v>
      </c>
      <c r="D4044">
        <v>0</v>
      </c>
      <c r="E4044">
        <v>1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</row>
    <row r="4045" spans="2:11" outlineLevel="2">
      <c r="B4045" t="s">
        <v>56</v>
      </c>
      <c r="C4045" t="s">
        <v>15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2:11" outlineLevel="2">
      <c r="B4046" t="s">
        <v>56</v>
      </c>
      <c r="C4046" t="s">
        <v>17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2:11" outlineLevel="2">
      <c r="B4047" t="s">
        <v>56</v>
      </c>
      <c r="C4047" t="s">
        <v>18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</v>
      </c>
    </row>
    <row r="4048" spans="2:11" outlineLevel="2">
      <c r="B4048" t="s">
        <v>56</v>
      </c>
      <c r="C4048" t="s">
        <v>19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2:11" outlineLevel="2">
      <c r="B4049" t="s">
        <v>56</v>
      </c>
      <c r="C4049" t="s">
        <v>20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2:11" outlineLevel="2">
      <c r="B4050" t="s">
        <v>56</v>
      </c>
      <c r="C4050" t="s">
        <v>21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2:11" outlineLevel="2">
      <c r="B4051" t="s">
        <v>56</v>
      </c>
      <c r="C4051" t="s">
        <v>33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2:11" outlineLevel="2">
      <c r="B4052" t="s">
        <v>56</v>
      </c>
      <c r="C4052" t="s">
        <v>24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2:11" outlineLevel="2">
      <c r="B4053" t="s">
        <v>56</v>
      </c>
      <c r="C4053" t="s">
        <v>34</v>
      </c>
      <c r="D4053">
        <v>1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2:11" outlineLevel="2">
      <c r="B4054" t="s">
        <v>56</v>
      </c>
      <c r="C4054" t="s">
        <v>25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2:11" outlineLevel="2">
      <c r="B4055" t="s">
        <v>56</v>
      </c>
      <c r="C4055" t="s">
        <v>26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2:11" outlineLevel="2">
      <c r="B4056" t="s">
        <v>56</v>
      </c>
      <c r="C4056" t="s">
        <v>27</v>
      </c>
      <c r="D4056">
        <v>1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2:11" outlineLevel="2">
      <c r="B4057" t="s">
        <v>56</v>
      </c>
      <c r="C4057" t="s">
        <v>28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2:11" outlineLevel="2">
      <c r="B4058" t="s">
        <v>56</v>
      </c>
      <c r="C4058" t="s">
        <v>35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</row>
    <row r="4059" spans="2:11" outlineLevel="2">
      <c r="B4059" t="s">
        <v>56</v>
      </c>
      <c r="C4059" t="s">
        <v>48</v>
      </c>
      <c r="D4059">
        <v>0</v>
      </c>
      <c r="E4059">
        <v>1</v>
      </c>
      <c r="F4059">
        <v>1</v>
      </c>
      <c r="G4059">
        <v>0</v>
      </c>
      <c r="H4059">
        <v>1</v>
      </c>
      <c r="I4059">
        <v>0</v>
      </c>
      <c r="J4059">
        <v>0</v>
      </c>
      <c r="K4059">
        <v>0</v>
      </c>
    </row>
    <row r="4060" spans="2:11" outlineLevel="2">
      <c r="B4060" t="s">
        <v>56</v>
      </c>
      <c r="C4060" t="s">
        <v>36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2:11" outlineLevel="2">
      <c r="B4061" t="s">
        <v>56</v>
      </c>
      <c r="C4061" t="s">
        <v>37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2:11" outlineLevel="2">
      <c r="B4062" t="s">
        <v>56</v>
      </c>
      <c r="C4062" t="s">
        <v>38</v>
      </c>
      <c r="D4062">
        <v>0</v>
      </c>
      <c r="E4062">
        <v>1</v>
      </c>
      <c r="F4062">
        <v>0</v>
      </c>
      <c r="G4062">
        <v>0</v>
      </c>
      <c r="H4062">
        <v>1</v>
      </c>
      <c r="I4062">
        <v>0</v>
      </c>
      <c r="J4062">
        <v>1</v>
      </c>
      <c r="K4062">
        <v>0</v>
      </c>
    </row>
    <row r="4063" spans="2:11" s="5" customFormat="1" outlineLevel="1">
      <c r="C4063" s="5" t="s">
        <v>30</v>
      </c>
      <c r="D4063" s="1">
        <f>IFERROR(D4064/D4065, D4064)</f>
        <v>0</v>
      </c>
      <c r="E4063" s="1">
        <f>IFERROR(E4064/E4065, E4064)</f>
        <v>0</v>
      </c>
      <c r="F4063" s="1">
        <f>IFERROR(F4064/F4065, F4064)</f>
        <v>0</v>
      </c>
      <c r="G4063" s="1">
        <f>IFERROR(G4064/G4065, G4064)</f>
        <v>0</v>
      </c>
      <c r="H4063" s="1">
        <f>IFERROR(H4064/H4065, H4064)</f>
        <v>0</v>
      </c>
      <c r="I4063" s="1">
        <f>IFERROR(I4064/I4065, I4064)</f>
        <v>0</v>
      </c>
      <c r="J4063" s="1">
        <f>IFERROR(J4064/J4065, J4064)</f>
        <v>0</v>
      </c>
      <c r="K4063" s="1">
        <f>IFERROR(K4064/K4065, K4064)</f>
        <v>0</v>
      </c>
    </row>
    <row r="4064" spans="2:11" outlineLevel="2">
      <c r="C4064" t="s">
        <v>10</v>
      </c>
      <c r="D4064">
        <f>COUNTIF(D4066:D4083, "1")</f>
        <v>0</v>
      </c>
      <c r="E4064">
        <f>COUNTIF(E4066:E4083, "1")</f>
        <v>0</v>
      </c>
      <c r="F4064">
        <f>COUNTIF(F4066:F4083, "1")</f>
        <v>0</v>
      </c>
      <c r="G4064">
        <f>COUNTIF(G4066:G4083, "1")</f>
        <v>0</v>
      </c>
      <c r="H4064">
        <f>COUNTIF(H4066:H4083, "1")</f>
        <v>0</v>
      </c>
      <c r="I4064">
        <f>COUNTIF(I4066:I4083, "1")</f>
        <v>0</v>
      </c>
      <c r="J4064">
        <f>COUNTIF(J4066:J4083, "1")</f>
        <v>0</v>
      </c>
      <c r="K4064">
        <f>COUNTIF(K4066:K4083, "1")</f>
        <v>0</v>
      </c>
    </row>
    <row r="4065" spans="2:11" outlineLevel="2">
      <c r="C4065" t="s">
        <v>12</v>
      </c>
      <c r="D4065">
        <f>COUNTIF(D4066:D4083, "0")</f>
        <v>0</v>
      </c>
      <c r="E4065">
        <f>COUNTIF(E4066:E4083, "0")</f>
        <v>0</v>
      </c>
      <c r="F4065">
        <f>COUNTIF(F4066:F4083, "0")</f>
        <v>0</v>
      </c>
      <c r="G4065">
        <f>COUNTIF(G4066:G4083, "0")</f>
        <v>0</v>
      </c>
      <c r="H4065">
        <f>COUNTIF(H4066:H4083, "0")</f>
        <v>0</v>
      </c>
      <c r="I4065">
        <f>COUNTIF(I4066:I4083, "0")</f>
        <v>0</v>
      </c>
      <c r="J4065">
        <f>COUNTIF(J4066:J4083, "0")</f>
        <v>0</v>
      </c>
      <c r="K4065">
        <f>COUNTIF(K4066:K4083, "0")</f>
        <v>0</v>
      </c>
    </row>
    <row r="4066" spans="2:11" outlineLevel="2">
      <c r="B4066" t="s">
        <v>31</v>
      </c>
      <c r="C4066" t="s">
        <v>14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2:11" outlineLevel="2">
      <c r="B4067" t="s">
        <v>31</v>
      </c>
      <c r="C4067" t="s">
        <v>15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2:11" outlineLevel="2">
      <c r="B4068" t="s">
        <v>31</v>
      </c>
      <c r="C4068" t="s">
        <v>16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2:11" outlineLevel="2">
      <c r="B4069" t="s">
        <v>31</v>
      </c>
      <c r="C4069" t="s">
        <v>18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2:11" outlineLevel="2">
      <c r="B4070" t="s">
        <v>31</v>
      </c>
      <c r="C4070" t="s">
        <v>20</v>
      </c>
      <c r="D4070">
        <v>0</v>
      </c>
      <c r="E4070">
        <v>0</v>
      </c>
      <c r="F4070">
        <v>0</v>
      </c>
      <c r="G4070">
        <v>1</v>
      </c>
      <c r="H4070">
        <v>1</v>
      </c>
      <c r="I4070">
        <v>0</v>
      </c>
      <c r="J4070">
        <v>0</v>
      </c>
      <c r="K4070">
        <v>0</v>
      </c>
    </row>
    <row r="4071" spans="2:11" outlineLevel="2">
      <c r="B4071" t="s">
        <v>31</v>
      </c>
      <c r="C4071" t="s">
        <v>21</v>
      </c>
      <c r="D4071">
        <v>1</v>
      </c>
      <c r="E4071">
        <v>1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</row>
    <row r="4072" spans="2:11" outlineLevel="2">
      <c r="B4072" t="s">
        <v>31</v>
      </c>
      <c r="C4072" t="s">
        <v>23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2:11" outlineLevel="2">
      <c r="B4073" t="s">
        <v>31</v>
      </c>
      <c r="C4073" t="s">
        <v>33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0</v>
      </c>
      <c r="K4073">
        <v>0</v>
      </c>
    </row>
    <row r="4074" spans="2:11" outlineLevel="2">
      <c r="B4074" t="s">
        <v>31</v>
      </c>
      <c r="C4074" t="s">
        <v>24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2:11" outlineLevel="2">
      <c r="B4075" t="s">
        <v>31</v>
      </c>
      <c r="C4075" t="s">
        <v>34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</row>
    <row r="4076" spans="2:11" outlineLevel="2">
      <c r="B4076" t="s">
        <v>31</v>
      </c>
      <c r="C4076" t="s">
        <v>25</v>
      </c>
      <c r="D4076">
        <v>0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</v>
      </c>
    </row>
    <row r="4077" spans="2:11" outlineLevel="2">
      <c r="B4077" t="s">
        <v>31</v>
      </c>
      <c r="C4077" t="s">
        <v>26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</row>
    <row r="4078" spans="2:11" outlineLevel="2">
      <c r="B4078" t="s">
        <v>31</v>
      </c>
      <c r="C4078" t="s">
        <v>27</v>
      </c>
      <c r="D4078">
        <v>0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2:11" outlineLevel="2">
      <c r="B4079" t="s">
        <v>31</v>
      </c>
      <c r="C4079" t="s">
        <v>28</v>
      </c>
      <c r="D4079">
        <v>1</v>
      </c>
      <c r="E4079">
        <v>1</v>
      </c>
      <c r="F4079">
        <v>0</v>
      </c>
      <c r="G4079">
        <v>1</v>
      </c>
      <c r="H4079">
        <v>1</v>
      </c>
      <c r="I4079">
        <v>1</v>
      </c>
      <c r="J4079">
        <v>0</v>
      </c>
      <c r="K4079">
        <v>0</v>
      </c>
    </row>
    <row r="4080" spans="2:11" outlineLevel="2">
      <c r="B4080" t="s">
        <v>31</v>
      </c>
      <c r="C4080" t="s">
        <v>48</v>
      </c>
      <c r="D4080">
        <v>0</v>
      </c>
      <c r="E4080">
        <v>1</v>
      </c>
      <c r="F4080">
        <v>1</v>
      </c>
      <c r="G4080">
        <v>0</v>
      </c>
      <c r="H4080">
        <v>0</v>
      </c>
      <c r="I4080">
        <v>1</v>
      </c>
      <c r="J4080">
        <v>0</v>
      </c>
      <c r="K4080">
        <v>0</v>
      </c>
    </row>
    <row r="4081" spans="2:11" outlineLevel="2">
      <c r="B4081" t="s">
        <v>31</v>
      </c>
      <c r="C4081" t="s">
        <v>36</v>
      </c>
      <c r="D4081">
        <v>0</v>
      </c>
      <c r="E4081">
        <v>1</v>
      </c>
      <c r="F4081">
        <v>1</v>
      </c>
      <c r="G4081">
        <v>0</v>
      </c>
      <c r="H4081">
        <v>0</v>
      </c>
      <c r="I4081">
        <v>0</v>
      </c>
      <c r="J4081">
        <v>1</v>
      </c>
      <c r="K4081">
        <v>0</v>
      </c>
    </row>
    <row r="4082" spans="2:11" outlineLevel="2">
      <c r="B4082" t="s">
        <v>31</v>
      </c>
      <c r="C4082" t="s">
        <v>38</v>
      </c>
      <c r="D4082">
        <v>1</v>
      </c>
      <c r="E4082">
        <v>0</v>
      </c>
      <c r="F4082">
        <v>0</v>
      </c>
      <c r="G4082">
        <v>1</v>
      </c>
      <c r="H4082">
        <v>1</v>
      </c>
      <c r="I4082">
        <v>0</v>
      </c>
      <c r="J4082">
        <v>0</v>
      </c>
      <c r="K4082">
        <v>0</v>
      </c>
    </row>
    <row r="4083" spans="2:11" outlineLevel="2">
      <c r="B4083" t="s">
        <v>31</v>
      </c>
      <c r="C4083" t="s">
        <v>39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2:11" s="3" customFormat="1">
      <c r="B4084" s="3" t="s">
        <v>169</v>
      </c>
      <c r="C4084" s="3" t="s">
        <v>8</v>
      </c>
      <c r="D4084" s="3">
        <f>IFERROR(AVERAGE(D4087,D4108,D4133), 0)</f>
        <v>0</v>
      </c>
      <c r="E4084" s="3">
        <f>IFERROR(AVERAGE(E4087,E4108,E4133), 0)</f>
        <v>0</v>
      </c>
      <c r="F4084" s="3">
        <f>IFERROR(AVERAGE(F4087,F4108,F4133), 0)</f>
        <v>0</v>
      </c>
      <c r="G4084" s="3">
        <f>IFERROR(AVERAGE(G4087,G4108,G4133), 0)</f>
        <v>0</v>
      </c>
      <c r="H4084" s="3">
        <f>IFERROR(AVERAGE(H4087,H4108,H4133), 0)</f>
        <v>0</v>
      </c>
      <c r="I4084" s="3">
        <f>IFERROR(AVERAGE(I4087,I4108,I4133), 0)</f>
        <v>0</v>
      </c>
      <c r="J4084" s="3">
        <f>IFERROR(AVERAGE(J4087,J4108,J4133), 0)</f>
        <v>0</v>
      </c>
      <c r="K4084" s="3">
        <f>IFERROR(AVERAGE(K4087,K4108,K4133), 0)</f>
        <v>0</v>
      </c>
    </row>
    <row r="4085" spans="2:11" outlineLevel="2">
      <c r="B4085" s="4" t="s">
        <v>9</v>
      </c>
      <c r="D4085">
        <f>E4088+E4109+E4134</f>
        <v>0</v>
      </c>
      <c r="E4085">
        <f>F4088+F4109+F4134</f>
        <v>0</v>
      </c>
      <c r="F4085">
        <f>G4088+G4109+G4134</f>
        <v>0</v>
      </c>
      <c r="G4085">
        <f>H4088+H4109+H4134</f>
        <v>0</v>
      </c>
      <c r="H4085">
        <f>I4088+I4109+I4134</f>
        <v>0</v>
      </c>
      <c r="I4085">
        <f>J4088+J4109+J4134</f>
        <v>0</v>
      </c>
      <c r="J4085">
        <f>K4088+K4109+K4134</f>
        <v>0</v>
      </c>
      <c r="K4085">
        <f>L4088+L4109+L4134</f>
        <v>0</v>
      </c>
    </row>
    <row r="4086" spans="2:11" outlineLevel="2">
      <c r="B4086" s="4" t="s">
        <v>10</v>
      </c>
      <c r="D4086">
        <f>E4089+E4110+E4135</f>
        <v>0</v>
      </c>
      <c r="E4086">
        <f>F4089+F4110+F4135</f>
        <v>0</v>
      </c>
      <c r="F4086">
        <f>G4089+G4110+G4135</f>
        <v>0</v>
      </c>
      <c r="G4086">
        <f>H4089+H4110+H4135</f>
        <v>0</v>
      </c>
      <c r="H4086">
        <f>I4089+I4110+I4135</f>
        <v>0</v>
      </c>
      <c r="I4086">
        <f>J4089+J4110+J4135</f>
        <v>0</v>
      </c>
      <c r="J4086">
        <f>K4089+K4110+K4135</f>
        <v>0</v>
      </c>
      <c r="K4086">
        <f>L4089+L4110+L4135</f>
        <v>0</v>
      </c>
    </row>
    <row r="4087" spans="2:11" s="5" customFormat="1" outlineLevel="1">
      <c r="C4087" s="5" t="s">
        <v>55</v>
      </c>
      <c r="D4087" s="1">
        <f>IFERROR(D4088/D4089, D4088)</f>
        <v>0</v>
      </c>
      <c r="E4087" s="1">
        <f>IFERROR(E4088/E4089, E4088)</f>
        <v>0</v>
      </c>
      <c r="F4087" s="1">
        <f>IFERROR(F4088/F4089, F4088)</f>
        <v>0</v>
      </c>
      <c r="G4087" s="1">
        <f>IFERROR(G4088/G4089, G4088)</f>
        <v>0</v>
      </c>
      <c r="H4087" s="1">
        <f>IFERROR(H4088/H4089, H4088)</f>
        <v>0</v>
      </c>
      <c r="I4087" s="1">
        <f>IFERROR(I4088/I4089, I4088)</f>
        <v>0</v>
      </c>
      <c r="J4087" s="1">
        <f>IFERROR(J4088/J4089, J4088)</f>
        <v>0</v>
      </c>
      <c r="K4087" s="1">
        <f>IFERROR(K4088/K4089, K4088)</f>
        <v>0</v>
      </c>
    </row>
    <row r="4088" spans="2:11" outlineLevel="2">
      <c r="C4088" t="s">
        <v>10</v>
      </c>
      <c r="D4088">
        <f>COUNTIF(D4090:D4107, "1")</f>
        <v>0</v>
      </c>
      <c r="E4088">
        <f>COUNTIF(E4090:E4107, "1")</f>
        <v>0</v>
      </c>
      <c r="F4088">
        <f>COUNTIF(F4090:F4107, "1")</f>
        <v>0</v>
      </c>
      <c r="G4088">
        <f>COUNTIF(G4090:G4107, "1")</f>
        <v>0</v>
      </c>
      <c r="H4088">
        <f>COUNTIF(H4090:H4107, "1")</f>
        <v>0</v>
      </c>
      <c r="I4088">
        <f>COUNTIF(I4090:I4107, "1")</f>
        <v>0</v>
      </c>
      <c r="J4088">
        <f>COUNTIF(J4090:J4107, "1")</f>
        <v>0</v>
      </c>
      <c r="K4088">
        <f>COUNTIF(K4090:K4107, "1")</f>
        <v>0</v>
      </c>
    </row>
    <row r="4089" spans="2:11" outlineLevel="2">
      <c r="C4089" t="s">
        <v>12</v>
      </c>
      <c r="D4089">
        <f>COUNTIF(D4090:D4107, "0")</f>
        <v>0</v>
      </c>
      <c r="E4089">
        <f>COUNTIF(E4090:E4107, "0")</f>
        <v>0</v>
      </c>
      <c r="F4089">
        <f>COUNTIF(F4090:F4107, "0")</f>
        <v>0</v>
      </c>
      <c r="G4089">
        <f>COUNTIF(G4090:G4107, "0")</f>
        <v>0</v>
      </c>
      <c r="H4089">
        <f>COUNTIF(H4090:H4107, "0")</f>
        <v>0</v>
      </c>
      <c r="I4089">
        <f>COUNTIF(I4090:I4107, "0")</f>
        <v>0</v>
      </c>
      <c r="J4089">
        <f>COUNTIF(J4090:J4107, "0")</f>
        <v>0</v>
      </c>
      <c r="K4089">
        <f>COUNTIF(K4090:K4107, "0")</f>
        <v>0</v>
      </c>
    </row>
    <row r="4090" spans="2:11" outlineLevel="2">
      <c r="B4090" t="s">
        <v>56</v>
      </c>
      <c r="C4090" t="s">
        <v>17</v>
      </c>
      <c r="D4090">
        <v>1</v>
      </c>
      <c r="E4090">
        <v>0</v>
      </c>
      <c r="F4090">
        <v>1</v>
      </c>
      <c r="G4090">
        <v>0</v>
      </c>
      <c r="H4090">
        <v>1</v>
      </c>
      <c r="I4090">
        <v>0</v>
      </c>
      <c r="J4090">
        <v>0</v>
      </c>
      <c r="K4090">
        <v>0</v>
      </c>
    </row>
    <row r="4091" spans="2:11" outlineLevel="2">
      <c r="B4091" t="s">
        <v>56</v>
      </c>
      <c r="C4091" t="s">
        <v>19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2:11" outlineLevel="2">
      <c r="B4092" t="s">
        <v>56</v>
      </c>
      <c r="C4092" t="s">
        <v>32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2:11" outlineLevel="2">
      <c r="B4093" t="s">
        <v>56</v>
      </c>
      <c r="C4093" t="s">
        <v>20</v>
      </c>
      <c r="D4093">
        <v>0</v>
      </c>
      <c r="E4093">
        <v>0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0</v>
      </c>
    </row>
    <row r="4094" spans="2:11" outlineLevel="2">
      <c r="B4094" t="s">
        <v>56</v>
      </c>
      <c r="C4094" t="s">
        <v>21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</row>
    <row r="4095" spans="2:11" outlineLevel="2">
      <c r="B4095" t="s">
        <v>56</v>
      </c>
      <c r="C4095" t="s">
        <v>22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2:11" outlineLevel="2">
      <c r="B4096" t="s">
        <v>56</v>
      </c>
      <c r="C4096" t="s">
        <v>23</v>
      </c>
      <c r="D4096">
        <v>0</v>
      </c>
      <c r="E4096">
        <v>1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2:11" outlineLevel="2">
      <c r="B4097" t="s">
        <v>56</v>
      </c>
      <c r="C4097" t="s">
        <v>33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2:11" outlineLevel="2">
      <c r="B4098" t="s">
        <v>56</v>
      </c>
      <c r="C4098" t="s">
        <v>25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1</v>
      </c>
      <c r="K4098">
        <v>0</v>
      </c>
    </row>
    <row r="4099" spans="2:11" outlineLevel="2">
      <c r="B4099" t="s">
        <v>56</v>
      </c>
      <c r="C4099" t="s">
        <v>26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0</v>
      </c>
    </row>
    <row r="4100" spans="2:11" outlineLevel="2">
      <c r="B4100" t="s">
        <v>56</v>
      </c>
      <c r="C4100" t="s">
        <v>28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2:11" outlineLevel="2">
      <c r="B4101" t="s">
        <v>56</v>
      </c>
      <c r="C4101" t="s">
        <v>35</v>
      </c>
      <c r="D4101">
        <v>1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2:11" outlineLevel="2">
      <c r="B4102" t="s">
        <v>56</v>
      </c>
      <c r="C4102" t="s">
        <v>37</v>
      </c>
      <c r="D4102">
        <v>1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2:11" outlineLevel="2">
      <c r="B4103" t="s">
        <v>56</v>
      </c>
      <c r="C4103" t="s">
        <v>38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2:11" outlineLevel="2">
      <c r="B4104" t="s">
        <v>56</v>
      </c>
      <c r="C4104" t="s">
        <v>39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2:11" outlineLevel="2">
      <c r="B4105" t="s">
        <v>56</v>
      </c>
      <c r="C4105" t="s">
        <v>41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2:11" outlineLevel="2">
      <c r="B4106" t="s">
        <v>56</v>
      </c>
      <c r="C4106" t="s">
        <v>42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2:11" outlineLevel="2">
      <c r="B4107" t="s">
        <v>56</v>
      </c>
      <c r="C4107" t="s">
        <v>42</v>
      </c>
      <c r="D4107">
        <v>0</v>
      </c>
      <c r="E4107">
        <v>1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</row>
    <row r="4108" spans="2:11" s="5" customFormat="1" outlineLevel="1">
      <c r="C4108" s="5" t="s">
        <v>51</v>
      </c>
      <c r="D4108" s="1">
        <f>IFERROR(D4109/D4110, D4109)</f>
        <v>0</v>
      </c>
      <c r="E4108" s="1">
        <f>IFERROR(E4109/E4110, E4109)</f>
        <v>0</v>
      </c>
      <c r="F4108" s="1">
        <f>IFERROR(F4109/F4110, F4109)</f>
        <v>0</v>
      </c>
      <c r="G4108" s="1">
        <f>IFERROR(G4109/G4110, G4109)</f>
        <v>0</v>
      </c>
      <c r="H4108" s="1">
        <f>IFERROR(H4109/H4110, H4109)</f>
        <v>0</v>
      </c>
      <c r="I4108" s="1">
        <f>IFERROR(I4109/I4110, I4109)</f>
        <v>0</v>
      </c>
      <c r="J4108" s="1">
        <f>IFERROR(J4109/J4110, J4109)</f>
        <v>0</v>
      </c>
      <c r="K4108" s="1">
        <f>IFERROR(K4109/K4110, K4109)</f>
        <v>0</v>
      </c>
    </row>
    <row r="4109" spans="2:11" outlineLevel="2">
      <c r="C4109" t="s">
        <v>10</v>
      </c>
      <c r="D4109">
        <f>COUNTIF(D4111:D4132, "1")</f>
        <v>0</v>
      </c>
      <c r="E4109">
        <f>COUNTIF(E4111:E4132, "1")</f>
        <v>0</v>
      </c>
      <c r="F4109">
        <f>COUNTIF(F4111:F4132, "1")</f>
        <v>0</v>
      </c>
      <c r="G4109">
        <f>COUNTIF(G4111:G4132, "1")</f>
        <v>0</v>
      </c>
      <c r="H4109">
        <f>COUNTIF(H4111:H4132, "1")</f>
        <v>0</v>
      </c>
      <c r="I4109">
        <f>COUNTIF(I4111:I4132, "1")</f>
        <v>0</v>
      </c>
      <c r="J4109">
        <f>COUNTIF(J4111:J4132, "1")</f>
        <v>0</v>
      </c>
      <c r="K4109">
        <f>COUNTIF(K4111:K4132, "1")</f>
        <v>0</v>
      </c>
    </row>
    <row r="4110" spans="2:11" outlineLevel="2">
      <c r="C4110" t="s">
        <v>12</v>
      </c>
      <c r="D4110">
        <f>COUNTIF(D4111:D4132, "0")</f>
        <v>0</v>
      </c>
      <c r="E4110">
        <f>COUNTIF(E4111:E4132, "0")</f>
        <v>0</v>
      </c>
      <c r="F4110">
        <f>COUNTIF(F4111:F4132, "0")</f>
        <v>0</v>
      </c>
      <c r="G4110">
        <f>COUNTIF(G4111:G4132, "0")</f>
        <v>0</v>
      </c>
      <c r="H4110">
        <f>COUNTIF(H4111:H4132, "0")</f>
        <v>0</v>
      </c>
      <c r="I4110">
        <f>COUNTIF(I4111:I4132, "0")</f>
        <v>0</v>
      </c>
      <c r="J4110">
        <f>COUNTIF(J4111:J4132, "0")</f>
        <v>0</v>
      </c>
      <c r="K4110">
        <f>COUNTIF(K4111:K4132, "0")</f>
        <v>0</v>
      </c>
    </row>
    <row r="4111" spans="2:11" outlineLevel="2">
      <c r="B4111" t="s">
        <v>52</v>
      </c>
      <c r="C4111" t="s">
        <v>15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2:11" outlineLevel="2">
      <c r="B4112" t="s">
        <v>52</v>
      </c>
      <c r="C4112" t="s">
        <v>17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2:11" outlineLevel="2">
      <c r="B4113" t="s">
        <v>52</v>
      </c>
      <c r="C4113" t="s">
        <v>18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2:11" outlineLevel="2">
      <c r="B4114" t="s">
        <v>52</v>
      </c>
      <c r="C4114" t="s">
        <v>19</v>
      </c>
      <c r="D4114">
        <v>0</v>
      </c>
      <c r="E4114">
        <v>1</v>
      </c>
      <c r="F4114">
        <v>1</v>
      </c>
      <c r="G4114">
        <v>1</v>
      </c>
      <c r="H4114">
        <v>1</v>
      </c>
      <c r="I4114">
        <v>0</v>
      </c>
      <c r="J4114">
        <v>0</v>
      </c>
      <c r="K4114">
        <v>0</v>
      </c>
    </row>
    <row r="4115" spans="2:11" outlineLevel="2">
      <c r="B4115" t="s">
        <v>52</v>
      </c>
      <c r="C4115" t="s">
        <v>32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1</v>
      </c>
      <c r="J4115">
        <v>0</v>
      </c>
      <c r="K4115">
        <v>0</v>
      </c>
    </row>
    <row r="4116" spans="2:11" outlineLevel="2">
      <c r="B4116" t="s">
        <v>52</v>
      </c>
      <c r="C4116" t="s">
        <v>20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2:11" outlineLevel="2">
      <c r="B4117" t="s">
        <v>52</v>
      </c>
      <c r="C4117" t="s">
        <v>21</v>
      </c>
      <c r="D4117">
        <v>0</v>
      </c>
      <c r="E4117">
        <v>1</v>
      </c>
      <c r="F4117">
        <v>0</v>
      </c>
      <c r="G4117">
        <v>1</v>
      </c>
      <c r="H4117">
        <v>1</v>
      </c>
      <c r="I4117">
        <v>1</v>
      </c>
      <c r="J4117">
        <v>0</v>
      </c>
      <c r="K4117">
        <v>0</v>
      </c>
    </row>
    <row r="4118" spans="2:11" outlineLevel="2">
      <c r="B4118" t="s">
        <v>52</v>
      </c>
      <c r="C4118" t="s">
        <v>22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1</v>
      </c>
      <c r="K4118">
        <v>0</v>
      </c>
    </row>
    <row r="4119" spans="2:11" outlineLevel="2">
      <c r="B4119" t="s">
        <v>52</v>
      </c>
      <c r="C4119" t="s">
        <v>33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1</v>
      </c>
      <c r="J4119">
        <v>0</v>
      </c>
      <c r="K4119">
        <v>0</v>
      </c>
    </row>
    <row r="4120" spans="2:11" outlineLevel="2">
      <c r="B4120" t="s">
        <v>52</v>
      </c>
      <c r="C4120" t="s">
        <v>24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</row>
    <row r="4121" spans="2:11" outlineLevel="2">
      <c r="B4121" t="s">
        <v>52</v>
      </c>
      <c r="C4121" t="s">
        <v>34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</row>
    <row r="4122" spans="2:11" outlineLevel="2">
      <c r="B4122" t="s">
        <v>52</v>
      </c>
      <c r="C4122" t="s">
        <v>26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2:11" outlineLevel="2">
      <c r="B4123" t="s">
        <v>52</v>
      </c>
      <c r="C4123" t="s">
        <v>28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2:11" outlineLevel="2">
      <c r="B4124" t="s">
        <v>52</v>
      </c>
      <c r="C4124" t="s">
        <v>35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2:11" outlineLevel="2">
      <c r="B4125" t="s">
        <v>52</v>
      </c>
      <c r="C4125" t="s">
        <v>35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2:11" outlineLevel="2">
      <c r="B4126" t="s">
        <v>52</v>
      </c>
      <c r="C4126" t="s">
        <v>48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2:11" outlineLevel="2">
      <c r="B4127" t="s">
        <v>52</v>
      </c>
      <c r="C4127" t="s">
        <v>48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2:11" outlineLevel="2">
      <c r="B4128" t="s">
        <v>52</v>
      </c>
      <c r="C4128" t="s">
        <v>36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2:11" outlineLevel="2">
      <c r="B4129" t="s">
        <v>52</v>
      </c>
      <c r="C4129" t="s">
        <v>37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2:11" outlineLevel="2">
      <c r="B4130" t="s">
        <v>52</v>
      </c>
      <c r="C4130" t="s">
        <v>38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2:11" outlineLevel="2">
      <c r="B4131" t="s">
        <v>52</v>
      </c>
      <c r="C4131" t="s">
        <v>39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</row>
    <row r="4132" spans="2:11" outlineLevel="2">
      <c r="B4132" t="s">
        <v>52</v>
      </c>
      <c r="C4132" t="s">
        <v>40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0</v>
      </c>
    </row>
    <row r="4133" spans="2:11" s="5" customFormat="1" outlineLevel="1">
      <c r="C4133" s="5" t="s">
        <v>49</v>
      </c>
      <c r="D4133" s="1">
        <f>IFERROR(D4134/D4135, D4134)</f>
        <v>0</v>
      </c>
      <c r="E4133" s="1">
        <f>IFERROR(E4134/E4135, E4134)</f>
        <v>0</v>
      </c>
      <c r="F4133" s="1">
        <f>IFERROR(F4134/F4135, F4134)</f>
        <v>0</v>
      </c>
      <c r="G4133" s="1">
        <f>IFERROR(G4134/G4135, G4134)</f>
        <v>0</v>
      </c>
      <c r="H4133" s="1">
        <f>IFERROR(H4134/H4135, H4134)</f>
        <v>0</v>
      </c>
      <c r="I4133" s="1">
        <f>IFERROR(I4134/I4135, I4134)</f>
        <v>0</v>
      </c>
      <c r="J4133" s="1">
        <f>IFERROR(J4134/J4135, J4134)</f>
        <v>0</v>
      </c>
      <c r="K4133" s="1">
        <f>IFERROR(K4134/K4135, K4134)</f>
        <v>0</v>
      </c>
    </row>
    <row r="4134" spans="2:11" outlineLevel="2">
      <c r="C4134" t="s">
        <v>10</v>
      </c>
      <c r="D4134">
        <f>COUNTIF(D4136:D4154, "1")</f>
        <v>0</v>
      </c>
      <c r="E4134">
        <f>COUNTIF(E4136:E4154, "1")</f>
        <v>0</v>
      </c>
      <c r="F4134">
        <f>COUNTIF(F4136:F4154, "1")</f>
        <v>0</v>
      </c>
      <c r="G4134">
        <f>COUNTIF(G4136:G4154, "1")</f>
        <v>0</v>
      </c>
      <c r="H4134">
        <f>COUNTIF(H4136:H4154, "1")</f>
        <v>0</v>
      </c>
      <c r="I4134">
        <f>COUNTIF(I4136:I4154, "1")</f>
        <v>0</v>
      </c>
      <c r="J4134">
        <f>COUNTIF(J4136:J4154, "1")</f>
        <v>0</v>
      </c>
      <c r="K4134">
        <f>COUNTIF(K4136:K4154, "1")</f>
        <v>0</v>
      </c>
    </row>
    <row r="4135" spans="2:11" outlineLevel="2">
      <c r="C4135" t="s">
        <v>12</v>
      </c>
      <c r="D4135">
        <f>COUNTIF(D4136:D4154, "0")</f>
        <v>0</v>
      </c>
      <c r="E4135">
        <f>COUNTIF(E4136:E4154, "0")</f>
        <v>0</v>
      </c>
      <c r="F4135">
        <f>COUNTIF(F4136:F4154, "0")</f>
        <v>0</v>
      </c>
      <c r="G4135">
        <f>COUNTIF(G4136:G4154, "0")</f>
        <v>0</v>
      </c>
      <c r="H4135">
        <f>COUNTIF(H4136:H4154, "0")</f>
        <v>0</v>
      </c>
      <c r="I4135">
        <f>COUNTIF(I4136:I4154, "0")</f>
        <v>0</v>
      </c>
      <c r="J4135">
        <f>COUNTIF(J4136:J4154, "0")</f>
        <v>0</v>
      </c>
      <c r="K4135">
        <f>COUNTIF(K4136:K4154, "0")</f>
        <v>0</v>
      </c>
    </row>
    <row r="4136" spans="2:11" outlineLevel="2">
      <c r="B4136" t="s">
        <v>50</v>
      </c>
      <c r="C4136" t="s">
        <v>14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2:11" outlineLevel="2">
      <c r="B4137" t="s">
        <v>50</v>
      </c>
      <c r="C4137" t="s">
        <v>15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2:11" outlineLevel="2">
      <c r="B4138" t="s">
        <v>50</v>
      </c>
      <c r="C4138" t="s">
        <v>16</v>
      </c>
      <c r="D4138">
        <v>0</v>
      </c>
      <c r="E4138">
        <v>1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2:11" outlineLevel="2">
      <c r="B4139" t="s">
        <v>50</v>
      </c>
      <c r="C4139" t="s">
        <v>17</v>
      </c>
      <c r="D4139">
        <v>1</v>
      </c>
      <c r="E4139">
        <v>0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2:11" outlineLevel="2">
      <c r="B4140" t="s">
        <v>50</v>
      </c>
      <c r="C4140" t="s">
        <v>18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2:11" outlineLevel="2">
      <c r="B4141" t="s">
        <v>50</v>
      </c>
      <c r="C4141" t="s">
        <v>32</v>
      </c>
      <c r="D4141">
        <v>0</v>
      </c>
      <c r="E4141">
        <v>1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2:11" outlineLevel="2">
      <c r="B4142" t="s">
        <v>50</v>
      </c>
      <c r="C4142" t="s">
        <v>20</v>
      </c>
      <c r="D4142">
        <v>0</v>
      </c>
      <c r="E4142">
        <v>1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0</v>
      </c>
    </row>
    <row r="4143" spans="2:11" outlineLevel="2">
      <c r="B4143" t="s">
        <v>50</v>
      </c>
      <c r="C4143" t="s">
        <v>22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2:11" outlineLevel="2">
      <c r="B4144" t="s">
        <v>50</v>
      </c>
      <c r="C4144" t="s">
        <v>23</v>
      </c>
      <c r="D4144">
        <v>0</v>
      </c>
      <c r="E4144">
        <v>0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2:11" outlineLevel="2">
      <c r="B4145" t="s">
        <v>50</v>
      </c>
      <c r="C4145" t="s">
        <v>24</v>
      </c>
      <c r="D4145">
        <v>1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1</v>
      </c>
      <c r="K4145">
        <v>0</v>
      </c>
    </row>
    <row r="4146" spans="2:11" outlineLevel="2">
      <c r="B4146" t="s">
        <v>50</v>
      </c>
      <c r="C4146" t="s">
        <v>26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</row>
    <row r="4147" spans="2:11" outlineLevel="2">
      <c r="B4147" t="s">
        <v>50</v>
      </c>
      <c r="C4147" t="s">
        <v>26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2:11" outlineLevel="2">
      <c r="B4148" t="s">
        <v>50</v>
      </c>
      <c r="C4148" t="s">
        <v>27</v>
      </c>
      <c r="D4148">
        <v>0</v>
      </c>
      <c r="E4148">
        <v>1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2:11" outlineLevel="2">
      <c r="B4149" t="s">
        <v>50</v>
      </c>
      <c r="C4149" t="s">
        <v>35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1</v>
      </c>
      <c r="K4149">
        <v>0</v>
      </c>
    </row>
    <row r="4150" spans="2:11" outlineLevel="2">
      <c r="B4150" t="s">
        <v>50</v>
      </c>
      <c r="C4150" t="s">
        <v>48</v>
      </c>
      <c r="D4150">
        <v>1</v>
      </c>
      <c r="E4150">
        <v>0</v>
      </c>
      <c r="F4150">
        <v>1</v>
      </c>
      <c r="G4150">
        <v>1</v>
      </c>
      <c r="H4150">
        <v>1</v>
      </c>
      <c r="I4150">
        <v>0</v>
      </c>
      <c r="J4150">
        <v>1</v>
      </c>
      <c r="K4150">
        <v>0</v>
      </c>
    </row>
    <row r="4151" spans="2:11" outlineLevel="2">
      <c r="B4151" t="s">
        <v>50</v>
      </c>
      <c r="C4151" t="s">
        <v>37</v>
      </c>
      <c r="D4151">
        <v>0</v>
      </c>
      <c r="E4151">
        <v>0</v>
      </c>
      <c r="F4151">
        <v>1</v>
      </c>
      <c r="G4151">
        <v>1</v>
      </c>
      <c r="H4151">
        <v>1</v>
      </c>
      <c r="I4151">
        <v>0</v>
      </c>
      <c r="J4151">
        <v>1</v>
      </c>
      <c r="K4151">
        <v>0</v>
      </c>
    </row>
    <row r="4152" spans="2:11" outlineLevel="2">
      <c r="B4152" t="s">
        <v>50</v>
      </c>
      <c r="C4152" t="s">
        <v>38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</row>
    <row r="4153" spans="2:11" outlineLevel="2">
      <c r="B4153" t="s">
        <v>50</v>
      </c>
      <c r="C4153" t="s">
        <v>39</v>
      </c>
      <c r="D4153">
        <v>1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</row>
    <row r="4154" spans="2:11" outlineLevel="2">
      <c r="B4154" t="s">
        <v>50</v>
      </c>
      <c r="C4154" t="s">
        <v>40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2:11" s="3" customFormat="1">
      <c r="B4155" s="3" t="s">
        <v>170</v>
      </c>
      <c r="C4155" s="3" t="s">
        <v>8</v>
      </c>
      <c r="D4155" s="3">
        <f>IFERROR(AVERAGE(D4158,D4174), 0)</f>
        <v>0</v>
      </c>
      <c r="E4155" s="3">
        <f>IFERROR(AVERAGE(E4158,E4174), 0)</f>
        <v>0</v>
      </c>
      <c r="F4155" s="3">
        <f>IFERROR(AVERAGE(F4158,F4174), 0)</f>
        <v>0</v>
      </c>
      <c r="G4155" s="3">
        <f>IFERROR(AVERAGE(G4158,G4174), 0)</f>
        <v>0</v>
      </c>
      <c r="H4155" s="3">
        <f>IFERROR(AVERAGE(H4158,H4174), 0)</f>
        <v>0</v>
      </c>
      <c r="I4155" s="3">
        <f>IFERROR(AVERAGE(I4158,I4174), 0)</f>
        <v>0</v>
      </c>
      <c r="J4155" s="3">
        <f>IFERROR(AVERAGE(J4158,J4174), 0)</f>
        <v>0</v>
      </c>
      <c r="K4155" s="3">
        <f>IFERROR(AVERAGE(K4158,K4174), 0)</f>
        <v>0</v>
      </c>
    </row>
    <row r="4156" spans="2:11" outlineLevel="2">
      <c r="B4156" s="4" t="s">
        <v>9</v>
      </c>
      <c r="D4156">
        <f>E4159+E4175</f>
        <v>0</v>
      </c>
      <c r="E4156">
        <f>F4159+F4175</f>
        <v>0</v>
      </c>
      <c r="F4156">
        <f>G4159+G4175</f>
        <v>0</v>
      </c>
      <c r="G4156">
        <f>H4159+H4175</f>
        <v>0</v>
      </c>
      <c r="H4156">
        <f>I4159+I4175</f>
        <v>0</v>
      </c>
      <c r="I4156">
        <f>J4159+J4175</f>
        <v>0</v>
      </c>
      <c r="J4156">
        <f>K4159+K4175</f>
        <v>0</v>
      </c>
      <c r="K4156">
        <f>L4159+L4175</f>
        <v>0</v>
      </c>
    </row>
    <row r="4157" spans="2:11" outlineLevel="2">
      <c r="B4157" s="4" t="s">
        <v>10</v>
      </c>
      <c r="D4157">
        <f>E4160+E4176</f>
        <v>0</v>
      </c>
      <c r="E4157">
        <f>F4160+F4176</f>
        <v>0</v>
      </c>
      <c r="F4157">
        <f>G4160+G4176</f>
        <v>0</v>
      </c>
      <c r="G4157">
        <f>H4160+H4176</f>
        <v>0</v>
      </c>
      <c r="H4157">
        <f>I4160+I4176</f>
        <v>0</v>
      </c>
      <c r="I4157">
        <f>J4160+J4176</f>
        <v>0</v>
      </c>
      <c r="J4157">
        <f>K4160+K4176</f>
        <v>0</v>
      </c>
      <c r="K4157">
        <f>L4160+L4176</f>
        <v>0</v>
      </c>
    </row>
    <row r="4158" spans="2:11" s="5" customFormat="1" outlineLevel="1">
      <c r="C4158" s="5" t="s">
        <v>51</v>
      </c>
      <c r="D4158" s="1">
        <f>IFERROR(D4159/D4160, D4159)</f>
        <v>0</v>
      </c>
      <c r="E4158" s="1">
        <f>IFERROR(E4159/E4160, E4159)</f>
        <v>0</v>
      </c>
      <c r="F4158" s="1">
        <f>IFERROR(F4159/F4160, F4159)</f>
        <v>0</v>
      </c>
      <c r="G4158" s="1">
        <f>IFERROR(G4159/G4160, G4159)</f>
        <v>0</v>
      </c>
      <c r="H4158" s="1">
        <f>IFERROR(H4159/H4160, H4159)</f>
        <v>0</v>
      </c>
      <c r="I4158" s="1">
        <f>IFERROR(I4159/I4160, I4159)</f>
        <v>0</v>
      </c>
      <c r="J4158" s="1">
        <f>IFERROR(J4159/J4160, J4159)</f>
        <v>0</v>
      </c>
      <c r="K4158" s="1">
        <f>IFERROR(K4159/K4160, K4159)</f>
        <v>0</v>
      </c>
    </row>
    <row r="4159" spans="2:11" outlineLevel="2">
      <c r="C4159" t="s">
        <v>10</v>
      </c>
      <c r="D4159">
        <f>COUNTIF(D4161:D4173, "1")</f>
        <v>0</v>
      </c>
      <c r="E4159">
        <f>COUNTIF(E4161:E4173, "1")</f>
        <v>0</v>
      </c>
      <c r="F4159">
        <f>COUNTIF(F4161:F4173, "1")</f>
        <v>0</v>
      </c>
      <c r="G4159">
        <f>COUNTIF(G4161:G4173, "1")</f>
        <v>0</v>
      </c>
      <c r="H4159">
        <f>COUNTIF(H4161:H4173, "1")</f>
        <v>0</v>
      </c>
      <c r="I4159">
        <f>COUNTIF(I4161:I4173, "1")</f>
        <v>0</v>
      </c>
      <c r="J4159">
        <f>COUNTIF(J4161:J4173, "1")</f>
        <v>0</v>
      </c>
      <c r="K4159">
        <f>COUNTIF(K4161:K4173, "1")</f>
        <v>0</v>
      </c>
    </row>
    <row r="4160" spans="2:11" outlineLevel="2">
      <c r="C4160" t="s">
        <v>12</v>
      </c>
      <c r="D4160">
        <f>COUNTIF(D4161:D4173, "0")</f>
        <v>0</v>
      </c>
      <c r="E4160">
        <f>COUNTIF(E4161:E4173, "0")</f>
        <v>0</v>
      </c>
      <c r="F4160">
        <f>COUNTIF(F4161:F4173, "0")</f>
        <v>0</v>
      </c>
      <c r="G4160">
        <f>COUNTIF(G4161:G4173, "0")</f>
        <v>0</v>
      </c>
      <c r="H4160">
        <f>COUNTIF(H4161:H4173, "0")</f>
        <v>0</v>
      </c>
      <c r="I4160">
        <f>COUNTIF(I4161:I4173, "0")</f>
        <v>0</v>
      </c>
      <c r="J4160">
        <f>COUNTIF(J4161:J4173, "0")</f>
        <v>0</v>
      </c>
      <c r="K4160">
        <f>COUNTIF(K4161:K4173, "0")</f>
        <v>0</v>
      </c>
    </row>
    <row r="4161" spans="2:11" outlineLevel="2">
      <c r="B4161" t="s">
        <v>52</v>
      </c>
      <c r="C4161" t="s">
        <v>19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</row>
    <row r="4162" spans="2:11" outlineLevel="2">
      <c r="B4162" t="s">
        <v>52</v>
      </c>
      <c r="C4162" t="s">
        <v>16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</row>
    <row r="4163" spans="2:11" outlineLevel="2">
      <c r="B4163" t="s">
        <v>52</v>
      </c>
      <c r="C4163" t="s">
        <v>21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2:11" outlineLevel="2">
      <c r="B4164" t="s">
        <v>52</v>
      </c>
      <c r="C4164" t="s">
        <v>26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2:11" outlineLevel="2">
      <c r="B4165" t="s">
        <v>52</v>
      </c>
      <c r="C4165" t="s">
        <v>33</v>
      </c>
      <c r="D4165">
        <v>1</v>
      </c>
      <c r="E4165">
        <v>0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0</v>
      </c>
    </row>
    <row r="4166" spans="2:11" outlineLevel="2">
      <c r="B4166" t="s">
        <v>52</v>
      </c>
      <c r="C4166" t="s">
        <v>32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2:11" outlineLevel="2">
      <c r="B4167" t="s">
        <v>52</v>
      </c>
      <c r="C4167" t="s">
        <v>14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2:11" outlineLevel="2">
      <c r="B4168" t="s">
        <v>52</v>
      </c>
      <c r="C4168" t="s">
        <v>27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2:11" outlineLevel="2">
      <c r="B4169" t="s">
        <v>52</v>
      </c>
      <c r="C4169" t="s">
        <v>18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2:11" outlineLevel="2">
      <c r="B4170" t="s">
        <v>52</v>
      </c>
      <c r="C4170" t="s">
        <v>34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2:11" outlineLevel="2">
      <c r="B4171" t="s">
        <v>52</v>
      </c>
      <c r="C4171" t="s">
        <v>48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2:11" outlineLevel="2">
      <c r="B4172" t="s">
        <v>52</v>
      </c>
      <c r="C4172" t="s">
        <v>35</v>
      </c>
      <c r="D4172">
        <v>0</v>
      </c>
      <c r="E4172">
        <v>1</v>
      </c>
      <c r="F4172">
        <v>1</v>
      </c>
      <c r="G4172">
        <v>1</v>
      </c>
      <c r="H4172">
        <v>0</v>
      </c>
      <c r="I4172">
        <v>0</v>
      </c>
      <c r="J4172">
        <v>0</v>
      </c>
      <c r="K4172">
        <v>0</v>
      </c>
    </row>
    <row r="4173" spans="2:11" outlineLevel="2">
      <c r="B4173" t="s">
        <v>52</v>
      </c>
      <c r="C4173" t="s">
        <v>23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2:11" s="5" customFormat="1" outlineLevel="1">
      <c r="C4174" s="5" t="s">
        <v>49</v>
      </c>
      <c r="D4174" s="1">
        <f>IFERROR(D4175/D4176, D4175)</f>
        <v>0</v>
      </c>
      <c r="E4174" s="1">
        <f>IFERROR(E4175/E4176, E4175)</f>
        <v>0</v>
      </c>
      <c r="F4174" s="1">
        <f>IFERROR(F4175/F4176, F4175)</f>
        <v>0</v>
      </c>
      <c r="G4174" s="1">
        <f>IFERROR(G4175/G4176, G4175)</f>
        <v>0</v>
      </c>
      <c r="H4174" s="1">
        <f>IFERROR(H4175/H4176, H4175)</f>
        <v>0</v>
      </c>
      <c r="I4174" s="1">
        <f>IFERROR(I4175/I4176, I4175)</f>
        <v>0</v>
      </c>
      <c r="J4174" s="1">
        <f>IFERROR(J4175/J4176, J4175)</f>
        <v>0</v>
      </c>
      <c r="K4174" s="1">
        <f>IFERROR(K4175/K4176, K4175)</f>
        <v>0</v>
      </c>
    </row>
    <row r="4175" spans="2:11" outlineLevel="2">
      <c r="C4175" t="s">
        <v>10</v>
      </c>
      <c r="D4175">
        <f>COUNTIF(D4177:D4191, "1")</f>
        <v>0</v>
      </c>
      <c r="E4175">
        <f>COUNTIF(E4177:E4191, "1")</f>
        <v>0</v>
      </c>
      <c r="F4175">
        <f>COUNTIF(F4177:F4191, "1")</f>
        <v>0</v>
      </c>
      <c r="G4175">
        <f>COUNTIF(G4177:G4191, "1")</f>
        <v>0</v>
      </c>
      <c r="H4175">
        <f>COUNTIF(H4177:H4191, "1")</f>
        <v>0</v>
      </c>
      <c r="I4175">
        <f>COUNTIF(I4177:I4191, "1")</f>
        <v>0</v>
      </c>
      <c r="J4175">
        <f>COUNTIF(J4177:J4191, "1")</f>
        <v>0</v>
      </c>
      <c r="K4175">
        <f>COUNTIF(K4177:K4191, "1")</f>
        <v>0</v>
      </c>
    </row>
    <row r="4176" spans="2:11" outlineLevel="2">
      <c r="C4176" t="s">
        <v>12</v>
      </c>
      <c r="D4176">
        <f>COUNTIF(D4177:D4191, "0")</f>
        <v>0</v>
      </c>
      <c r="E4176">
        <f>COUNTIF(E4177:E4191, "0")</f>
        <v>0</v>
      </c>
      <c r="F4176">
        <f>COUNTIF(F4177:F4191, "0")</f>
        <v>0</v>
      </c>
      <c r="G4176">
        <f>COUNTIF(G4177:G4191, "0")</f>
        <v>0</v>
      </c>
      <c r="H4176">
        <f>COUNTIF(H4177:H4191, "0")</f>
        <v>0</v>
      </c>
      <c r="I4176">
        <f>COUNTIF(I4177:I4191, "0")</f>
        <v>0</v>
      </c>
      <c r="J4176">
        <f>COUNTIF(J4177:J4191, "0")</f>
        <v>0</v>
      </c>
      <c r="K4176">
        <f>COUNTIF(K4177:K4191, "0")</f>
        <v>0</v>
      </c>
    </row>
    <row r="4177" spans="2:11" outlineLevel="2">
      <c r="B4177" t="s">
        <v>50</v>
      </c>
      <c r="C4177" t="s">
        <v>24</v>
      </c>
      <c r="D4177">
        <v>1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2:11" outlineLevel="2">
      <c r="B4178" t="s">
        <v>50</v>
      </c>
      <c r="C4178" t="s">
        <v>22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0</v>
      </c>
    </row>
    <row r="4179" spans="2:11" outlineLevel="2">
      <c r="B4179" t="s">
        <v>50</v>
      </c>
      <c r="C4179" t="s">
        <v>35</v>
      </c>
      <c r="D4179">
        <v>0</v>
      </c>
      <c r="E4179">
        <v>0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2:11" outlineLevel="2">
      <c r="B4180" t="s">
        <v>50</v>
      </c>
      <c r="C4180" t="s">
        <v>19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1</v>
      </c>
      <c r="J4180">
        <v>1</v>
      </c>
      <c r="K4180">
        <v>0</v>
      </c>
    </row>
    <row r="4181" spans="2:11" outlineLevel="2">
      <c r="B4181" t="s">
        <v>50</v>
      </c>
      <c r="C4181" t="s">
        <v>25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2:11" outlineLevel="2">
      <c r="B4182" t="s">
        <v>50</v>
      </c>
      <c r="C4182" t="s">
        <v>20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2:11" outlineLevel="2">
      <c r="B4183" t="s">
        <v>50</v>
      </c>
      <c r="C4183" t="s">
        <v>15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2:11" outlineLevel="2">
      <c r="B4184" t="s">
        <v>50</v>
      </c>
      <c r="C4184" t="s">
        <v>34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2:11" outlineLevel="2">
      <c r="B4185" t="s">
        <v>50</v>
      </c>
      <c r="C4185" t="s">
        <v>33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2:11" outlineLevel="2">
      <c r="B4186" t="s">
        <v>50</v>
      </c>
      <c r="C4186" t="s">
        <v>27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2:11" outlineLevel="2">
      <c r="B4187" t="s">
        <v>50</v>
      </c>
      <c r="C4187" t="s">
        <v>48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</row>
    <row r="4188" spans="2:11" outlineLevel="2">
      <c r="B4188" t="s">
        <v>50</v>
      </c>
      <c r="C4188" t="s">
        <v>23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</row>
    <row r="4189" spans="2:11" outlineLevel="2">
      <c r="B4189" t="s">
        <v>50</v>
      </c>
      <c r="C4189" t="s">
        <v>17</v>
      </c>
      <c r="D4189">
        <v>0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1</v>
      </c>
      <c r="K4189">
        <v>0</v>
      </c>
    </row>
    <row r="4190" spans="2:11" outlineLevel="2">
      <c r="B4190" t="s">
        <v>50</v>
      </c>
      <c r="C4190" t="s">
        <v>21</v>
      </c>
      <c r="D4190">
        <v>0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1</v>
      </c>
      <c r="K4190">
        <v>0</v>
      </c>
    </row>
    <row r="4191" spans="2:11" outlineLevel="2">
      <c r="B4191" t="s">
        <v>50</v>
      </c>
      <c r="C4191" t="s">
        <v>18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2:11" s="3" customFormat="1">
      <c r="B4192" s="3" t="s">
        <v>171</v>
      </c>
      <c r="C4192" s="3" t="s">
        <v>8</v>
      </c>
      <c r="D4192" s="3">
        <f>IFERROR(AVERAGE(D4195,D4215), 0)</f>
        <v>0</v>
      </c>
      <c r="E4192" s="3">
        <f>IFERROR(AVERAGE(E4195,E4215), 0)</f>
        <v>0</v>
      </c>
      <c r="F4192" s="3">
        <f>IFERROR(AVERAGE(F4195,F4215), 0)</f>
        <v>0</v>
      </c>
      <c r="G4192" s="3">
        <f>IFERROR(AVERAGE(G4195,G4215), 0)</f>
        <v>0</v>
      </c>
      <c r="H4192" s="3">
        <f>IFERROR(AVERAGE(H4195,H4215), 0)</f>
        <v>0</v>
      </c>
      <c r="I4192" s="3">
        <f>IFERROR(AVERAGE(I4195,I4215), 0)</f>
        <v>0</v>
      </c>
      <c r="J4192" s="3">
        <f>IFERROR(AVERAGE(J4195,J4215), 0)</f>
        <v>0</v>
      </c>
      <c r="K4192" s="3">
        <f>IFERROR(AVERAGE(K4195,K4215), 0)</f>
        <v>0</v>
      </c>
    </row>
    <row r="4193" spans="2:11" outlineLevel="2">
      <c r="B4193" s="4" t="s">
        <v>9</v>
      </c>
      <c r="D4193">
        <f>E4196+E4216</f>
        <v>0</v>
      </c>
      <c r="E4193">
        <f>F4196+F4216</f>
        <v>0</v>
      </c>
      <c r="F4193">
        <f>G4196+G4216</f>
        <v>0</v>
      </c>
      <c r="G4193">
        <f>H4196+H4216</f>
        <v>0</v>
      </c>
      <c r="H4193">
        <f>I4196+I4216</f>
        <v>0</v>
      </c>
      <c r="I4193">
        <f>J4196+J4216</f>
        <v>0</v>
      </c>
      <c r="J4193">
        <f>K4196+K4216</f>
        <v>0</v>
      </c>
      <c r="K4193">
        <f>L4196+L4216</f>
        <v>0</v>
      </c>
    </row>
    <row r="4194" spans="2:11" outlineLevel="2">
      <c r="B4194" s="4" t="s">
        <v>10</v>
      </c>
      <c r="D4194">
        <f>E4197+E4217</f>
        <v>0</v>
      </c>
      <c r="E4194">
        <f>F4197+F4217</f>
        <v>0</v>
      </c>
      <c r="F4194">
        <f>G4197+G4217</f>
        <v>0</v>
      </c>
      <c r="G4194">
        <f>H4197+H4217</f>
        <v>0</v>
      </c>
      <c r="H4194">
        <f>I4197+I4217</f>
        <v>0</v>
      </c>
      <c r="I4194">
        <f>J4197+J4217</f>
        <v>0</v>
      </c>
      <c r="J4194">
        <f>K4197+K4217</f>
        <v>0</v>
      </c>
      <c r="K4194">
        <f>L4197+L4217</f>
        <v>0</v>
      </c>
    </row>
    <row r="4195" spans="2:11" s="5" customFormat="1" outlineLevel="1">
      <c r="C4195" s="5" t="s">
        <v>51</v>
      </c>
      <c r="D4195" s="1">
        <f>IFERROR(D4196/D4197, D4196)</f>
        <v>0</v>
      </c>
      <c r="E4195" s="1">
        <f>IFERROR(E4196/E4197, E4196)</f>
        <v>0</v>
      </c>
      <c r="F4195" s="1">
        <f>IFERROR(F4196/F4197, F4196)</f>
        <v>0</v>
      </c>
      <c r="G4195" s="1">
        <f>IFERROR(G4196/G4197, G4196)</f>
        <v>0</v>
      </c>
      <c r="H4195" s="1">
        <f>IFERROR(H4196/H4197, H4196)</f>
        <v>0</v>
      </c>
      <c r="I4195" s="1">
        <f>IFERROR(I4196/I4197, I4196)</f>
        <v>0</v>
      </c>
      <c r="J4195" s="1">
        <f>IFERROR(J4196/J4197, J4196)</f>
        <v>0</v>
      </c>
      <c r="K4195" s="1">
        <f>IFERROR(K4196/K4197, K4196)</f>
        <v>0</v>
      </c>
    </row>
    <row r="4196" spans="2:11" outlineLevel="2">
      <c r="C4196" t="s">
        <v>10</v>
      </c>
      <c r="D4196">
        <f>COUNTIF(D4198:D4214, "1")</f>
        <v>0</v>
      </c>
      <c r="E4196">
        <f>COUNTIF(E4198:E4214, "1")</f>
        <v>0</v>
      </c>
      <c r="F4196">
        <f>COUNTIF(F4198:F4214, "1")</f>
        <v>0</v>
      </c>
      <c r="G4196">
        <f>COUNTIF(G4198:G4214, "1")</f>
        <v>0</v>
      </c>
      <c r="H4196">
        <f>COUNTIF(H4198:H4214, "1")</f>
        <v>0</v>
      </c>
      <c r="I4196">
        <f>COUNTIF(I4198:I4214, "1")</f>
        <v>0</v>
      </c>
      <c r="J4196">
        <f>COUNTIF(J4198:J4214, "1")</f>
        <v>0</v>
      </c>
      <c r="K4196">
        <f>COUNTIF(K4198:K4214, "1")</f>
        <v>0</v>
      </c>
    </row>
    <row r="4197" spans="2:11" outlineLevel="2">
      <c r="C4197" t="s">
        <v>12</v>
      </c>
      <c r="D4197">
        <f>COUNTIF(D4198:D4214, "0")</f>
        <v>0</v>
      </c>
      <c r="E4197">
        <f>COUNTIF(E4198:E4214, "0")</f>
        <v>0</v>
      </c>
      <c r="F4197">
        <f>COUNTIF(F4198:F4214, "0")</f>
        <v>0</v>
      </c>
      <c r="G4197">
        <f>COUNTIF(G4198:G4214, "0")</f>
        <v>0</v>
      </c>
      <c r="H4197">
        <f>COUNTIF(H4198:H4214, "0")</f>
        <v>0</v>
      </c>
      <c r="I4197">
        <f>COUNTIF(I4198:I4214, "0")</f>
        <v>0</v>
      </c>
      <c r="J4197">
        <f>COUNTIF(J4198:J4214, "0")</f>
        <v>0</v>
      </c>
      <c r="K4197">
        <f>COUNTIF(K4198:K4214, "0")</f>
        <v>0</v>
      </c>
    </row>
    <row r="4198" spans="2:11" outlineLevel="2">
      <c r="B4198" t="s">
        <v>52</v>
      </c>
      <c r="C4198" t="s">
        <v>20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2:11" outlineLevel="2">
      <c r="B4199" t="s">
        <v>52</v>
      </c>
      <c r="C4199" t="s">
        <v>14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2:11" outlineLevel="2">
      <c r="B4200" t="s">
        <v>52</v>
      </c>
      <c r="C4200" t="s">
        <v>23</v>
      </c>
      <c r="D4200">
        <v>1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2:11" outlineLevel="2">
      <c r="B4201" t="s">
        <v>52</v>
      </c>
      <c r="C4201" t="s">
        <v>24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</row>
    <row r="4202" spans="2:11" outlineLevel="2">
      <c r="B4202" t="s">
        <v>52</v>
      </c>
      <c r="C4202" t="s">
        <v>21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2:11" outlineLevel="2">
      <c r="B4203" t="s">
        <v>52</v>
      </c>
      <c r="C4203" t="s">
        <v>39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2:11" outlineLevel="2">
      <c r="B4204" t="s">
        <v>52</v>
      </c>
      <c r="C4204" t="s">
        <v>27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2:11" outlineLevel="2">
      <c r="B4205" t="s">
        <v>52</v>
      </c>
      <c r="C4205" t="s">
        <v>37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2:11" outlineLevel="2">
      <c r="B4206" t="s">
        <v>52</v>
      </c>
      <c r="C4206" t="s">
        <v>36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2:11" outlineLevel="2">
      <c r="B4207" t="s">
        <v>52</v>
      </c>
      <c r="C4207" t="s">
        <v>16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2:11" outlineLevel="2">
      <c r="B4208" t="s">
        <v>52</v>
      </c>
      <c r="C4208" t="s">
        <v>33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2:11" outlineLevel="2">
      <c r="B4209" t="s">
        <v>52</v>
      </c>
      <c r="C4209" t="s">
        <v>18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2:11" outlineLevel="2">
      <c r="B4210" t="s">
        <v>52</v>
      </c>
      <c r="C4210" t="s">
        <v>38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</row>
    <row r="4211" spans="2:11" outlineLevel="2">
      <c r="B4211" t="s">
        <v>52</v>
      </c>
      <c r="C4211" t="s">
        <v>19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2:11" outlineLevel="2">
      <c r="B4212" t="s">
        <v>52</v>
      </c>
      <c r="C4212" t="s">
        <v>35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2:11" outlineLevel="2">
      <c r="B4213" t="s">
        <v>52</v>
      </c>
      <c r="C4213" t="s">
        <v>34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2:11" outlineLevel="2">
      <c r="B4214" t="s">
        <v>52</v>
      </c>
      <c r="C4214" t="s">
        <v>26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2:11" s="5" customFormat="1" outlineLevel="1">
      <c r="C4215" s="5" t="s">
        <v>49</v>
      </c>
      <c r="D4215" s="1">
        <f>IFERROR(D4216/D4217, D4216)</f>
        <v>0</v>
      </c>
      <c r="E4215" s="1">
        <f>IFERROR(E4216/E4217, E4216)</f>
        <v>0</v>
      </c>
      <c r="F4215" s="1">
        <f>IFERROR(F4216/F4217, F4216)</f>
        <v>0</v>
      </c>
      <c r="G4215" s="1">
        <f>IFERROR(G4216/G4217, G4216)</f>
        <v>0</v>
      </c>
      <c r="H4215" s="1">
        <f>IFERROR(H4216/H4217, H4216)</f>
        <v>0</v>
      </c>
      <c r="I4215" s="1">
        <f>IFERROR(I4216/I4217, I4216)</f>
        <v>0</v>
      </c>
      <c r="J4215" s="1">
        <f>IFERROR(J4216/J4217, J4216)</f>
        <v>0</v>
      </c>
      <c r="K4215" s="1">
        <f>IFERROR(K4216/K4217, K4216)</f>
        <v>0</v>
      </c>
    </row>
    <row r="4216" spans="2:11" outlineLevel="2">
      <c r="C4216" t="s">
        <v>10</v>
      </c>
      <c r="D4216">
        <f>COUNTIF(D4218:D4230, "1")</f>
        <v>0</v>
      </c>
      <c r="E4216">
        <f>COUNTIF(E4218:E4230, "1")</f>
        <v>0</v>
      </c>
      <c r="F4216">
        <f>COUNTIF(F4218:F4230, "1")</f>
        <v>0</v>
      </c>
      <c r="G4216">
        <f>COUNTIF(G4218:G4230, "1")</f>
        <v>0</v>
      </c>
      <c r="H4216">
        <f>COUNTIF(H4218:H4230, "1")</f>
        <v>0</v>
      </c>
      <c r="I4216">
        <f>COUNTIF(I4218:I4230, "1")</f>
        <v>0</v>
      </c>
      <c r="J4216">
        <f>COUNTIF(J4218:J4230, "1")</f>
        <v>0</v>
      </c>
      <c r="K4216">
        <f>COUNTIF(K4218:K4230, "1")</f>
        <v>0</v>
      </c>
    </row>
    <row r="4217" spans="2:11" outlineLevel="2">
      <c r="C4217" t="s">
        <v>12</v>
      </c>
      <c r="D4217">
        <f>COUNTIF(D4218:D4230, "0")</f>
        <v>0</v>
      </c>
      <c r="E4217">
        <f>COUNTIF(E4218:E4230, "0")</f>
        <v>0</v>
      </c>
      <c r="F4217">
        <f>COUNTIF(F4218:F4230, "0")</f>
        <v>0</v>
      </c>
      <c r="G4217">
        <f>COUNTIF(G4218:G4230, "0")</f>
        <v>0</v>
      </c>
      <c r="H4217">
        <f>COUNTIF(H4218:H4230, "0")</f>
        <v>0</v>
      </c>
      <c r="I4217">
        <f>COUNTIF(I4218:I4230, "0")</f>
        <v>0</v>
      </c>
      <c r="J4217">
        <f>COUNTIF(J4218:J4230, "0")</f>
        <v>0</v>
      </c>
      <c r="K4217">
        <f>COUNTIF(K4218:K4230, "0")</f>
        <v>0</v>
      </c>
    </row>
    <row r="4218" spans="2:11" outlineLevel="2">
      <c r="B4218" t="s">
        <v>50</v>
      </c>
      <c r="C4218" t="s">
        <v>16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2:11" outlineLevel="2">
      <c r="B4219" t="s">
        <v>50</v>
      </c>
      <c r="C4219" t="s">
        <v>32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0</v>
      </c>
      <c r="K4219">
        <v>0</v>
      </c>
    </row>
    <row r="4220" spans="2:11" outlineLevel="2">
      <c r="B4220" t="s">
        <v>50</v>
      </c>
      <c r="C4220" t="s">
        <v>25</v>
      </c>
      <c r="D4220">
        <v>1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1</v>
      </c>
      <c r="K4220">
        <v>0</v>
      </c>
    </row>
    <row r="4221" spans="2:11" outlineLevel="2">
      <c r="B4221" t="s">
        <v>50</v>
      </c>
      <c r="C4221" t="s">
        <v>21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2:11" outlineLevel="2">
      <c r="B4222" t="s">
        <v>50</v>
      </c>
      <c r="C4222" t="s">
        <v>17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2:11" outlineLevel="2">
      <c r="B4223" t="s">
        <v>50</v>
      </c>
      <c r="C4223" t="s">
        <v>48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</row>
    <row r="4224" spans="2:11" outlineLevel="2">
      <c r="B4224" t="s">
        <v>50</v>
      </c>
      <c r="C4224" t="s">
        <v>20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2:11" outlineLevel="2">
      <c r="B4225" t="s">
        <v>50</v>
      </c>
      <c r="C4225" t="s">
        <v>33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2:11" outlineLevel="2">
      <c r="B4226" t="s">
        <v>50</v>
      </c>
      <c r="C4226" t="s">
        <v>24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2:11" outlineLevel="2">
      <c r="B4227" t="s">
        <v>50</v>
      </c>
      <c r="C4227" t="s">
        <v>27</v>
      </c>
      <c r="D4227">
        <v>0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2:11" outlineLevel="2">
      <c r="B4228" t="s">
        <v>50</v>
      </c>
      <c r="C4228" t="s">
        <v>28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</row>
    <row r="4229" spans="2:11" outlineLevel="2">
      <c r="B4229" t="s">
        <v>50</v>
      </c>
      <c r="C4229" t="s">
        <v>18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2:11" outlineLevel="2">
      <c r="B4230" t="s">
        <v>50</v>
      </c>
      <c r="C4230" t="s">
        <v>37</v>
      </c>
      <c r="D4230">
        <v>1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2:11" s="3" customFormat="1">
      <c r="B4231" s="3" t="s">
        <v>172</v>
      </c>
      <c r="C4231" s="3" t="s">
        <v>8</v>
      </c>
      <c r="D4231" s="3">
        <f>IFERROR(AVERAGE(D4234,D4256), 0)</f>
        <v>0</v>
      </c>
      <c r="E4231" s="3">
        <f>IFERROR(AVERAGE(E4234,E4256), 0)</f>
        <v>0</v>
      </c>
      <c r="F4231" s="3">
        <f>IFERROR(AVERAGE(F4234,F4256), 0)</f>
        <v>0</v>
      </c>
      <c r="G4231" s="3">
        <f>IFERROR(AVERAGE(G4234,G4256), 0)</f>
        <v>0</v>
      </c>
      <c r="H4231" s="3">
        <f>IFERROR(AVERAGE(H4234,H4256), 0)</f>
        <v>0</v>
      </c>
      <c r="I4231" s="3">
        <f>IFERROR(AVERAGE(I4234,I4256), 0)</f>
        <v>0</v>
      </c>
      <c r="J4231" s="3">
        <f>IFERROR(AVERAGE(J4234,J4256), 0)</f>
        <v>0</v>
      </c>
      <c r="K4231" s="3">
        <f>IFERROR(AVERAGE(K4234,K4256), 0)</f>
        <v>0</v>
      </c>
    </row>
    <row r="4232" spans="2:11" outlineLevel="2">
      <c r="B4232" s="4" t="s">
        <v>9</v>
      </c>
      <c r="D4232">
        <f>E4235+E4257</f>
        <v>0</v>
      </c>
      <c r="E4232">
        <f>F4235+F4257</f>
        <v>0</v>
      </c>
      <c r="F4232">
        <f>G4235+G4257</f>
        <v>0</v>
      </c>
      <c r="G4232">
        <f>H4235+H4257</f>
        <v>0</v>
      </c>
      <c r="H4232">
        <f>I4235+I4257</f>
        <v>0</v>
      </c>
      <c r="I4232">
        <f>J4235+J4257</f>
        <v>0</v>
      </c>
      <c r="J4232">
        <f>K4235+K4257</f>
        <v>0</v>
      </c>
      <c r="K4232">
        <f>L4235+L4257</f>
        <v>0</v>
      </c>
    </row>
    <row r="4233" spans="2:11" outlineLevel="2">
      <c r="B4233" s="4" t="s">
        <v>10</v>
      </c>
      <c r="D4233">
        <f>E4236+E4258</f>
        <v>0</v>
      </c>
      <c r="E4233">
        <f>F4236+F4258</f>
        <v>0</v>
      </c>
      <c r="F4233">
        <f>G4236+G4258</f>
        <v>0</v>
      </c>
      <c r="G4233">
        <f>H4236+H4258</f>
        <v>0</v>
      </c>
      <c r="H4233">
        <f>I4236+I4258</f>
        <v>0</v>
      </c>
      <c r="I4233">
        <f>J4236+J4258</f>
        <v>0</v>
      </c>
      <c r="J4233">
        <f>K4236+K4258</f>
        <v>0</v>
      </c>
      <c r="K4233">
        <f>L4236+L4258</f>
        <v>0</v>
      </c>
    </row>
    <row r="4234" spans="2:11" s="5" customFormat="1" outlineLevel="1">
      <c r="C4234" s="5" t="s">
        <v>51</v>
      </c>
      <c r="D4234" s="1">
        <f>IFERROR(D4235/D4236, D4235)</f>
        <v>0</v>
      </c>
      <c r="E4234" s="1">
        <f>IFERROR(E4235/E4236, E4235)</f>
        <v>0</v>
      </c>
      <c r="F4234" s="1">
        <f>IFERROR(F4235/F4236, F4235)</f>
        <v>0</v>
      </c>
      <c r="G4234" s="1">
        <f>IFERROR(G4235/G4236, G4235)</f>
        <v>0</v>
      </c>
      <c r="H4234" s="1">
        <f>IFERROR(H4235/H4236, H4235)</f>
        <v>0</v>
      </c>
      <c r="I4234" s="1">
        <f>IFERROR(I4235/I4236, I4235)</f>
        <v>0</v>
      </c>
      <c r="J4234" s="1">
        <f>IFERROR(J4235/J4236, J4235)</f>
        <v>0</v>
      </c>
      <c r="K4234" s="1">
        <f>IFERROR(K4235/K4236, K4235)</f>
        <v>0</v>
      </c>
    </row>
    <row r="4235" spans="2:11" outlineLevel="2">
      <c r="C4235" t="s">
        <v>10</v>
      </c>
      <c r="D4235">
        <f>COUNTIF(D4237:D4255, "1")</f>
        <v>0</v>
      </c>
      <c r="E4235">
        <f>COUNTIF(E4237:E4255, "1")</f>
        <v>0</v>
      </c>
      <c r="F4235">
        <f>COUNTIF(F4237:F4255, "1")</f>
        <v>0</v>
      </c>
      <c r="G4235">
        <f>COUNTIF(G4237:G4255, "1")</f>
        <v>0</v>
      </c>
      <c r="H4235">
        <f>COUNTIF(H4237:H4255, "1")</f>
        <v>0</v>
      </c>
      <c r="I4235">
        <f>COUNTIF(I4237:I4255, "1")</f>
        <v>0</v>
      </c>
      <c r="J4235">
        <f>COUNTIF(J4237:J4255, "1")</f>
        <v>0</v>
      </c>
      <c r="K4235">
        <f>COUNTIF(K4237:K4255, "1")</f>
        <v>0</v>
      </c>
    </row>
    <row r="4236" spans="2:11" outlineLevel="2">
      <c r="C4236" t="s">
        <v>12</v>
      </c>
      <c r="D4236">
        <f>COUNTIF(D4237:D4255, "0")</f>
        <v>0</v>
      </c>
      <c r="E4236">
        <f>COUNTIF(E4237:E4255, "0")</f>
        <v>0</v>
      </c>
      <c r="F4236">
        <f>COUNTIF(F4237:F4255, "0")</f>
        <v>0</v>
      </c>
      <c r="G4236">
        <f>COUNTIF(G4237:G4255, "0")</f>
        <v>0</v>
      </c>
      <c r="H4236">
        <f>COUNTIF(H4237:H4255, "0")</f>
        <v>0</v>
      </c>
      <c r="I4236">
        <f>COUNTIF(I4237:I4255, "0")</f>
        <v>0</v>
      </c>
      <c r="J4236">
        <f>COUNTIF(J4237:J4255, "0")</f>
        <v>0</v>
      </c>
      <c r="K4236">
        <f>COUNTIF(K4237:K4255, "0")</f>
        <v>0</v>
      </c>
    </row>
    <row r="4237" spans="2:11" outlineLevel="2">
      <c r="B4237" t="s">
        <v>52</v>
      </c>
      <c r="C4237" t="s">
        <v>14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2:11" outlineLevel="2">
      <c r="B4238" t="s">
        <v>52</v>
      </c>
      <c r="C4238" t="s">
        <v>15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2:11" outlineLevel="2">
      <c r="B4239" t="s">
        <v>52</v>
      </c>
      <c r="C4239" t="s">
        <v>16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2:11" outlineLevel="2">
      <c r="B4240" t="s">
        <v>52</v>
      </c>
      <c r="C4240" t="s">
        <v>17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</row>
    <row r="4241" spans="2:11" outlineLevel="2">
      <c r="B4241" t="s">
        <v>52</v>
      </c>
      <c r="C4241" t="s">
        <v>18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2:11" outlineLevel="2">
      <c r="B4242" t="s">
        <v>52</v>
      </c>
      <c r="C4242" t="s">
        <v>19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0</v>
      </c>
      <c r="J4242">
        <v>1</v>
      </c>
      <c r="K4242">
        <v>0</v>
      </c>
    </row>
    <row r="4243" spans="2:11" outlineLevel="2">
      <c r="B4243" t="s">
        <v>52</v>
      </c>
      <c r="C4243" t="s">
        <v>32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2:11" outlineLevel="2">
      <c r="B4244" t="s">
        <v>52</v>
      </c>
      <c r="C4244" t="s">
        <v>20</v>
      </c>
      <c r="D4244">
        <v>0</v>
      </c>
      <c r="E4244">
        <v>1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</row>
    <row r="4245" spans="2:11" outlineLevel="2">
      <c r="B4245" t="s">
        <v>52</v>
      </c>
      <c r="C4245" t="s">
        <v>21</v>
      </c>
      <c r="D4245">
        <v>0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</row>
    <row r="4246" spans="2:11" outlineLevel="2">
      <c r="B4246" t="s">
        <v>52</v>
      </c>
      <c r="C4246" t="s">
        <v>23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2:11" outlineLevel="2">
      <c r="B4247" t="s">
        <v>52</v>
      </c>
      <c r="C4247" t="s">
        <v>33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2:11" outlineLevel="2">
      <c r="B4248" t="s">
        <v>52</v>
      </c>
      <c r="C4248" t="s">
        <v>24</v>
      </c>
      <c r="D4248">
        <v>0</v>
      </c>
      <c r="E4248">
        <v>0</v>
      </c>
      <c r="F4248">
        <v>1</v>
      </c>
      <c r="G4248">
        <v>0</v>
      </c>
      <c r="H4248">
        <v>0</v>
      </c>
      <c r="I4248">
        <v>1</v>
      </c>
      <c r="J4248">
        <v>0</v>
      </c>
      <c r="K4248">
        <v>0</v>
      </c>
    </row>
    <row r="4249" spans="2:11" outlineLevel="2">
      <c r="B4249" t="s">
        <v>52</v>
      </c>
      <c r="C4249" t="s">
        <v>26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2:11" outlineLevel="2">
      <c r="B4250" t="s">
        <v>52</v>
      </c>
      <c r="C4250" t="s">
        <v>27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0</v>
      </c>
    </row>
    <row r="4251" spans="2:11" outlineLevel="2">
      <c r="B4251" t="s">
        <v>52</v>
      </c>
      <c r="C4251" t="s">
        <v>28</v>
      </c>
      <c r="D4251">
        <v>0</v>
      </c>
      <c r="E4251">
        <v>1</v>
      </c>
      <c r="F4251">
        <v>1</v>
      </c>
      <c r="G4251">
        <v>0</v>
      </c>
      <c r="H4251">
        <v>0</v>
      </c>
      <c r="I4251">
        <v>0</v>
      </c>
      <c r="J4251">
        <v>1</v>
      </c>
      <c r="K4251">
        <v>0</v>
      </c>
    </row>
    <row r="4252" spans="2:11" outlineLevel="2">
      <c r="B4252" t="s">
        <v>52</v>
      </c>
      <c r="C4252" t="s">
        <v>48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2:11" outlineLevel="2">
      <c r="B4253" t="s">
        <v>52</v>
      </c>
      <c r="C4253" t="s">
        <v>40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2:11" outlineLevel="2">
      <c r="B4254" t="s">
        <v>52</v>
      </c>
      <c r="C4254" t="s">
        <v>41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0</v>
      </c>
    </row>
    <row r="4255" spans="2:11" outlineLevel="2">
      <c r="B4255" t="s">
        <v>52</v>
      </c>
      <c r="C4255" t="s">
        <v>42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2:11" s="5" customFormat="1" outlineLevel="1">
      <c r="C4256" s="5" t="s">
        <v>55</v>
      </c>
      <c r="D4256" s="1">
        <f>IFERROR(D4257/D4258, D4257)</f>
        <v>0</v>
      </c>
      <c r="E4256" s="1">
        <f>IFERROR(E4257/E4258, E4257)</f>
        <v>0</v>
      </c>
      <c r="F4256" s="1">
        <f>IFERROR(F4257/F4258, F4257)</f>
        <v>0</v>
      </c>
      <c r="G4256" s="1">
        <f>IFERROR(G4257/G4258, G4257)</f>
        <v>0</v>
      </c>
      <c r="H4256" s="1">
        <f>IFERROR(H4257/H4258, H4257)</f>
        <v>0</v>
      </c>
      <c r="I4256" s="1">
        <f>IFERROR(I4257/I4258, I4257)</f>
        <v>0</v>
      </c>
      <c r="J4256" s="1">
        <f>IFERROR(J4257/J4258, J4257)</f>
        <v>0</v>
      </c>
      <c r="K4256" s="1">
        <f>IFERROR(K4257/K4258, K4257)</f>
        <v>0</v>
      </c>
    </row>
    <row r="4257" spans="2:11" outlineLevel="2">
      <c r="C4257" t="s">
        <v>10</v>
      </c>
      <c r="D4257">
        <f>COUNTIF(D4259:D4277, "1")</f>
        <v>0</v>
      </c>
      <c r="E4257">
        <f>COUNTIF(E4259:E4277, "1")</f>
        <v>0</v>
      </c>
      <c r="F4257">
        <f>COUNTIF(F4259:F4277, "1")</f>
        <v>0</v>
      </c>
      <c r="G4257">
        <f>COUNTIF(G4259:G4277, "1")</f>
        <v>0</v>
      </c>
      <c r="H4257">
        <f>COUNTIF(H4259:H4277, "1")</f>
        <v>0</v>
      </c>
      <c r="I4257">
        <f>COUNTIF(I4259:I4277, "1")</f>
        <v>0</v>
      </c>
      <c r="J4257">
        <f>COUNTIF(J4259:J4277, "1")</f>
        <v>0</v>
      </c>
      <c r="K4257">
        <f>COUNTIF(K4259:K4277, "1")</f>
        <v>0</v>
      </c>
    </row>
    <row r="4258" spans="2:11" outlineLevel="2">
      <c r="C4258" t="s">
        <v>12</v>
      </c>
      <c r="D4258">
        <f>COUNTIF(D4259:D4277, "0")</f>
        <v>0</v>
      </c>
      <c r="E4258">
        <f>COUNTIF(E4259:E4277, "0")</f>
        <v>0</v>
      </c>
      <c r="F4258">
        <f>COUNTIF(F4259:F4277, "0")</f>
        <v>0</v>
      </c>
      <c r="G4258">
        <f>COUNTIF(G4259:G4277, "0")</f>
        <v>0</v>
      </c>
      <c r="H4258">
        <f>COUNTIF(H4259:H4277, "0")</f>
        <v>0</v>
      </c>
      <c r="I4258">
        <f>COUNTIF(I4259:I4277, "0")</f>
        <v>0</v>
      </c>
      <c r="J4258">
        <f>COUNTIF(J4259:J4277, "0")</f>
        <v>0</v>
      </c>
      <c r="K4258">
        <f>COUNTIF(K4259:K4277, "0")</f>
        <v>0</v>
      </c>
    </row>
    <row r="4259" spans="2:11" outlineLevel="2">
      <c r="B4259" t="s">
        <v>56</v>
      </c>
      <c r="C4259" t="s">
        <v>14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2:11" outlineLevel="2">
      <c r="B4260" t="s">
        <v>56</v>
      </c>
      <c r="C4260" t="s">
        <v>15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2:11" outlineLevel="2">
      <c r="B4261" t="s">
        <v>56</v>
      </c>
      <c r="C4261" t="s">
        <v>16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0</v>
      </c>
    </row>
    <row r="4262" spans="2:11" outlineLevel="2">
      <c r="B4262" t="s">
        <v>56</v>
      </c>
      <c r="C4262" t="s">
        <v>17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2:11" outlineLevel="2">
      <c r="B4263" t="s">
        <v>56</v>
      </c>
      <c r="C4263" t="s">
        <v>18</v>
      </c>
      <c r="D4263">
        <v>0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0</v>
      </c>
      <c r="K4263">
        <v>0</v>
      </c>
    </row>
    <row r="4264" spans="2:11" outlineLevel="2">
      <c r="B4264" t="s">
        <v>56</v>
      </c>
      <c r="C4264" t="s">
        <v>20</v>
      </c>
      <c r="D4264">
        <v>1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</v>
      </c>
    </row>
    <row r="4265" spans="2:11" outlineLevel="2">
      <c r="B4265" t="s">
        <v>56</v>
      </c>
      <c r="C4265" t="s">
        <v>21</v>
      </c>
      <c r="D4265">
        <v>1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</row>
    <row r="4266" spans="2:11" outlineLevel="2">
      <c r="B4266" t="s">
        <v>56</v>
      </c>
      <c r="C4266" t="s">
        <v>22</v>
      </c>
      <c r="D4266">
        <v>1</v>
      </c>
      <c r="E4266">
        <v>0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2:11" outlineLevel="2">
      <c r="B4267" t="s">
        <v>56</v>
      </c>
      <c r="C4267" t="s">
        <v>23</v>
      </c>
      <c r="D4267">
        <v>0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</row>
    <row r="4268" spans="2:11" outlineLevel="2">
      <c r="B4268" t="s">
        <v>56</v>
      </c>
      <c r="C4268" t="s">
        <v>33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2:11" outlineLevel="2">
      <c r="B4269" t="s">
        <v>56</v>
      </c>
      <c r="C4269" t="s">
        <v>24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2:11" outlineLevel="2">
      <c r="B4270" t="s">
        <v>56</v>
      </c>
      <c r="C4270" t="s">
        <v>34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2:11" outlineLevel="2">
      <c r="B4271" t="s">
        <v>56</v>
      </c>
      <c r="C4271" t="s">
        <v>25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</row>
    <row r="4272" spans="2:11" outlineLevel="2">
      <c r="B4272" t="s">
        <v>56</v>
      </c>
      <c r="C4272" t="s">
        <v>26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2:11" outlineLevel="2">
      <c r="B4273" t="s">
        <v>56</v>
      </c>
      <c r="C4273" t="s">
        <v>27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</row>
    <row r="4274" spans="2:11" outlineLevel="2">
      <c r="B4274" t="s">
        <v>56</v>
      </c>
      <c r="C4274" t="s">
        <v>37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2:11" outlineLevel="2">
      <c r="B4275" t="s">
        <v>56</v>
      </c>
      <c r="C4275" t="s">
        <v>38</v>
      </c>
      <c r="D4275">
        <v>0</v>
      </c>
      <c r="E4275">
        <v>0</v>
      </c>
      <c r="F4275">
        <v>1</v>
      </c>
      <c r="G4275">
        <v>0</v>
      </c>
      <c r="H4275">
        <v>1</v>
      </c>
      <c r="I4275">
        <v>0</v>
      </c>
      <c r="J4275">
        <v>0</v>
      </c>
      <c r="K4275">
        <v>0</v>
      </c>
    </row>
    <row r="4276" spans="2:11" outlineLevel="2">
      <c r="B4276" t="s">
        <v>56</v>
      </c>
      <c r="C4276" t="s">
        <v>39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1</v>
      </c>
      <c r="J4276">
        <v>0</v>
      </c>
      <c r="K4276">
        <v>0</v>
      </c>
    </row>
    <row r="4277" spans="2:11" outlineLevel="2">
      <c r="B4277" t="s">
        <v>56</v>
      </c>
      <c r="C4277" t="s">
        <v>40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2:11" s="3" customFormat="1">
      <c r="B4278" s="3" t="s">
        <v>173</v>
      </c>
      <c r="C4278" s="3" t="s">
        <v>8</v>
      </c>
      <c r="D4278" s="3">
        <f>IFERROR(AVERAGE(D4281,D4285), 0)</f>
        <v>0</v>
      </c>
      <c r="E4278" s="3">
        <f>IFERROR(AVERAGE(E4281,E4285), 0)</f>
        <v>0</v>
      </c>
      <c r="F4278" s="3">
        <f>IFERROR(AVERAGE(F4281,F4285), 0)</f>
        <v>0</v>
      </c>
      <c r="G4278" s="3">
        <f>IFERROR(AVERAGE(G4281,G4285), 0)</f>
        <v>0</v>
      </c>
      <c r="H4278" s="3">
        <f>IFERROR(AVERAGE(H4281,H4285), 0)</f>
        <v>0</v>
      </c>
      <c r="I4278" s="3">
        <f>IFERROR(AVERAGE(I4281,I4285), 0)</f>
        <v>0</v>
      </c>
      <c r="J4278" s="3">
        <f>IFERROR(AVERAGE(J4281,J4285), 0)</f>
        <v>0</v>
      </c>
      <c r="K4278" s="3">
        <f>IFERROR(AVERAGE(K4281,K4285), 0)</f>
        <v>0</v>
      </c>
    </row>
    <row r="4279" spans="2:11" outlineLevel="2">
      <c r="B4279" s="4" t="s">
        <v>9</v>
      </c>
      <c r="D4279">
        <f>E4282+E4286</f>
        <v>0</v>
      </c>
      <c r="E4279">
        <f>F4282+F4286</f>
        <v>0</v>
      </c>
      <c r="F4279">
        <f>G4282+G4286</f>
        <v>0</v>
      </c>
      <c r="G4279">
        <f>H4282+H4286</f>
        <v>0</v>
      </c>
      <c r="H4279">
        <f>I4282+I4286</f>
        <v>0</v>
      </c>
      <c r="I4279">
        <f>J4282+J4286</f>
        <v>0</v>
      </c>
      <c r="J4279">
        <f>K4282+K4286</f>
        <v>0</v>
      </c>
      <c r="K4279">
        <f>L4282+L4286</f>
        <v>0</v>
      </c>
    </row>
    <row r="4280" spans="2:11" outlineLevel="2">
      <c r="B4280" s="4" t="s">
        <v>10</v>
      </c>
      <c r="D4280">
        <f>E4283+E4287</f>
        <v>0</v>
      </c>
      <c r="E4280">
        <f>F4283+F4287</f>
        <v>0</v>
      </c>
      <c r="F4280">
        <f>G4283+G4287</f>
        <v>0</v>
      </c>
      <c r="G4280">
        <f>H4283+H4287</f>
        <v>0</v>
      </c>
      <c r="H4280">
        <f>I4283+I4287</f>
        <v>0</v>
      </c>
      <c r="I4280">
        <f>J4283+J4287</f>
        <v>0</v>
      </c>
      <c r="J4280">
        <f>K4283+K4287</f>
        <v>0</v>
      </c>
      <c r="K4280">
        <f>L4283+L4287</f>
        <v>0</v>
      </c>
    </row>
    <row r="4281" spans="2:11" s="5" customFormat="1" outlineLevel="1">
      <c r="C4281" s="5" t="s">
        <v>30</v>
      </c>
      <c r="D4281" s="1">
        <f>IFERROR(D4282/D4283, D4282)</f>
        <v>0</v>
      </c>
      <c r="E4281" s="1">
        <f>IFERROR(E4282/E4283, E4282)</f>
        <v>0</v>
      </c>
      <c r="F4281" s="1">
        <f>IFERROR(F4282/F4283, F4282)</f>
        <v>0</v>
      </c>
      <c r="G4281" s="1">
        <f>IFERROR(G4282/G4283, G4282)</f>
        <v>0</v>
      </c>
      <c r="H4281" s="1">
        <f>IFERROR(H4282/H4283, H4282)</f>
        <v>0</v>
      </c>
      <c r="I4281" s="1">
        <f>IFERROR(I4282/I4283, I4282)</f>
        <v>0</v>
      </c>
      <c r="J4281" s="1">
        <f>IFERROR(J4282/J4283, J4282)</f>
        <v>0</v>
      </c>
      <c r="K4281" s="1">
        <f>IFERROR(K4282/K4283, K4282)</f>
        <v>0</v>
      </c>
    </row>
    <row r="4282" spans="2:11" outlineLevel="2">
      <c r="C4282" t="s">
        <v>10</v>
      </c>
      <c r="D4282">
        <f>COUNTIF(D4284:D4284, "1")</f>
        <v>0</v>
      </c>
      <c r="E4282">
        <f>COUNTIF(E4284:E4284, "1")</f>
        <v>0</v>
      </c>
      <c r="F4282">
        <f>COUNTIF(F4284:F4284, "1")</f>
        <v>0</v>
      </c>
      <c r="G4282">
        <f>COUNTIF(G4284:G4284, "1")</f>
        <v>0</v>
      </c>
      <c r="H4282">
        <f>COUNTIF(H4284:H4284, "1")</f>
        <v>0</v>
      </c>
      <c r="I4282">
        <f>COUNTIF(I4284:I4284, "1")</f>
        <v>0</v>
      </c>
      <c r="J4282">
        <f>COUNTIF(J4284:J4284, "1")</f>
        <v>0</v>
      </c>
      <c r="K4282">
        <f>COUNTIF(K4284:K4284, "1")</f>
        <v>0</v>
      </c>
    </row>
    <row r="4283" spans="2:11" outlineLevel="2">
      <c r="C4283" t="s">
        <v>12</v>
      </c>
      <c r="D4283">
        <f>COUNTIF(D4284:D4284, "0")</f>
        <v>0</v>
      </c>
      <c r="E4283">
        <f>COUNTIF(E4284:E4284, "0")</f>
        <v>0</v>
      </c>
      <c r="F4283">
        <f>COUNTIF(F4284:F4284, "0")</f>
        <v>0</v>
      </c>
      <c r="G4283">
        <f>COUNTIF(G4284:G4284, "0")</f>
        <v>0</v>
      </c>
      <c r="H4283">
        <f>COUNTIF(H4284:H4284, "0")</f>
        <v>0</v>
      </c>
      <c r="I4283">
        <f>COUNTIF(I4284:I4284, "0")</f>
        <v>0</v>
      </c>
      <c r="J4283">
        <f>COUNTIF(J4284:J4284, "0")</f>
        <v>0</v>
      </c>
      <c r="K4283">
        <f>COUNTIF(K4284:K4284, "0")</f>
        <v>0</v>
      </c>
    </row>
    <row r="4284" spans="2:11" outlineLevel="2">
      <c r="B4284" t="s">
        <v>31</v>
      </c>
      <c r="C4284" t="s">
        <v>21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2:11" s="5" customFormat="1" outlineLevel="1">
      <c r="C4285" s="5" t="s">
        <v>49</v>
      </c>
      <c r="D4285" s="1">
        <f>IFERROR(D4286/D4287, D4286)</f>
        <v>0</v>
      </c>
      <c r="E4285" s="1">
        <f>IFERROR(E4286/E4287, E4286)</f>
        <v>0</v>
      </c>
      <c r="F4285" s="1">
        <f>IFERROR(F4286/F4287, F4286)</f>
        <v>0</v>
      </c>
      <c r="G4285" s="1">
        <f>IFERROR(G4286/G4287, G4286)</f>
        <v>0</v>
      </c>
      <c r="H4285" s="1">
        <f>IFERROR(H4286/H4287, H4286)</f>
        <v>0</v>
      </c>
      <c r="I4285" s="1">
        <f>IFERROR(I4286/I4287, I4286)</f>
        <v>0</v>
      </c>
      <c r="J4285" s="1">
        <f>IFERROR(J4286/J4287, J4286)</f>
        <v>0</v>
      </c>
      <c r="K4285" s="1">
        <f>IFERROR(K4286/K4287, K4286)</f>
        <v>0</v>
      </c>
    </row>
    <row r="4286" spans="2:11" outlineLevel="2">
      <c r="C4286" t="s">
        <v>10</v>
      </c>
      <c r="D4286">
        <f>COUNTIF(D4288:D4309, "1")</f>
        <v>0</v>
      </c>
      <c r="E4286">
        <f>COUNTIF(E4288:E4309, "1")</f>
        <v>0</v>
      </c>
      <c r="F4286">
        <f>COUNTIF(F4288:F4309, "1")</f>
        <v>0</v>
      </c>
      <c r="G4286">
        <f>COUNTIF(G4288:G4309, "1")</f>
        <v>0</v>
      </c>
      <c r="H4286">
        <f>COUNTIF(H4288:H4309, "1")</f>
        <v>0</v>
      </c>
      <c r="I4286">
        <f>COUNTIF(I4288:I4309, "1")</f>
        <v>0</v>
      </c>
      <c r="J4286">
        <f>COUNTIF(J4288:J4309, "1")</f>
        <v>0</v>
      </c>
      <c r="K4286">
        <f>COUNTIF(K4288:K4309, "1")</f>
        <v>0</v>
      </c>
    </row>
    <row r="4287" spans="2:11" outlineLevel="2">
      <c r="C4287" t="s">
        <v>12</v>
      </c>
      <c r="D4287">
        <f>COUNTIF(D4288:D4309, "0")</f>
        <v>0</v>
      </c>
      <c r="E4287">
        <f>COUNTIF(E4288:E4309, "0")</f>
        <v>0</v>
      </c>
      <c r="F4287">
        <f>COUNTIF(F4288:F4309, "0")</f>
        <v>0</v>
      </c>
      <c r="G4287">
        <f>COUNTIF(G4288:G4309, "0")</f>
        <v>0</v>
      </c>
      <c r="H4287">
        <f>COUNTIF(H4288:H4309, "0")</f>
        <v>0</v>
      </c>
      <c r="I4287">
        <f>COUNTIF(I4288:I4309, "0")</f>
        <v>0</v>
      </c>
      <c r="J4287">
        <f>COUNTIF(J4288:J4309, "0")</f>
        <v>0</v>
      </c>
      <c r="K4287">
        <f>COUNTIF(K4288:K4309, "0")</f>
        <v>0</v>
      </c>
    </row>
    <row r="4288" spans="2:11" outlineLevel="2">
      <c r="B4288" t="s">
        <v>50</v>
      </c>
      <c r="C4288" t="s">
        <v>15</v>
      </c>
      <c r="D4288">
        <v>1</v>
      </c>
      <c r="E4288">
        <v>0</v>
      </c>
      <c r="F4288">
        <v>1</v>
      </c>
      <c r="G4288">
        <v>0</v>
      </c>
      <c r="H4288">
        <v>1</v>
      </c>
      <c r="I4288">
        <v>0</v>
      </c>
      <c r="J4288">
        <v>0</v>
      </c>
      <c r="K4288">
        <v>0</v>
      </c>
    </row>
    <row r="4289" spans="2:11" outlineLevel="2">
      <c r="B4289" t="s">
        <v>50</v>
      </c>
      <c r="C4289" t="s">
        <v>16</v>
      </c>
      <c r="D4289">
        <v>0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1</v>
      </c>
      <c r="K4289">
        <v>0</v>
      </c>
    </row>
    <row r="4290" spans="2:11" outlineLevel="2">
      <c r="B4290" t="s">
        <v>50</v>
      </c>
      <c r="C4290" t="s">
        <v>18</v>
      </c>
      <c r="D4290">
        <v>1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2:11" outlineLevel="2">
      <c r="B4291" t="s">
        <v>50</v>
      </c>
      <c r="C4291" t="s">
        <v>19</v>
      </c>
      <c r="D4291">
        <v>1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2:11" outlineLevel="2">
      <c r="B4292" t="s">
        <v>50</v>
      </c>
      <c r="C4292" t="s">
        <v>32</v>
      </c>
      <c r="D4292">
        <v>1</v>
      </c>
      <c r="E4292">
        <v>1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2:11" outlineLevel="2">
      <c r="B4293" t="s">
        <v>50</v>
      </c>
      <c r="C4293" t="s">
        <v>20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</row>
    <row r="4294" spans="2:11" outlineLevel="2">
      <c r="B4294" t="s">
        <v>50</v>
      </c>
      <c r="C4294" t="s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2:11" outlineLevel="2">
      <c r="B4295" t="s">
        <v>50</v>
      </c>
      <c r="C4295" t="s">
        <v>23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2:11" outlineLevel="2">
      <c r="B4296" t="s">
        <v>50</v>
      </c>
      <c r="C4296" t="s">
        <v>33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2:11" outlineLevel="2">
      <c r="B4297" t="s">
        <v>50</v>
      </c>
      <c r="C4297" t="s">
        <v>24</v>
      </c>
      <c r="D4297">
        <v>1</v>
      </c>
      <c r="E4297">
        <v>0</v>
      </c>
      <c r="F4297">
        <v>0</v>
      </c>
      <c r="G4297">
        <v>1</v>
      </c>
      <c r="H4297">
        <v>1</v>
      </c>
      <c r="I4297">
        <v>0</v>
      </c>
      <c r="J4297">
        <v>0</v>
      </c>
      <c r="K4297">
        <v>0</v>
      </c>
    </row>
    <row r="4298" spans="2:11" outlineLevel="2">
      <c r="B4298" t="s">
        <v>50</v>
      </c>
      <c r="C4298" t="s">
        <v>34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2:11" outlineLevel="2">
      <c r="B4299" t="s">
        <v>50</v>
      </c>
      <c r="C4299" t="s">
        <v>25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2:11" outlineLevel="2">
      <c r="B4300" t="s">
        <v>50</v>
      </c>
      <c r="C4300" t="s">
        <v>27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2:11" outlineLevel="2">
      <c r="B4301" t="s">
        <v>50</v>
      </c>
      <c r="C4301" t="s">
        <v>35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2:11" outlineLevel="2">
      <c r="B4302" t="s">
        <v>50</v>
      </c>
      <c r="C4302" t="s">
        <v>48</v>
      </c>
      <c r="D4302">
        <v>0</v>
      </c>
      <c r="E4302">
        <v>1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2:11" outlineLevel="2">
      <c r="B4303" t="s">
        <v>50</v>
      </c>
      <c r="C4303" t="s">
        <v>36</v>
      </c>
      <c r="D4303">
        <v>0</v>
      </c>
      <c r="E4303">
        <v>0</v>
      </c>
      <c r="F4303">
        <v>0</v>
      </c>
      <c r="G4303">
        <v>1</v>
      </c>
      <c r="H4303">
        <v>1</v>
      </c>
      <c r="I4303">
        <v>0</v>
      </c>
      <c r="J4303">
        <v>1</v>
      </c>
      <c r="K4303">
        <v>0</v>
      </c>
    </row>
    <row r="4304" spans="2:11" outlineLevel="2">
      <c r="B4304" t="s">
        <v>50</v>
      </c>
      <c r="C4304" t="s">
        <v>38</v>
      </c>
      <c r="D4304">
        <v>1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2:11" outlineLevel="2">
      <c r="B4305" t="s">
        <v>50</v>
      </c>
      <c r="C4305" t="s">
        <v>39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2:11" outlineLevel="2">
      <c r="B4306" t="s">
        <v>50</v>
      </c>
      <c r="C4306" t="s">
        <v>40</v>
      </c>
      <c r="D4306">
        <v>1</v>
      </c>
      <c r="E4306">
        <v>0</v>
      </c>
      <c r="F4306">
        <v>1</v>
      </c>
      <c r="G4306">
        <v>0</v>
      </c>
      <c r="H4306">
        <v>1</v>
      </c>
      <c r="I4306">
        <v>0</v>
      </c>
      <c r="J4306">
        <v>0</v>
      </c>
      <c r="K4306">
        <v>0</v>
      </c>
    </row>
    <row r="4307" spans="2:11" outlineLevel="2">
      <c r="B4307" t="s">
        <v>50</v>
      </c>
      <c r="C4307" t="s">
        <v>41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2:11" outlineLevel="2">
      <c r="B4308" t="s">
        <v>50</v>
      </c>
      <c r="C4308" t="s">
        <v>44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2:11" outlineLevel="2">
      <c r="B4309" t="s">
        <v>50</v>
      </c>
      <c r="C4309" t="s">
        <v>45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2:11" s="3" customFormat="1">
      <c r="B4310" s="3" t="s">
        <v>174</v>
      </c>
      <c r="C4310" s="3" t="s">
        <v>8</v>
      </c>
      <c r="D4310" s="3">
        <f>IFERROR(AVERAGE(D4313), 0)</f>
        <v>0</v>
      </c>
      <c r="E4310" s="3">
        <f>IFERROR(AVERAGE(E4313), 0)</f>
        <v>0</v>
      </c>
      <c r="F4310" s="3">
        <f>IFERROR(AVERAGE(F4313), 0)</f>
        <v>0</v>
      </c>
      <c r="G4310" s="3">
        <f>IFERROR(AVERAGE(G4313), 0)</f>
        <v>0</v>
      </c>
      <c r="H4310" s="3">
        <f>IFERROR(AVERAGE(H4313), 0)</f>
        <v>0</v>
      </c>
      <c r="I4310" s="3">
        <f>IFERROR(AVERAGE(I4313), 0)</f>
        <v>0</v>
      </c>
      <c r="J4310" s="3">
        <f>IFERROR(AVERAGE(J4313), 0)</f>
        <v>0</v>
      </c>
      <c r="K4310" s="3">
        <f>IFERROR(AVERAGE(K4313), 0)</f>
        <v>0</v>
      </c>
    </row>
    <row r="4311" spans="2:11" outlineLevel="2">
      <c r="B4311" s="4" t="s">
        <v>9</v>
      </c>
      <c r="D4311">
        <f>E4314</f>
        <v>0</v>
      </c>
      <c r="E4311">
        <f>F4314</f>
        <v>0</v>
      </c>
      <c r="F4311">
        <f>G4314</f>
        <v>0</v>
      </c>
      <c r="G4311">
        <f>H4314</f>
        <v>0</v>
      </c>
      <c r="H4311">
        <f>I4314</f>
        <v>0</v>
      </c>
      <c r="I4311">
        <f>J4314</f>
        <v>0</v>
      </c>
      <c r="J4311">
        <f>K4314</f>
        <v>0</v>
      </c>
      <c r="K4311">
        <f>L4314</f>
        <v>0</v>
      </c>
    </row>
    <row r="4312" spans="2:11" outlineLevel="2">
      <c r="B4312" s="4" t="s">
        <v>10</v>
      </c>
      <c r="D4312">
        <f>E4315</f>
        <v>0</v>
      </c>
      <c r="E4312">
        <f>F4315</f>
        <v>0</v>
      </c>
      <c r="F4312">
        <f>G4315</f>
        <v>0</v>
      </c>
      <c r="G4312">
        <f>H4315</f>
        <v>0</v>
      </c>
      <c r="H4312">
        <f>I4315</f>
        <v>0</v>
      </c>
      <c r="I4312">
        <f>J4315</f>
        <v>0</v>
      </c>
      <c r="J4312">
        <f>K4315</f>
        <v>0</v>
      </c>
      <c r="K4312">
        <f>L4315</f>
        <v>0</v>
      </c>
    </row>
    <row r="4313" spans="2:11" s="5" customFormat="1" outlineLevel="1">
      <c r="C4313" s="5" t="s">
        <v>49</v>
      </c>
      <c r="D4313" s="1">
        <f>IFERROR(D4314/D4315, D4314)</f>
        <v>0</v>
      </c>
      <c r="E4313" s="1">
        <f>IFERROR(E4314/E4315, E4314)</f>
        <v>0</v>
      </c>
      <c r="F4313" s="1">
        <f>IFERROR(F4314/F4315, F4314)</f>
        <v>0</v>
      </c>
      <c r="G4313" s="1">
        <f>IFERROR(G4314/G4315, G4314)</f>
        <v>0</v>
      </c>
      <c r="H4313" s="1">
        <f>IFERROR(H4314/H4315, H4314)</f>
        <v>0</v>
      </c>
      <c r="I4313" s="1">
        <f>IFERROR(I4314/I4315, I4314)</f>
        <v>0</v>
      </c>
      <c r="J4313" s="1">
        <f>IFERROR(J4314/J4315, J4314)</f>
        <v>0</v>
      </c>
      <c r="K4313" s="1">
        <f>IFERROR(K4314/K4315, K4314)</f>
        <v>0</v>
      </c>
    </row>
    <row r="4314" spans="2:11" outlineLevel="2">
      <c r="C4314" t="s">
        <v>10</v>
      </c>
      <c r="D4314">
        <f>COUNTIF(D4316:D4316, "1")</f>
        <v>0</v>
      </c>
      <c r="E4314">
        <f>COUNTIF(E4316:E4316, "1")</f>
        <v>0</v>
      </c>
      <c r="F4314">
        <f>COUNTIF(F4316:F4316, "1")</f>
        <v>0</v>
      </c>
      <c r="G4314">
        <f>COUNTIF(G4316:G4316, "1")</f>
        <v>0</v>
      </c>
      <c r="H4314">
        <f>COUNTIF(H4316:H4316, "1")</f>
        <v>0</v>
      </c>
      <c r="I4314">
        <f>COUNTIF(I4316:I4316, "1")</f>
        <v>0</v>
      </c>
      <c r="J4314">
        <f>COUNTIF(J4316:J4316, "1")</f>
        <v>0</v>
      </c>
      <c r="K4314">
        <f>COUNTIF(K4316:K4316, "1")</f>
        <v>0</v>
      </c>
    </row>
    <row r="4315" spans="2:11" outlineLevel="2">
      <c r="C4315" t="s">
        <v>12</v>
      </c>
      <c r="D4315">
        <f>COUNTIF(D4316:D4316, "0")</f>
        <v>0</v>
      </c>
      <c r="E4315">
        <f>COUNTIF(E4316:E4316, "0")</f>
        <v>0</v>
      </c>
      <c r="F4315">
        <f>COUNTIF(F4316:F4316, "0")</f>
        <v>0</v>
      </c>
      <c r="G4315">
        <f>COUNTIF(G4316:G4316, "0")</f>
        <v>0</v>
      </c>
      <c r="H4315">
        <f>COUNTIF(H4316:H4316, "0")</f>
        <v>0</v>
      </c>
      <c r="I4315">
        <f>COUNTIF(I4316:I4316, "0")</f>
        <v>0</v>
      </c>
      <c r="J4315">
        <f>COUNTIF(J4316:J4316, "0")</f>
        <v>0</v>
      </c>
      <c r="K4315">
        <f>COUNTIF(K4316:K4316, "0")</f>
        <v>0</v>
      </c>
    </row>
    <row r="4316" spans="2:11" outlineLevel="2">
      <c r="B4316" t="s">
        <v>50</v>
      </c>
      <c r="C4316" t="s">
        <v>20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2:11" s="3" customFormat="1">
      <c r="B4317" s="3" t="s">
        <v>175</v>
      </c>
      <c r="C4317" s="3" t="s">
        <v>8</v>
      </c>
      <c r="D4317" s="3">
        <f>IFERROR(AVERAGE(D4320), 0)</f>
        <v>0</v>
      </c>
      <c r="E4317" s="3">
        <f>IFERROR(AVERAGE(E4320), 0)</f>
        <v>0</v>
      </c>
      <c r="F4317" s="3">
        <f>IFERROR(AVERAGE(F4320), 0)</f>
        <v>0</v>
      </c>
      <c r="G4317" s="3">
        <f>IFERROR(AVERAGE(G4320), 0)</f>
        <v>0</v>
      </c>
      <c r="H4317" s="3">
        <f>IFERROR(AVERAGE(H4320), 0)</f>
        <v>0</v>
      </c>
      <c r="I4317" s="3">
        <f>IFERROR(AVERAGE(I4320), 0)</f>
        <v>0</v>
      </c>
      <c r="J4317" s="3">
        <f>IFERROR(AVERAGE(J4320), 0)</f>
        <v>0</v>
      </c>
      <c r="K4317" s="3">
        <f>IFERROR(AVERAGE(K4320), 0)</f>
        <v>0</v>
      </c>
    </row>
    <row r="4318" spans="2:11" outlineLevel="2">
      <c r="B4318" s="4" t="s">
        <v>9</v>
      </c>
      <c r="D4318">
        <f>E4321</f>
        <v>0</v>
      </c>
      <c r="E4318">
        <f>F4321</f>
        <v>0</v>
      </c>
      <c r="F4318">
        <f>G4321</f>
        <v>0</v>
      </c>
      <c r="G4318">
        <f>H4321</f>
        <v>0</v>
      </c>
      <c r="H4318">
        <f>I4321</f>
        <v>0</v>
      </c>
      <c r="I4318">
        <f>J4321</f>
        <v>0</v>
      </c>
      <c r="J4318">
        <f>K4321</f>
        <v>0</v>
      </c>
      <c r="K4318">
        <f>L4321</f>
        <v>0</v>
      </c>
    </row>
    <row r="4319" spans="2:11" outlineLevel="2">
      <c r="B4319" s="4" t="s">
        <v>10</v>
      </c>
      <c r="D4319">
        <f>E4322</f>
        <v>0</v>
      </c>
      <c r="E4319">
        <f>F4322</f>
        <v>0</v>
      </c>
      <c r="F4319">
        <f>G4322</f>
        <v>0</v>
      </c>
      <c r="G4319">
        <f>H4322</f>
        <v>0</v>
      </c>
      <c r="H4319">
        <f>I4322</f>
        <v>0</v>
      </c>
      <c r="I4319">
        <f>J4322</f>
        <v>0</v>
      </c>
      <c r="J4319">
        <f>K4322</f>
        <v>0</v>
      </c>
      <c r="K4319">
        <f>L4322</f>
        <v>0</v>
      </c>
    </row>
    <row r="4320" spans="2:11" s="5" customFormat="1" outlineLevel="1">
      <c r="C4320" s="5" t="s">
        <v>51</v>
      </c>
      <c r="D4320" s="1">
        <f>IFERROR(D4321/D4322, D4321)</f>
        <v>0</v>
      </c>
      <c r="E4320" s="1">
        <f>IFERROR(E4321/E4322, E4321)</f>
        <v>0</v>
      </c>
      <c r="F4320" s="1">
        <f>IFERROR(F4321/F4322, F4321)</f>
        <v>0</v>
      </c>
      <c r="G4320" s="1">
        <f>IFERROR(G4321/G4322, G4321)</f>
        <v>0</v>
      </c>
      <c r="H4320" s="1">
        <f>IFERROR(H4321/H4322, H4321)</f>
        <v>0</v>
      </c>
      <c r="I4320" s="1">
        <f>IFERROR(I4321/I4322, I4321)</f>
        <v>0</v>
      </c>
      <c r="J4320" s="1">
        <f>IFERROR(J4321/J4322, J4321)</f>
        <v>0</v>
      </c>
      <c r="K4320" s="1">
        <f>IFERROR(K4321/K4322, K4321)</f>
        <v>0</v>
      </c>
    </row>
    <row r="4321" spans="2:11" outlineLevel="2">
      <c r="C4321" t="s">
        <v>10</v>
      </c>
      <c r="D4321">
        <f>COUNTIF(D4323:D4344, "1")</f>
        <v>0</v>
      </c>
      <c r="E4321">
        <f>COUNTIF(E4323:E4344, "1")</f>
        <v>0</v>
      </c>
      <c r="F4321">
        <f>COUNTIF(F4323:F4344, "1")</f>
        <v>0</v>
      </c>
      <c r="G4321">
        <f>COUNTIF(G4323:G4344, "1")</f>
        <v>0</v>
      </c>
      <c r="H4321">
        <f>COUNTIF(H4323:H4344, "1")</f>
        <v>0</v>
      </c>
      <c r="I4321">
        <f>COUNTIF(I4323:I4344, "1")</f>
        <v>0</v>
      </c>
      <c r="J4321">
        <f>COUNTIF(J4323:J4344, "1")</f>
        <v>0</v>
      </c>
      <c r="K4321">
        <f>COUNTIF(K4323:K4344, "1")</f>
        <v>0</v>
      </c>
    </row>
    <row r="4322" spans="2:11" outlineLevel="2">
      <c r="C4322" t="s">
        <v>12</v>
      </c>
      <c r="D4322">
        <f>COUNTIF(D4323:D4344, "0")</f>
        <v>0</v>
      </c>
      <c r="E4322">
        <f>COUNTIF(E4323:E4344, "0")</f>
        <v>0</v>
      </c>
      <c r="F4322">
        <f>COUNTIF(F4323:F4344, "0")</f>
        <v>0</v>
      </c>
      <c r="G4322">
        <f>COUNTIF(G4323:G4344, "0")</f>
        <v>0</v>
      </c>
      <c r="H4322">
        <f>COUNTIF(H4323:H4344, "0")</f>
        <v>0</v>
      </c>
      <c r="I4322">
        <f>COUNTIF(I4323:I4344, "0")</f>
        <v>0</v>
      </c>
      <c r="J4322">
        <f>COUNTIF(J4323:J4344, "0")</f>
        <v>0</v>
      </c>
      <c r="K4322">
        <f>COUNTIF(K4323:K4344, "0")</f>
        <v>0</v>
      </c>
    </row>
    <row r="4323" spans="2:11" outlineLevel="2">
      <c r="B4323" t="s">
        <v>52</v>
      </c>
      <c r="C4323" t="s">
        <v>14</v>
      </c>
      <c r="D4323">
        <v>0</v>
      </c>
      <c r="E4323">
        <v>0</v>
      </c>
      <c r="F4323">
        <v>0</v>
      </c>
      <c r="G4323">
        <v>0</v>
      </c>
      <c r="H4323">
        <v>1</v>
      </c>
      <c r="I4323">
        <v>0</v>
      </c>
      <c r="J4323">
        <v>0</v>
      </c>
      <c r="K4323">
        <v>0</v>
      </c>
    </row>
    <row r="4324" spans="2:11" outlineLevel="2">
      <c r="B4324" t="s">
        <v>52</v>
      </c>
      <c r="C4324" t="s">
        <v>15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0</v>
      </c>
    </row>
    <row r="4325" spans="2:11" outlineLevel="2">
      <c r="B4325" t="s">
        <v>52</v>
      </c>
      <c r="C4325" t="s">
        <v>16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2:11" outlineLevel="2">
      <c r="B4326" t="s">
        <v>52</v>
      </c>
      <c r="C4326" t="s">
        <v>18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2:11" outlineLevel="2">
      <c r="B4327" t="s">
        <v>52</v>
      </c>
      <c r="C4327" t="s">
        <v>19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2:11" outlineLevel="2">
      <c r="B4328" t="s">
        <v>52</v>
      </c>
      <c r="C4328" t="s">
        <v>32</v>
      </c>
      <c r="D4328">
        <v>0</v>
      </c>
      <c r="E4328">
        <v>1</v>
      </c>
      <c r="F4328">
        <v>0</v>
      </c>
      <c r="G4328">
        <v>1</v>
      </c>
      <c r="H4328">
        <v>1</v>
      </c>
      <c r="I4328">
        <v>0</v>
      </c>
      <c r="J4328">
        <v>0</v>
      </c>
      <c r="K4328">
        <v>0</v>
      </c>
    </row>
    <row r="4329" spans="2:11" outlineLevel="2">
      <c r="B4329" t="s">
        <v>52</v>
      </c>
      <c r="C4329" t="s">
        <v>20</v>
      </c>
      <c r="D4329">
        <v>0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0</v>
      </c>
    </row>
    <row r="4330" spans="2:11" outlineLevel="2">
      <c r="B4330" t="s">
        <v>52</v>
      </c>
      <c r="C4330" t="s">
        <v>22</v>
      </c>
      <c r="D4330">
        <v>0</v>
      </c>
      <c r="E4330">
        <v>1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</row>
    <row r="4331" spans="2:11" outlineLevel="2">
      <c r="B4331" t="s">
        <v>52</v>
      </c>
      <c r="C4331" t="s">
        <v>23</v>
      </c>
      <c r="D4331">
        <v>0</v>
      </c>
      <c r="E4331">
        <v>0</v>
      </c>
      <c r="F4331">
        <v>1</v>
      </c>
      <c r="G4331">
        <v>1</v>
      </c>
      <c r="H4331">
        <v>0</v>
      </c>
      <c r="I4331">
        <v>0</v>
      </c>
      <c r="J4331">
        <v>0</v>
      </c>
      <c r="K4331">
        <v>0</v>
      </c>
    </row>
    <row r="4332" spans="2:11" outlineLevel="2">
      <c r="B4332" t="s">
        <v>52</v>
      </c>
      <c r="C4332" t="s">
        <v>33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2:11" outlineLevel="2">
      <c r="B4333" t="s">
        <v>52</v>
      </c>
      <c r="C4333" t="s">
        <v>24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2:11" outlineLevel="2">
      <c r="B4334" t="s">
        <v>52</v>
      </c>
      <c r="C4334" t="s">
        <v>34</v>
      </c>
      <c r="D4334">
        <v>1</v>
      </c>
      <c r="E4334">
        <v>0</v>
      </c>
      <c r="F4334">
        <v>1</v>
      </c>
      <c r="G4334">
        <v>1</v>
      </c>
      <c r="H4334">
        <v>0</v>
      </c>
      <c r="I4334">
        <v>1</v>
      </c>
      <c r="J4334">
        <v>1</v>
      </c>
      <c r="K4334">
        <v>0</v>
      </c>
    </row>
    <row r="4335" spans="2:11" outlineLevel="2">
      <c r="B4335" t="s">
        <v>52</v>
      </c>
      <c r="C4335" t="s">
        <v>25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</v>
      </c>
    </row>
    <row r="4336" spans="2:11" outlineLevel="2">
      <c r="B4336" t="s">
        <v>52</v>
      </c>
      <c r="C4336" t="s">
        <v>25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0</v>
      </c>
    </row>
    <row r="4337" spans="2:11" outlineLevel="2">
      <c r="B4337" t="s">
        <v>52</v>
      </c>
      <c r="C4337" t="s">
        <v>26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2:11" outlineLevel="2">
      <c r="B4338" t="s">
        <v>52</v>
      </c>
      <c r="C4338" t="s">
        <v>27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</v>
      </c>
    </row>
    <row r="4339" spans="2:11" outlineLevel="2">
      <c r="B4339" t="s">
        <v>52</v>
      </c>
      <c r="C4339" t="s">
        <v>28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2:11" outlineLevel="2">
      <c r="B4340" t="s">
        <v>52</v>
      </c>
      <c r="C4340" t="s">
        <v>35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</row>
    <row r="4341" spans="2:11" outlineLevel="2">
      <c r="B4341" t="s">
        <v>52</v>
      </c>
      <c r="C4341" t="s">
        <v>48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2:11" outlineLevel="2">
      <c r="B4342" t="s">
        <v>52</v>
      </c>
      <c r="C4342" t="s">
        <v>36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2:11" outlineLevel="2">
      <c r="B4343" t="s">
        <v>52</v>
      </c>
      <c r="C4343" t="s">
        <v>37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2:11" outlineLevel="2">
      <c r="B4344" t="s">
        <v>52</v>
      </c>
      <c r="C4344" t="s">
        <v>38</v>
      </c>
      <c r="D4344">
        <v>0</v>
      </c>
      <c r="E4344">
        <v>1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0</v>
      </c>
    </row>
    <row r="4345" spans="2:11" s="3" customFormat="1">
      <c r="B4345" s="3" t="s">
        <v>176</v>
      </c>
      <c r="C4345" s="3" t="s">
        <v>8</v>
      </c>
      <c r="D4345" s="3">
        <f>IFERROR(AVERAGE(D4348,D4367), 0)</f>
        <v>0</v>
      </c>
      <c r="E4345" s="3">
        <f>IFERROR(AVERAGE(E4348,E4367), 0)</f>
        <v>0</v>
      </c>
      <c r="F4345" s="3">
        <f>IFERROR(AVERAGE(F4348,F4367), 0)</f>
        <v>0</v>
      </c>
      <c r="G4345" s="3">
        <f>IFERROR(AVERAGE(G4348,G4367), 0)</f>
        <v>0</v>
      </c>
      <c r="H4345" s="3">
        <f>IFERROR(AVERAGE(H4348,H4367), 0)</f>
        <v>0</v>
      </c>
      <c r="I4345" s="3">
        <f>IFERROR(AVERAGE(I4348,I4367), 0)</f>
        <v>0</v>
      </c>
      <c r="J4345" s="3">
        <f>IFERROR(AVERAGE(J4348,J4367), 0)</f>
        <v>0</v>
      </c>
      <c r="K4345" s="3">
        <f>IFERROR(AVERAGE(K4348,K4367), 0)</f>
        <v>0</v>
      </c>
    </row>
    <row r="4346" spans="2:11" outlineLevel="2">
      <c r="B4346" s="4" t="s">
        <v>9</v>
      </c>
      <c r="D4346">
        <f>E4349+E4368</f>
        <v>0</v>
      </c>
      <c r="E4346">
        <f>F4349+F4368</f>
        <v>0</v>
      </c>
      <c r="F4346">
        <f>G4349+G4368</f>
        <v>0</v>
      </c>
      <c r="G4346">
        <f>H4349+H4368</f>
        <v>0</v>
      </c>
      <c r="H4346">
        <f>I4349+I4368</f>
        <v>0</v>
      </c>
      <c r="I4346">
        <f>J4349+J4368</f>
        <v>0</v>
      </c>
      <c r="J4346">
        <f>K4349+K4368</f>
        <v>0</v>
      </c>
      <c r="K4346">
        <f>L4349+L4368</f>
        <v>0</v>
      </c>
    </row>
    <row r="4347" spans="2:11" outlineLevel="2">
      <c r="B4347" s="4" t="s">
        <v>10</v>
      </c>
      <c r="D4347">
        <f>E4350+E4369</f>
        <v>0</v>
      </c>
      <c r="E4347">
        <f>F4350+F4369</f>
        <v>0</v>
      </c>
      <c r="F4347">
        <f>G4350+G4369</f>
        <v>0</v>
      </c>
      <c r="G4347">
        <f>H4350+H4369</f>
        <v>0</v>
      </c>
      <c r="H4347">
        <f>I4350+I4369</f>
        <v>0</v>
      </c>
      <c r="I4347">
        <f>J4350+J4369</f>
        <v>0</v>
      </c>
      <c r="J4347">
        <f>K4350+K4369</f>
        <v>0</v>
      </c>
      <c r="K4347">
        <f>L4350+L4369</f>
        <v>0</v>
      </c>
    </row>
    <row r="4348" spans="2:11" s="5" customFormat="1" outlineLevel="1">
      <c r="C4348" s="5" t="s">
        <v>51</v>
      </c>
      <c r="D4348" s="1">
        <f>IFERROR(D4349/D4350, D4349)</f>
        <v>0</v>
      </c>
      <c r="E4348" s="1">
        <f>IFERROR(E4349/E4350, E4349)</f>
        <v>0</v>
      </c>
      <c r="F4348" s="1">
        <f>IFERROR(F4349/F4350, F4349)</f>
        <v>0</v>
      </c>
      <c r="G4348" s="1">
        <f>IFERROR(G4349/G4350, G4349)</f>
        <v>0</v>
      </c>
      <c r="H4348" s="1">
        <f>IFERROR(H4349/H4350, H4349)</f>
        <v>0</v>
      </c>
      <c r="I4348" s="1">
        <f>IFERROR(I4349/I4350, I4349)</f>
        <v>0</v>
      </c>
      <c r="J4348" s="1">
        <f>IFERROR(J4349/J4350, J4349)</f>
        <v>0</v>
      </c>
      <c r="K4348" s="1">
        <f>IFERROR(K4349/K4350, K4349)</f>
        <v>0</v>
      </c>
    </row>
    <row r="4349" spans="2:11" outlineLevel="2">
      <c r="C4349" t="s">
        <v>10</v>
      </c>
      <c r="D4349">
        <f>COUNTIF(D4351:D4366, "1")</f>
        <v>0</v>
      </c>
      <c r="E4349">
        <f>COUNTIF(E4351:E4366, "1")</f>
        <v>0</v>
      </c>
      <c r="F4349">
        <f>COUNTIF(F4351:F4366, "1")</f>
        <v>0</v>
      </c>
      <c r="G4349">
        <f>COUNTIF(G4351:G4366, "1")</f>
        <v>0</v>
      </c>
      <c r="H4349">
        <f>COUNTIF(H4351:H4366, "1")</f>
        <v>0</v>
      </c>
      <c r="I4349">
        <f>COUNTIF(I4351:I4366, "1")</f>
        <v>0</v>
      </c>
      <c r="J4349">
        <f>COUNTIF(J4351:J4366, "1")</f>
        <v>0</v>
      </c>
      <c r="K4349">
        <f>COUNTIF(K4351:K4366, "1")</f>
        <v>0</v>
      </c>
    </row>
    <row r="4350" spans="2:11" outlineLevel="2">
      <c r="C4350" t="s">
        <v>12</v>
      </c>
      <c r="D4350">
        <f>COUNTIF(D4351:D4366, "0")</f>
        <v>0</v>
      </c>
      <c r="E4350">
        <f>COUNTIF(E4351:E4366, "0")</f>
        <v>0</v>
      </c>
      <c r="F4350">
        <f>COUNTIF(F4351:F4366, "0")</f>
        <v>0</v>
      </c>
      <c r="G4350">
        <f>COUNTIF(G4351:G4366, "0")</f>
        <v>0</v>
      </c>
      <c r="H4350">
        <f>COUNTIF(H4351:H4366, "0")</f>
        <v>0</v>
      </c>
      <c r="I4350">
        <f>COUNTIF(I4351:I4366, "0")</f>
        <v>0</v>
      </c>
      <c r="J4350">
        <f>COUNTIF(J4351:J4366, "0")</f>
        <v>0</v>
      </c>
      <c r="K4350">
        <f>COUNTIF(K4351:K4366, "0")</f>
        <v>0</v>
      </c>
    </row>
    <row r="4351" spans="2:11" outlineLevel="2">
      <c r="B4351" t="s">
        <v>52</v>
      </c>
      <c r="C4351" t="s">
        <v>14</v>
      </c>
      <c r="D4351">
        <v>0</v>
      </c>
      <c r="E4351">
        <v>1</v>
      </c>
      <c r="F4351">
        <v>0</v>
      </c>
      <c r="G4351">
        <v>0</v>
      </c>
      <c r="H4351">
        <v>1</v>
      </c>
      <c r="I4351">
        <v>0</v>
      </c>
      <c r="J4351">
        <v>0</v>
      </c>
      <c r="K4351">
        <v>0</v>
      </c>
    </row>
    <row r="4352" spans="2:11" outlineLevel="2">
      <c r="B4352" t="s">
        <v>52</v>
      </c>
      <c r="C4352" t="s">
        <v>16</v>
      </c>
      <c r="D4352">
        <v>1</v>
      </c>
      <c r="E4352">
        <v>0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2:11" outlineLevel="2">
      <c r="B4353" t="s">
        <v>52</v>
      </c>
      <c r="C4353" t="s">
        <v>17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</row>
    <row r="4354" spans="2:11" outlineLevel="2">
      <c r="B4354" t="s">
        <v>52</v>
      </c>
      <c r="C4354" t="s">
        <v>18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2:11" outlineLevel="2">
      <c r="B4355" t="s">
        <v>52</v>
      </c>
      <c r="C4355" t="s">
        <v>19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2:11" outlineLevel="2">
      <c r="B4356" t="s">
        <v>52</v>
      </c>
      <c r="C4356" t="s">
        <v>32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2:11" outlineLevel="2">
      <c r="B4357" t="s">
        <v>52</v>
      </c>
      <c r="C4357" t="s">
        <v>20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2:11" outlineLevel="2">
      <c r="B4358" t="s">
        <v>52</v>
      </c>
      <c r="C4358" t="s">
        <v>22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2:11" outlineLevel="2">
      <c r="B4359" t="s">
        <v>52</v>
      </c>
      <c r="C4359" t="s">
        <v>33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2:11" outlineLevel="2">
      <c r="B4360" t="s">
        <v>52</v>
      </c>
      <c r="C4360" t="s">
        <v>24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2:11" outlineLevel="2">
      <c r="B4361" t="s">
        <v>52</v>
      </c>
      <c r="C4361" t="s">
        <v>25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2:11" outlineLevel="2">
      <c r="B4362" t="s">
        <v>52</v>
      </c>
      <c r="C4362" t="s">
        <v>25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2:11" outlineLevel="2">
      <c r="B4363" t="s">
        <v>52</v>
      </c>
      <c r="C4363" t="s">
        <v>27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2:11" outlineLevel="2">
      <c r="B4364" t="s">
        <v>52</v>
      </c>
      <c r="C4364" t="s">
        <v>27</v>
      </c>
      <c r="D4364">
        <v>1</v>
      </c>
      <c r="E4364">
        <v>0</v>
      </c>
      <c r="F4364">
        <v>1</v>
      </c>
      <c r="G4364">
        <v>0</v>
      </c>
      <c r="H4364">
        <v>1</v>
      </c>
      <c r="I4364">
        <v>0</v>
      </c>
      <c r="J4364">
        <v>0</v>
      </c>
      <c r="K4364">
        <v>0</v>
      </c>
    </row>
    <row r="4365" spans="2:11" outlineLevel="2">
      <c r="B4365" t="s">
        <v>52</v>
      </c>
      <c r="C4365" t="s">
        <v>48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2:11" outlineLevel="2">
      <c r="B4366" t="s">
        <v>52</v>
      </c>
      <c r="C4366" t="s">
        <v>36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2:11" s="5" customFormat="1" outlineLevel="1">
      <c r="C4367" s="5" t="s">
        <v>49</v>
      </c>
      <c r="D4367" s="1">
        <f>IFERROR(D4368/D4369, D4368)</f>
        <v>0</v>
      </c>
      <c r="E4367" s="1">
        <f>IFERROR(E4368/E4369, E4368)</f>
        <v>0</v>
      </c>
      <c r="F4367" s="1">
        <f>IFERROR(F4368/F4369, F4368)</f>
        <v>0</v>
      </c>
      <c r="G4367" s="1">
        <f>IFERROR(G4368/G4369, G4368)</f>
        <v>0</v>
      </c>
      <c r="H4367" s="1">
        <f>IFERROR(H4368/H4369, H4368)</f>
        <v>0</v>
      </c>
      <c r="I4367" s="1">
        <f>IFERROR(I4368/I4369, I4368)</f>
        <v>0</v>
      </c>
      <c r="J4367" s="1">
        <f>IFERROR(J4368/J4369, J4368)</f>
        <v>0</v>
      </c>
      <c r="K4367" s="1">
        <f>IFERROR(K4368/K4369, K4368)</f>
        <v>0</v>
      </c>
    </row>
    <row r="4368" spans="2:11" outlineLevel="2">
      <c r="C4368" t="s">
        <v>10</v>
      </c>
      <c r="D4368">
        <f>COUNTIF(D4370:D4386, "1")</f>
        <v>0</v>
      </c>
      <c r="E4368">
        <f>COUNTIF(E4370:E4386, "1")</f>
        <v>0</v>
      </c>
      <c r="F4368">
        <f>COUNTIF(F4370:F4386, "1")</f>
        <v>0</v>
      </c>
      <c r="G4368">
        <f>COUNTIF(G4370:G4386, "1")</f>
        <v>0</v>
      </c>
      <c r="H4368">
        <f>COUNTIF(H4370:H4386, "1")</f>
        <v>0</v>
      </c>
      <c r="I4368">
        <f>COUNTIF(I4370:I4386, "1")</f>
        <v>0</v>
      </c>
      <c r="J4368">
        <f>COUNTIF(J4370:J4386, "1")</f>
        <v>0</v>
      </c>
      <c r="K4368">
        <f>COUNTIF(K4370:K4386, "1")</f>
        <v>0</v>
      </c>
    </row>
    <row r="4369" spans="2:11" outlineLevel="2">
      <c r="C4369" t="s">
        <v>12</v>
      </c>
      <c r="D4369">
        <f>COUNTIF(D4370:D4386, "0")</f>
        <v>0</v>
      </c>
      <c r="E4369">
        <f>COUNTIF(E4370:E4386, "0")</f>
        <v>0</v>
      </c>
      <c r="F4369">
        <f>COUNTIF(F4370:F4386, "0")</f>
        <v>0</v>
      </c>
      <c r="G4369">
        <f>COUNTIF(G4370:G4386, "0")</f>
        <v>0</v>
      </c>
      <c r="H4369">
        <f>COUNTIF(H4370:H4386, "0")</f>
        <v>0</v>
      </c>
      <c r="I4369">
        <f>COUNTIF(I4370:I4386, "0")</f>
        <v>0</v>
      </c>
      <c r="J4369">
        <f>COUNTIF(J4370:J4386, "0")</f>
        <v>0</v>
      </c>
      <c r="K4369">
        <f>COUNTIF(K4370:K4386, "0")</f>
        <v>0</v>
      </c>
    </row>
    <row r="4370" spans="2:11" outlineLevel="2">
      <c r="B4370" t="s">
        <v>50</v>
      </c>
      <c r="C4370" t="s">
        <v>15</v>
      </c>
      <c r="D4370">
        <v>1</v>
      </c>
      <c r="E4370">
        <v>0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2:11" outlineLevel="2">
      <c r="B4371" t="s">
        <v>50</v>
      </c>
      <c r="C4371" t="s">
        <v>17</v>
      </c>
      <c r="D4371">
        <v>1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</row>
    <row r="4372" spans="2:11" outlineLevel="2">
      <c r="B4372" t="s">
        <v>50</v>
      </c>
      <c r="C4372" t="s">
        <v>32</v>
      </c>
      <c r="D4372">
        <v>1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0</v>
      </c>
    </row>
    <row r="4373" spans="2:11" outlineLevel="2">
      <c r="B4373" t="s">
        <v>50</v>
      </c>
      <c r="C4373" t="s">
        <v>20</v>
      </c>
      <c r="D4373">
        <v>0</v>
      </c>
      <c r="E4373">
        <v>1</v>
      </c>
      <c r="F4373">
        <v>0</v>
      </c>
      <c r="G4373">
        <v>1</v>
      </c>
      <c r="H4373">
        <v>1</v>
      </c>
      <c r="I4373">
        <v>0</v>
      </c>
      <c r="J4373">
        <v>0</v>
      </c>
      <c r="K4373">
        <v>0</v>
      </c>
    </row>
    <row r="4374" spans="2:11" outlineLevel="2">
      <c r="B4374" t="s">
        <v>50</v>
      </c>
      <c r="C4374" t="s">
        <v>21</v>
      </c>
      <c r="D4374">
        <v>0</v>
      </c>
      <c r="E4374">
        <v>1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0</v>
      </c>
    </row>
    <row r="4375" spans="2:11" outlineLevel="2">
      <c r="B4375" t="s">
        <v>50</v>
      </c>
      <c r="C4375" t="s">
        <v>22</v>
      </c>
      <c r="D4375">
        <v>1</v>
      </c>
      <c r="E4375">
        <v>0</v>
      </c>
      <c r="F4375">
        <v>0</v>
      </c>
      <c r="G4375">
        <v>1</v>
      </c>
      <c r="H4375">
        <v>0</v>
      </c>
      <c r="I4375">
        <v>1</v>
      </c>
      <c r="J4375">
        <v>0</v>
      </c>
      <c r="K4375">
        <v>0</v>
      </c>
    </row>
    <row r="4376" spans="2:11" outlineLevel="2">
      <c r="B4376" t="s">
        <v>50</v>
      </c>
      <c r="C4376" t="s">
        <v>23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2:11" outlineLevel="2">
      <c r="B4377" t="s">
        <v>50</v>
      </c>
      <c r="C4377" t="s">
        <v>24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2:11" outlineLevel="2">
      <c r="B4378" t="s">
        <v>50</v>
      </c>
      <c r="C4378" t="s">
        <v>34</v>
      </c>
      <c r="D4378">
        <v>0</v>
      </c>
      <c r="E4378">
        <v>0</v>
      </c>
      <c r="F4378">
        <v>0</v>
      </c>
      <c r="G4378">
        <v>0</v>
      </c>
      <c r="H4378">
        <v>1</v>
      </c>
      <c r="I4378">
        <v>0</v>
      </c>
      <c r="J4378">
        <v>0</v>
      </c>
      <c r="K4378">
        <v>0</v>
      </c>
    </row>
    <row r="4379" spans="2:11" outlineLevel="2">
      <c r="B4379" t="s">
        <v>50</v>
      </c>
      <c r="C4379" t="s">
        <v>25</v>
      </c>
      <c r="D4379">
        <v>0</v>
      </c>
      <c r="E4379">
        <v>0</v>
      </c>
      <c r="F4379">
        <v>0</v>
      </c>
      <c r="G4379">
        <v>1</v>
      </c>
      <c r="H4379">
        <v>1</v>
      </c>
      <c r="I4379">
        <v>0</v>
      </c>
      <c r="J4379">
        <v>0</v>
      </c>
      <c r="K4379">
        <v>0</v>
      </c>
    </row>
    <row r="4380" spans="2:11" outlineLevel="2">
      <c r="B4380" t="s">
        <v>50</v>
      </c>
      <c r="C4380" t="s">
        <v>26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</row>
    <row r="4381" spans="2:11" outlineLevel="2">
      <c r="B4381" t="s">
        <v>50</v>
      </c>
      <c r="C4381" t="s">
        <v>27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2:11" outlineLevel="2">
      <c r="B4382" t="s">
        <v>50</v>
      </c>
      <c r="C4382" t="s">
        <v>28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2:11" outlineLevel="2">
      <c r="B4383" t="s">
        <v>50</v>
      </c>
      <c r="C4383" t="s">
        <v>35</v>
      </c>
      <c r="D4383">
        <v>0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</row>
    <row r="4384" spans="2:11" outlineLevel="2">
      <c r="B4384" t="s">
        <v>50</v>
      </c>
      <c r="C4384" t="s">
        <v>48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2:11" outlineLevel="2">
      <c r="B4385" t="s">
        <v>50</v>
      </c>
      <c r="C4385" t="s">
        <v>36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</row>
    <row r="4386" spans="2:11" outlineLevel="2">
      <c r="B4386" t="s">
        <v>50</v>
      </c>
      <c r="C4386" t="s">
        <v>39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2:11" s="3" customFormat="1">
      <c r="B4387" s="3" t="s">
        <v>177</v>
      </c>
      <c r="C4387" s="3" t="s">
        <v>8</v>
      </c>
      <c r="D4387" s="3">
        <f>IFERROR(AVERAGE(D4390,D4418,D4445,D4473,D4497), 0)</f>
        <v>0</v>
      </c>
      <c r="E4387" s="3">
        <f>IFERROR(AVERAGE(E4390,E4418,E4445,E4473,E4497), 0)</f>
        <v>0</v>
      </c>
      <c r="F4387" s="3">
        <f>IFERROR(AVERAGE(F4390,F4418,F4445,F4473,F4497), 0)</f>
        <v>0</v>
      </c>
      <c r="G4387" s="3">
        <f>IFERROR(AVERAGE(G4390,G4418,G4445,G4473,G4497), 0)</f>
        <v>0</v>
      </c>
      <c r="H4387" s="3">
        <f>IFERROR(AVERAGE(H4390,H4418,H4445,H4473,H4497), 0)</f>
        <v>0</v>
      </c>
      <c r="I4387" s="3">
        <f>IFERROR(AVERAGE(I4390,I4418,I4445,I4473,I4497), 0)</f>
        <v>0</v>
      </c>
      <c r="J4387" s="3">
        <f>IFERROR(AVERAGE(J4390,J4418,J4445,J4473,J4497), 0)</f>
        <v>0</v>
      </c>
      <c r="K4387" s="3">
        <f>IFERROR(AVERAGE(K4390,K4418,K4445,K4473,K4497), 0)</f>
        <v>0</v>
      </c>
    </row>
    <row r="4388" spans="2:11" outlineLevel="2">
      <c r="B4388" s="4" t="s">
        <v>9</v>
      </c>
      <c r="D4388">
        <f>E4391+E4419+E4446+E4474+E4498</f>
        <v>0</v>
      </c>
      <c r="E4388">
        <f>F4391+F4419+F4446+F4474+F4498</f>
        <v>0</v>
      </c>
      <c r="F4388">
        <f>G4391+G4419+G4446+G4474+G4498</f>
        <v>0</v>
      </c>
      <c r="G4388">
        <f>H4391+H4419+H4446+H4474+H4498</f>
        <v>0</v>
      </c>
      <c r="H4388">
        <f>I4391+I4419+I4446+I4474+I4498</f>
        <v>0</v>
      </c>
      <c r="I4388">
        <f>J4391+J4419+J4446+J4474+J4498</f>
        <v>0</v>
      </c>
      <c r="J4388">
        <f>K4391+K4419+K4446+K4474+K4498</f>
        <v>0</v>
      </c>
      <c r="K4388">
        <f>L4391+L4419+L4446+L4474+L4498</f>
        <v>0</v>
      </c>
    </row>
    <row r="4389" spans="2:11" outlineLevel="2">
      <c r="B4389" s="4" t="s">
        <v>10</v>
      </c>
      <c r="D4389">
        <f>E4392+E4420+E4447+E4475+E4499</f>
        <v>0</v>
      </c>
      <c r="E4389">
        <f>F4392+F4420+F4447+F4475+F4499</f>
        <v>0</v>
      </c>
      <c r="F4389">
        <f>G4392+G4420+G4447+G4475+G4499</f>
        <v>0</v>
      </c>
      <c r="G4389">
        <f>H4392+H4420+H4447+H4475+H4499</f>
        <v>0</v>
      </c>
      <c r="H4389">
        <f>I4392+I4420+I4447+I4475+I4499</f>
        <v>0</v>
      </c>
      <c r="I4389">
        <f>J4392+J4420+J4447+J4475+J4499</f>
        <v>0</v>
      </c>
      <c r="J4389">
        <f>K4392+K4420+K4447+K4475+K4499</f>
        <v>0</v>
      </c>
      <c r="K4389">
        <f>L4392+L4420+L4447+L4475+L4499</f>
        <v>0</v>
      </c>
    </row>
    <row r="4390" spans="2:11" s="5" customFormat="1" outlineLevel="1">
      <c r="C4390" s="5" t="s">
        <v>55</v>
      </c>
      <c r="D4390" s="1">
        <f>IFERROR(D4391/D4392, D4391)</f>
        <v>0</v>
      </c>
      <c r="E4390" s="1">
        <f>IFERROR(E4391/E4392, E4391)</f>
        <v>0</v>
      </c>
      <c r="F4390" s="1">
        <f>IFERROR(F4391/F4392, F4391)</f>
        <v>0</v>
      </c>
      <c r="G4390" s="1">
        <f>IFERROR(G4391/G4392, G4391)</f>
        <v>0</v>
      </c>
      <c r="H4390" s="1">
        <f>IFERROR(H4391/H4392, H4391)</f>
        <v>0</v>
      </c>
      <c r="I4390" s="1">
        <f>IFERROR(I4391/I4392, I4391)</f>
        <v>0</v>
      </c>
      <c r="J4390" s="1">
        <f>IFERROR(J4391/J4392, J4391)</f>
        <v>0</v>
      </c>
      <c r="K4390" s="1">
        <f>IFERROR(K4391/K4392, K4391)</f>
        <v>0</v>
      </c>
    </row>
    <row r="4391" spans="2:11" outlineLevel="2">
      <c r="C4391" t="s">
        <v>10</v>
      </c>
      <c r="D4391">
        <f>COUNTIF(D4393:D4417, "1")</f>
        <v>0</v>
      </c>
      <c r="E4391">
        <f>COUNTIF(E4393:E4417, "1")</f>
        <v>0</v>
      </c>
      <c r="F4391">
        <f>COUNTIF(F4393:F4417, "1")</f>
        <v>0</v>
      </c>
      <c r="G4391">
        <f>COUNTIF(G4393:G4417, "1")</f>
        <v>0</v>
      </c>
      <c r="H4391">
        <f>COUNTIF(H4393:H4417, "1")</f>
        <v>0</v>
      </c>
      <c r="I4391">
        <f>COUNTIF(I4393:I4417, "1")</f>
        <v>0</v>
      </c>
      <c r="J4391">
        <f>COUNTIF(J4393:J4417, "1")</f>
        <v>0</v>
      </c>
      <c r="K4391">
        <f>COUNTIF(K4393:K4417, "1")</f>
        <v>0</v>
      </c>
    </row>
    <row r="4392" spans="2:11" outlineLevel="2">
      <c r="C4392" t="s">
        <v>12</v>
      </c>
      <c r="D4392">
        <f>COUNTIF(D4393:D4417, "0")</f>
        <v>0</v>
      </c>
      <c r="E4392">
        <f>COUNTIF(E4393:E4417, "0")</f>
        <v>0</v>
      </c>
      <c r="F4392">
        <f>COUNTIF(F4393:F4417, "0")</f>
        <v>0</v>
      </c>
      <c r="G4392">
        <f>COUNTIF(G4393:G4417, "0")</f>
        <v>0</v>
      </c>
      <c r="H4392">
        <f>COUNTIF(H4393:H4417, "0")</f>
        <v>0</v>
      </c>
      <c r="I4392">
        <f>COUNTIF(I4393:I4417, "0")</f>
        <v>0</v>
      </c>
      <c r="J4392">
        <f>COUNTIF(J4393:J4417, "0")</f>
        <v>0</v>
      </c>
      <c r="K4392">
        <f>COUNTIF(K4393:K4417, "0")</f>
        <v>0</v>
      </c>
    </row>
    <row r="4393" spans="2:11" outlineLevel="2">
      <c r="B4393" t="s">
        <v>56</v>
      </c>
      <c r="C4393" t="s">
        <v>14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2:11" outlineLevel="2">
      <c r="B4394" t="s">
        <v>56</v>
      </c>
      <c r="C4394" t="s">
        <v>15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2:11" outlineLevel="2">
      <c r="B4395" t="s">
        <v>56</v>
      </c>
      <c r="C4395" t="s">
        <v>16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2:11" outlineLevel="2">
      <c r="B4396" t="s">
        <v>56</v>
      </c>
      <c r="C4396" t="s">
        <v>17</v>
      </c>
      <c r="D4396">
        <v>0</v>
      </c>
      <c r="E4396">
        <v>1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</row>
    <row r="4397" spans="2:11" outlineLevel="2">
      <c r="B4397" t="s">
        <v>56</v>
      </c>
      <c r="C4397" t="s">
        <v>18</v>
      </c>
      <c r="D4397">
        <v>1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2:11" outlineLevel="2">
      <c r="B4398" t="s">
        <v>56</v>
      </c>
      <c r="C4398" t="s">
        <v>19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</row>
    <row r="4399" spans="2:11" outlineLevel="2">
      <c r="B4399" t="s">
        <v>56</v>
      </c>
      <c r="C4399" t="s">
        <v>32</v>
      </c>
      <c r="D4399">
        <v>0</v>
      </c>
      <c r="E4399">
        <v>0</v>
      </c>
      <c r="F4399">
        <v>1</v>
      </c>
      <c r="G4399">
        <v>0</v>
      </c>
      <c r="H4399">
        <v>1</v>
      </c>
      <c r="I4399">
        <v>0</v>
      </c>
      <c r="J4399">
        <v>0</v>
      </c>
      <c r="K4399">
        <v>0</v>
      </c>
    </row>
    <row r="4400" spans="2:11" outlineLevel="2">
      <c r="B4400" t="s">
        <v>56</v>
      </c>
      <c r="C4400" t="s">
        <v>21</v>
      </c>
      <c r="D4400">
        <v>0</v>
      </c>
      <c r="E4400">
        <v>0</v>
      </c>
      <c r="F4400">
        <v>1</v>
      </c>
      <c r="G4400">
        <v>1</v>
      </c>
      <c r="H4400">
        <v>0</v>
      </c>
      <c r="I4400">
        <v>1</v>
      </c>
      <c r="J4400">
        <v>0</v>
      </c>
      <c r="K4400">
        <v>0</v>
      </c>
    </row>
    <row r="4401" spans="2:11" outlineLevel="2">
      <c r="B4401" t="s">
        <v>56</v>
      </c>
      <c r="C4401" t="s">
        <v>22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2:11" outlineLevel="2">
      <c r="B4402" t="s">
        <v>56</v>
      </c>
      <c r="C4402" t="s">
        <v>33</v>
      </c>
      <c r="D4402">
        <v>0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2:11" outlineLevel="2">
      <c r="B4403" t="s">
        <v>56</v>
      </c>
      <c r="C4403" t="s">
        <v>24</v>
      </c>
      <c r="D4403">
        <v>0</v>
      </c>
      <c r="E4403">
        <v>0</v>
      </c>
      <c r="F4403">
        <v>1</v>
      </c>
      <c r="G4403">
        <v>0</v>
      </c>
      <c r="H4403">
        <v>1</v>
      </c>
      <c r="I4403">
        <v>0</v>
      </c>
      <c r="J4403">
        <v>0</v>
      </c>
      <c r="K4403">
        <v>0</v>
      </c>
    </row>
    <row r="4404" spans="2:11" outlineLevel="2">
      <c r="B4404" t="s">
        <v>56</v>
      </c>
      <c r="C4404" t="s">
        <v>34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0</v>
      </c>
    </row>
    <row r="4405" spans="2:11" outlineLevel="2">
      <c r="B4405" t="s">
        <v>56</v>
      </c>
      <c r="C4405" t="s">
        <v>25</v>
      </c>
      <c r="D4405">
        <v>1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2:11" outlineLevel="2">
      <c r="B4406" t="s">
        <v>56</v>
      </c>
      <c r="C4406" t="s">
        <v>26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2:11" outlineLevel="2">
      <c r="B4407" t="s">
        <v>56</v>
      </c>
      <c r="C4407" t="s">
        <v>27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1</v>
      </c>
      <c r="K4407">
        <v>0</v>
      </c>
    </row>
    <row r="4408" spans="2:11" outlineLevel="2">
      <c r="B4408" t="s">
        <v>56</v>
      </c>
      <c r="C4408" t="s">
        <v>28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2:11" outlineLevel="2">
      <c r="B4409" t="s">
        <v>56</v>
      </c>
      <c r="C4409" t="s">
        <v>35</v>
      </c>
      <c r="D4409">
        <v>1</v>
      </c>
      <c r="E4409">
        <v>0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0</v>
      </c>
    </row>
    <row r="4410" spans="2:11" outlineLevel="2">
      <c r="B4410" t="s">
        <v>56</v>
      </c>
      <c r="C4410" t="s">
        <v>48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</row>
    <row r="4411" spans="2:11" outlineLevel="2">
      <c r="B4411" t="s">
        <v>56</v>
      </c>
      <c r="C4411" t="s">
        <v>36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2:11" outlineLevel="2">
      <c r="B4412" t="s">
        <v>56</v>
      </c>
      <c r="C4412" t="s">
        <v>37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0</v>
      </c>
    </row>
    <row r="4413" spans="2:11" outlineLevel="2">
      <c r="B4413" t="s">
        <v>56</v>
      </c>
      <c r="C4413" t="s">
        <v>38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2:11" outlineLevel="2">
      <c r="B4414" t="s">
        <v>56</v>
      </c>
      <c r="C4414" t="s">
        <v>39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0</v>
      </c>
    </row>
    <row r="4415" spans="2:11" outlineLevel="2">
      <c r="B4415" t="s">
        <v>56</v>
      </c>
      <c r="C4415" t="s">
        <v>41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2:11" outlineLevel="2">
      <c r="B4416" t="s">
        <v>56</v>
      </c>
      <c r="C4416" t="s">
        <v>42</v>
      </c>
      <c r="D4416">
        <v>0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2:11" outlineLevel="2">
      <c r="B4417" t="s">
        <v>56</v>
      </c>
      <c r="C4417" t="s">
        <v>43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2:11" s="5" customFormat="1" outlineLevel="1">
      <c r="C4418" s="5" t="s">
        <v>51</v>
      </c>
      <c r="D4418" s="1">
        <f>IFERROR(D4419/D4420, D4419)</f>
        <v>0</v>
      </c>
      <c r="E4418" s="1">
        <f>IFERROR(E4419/E4420, E4419)</f>
        <v>0</v>
      </c>
      <c r="F4418" s="1">
        <f>IFERROR(F4419/F4420, F4419)</f>
        <v>0</v>
      </c>
      <c r="G4418" s="1">
        <f>IFERROR(G4419/G4420, G4419)</f>
        <v>0</v>
      </c>
      <c r="H4418" s="1">
        <f>IFERROR(H4419/H4420, H4419)</f>
        <v>0</v>
      </c>
      <c r="I4418" s="1">
        <f>IFERROR(I4419/I4420, I4419)</f>
        <v>0</v>
      </c>
      <c r="J4418" s="1">
        <f>IFERROR(J4419/J4420, J4419)</f>
        <v>0</v>
      </c>
      <c r="K4418" s="1">
        <f>IFERROR(K4419/K4420, K4419)</f>
        <v>0</v>
      </c>
    </row>
    <row r="4419" spans="2:11" outlineLevel="2">
      <c r="C4419" t="s">
        <v>10</v>
      </c>
      <c r="D4419">
        <f>COUNTIF(D4421:D4444, "1")</f>
        <v>0</v>
      </c>
      <c r="E4419">
        <f>COUNTIF(E4421:E4444, "1")</f>
        <v>0</v>
      </c>
      <c r="F4419">
        <f>COUNTIF(F4421:F4444, "1")</f>
        <v>0</v>
      </c>
      <c r="G4419">
        <f>COUNTIF(G4421:G4444, "1")</f>
        <v>0</v>
      </c>
      <c r="H4419">
        <f>COUNTIF(H4421:H4444, "1")</f>
        <v>0</v>
      </c>
      <c r="I4419">
        <f>COUNTIF(I4421:I4444, "1")</f>
        <v>0</v>
      </c>
      <c r="J4419">
        <f>COUNTIF(J4421:J4444, "1")</f>
        <v>0</v>
      </c>
      <c r="K4419">
        <f>COUNTIF(K4421:K4444, "1")</f>
        <v>0</v>
      </c>
    </row>
    <row r="4420" spans="2:11" outlineLevel="2">
      <c r="C4420" t="s">
        <v>12</v>
      </c>
      <c r="D4420">
        <f>COUNTIF(D4421:D4444, "0")</f>
        <v>0</v>
      </c>
      <c r="E4420">
        <f>COUNTIF(E4421:E4444, "0")</f>
        <v>0</v>
      </c>
      <c r="F4420">
        <f>COUNTIF(F4421:F4444, "0")</f>
        <v>0</v>
      </c>
      <c r="G4420">
        <f>COUNTIF(G4421:G4444, "0")</f>
        <v>0</v>
      </c>
      <c r="H4420">
        <f>COUNTIF(H4421:H4444, "0")</f>
        <v>0</v>
      </c>
      <c r="I4420">
        <f>COUNTIF(I4421:I4444, "0")</f>
        <v>0</v>
      </c>
      <c r="J4420">
        <f>COUNTIF(J4421:J4444, "0")</f>
        <v>0</v>
      </c>
      <c r="K4420">
        <f>COUNTIF(K4421:K4444, "0")</f>
        <v>0</v>
      </c>
    </row>
    <row r="4421" spans="2:11" outlineLevel="2">
      <c r="B4421" t="s">
        <v>52</v>
      </c>
      <c r="C4421" t="s">
        <v>14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0</v>
      </c>
    </row>
    <row r="4422" spans="2:11" outlineLevel="2">
      <c r="B4422" t="s">
        <v>52</v>
      </c>
      <c r="C4422" t="s">
        <v>15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2:11" outlineLevel="2">
      <c r="B4423" t="s">
        <v>52</v>
      </c>
      <c r="C4423" t="s">
        <v>16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2:11" outlineLevel="2">
      <c r="B4424" t="s">
        <v>52</v>
      </c>
      <c r="C4424" t="s">
        <v>17</v>
      </c>
      <c r="D4424">
        <v>0</v>
      </c>
      <c r="E4424">
        <v>0</v>
      </c>
      <c r="F4424">
        <v>0</v>
      </c>
      <c r="G4424">
        <v>1</v>
      </c>
      <c r="H4424">
        <v>1</v>
      </c>
      <c r="I4424">
        <v>0</v>
      </c>
      <c r="J4424">
        <v>0</v>
      </c>
      <c r="K4424">
        <v>0</v>
      </c>
    </row>
    <row r="4425" spans="2:11" outlineLevel="2">
      <c r="B4425" t="s">
        <v>52</v>
      </c>
      <c r="C4425" t="s">
        <v>18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2:11" outlineLevel="2">
      <c r="B4426" t="s">
        <v>52</v>
      </c>
      <c r="C4426" t="s">
        <v>20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2:11" outlineLevel="2">
      <c r="B4427" t="s">
        <v>52</v>
      </c>
      <c r="C4427" t="s">
        <v>21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2:11" outlineLevel="2">
      <c r="B4428" t="s">
        <v>52</v>
      </c>
      <c r="C4428" t="s">
        <v>22</v>
      </c>
      <c r="D4428">
        <v>0</v>
      </c>
      <c r="E4428">
        <v>1</v>
      </c>
      <c r="F4428">
        <v>0</v>
      </c>
      <c r="G4428">
        <v>0</v>
      </c>
      <c r="H4428">
        <v>1</v>
      </c>
      <c r="I4428">
        <v>0</v>
      </c>
      <c r="J4428">
        <v>0</v>
      </c>
      <c r="K4428">
        <v>0</v>
      </c>
    </row>
    <row r="4429" spans="2:11" outlineLevel="2">
      <c r="B4429" t="s">
        <v>52</v>
      </c>
      <c r="C4429" t="s">
        <v>24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2:11" outlineLevel="2">
      <c r="B4430" t="s">
        <v>52</v>
      </c>
      <c r="C4430" t="s">
        <v>34</v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2:11" outlineLevel="2">
      <c r="B4431" t="s">
        <v>52</v>
      </c>
      <c r="C4431" t="s">
        <v>25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</row>
    <row r="4432" spans="2:11" outlineLevel="2">
      <c r="B4432" t="s">
        <v>52</v>
      </c>
      <c r="C4432" t="s">
        <v>26</v>
      </c>
      <c r="D4432">
        <v>1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2:11" outlineLevel="2">
      <c r="B4433" t="s">
        <v>52</v>
      </c>
      <c r="C4433" t="s">
        <v>27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2:11" outlineLevel="2">
      <c r="B4434" t="s">
        <v>52</v>
      </c>
      <c r="C4434" t="s">
        <v>28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0</v>
      </c>
      <c r="K4434">
        <v>0</v>
      </c>
    </row>
    <row r="4435" spans="2:11" outlineLevel="2">
      <c r="B4435" t="s">
        <v>52</v>
      </c>
      <c r="C4435" t="s">
        <v>35</v>
      </c>
      <c r="D4435">
        <v>1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2:11" outlineLevel="2">
      <c r="B4436" t="s">
        <v>52</v>
      </c>
      <c r="C4436" t="s">
        <v>48</v>
      </c>
      <c r="D4436">
        <v>0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</row>
    <row r="4437" spans="2:11" outlineLevel="2">
      <c r="B4437" t="s">
        <v>52</v>
      </c>
      <c r="C4437" t="s">
        <v>36</v>
      </c>
      <c r="D4437">
        <v>1</v>
      </c>
      <c r="E4437">
        <v>0</v>
      </c>
      <c r="F4437">
        <v>0</v>
      </c>
      <c r="G4437">
        <v>0</v>
      </c>
      <c r="H4437">
        <v>1</v>
      </c>
      <c r="I4437">
        <v>1</v>
      </c>
      <c r="J4437">
        <v>0</v>
      </c>
      <c r="K4437">
        <v>0</v>
      </c>
    </row>
    <row r="4438" spans="2:11" outlineLevel="2">
      <c r="B4438" t="s">
        <v>52</v>
      </c>
      <c r="C4438" t="s">
        <v>37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2:11" outlineLevel="2">
      <c r="B4439" t="s">
        <v>52</v>
      </c>
      <c r="C4439" t="s">
        <v>38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</row>
    <row r="4440" spans="2:11" outlineLevel="2">
      <c r="B4440" t="s">
        <v>52</v>
      </c>
      <c r="C4440" t="s">
        <v>39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2:11" outlineLevel="2">
      <c r="B4441" t="s">
        <v>52</v>
      </c>
      <c r="C4441" t="s">
        <v>41</v>
      </c>
      <c r="D4441">
        <v>1</v>
      </c>
      <c r="E4441">
        <v>1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0</v>
      </c>
    </row>
    <row r="4442" spans="2:11" outlineLevel="2">
      <c r="B4442" t="s">
        <v>52</v>
      </c>
      <c r="C4442" t="s">
        <v>42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2:11" outlineLevel="2">
      <c r="B4443" t="s">
        <v>52</v>
      </c>
      <c r="C4443" t="s">
        <v>43</v>
      </c>
      <c r="D4443">
        <v>0</v>
      </c>
      <c r="E4443">
        <v>0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0</v>
      </c>
    </row>
    <row r="4444" spans="2:11" outlineLevel="2">
      <c r="B4444" t="s">
        <v>52</v>
      </c>
      <c r="C4444" t="s">
        <v>44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</row>
    <row r="4445" spans="2:11" s="5" customFormat="1" outlineLevel="1">
      <c r="C4445" s="5" t="s">
        <v>143</v>
      </c>
      <c r="D4445" s="1">
        <f>IFERROR(D4446/D4447, D4446)</f>
        <v>0</v>
      </c>
      <c r="E4445" s="1">
        <f>IFERROR(E4446/E4447, E4446)</f>
        <v>0</v>
      </c>
      <c r="F4445" s="1">
        <f>IFERROR(F4446/F4447, F4446)</f>
        <v>0</v>
      </c>
      <c r="G4445" s="1">
        <f>IFERROR(G4446/G4447, G4446)</f>
        <v>0</v>
      </c>
      <c r="H4445" s="1">
        <f>IFERROR(H4446/H4447, H4446)</f>
        <v>0</v>
      </c>
      <c r="I4445" s="1">
        <f>IFERROR(I4446/I4447, I4446)</f>
        <v>0</v>
      </c>
      <c r="J4445" s="1">
        <f>IFERROR(J4446/J4447, J4446)</f>
        <v>0</v>
      </c>
      <c r="K4445" s="1">
        <f>IFERROR(K4446/K4447, K4446)</f>
        <v>0</v>
      </c>
    </row>
    <row r="4446" spans="2:11" outlineLevel="2">
      <c r="C4446" t="s">
        <v>10</v>
      </c>
      <c r="D4446">
        <f>COUNTIF(D4448:D4472, "1")</f>
        <v>0</v>
      </c>
      <c r="E4446">
        <f>COUNTIF(E4448:E4472, "1")</f>
        <v>0</v>
      </c>
      <c r="F4446">
        <f>COUNTIF(F4448:F4472, "1")</f>
        <v>0</v>
      </c>
      <c r="G4446">
        <f>COUNTIF(G4448:G4472, "1")</f>
        <v>0</v>
      </c>
      <c r="H4446">
        <f>COUNTIF(H4448:H4472, "1")</f>
        <v>0</v>
      </c>
      <c r="I4446">
        <f>COUNTIF(I4448:I4472, "1")</f>
        <v>0</v>
      </c>
      <c r="J4446">
        <f>COUNTIF(J4448:J4472, "1")</f>
        <v>0</v>
      </c>
      <c r="K4446">
        <f>COUNTIF(K4448:K4472, "1")</f>
        <v>0</v>
      </c>
    </row>
    <row r="4447" spans="2:11" outlineLevel="2">
      <c r="C4447" t="s">
        <v>12</v>
      </c>
      <c r="D4447">
        <f>COUNTIF(D4448:D4472, "0")</f>
        <v>0</v>
      </c>
      <c r="E4447">
        <f>COUNTIF(E4448:E4472, "0")</f>
        <v>0</v>
      </c>
      <c r="F4447">
        <f>COUNTIF(F4448:F4472, "0")</f>
        <v>0</v>
      </c>
      <c r="G4447">
        <f>COUNTIF(G4448:G4472, "0")</f>
        <v>0</v>
      </c>
      <c r="H4447">
        <f>COUNTIF(H4448:H4472, "0")</f>
        <v>0</v>
      </c>
      <c r="I4447">
        <f>COUNTIF(I4448:I4472, "0")</f>
        <v>0</v>
      </c>
      <c r="J4447">
        <f>COUNTIF(J4448:J4472, "0")</f>
        <v>0</v>
      </c>
      <c r="K4447">
        <f>COUNTIF(K4448:K4472, "0")</f>
        <v>0</v>
      </c>
    </row>
    <row r="4448" spans="2:11" outlineLevel="2">
      <c r="B4448" t="s">
        <v>144</v>
      </c>
      <c r="C4448" t="s">
        <v>14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2:11" outlineLevel="2">
      <c r="B4449" t="s">
        <v>144</v>
      </c>
      <c r="C4449" t="s">
        <v>15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0</v>
      </c>
    </row>
    <row r="4450" spans="2:11" outlineLevel="2">
      <c r="B4450" t="s">
        <v>144</v>
      </c>
      <c r="C4450" t="s">
        <v>16</v>
      </c>
      <c r="D4450">
        <v>1</v>
      </c>
      <c r="E4450">
        <v>0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2:11" outlineLevel="2">
      <c r="B4451" t="s">
        <v>144</v>
      </c>
      <c r="C4451" t="s">
        <v>17</v>
      </c>
      <c r="D4451">
        <v>1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2:11" outlineLevel="2">
      <c r="B4452" t="s">
        <v>144</v>
      </c>
      <c r="C4452" t="s">
        <v>19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2:11" outlineLevel="2">
      <c r="B4453" t="s">
        <v>144</v>
      </c>
      <c r="C4453" t="s">
        <v>20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0</v>
      </c>
    </row>
    <row r="4454" spans="2:11" outlineLevel="2">
      <c r="B4454" t="s">
        <v>144</v>
      </c>
      <c r="C4454" t="s">
        <v>21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2:11" outlineLevel="2">
      <c r="B4455" t="s">
        <v>144</v>
      </c>
      <c r="C4455" t="s">
        <v>22</v>
      </c>
      <c r="D4455">
        <v>0</v>
      </c>
      <c r="E4455">
        <v>0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2:11" outlineLevel="2">
      <c r="B4456" t="s">
        <v>144</v>
      </c>
      <c r="C4456" t="s">
        <v>23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2:11" outlineLevel="2">
      <c r="B4457" t="s">
        <v>144</v>
      </c>
      <c r="C4457" t="s">
        <v>33</v>
      </c>
      <c r="D4457">
        <v>0</v>
      </c>
      <c r="E4457">
        <v>1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2:11" outlineLevel="2">
      <c r="B4458" t="s">
        <v>144</v>
      </c>
      <c r="C4458" t="s">
        <v>24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2:11" outlineLevel="2">
      <c r="B4459" t="s">
        <v>144</v>
      </c>
      <c r="C4459" t="s">
        <v>34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0</v>
      </c>
    </row>
    <row r="4460" spans="2:11" outlineLevel="2">
      <c r="B4460" t="s">
        <v>144</v>
      </c>
      <c r="C4460" t="s">
        <v>25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2:11" outlineLevel="2">
      <c r="B4461" t="s">
        <v>144</v>
      </c>
      <c r="C4461" t="s">
        <v>27</v>
      </c>
      <c r="D4461">
        <v>0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0</v>
      </c>
    </row>
    <row r="4462" spans="2:11" outlineLevel="2">
      <c r="B4462" t="s">
        <v>144</v>
      </c>
      <c r="C4462" t="s">
        <v>28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0</v>
      </c>
    </row>
    <row r="4463" spans="2:11" outlineLevel="2">
      <c r="B4463" t="s">
        <v>144</v>
      </c>
      <c r="C4463" t="s">
        <v>35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0</v>
      </c>
    </row>
    <row r="4464" spans="2:11" outlineLevel="2">
      <c r="B4464" t="s">
        <v>144</v>
      </c>
      <c r="C4464" t="s">
        <v>48</v>
      </c>
      <c r="D4464">
        <v>1</v>
      </c>
      <c r="E4464">
        <v>0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2:11" outlineLevel="2">
      <c r="B4465" t="s">
        <v>144</v>
      </c>
      <c r="C4465" t="s">
        <v>36</v>
      </c>
      <c r="D4465">
        <v>0</v>
      </c>
      <c r="E4465">
        <v>0</v>
      </c>
      <c r="F4465">
        <v>0</v>
      </c>
      <c r="G4465">
        <v>0</v>
      </c>
      <c r="H4465">
        <v>1</v>
      </c>
      <c r="I4465">
        <v>1</v>
      </c>
      <c r="J4465">
        <v>0</v>
      </c>
      <c r="K4465">
        <v>0</v>
      </c>
    </row>
    <row r="4466" spans="2:11" outlineLevel="2">
      <c r="B4466" t="s">
        <v>144</v>
      </c>
      <c r="C4466" t="s">
        <v>37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2:11" outlineLevel="2">
      <c r="B4467" t="s">
        <v>144</v>
      </c>
      <c r="C4467" t="s">
        <v>38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2:11" outlineLevel="2">
      <c r="B4468" t="s">
        <v>144</v>
      </c>
      <c r="C4468" t="s">
        <v>39</v>
      </c>
      <c r="D4468">
        <v>0</v>
      </c>
      <c r="E4468">
        <v>0</v>
      </c>
      <c r="F4468">
        <v>1</v>
      </c>
      <c r="G4468">
        <v>1</v>
      </c>
      <c r="H4468">
        <v>1</v>
      </c>
      <c r="I4468">
        <v>0</v>
      </c>
      <c r="J4468">
        <v>0</v>
      </c>
      <c r="K4468">
        <v>0</v>
      </c>
    </row>
    <row r="4469" spans="2:11" outlineLevel="2">
      <c r="B4469" t="s">
        <v>144</v>
      </c>
      <c r="C4469" t="s">
        <v>40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2:11" outlineLevel="2">
      <c r="B4470" t="s">
        <v>144</v>
      </c>
      <c r="C4470" t="s">
        <v>41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2:11" outlineLevel="2">
      <c r="B4471" t="s">
        <v>144</v>
      </c>
      <c r="C4471" t="s">
        <v>42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2:11" outlineLevel="2">
      <c r="B4472" t="s">
        <v>144</v>
      </c>
      <c r="C4472" t="s">
        <v>43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2:11" s="5" customFormat="1" outlineLevel="1">
      <c r="C4473" s="5" t="s">
        <v>46</v>
      </c>
      <c r="D4473" s="1">
        <f>IFERROR(D4474/D4475, D4474)</f>
        <v>0</v>
      </c>
      <c r="E4473" s="1">
        <f>IFERROR(E4474/E4475, E4474)</f>
        <v>0</v>
      </c>
      <c r="F4473" s="1">
        <f>IFERROR(F4474/F4475, F4474)</f>
        <v>0</v>
      </c>
      <c r="G4473" s="1">
        <f>IFERROR(G4474/G4475, G4474)</f>
        <v>0</v>
      </c>
      <c r="H4473" s="1">
        <f>IFERROR(H4474/H4475, H4474)</f>
        <v>0</v>
      </c>
      <c r="I4473" s="1">
        <f>IFERROR(I4474/I4475, I4474)</f>
        <v>0</v>
      </c>
      <c r="J4473" s="1">
        <f>IFERROR(J4474/J4475, J4474)</f>
        <v>0</v>
      </c>
      <c r="K4473" s="1">
        <f>IFERROR(K4474/K4475, K4474)</f>
        <v>0</v>
      </c>
    </row>
    <row r="4474" spans="2:11" outlineLevel="2">
      <c r="C4474" t="s">
        <v>10</v>
      </c>
      <c r="D4474">
        <f>COUNTIF(D4476:D4496, "1")</f>
        <v>0</v>
      </c>
      <c r="E4474">
        <f>COUNTIF(E4476:E4496, "1")</f>
        <v>0</v>
      </c>
      <c r="F4474">
        <f>COUNTIF(F4476:F4496, "1")</f>
        <v>0</v>
      </c>
      <c r="G4474">
        <f>COUNTIF(G4476:G4496, "1")</f>
        <v>0</v>
      </c>
      <c r="H4474">
        <f>COUNTIF(H4476:H4496, "1")</f>
        <v>0</v>
      </c>
      <c r="I4474">
        <f>COUNTIF(I4476:I4496, "1")</f>
        <v>0</v>
      </c>
      <c r="J4474">
        <f>COUNTIF(J4476:J4496, "1")</f>
        <v>0</v>
      </c>
      <c r="K4474">
        <f>COUNTIF(K4476:K4496, "1")</f>
        <v>0</v>
      </c>
    </row>
    <row r="4475" spans="2:11" outlineLevel="2">
      <c r="C4475" t="s">
        <v>12</v>
      </c>
      <c r="D4475">
        <f>COUNTIF(D4476:D4496, "0")</f>
        <v>0</v>
      </c>
      <c r="E4475">
        <f>COUNTIF(E4476:E4496, "0")</f>
        <v>0</v>
      </c>
      <c r="F4475">
        <f>COUNTIF(F4476:F4496, "0")</f>
        <v>0</v>
      </c>
      <c r="G4475">
        <f>COUNTIF(G4476:G4496, "0")</f>
        <v>0</v>
      </c>
      <c r="H4475">
        <f>COUNTIF(H4476:H4496, "0")</f>
        <v>0</v>
      </c>
      <c r="I4475">
        <f>COUNTIF(I4476:I4496, "0")</f>
        <v>0</v>
      </c>
      <c r="J4475">
        <f>COUNTIF(J4476:J4496, "0")</f>
        <v>0</v>
      </c>
      <c r="K4475">
        <f>COUNTIF(K4476:K4496, "0")</f>
        <v>0</v>
      </c>
    </row>
    <row r="4476" spans="2:11" outlineLevel="2">
      <c r="B4476" t="s">
        <v>47</v>
      </c>
      <c r="C4476" t="s">
        <v>14</v>
      </c>
      <c r="D4476">
        <v>0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2:11" outlineLevel="2">
      <c r="B4477" t="s">
        <v>47</v>
      </c>
      <c r="C4477" t="s">
        <v>15</v>
      </c>
      <c r="D4477">
        <v>0</v>
      </c>
      <c r="E4477">
        <v>0</v>
      </c>
      <c r="F4477">
        <v>1</v>
      </c>
      <c r="G4477">
        <v>1</v>
      </c>
      <c r="H4477">
        <v>0</v>
      </c>
      <c r="I4477">
        <v>0</v>
      </c>
      <c r="J4477">
        <v>0</v>
      </c>
      <c r="K4477">
        <v>0</v>
      </c>
    </row>
    <row r="4478" spans="2:11" outlineLevel="2">
      <c r="B4478" t="s">
        <v>47</v>
      </c>
      <c r="C4478" t="s">
        <v>17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1</v>
      </c>
      <c r="K4478">
        <v>0</v>
      </c>
    </row>
    <row r="4479" spans="2:11" outlineLevel="2">
      <c r="B4479" t="s">
        <v>47</v>
      </c>
      <c r="C4479" t="s">
        <v>18</v>
      </c>
      <c r="D4479">
        <v>0</v>
      </c>
      <c r="E4479">
        <v>0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0</v>
      </c>
    </row>
    <row r="4480" spans="2:11" outlineLevel="2">
      <c r="B4480" t="s">
        <v>47</v>
      </c>
      <c r="C4480" t="s">
        <v>19</v>
      </c>
      <c r="D4480">
        <v>0</v>
      </c>
      <c r="E4480">
        <v>0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</row>
    <row r="4481" spans="2:11" outlineLevel="2">
      <c r="B4481" t="s">
        <v>47</v>
      </c>
      <c r="C4481" t="s">
        <v>20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2:11" outlineLevel="2">
      <c r="B4482" t="s">
        <v>47</v>
      </c>
      <c r="C4482" t="s">
        <v>21</v>
      </c>
      <c r="D4482">
        <v>0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2:11" outlineLevel="2">
      <c r="B4483" t="s">
        <v>47</v>
      </c>
      <c r="C4483" t="s">
        <v>22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0</v>
      </c>
    </row>
    <row r="4484" spans="2:11" outlineLevel="2">
      <c r="B4484" t="s">
        <v>47</v>
      </c>
      <c r="C4484" t="s">
        <v>23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</v>
      </c>
      <c r="K4484">
        <v>0</v>
      </c>
    </row>
    <row r="4485" spans="2:11" outlineLevel="2">
      <c r="B4485" t="s">
        <v>47</v>
      </c>
      <c r="C4485" t="s">
        <v>24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2:11" outlineLevel="2">
      <c r="B4486" t="s">
        <v>47</v>
      </c>
      <c r="C4486" t="s">
        <v>34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2:11" outlineLevel="2">
      <c r="B4487" t="s">
        <v>47</v>
      </c>
      <c r="C4487" t="s">
        <v>26</v>
      </c>
      <c r="D4487">
        <v>1</v>
      </c>
      <c r="E4487">
        <v>0</v>
      </c>
      <c r="F4487">
        <v>1</v>
      </c>
      <c r="G4487">
        <v>0</v>
      </c>
      <c r="H4487">
        <v>0</v>
      </c>
      <c r="I4487">
        <v>1</v>
      </c>
      <c r="J4487">
        <v>0</v>
      </c>
      <c r="K4487">
        <v>0</v>
      </c>
    </row>
    <row r="4488" spans="2:11" outlineLevel="2">
      <c r="B4488" t="s">
        <v>47</v>
      </c>
      <c r="C4488" t="s">
        <v>28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0</v>
      </c>
      <c r="K4488">
        <v>0</v>
      </c>
    </row>
    <row r="4489" spans="2:11" outlineLevel="2">
      <c r="B4489" t="s">
        <v>47</v>
      </c>
      <c r="C4489" t="s">
        <v>35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2:11" outlineLevel="2">
      <c r="B4490" t="s">
        <v>47</v>
      </c>
      <c r="C4490" t="s">
        <v>48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2:11" outlineLevel="2">
      <c r="B4491" t="s">
        <v>47</v>
      </c>
      <c r="C4491" t="s">
        <v>36</v>
      </c>
      <c r="D4491">
        <v>1</v>
      </c>
      <c r="E4491">
        <v>0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2:11" outlineLevel="2">
      <c r="B4492" t="s">
        <v>47</v>
      </c>
      <c r="C4492" t="s">
        <v>37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0</v>
      </c>
      <c r="K4492">
        <v>0</v>
      </c>
    </row>
    <row r="4493" spans="2:11" outlineLevel="2">
      <c r="B4493" t="s">
        <v>47</v>
      </c>
      <c r="C4493" t="s">
        <v>39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2:11" outlineLevel="2">
      <c r="B4494" t="s">
        <v>47</v>
      </c>
      <c r="C4494" t="s">
        <v>40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2:11" outlineLevel="2">
      <c r="B4495" t="s">
        <v>47</v>
      </c>
      <c r="C4495" t="s">
        <v>41</v>
      </c>
      <c r="D4495">
        <v>0</v>
      </c>
      <c r="E4495">
        <v>0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2:11" outlineLevel="2">
      <c r="B4496" t="s">
        <v>47</v>
      </c>
      <c r="C4496" t="s">
        <v>42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</row>
    <row r="4497" spans="2:11" s="5" customFormat="1" outlineLevel="1">
      <c r="C4497" s="5" t="s">
        <v>49</v>
      </c>
      <c r="D4497" s="1">
        <f>IFERROR(D4498/D4499, D4498)</f>
        <v>0</v>
      </c>
      <c r="E4497" s="1">
        <f>IFERROR(E4498/E4499, E4498)</f>
        <v>0</v>
      </c>
      <c r="F4497" s="1">
        <f>IFERROR(F4498/F4499, F4498)</f>
        <v>0</v>
      </c>
      <c r="G4497" s="1">
        <f>IFERROR(G4498/G4499, G4498)</f>
        <v>0</v>
      </c>
      <c r="H4497" s="1">
        <f>IFERROR(H4498/H4499, H4498)</f>
        <v>0</v>
      </c>
      <c r="I4497" s="1">
        <f>IFERROR(I4498/I4499, I4498)</f>
        <v>0</v>
      </c>
      <c r="J4497" s="1">
        <f>IFERROR(J4498/J4499, J4498)</f>
        <v>0</v>
      </c>
      <c r="K4497" s="1">
        <f>IFERROR(K4498/K4499, K4498)</f>
        <v>0</v>
      </c>
    </row>
    <row r="4498" spans="2:11" outlineLevel="2">
      <c r="C4498" t="s">
        <v>10</v>
      </c>
      <c r="D4498">
        <f>COUNTIF(D4500:D4518, "1")</f>
        <v>0</v>
      </c>
      <c r="E4498">
        <f>COUNTIF(E4500:E4518, "1")</f>
        <v>0</v>
      </c>
      <c r="F4498">
        <f>COUNTIF(F4500:F4518, "1")</f>
        <v>0</v>
      </c>
      <c r="G4498">
        <f>COUNTIF(G4500:G4518, "1")</f>
        <v>0</v>
      </c>
      <c r="H4498">
        <f>COUNTIF(H4500:H4518, "1")</f>
        <v>0</v>
      </c>
      <c r="I4498">
        <f>COUNTIF(I4500:I4518, "1")</f>
        <v>0</v>
      </c>
      <c r="J4498">
        <f>COUNTIF(J4500:J4518, "1")</f>
        <v>0</v>
      </c>
      <c r="K4498">
        <f>COUNTIF(K4500:K4518, "1")</f>
        <v>0</v>
      </c>
    </row>
    <row r="4499" spans="2:11" outlineLevel="2">
      <c r="C4499" t="s">
        <v>12</v>
      </c>
      <c r="D4499">
        <f>COUNTIF(D4500:D4518, "0")</f>
        <v>0</v>
      </c>
      <c r="E4499">
        <f>COUNTIF(E4500:E4518, "0")</f>
        <v>0</v>
      </c>
      <c r="F4499">
        <f>COUNTIF(F4500:F4518, "0")</f>
        <v>0</v>
      </c>
      <c r="G4499">
        <f>COUNTIF(G4500:G4518, "0")</f>
        <v>0</v>
      </c>
      <c r="H4499">
        <f>COUNTIF(H4500:H4518, "0")</f>
        <v>0</v>
      </c>
      <c r="I4499">
        <f>COUNTIF(I4500:I4518, "0")</f>
        <v>0</v>
      </c>
      <c r="J4499">
        <f>COUNTIF(J4500:J4518, "0")</f>
        <v>0</v>
      </c>
      <c r="K4499">
        <f>COUNTIF(K4500:K4518, "0")</f>
        <v>0</v>
      </c>
    </row>
    <row r="4500" spans="2:11" outlineLevel="2">
      <c r="B4500" t="s">
        <v>50</v>
      </c>
      <c r="C4500" t="s">
        <v>14</v>
      </c>
      <c r="D4500">
        <v>1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2:11" outlineLevel="2">
      <c r="B4501" t="s">
        <v>50</v>
      </c>
      <c r="C4501" t="s">
        <v>16</v>
      </c>
      <c r="D4501">
        <v>0</v>
      </c>
      <c r="E4501">
        <v>0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2:11" outlineLevel="2">
      <c r="B4502" t="s">
        <v>50</v>
      </c>
      <c r="C4502" t="s">
        <v>17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2:11" outlineLevel="2">
      <c r="B4503" t="s">
        <v>50</v>
      </c>
      <c r="C4503" t="s">
        <v>18</v>
      </c>
      <c r="D4503">
        <v>1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2:11" outlineLevel="2">
      <c r="B4504" t="s">
        <v>50</v>
      </c>
      <c r="C4504" t="s">
        <v>19</v>
      </c>
      <c r="D4504">
        <v>0</v>
      </c>
      <c r="E4504">
        <v>1</v>
      </c>
      <c r="F4504">
        <v>1</v>
      </c>
      <c r="G4504">
        <v>0</v>
      </c>
      <c r="H4504">
        <v>0</v>
      </c>
      <c r="I4504">
        <v>1</v>
      </c>
      <c r="J4504">
        <v>0</v>
      </c>
      <c r="K4504">
        <v>0</v>
      </c>
    </row>
    <row r="4505" spans="2:11" outlineLevel="2">
      <c r="B4505" t="s">
        <v>50</v>
      </c>
      <c r="C4505" t="s">
        <v>32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2:11" outlineLevel="2">
      <c r="B4506" t="s">
        <v>50</v>
      </c>
      <c r="C4506" t="s">
        <v>20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2:11" outlineLevel="2">
      <c r="B4507" t="s">
        <v>50</v>
      </c>
      <c r="C4507" t="s">
        <v>23</v>
      </c>
      <c r="D4507">
        <v>0</v>
      </c>
      <c r="E4507">
        <v>0</v>
      </c>
      <c r="F4507">
        <v>0</v>
      </c>
      <c r="G4507">
        <v>0</v>
      </c>
      <c r="H4507">
        <v>1</v>
      </c>
      <c r="I4507">
        <v>1</v>
      </c>
      <c r="J4507">
        <v>1</v>
      </c>
      <c r="K4507">
        <v>0</v>
      </c>
    </row>
    <row r="4508" spans="2:11" outlineLevel="2">
      <c r="B4508" t="s">
        <v>50</v>
      </c>
      <c r="C4508" t="s">
        <v>33</v>
      </c>
      <c r="D4508">
        <v>1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2:11" outlineLevel="2">
      <c r="B4509" t="s">
        <v>50</v>
      </c>
      <c r="C4509" t="s">
        <v>34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2:11" outlineLevel="2">
      <c r="B4510" t="s">
        <v>50</v>
      </c>
      <c r="C4510" t="s">
        <v>26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</row>
    <row r="4511" spans="2:11" outlineLevel="2">
      <c r="B4511" t="s">
        <v>50</v>
      </c>
      <c r="C4511" t="s">
        <v>27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2:11" outlineLevel="2">
      <c r="B4512" t="s">
        <v>50</v>
      </c>
      <c r="C4512" t="s">
        <v>28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2:11" outlineLevel="2">
      <c r="B4513" t="s">
        <v>50</v>
      </c>
      <c r="C4513" t="s">
        <v>36</v>
      </c>
      <c r="D4513">
        <v>0</v>
      </c>
      <c r="E4513">
        <v>0</v>
      </c>
      <c r="F4513">
        <v>1</v>
      </c>
      <c r="G4513">
        <v>1</v>
      </c>
      <c r="H4513">
        <v>1</v>
      </c>
      <c r="I4513">
        <v>0</v>
      </c>
      <c r="J4513">
        <v>0</v>
      </c>
      <c r="K4513">
        <v>0</v>
      </c>
    </row>
    <row r="4514" spans="2:11" outlineLevel="2">
      <c r="B4514" t="s">
        <v>50</v>
      </c>
      <c r="C4514" t="s">
        <v>39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2:11" outlineLevel="2">
      <c r="B4515" t="s">
        <v>50</v>
      </c>
      <c r="C4515" t="s">
        <v>40</v>
      </c>
      <c r="D4515">
        <v>0</v>
      </c>
      <c r="E4515">
        <v>0</v>
      </c>
      <c r="F4515">
        <v>0</v>
      </c>
      <c r="G4515">
        <v>0</v>
      </c>
      <c r="H4515">
        <v>1</v>
      </c>
      <c r="I4515">
        <v>0</v>
      </c>
      <c r="J4515">
        <v>0</v>
      </c>
      <c r="K4515">
        <v>0</v>
      </c>
    </row>
    <row r="4516" spans="2:11" outlineLevel="2">
      <c r="B4516" t="s">
        <v>50</v>
      </c>
      <c r="C4516" t="s">
        <v>42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0</v>
      </c>
    </row>
    <row r="4517" spans="2:11" outlineLevel="2">
      <c r="B4517" t="s">
        <v>50</v>
      </c>
      <c r="C4517" t="s">
        <v>43</v>
      </c>
      <c r="D4517">
        <v>0</v>
      </c>
      <c r="E4517">
        <v>1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</row>
    <row r="4518" spans="2:11" outlineLevel="2">
      <c r="B4518" t="s">
        <v>50</v>
      </c>
      <c r="C4518" t="s">
        <v>45</v>
      </c>
      <c r="D4518">
        <v>1</v>
      </c>
      <c r="E4518">
        <v>0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2:11" s="3" customFormat="1">
      <c r="B4519" s="3" t="s">
        <v>178</v>
      </c>
      <c r="C4519" s="3" t="s">
        <v>8</v>
      </c>
      <c r="D4519" s="3">
        <f>IFERROR(AVERAGE(D4522), 0)</f>
        <v>0</v>
      </c>
      <c r="E4519" s="3">
        <f>IFERROR(AVERAGE(E4522), 0)</f>
        <v>0</v>
      </c>
      <c r="F4519" s="3">
        <f>IFERROR(AVERAGE(F4522), 0)</f>
        <v>0</v>
      </c>
      <c r="G4519" s="3">
        <f>IFERROR(AVERAGE(G4522), 0)</f>
        <v>0</v>
      </c>
      <c r="H4519" s="3">
        <f>IFERROR(AVERAGE(H4522), 0)</f>
        <v>0</v>
      </c>
      <c r="I4519" s="3">
        <f>IFERROR(AVERAGE(I4522), 0)</f>
        <v>0</v>
      </c>
      <c r="J4519" s="3">
        <f>IFERROR(AVERAGE(J4522), 0)</f>
        <v>0</v>
      </c>
      <c r="K4519" s="3">
        <f>IFERROR(AVERAGE(K4522), 0)</f>
        <v>0</v>
      </c>
    </row>
    <row r="4520" spans="2:11" outlineLevel="2">
      <c r="B4520" s="4" t="s">
        <v>9</v>
      </c>
      <c r="D4520">
        <f>E4523</f>
        <v>0</v>
      </c>
      <c r="E4520">
        <f>F4523</f>
        <v>0</v>
      </c>
      <c r="F4520">
        <f>G4523</f>
        <v>0</v>
      </c>
      <c r="G4520">
        <f>H4523</f>
        <v>0</v>
      </c>
      <c r="H4520">
        <f>I4523</f>
        <v>0</v>
      </c>
      <c r="I4520">
        <f>J4523</f>
        <v>0</v>
      </c>
      <c r="J4520">
        <f>K4523</f>
        <v>0</v>
      </c>
      <c r="K4520">
        <f>L4523</f>
        <v>0</v>
      </c>
    </row>
    <row r="4521" spans="2:11" outlineLevel="2">
      <c r="B4521" s="4" t="s">
        <v>10</v>
      </c>
      <c r="D4521">
        <f>E4524</f>
        <v>0</v>
      </c>
      <c r="E4521">
        <f>F4524</f>
        <v>0</v>
      </c>
      <c r="F4521">
        <f>G4524</f>
        <v>0</v>
      </c>
      <c r="G4521">
        <f>H4524</f>
        <v>0</v>
      </c>
      <c r="H4521">
        <f>I4524</f>
        <v>0</v>
      </c>
      <c r="I4521">
        <f>J4524</f>
        <v>0</v>
      </c>
      <c r="J4521">
        <f>K4524</f>
        <v>0</v>
      </c>
      <c r="K4521">
        <f>L4524</f>
        <v>0</v>
      </c>
    </row>
    <row r="4522" spans="2:11" s="5" customFormat="1" outlineLevel="1">
      <c r="C4522" s="5" t="s">
        <v>51</v>
      </c>
      <c r="D4522" s="1">
        <f>IFERROR(D4523/D4524, D4523)</f>
        <v>0</v>
      </c>
      <c r="E4522" s="1">
        <f>IFERROR(E4523/E4524, E4523)</f>
        <v>0</v>
      </c>
      <c r="F4522" s="1">
        <f>IFERROR(F4523/F4524, F4523)</f>
        <v>0</v>
      </c>
      <c r="G4522" s="1">
        <f>IFERROR(G4523/G4524, G4523)</f>
        <v>0</v>
      </c>
      <c r="H4522" s="1">
        <f>IFERROR(H4523/H4524, H4523)</f>
        <v>0</v>
      </c>
      <c r="I4522" s="1">
        <f>IFERROR(I4523/I4524, I4523)</f>
        <v>0</v>
      </c>
      <c r="J4522" s="1">
        <f>IFERROR(J4523/J4524, J4523)</f>
        <v>0</v>
      </c>
      <c r="K4522" s="1">
        <f>IFERROR(K4523/K4524, K4523)</f>
        <v>0</v>
      </c>
    </row>
    <row r="4523" spans="2:11" outlineLevel="2">
      <c r="C4523" t="s">
        <v>10</v>
      </c>
      <c r="D4523">
        <f>COUNTIF(D4525:D4542, "1")</f>
        <v>0</v>
      </c>
      <c r="E4523">
        <f>COUNTIF(E4525:E4542, "1")</f>
        <v>0</v>
      </c>
      <c r="F4523">
        <f>COUNTIF(F4525:F4542, "1")</f>
        <v>0</v>
      </c>
      <c r="G4523">
        <f>COUNTIF(G4525:G4542, "1")</f>
        <v>0</v>
      </c>
      <c r="H4523">
        <f>COUNTIF(H4525:H4542, "1")</f>
        <v>0</v>
      </c>
      <c r="I4523">
        <f>COUNTIF(I4525:I4542, "1")</f>
        <v>0</v>
      </c>
      <c r="J4523">
        <f>COUNTIF(J4525:J4542, "1")</f>
        <v>0</v>
      </c>
      <c r="K4523">
        <f>COUNTIF(K4525:K4542, "1")</f>
        <v>0</v>
      </c>
    </row>
    <row r="4524" spans="2:11" outlineLevel="2">
      <c r="C4524" t="s">
        <v>12</v>
      </c>
      <c r="D4524">
        <f>COUNTIF(D4525:D4542, "0")</f>
        <v>0</v>
      </c>
      <c r="E4524">
        <f>COUNTIF(E4525:E4542, "0")</f>
        <v>0</v>
      </c>
      <c r="F4524">
        <f>COUNTIF(F4525:F4542, "0")</f>
        <v>0</v>
      </c>
      <c r="G4524">
        <f>COUNTIF(G4525:G4542, "0")</f>
        <v>0</v>
      </c>
      <c r="H4524">
        <f>COUNTIF(H4525:H4542, "0")</f>
        <v>0</v>
      </c>
      <c r="I4524">
        <f>COUNTIF(I4525:I4542, "0")</f>
        <v>0</v>
      </c>
      <c r="J4524">
        <f>COUNTIF(J4525:J4542, "0")</f>
        <v>0</v>
      </c>
      <c r="K4524">
        <f>COUNTIF(K4525:K4542, "0")</f>
        <v>0</v>
      </c>
    </row>
    <row r="4525" spans="2:11" outlineLevel="2">
      <c r="B4525" t="s">
        <v>52</v>
      </c>
      <c r="C4525" t="s">
        <v>14</v>
      </c>
      <c r="D4525">
        <v>0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2:11" outlineLevel="2">
      <c r="B4526" t="s">
        <v>52</v>
      </c>
      <c r="C4526" t="s">
        <v>15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2:11" outlineLevel="2">
      <c r="B4527" t="s">
        <v>52</v>
      </c>
      <c r="C4527" t="s">
        <v>17</v>
      </c>
      <c r="D4527">
        <v>1</v>
      </c>
      <c r="E4527">
        <v>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2:11" outlineLevel="2">
      <c r="B4528" t="s">
        <v>52</v>
      </c>
      <c r="C4528" t="s">
        <v>18</v>
      </c>
      <c r="D4528">
        <v>0</v>
      </c>
      <c r="E4528">
        <v>0</v>
      </c>
      <c r="F4528">
        <v>0</v>
      </c>
      <c r="G4528">
        <v>0</v>
      </c>
      <c r="H4528">
        <v>1</v>
      </c>
      <c r="I4528">
        <v>0</v>
      </c>
      <c r="J4528">
        <v>0</v>
      </c>
      <c r="K4528">
        <v>0</v>
      </c>
    </row>
    <row r="4529" spans="2:11" outlineLevel="2">
      <c r="B4529" t="s">
        <v>52</v>
      </c>
      <c r="C4529" t="s">
        <v>19</v>
      </c>
      <c r="D4529">
        <v>0</v>
      </c>
      <c r="E4529">
        <v>1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0</v>
      </c>
    </row>
    <row r="4530" spans="2:11" outlineLevel="2">
      <c r="B4530" t="s">
        <v>52</v>
      </c>
      <c r="C4530" t="s">
        <v>32</v>
      </c>
      <c r="D4530">
        <v>0</v>
      </c>
      <c r="E4530">
        <v>0</v>
      </c>
      <c r="F4530">
        <v>0</v>
      </c>
      <c r="G4530">
        <v>0</v>
      </c>
      <c r="H4530">
        <v>1</v>
      </c>
      <c r="I4530">
        <v>0</v>
      </c>
      <c r="J4530">
        <v>0</v>
      </c>
      <c r="K4530">
        <v>0</v>
      </c>
    </row>
    <row r="4531" spans="2:11" outlineLevel="2">
      <c r="B4531" t="s">
        <v>52</v>
      </c>
      <c r="C4531" t="s">
        <v>20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2:11" outlineLevel="2">
      <c r="B4532" t="s">
        <v>52</v>
      </c>
      <c r="C4532" t="s">
        <v>22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1</v>
      </c>
      <c r="J4532">
        <v>0</v>
      </c>
      <c r="K4532">
        <v>0</v>
      </c>
    </row>
    <row r="4533" spans="2:11" outlineLevel="2">
      <c r="B4533" t="s">
        <v>52</v>
      </c>
      <c r="C4533" t="s">
        <v>23</v>
      </c>
      <c r="D4533">
        <v>1</v>
      </c>
      <c r="E4533">
        <v>0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</row>
    <row r="4534" spans="2:11" outlineLevel="2">
      <c r="B4534" t="s">
        <v>52</v>
      </c>
      <c r="C4534" t="s">
        <v>33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0</v>
      </c>
      <c r="J4534">
        <v>0</v>
      </c>
      <c r="K4534">
        <v>0</v>
      </c>
    </row>
    <row r="4535" spans="2:11" outlineLevel="2">
      <c r="B4535" t="s">
        <v>52</v>
      </c>
      <c r="C4535" t="s">
        <v>24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2:11" outlineLevel="2">
      <c r="B4536" t="s">
        <v>52</v>
      </c>
      <c r="C4536" t="s">
        <v>34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0</v>
      </c>
      <c r="K4536">
        <v>0</v>
      </c>
    </row>
    <row r="4537" spans="2:11" outlineLevel="2">
      <c r="B4537" t="s">
        <v>52</v>
      </c>
      <c r="C4537" t="s">
        <v>25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0</v>
      </c>
    </row>
    <row r="4538" spans="2:11" outlineLevel="2">
      <c r="B4538" t="s">
        <v>52</v>
      </c>
      <c r="C4538" t="s">
        <v>26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</v>
      </c>
    </row>
    <row r="4539" spans="2:11" outlineLevel="2">
      <c r="B4539" t="s">
        <v>52</v>
      </c>
      <c r="C4539" t="s">
        <v>27</v>
      </c>
      <c r="D4539">
        <v>0</v>
      </c>
      <c r="E4539">
        <v>1</v>
      </c>
      <c r="F4539">
        <v>1</v>
      </c>
      <c r="G4539">
        <v>0</v>
      </c>
      <c r="H4539">
        <v>1</v>
      </c>
      <c r="I4539">
        <v>1</v>
      </c>
      <c r="J4539">
        <v>0</v>
      </c>
      <c r="K4539">
        <v>0</v>
      </c>
    </row>
    <row r="4540" spans="2:11" outlineLevel="2">
      <c r="B4540" t="s">
        <v>52</v>
      </c>
      <c r="C4540" t="s">
        <v>28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</row>
    <row r="4541" spans="2:11" outlineLevel="2">
      <c r="B4541" t="s">
        <v>52</v>
      </c>
      <c r="C4541" t="s">
        <v>35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2:11" outlineLevel="2">
      <c r="B4542" t="s">
        <v>52</v>
      </c>
      <c r="C4542" t="s">
        <v>48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2:11" s="3" customFormat="1">
      <c r="B4543" s="3" t="s">
        <v>179</v>
      </c>
      <c r="C4543" s="3" t="s">
        <v>8</v>
      </c>
      <c r="D4543" s="3">
        <f>IFERROR(AVERAGE(D4546), 0)</f>
        <v>0</v>
      </c>
      <c r="E4543" s="3">
        <f>IFERROR(AVERAGE(E4546), 0)</f>
        <v>0</v>
      </c>
      <c r="F4543" s="3">
        <f>IFERROR(AVERAGE(F4546), 0)</f>
        <v>0</v>
      </c>
      <c r="G4543" s="3">
        <f>IFERROR(AVERAGE(G4546), 0)</f>
        <v>0</v>
      </c>
      <c r="H4543" s="3">
        <f>IFERROR(AVERAGE(H4546), 0)</f>
        <v>0</v>
      </c>
      <c r="I4543" s="3">
        <f>IFERROR(AVERAGE(I4546), 0)</f>
        <v>0</v>
      </c>
      <c r="J4543" s="3">
        <f>IFERROR(AVERAGE(J4546), 0)</f>
        <v>0</v>
      </c>
      <c r="K4543" s="3">
        <f>IFERROR(AVERAGE(K4546), 0)</f>
        <v>0</v>
      </c>
    </row>
    <row r="4544" spans="2:11" outlineLevel="2">
      <c r="B4544" s="4" t="s">
        <v>9</v>
      </c>
      <c r="D4544">
        <f>E4547</f>
        <v>0</v>
      </c>
      <c r="E4544">
        <f>F4547</f>
        <v>0</v>
      </c>
      <c r="F4544">
        <f>G4547</f>
        <v>0</v>
      </c>
      <c r="G4544">
        <f>H4547</f>
        <v>0</v>
      </c>
      <c r="H4544">
        <f>I4547</f>
        <v>0</v>
      </c>
      <c r="I4544">
        <f>J4547</f>
        <v>0</v>
      </c>
      <c r="J4544">
        <f>K4547</f>
        <v>0</v>
      </c>
      <c r="K4544">
        <f>L4547</f>
        <v>0</v>
      </c>
    </row>
    <row r="4545" spans="2:11" outlineLevel="2">
      <c r="B4545" s="4" t="s">
        <v>10</v>
      </c>
      <c r="D4545">
        <f>E4548</f>
        <v>0</v>
      </c>
      <c r="E4545">
        <f>F4548</f>
        <v>0</v>
      </c>
      <c r="F4545">
        <f>G4548</f>
        <v>0</v>
      </c>
      <c r="G4545">
        <f>H4548</f>
        <v>0</v>
      </c>
      <c r="H4545">
        <f>I4548</f>
        <v>0</v>
      </c>
      <c r="I4545">
        <f>J4548</f>
        <v>0</v>
      </c>
      <c r="J4545">
        <f>K4548</f>
        <v>0</v>
      </c>
      <c r="K4545">
        <f>L4548</f>
        <v>0</v>
      </c>
    </row>
    <row r="4546" spans="2:11" s="5" customFormat="1" outlineLevel="1">
      <c r="C4546" s="5" t="s">
        <v>51</v>
      </c>
      <c r="D4546" s="1">
        <f>IFERROR(D4547/D4548, D4547)</f>
        <v>0</v>
      </c>
      <c r="E4546" s="1">
        <f>IFERROR(E4547/E4548, E4547)</f>
        <v>0</v>
      </c>
      <c r="F4546" s="1">
        <f>IFERROR(F4547/F4548, F4547)</f>
        <v>0</v>
      </c>
      <c r="G4546" s="1">
        <f>IFERROR(G4547/G4548, G4547)</f>
        <v>0</v>
      </c>
      <c r="H4546" s="1">
        <f>IFERROR(H4547/H4548, H4547)</f>
        <v>0</v>
      </c>
      <c r="I4546" s="1">
        <f>IFERROR(I4547/I4548, I4547)</f>
        <v>0</v>
      </c>
      <c r="J4546" s="1">
        <f>IFERROR(J4547/J4548, J4547)</f>
        <v>0</v>
      </c>
      <c r="K4546" s="1">
        <f>IFERROR(K4547/K4548, K4547)</f>
        <v>0</v>
      </c>
    </row>
    <row r="4547" spans="2:11" outlineLevel="2">
      <c r="C4547" t="s">
        <v>10</v>
      </c>
      <c r="D4547">
        <f>COUNTIF(D4549:D4558, "1")</f>
        <v>0</v>
      </c>
      <c r="E4547">
        <f>COUNTIF(E4549:E4558, "1")</f>
        <v>0</v>
      </c>
      <c r="F4547">
        <f>COUNTIF(F4549:F4558, "1")</f>
        <v>0</v>
      </c>
      <c r="G4547">
        <f>COUNTIF(G4549:G4558, "1")</f>
        <v>0</v>
      </c>
      <c r="H4547">
        <f>COUNTIF(H4549:H4558, "1")</f>
        <v>0</v>
      </c>
      <c r="I4547">
        <f>COUNTIF(I4549:I4558, "1")</f>
        <v>0</v>
      </c>
      <c r="J4547">
        <f>COUNTIF(J4549:J4558, "1")</f>
        <v>0</v>
      </c>
      <c r="K4547">
        <f>COUNTIF(K4549:K4558, "1")</f>
        <v>0</v>
      </c>
    </row>
    <row r="4548" spans="2:11" outlineLevel="2">
      <c r="C4548" t="s">
        <v>12</v>
      </c>
      <c r="D4548">
        <f>COUNTIF(D4549:D4558, "0")</f>
        <v>0</v>
      </c>
      <c r="E4548">
        <f>COUNTIF(E4549:E4558, "0")</f>
        <v>0</v>
      </c>
      <c r="F4548">
        <f>COUNTIF(F4549:F4558, "0")</f>
        <v>0</v>
      </c>
      <c r="G4548">
        <f>COUNTIF(G4549:G4558, "0")</f>
        <v>0</v>
      </c>
      <c r="H4548">
        <f>COUNTIF(H4549:H4558, "0")</f>
        <v>0</v>
      </c>
      <c r="I4548">
        <f>COUNTIF(I4549:I4558, "0")</f>
        <v>0</v>
      </c>
      <c r="J4548">
        <f>COUNTIF(J4549:J4558, "0")</f>
        <v>0</v>
      </c>
      <c r="K4548">
        <f>COUNTIF(K4549:K4558, "0")</f>
        <v>0</v>
      </c>
    </row>
    <row r="4549" spans="2:11" outlineLevel="2">
      <c r="B4549" t="s">
        <v>52</v>
      </c>
      <c r="C4549" t="s">
        <v>14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2:11" outlineLevel="2">
      <c r="B4550" t="s">
        <v>52</v>
      </c>
      <c r="C4550" t="s">
        <v>15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0</v>
      </c>
    </row>
    <row r="4551" spans="2:11" outlineLevel="2">
      <c r="B4551" t="s">
        <v>52</v>
      </c>
      <c r="C4551" t="s">
        <v>16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2:11" outlineLevel="2">
      <c r="B4552" t="s">
        <v>52</v>
      </c>
      <c r="C4552" t="s">
        <v>17</v>
      </c>
      <c r="D4552">
        <v>0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1</v>
      </c>
      <c r="K4552">
        <v>0</v>
      </c>
    </row>
    <row r="4553" spans="2:11" outlineLevel="2">
      <c r="B4553" t="s">
        <v>52</v>
      </c>
      <c r="C4553" t="s">
        <v>18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2:11" outlineLevel="2">
      <c r="B4554" t="s">
        <v>52</v>
      </c>
      <c r="C4554" t="s">
        <v>19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2:11" outlineLevel="2">
      <c r="B4555" t="s">
        <v>52</v>
      </c>
      <c r="C4555" t="s">
        <v>32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2:11" outlineLevel="2">
      <c r="B4556" t="s">
        <v>52</v>
      </c>
      <c r="C4556" t="s">
        <v>20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2:11" outlineLevel="2">
      <c r="B4557" t="s">
        <v>52</v>
      </c>
      <c r="C4557" t="s">
        <v>21</v>
      </c>
      <c r="D4557">
        <v>1</v>
      </c>
      <c r="E4557">
        <v>0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2:11" outlineLevel="2">
      <c r="B4558" t="s">
        <v>52</v>
      </c>
      <c r="C4558" t="s">
        <v>22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0</v>
      </c>
    </row>
    <row r="4559" spans="2:11" s="3" customFormat="1">
      <c r="B4559" s="3" t="s">
        <v>180</v>
      </c>
      <c r="C4559" s="3" t="s">
        <v>8</v>
      </c>
      <c r="D4559" s="3">
        <f>IFERROR(AVERAGE(D4562,D4567), 0)</f>
        <v>0</v>
      </c>
      <c r="E4559" s="3">
        <f>IFERROR(AVERAGE(E4562,E4567), 0)</f>
        <v>0</v>
      </c>
      <c r="F4559" s="3">
        <f>IFERROR(AVERAGE(F4562,F4567), 0)</f>
        <v>0</v>
      </c>
      <c r="G4559" s="3">
        <f>IFERROR(AVERAGE(G4562,G4567), 0)</f>
        <v>0</v>
      </c>
      <c r="H4559" s="3">
        <f>IFERROR(AVERAGE(H4562,H4567), 0)</f>
        <v>0</v>
      </c>
      <c r="I4559" s="3">
        <f>IFERROR(AVERAGE(I4562,I4567), 0)</f>
        <v>0</v>
      </c>
      <c r="J4559" s="3">
        <f>IFERROR(AVERAGE(J4562,J4567), 0)</f>
        <v>0</v>
      </c>
      <c r="K4559" s="3">
        <f>IFERROR(AVERAGE(K4562,K4567), 0)</f>
        <v>0</v>
      </c>
    </row>
    <row r="4560" spans="2:11" outlineLevel="2">
      <c r="B4560" s="4" t="s">
        <v>9</v>
      </c>
      <c r="D4560">
        <f>E4563+E4568</f>
        <v>0</v>
      </c>
      <c r="E4560">
        <f>F4563+F4568</f>
        <v>0</v>
      </c>
      <c r="F4560">
        <f>G4563+G4568</f>
        <v>0</v>
      </c>
      <c r="G4560">
        <f>H4563+H4568</f>
        <v>0</v>
      </c>
      <c r="H4560">
        <f>I4563+I4568</f>
        <v>0</v>
      </c>
      <c r="I4560">
        <f>J4563+J4568</f>
        <v>0</v>
      </c>
      <c r="J4560">
        <f>K4563+K4568</f>
        <v>0</v>
      </c>
      <c r="K4560">
        <f>L4563+L4568</f>
        <v>0</v>
      </c>
    </row>
    <row r="4561" spans="2:11" outlineLevel="2">
      <c r="B4561" s="4" t="s">
        <v>10</v>
      </c>
      <c r="D4561">
        <f>E4564+E4569</f>
        <v>0</v>
      </c>
      <c r="E4561">
        <f>F4564+F4569</f>
        <v>0</v>
      </c>
      <c r="F4561">
        <f>G4564+G4569</f>
        <v>0</v>
      </c>
      <c r="G4561">
        <f>H4564+H4569</f>
        <v>0</v>
      </c>
      <c r="H4561">
        <f>I4564+I4569</f>
        <v>0</v>
      </c>
      <c r="I4561">
        <f>J4564+J4569</f>
        <v>0</v>
      </c>
      <c r="J4561">
        <f>K4564+K4569</f>
        <v>0</v>
      </c>
      <c r="K4561">
        <f>L4564+L4569</f>
        <v>0</v>
      </c>
    </row>
    <row r="4562" spans="2:11" s="5" customFormat="1" outlineLevel="1">
      <c r="C4562" s="5" t="s">
        <v>57</v>
      </c>
      <c r="D4562" s="1">
        <f>IFERROR(D4563/D4564, D4563)</f>
        <v>0</v>
      </c>
      <c r="E4562" s="1">
        <f>IFERROR(E4563/E4564, E4563)</f>
        <v>0</v>
      </c>
      <c r="F4562" s="1">
        <f>IFERROR(F4563/F4564, F4563)</f>
        <v>0</v>
      </c>
      <c r="G4562" s="1">
        <f>IFERROR(G4563/G4564, G4563)</f>
        <v>0</v>
      </c>
      <c r="H4562" s="1">
        <f>IFERROR(H4563/H4564, H4563)</f>
        <v>0</v>
      </c>
      <c r="I4562" s="1">
        <f>IFERROR(I4563/I4564, I4563)</f>
        <v>0</v>
      </c>
      <c r="J4562" s="1">
        <f>IFERROR(J4563/J4564, J4563)</f>
        <v>0</v>
      </c>
      <c r="K4562" s="1">
        <f>IFERROR(K4563/K4564, K4563)</f>
        <v>0</v>
      </c>
    </row>
    <row r="4563" spans="2:11" outlineLevel="2">
      <c r="C4563" t="s">
        <v>10</v>
      </c>
      <c r="D4563">
        <f>COUNTIF(D4565:D4566, "1")</f>
        <v>0</v>
      </c>
      <c r="E4563">
        <f>COUNTIF(E4565:E4566, "1")</f>
        <v>0</v>
      </c>
      <c r="F4563">
        <f>COUNTIF(F4565:F4566, "1")</f>
        <v>0</v>
      </c>
      <c r="G4563">
        <f>COUNTIF(G4565:G4566, "1")</f>
        <v>0</v>
      </c>
      <c r="H4563">
        <f>COUNTIF(H4565:H4566, "1")</f>
        <v>0</v>
      </c>
      <c r="I4563">
        <f>COUNTIF(I4565:I4566, "1")</f>
        <v>0</v>
      </c>
      <c r="J4563">
        <f>COUNTIF(J4565:J4566, "1")</f>
        <v>0</v>
      </c>
      <c r="K4563">
        <f>COUNTIF(K4565:K4566, "1")</f>
        <v>0</v>
      </c>
    </row>
    <row r="4564" spans="2:11" outlineLevel="2">
      <c r="C4564" t="s">
        <v>12</v>
      </c>
      <c r="D4564">
        <f>COUNTIF(D4565:D4566, "0")</f>
        <v>0</v>
      </c>
      <c r="E4564">
        <f>COUNTIF(E4565:E4566, "0")</f>
        <v>0</v>
      </c>
      <c r="F4564">
        <f>COUNTIF(F4565:F4566, "0")</f>
        <v>0</v>
      </c>
      <c r="G4564">
        <f>COUNTIF(G4565:G4566, "0")</f>
        <v>0</v>
      </c>
      <c r="H4564">
        <f>COUNTIF(H4565:H4566, "0")</f>
        <v>0</v>
      </c>
      <c r="I4564">
        <f>COUNTIF(I4565:I4566, "0")</f>
        <v>0</v>
      </c>
      <c r="J4564">
        <f>COUNTIF(J4565:J4566, "0")</f>
        <v>0</v>
      </c>
      <c r="K4564">
        <f>COUNTIF(K4565:K4566, "0")</f>
        <v>0</v>
      </c>
    </row>
    <row r="4565" spans="2:11" outlineLevel="2">
      <c r="B4565" t="s">
        <v>58</v>
      </c>
      <c r="C4565" t="s">
        <v>24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2:11" outlineLevel="2">
      <c r="B4566" t="s">
        <v>58</v>
      </c>
      <c r="C4566" t="s">
        <v>24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2:11" s="5" customFormat="1" outlineLevel="1">
      <c r="C4567" s="5" t="s">
        <v>51</v>
      </c>
      <c r="D4567" s="1">
        <f>IFERROR(D4568/D4569, D4568)</f>
        <v>0</v>
      </c>
      <c r="E4567" s="1">
        <f>IFERROR(E4568/E4569, E4568)</f>
        <v>0</v>
      </c>
      <c r="F4567" s="1">
        <f>IFERROR(F4568/F4569, F4568)</f>
        <v>0</v>
      </c>
      <c r="G4567" s="1">
        <f>IFERROR(G4568/G4569, G4568)</f>
        <v>0</v>
      </c>
      <c r="H4567" s="1">
        <f>IFERROR(H4568/H4569, H4568)</f>
        <v>0</v>
      </c>
      <c r="I4567" s="1">
        <f>IFERROR(I4568/I4569, I4568)</f>
        <v>0</v>
      </c>
      <c r="J4567" s="1">
        <f>IFERROR(J4568/J4569, J4568)</f>
        <v>0</v>
      </c>
      <c r="K4567" s="1">
        <f>IFERROR(K4568/K4569, K4568)</f>
        <v>0</v>
      </c>
    </row>
    <row r="4568" spans="2:11" outlineLevel="2">
      <c r="C4568" t="s">
        <v>10</v>
      </c>
      <c r="D4568">
        <f>COUNTIF(D4570:D4587, "1")</f>
        <v>0</v>
      </c>
      <c r="E4568">
        <f>COUNTIF(E4570:E4587, "1")</f>
        <v>0</v>
      </c>
      <c r="F4568">
        <f>COUNTIF(F4570:F4587, "1")</f>
        <v>0</v>
      </c>
      <c r="G4568">
        <f>COUNTIF(G4570:G4587, "1")</f>
        <v>0</v>
      </c>
      <c r="H4568">
        <f>COUNTIF(H4570:H4587, "1")</f>
        <v>0</v>
      </c>
      <c r="I4568">
        <f>COUNTIF(I4570:I4587, "1")</f>
        <v>0</v>
      </c>
      <c r="J4568">
        <f>COUNTIF(J4570:J4587, "1")</f>
        <v>0</v>
      </c>
      <c r="K4568">
        <f>COUNTIF(K4570:K4587, "1")</f>
        <v>0</v>
      </c>
    </row>
    <row r="4569" spans="2:11" outlineLevel="2">
      <c r="C4569" t="s">
        <v>12</v>
      </c>
      <c r="D4569">
        <f>COUNTIF(D4570:D4587, "0")</f>
        <v>0</v>
      </c>
      <c r="E4569">
        <f>COUNTIF(E4570:E4587, "0")</f>
        <v>0</v>
      </c>
      <c r="F4569">
        <f>COUNTIF(F4570:F4587, "0")</f>
        <v>0</v>
      </c>
      <c r="G4569">
        <f>COUNTIF(G4570:G4587, "0")</f>
        <v>0</v>
      </c>
      <c r="H4569">
        <f>COUNTIF(H4570:H4587, "0")</f>
        <v>0</v>
      </c>
      <c r="I4569">
        <f>COUNTIF(I4570:I4587, "0")</f>
        <v>0</v>
      </c>
      <c r="J4569">
        <f>COUNTIF(J4570:J4587, "0")</f>
        <v>0</v>
      </c>
      <c r="K4569">
        <f>COUNTIF(K4570:K4587, "0")</f>
        <v>0</v>
      </c>
    </row>
    <row r="4570" spans="2:11" outlineLevel="2">
      <c r="B4570" t="s">
        <v>52</v>
      </c>
      <c r="C4570" t="s">
        <v>25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2:11" outlineLevel="2">
      <c r="B4571" t="s">
        <v>52</v>
      </c>
      <c r="C4571" t="s">
        <v>33</v>
      </c>
      <c r="D4571">
        <v>0</v>
      </c>
      <c r="E4571">
        <v>0</v>
      </c>
      <c r="F4571">
        <v>1</v>
      </c>
      <c r="G4571">
        <v>1</v>
      </c>
      <c r="H4571">
        <v>0</v>
      </c>
      <c r="I4571">
        <v>1</v>
      </c>
      <c r="J4571">
        <v>1</v>
      </c>
      <c r="K4571">
        <v>0</v>
      </c>
    </row>
    <row r="4572" spans="2:11" outlineLevel="2">
      <c r="B4572" t="s">
        <v>52</v>
      </c>
      <c r="C4572" t="s">
        <v>27</v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</row>
    <row r="4573" spans="2:11" outlineLevel="2">
      <c r="B4573" t="s">
        <v>52</v>
      </c>
      <c r="C4573" t="s">
        <v>26</v>
      </c>
      <c r="D4573">
        <v>1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</row>
    <row r="4574" spans="2:11" outlineLevel="2">
      <c r="B4574" t="s">
        <v>52</v>
      </c>
      <c r="C4574" t="s">
        <v>19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1</v>
      </c>
      <c r="K4574">
        <v>0</v>
      </c>
    </row>
    <row r="4575" spans="2:11" outlineLevel="2">
      <c r="B4575" t="s">
        <v>52</v>
      </c>
      <c r="C4575" t="s">
        <v>22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</row>
    <row r="4576" spans="2:11" outlineLevel="2">
      <c r="B4576" t="s">
        <v>52</v>
      </c>
      <c r="C4576" t="s">
        <v>15</v>
      </c>
      <c r="D4576">
        <v>0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2:11" outlineLevel="2">
      <c r="B4577" t="s">
        <v>52</v>
      </c>
      <c r="C4577" t="s">
        <v>16</v>
      </c>
      <c r="D4577">
        <v>1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2:11" outlineLevel="2">
      <c r="B4578" t="s">
        <v>52</v>
      </c>
      <c r="C4578" t="s">
        <v>26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2:11" outlineLevel="2">
      <c r="B4579" t="s">
        <v>52</v>
      </c>
      <c r="C4579" t="s">
        <v>26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2:11" outlineLevel="2">
      <c r="B4580" t="s">
        <v>52</v>
      </c>
      <c r="C4580" t="s">
        <v>26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2:11" outlineLevel="2">
      <c r="B4581" t="s">
        <v>52</v>
      </c>
      <c r="C4581" t="s">
        <v>26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2:11" outlineLevel="2">
      <c r="B4582" t="s">
        <v>52</v>
      </c>
      <c r="C4582" t="s">
        <v>26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2:11" outlineLevel="2">
      <c r="B4583" t="s">
        <v>52</v>
      </c>
      <c r="C4583" t="s">
        <v>26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2:11" outlineLevel="2">
      <c r="B4584" t="s">
        <v>52</v>
      </c>
      <c r="C4584" t="s">
        <v>14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</v>
      </c>
    </row>
    <row r="4585" spans="2:11" outlineLevel="2">
      <c r="B4585" t="s">
        <v>52</v>
      </c>
      <c r="C4585" t="s">
        <v>34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</row>
    <row r="4586" spans="2:11" outlineLevel="2">
      <c r="B4586" t="s">
        <v>52</v>
      </c>
      <c r="C4586" t="s">
        <v>21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2:11" outlineLevel="2">
      <c r="B4587" t="s">
        <v>52</v>
      </c>
      <c r="C4587" t="s">
        <v>28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0</v>
      </c>
    </row>
    <row r="4588" spans="2:11" s="3" customFormat="1">
      <c r="B4588" s="3" t="s">
        <v>181</v>
      </c>
      <c r="C4588" s="3" t="s">
        <v>8</v>
      </c>
      <c r="D4588" s="3">
        <f>IFERROR(AVERAGE(D4591,D4620,D4665,D4691,D4726,D4756), 0)</f>
        <v>0</v>
      </c>
      <c r="E4588" s="3">
        <f>IFERROR(AVERAGE(E4591,E4620,E4665,E4691,E4726,E4756), 0)</f>
        <v>0</v>
      </c>
      <c r="F4588" s="3">
        <f>IFERROR(AVERAGE(F4591,F4620,F4665,F4691,F4726,F4756), 0)</f>
        <v>0</v>
      </c>
      <c r="G4588" s="3">
        <f>IFERROR(AVERAGE(G4591,G4620,G4665,G4691,G4726,G4756), 0)</f>
        <v>0</v>
      </c>
      <c r="H4588" s="3">
        <f>IFERROR(AVERAGE(H4591,H4620,H4665,H4691,H4726,H4756), 0)</f>
        <v>0</v>
      </c>
      <c r="I4588" s="3">
        <f>IFERROR(AVERAGE(I4591,I4620,I4665,I4691,I4726,I4756), 0)</f>
        <v>0</v>
      </c>
      <c r="J4588" s="3">
        <f>IFERROR(AVERAGE(J4591,J4620,J4665,J4691,J4726,J4756), 0)</f>
        <v>0</v>
      </c>
      <c r="K4588" s="3">
        <f>IFERROR(AVERAGE(K4591,K4620,K4665,K4691,K4726,K4756), 0)</f>
        <v>0</v>
      </c>
    </row>
    <row r="4589" spans="2:11" outlineLevel="2">
      <c r="B4589" s="4" t="s">
        <v>9</v>
      </c>
      <c r="D4589">
        <f>E4592+E4621+E4666+E4692+E4727+E4757</f>
        <v>0</v>
      </c>
      <c r="E4589">
        <f>F4592+F4621+F4666+F4692+F4727+F4757</f>
        <v>0</v>
      </c>
      <c r="F4589">
        <f>G4592+G4621+G4666+G4692+G4727+G4757</f>
        <v>0</v>
      </c>
      <c r="G4589">
        <f>H4592+H4621+H4666+H4692+H4727+H4757</f>
        <v>0</v>
      </c>
      <c r="H4589">
        <f>I4592+I4621+I4666+I4692+I4727+I4757</f>
        <v>0</v>
      </c>
      <c r="I4589">
        <f>J4592+J4621+J4666+J4692+J4727+J4757</f>
        <v>0</v>
      </c>
      <c r="J4589">
        <f>K4592+K4621+K4666+K4692+K4727+K4757</f>
        <v>0</v>
      </c>
      <c r="K4589">
        <f>L4592+L4621+L4666+L4692+L4727+L4757</f>
        <v>0</v>
      </c>
    </row>
    <row r="4590" spans="2:11" outlineLevel="2">
      <c r="B4590" s="4" t="s">
        <v>10</v>
      </c>
      <c r="D4590">
        <f>E4593+E4622+E4667+E4693+E4728+E4758</f>
        <v>0</v>
      </c>
      <c r="E4590">
        <f>F4593+F4622+F4667+F4693+F4728+F4758</f>
        <v>0</v>
      </c>
      <c r="F4590">
        <f>G4593+G4622+G4667+G4693+G4728+G4758</f>
        <v>0</v>
      </c>
      <c r="G4590">
        <f>H4593+H4622+H4667+H4693+H4728+H4758</f>
        <v>0</v>
      </c>
      <c r="H4590">
        <f>I4593+I4622+I4667+I4693+I4728+I4758</f>
        <v>0</v>
      </c>
      <c r="I4590">
        <f>J4593+J4622+J4667+J4693+J4728+J4758</f>
        <v>0</v>
      </c>
      <c r="J4590">
        <f>K4593+K4622+K4667+K4693+K4728+K4758</f>
        <v>0</v>
      </c>
      <c r="K4590">
        <f>L4593+L4622+L4667+L4693+L4728+L4758</f>
        <v>0</v>
      </c>
    </row>
    <row r="4591" spans="2:11" s="5" customFormat="1" outlineLevel="1">
      <c r="C4591" s="5" t="s">
        <v>30</v>
      </c>
      <c r="D4591" s="1">
        <f>IFERROR(D4592/D4593, D4592)</f>
        <v>0</v>
      </c>
      <c r="E4591" s="1">
        <f>IFERROR(E4592/E4593, E4592)</f>
        <v>0</v>
      </c>
      <c r="F4591" s="1">
        <f>IFERROR(F4592/F4593, F4592)</f>
        <v>0</v>
      </c>
      <c r="G4591" s="1">
        <f>IFERROR(G4592/G4593, G4592)</f>
        <v>0</v>
      </c>
      <c r="H4591" s="1">
        <f>IFERROR(H4592/H4593, H4592)</f>
        <v>0</v>
      </c>
      <c r="I4591" s="1">
        <f>IFERROR(I4592/I4593, I4592)</f>
        <v>0</v>
      </c>
      <c r="J4591" s="1">
        <f>IFERROR(J4592/J4593, J4592)</f>
        <v>0</v>
      </c>
      <c r="K4591" s="1">
        <f>IFERROR(K4592/K4593, K4592)</f>
        <v>0</v>
      </c>
    </row>
    <row r="4592" spans="2:11" outlineLevel="2">
      <c r="C4592" t="s">
        <v>10</v>
      </c>
      <c r="D4592">
        <f>COUNTIF(D4594:D4619, "1")</f>
        <v>0</v>
      </c>
      <c r="E4592">
        <f>COUNTIF(E4594:E4619, "1")</f>
        <v>0</v>
      </c>
      <c r="F4592">
        <f>COUNTIF(F4594:F4619, "1")</f>
        <v>0</v>
      </c>
      <c r="G4592">
        <f>COUNTIF(G4594:G4619, "1")</f>
        <v>0</v>
      </c>
      <c r="H4592">
        <f>COUNTIF(H4594:H4619, "1")</f>
        <v>0</v>
      </c>
      <c r="I4592">
        <f>COUNTIF(I4594:I4619, "1")</f>
        <v>0</v>
      </c>
      <c r="J4592">
        <f>COUNTIF(J4594:J4619, "1")</f>
        <v>0</v>
      </c>
      <c r="K4592">
        <f>COUNTIF(K4594:K4619, "1")</f>
        <v>0</v>
      </c>
    </row>
    <row r="4593" spans="2:11" outlineLevel="2">
      <c r="C4593" t="s">
        <v>12</v>
      </c>
      <c r="D4593">
        <f>COUNTIF(D4594:D4619, "0")</f>
        <v>0</v>
      </c>
      <c r="E4593">
        <f>COUNTIF(E4594:E4619, "0")</f>
        <v>0</v>
      </c>
      <c r="F4593">
        <f>COUNTIF(F4594:F4619, "0")</f>
        <v>0</v>
      </c>
      <c r="G4593">
        <f>COUNTIF(G4594:G4619, "0")</f>
        <v>0</v>
      </c>
      <c r="H4593">
        <f>COUNTIF(H4594:H4619, "0")</f>
        <v>0</v>
      </c>
      <c r="I4593">
        <f>COUNTIF(I4594:I4619, "0")</f>
        <v>0</v>
      </c>
      <c r="J4593">
        <f>COUNTIF(J4594:J4619, "0")</f>
        <v>0</v>
      </c>
      <c r="K4593">
        <f>COUNTIF(K4594:K4619, "0")</f>
        <v>0</v>
      </c>
    </row>
    <row r="4594" spans="2:11" outlineLevel="2">
      <c r="B4594" t="s">
        <v>31</v>
      </c>
      <c r="C4594" t="s">
        <v>15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</row>
    <row r="4595" spans="2:11" outlineLevel="2">
      <c r="B4595" t="s">
        <v>31</v>
      </c>
      <c r="C4595" t="s">
        <v>16</v>
      </c>
      <c r="D4595">
        <v>1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</row>
    <row r="4596" spans="2:11" outlineLevel="2">
      <c r="B4596" t="s">
        <v>31</v>
      </c>
      <c r="C4596" t="s">
        <v>17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</v>
      </c>
    </row>
    <row r="4597" spans="2:11" outlineLevel="2">
      <c r="B4597" t="s">
        <v>31</v>
      </c>
      <c r="C4597" t="s">
        <v>19</v>
      </c>
      <c r="D4597">
        <v>1</v>
      </c>
      <c r="E4597">
        <v>0</v>
      </c>
      <c r="F4597">
        <v>1</v>
      </c>
      <c r="G4597">
        <v>1</v>
      </c>
      <c r="H4597">
        <v>0</v>
      </c>
      <c r="I4597">
        <v>1</v>
      </c>
      <c r="J4597">
        <v>1</v>
      </c>
      <c r="K4597">
        <v>0</v>
      </c>
    </row>
    <row r="4598" spans="2:11" outlineLevel="2">
      <c r="B4598" t="s">
        <v>31</v>
      </c>
      <c r="C4598" t="s">
        <v>32</v>
      </c>
      <c r="D4598">
        <v>1</v>
      </c>
      <c r="E4598">
        <v>0</v>
      </c>
      <c r="F4598">
        <v>0</v>
      </c>
      <c r="G4598">
        <v>1</v>
      </c>
      <c r="H4598">
        <v>1</v>
      </c>
      <c r="I4598">
        <v>0</v>
      </c>
      <c r="J4598">
        <v>0</v>
      </c>
      <c r="K4598">
        <v>0</v>
      </c>
    </row>
    <row r="4599" spans="2:11" outlineLevel="2">
      <c r="B4599" t="s">
        <v>31</v>
      </c>
      <c r="C4599" t="s">
        <v>20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2:11" outlineLevel="2">
      <c r="B4600" t="s">
        <v>31</v>
      </c>
      <c r="C4600" t="s">
        <v>23</v>
      </c>
      <c r="D4600">
        <v>0</v>
      </c>
      <c r="E4600">
        <v>0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2:11" outlineLevel="2">
      <c r="B4601" t="s">
        <v>31</v>
      </c>
      <c r="C4601" t="s">
        <v>24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1</v>
      </c>
      <c r="K4601">
        <v>0</v>
      </c>
    </row>
    <row r="4602" spans="2:11" outlineLevel="2">
      <c r="B4602" t="s">
        <v>31</v>
      </c>
      <c r="C4602" t="s">
        <v>34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0</v>
      </c>
    </row>
    <row r="4603" spans="2:11" outlineLevel="2">
      <c r="B4603" t="s">
        <v>31</v>
      </c>
      <c r="C4603" t="s">
        <v>25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</v>
      </c>
      <c r="K4603">
        <v>0</v>
      </c>
    </row>
    <row r="4604" spans="2:11" outlineLevel="2">
      <c r="B4604" t="s">
        <v>31</v>
      </c>
      <c r="C4604" t="s">
        <v>26</v>
      </c>
      <c r="D4604">
        <v>0</v>
      </c>
      <c r="E4604">
        <v>0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2:11" outlineLevel="2">
      <c r="B4605" t="s">
        <v>31</v>
      </c>
      <c r="C4605" t="s">
        <v>27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2:11" outlineLevel="2">
      <c r="B4606" t="s">
        <v>31</v>
      </c>
      <c r="C4606" t="s">
        <v>28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0</v>
      </c>
    </row>
    <row r="4607" spans="2:11" outlineLevel="2">
      <c r="B4607" t="s">
        <v>31</v>
      </c>
      <c r="C4607" t="s">
        <v>28</v>
      </c>
      <c r="D4607">
        <v>0</v>
      </c>
      <c r="E4607">
        <v>1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2:11" outlineLevel="2">
      <c r="B4608" t="s">
        <v>31</v>
      </c>
      <c r="C4608" t="s">
        <v>35</v>
      </c>
      <c r="D4608">
        <v>0</v>
      </c>
      <c r="E4608">
        <v>0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</row>
    <row r="4609" spans="2:11" outlineLevel="2">
      <c r="B4609" t="s">
        <v>31</v>
      </c>
      <c r="C4609" t="s">
        <v>48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0</v>
      </c>
    </row>
    <row r="4610" spans="2:11" outlineLevel="2">
      <c r="B4610" t="s">
        <v>31</v>
      </c>
      <c r="C4610" t="s">
        <v>36</v>
      </c>
      <c r="D4610">
        <v>0</v>
      </c>
      <c r="E4610">
        <v>0</v>
      </c>
      <c r="F4610">
        <v>0</v>
      </c>
      <c r="G4610">
        <v>0</v>
      </c>
      <c r="H4610">
        <v>1</v>
      </c>
      <c r="I4610">
        <v>0</v>
      </c>
      <c r="J4610">
        <v>0</v>
      </c>
      <c r="K4610">
        <v>0</v>
      </c>
    </row>
    <row r="4611" spans="2:11" outlineLevel="2">
      <c r="B4611" t="s">
        <v>31</v>
      </c>
      <c r="C4611" t="s">
        <v>37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0</v>
      </c>
      <c r="K4611">
        <v>0</v>
      </c>
    </row>
    <row r="4612" spans="2:11" outlineLevel="2">
      <c r="B4612" t="s">
        <v>31</v>
      </c>
      <c r="C4612" t="s">
        <v>38</v>
      </c>
      <c r="D4612">
        <v>1</v>
      </c>
      <c r="E4612">
        <v>1</v>
      </c>
      <c r="F4612">
        <v>1</v>
      </c>
      <c r="G4612">
        <v>1</v>
      </c>
      <c r="H4612">
        <v>0</v>
      </c>
      <c r="I4612">
        <v>0</v>
      </c>
      <c r="J4612">
        <v>0</v>
      </c>
      <c r="K4612">
        <v>0</v>
      </c>
    </row>
    <row r="4613" spans="2:11" outlineLevel="2">
      <c r="B4613" t="s">
        <v>31</v>
      </c>
      <c r="C4613" t="s">
        <v>39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2:11" outlineLevel="2">
      <c r="B4614" t="s">
        <v>31</v>
      </c>
      <c r="C4614" t="s">
        <v>40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1</v>
      </c>
      <c r="J4614">
        <v>0</v>
      </c>
      <c r="K4614">
        <v>0</v>
      </c>
    </row>
    <row r="4615" spans="2:11" outlineLevel="2">
      <c r="B4615" t="s">
        <v>31</v>
      </c>
      <c r="C4615" t="s">
        <v>41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2:11" outlineLevel="2">
      <c r="B4616" t="s">
        <v>31</v>
      </c>
      <c r="C4616" t="s">
        <v>42</v>
      </c>
      <c r="D4616">
        <v>0</v>
      </c>
      <c r="E4616">
        <v>0</v>
      </c>
      <c r="F4616">
        <v>1</v>
      </c>
      <c r="G4616">
        <v>0</v>
      </c>
      <c r="H4616">
        <v>0</v>
      </c>
      <c r="I4616">
        <v>1</v>
      </c>
      <c r="J4616">
        <v>0</v>
      </c>
      <c r="K4616">
        <v>0</v>
      </c>
    </row>
    <row r="4617" spans="2:11" outlineLevel="2">
      <c r="B4617" t="s">
        <v>31</v>
      </c>
      <c r="C4617" t="s">
        <v>43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0</v>
      </c>
    </row>
    <row r="4618" spans="2:11" outlineLevel="2">
      <c r="B4618" t="s">
        <v>31</v>
      </c>
      <c r="C4618" t="s">
        <v>43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2:11" outlineLevel="2">
      <c r="B4619" t="s">
        <v>31</v>
      </c>
      <c r="C4619" t="s">
        <v>45</v>
      </c>
      <c r="D4619">
        <v>0</v>
      </c>
      <c r="E4619">
        <v>1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2:11" s="5" customFormat="1" outlineLevel="1">
      <c r="C4620" s="5" t="s">
        <v>51</v>
      </c>
      <c r="D4620" s="1">
        <f>IFERROR(D4621/D4622, D4621)</f>
        <v>0</v>
      </c>
      <c r="E4620" s="1">
        <f>IFERROR(E4621/E4622, E4621)</f>
        <v>0</v>
      </c>
      <c r="F4620" s="1">
        <f>IFERROR(F4621/F4622, F4621)</f>
        <v>0</v>
      </c>
      <c r="G4620" s="1">
        <f>IFERROR(G4621/G4622, G4621)</f>
        <v>0</v>
      </c>
      <c r="H4620" s="1">
        <f>IFERROR(H4621/H4622, H4621)</f>
        <v>0</v>
      </c>
      <c r="I4620" s="1">
        <f>IFERROR(I4621/I4622, I4621)</f>
        <v>0</v>
      </c>
      <c r="J4620" s="1">
        <f>IFERROR(J4621/J4622, J4621)</f>
        <v>0</v>
      </c>
      <c r="K4620" s="1">
        <f>IFERROR(K4621/K4622, K4621)</f>
        <v>0</v>
      </c>
    </row>
    <row r="4621" spans="2:11" outlineLevel="2">
      <c r="C4621" t="s">
        <v>10</v>
      </c>
      <c r="D4621">
        <f>COUNTIF(D4623:D4664, "1")</f>
        <v>0</v>
      </c>
      <c r="E4621">
        <f>COUNTIF(E4623:E4664, "1")</f>
        <v>0</v>
      </c>
      <c r="F4621">
        <f>COUNTIF(F4623:F4664, "1")</f>
        <v>0</v>
      </c>
      <c r="G4621">
        <f>COUNTIF(G4623:G4664, "1")</f>
        <v>0</v>
      </c>
      <c r="H4621">
        <f>COUNTIF(H4623:H4664, "1")</f>
        <v>0</v>
      </c>
      <c r="I4621">
        <f>COUNTIF(I4623:I4664, "1")</f>
        <v>0</v>
      </c>
      <c r="J4621">
        <f>COUNTIF(J4623:J4664, "1")</f>
        <v>0</v>
      </c>
      <c r="K4621">
        <f>COUNTIF(K4623:K4664, "1")</f>
        <v>0</v>
      </c>
    </row>
    <row r="4622" spans="2:11" outlineLevel="2">
      <c r="C4622" t="s">
        <v>12</v>
      </c>
      <c r="D4622">
        <f>COUNTIF(D4623:D4664, "0")</f>
        <v>0</v>
      </c>
      <c r="E4622">
        <f>COUNTIF(E4623:E4664, "0")</f>
        <v>0</v>
      </c>
      <c r="F4622">
        <f>COUNTIF(F4623:F4664, "0")</f>
        <v>0</v>
      </c>
      <c r="G4622">
        <f>COUNTIF(G4623:G4664, "0")</f>
        <v>0</v>
      </c>
      <c r="H4622">
        <f>COUNTIF(H4623:H4664, "0")</f>
        <v>0</v>
      </c>
      <c r="I4622">
        <f>COUNTIF(I4623:I4664, "0")</f>
        <v>0</v>
      </c>
      <c r="J4622">
        <f>COUNTIF(J4623:J4664, "0")</f>
        <v>0</v>
      </c>
      <c r="K4622">
        <f>COUNTIF(K4623:K4664, "0")</f>
        <v>0</v>
      </c>
    </row>
    <row r="4623" spans="2:11" outlineLevel="2">
      <c r="B4623" t="s">
        <v>52</v>
      </c>
      <c r="C4623" t="s">
        <v>14</v>
      </c>
      <c r="D4623">
        <v>0</v>
      </c>
      <c r="E4623">
        <v>1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2:11" outlineLevel="2">
      <c r="B4624" t="s">
        <v>52</v>
      </c>
      <c r="C4624" t="s">
        <v>14</v>
      </c>
      <c r="D4624">
        <v>1</v>
      </c>
      <c r="E4624">
        <v>0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2:11" outlineLevel="2">
      <c r="B4625" t="s">
        <v>52</v>
      </c>
      <c r="C4625" t="s">
        <v>15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</row>
    <row r="4626" spans="2:11" outlineLevel="2">
      <c r="B4626" t="s">
        <v>52</v>
      </c>
      <c r="C4626" t="s">
        <v>15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0</v>
      </c>
    </row>
    <row r="4627" spans="2:11" outlineLevel="2">
      <c r="B4627" t="s">
        <v>52</v>
      </c>
      <c r="C4627" t="s">
        <v>16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2:11" outlineLevel="2">
      <c r="B4628" t="s">
        <v>52</v>
      </c>
      <c r="C4628" t="s">
        <v>17</v>
      </c>
      <c r="D4628">
        <v>0</v>
      </c>
      <c r="E4628">
        <v>0</v>
      </c>
      <c r="F4628">
        <v>1</v>
      </c>
      <c r="G4628">
        <v>0</v>
      </c>
      <c r="H4628">
        <v>0</v>
      </c>
      <c r="I4628">
        <v>1</v>
      </c>
      <c r="J4628">
        <v>0</v>
      </c>
      <c r="K4628">
        <v>0</v>
      </c>
    </row>
    <row r="4629" spans="2:11" outlineLevel="2">
      <c r="B4629" t="s">
        <v>52</v>
      </c>
      <c r="C4629" t="s">
        <v>17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</row>
    <row r="4630" spans="2:11" outlineLevel="2">
      <c r="B4630" t="s">
        <v>52</v>
      </c>
      <c r="C4630" t="s">
        <v>18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2:11" outlineLevel="2">
      <c r="B4631" t="s">
        <v>52</v>
      </c>
      <c r="C4631" t="s">
        <v>18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2:11" outlineLevel="2">
      <c r="B4632" t="s">
        <v>52</v>
      </c>
      <c r="C4632" t="s">
        <v>18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0</v>
      </c>
    </row>
    <row r="4633" spans="2:11" outlineLevel="2">
      <c r="B4633" t="s">
        <v>52</v>
      </c>
      <c r="C4633" t="s">
        <v>18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2:11" outlineLevel="2">
      <c r="B4634" t="s">
        <v>52</v>
      </c>
      <c r="C4634" t="s">
        <v>32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</row>
    <row r="4635" spans="2:11" outlineLevel="2">
      <c r="B4635" t="s">
        <v>52</v>
      </c>
      <c r="C4635" t="s">
        <v>20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</row>
    <row r="4636" spans="2:11" outlineLevel="2">
      <c r="B4636" t="s">
        <v>52</v>
      </c>
      <c r="C4636" t="s">
        <v>22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2:11" outlineLevel="2">
      <c r="B4637" t="s">
        <v>52</v>
      </c>
      <c r="C4637" t="s">
        <v>23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2:11" outlineLevel="2">
      <c r="B4638" t="s">
        <v>52</v>
      </c>
      <c r="C4638" t="s">
        <v>33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2:11" outlineLevel="2">
      <c r="B4639" t="s">
        <v>52</v>
      </c>
      <c r="C4639" t="s">
        <v>24</v>
      </c>
      <c r="D4639">
        <v>1</v>
      </c>
      <c r="E4639">
        <v>0</v>
      </c>
      <c r="F4639">
        <v>1</v>
      </c>
      <c r="G4639">
        <v>0</v>
      </c>
      <c r="H4639">
        <v>1</v>
      </c>
      <c r="I4639">
        <v>0</v>
      </c>
      <c r="J4639">
        <v>1</v>
      </c>
      <c r="K4639">
        <v>0</v>
      </c>
    </row>
    <row r="4640" spans="2:11" outlineLevel="2">
      <c r="B4640" t="s">
        <v>52</v>
      </c>
      <c r="C4640" t="s">
        <v>24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2:11" outlineLevel="2">
      <c r="B4641" t="s">
        <v>52</v>
      </c>
      <c r="C4641" t="s">
        <v>34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2:11" outlineLevel="2">
      <c r="B4642" t="s">
        <v>52</v>
      </c>
      <c r="C4642" t="s">
        <v>34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2:11" outlineLevel="2">
      <c r="B4643" t="s">
        <v>52</v>
      </c>
      <c r="C4643" t="s">
        <v>26</v>
      </c>
      <c r="D4643">
        <v>0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0</v>
      </c>
      <c r="K4643">
        <v>0</v>
      </c>
    </row>
    <row r="4644" spans="2:11" outlineLevel="2">
      <c r="B4644" t="s">
        <v>52</v>
      </c>
      <c r="C4644" t="s">
        <v>27</v>
      </c>
      <c r="D4644">
        <v>1</v>
      </c>
      <c r="E4644">
        <v>0</v>
      </c>
      <c r="F4644">
        <v>1</v>
      </c>
      <c r="G4644">
        <v>0</v>
      </c>
      <c r="H4644">
        <v>1</v>
      </c>
      <c r="I4644">
        <v>0</v>
      </c>
      <c r="J4644">
        <v>0</v>
      </c>
      <c r="K4644">
        <v>0</v>
      </c>
    </row>
    <row r="4645" spans="2:11" outlineLevel="2">
      <c r="B4645" t="s">
        <v>52</v>
      </c>
      <c r="C4645" t="s">
        <v>28</v>
      </c>
      <c r="D4645">
        <v>1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</row>
    <row r="4646" spans="2:11" outlineLevel="2">
      <c r="B4646" t="s">
        <v>52</v>
      </c>
      <c r="C4646" t="s">
        <v>35</v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2:11" outlineLevel="2">
      <c r="B4647" t="s">
        <v>52</v>
      </c>
      <c r="C4647" t="s">
        <v>48</v>
      </c>
      <c r="D4647">
        <v>1</v>
      </c>
      <c r="E4647">
        <v>0</v>
      </c>
      <c r="F4647">
        <v>0</v>
      </c>
      <c r="G4647">
        <v>1</v>
      </c>
      <c r="H4647">
        <v>1</v>
      </c>
      <c r="I4647">
        <v>0</v>
      </c>
      <c r="J4647">
        <v>0</v>
      </c>
      <c r="K4647">
        <v>0</v>
      </c>
    </row>
    <row r="4648" spans="2:11" outlineLevel="2">
      <c r="B4648" t="s">
        <v>52</v>
      </c>
      <c r="C4648" t="s">
        <v>36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</v>
      </c>
      <c r="K4648">
        <v>0</v>
      </c>
    </row>
    <row r="4649" spans="2:11" outlineLevel="2">
      <c r="B4649" t="s">
        <v>52</v>
      </c>
      <c r="C4649" t="s">
        <v>36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0</v>
      </c>
    </row>
    <row r="4650" spans="2:11" outlineLevel="2">
      <c r="B4650" t="s">
        <v>52</v>
      </c>
      <c r="C4650" t="s">
        <v>36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</v>
      </c>
      <c r="K4650">
        <v>0</v>
      </c>
    </row>
    <row r="4651" spans="2:11" outlineLevel="2">
      <c r="B4651" t="s">
        <v>52</v>
      </c>
      <c r="C4651" t="s">
        <v>36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0</v>
      </c>
      <c r="K4651">
        <v>0</v>
      </c>
    </row>
    <row r="4652" spans="2:11" outlineLevel="2">
      <c r="B4652" t="s">
        <v>52</v>
      </c>
      <c r="C4652" t="s">
        <v>36</v>
      </c>
      <c r="D4652">
        <v>0</v>
      </c>
      <c r="E4652">
        <v>1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</row>
    <row r="4653" spans="2:11" outlineLevel="2">
      <c r="B4653" t="s">
        <v>52</v>
      </c>
      <c r="C4653" t="s">
        <v>37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</v>
      </c>
      <c r="J4653">
        <v>0</v>
      </c>
      <c r="K4653">
        <v>0</v>
      </c>
    </row>
    <row r="4654" spans="2:11" outlineLevel="2">
      <c r="B4654" t="s">
        <v>52</v>
      </c>
      <c r="C4654" t="s">
        <v>38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2:11" outlineLevel="2">
      <c r="B4655" t="s">
        <v>52</v>
      </c>
      <c r="C4655" t="s">
        <v>39</v>
      </c>
      <c r="D4655">
        <v>1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0</v>
      </c>
    </row>
    <row r="4656" spans="2:11" outlineLevel="2">
      <c r="B4656" t="s">
        <v>52</v>
      </c>
      <c r="C4656" t="s">
        <v>40</v>
      </c>
      <c r="D4656">
        <v>0</v>
      </c>
      <c r="E4656">
        <v>1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0</v>
      </c>
    </row>
    <row r="4657" spans="2:11" outlineLevel="2">
      <c r="B4657" t="s">
        <v>52</v>
      </c>
      <c r="C4657" t="s">
        <v>40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2:11" outlineLevel="2">
      <c r="B4658" t="s">
        <v>52</v>
      </c>
      <c r="C4658" t="s">
        <v>40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2:11" outlineLevel="2">
      <c r="B4659" t="s">
        <v>52</v>
      </c>
      <c r="C4659" t="s">
        <v>41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2:11" outlineLevel="2">
      <c r="B4660" t="s">
        <v>52</v>
      </c>
      <c r="C4660" t="s">
        <v>42</v>
      </c>
      <c r="D4660">
        <v>0</v>
      </c>
      <c r="E4660">
        <v>0</v>
      </c>
      <c r="F4660">
        <v>0</v>
      </c>
      <c r="G4660">
        <v>1</v>
      </c>
      <c r="H4660">
        <v>1</v>
      </c>
      <c r="I4660">
        <v>0</v>
      </c>
      <c r="J4660">
        <v>0</v>
      </c>
      <c r="K4660">
        <v>0</v>
      </c>
    </row>
    <row r="4661" spans="2:11" outlineLevel="2">
      <c r="B4661" t="s">
        <v>52</v>
      </c>
      <c r="C4661" t="s">
        <v>43</v>
      </c>
      <c r="D4661">
        <v>0</v>
      </c>
      <c r="E4661">
        <v>0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2:11" outlineLevel="2">
      <c r="B4662" t="s">
        <v>52</v>
      </c>
      <c r="C4662" t="s">
        <v>43</v>
      </c>
      <c r="D4662">
        <v>0</v>
      </c>
      <c r="E4662">
        <v>1</v>
      </c>
      <c r="F4662">
        <v>1</v>
      </c>
      <c r="G4662">
        <v>1</v>
      </c>
      <c r="H4662">
        <v>0</v>
      </c>
      <c r="I4662">
        <v>0</v>
      </c>
      <c r="J4662">
        <v>0</v>
      </c>
      <c r="K4662">
        <v>0</v>
      </c>
    </row>
    <row r="4663" spans="2:11" outlineLevel="2">
      <c r="B4663" t="s">
        <v>52</v>
      </c>
      <c r="C4663" t="s">
        <v>44</v>
      </c>
      <c r="D4663">
        <v>1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0</v>
      </c>
    </row>
    <row r="4664" spans="2:11" outlineLevel="2">
      <c r="B4664" t="s">
        <v>52</v>
      </c>
      <c r="C4664" t="s">
        <v>54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2:11" s="5" customFormat="1" outlineLevel="1">
      <c r="C4665" s="5" t="s">
        <v>55</v>
      </c>
      <c r="D4665" s="1">
        <f>IFERROR(D4666/D4667, D4666)</f>
        <v>0</v>
      </c>
      <c r="E4665" s="1">
        <f>IFERROR(E4666/E4667, E4666)</f>
        <v>0</v>
      </c>
      <c r="F4665" s="1">
        <f>IFERROR(F4666/F4667, F4666)</f>
        <v>0</v>
      </c>
      <c r="G4665" s="1">
        <f>IFERROR(G4666/G4667, G4666)</f>
        <v>0</v>
      </c>
      <c r="H4665" s="1">
        <f>IFERROR(H4666/H4667, H4666)</f>
        <v>0</v>
      </c>
      <c r="I4665" s="1">
        <f>IFERROR(I4666/I4667, I4666)</f>
        <v>0</v>
      </c>
      <c r="J4665" s="1">
        <f>IFERROR(J4666/J4667, J4666)</f>
        <v>0</v>
      </c>
      <c r="K4665" s="1">
        <f>IFERROR(K4666/K4667, K4666)</f>
        <v>0</v>
      </c>
    </row>
    <row r="4666" spans="2:11" outlineLevel="2">
      <c r="C4666" t="s">
        <v>10</v>
      </c>
      <c r="D4666">
        <f>COUNTIF(D4668:D4690, "1")</f>
        <v>0</v>
      </c>
      <c r="E4666">
        <f>COUNTIF(E4668:E4690, "1")</f>
        <v>0</v>
      </c>
      <c r="F4666">
        <f>COUNTIF(F4668:F4690, "1")</f>
        <v>0</v>
      </c>
      <c r="G4666">
        <f>COUNTIF(G4668:G4690, "1")</f>
        <v>0</v>
      </c>
      <c r="H4666">
        <f>COUNTIF(H4668:H4690, "1")</f>
        <v>0</v>
      </c>
      <c r="I4666">
        <f>COUNTIF(I4668:I4690, "1")</f>
        <v>0</v>
      </c>
      <c r="J4666">
        <f>COUNTIF(J4668:J4690, "1")</f>
        <v>0</v>
      </c>
      <c r="K4666">
        <f>COUNTIF(K4668:K4690, "1")</f>
        <v>0</v>
      </c>
    </row>
    <row r="4667" spans="2:11" outlineLevel="2">
      <c r="C4667" t="s">
        <v>12</v>
      </c>
      <c r="D4667">
        <f>COUNTIF(D4668:D4690, "0")</f>
        <v>0</v>
      </c>
      <c r="E4667">
        <f>COUNTIF(E4668:E4690, "0")</f>
        <v>0</v>
      </c>
      <c r="F4667">
        <f>COUNTIF(F4668:F4690, "0")</f>
        <v>0</v>
      </c>
      <c r="G4667">
        <f>COUNTIF(G4668:G4690, "0")</f>
        <v>0</v>
      </c>
      <c r="H4667">
        <f>COUNTIF(H4668:H4690, "0")</f>
        <v>0</v>
      </c>
      <c r="I4667">
        <f>COUNTIF(I4668:I4690, "0")</f>
        <v>0</v>
      </c>
      <c r="J4667">
        <f>COUNTIF(J4668:J4690, "0")</f>
        <v>0</v>
      </c>
      <c r="K4667">
        <f>COUNTIF(K4668:K4690, "0")</f>
        <v>0</v>
      </c>
    </row>
    <row r="4668" spans="2:11" outlineLevel="2">
      <c r="B4668" t="s">
        <v>56</v>
      </c>
      <c r="C4668" t="s">
        <v>16</v>
      </c>
      <c r="D4668">
        <v>0</v>
      </c>
      <c r="E4668">
        <v>0</v>
      </c>
      <c r="F4668">
        <v>1</v>
      </c>
      <c r="G4668">
        <v>0</v>
      </c>
      <c r="H4668">
        <v>1</v>
      </c>
      <c r="I4668">
        <v>0</v>
      </c>
      <c r="J4668">
        <v>0</v>
      </c>
      <c r="K4668">
        <v>0</v>
      </c>
    </row>
    <row r="4669" spans="2:11" outlineLevel="2">
      <c r="B4669" t="s">
        <v>56</v>
      </c>
      <c r="C4669" t="s">
        <v>17</v>
      </c>
      <c r="D4669">
        <v>1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1</v>
      </c>
      <c r="K4669">
        <v>0</v>
      </c>
    </row>
    <row r="4670" spans="2:11" outlineLevel="2">
      <c r="B4670" t="s">
        <v>56</v>
      </c>
      <c r="C4670" t="s">
        <v>19</v>
      </c>
      <c r="D4670">
        <v>0</v>
      </c>
      <c r="E4670">
        <v>0</v>
      </c>
      <c r="F4670">
        <v>0</v>
      </c>
      <c r="G4670">
        <v>1</v>
      </c>
      <c r="H4670">
        <v>1</v>
      </c>
      <c r="I4670">
        <v>0</v>
      </c>
      <c r="J4670">
        <v>0</v>
      </c>
      <c r="K4670">
        <v>0</v>
      </c>
    </row>
    <row r="4671" spans="2:11" outlineLevel="2">
      <c r="B4671" t="s">
        <v>56</v>
      </c>
      <c r="C4671" t="s">
        <v>32</v>
      </c>
      <c r="D4671">
        <v>0</v>
      </c>
      <c r="E4671">
        <v>1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</row>
    <row r="4672" spans="2:11" outlineLevel="2">
      <c r="B4672" t="s">
        <v>56</v>
      </c>
      <c r="C4672" t="s">
        <v>20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2:11" outlineLevel="2">
      <c r="B4673" t="s">
        <v>56</v>
      </c>
      <c r="C4673" t="s">
        <v>21</v>
      </c>
      <c r="D4673">
        <v>0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2:11" outlineLevel="2">
      <c r="B4674" t="s">
        <v>56</v>
      </c>
      <c r="C4674" t="s">
        <v>22</v>
      </c>
      <c r="D4674">
        <v>0</v>
      </c>
      <c r="E4674">
        <v>1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</row>
    <row r="4675" spans="2:11" outlineLevel="2">
      <c r="B4675" t="s">
        <v>56</v>
      </c>
      <c r="C4675" t="s">
        <v>23</v>
      </c>
      <c r="D4675">
        <v>1</v>
      </c>
      <c r="E4675">
        <v>0</v>
      </c>
      <c r="F4675">
        <v>1</v>
      </c>
      <c r="G4675">
        <v>0</v>
      </c>
      <c r="H4675">
        <v>1</v>
      </c>
      <c r="I4675">
        <v>0</v>
      </c>
      <c r="J4675">
        <v>0</v>
      </c>
      <c r="K4675">
        <v>0</v>
      </c>
    </row>
    <row r="4676" spans="2:11" outlineLevel="2">
      <c r="B4676" t="s">
        <v>56</v>
      </c>
      <c r="C4676" t="s">
        <v>23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2:11" outlineLevel="2">
      <c r="B4677" t="s">
        <v>56</v>
      </c>
      <c r="C4677" t="s">
        <v>23</v>
      </c>
      <c r="D4677">
        <v>0</v>
      </c>
      <c r="E4677">
        <v>0</v>
      </c>
      <c r="F4677">
        <v>1</v>
      </c>
      <c r="G4677">
        <v>0</v>
      </c>
      <c r="H4677">
        <v>1</v>
      </c>
      <c r="I4677">
        <v>0</v>
      </c>
      <c r="J4677">
        <v>0</v>
      </c>
      <c r="K4677">
        <v>0</v>
      </c>
    </row>
    <row r="4678" spans="2:11" outlineLevel="2">
      <c r="B4678" t="s">
        <v>56</v>
      </c>
      <c r="C4678" t="s">
        <v>33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2:11" outlineLevel="2">
      <c r="B4679" t="s">
        <v>56</v>
      </c>
      <c r="C4679" t="s">
        <v>24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2:11" outlineLevel="2">
      <c r="B4680" t="s">
        <v>56</v>
      </c>
      <c r="C4680" t="s">
        <v>34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</v>
      </c>
    </row>
    <row r="4681" spans="2:11" outlineLevel="2">
      <c r="B4681" t="s">
        <v>56</v>
      </c>
      <c r="C4681" t="s">
        <v>25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0</v>
      </c>
    </row>
    <row r="4682" spans="2:11" outlineLevel="2">
      <c r="B4682" t="s">
        <v>56</v>
      </c>
      <c r="C4682" t="s">
        <v>26</v>
      </c>
      <c r="D4682">
        <v>0</v>
      </c>
      <c r="E4682">
        <v>0</v>
      </c>
      <c r="F4682">
        <v>1</v>
      </c>
      <c r="G4682">
        <v>0</v>
      </c>
      <c r="H4682">
        <v>1</v>
      </c>
      <c r="I4682">
        <v>0</v>
      </c>
      <c r="J4682">
        <v>0</v>
      </c>
      <c r="K4682">
        <v>0</v>
      </c>
    </row>
    <row r="4683" spans="2:11" outlineLevel="2">
      <c r="B4683" t="s">
        <v>56</v>
      </c>
      <c r="C4683" t="s">
        <v>27</v>
      </c>
      <c r="D4683">
        <v>1</v>
      </c>
      <c r="E4683">
        <v>0</v>
      </c>
      <c r="F4683">
        <v>1</v>
      </c>
      <c r="G4683">
        <v>1</v>
      </c>
      <c r="H4683">
        <v>1</v>
      </c>
      <c r="I4683">
        <v>0</v>
      </c>
      <c r="J4683">
        <v>1</v>
      </c>
      <c r="K4683">
        <v>0</v>
      </c>
    </row>
    <row r="4684" spans="2:11" outlineLevel="2">
      <c r="B4684" t="s">
        <v>56</v>
      </c>
      <c r="C4684" t="s">
        <v>48</v>
      </c>
      <c r="D4684">
        <v>1</v>
      </c>
      <c r="E4684">
        <v>0</v>
      </c>
      <c r="F4684">
        <v>0</v>
      </c>
      <c r="G4684">
        <v>1</v>
      </c>
      <c r="H4684">
        <v>1</v>
      </c>
      <c r="I4684">
        <v>0</v>
      </c>
      <c r="J4684">
        <v>1</v>
      </c>
      <c r="K4684">
        <v>0</v>
      </c>
    </row>
    <row r="4685" spans="2:11" outlineLevel="2">
      <c r="B4685" t="s">
        <v>56</v>
      </c>
      <c r="C4685" t="s">
        <v>37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2:11" outlineLevel="2">
      <c r="B4686" t="s">
        <v>56</v>
      </c>
      <c r="C4686" t="s">
        <v>38</v>
      </c>
      <c r="D4686">
        <v>0</v>
      </c>
      <c r="E4686">
        <v>0</v>
      </c>
      <c r="F4686">
        <v>1</v>
      </c>
      <c r="G4686">
        <v>0</v>
      </c>
      <c r="H4686">
        <v>1</v>
      </c>
      <c r="I4686">
        <v>0</v>
      </c>
      <c r="J4686">
        <v>0</v>
      </c>
      <c r="K4686">
        <v>0</v>
      </c>
    </row>
    <row r="4687" spans="2:11" outlineLevel="2">
      <c r="B4687" t="s">
        <v>56</v>
      </c>
      <c r="C4687" t="s">
        <v>39</v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2:11" outlineLevel="2">
      <c r="B4688" t="s">
        <v>56</v>
      </c>
      <c r="C4688" t="s">
        <v>40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0</v>
      </c>
    </row>
    <row r="4689" spans="2:11" outlineLevel="2">
      <c r="B4689" t="s">
        <v>56</v>
      </c>
      <c r="C4689" t="s">
        <v>43</v>
      </c>
      <c r="D4689">
        <v>0</v>
      </c>
      <c r="E4689">
        <v>0</v>
      </c>
      <c r="F4689">
        <v>1</v>
      </c>
      <c r="G4689">
        <v>0</v>
      </c>
      <c r="H4689">
        <v>1</v>
      </c>
      <c r="I4689">
        <v>1</v>
      </c>
      <c r="J4689">
        <v>0</v>
      </c>
      <c r="K4689">
        <v>0</v>
      </c>
    </row>
    <row r="4690" spans="2:11" outlineLevel="2">
      <c r="B4690" t="s">
        <v>56</v>
      </c>
      <c r="C4690" t="s">
        <v>44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1</v>
      </c>
      <c r="K4690">
        <v>0</v>
      </c>
    </row>
    <row r="4691" spans="2:11" s="5" customFormat="1" outlineLevel="1">
      <c r="C4691" s="5" t="s">
        <v>46</v>
      </c>
      <c r="D4691" s="1">
        <f>IFERROR(D4692/D4693, D4692)</f>
        <v>0</v>
      </c>
      <c r="E4691" s="1">
        <f>IFERROR(E4692/E4693, E4692)</f>
        <v>0</v>
      </c>
      <c r="F4691" s="1">
        <f>IFERROR(F4692/F4693, F4692)</f>
        <v>0</v>
      </c>
      <c r="G4691" s="1">
        <f>IFERROR(G4692/G4693, G4692)</f>
        <v>0</v>
      </c>
      <c r="H4691" s="1">
        <f>IFERROR(H4692/H4693, H4692)</f>
        <v>0</v>
      </c>
      <c r="I4691" s="1">
        <f>IFERROR(I4692/I4693, I4692)</f>
        <v>0</v>
      </c>
      <c r="J4691" s="1">
        <f>IFERROR(J4692/J4693, J4692)</f>
        <v>0</v>
      </c>
      <c r="K4691" s="1">
        <f>IFERROR(K4692/K4693, K4692)</f>
        <v>0</v>
      </c>
    </row>
    <row r="4692" spans="2:11" outlineLevel="2">
      <c r="C4692" t="s">
        <v>10</v>
      </c>
      <c r="D4692">
        <f>COUNTIF(D4694:D4725, "1")</f>
        <v>0</v>
      </c>
      <c r="E4692">
        <f>COUNTIF(E4694:E4725, "1")</f>
        <v>0</v>
      </c>
      <c r="F4692">
        <f>COUNTIF(F4694:F4725, "1")</f>
        <v>0</v>
      </c>
      <c r="G4692">
        <f>COUNTIF(G4694:G4725, "1")</f>
        <v>0</v>
      </c>
      <c r="H4692">
        <f>COUNTIF(H4694:H4725, "1")</f>
        <v>0</v>
      </c>
      <c r="I4692">
        <f>COUNTIF(I4694:I4725, "1")</f>
        <v>0</v>
      </c>
      <c r="J4692">
        <f>COUNTIF(J4694:J4725, "1")</f>
        <v>0</v>
      </c>
      <c r="K4692">
        <f>COUNTIF(K4694:K4725, "1")</f>
        <v>0</v>
      </c>
    </row>
    <row r="4693" spans="2:11" outlineLevel="2">
      <c r="C4693" t="s">
        <v>12</v>
      </c>
      <c r="D4693">
        <f>COUNTIF(D4694:D4725, "0")</f>
        <v>0</v>
      </c>
      <c r="E4693">
        <f>COUNTIF(E4694:E4725, "0")</f>
        <v>0</v>
      </c>
      <c r="F4693">
        <f>COUNTIF(F4694:F4725, "0")</f>
        <v>0</v>
      </c>
      <c r="G4693">
        <f>COUNTIF(G4694:G4725, "0")</f>
        <v>0</v>
      </c>
      <c r="H4693">
        <f>COUNTIF(H4694:H4725, "0")</f>
        <v>0</v>
      </c>
      <c r="I4693">
        <f>COUNTIF(I4694:I4725, "0")</f>
        <v>0</v>
      </c>
      <c r="J4693">
        <f>COUNTIF(J4694:J4725, "0")</f>
        <v>0</v>
      </c>
      <c r="K4693">
        <f>COUNTIF(K4694:K4725, "0")</f>
        <v>0</v>
      </c>
    </row>
    <row r="4694" spans="2:11" outlineLevel="2">
      <c r="B4694" t="s">
        <v>47</v>
      </c>
      <c r="C4694" t="s">
        <v>14</v>
      </c>
      <c r="D4694">
        <v>0</v>
      </c>
      <c r="E4694">
        <v>0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0</v>
      </c>
    </row>
    <row r="4695" spans="2:11" outlineLevel="2">
      <c r="B4695" t="s">
        <v>47</v>
      </c>
      <c r="C4695" t="s">
        <v>15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</row>
    <row r="4696" spans="2:11" outlineLevel="2">
      <c r="B4696" t="s">
        <v>47</v>
      </c>
      <c r="C4696" t="s">
        <v>17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2:11" outlineLevel="2">
      <c r="B4697" t="s">
        <v>47</v>
      </c>
      <c r="C4697" t="s">
        <v>19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</v>
      </c>
    </row>
    <row r="4698" spans="2:11" outlineLevel="2">
      <c r="B4698" t="s">
        <v>47</v>
      </c>
      <c r="C4698" t="s">
        <v>20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2:11" outlineLevel="2">
      <c r="B4699" t="s">
        <v>47</v>
      </c>
      <c r="C4699" t="s">
        <v>21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1</v>
      </c>
      <c r="J4699">
        <v>1</v>
      </c>
      <c r="K4699">
        <v>0</v>
      </c>
    </row>
    <row r="4700" spans="2:11" outlineLevel="2">
      <c r="B4700" t="s">
        <v>47</v>
      </c>
      <c r="C4700" t="s">
        <v>22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</v>
      </c>
      <c r="J4700">
        <v>0</v>
      </c>
      <c r="K4700">
        <v>0</v>
      </c>
    </row>
    <row r="4701" spans="2:11" outlineLevel="2">
      <c r="B4701" t="s">
        <v>47</v>
      </c>
      <c r="C4701" t="s">
        <v>23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0</v>
      </c>
    </row>
    <row r="4702" spans="2:11" outlineLevel="2">
      <c r="B4702" t="s">
        <v>47</v>
      </c>
      <c r="C4702" t="s">
        <v>33</v>
      </c>
      <c r="D4702">
        <v>0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0</v>
      </c>
    </row>
    <row r="4703" spans="2:11" outlineLevel="2">
      <c r="B4703" t="s">
        <v>47</v>
      </c>
      <c r="C4703" t="s">
        <v>24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2:11" outlineLevel="2">
      <c r="B4704" t="s">
        <v>47</v>
      </c>
      <c r="C4704" t="s">
        <v>34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2:11" outlineLevel="2">
      <c r="B4705" t="s">
        <v>47</v>
      </c>
      <c r="C4705" t="s">
        <v>34</v>
      </c>
      <c r="D4705">
        <v>0</v>
      </c>
      <c r="E4705">
        <v>0</v>
      </c>
      <c r="F4705">
        <v>1</v>
      </c>
      <c r="G4705">
        <v>0</v>
      </c>
      <c r="H4705">
        <v>1</v>
      </c>
      <c r="I4705">
        <v>0</v>
      </c>
      <c r="J4705">
        <v>0</v>
      </c>
      <c r="K4705">
        <v>0</v>
      </c>
    </row>
    <row r="4706" spans="2:11" outlineLevel="2">
      <c r="B4706" t="s">
        <v>47</v>
      </c>
      <c r="C4706" t="s">
        <v>25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2:11" outlineLevel="2">
      <c r="B4707" t="s">
        <v>47</v>
      </c>
      <c r="C4707" t="s">
        <v>25</v>
      </c>
      <c r="D4707">
        <v>0</v>
      </c>
      <c r="E4707">
        <v>0</v>
      </c>
      <c r="F4707">
        <v>1</v>
      </c>
      <c r="G4707">
        <v>0</v>
      </c>
      <c r="H4707">
        <v>1</v>
      </c>
      <c r="I4707">
        <v>0</v>
      </c>
      <c r="J4707">
        <v>0</v>
      </c>
      <c r="K4707">
        <v>0</v>
      </c>
    </row>
    <row r="4708" spans="2:11" outlineLevel="2">
      <c r="B4708" t="s">
        <v>47</v>
      </c>
      <c r="C4708" t="s">
        <v>25</v>
      </c>
      <c r="D4708">
        <v>0</v>
      </c>
      <c r="E4708">
        <v>0</v>
      </c>
      <c r="F4708">
        <v>1</v>
      </c>
      <c r="G4708">
        <v>0</v>
      </c>
      <c r="H4708">
        <v>1</v>
      </c>
      <c r="I4708">
        <v>0</v>
      </c>
      <c r="J4708">
        <v>0</v>
      </c>
      <c r="K4708">
        <v>0</v>
      </c>
    </row>
    <row r="4709" spans="2:11" outlineLevel="2">
      <c r="B4709" t="s">
        <v>47</v>
      </c>
      <c r="C4709" t="s">
        <v>25</v>
      </c>
      <c r="D4709">
        <v>0</v>
      </c>
      <c r="E4709">
        <v>0</v>
      </c>
      <c r="F4709">
        <v>1</v>
      </c>
      <c r="G4709">
        <v>0</v>
      </c>
      <c r="H4709">
        <v>1</v>
      </c>
      <c r="I4709">
        <v>0</v>
      </c>
      <c r="J4709">
        <v>0</v>
      </c>
      <c r="K4709">
        <v>0</v>
      </c>
    </row>
    <row r="4710" spans="2:11" outlineLevel="2">
      <c r="B4710" t="s">
        <v>47</v>
      </c>
      <c r="C4710" t="s">
        <v>25</v>
      </c>
      <c r="D4710">
        <v>0</v>
      </c>
      <c r="E4710">
        <v>0</v>
      </c>
      <c r="F4710">
        <v>1</v>
      </c>
      <c r="G4710">
        <v>0</v>
      </c>
      <c r="H4710">
        <v>1</v>
      </c>
      <c r="I4710">
        <v>0</v>
      </c>
      <c r="J4710">
        <v>0</v>
      </c>
      <c r="K4710">
        <v>0</v>
      </c>
    </row>
    <row r="4711" spans="2:11" outlineLevel="2">
      <c r="B4711" t="s">
        <v>47</v>
      </c>
      <c r="C4711" t="s">
        <v>25</v>
      </c>
      <c r="D4711">
        <v>0</v>
      </c>
      <c r="E4711">
        <v>0</v>
      </c>
      <c r="F4711">
        <v>1</v>
      </c>
      <c r="G4711">
        <v>0</v>
      </c>
      <c r="H4711">
        <v>1</v>
      </c>
      <c r="I4711">
        <v>0</v>
      </c>
      <c r="J4711">
        <v>0</v>
      </c>
      <c r="K4711">
        <v>0</v>
      </c>
    </row>
    <row r="4712" spans="2:11" outlineLevel="2">
      <c r="B4712" t="s">
        <v>47</v>
      </c>
      <c r="C4712" t="s">
        <v>25</v>
      </c>
      <c r="D4712">
        <v>0</v>
      </c>
      <c r="E4712">
        <v>0</v>
      </c>
      <c r="F4712">
        <v>1</v>
      </c>
      <c r="G4712">
        <v>0</v>
      </c>
      <c r="H4712">
        <v>1</v>
      </c>
      <c r="I4712">
        <v>0</v>
      </c>
      <c r="J4712">
        <v>0</v>
      </c>
      <c r="K4712">
        <v>0</v>
      </c>
    </row>
    <row r="4713" spans="2:11" outlineLevel="2">
      <c r="B4713" t="s">
        <v>47</v>
      </c>
      <c r="C4713" t="s">
        <v>25</v>
      </c>
      <c r="D4713">
        <v>0</v>
      </c>
      <c r="E4713">
        <v>0</v>
      </c>
      <c r="F4713">
        <v>1</v>
      </c>
      <c r="G4713">
        <v>0</v>
      </c>
      <c r="H4713">
        <v>1</v>
      </c>
      <c r="I4713">
        <v>0</v>
      </c>
      <c r="J4713">
        <v>0</v>
      </c>
      <c r="K4713">
        <v>0</v>
      </c>
    </row>
    <row r="4714" spans="2:11" outlineLevel="2">
      <c r="B4714" t="s">
        <v>47</v>
      </c>
      <c r="C4714" t="s">
        <v>25</v>
      </c>
      <c r="D4714">
        <v>0</v>
      </c>
      <c r="E4714">
        <v>0</v>
      </c>
      <c r="F4714">
        <v>1</v>
      </c>
      <c r="G4714">
        <v>0</v>
      </c>
      <c r="H4714">
        <v>1</v>
      </c>
      <c r="I4714">
        <v>0</v>
      </c>
      <c r="J4714">
        <v>0</v>
      </c>
      <c r="K4714">
        <v>0</v>
      </c>
    </row>
    <row r="4715" spans="2:11" outlineLevel="2">
      <c r="B4715" t="s">
        <v>47</v>
      </c>
      <c r="C4715" t="s">
        <v>25</v>
      </c>
      <c r="D4715">
        <v>0</v>
      </c>
      <c r="E4715">
        <v>0</v>
      </c>
      <c r="F4715">
        <v>1</v>
      </c>
      <c r="G4715">
        <v>0</v>
      </c>
      <c r="H4715">
        <v>1</v>
      </c>
      <c r="I4715">
        <v>0</v>
      </c>
      <c r="J4715">
        <v>0</v>
      </c>
      <c r="K4715">
        <v>0</v>
      </c>
    </row>
    <row r="4716" spans="2:11" outlineLevel="2">
      <c r="B4716" t="s">
        <v>47</v>
      </c>
      <c r="C4716" t="s">
        <v>25</v>
      </c>
      <c r="D4716">
        <v>0</v>
      </c>
      <c r="E4716">
        <v>0</v>
      </c>
      <c r="F4716">
        <v>1</v>
      </c>
      <c r="G4716">
        <v>0</v>
      </c>
      <c r="H4716">
        <v>1</v>
      </c>
      <c r="I4716">
        <v>0</v>
      </c>
      <c r="J4716">
        <v>0</v>
      </c>
      <c r="K4716">
        <v>0</v>
      </c>
    </row>
    <row r="4717" spans="2:11" outlineLevel="2">
      <c r="B4717" t="s">
        <v>47</v>
      </c>
      <c r="C4717" t="s">
        <v>26</v>
      </c>
      <c r="D4717">
        <v>1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1</v>
      </c>
      <c r="K4717">
        <v>0</v>
      </c>
    </row>
    <row r="4718" spans="2:11" outlineLevel="2">
      <c r="B4718" t="s">
        <v>47</v>
      </c>
      <c r="C4718" t="s">
        <v>27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2:11" outlineLevel="2">
      <c r="B4719" t="s">
        <v>47</v>
      </c>
      <c r="C4719" t="s">
        <v>28</v>
      </c>
      <c r="D4719">
        <v>0</v>
      </c>
      <c r="E4719">
        <v>0</v>
      </c>
      <c r="F4719">
        <v>0</v>
      </c>
      <c r="G4719">
        <v>0</v>
      </c>
      <c r="H4719">
        <v>1</v>
      </c>
      <c r="I4719">
        <v>1</v>
      </c>
      <c r="J4719">
        <v>0</v>
      </c>
      <c r="K4719">
        <v>0</v>
      </c>
    </row>
    <row r="4720" spans="2:11" outlineLevel="2">
      <c r="B4720" t="s">
        <v>47</v>
      </c>
      <c r="C4720" t="s">
        <v>48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2:11" outlineLevel="2">
      <c r="B4721" t="s">
        <v>47</v>
      </c>
      <c r="C4721" t="s">
        <v>36</v>
      </c>
      <c r="D4721">
        <v>0</v>
      </c>
      <c r="E4721">
        <v>1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2:11" outlineLevel="2">
      <c r="B4722" t="s">
        <v>47</v>
      </c>
      <c r="C4722" t="s">
        <v>37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2:11" outlineLevel="2">
      <c r="B4723" t="s">
        <v>47</v>
      </c>
      <c r="C4723" t="s">
        <v>39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</v>
      </c>
      <c r="J4723">
        <v>0</v>
      </c>
      <c r="K4723">
        <v>0</v>
      </c>
    </row>
    <row r="4724" spans="2:11" outlineLevel="2">
      <c r="B4724" t="s">
        <v>47</v>
      </c>
      <c r="C4724" t="s">
        <v>40</v>
      </c>
      <c r="D4724">
        <v>1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2:11" outlineLevel="2">
      <c r="B4725" t="s">
        <v>47</v>
      </c>
      <c r="C4725" t="s">
        <v>41</v>
      </c>
      <c r="D4725">
        <v>0</v>
      </c>
      <c r="E4725">
        <v>0</v>
      </c>
      <c r="F4725">
        <v>1</v>
      </c>
      <c r="G4725">
        <v>0</v>
      </c>
      <c r="H4725">
        <v>1</v>
      </c>
      <c r="I4725">
        <v>0</v>
      </c>
      <c r="J4725">
        <v>1</v>
      </c>
      <c r="K4725">
        <v>0</v>
      </c>
    </row>
    <row r="4726" spans="2:11" s="5" customFormat="1" outlineLevel="1">
      <c r="C4726" s="5" t="s">
        <v>49</v>
      </c>
      <c r="D4726" s="1">
        <f>IFERROR(D4727/D4728, D4727)</f>
        <v>0</v>
      </c>
      <c r="E4726" s="1">
        <f>IFERROR(E4727/E4728, E4727)</f>
        <v>0</v>
      </c>
      <c r="F4726" s="1">
        <f>IFERROR(F4727/F4728, F4727)</f>
        <v>0</v>
      </c>
      <c r="G4726" s="1">
        <f>IFERROR(G4727/G4728, G4727)</f>
        <v>0</v>
      </c>
      <c r="H4726" s="1">
        <f>IFERROR(H4727/H4728, H4727)</f>
        <v>0</v>
      </c>
      <c r="I4726" s="1">
        <f>IFERROR(I4727/I4728, I4727)</f>
        <v>0</v>
      </c>
      <c r="J4726" s="1">
        <f>IFERROR(J4727/J4728, J4727)</f>
        <v>0</v>
      </c>
      <c r="K4726" s="1">
        <f>IFERROR(K4727/K4728, K4727)</f>
        <v>0</v>
      </c>
    </row>
    <row r="4727" spans="2:11" outlineLevel="2">
      <c r="C4727" t="s">
        <v>10</v>
      </c>
      <c r="D4727">
        <f>COUNTIF(D4729:D4755, "1")</f>
        <v>0</v>
      </c>
      <c r="E4727">
        <f>COUNTIF(E4729:E4755, "1")</f>
        <v>0</v>
      </c>
      <c r="F4727">
        <f>COUNTIF(F4729:F4755, "1")</f>
        <v>0</v>
      </c>
      <c r="G4727">
        <f>COUNTIF(G4729:G4755, "1")</f>
        <v>0</v>
      </c>
      <c r="H4727">
        <f>COUNTIF(H4729:H4755, "1")</f>
        <v>0</v>
      </c>
      <c r="I4727">
        <f>COUNTIF(I4729:I4755, "1")</f>
        <v>0</v>
      </c>
      <c r="J4727">
        <f>COUNTIF(J4729:J4755, "1")</f>
        <v>0</v>
      </c>
      <c r="K4727">
        <f>COUNTIF(K4729:K4755, "1")</f>
        <v>0</v>
      </c>
    </row>
    <row r="4728" spans="2:11" outlineLevel="2">
      <c r="C4728" t="s">
        <v>12</v>
      </c>
      <c r="D4728">
        <f>COUNTIF(D4729:D4755, "0")</f>
        <v>0</v>
      </c>
      <c r="E4728">
        <f>COUNTIF(E4729:E4755, "0")</f>
        <v>0</v>
      </c>
      <c r="F4728">
        <f>COUNTIF(F4729:F4755, "0")</f>
        <v>0</v>
      </c>
      <c r="G4728">
        <f>COUNTIF(G4729:G4755, "0")</f>
        <v>0</v>
      </c>
      <c r="H4728">
        <f>COUNTIF(H4729:H4755, "0")</f>
        <v>0</v>
      </c>
      <c r="I4728">
        <f>COUNTIF(I4729:I4755, "0")</f>
        <v>0</v>
      </c>
      <c r="J4728">
        <f>COUNTIF(J4729:J4755, "0")</f>
        <v>0</v>
      </c>
      <c r="K4728">
        <f>COUNTIF(K4729:K4755, "0")</f>
        <v>0</v>
      </c>
    </row>
    <row r="4729" spans="2:11" outlineLevel="2">
      <c r="B4729" t="s">
        <v>50</v>
      </c>
      <c r="C4729" t="s">
        <v>14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2:11" outlineLevel="2">
      <c r="B4730" t="s">
        <v>50</v>
      </c>
      <c r="C4730" t="s">
        <v>15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</row>
    <row r="4731" spans="2:11" outlineLevel="2">
      <c r="B4731" t="s">
        <v>50</v>
      </c>
      <c r="C4731" t="s">
        <v>16</v>
      </c>
      <c r="D4731">
        <v>0</v>
      </c>
      <c r="E4731">
        <v>1</v>
      </c>
      <c r="F4731">
        <v>0</v>
      </c>
      <c r="G4731">
        <v>1</v>
      </c>
      <c r="H4731">
        <v>1</v>
      </c>
      <c r="I4731">
        <v>0</v>
      </c>
      <c r="J4731">
        <v>0</v>
      </c>
      <c r="K4731">
        <v>0</v>
      </c>
    </row>
    <row r="4732" spans="2:11" outlineLevel="2">
      <c r="B4732" t="s">
        <v>50</v>
      </c>
      <c r="C4732" t="s">
        <v>17</v>
      </c>
      <c r="D4732">
        <v>0</v>
      </c>
      <c r="E4732">
        <v>0</v>
      </c>
      <c r="F4732">
        <v>0</v>
      </c>
      <c r="G4732">
        <v>1</v>
      </c>
      <c r="H4732">
        <v>1</v>
      </c>
      <c r="I4732">
        <v>0</v>
      </c>
      <c r="J4732">
        <v>0</v>
      </c>
      <c r="K4732">
        <v>0</v>
      </c>
    </row>
    <row r="4733" spans="2:11" outlineLevel="2">
      <c r="B4733" t="s">
        <v>50</v>
      </c>
      <c r="C4733" t="s">
        <v>18</v>
      </c>
      <c r="D4733">
        <v>0</v>
      </c>
      <c r="E4733">
        <v>0</v>
      </c>
      <c r="F4733">
        <v>1</v>
      </c>
      <c r="G4733">
        <v>0</v>
      </c>
      <c r="H4733">
        <v>1</v>
      </c>
      <c r="I4733">
        <v>0</v>
      </c>
      <c r="J4733">
        <v>0</v>
      </c>
      <c r="K4733">
        <v>0</v>
      </c>
    </row>
    <row r="4734" spans="2:11" outlineLevel="2">
      <c r="B4734" t="s">
        <v>50</v>
      </c>
      <c r="C4734" t="s">
        <v>19</v>
      </c>
      <c r="D4734">
        <v>1</v>
      </c>
      <c r="E4734">
        <v>0</v>
      </c>
      <c r="F4734">
        <v>1</v>
      </c>
      <c r="G4734">
        <v>1</v>
      </c>
      <c r="H4734">
        <v>0</v>
      </c>
      <c r="I4734">
        <v>0</v>
      </c>
      <c r="J4734">
        <v>0</v>
      </c>
      <c r="K4734">
        <v>0</v>
      </c>
    </row>
    <row r="4735" spans="2:11" outlineLevel="2">
      <c r="B4735" t="s">
        <v>50</v>
      </c>
      <c r="C4735" t="s">
        <v>32</v>
      </c>
      <c r="D4735">
        <v>0</v>
      </c>
      <c r="E4735">
        <v>0</v>
      </c>
      <c r="F4735">
        <v>1</v>
      </c>
      <c r="G4735">
        <v>0</v>
      </c>
      <c r="H4735">
        <v>1</v>
      </c>
      <c r="I4735">
        <v>0</v>
      </c>
      <c r="J4735">
        <v>0</v>
      </c>
      <c r="K4735">
        <v>0</v>
      </c>
    </row>
    <row r="4736" spans="2:11" outlineLevel="2">
      <c r="B4736" t="s">
        <v>50</v>
      </c>
      <c r="C4736" t="s">
        <v>20</v>
      </c>
      <c r="D4736">
        <v>0</v>
      </c>
      <c r="E4736">
        <v>0</v>
      </c>
      <c r="F4736">
        <v>0</v>
      </c>
      <c r="G4736">
        <v>1</v>
      </c>
      <c r="H4736">
        <v>1</v>
      </c>
      <c r="I4736">
        <v>1</v>
      </c>
      <c r="J4736">
        <v>1</v>
      </c>
      <c r="K4736">
        <v>0</v>
      </c>
    </row>
    <row r="4737" spans="2:11" outlineLevel="2">
      <c r="B4737" t="s">
        <v>50</v>
      </c>
      <c r="C4737" t="s">
        <v>22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1</v>
      </c>
      <c r="J4737">
        <v>0</v>
      </c>
      <c r="K4737">
        <v>0</v>
      </c>
    </row>
    <row r="4738" spans="2:11" outlineLevel="2">
      <c r="B4738" t="s">
        <v>50</v>
      </c>
      <c r="C4738" t="s">
        <v>23</v>
      </c>
      <c r="D4738">
        <v>0</v>
      </c>
      <c r="E4738">
        <v>1</v>
      </c>
      <c r="F4738">
        <v>1</v>
      </c>
      <c r="G4738">
        <v>1</v>
      </c>
      <c r="H4738">
        <v>0</v>
      </c>
      <c r="I4738">
        <v>0</v>
      </c>
      <c r="J4738">
        <v>0</v>
      </c>
      <c r="K4738">
        <v>0</v>
      </c>
    </row>
    <row r="4739" spans="2:11" outlineLevel="2">
      <c r="B4739" t="s">
        <v>50</v>
      </c>
      <c r="C4739" t="s">
        <v>33</v>
      </c>
      <c r="D4739">
        <v>0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0</v>
      </c>
    </row>
    <row r="4740" spans="2:11" outlineLevel="2">
      <c r="B4740" t="s">
        <v>50</v>
      </c>
      <c r="C4740" t="s">
        <v>24</v>
      </c>
      <c r="D4740">
        <v>1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1</v>
      </c>
      <c r="K4740">
        <v>0</v>
      </c>
    </row>
    <row r="4741" spans="2:11" outlineLevel="2">
      <c r="B4741" t="s">
        <v>50</v>
      </c>
      <c r="C4741" t="s">
        <v>34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</row>
    <row r="4742" spans="2:11" outlineLevel="2">
      <c r="B4742" t="s">
        <v>50</v>
      </c>
      <c r="C4742" t="s">
        <v>25</v>
      </c>
      <c r="D4742">
        <v>0</v>
      </c>
      <c r="E4742">
        <v>1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2:11" outlineLevel="2">
      <c r="B4743" t="s">
        <v>50</v>
      </c>
      <c r="C4743" t="s">
        <v>26</v>
      </c>
      <c r="D4743">
        <v>0</v>
      </c>
      <c r="E4743">
        <v>0</v>
      </c>
      <c r="F4743">
        <v>0</v>
      </c>
      <c r="G4743">
        <v>1</v>
      </c>
      <c r="H4743">
        <v>1</v>
      </c>
      <c r="I4743">
        <v>1</v>
      </c>
      <c r="J4743">
        <v>0</v>
      </c>
      <c r="K4743">
        <v>0</v>
      </c>
    </row>
    <row r="4744" spans="2:11" outlineLevel="2">
      <c r="B4744" t="s">
        <v>50</v>
      </c>
      <c r="C4744" t="s">
        <v>27</v>
      </c>
      <c r="D4744">
        <v>0</v>
      </c>
      <c r="E4744">
        <v>0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0</v>
      </c>
    </row>
    <row r="4745" spans="2:11" outlineLevel="2">
      <c r="B4745" t="s">
        <v>50</v>
      </c>
      <c r="C4745" t="s">
        <v>28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2:11" outlineLevel="2">
      <c r="B4746" t="s">
        <v>50</v>
      </c>
      <c r="C4746" t="s">
        <v>35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2:11" outlineLevel="2">
      <c r="B4747" t="s">
        <v>50</v>
      </c>
      <c r="C4747" t="s">
        <v>48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</row>
    <row r="4748" spans="2:11" outlineLevel="2">
      <c r="B4748" t="s">
        <v>50</v>
      </c>
      <c r="C4748" t="s">
        <v>36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2:11" outlineLevel="2">
      <c r="B4749" t="s">
        <v>50</v>
      </c>
      <c r="C4749" t="s">
        <v>37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2:11" outlineLevel="2">
      <c r="B4750" t="s">
        <v>50</v>
      </c>
      <c r="C4750" t="s">
        <v>38</v>
      </c>
      <c r="D4750">
        <v>0</v>
      </c>
      <c r="E4750">
        <v>1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</v>
      </c>
    </row>
    <row r="4751" spans="2:11" outlineLevel="2">
      <c r="B4751" t="s">
        <v>50</v>
      </c>
      <c r="C4751" t="s">
        <v>39</v>
      </c>
      <c r="D4751">
        <v>0</v>
      </c>
      <c r="E4751">
        <v>1</v>
      </c>
      <c r="F4751">
        <v>1</v>
      </c>
      <c r="G4751">
        <v>0</v>
      </c>
      <c r="H4751">
        <v>1</v>
      </c>
      <c r="I4751">
        <v>0</v>
      </c>
      <c r="J4751">
        <v>0</v>
      </c>
      <c r="K4751">
        <v>0</v>
      </c>
    </row>
    <row r="4752" spans="2:11" outlineLevel="2">
      <c r="B4752" t="s">
        <v>50</v>
      </c>
      <c r="C4752" t="s">
        <v>40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0</v>
      </c>
    </row>
    <row r="4753" spans="2:11" outlineLevel="2">
      <c r="B4753" t="s">
        <v>50</v>
      </c>
      <c r="C4753" t="s">
        <v>41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2:11" outlineLevel="2">
      <c r="B4754" t="s">
        <v>50</v>
      </c>
      <c r="C4754" t="s">
        <v>42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0</v>
      </c>
    </row>
    <row r="4755" spans="2:11" outlineLevel="2">
      <c r="B4755" t="s">
        <v>50</v>
      </c>
      <c r="C4755" t="s">
        <v>43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</row>
    <row r="4756" spans="2:11" s="5" customFormat="1" outlineLevel="1">
      <c r="C4756" s="5" t="s">
        <v>57</v>
      </c>
      <c r="D4756" s="1">
        <f>IFERROR(D4757/D4758, D4757)</f>
        <v>0</v>
      </c>
      <c r="E4756" s="1">
        <f>IFERROR(E4757/E4758, E4757)</f>
        <v>0</v>
      </c>
      <c r="F4756" s="1">
        <f>IFERROR(F4757/F4758, F4757)</f>
        <v>0</v>
      </c>
      <c r="G4756" s="1">
        <f>IFERROR(G4757/G4758, G4757)</f>
        <v>0</v>
      </c>
      <c r="H4756" s="1">
        <f>IFERROR(H4757/H4758, H4757)</f>
        <v>0</v>
      </c>
      <c r="I4756" s="1">
        <f>IFERROR(I4757/I4758, I4757)</f>
        <v>0</v>
      </c>
      <c r="J4756" s="1">
        <f>IFERROR(J4757/J4758, J4757)</f>
        <v>0</v>
      </c>
      <c r="K4756" s="1">
        <f>IFERROR(K4757/K4758, K4757)</f>
        <v>0</v>
      </c>
    </row>
    <row r="4757" spans="2:11" outlineLevel="2">
      <c r="C4757" t="s">
        <v>10</v>
      </c>
      <c r="D4757">
        <f>COUNTIF(D4759:D4797, "1")</f>
        <v>0</v>
      </c>
      <c r="E4757">
        <f>COUNTIF(E4759:E4797, "1")</f>
        <v>0</v>
      </c>
      <c r="F4757">
        <f>COUNTIF(F4759:F4797, "1")</f>
        <v>0</v>
      </c>
      <c r="G4757">
        <f>COUNTIF(G4759:G4797, "1")</f>
        <v>0</v>
      </c>
      <c r="H4757">
        <f>COUNTIF(H4759:H4797, "1")</f>
        <v>0</v>
      </c>
      <c r="I4757">
        <f>COUNTIF(I4759:I4797, "1")</f>
        <v>0</v>
      </c>
      <c r="J4757">
        <f>COUNTIF(J4759:J4797, "1")</f>
        <v>0</v>
      </c>
      <c r="K4757">
        <f>COUNTIF(K4759:K4797, "1")</f>
        <v>0</v>
      </c>
    </row>
    <row r="4758" spans="2:11" outlineLevel="2">
      <c r="C4758" t="s">
        <v>12</v>
      </c>
      <c r="D4758">
        <f>COUNTIF(D4759:D4797, "0")</f>
        <v>0</v>
      </c>
      <c r="E4758">
        <f>COUNTIF(E4759:E4797, "0")</f>
        <v>0</v>
      </c>
      <c r="F4758">
        <f>COUNTIF(F4759:F4797, "0")</f>
        <v>0</v>
      </c>
      <c r="G4758">
        <f>COUNTIF(G4759:G4797, "0")</f>
        <v>0</v>
      </c>
      <c r="H4758">
        <f>COUNTIF(H4759:H4797, "0")</f>
        <v>0</v>
      </c>
      <c r="I4758">
        <f>COUNTIF(I4759:I4797, "0")</f>
        <v>0</v>
      </c>
      <c r="J4758">
        <f>COUNTIF(J4759:J4797, "0")</f>
        <v>0</v>
      </c>
      <c r="K4758">
        <f>COUNTIF(K4759:K4797, "0")</f>
        <v>0</v>
      </c>
    </row>
    <row r="4759" spans="2:11" outlineLevel="2">
      <c r="B4759" t="s">
        <v>58</v>
      </c>
      <c r="C4759" t="s">
        <v>15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1</v>
      </c>
      <c r="J4759">
        <v>0</v>
      </c>
      <c r="K4759">
        <v>0</v>
      </c>
    </row>
    <row r="4760" spans="2:11" outlineLevel="2">
      <c r="B4760" t="s">
        <v>58</v>
      </c>
      <c r="C4760" t="s">
        <v>16</v>
      </c>
      <c r="D4760">
        <v>0</v>
      </c>
      <c r="E4760">
        <v>0</v>
      </c>
      <c r="F4760">
        <v>0</v>
      </c>
      <c r="G4760">
        <v>1</v>
      </c>
      <c r="H4760">
        <v>1</v>
      </c>
      <c r="I4760">
        <v>0</v>
      </c>
      <c r="J4760">
        <v>0</v>
      </c>
      <c r="K4760">
        <v>0</v>
      </c>
    </row>
    <row r="4761" spans="2:11" outlineLevel="2">
      <c r="B4761" t="s">
        <v>58</v>
      </c>
      <c r="C4761" t="s">
        <v>17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2:11" outlineLevel="2">
      <c r="B4762" t="s">
        <v>58</v>
      </c>
      <c r="C4762" t="s">
        <v>18</v>
      </c>
      <c r="D4762">
        <v>0</v>
      </c>
      <c r="E4762">
        <v>1</v>
      </c>
      <c r="F4762">
        <v>0</v>
      </c>
      <c r="G4762">
        <v>1</v>
      </c>
      <c r="H4762">
        <v>0</v>
      </c>
      <c r="I4762">
        <v>0</v>
      </c>
      <c r="J4762">
        <v>1</v>
      </c>
      <c r="K4762">
        <v>0</v>
      </c>
    </row>
    <row r="4763" spans="2:11" outlineLevel="2">
      <c r="B4763" t="s">
        <v>58</v>
      </c>
      <c r="C4763" t="s">
        <v>19</v>
      </c>
      <c r="D4763">
        <v>1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</row>
    <row r="4764" spans="2:11" outlineLevel="2">
      <c r="B4764" t="s">
        <v>58</v>
      </c>
      <c r="C4764" t="s">
        <v>20</v>
      </c>
      <c r="D4764">
        <v>1</v>
      </c>
      <c r="E4764">
        <v>0</v>
      </c>
      <c r="F4764">
        <v>0</v>
      </c>
      <c r="G4764">
        <v>1</v>
      </c>
      <c r="H4764">
        <v>1</v>
      </c>
      <c r="I4764">
        <v>0</v>
      </c>
      <c r="J4764">
        <v>0</v>
      </c>
      <c r="K4764">
        <v>0</v>
      </c>
    </row>
    <row r="4765" spans="2:11" outlineLevel="2">
      <c r="B4765" t="s">
        <v>58</v>
      </c>
      <c r="C4765" t="s">
        <v>21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2:11" outlineLevel="2">
      <c r="B4766" t="s">
        <v>58</v>
      </c>
      <c r="C4766" t="s">
        <v>22</v>
      </c>
      <c r="D4766">
        <v>1</v>
      </c>
      <c r="E4766">
        <v>0</v>
      </c>
      <c r="F4766">
        <v>0</v>
      </c>
      <c r="G4766">
        <v>1</v>
      </c>
      <c r="H4766">
        <v>1</v>
      </c>
      <c r="I4766">
        <v>0</v>
      </c>
      <c r="J4766">
        <v>0</v>
      </c>
      <c r="K4766">
        <v>0</v>
      </c>
    </row>
    <row r="4767" spans="2:11" outlineLevel="2">
      <c r="B4767" t="s">
        <v>58</v>
      </c>
      <c r="C4767" t="s">
        <v>33</v>
      </c>
      <c r="D4767">
        <v>1</v>
      </c>
      <c r="E4767">
        <v>0</v>
      </c>
      <c r="F4767">
        <v>1</v>
      </c>
      <c r="G4767">
        <v>0</v>
      </c>
      <c r="H4767">
        <v>1</v>
      </c>
      <c r="I4767">
        <v>0</v>
      </c>
      <c r="J4767">
        <v>0</v>
      </c>
      <c r="K4767">
        <v>0</v>
      </c>
    </row>
    <row r="4768" spans="2:11" outlineLevel="2">
      <c r="B4768" t="s">
        <v>58</v>
      </c>
      <c r="C4768" t="s">
        <v>33</v>
      </c>
      <c r="D4768">
        <v>1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</row>
    <row r="4769" spans="2:11" outlineLevel="2">
      <c r="B4769" t="s">
        <v>58</v>
      </c>
      <c r="C4769" t="s">
        <v>33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2:11" outlineLevel="2">
      <c r="B4770" t="s">
        <v>58</v>
      </c>
      <c r="C4770" t="s">
        <v>33</v>
      </c>
      <c r="D4770">
        <v>0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</v>
      </c>
    </row>
    <row r="4771" spans="2:11" outlineLevel="2">
      <c r="B4771" t="s">
        <v>58</v>
      </c>
      <c r="C4771" t="s">
        <v>33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0</v>
      </c>
      <c r="K4771">
        <v>0</v>
      </c>
    </row>
    <row r="4772" spans="2:11" outlineLevel="2">
      <c r="B4772" t="s">
        <v>58</v>
      </c>
      <c r="C4772" t="s">
        <v>24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2:11" outlineLevel="2">
      <c r="B4773" t="s">
        <v>58</v>
      </c>
      <c r="C4773" t="s">
        <v>25</v>
      </c>
      <c r="D4773">
        <v>0</v>
      </c>
      <c r="E4773">
        <v>0</v>
      </c>
      <c r="F4773">
        <v>1</v>
      </c>
      <c r="G4773">
        <v>0</v>
      </c>
      <c r="H4773">
        <v>1</v>
      </c>
      <c r="I4773">
        <v>0</v>
      </c>
      <c r="J4773">
        <v>0</v>
      </c>
      <c r="K4773">
        <v>0</v>
      </c>
    </row>
    <row r="4774" spans="2:11" outlineLevel="2">
      <c r="B4774" t="s">
        <v>58</v>
      </c>
      <c r="C4774" t="s">
        <v>26</v>
      </c>
      <c r="D4774">
        <v>0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</row>
    <row r="4775" spans="2:11" outlineLevel="2">
      <c r="B4775" t="s">
        <v>58</v>
      </c>
      <c r="C4775" t="s">
        <v>26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2:11" outlineLevel="2">
      <c r="B4776" t="s">
        <v>58</v>
      </c>
      <c r="C4776" t="s">
        <v>26</v>
      </c>
      <c r="D4776">
        <v>1</v>
      </c>
      <c r="E4776">
        <v>1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0</v>
      </c>
    </row>
    <row r="4777" spans="2:11" outlineLevel="2">
      <c r="B4777" t="s">
        <v>58</v>
      </c>
      <c r="C4777" t="s">
        <v>26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2:11" outlineLevel="2">
      <c r="B4778" t="s">
        <v>58</v>
      </c>
      <c r="C4778" t="s">
        <v>26</v>
      </c>
      <c r="D4778">
        <v>1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</row>
    <row r="4779" spans="2:11" outlineLevel="2">
      <c r="B4779" t="s">
        <v>58</v>
      </c>
      <c r="C4779" t="s">
        <v>26</v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0</v>
      </c>
    </row>
    <row r="4780" spans="2:11" outlineLevel="2">
      <c r="B4780" t="s">
        <v>58</v>
      </c>
      <c r="C4780" t="s">
        <v>26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2:11" outlineLevel="2">
      <c r="B4781" t="s">
        <v>58</v>
      </c>
      <c r="C4781" t="s">
        <v>26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1</v>
      </c>
      <c r="J4781">
        <v>0</v>
      </c>
      <c r="K4781">
        <v>0</v>
      </c>
    </row>
    <row r="4782" spans="2:11" outlineLevel="2">
      <c r="B4782" t="s">
        <v>58</v>
      </c>
      <c r="C4782" t="s">
        <v>26</v>
      </c>
      <c r="D4782">
        <v>1</v>
      </c>
      <c r="E4782">
        <v>1</v>
      </c>
      <c r="F4782">
        <v>0</v>
      </c>
      <c r="G4782">
        <v>0</v>
      </c>
      <c r="H4782">
        <v>1</v>
      </c>
      <c r="I4782">
        <v>0</v>
      </c>
      <c r="J4782">
        <v>1</v>
      </c>
      <c r="K4782">
        <v>0</v>
      </c>
    </row>
    <row r="4783" spans="2:11" outlineLevel="2">
      <c r="B4783" t="s">
        <v>58</v>
      </c>
      <c r="C4783" t="s">
        <v>26</v>
      </c>
      <c r="D4783">
        <v>0</v>
      </c>
      <c r="E4783">
        <v>0</v>
      </c>
      <c r="F4783">
        <v>1</v>
      </c>
      <c r="G4783">
        <v>0</v>
      </c>
      <c r="H4783">
        <v>1</v>
      </c>
      <c r="I4783">
        <v>0</v>
      </c>
      <c r="J4783">
        <v>0</v>
      </c>
      <c r="K4783">
        <v>0</v>
      </c>
    </row>
    <row r="4784" spans="2:11" outlineLevel="2">
      <c r="B4784" t="s">
        <v>58</v>
      </c>
      <c r="C4784" t="s">
        <v>27</v>
      </c>
      <c r="D4784">
        <v>1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0</v>
      </c>
    </row>
    <row r="4785" spans="2:11" outlineLevel="2">
      <c r="B4785" t="s">
        <v>58</v>
      </c>
      <c r="C4785" t="s">
        <v>27</v>
      </c>
      <c r="D4785">
        <v>1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2:11" outlineLevel="2">
      <c r="B4786" t="s">
        <v>58</v>
      </c>
      <c r="C4786" t="s">
        <v>28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0</v>
      </c>
    </row>
    <row r="4787" spans="2:11" outlineLevel="2">
      <c r="B4787" t="s">
        <v>58</v>
      </c>
      <c r="C4787" t="s">
        <v>35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2:11" outlineLevel="2">
      <c r="B4788" t="s">
        <v>58</v>
      </c>
      <c r="C4788" t="s">
        <v>48</v>
      </c>
      <c r="D4788">
        <v>0</v>
      </c>
      <c r="E4788">
        <v>1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2:11" outlineLevel="2">
      <c r="B4789" t="s">
        <v>58</v>
      </c>
      <c r="C4789" t="s">
        <v>48</v>
      </c>
      <c r="D4789">
        <v>0</v>
      </c>
      <c r="E4789">
        <v>0</v>
      </c>
      <c r="F4789">
        <v>1</v>
      </c>
      <c r="G4789">
        <v>1</v>
      </c>
      <c r="H4789">
        <v>1</v>
      </c>
      <c r="I4789">
        <v>0</v>
      </c>
      <c r="J4789">
        <v>0</v>
      </c>
      <c r="K4789">
        <v>0</v>
      </c>
    </row>
    <row r="4790" spans="2:11" outlineLevel="2">
      <c r="B4790" t="s">
        <v>58</v>
      </c>
      <c r="C4790" t="s">
        <v>36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1</v>
      </c>
      <c r="J4790">
        <v>1</v>
      </c>
      <c r="K4790">
        <v>0</v>
      </c>
    </row>
    <row r="4791" spans="2:11" outlineLevel="2">
      <c r="B4791" t="s">
        <v>58</v>
      </c>
      <c r="C4791" t="s">
        <v>40</v>
      </c>
      <c r="D4791">
        <v>1</v>
      </c>
      <c r="E4791">
        <v>0</v>
      </c>
      <c r="F4791">
        <v>1</v>
      </c>
      <c r="G4791">
        <v>0</v>
      </c>
      <c r="H4791">
        <v>0</v>
      </c>
      <c r="I4791">
        <v>1</v>
      </c>
      <c r="J4791">
        <v>0</v>
      </c>
      <c r="K4791">
        <v>0</v>
      </c>
    </row>
    <row r="4792" spans="2:11" outlineLevel="2">
      <c r="B4792" t="s">
        <v>58</v>
      </c>
      <c r="C4792" t="s">
        <v>40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1</v>
      </c>
      <c r="J4792">
        <v>0</v>
      </c>
      <c r="K4792">
        <v>0</v>
      </c>
    </row>
    <row r="4793" spans="2:11" outlineLevel="2">
      <c r="B4793" t="s">
        <v>58</v>
      </c>
      <c r="C4793" t="s">
        <v>41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2:11" outlineLevel="2">
      <c r="B4794" t="s">
        <v>58</v>
      </c>
      <c r="C4794" t="s">
        <v>41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2:11" outlineLevel="2">
      <c r="B4795" t="s">
        <v>58</v>
      </c>
      <c r="C4795" t="s">
        <v>42</v>
      </c>
      <c r="D4795">
        <v>1</v>
      </c>
      <c r="E4795">
        <v>0</v>
      </c>
      <c r="F4795">
        <v>0</v>
      </c>
      <c r="G4795">
        <v>0</v>
      </c>
      <c r="H4795">
        <v>1</v>
      </c>
      <c r="I4795">
        <v>1</v>
      </c>
      <c r="J4795">
        <v>0</v>
      </c>
      <c r="K4795">
        <v>0</v>
      </c>
    </row>
    <row r="4796" spans="2:11" outlineLevel="2">
      <c r="B4796" t="s">
        <v>58</v>
      </c>
      <c r="C4796" t="s">
        <v>42</v>
      </c>
      <c r="D4796">
        <v>0</v>
      </c>
      <c r="E4796">
        <v>0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0</v>
      </c>
    </row>
    <row r="4797" spans="2:11" outlineLevel="2">
      <c r="B4797" t="s">
        <v>58</v>
      </c>
      <c r="C4797" t="s">
        <v>54</v>
      </c>
      <c r="D4797">
        <v>0</v>
      </c>
      <c r="E4797">
        <v>1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</row>
    <row r="4798" spans="2:11" s="3" customFormat="1">
      <c r="B4798" s="3" t="s">
        <v>182</v>
      </c>
      <c r="C4798" s="3" t="s">
        <v>8</v>
      </c>
      <c r="D4798" s="3">
        <f>IFERROR(AVERAGE(D4801), 0)</f>
        <v>0</v>
      </c>
      <c r="E4798" s="3">
        <f>IFERROR(AVERAGE(E4801), 0)</f>
        <v>0</v>
      </c>
      <c r="F4798" s="3">
        <f>IFERROR(AVERAGE(F4801), 0)</f>
        <v>0</v>
      </c>
      <c r="G4798" s="3">
        <f>IFERROR(AVERAGE(G4801), 0)</f>
        <v>0</v>
      </c>
      <c r="H4798" s="3">
        <f>IFERROR(AVERAGE(H4801), 0)</f>
        <v>0</v>
      </c>
      <c r="I4798" s="3">
        <f>IFERROR(AVERAGE(I4801), 0)</f>
        <v>0</v>
      </c>
      <c r="J4798" s="3">
        <f>IFERROR(AVERAGE(J4801), 0)</f>
        <v>0</v>
      </c>
      <c r="K4798" s="3">
        <f>IFERROR(AVERAGE(K4801), 0)</f>
        <v>0</v>
      </c>
    </row>
    <row r="4799" spans="2:11" outlineLevel="2">
      <c r="B4799" s="4" t="s">
        <v>9</v>
      </c>
      <c r="D4799">
        <f>E4802</f>
        <v>0</v>
      </c>
      <c r="E4799">
        <f>F4802</f>
        <v>0</v>
      </c>
      <c r="F4799">
        <f>G4802</f>
        <v>0</v>
      </c>
      <c r="G4799">
        <f>H4802</f>
        <v>0</v>
      </c>
      <c r="H4799">
        <f>I4802</f>
        <v>0</v>
      </c>
      <c r="I4799">
        <f>J4802</f>
        <v>0</v>
      </c>
      <c r="J4799">
        <f>K4802</f>
        <v>0</v>
      </c>
      <c r="K4799">
        <f>L4802</f>
        <v>0</v>
      </c>
    </row>
    <row r="4800" spans="2:11" outlineLevel="2">
      <c r="B4800" s="4" t="s">
        <v>10</v>
      </c>
      <c r="D4800">
        <f>E4803</f>
        <v>0</v>
      </c>
      <c r="E4800">
        <f>F4803</f>
        <v>0</v>
      </c>
      <c r="F4800">
        <f>G4803</f>
        <v>0</v>
      </c>
      <c r="G4800">
        <f>H4803</f>
        <v>0</v>
      </c>
      <c r="H4800">
        <f>I4803</f>
        <v>0</v>
      </c>
      <c r="I4800">
        <f>J4803</f>
        <v>0</v>
      </c>
      <c r="J4800">
        <f>K4803</f>
        <v>0</v>
      </c>
      <c r="K4800">
        <f>L4803</f>
        <v>0</v>
      </c>
    </row>
    <row r="4801" spans="2:11" s="5" customFormat="1" outlineLevel="1">
      <c r="C4801" s="5" t="s">
        <v>51</v>
      </c>
      <c r="D4801" s="1">
        <f>IFERROR(D4802/D4803, D4802)</f>
        <v>0</v>
      </c>
      <c r="E4801" s="1">
        <f>IFERROR(E4802/E4803, E4802)</f>
        <v>0</v>
      </c>
      <c r="F4801" s="1">
        <f>IFERROR(F4802/F4803, F4802)</f>
        <v>0</v>
      </c>
      <c r="G4801" s="1">
        <f>IFERROR(G4802/G4803, G4802)</f>
        <v>0</v>
      </c>
      <c r="H4801" s="1">
        <f>IFERROR(H4802/H4803, H4802)</f>
        <v>0</v>
      </c>
      <c r="I4801" s="1">
        <f>IFERROR(I4802/I4803, I4802)</f>
        <v>0</v>
      </c>
      <c r="J4801" s="1">
        <f>IFERROR(J4802/J4803, J4802)</f>
        <v>0</v>
      </c>
      <c r="K4801" s="1">
        <f>IFERROR(K4802/K4803, K4802)</f>
        <v>0</v>
      </c>
    </row>
    <row r="4802" spans="2:11" outlineLevel="2">
      <c r="C4802" t="s">
        <v>10</v>
      </c>
      <c r="D4802">
        <f>COUNTIF(D4804:D4828, "1")</f>
        <v>0</v>
      </c>
      <c r="E4802">
        <f>COUNTIF(E4804:E4828, "1")</f>
        <v>0</v>
      </c>
      <c r="F4802">
        <f>COUNTIF(F4804:F4828, "1")</f>
        <v>0</v>
      </c>
      <c r="G4802">
        <f>COUNTIF(G4804:G4828, "1")</f>
        <v>0</v>
      </c>
      <c r="H4802">
        <f>COUNTIF(H4804:H4828, "1")</f>
        <v>0</v>
      </c>
      <c r="I4802">
        <f>COUNTIF(I4804:I4828, "1")</f>
        <v>0</v>
      </c>
      <c r="J4802">
        <f>COUNTIF(J4804:J4828, "1")</f>
        <v>0</v>
      </c>
      <c r="K4802">
        <f>COUNTIF(K4804:K4828, "1")</f>
        <v>0</v>
      </c>
    </row>
    <row r="4803" spans="2:11" outlineLevel="2">
      <c r="C4803" t="s">
        <v>12</v>
      </c>
      <c r="D4803">
        <f>COUNTIF(D4804:D4828, "0")</f>
        <v>0</v>
      </c>
      <c r="E4803">
        <f>COUNTIF(E4804:E4828, "0")</f>
        <v>0</v>
      </c>
      <c r="F4803">
        <f>COUNTIF(F4804:F4828, "0")</f>
        <v>0</v>
      </c>
      <c r="G4803">
        <f>COUNTIF(G4804:G4828, "0")</f>
        <v>0</v>
      </c>
      <c r="H4803">
        <f>COUNTIF(H4804:H4828, "0")</f>
        <v>0</v>
      </c>
      <c r="I4803">
        <f>COUNTIF(I4804:I4828, "0")</f>
        <v>0</v>
      </c>
      <c r="J4803">
        <f>COUNTIF(J4804:J4828, "0")</f>
        <v>0</v>
      </c>
      <c r="K4803">
        <f>COUNTIF(K4804:K4828, "0")</f>
        <v>0</v>
      </c>
    </row>
    <row r="4804" spans="2:11" outlineLevel="2">
      <c r="B4804" t="s">
        <v>52</v>
      </c>
      <c r="C4804" t="s">
        <v>14</v>
      </c>
      <c r="D4804">
        <v>1</v>
      </c>
      <c r="E4804">
        <v>0</v>
      </c>
      <c r="F4804">
        <v>0</v>
      </c>
      <c r="G4804">
        <v>1</v>
      </c>
      <c r="H4804">
        <v>1</v>
      </c>
      <c r="I4804">
        <v>0</v>
      </c>
      <c r="J4804">
        <v>0</v>
      </c>
      <c r="K4804">
        <v>0</v>
      </c>
    </row>
    <row r="4805" spans="2:11" outlineLevel="2">
      <c r="B4805" t="s">
        <v>52</v>
      </c>
      <c r="C4805" t="s">
        <v>15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2:11" outlineLevel="2">
      <c r="B4806" t="s">
        <v>52</v>
      </c>
      <c r="C4806" t="s">
        <v>17</v>
      </c>
      <c r="D4806">
        <v>0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0</v>
      </c>
    </row>
    <row r="4807" spans="2:11" outlineLevel="2">
      <c r="B4807" t="s">
        <v>52</v>
      </c>
      <c r="C4807" t="s">
        <v>18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2:11" outlineLevel="2">
      <c r="B4808" t="s">
        <v>52</v>
      </c>
      <c r="C4808" t="s">
        <v>19</v>
      </c>
      <c r="D4808">
        <v>0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</row>
    <row r="4809" spans="2:11" outlineLevel="2">
      <c r="B4809" t="s">
        <v>52</v>
      </c>
      <c r="C4809" t="s">
        <v>32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</row>
    <row r="4810" spans="2:11" outlineLevel="2">
      <c r="B4810" t="s">
        <v>52</v>
      </c>
      <c r="C4810" t="s">
        <v>20</v>
      </c>
      <c r="D4810">
        <v>0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0</v>
      </c>
      <c r="K4810">
        <v>0</v>
      </c>
    </row>
    <row r="4811" spans="2:11" outlineLevel="2">
      <c r="B4811" t="s">
        <v>52</v>
      </c>
      <c r="C4811" t="s">
        <v>22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2:11" outlineLevel="2">
      <c r="B4812" t="s">
        <v>52</v>
      </c>
      <c r="C4812" t="s">
        <v>23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</v>
      </c>
      <c r="K4812">
        <v>0</v>
      </c>
    </row>
    <row r="4813" spans="2:11" outlineLevel="2">
      <c r="B4813" t="s">
        <v>52</v>
      </c>
      <c r="C4813" t="s">
        <v>34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2:11" outlineLevel="2">
      <c r="B4814" t="s">
        <v>52</v>
      </c>
      <c r="C4814" t="s">
        <v>25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</v>
      </c>
      <c r="K4814">
        <v>0</v>
      </c>
    </row>
    <row r="4815" spans="2:11" outlineLevel="2">
      <c r="B4815" t="s">
        <v>52</v>
      </c>
      <c r="C4815" t="s">
        <v>26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</row>
    <row r="4816" spans="2:11" outlineLevel="2">
      <c r="B4816" t="s">
        <v>52</v>
      </c>
      <c r="C4816" t="s">
        <v>27</v>
      </c>
      <c r="D4816">
        <v>1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</row>
    <row r="4817" spans="2:11" outlineLevel="2">
      <c r="B4817" t="s">
        <v>52</v>
      </c>
      <c r="C4817" t="s">
        <v>28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2:11" outlineLevel="2">
      <c r="B4818" t="s">
        <v>52</v>
      </c>
      <c r="C4818" t="s">
        <v>35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2:11" outlineLevel="2">
      <c r="B4819" t="s">
        <v>52</v>
      </c>
      <c r="C4819" t="s">
        <v>37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2:11" outlineLevel="2">
      <c r="B4820" t="s">
        <v>52</v>
      </c>
      <c r="C4820" t="s">
        <v>38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</row>
    <row r="4821" spans="2:11" outlineLevel="2">
      <c r="B4821" t="s">
        <v>52</v>
      </c>
      <c r="C4821" t="s">
        <v>39</v>
      </c>
      <c r="D4821">
        <v>0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</v>
      </c>
    </row>
    <row r="4822" spans="2:11" outlineLevel="2">
      <c r="B4822" t="s">
        <v>52</v>
      </c>
      <c r="C4822" t="s">
        <v>40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2:11" outlineLevel="2">
      <c r="B4823" t="s">
        <v>52</v>
      </c>
      <c r="C4823" t="s">
        <v>41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1</v>
      </c>
      <c r="J4823">
        <v>0</v>
      </c>
      <c r="K4823">
        <v>0</v>
      </c>
    </row>
    <row r="4824" spans="2:11" outlineLevel="2">
      <c r="B4824" t="s">
        <v>52</v>
      </c>
      <c r="C4824" t="s">
        <v>43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2:11" outlineLevel="2">
      <c r="B4825" t="s">
        <v>52</v>
      </c>
      <c r="C4825" t="s">
        <v>43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2:11" outlineLevel="2">
      <c r="B4826" t="s">
        <v>52</v>
      </c>
      <c r="C4826" t="s">
        <v>44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2:11" outlineLevel="2">
      <c r="B4827" t="s">
        <v>52</v>
      </c>
      <c r="C4827" t="s">
        <v>45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2:11" outlineLevel="2">
      <c r="B4828" t="s">
        <v>52</v>
      </c>
      <c r="C4828" t="s">
        <v>53</v>
      </c>
      <c r="D4828">
        <v>1</v>
      </c>
      <c r="E4828">
        <v>0</v>
      </c>
      <c r="F4828">
        <v>0</v>
      </c>
      <c r="G4828">
        <v>0</v>
      </c>
      <c r="H4828">
        <v>1</v>
      </c>
      <c r="I4828">
        <v>1</v>
      </c>
      <c r="J4828">
        <v>0</v>
      </c>
      <c r="K4828">
        <v>0</v>
      </c>
    </row>
    <row r="4829" spans="2:11" s="3" customFormat="1">
      <c r="B4829" s="3" t="s">
        <v>183</v>
      </c>
      <c r="C4829" s="3" t="s">
        <v>8</v>
      </c>
      <c r="D4829" s="3">
        <f>IFERROR(AVERAGE(D4832), 0)</f>
        <v>0</v>
      </c>
      <c r="E4829" s="3">
        <f>IFERROR(AVERAGE(E4832), 0)</f>
        <v>0</v>
      </c>
      <c r="F4829" s="3">
        <f>IFERROR(AVERAGE(F4832), 0)</f>
        <v>0</v>
      </c>
      <c r="G4829" s="3">
        <f>IFERROR(AVERAGE(G4832), 0)</f>
        <v>0</v>
      </c>
      <c r="H4829" s="3">
        <f>IFERROR(AVERAGE(H4832), 0)</f>
        <v>0</v>
      </c>
      <c r="I4829" s="3">
        <f>IFERROR(AVERAGE(I4832), 0)</f>
        <v>0</v>
      </c>
      <c r="J4829" s="3">
        <f>IFERROR(AVERAGE(J4832), 0)</f>
        <v>0</v>
      </c>
      <c r="K4829" s="3">
        <f>IFERROR(AVERAGE(K4832), 0)</f>
        <v>0</v>
      </c>
    </row>
    <row r="4830" spans="2:11" outlineLevel="2">
      <c r="B4830" s="4" t="s">
        <v>9</v>
      </c>
      <c r="D4830">
        <f>E4833</f>
        <v>0</v>
      </c>
      <c r="E4830">
        <f>F4833</f>
        <v>0</v>
      </c>
      <c r="F4830">
        <f>G4833</f>
        <v>0</v>
      </c>
      <c r="G4830">
        <f>H4833</f>
        <v>0</v>
      </c>
      <c r="H4830">
        <f>I4833</f>
        <v>0</v>
      </c>
      <c r="I4830">
        <f>J4833</f>
        <v>0</v>
      </c>
      <c r="J4830">
        <f>K4833</f>
        <v>0</v>
      </c>
      <c r="K4830">
        <f>L4833</f>
        <v>0</v>
      </c>
    </row>
    <row r="4831" spans="2:11" outlineLevel="2">
      <c r="B4831" s="4" t="s">
        <v>10</v>
      </c>
      <c r="D4831">
        <f>E4834</f>
        <v>0</v>
      </c>
      <c r="E4831">
        <f>F4834</f>
        <v>0</v>
      </c>
      <c r="F4831">
        <f>G4834</f>
        <v>0</v>
      </c>
      <c r="G4831">
        <f>H4834</f>
        <v>0</v>
      </c>
      <c r="H4831">
        <f>I4834</f>
        <v>0</v>
      </c>
      <c r="I4831">
        <f>J4834</f>
        <v>0</v>
      </c>
      <c r="J4831">
        <f>K4834</f>
        <v>0</v>
      </c>
      <c r="K4831">
        <f>L4834</f>
        <v>0</v>
      </c>
    </row>
    <row r="4832" spans="2:11" s="5" customFormat="1" outlineLevel="1">
      <c r="C4832" s="5" t="s">
        <v>51</v>
      </c>
      <c r="D4832" s="1">
        <f>IFERROR(D4833/D4834, D4833)</f>
        <v>0</v>
      </c>
      <c r="E4832" s="1">
        <f>IFERROR(E4833/E4834, E4833)</f>
        <v>0</v>
      </c>
      <c r="F4832" s="1">
        <f>IFERROR(F4833/F4834, F4833)</f>
        <v>0</v>
      </c>
      <c r="G4832" s="1">
        <f>IFERROR(G4833/G4834, G4833)</f>
        <v>0</v>
      </c>
      <c r="H4832" s="1">
        <f>IFERROR(H4833/H4834, H4833)</f>
        <v>0</v>
      </c>
      <c r="I4832" s="1">
        <f>IFERROR(I4833/I4834, I4833)</f>
        <v>0</v>
      </c>
      <c r="J4832" s="1">
        <f>IFERROR(J4833/J4834, J4833)</f>
        <v>0</v>
      </c>
      <c r="K4832" s="1">
        <f>IFERROR(K4833/K4834, K4833)</f>
        <v>0</v>
      </c>
    </row>
    <row r="4833" spans="2:11" outlineLevel="2">
      <c r="C4833" t="s">
        <v>10</v>
      </c>
      <c r="D4833">
        <f>COUNTIF(D4835:D4837, "1")</f>
        <v>0</v>
      </c>
      <c r="E4833">
        <f>COUNTIF(E4835:E4837, "1")</f>
        <v>0</v>
      </c>
      <c r="F4833">
        <f>COUNTIF(F4835:F4837, "1")</f>
        <v>0</v>
      </c>
      <c r="G4833">
        <f>COUNTIF(G4835:G4837, "1")</f>
        <v>0</v>
      </c>
      <c r="H4833">
        <f>COUNTIF(H4835:H4837, "1")</f>
        <v>0</v>
      </c>
      <c r="I4833">
        <f>COUNTIF(I4835:I4837, "1")</f>
        <v>0</v>
      </c>
      <c r="J4833">
        <f>COUNTIF(J4835:J4837, "1")</f>
        <v>0</v>
      </c>
      <c r="K4833">
        <f>COUNTIF(K4835:K4837, "1")</f>
        <v>0</v>
      </c>
    </row>
    <row r="4834" spans="2:11" outlineLevel="2">
      <c r="C4834" t="s">
        <v>12</v>
      </c>
      <c r="D4834">
        <f>COUNTIF(D4835:D4837, "0")</f>
        <v>0</v>
      </c>
      <c r="E4834">
        <f>COUNTIF(E4835:E4837, "0")</f>
        <v>0</v>
      </c>
      <c r="F4834">
        <f>COUNTIF(F4835:F4837, "0")</f>
        <v>0</v>
      </c>
      <c r="G4834">
        <f>COUNTIF(G4835:G4837, "0")</f>
        <v>0</v>
      </c>
      <c r="H4834">
        <f>COUNTIF(H4835:H4837, "0")</f>
        <v>0</v>
      </c>
      <c r="I4834">
        <f>COUNTIF(I4835:I4837, "0")</f>
        <v>0</v>
      </c>
      <c r="J4834">
        <f>COUNTIF(J4835:J4837, "0")</f>
        <v>0</v>
      </c>
      <c r="K4834">
        <f>COUNTIF(K4835:K4837, "0")</f>
        <v>0</v>
      </c>
    </row>
    <row r="4835" spans="2:11" outlineLevel="2">
      <c r="B4835" t="s">
        <v>52</v>
      </c>
      <c r="C4835" t="s">
        <v>17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2:11" outlineLevel="2">
      <c r="B4836" t="s">
        <v>52</v>
      </c>
      <c r="C4836" t="s">
        <v>14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0</v>
      </c>
    </row>
    <row r="4837" spans="2:11" outlineLevel="2">
      <c r="B4837" t="s">
        <v>52</v>
      </c>
      <c r="C4837" t="s">
        <v>18</v>
      </c>
      <c r="D4837">
        <v>1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</row>
    <row r="4838" spans="2:11" s="2" customFormat="1">
      <c r="B4838" s="2" t="s">
        <v>184</v>
      </c>
      <c r="D4838" s="2">
        <f>IFERROR(AVERAGE(D4841,D4858,D4947,D5049,D5066,D5082,D5102,D5152,D5215,D5287,D5360,D5421,D5499,D5570,D5707,D5761), 0)</f>
        <v>0</v>
      </c>
      <c r="E4838" s="2">
        <f>IFERROR(AVERAGE(E4841,E4858,E4947,E5049,E5066,E5082,E5102,E5152,E5215,E5287,E5360,E5421,E5499,E5570,E5707,E5761), 0)</f>
        <v>0</v>
      </c>
      <c r="F4838" s="2">
        <f>IFERROR(AVERAGE(F4841,F4858,F4947,F5049,F5066,F5082,F5102,F5152,F5215,F5287,F5360,F5421,F5499,F5570,F5707,F5761), 0)</f>
        <v>0</v>
      </c>
      <c r="G4838" s="2">
        <f>IFERROR(AVERAGE(G4841,G4858,G4947,G5049,G5066,G5082,G5102,G5152,G5215,G5287,G5360,G5421,G5499,G5570,G5707,G5761), 0)</f>
        <v>0</v>
      </c>
      <c r="H4838" s="2">
        <f>IFERROR(AVERAGE(H4841,H4858,H4947,H5049,H5066,H5082,H5102,H5152,H5215,H5287,H5360,H5421,H5499,H5570,H5707,H5761), 0)</f>
        <v>0</v>
      </c>
      <c r="I4838" s="2">
        <f>IFERROR(AVERAGE(I4841,I4858,I4947,I5049,I5066,I5082,I5102,I5152,I5215,I5287,I5360,I5421,I5499,I5570,I5707,I5761), 0)</f>
        <v>0</v>
      </c>
      <c r="J4838" s="2">
        <f>IFERROR(AVERAGE(J4841,J4858,J4947,J5049,J5066,J5082,J5102,J5152,J5215,J5287,J5360,J5421,J5499,J5570,J5707,J5761), 0)</f>
        <v>0</v>
      </c>
      <c r="K4838" s="2">
        <f>IFERROR(AVERAGE(K4841,K4858,K4947,K5049,K5066,K5082,K5102,K5152,K5215,K5287,K5360,K5421,K5499,K5570,K5707,K5761), 0)</f>
        <v>0</v>
      </c>
    </row>
    <row r="4839" spans="2:11" outlineLevel="2">
      <c r="B4839" t="s">
        <v>3</v>
      </c>
      <c r="D4839">
        <f>D4842+D4859+D4948+D5050+D5067+D5083+D5103+D5153+D5216+D5288+D5361+D5422+D5500+D5571+D5708+D5762</f>
        <v>0</v>
      </c>
      <c r="E4839">
        <f>E4842+E4859+E4948+E5050+E5067+E5083+E5103+E5153+E5216+E5288+E5361+E5422+E5500+E5571+E5708+E5762</f>
        <v>0</v>
      </c>
      <c r="F4839">
        <f>F4842+F4859+F4948+F5050+F5067+F5083+F5103+F5153+F5216+F5288+F5361+F5422+F5500+F5571+F5708+F5762</f>
        <v>0</v>
      </c>
      <c r="G4839">
        <f>G4842+G4859+G4948+G5050+G5067+G5083+G5103+G5153+G5216+G5288+G5361+G5422+G5500+G5571+G5708+G5762</f>
        <v>0</v>
      </c>
      <c r="H4839">
        <f>H4842+H4859+H4948+H5050+H5067+H5083+H5103+H5153+H5216+H5288+H5361+H5422+H5500+H5571+H5708+H5762</f>
        <v>0</v>
      </c>
      <c r="I4839">
        <f>I4842+I4859+I4948+I5050+I5067+I5083+I5103+I5153+I5216+I5288+I5361+I5422+I5500+I5571+I5708+I5762</f>
        <v>0</v>
      </c>
      <c r="J4839">
        <f>J4842+J4859+J4948+J5050+J5067+J5083+J5103+J5153+J5216+J5288+J5361+J5422+J5500+J5571+J5708+J5762</f>
        <v>0</v>
      </c>
      <c r="K4839">
        <f>K4842+K4859+K4948+K5050+K5067+K5083+K5103+K5153+K5216+K5288+K5361+K5422+K5500+K5571+K5708+K5762</f>
        <v>0</v>
      </c>
    </row>
    <row r="4840" spans="2:11" outlineLevel="2">
      <c r="B4840" t="s">
        <v>4</v>
      </c>
      <c r="D4840">
        <f>D4843+D4860+D4949+D5051+D5068+D5084+D5104+D5154+D5217+D5289+D5362+D5423+D5501+D5572+D5709+D5763</f>
        <v>0</v>
      </c>
      <c r="E4840">
        <f>E4843+E4860+E4949+E5051+E5068+E5084+E5104+E5154+E5217+E5289+E5362+E5423+E5501+E5572+E5709+E5763</f>
        <v>0</v>
      </c>
      <c r="F4840">
        <f>F4843+F4860+F4949+F5051+F5068+F5084+F5104+F5154+F5217+F5289+F5362+F5423+F5501+F5572+F5709+F5763</f>
        <v>0</v>
      </c>
      <c r="G4840">
        <f>G4843+G4860+G4949+G5051+G5068+G5084+G5104+G5154+G5217+G5289+G5362+G5423+G5501+G5572+G5709+G5763</f>
        <v>0</v>
      </c>
      <c r="H4840">
        <f>H4843+H4860+H4949+H5051+H5068+H5084+H5104+H5154+H5217+H5289+H5362+H5423+H5501+H5572+H5709+H5763</f>
        <v>0</v>
      </c>
      <c r="I4840">
        <f>I4843+I4860+I4949+I5051+I5068+I5084+I5104+I5154+I5217+I5289+I5362+I5423+I5501+I5572+I5709+I5763</f>
        <v>0</v>
      </c>
      <c r="J4840">
        <f>J4843+J4860+J4949+J5051+J5068+J5084+J5104+J5154+J5217+J5289+J5362+J5423+J5501+J5572+J5709+J5763</f>
        <v>0</v>
      </c>
      <c r="K4840">
        <f>K4843+K4860+K4949+K5051+K5068+K5084+K5104+K5154+K5217+K5289+K5362+K5423+K5501+K5572+K5709+K5763</f>
        <v>0</v>
      </c>
    </row>
    <row r="4841" spans="2:11" s="3" customFormat="1">
      <c r="B4841" s="3" t="s">
        <v>185</v>
      </c>
      <c r="C4841" s="3" t="s">
        <v>8</v>
      </c>
      <c r="D4841" s="3">
        <f>IFERROR(AVERAGE(D4844), 0)</f>
        <v>0</v>
      </c>
      <c r="E4841" s="3">
        <f>IFERROR(AVERAGE(E4844), 0)</f>
        <v>0</v>
      </c>
      <c r="F4841" s="3">
        <f>IFERROR(AVERAGE(F4844), 0)</f>
        <v>0</v>
      </c>
      <c r="G4841" s="3">
        <f>IFERROR(AVERAGE(G4844), 0)</f>
        <v>0</v>
      </c>
      <c r="H4841" s="3">
        <f>IFERROR(AVERAGE(H4844), 0)</f>
        <v>0</v>
      </c>
      <c r="I4841" s="3">
        <f>IFERROR(AVERAGE(I4844), 0)</f>
        <v>0</v>
      </c>
      <c r="J4841" s="3">
        <f>IFERROR(AVERAGE(J4844), 0)</f>
        <v>0</v>
      </c>
      <c r="K4841" s="3">
        <f>IFERROR(AVERAGE(K4844), 0)</f>
        <v>0</v>
      </c>
    </row>
    <row r="4842" spans="2:11" outlineLevel="2">
      <c r="B4842" s="4" t="s">
        <v>9</v>
      </c>
      <c r="D4842">
        <f>E4845</f>
        <v>0</v>
      </c>
      <c r="E4842">
        <f>F4845</f>
        <v>0</v>
      </c>
      <c r="F4842">
        <f>G4845</f>
        <v>0</v>
      </c>
      <c r="G4842">
        <f>H4845</f>
        <v>0</v>
      </c>
      <c r="H4842">
        <f>I4845</f>
        <v>0</v>
      </c>
      <c r="I4842">
        <f>J4845</f>
        <v>0</v>
      </c>
      <c r="J4842">
        <f>K4845</f>
        <v>0</v>
      </c>
      <c r="K4842">
        <f>L4845</f>
        <v>0</v>
      </c>
    </row>
    <row r="4843" spans="2:11" outlineLevel="2">
      <c r="B4843" s="4" t="s">
        <v>10</v>
      </c>
      <c r="D4843">
        <f>E4846</f>
        <v>0</v>
      </c>
      <c r="E4843">
        <f>F4846</f>
        <v>0</v>
      </c>
      <c r="F4843">
        <f>G4846</f>
        <v>0</v>
      </c>
      <c r="G4843">
        <f>H4846</f>
        <v>0</v>
      </c>
      <c r="H4843">
        <f>I4846</f>
        <v>0</v>
      </c>
      <c r="I4843">
        <f>J4846</f>
        <v>0</v>
      </c>
      <c r="J4843">
        <f>K4846</f>
        <v>0</v>
      </c>
      <c r="K4843">
        <f>L4846</f>
        <v>0</v>
      </c>
    </row>
    <row r="4844" spans="2:11" s="5" customFormat="1" outlineLevel="1">
      <c r="C4844" s="5" t="s">
        <v>51</v>
      </c>
      <c r="D4844" s="1">
        <f>IFERROR(D4845/D4846, D4845)</f>
        <v>0</v>
      </c>
      <c r="E4844" s="1">
        <f>IFERROR(E4845/E4846, E4845)</f>
        <v>0</v>
      </c>
      <c r="F4844" s="1">
        <f>IFERROR(F4845/F4846, F4845)</f>
        <v>0</v>
      </c>
      <c r="G4844" s="1">
        <f>IFERROR(G4845/G4846, G4845)</f>
        <v>0</v>
      </c>
      <c r="H4844" s="1">
        <f>IFERROR(H4845/H4846, H4845)</f>
        <v>0</v>
      </c>
      <c r="I4844" s="1">
        <f>IFERROR(I4845/I4846, I4845)</f>
        <v>0</v>
      </c>
      <c r="J4844" s="1">
        <f>IFERROR(J4845/J4846, J4845)</f>
        <v>0</v>
      </c>
      <c r="K4844" s="1">
        <f>IFERROR(K4845/K4846, K4845)</f>
        <v>0</v>
      </c>
    </row>
    <row r="4845" spans="2:11" outlineLevel="2">
      <c r="C4845" t="s">
        <v>10</v>
      </c>
      <c r="D4845">
        <f>COUNTIF(D4847:D4857, "1")</f>
        <v>0</v>
      </c>
      <c r="E4845">
        <f>COUNTIF(E4847:E4857, "1")</f>
        <v>0</v>
      </c>
      <c r="F4845">
        <f>COUNTIF(F4847:F4857, "1")</f>
        <v>0</v>
      </c>
      <c r="G4845">
        <f>COUNTIF(G4847:G4857, "1")</f>
        <v>0</v>
      </c>
      <c r="H4845">
        <f>COUNTIF(H4847:H4857, "1")</f>
        <v>0</v>
      </c>
      <c r="I4845">
        <f>COUNTIF(I4847:I4857, "1")</f>
        <v>0</v>
      </c>
      <c r="J4845">
        <f>COUNTIF(J4847:J4857, "1")</f>
        <v>0</v>
      </c>
      <c r="K4845">
        <f>COUNTIF(K4847:K4857, "1")</f>
        <v>0</v>
      </c>
    </row>
    <row r="4846" spans="2:11" outlineLevel="2">
      <c r="C4846" t="s">
        <v>12</v>
      </c>
      <c r="D4846">
        <f>COUNTIF(D4847:D4857, "0")</f>
        <v>0</v>
      </c>
      <c r="E4846">
        <f>COUNTIF(E4847:E4857, "0")</f>
        <v>0</v>
      </c>
      <c r="F4846">
        <f>COUNTIF(F4847:F4857, "0")</f>
        <v>0</v>
      </c>
      <c r="G4846">
        <f>COUNTIF(G4847:G4857, "0")</f>
        <v>0</v>
      </c>
      <c r="H4846">
        <f>COUNTIF(H4847:H4857, "0")</f>
        <v>0</v>
      </c>
      <c r="I4846">
        <f>COUNTIF(I4847:I4857, "0")</f>
        <v>0</v>
      </c>
      <c r="J4846">
        <f>COUNTIF(J4847:J4857, "0")</f>
        <v>0</v>
      </c>
      <c r="K4846">
        <f>COUNTIF(K4847:K4857, "0")</f>
        <v>0</v>
      </c>
    </row>
    <row r="4847" spans="2:11" outlineLevel="2">
      <c r="B4847" t="s">
        <v>52</v>
      </c>
      <c r="C4847" t="s">
        <v>14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2:11" outlineLevel="2">
      <c r="B4848" t="s">
        <v>52</v>
      </c>
      <c r="C4848" t="s">
        <v>32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</v>
      </c>
      <c r="K4848">
        <v>0</v>
      </c>
    </row>
    <row r="4849" spans="2:11" outlineLevel="2">
      <c r="B4849" t="s">
        <v>52</v>
      </c>
      <c r="C4849" t="s">
        <v>22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2:11" outlineLevel="2">
      <c r="B4850" t="s">
        <v>52</v>
      </c>
      <c r="C4850" t="s">
        <v>21</v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2:11" outlineLevel="2">
      <c r="B4851" t="s">
        <v>52</v>
      </c>
      <c r="C4851" t="s">
        <v>15</v>
      </c>
      <c r="D4851">
        <v>0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0</v>
      </c>
      <c r="K4851">
        <v>0</v>
      </c>
    </row>
    <row r="4852" spans="2:11" outlineLevel="2">
      <c r="B4852" t="s">
        <v>52</v>
      </c>
      <c r="C4852" t="s">
        <v>16</v>
      </c>
      <c r="D4852">
        <v>0</v>
      </c>
      <c r="E4852">
        <v>0</v>
      </c>
      <c r="F4852">
        <v>0</v>
      </c>
      <c r="G4852">
        <v>0</v>
      </c>
      <c r="H4852">
        <v>1</v>
      </c>
      <c r="I4852">
        <v>0</v>
      </c>
      <c r="J4852">
        <v>1</v>
      </c>
      <c r="K4852">
        <v>0</v>
      </c>
    </row>
    <row r="4853" spans="2:11" outlineLevel="2">
      <c r="B4853" t="s">
        <v>52</v>
      </c>
      <c r="C4853" t="s">
        <v>33</v>
      </c>
      <c r="D4853">
        <v>1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2:11" outlineLevel="2">
      <c r="B4854" t="s">
        <v>52</v>
      </c>
      <c r="C4854" t="s">
        <v>23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2:11" outlineLevel="2">
      <c r="B4855" t="s">
        <v>52</v>
      </c>
      <c r="C4855" t="s">
        <v>18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2:11" outlineLevel="2">
      <c r="B4856" t="s">
        <v>52</v>
      </c>
      <c r="C4856" t="s">
        <v>20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0</v>
      </c>
      <c r="J4856">
        <v>1</v>
      </c>
      <c r="K4856">
        <v>0</v>
      </c>
    </row>
    <row r="4857" spans="2:11" outlineLevel="2">
      <c r="B4857" t="s">
        <v>52</v>
      </c>
      <c r="C4857" t="s">
        <v>17</v>
      </c>
      <c r="D4857">
        <v>0</v>
      </c>
      <c r="E4857">
        <v>1</v>
      </c>
      <c r="F4857">
        <v>0</v>
      </c>
      <c r="G4857">
        <v>0</v>
      </c>
      <c r="H4857">
        <v>0</v>
      </c>
      <c r="I4857">
        <v>1</v>
      </c>
      <c r="J4857">
        <v>0</v>
      </c>
      <c r="K4857">
        <v>0</v>
      </c>
    </row>
    <row r="4858" spans="2:11" s="3" customFormat="1">
      <c r="B4858" s="3" t="s">
        <v>186</v>
      </c>
      <c r="C4858" s="3" t="s">
        <v>8</v>
      </c>
      <c r="D4858" s="3">
        <f>IFERROR(AVERAGE(D4861,D4880,D4919,D4923), 0)</f>
        <v>0</v>
      </c>
      <c r="E4858" s="3">
        <f>IFERROR(AVERAGE(E4861,E4880,E4919,E4923), 0)</f>
        <v>0</v>
      </c>
      <c r="F4858" s="3">
        <f>IFERROR(AVERAGE(F4861,F4880,F4919,F4923), 0)</f>
        <v>0</v>
      </c>
      <c r="G4858" s="3">
        <f>IFERROR(AVERAGE(G4861,G4880,G4919,G4923), 0)</f>
        <v>0</v>
      </c>
      <c r="H4858" s="3">
        <f>IFERROR(AVERAGE(H4861,H4880,H4919,H4923), 0)</f>
        <v>0</v>
      </c>
      <c r="I4858" s="3">
        <f>IFERROR(AVERAGE(I4861,I4880,I4919,I4923), 0)</f>
        <v>0</v>
      </c>
      <c r="J4858" s="3">
        <f>IFERROR(AVERAGE(J4861,J4880,J4919,J4923), 0)</f>
        <v>0</v>
      </c>
      <c r="K4858" s="3">
        <f>IFERROR(AVERAGE(K4861,K4880,K4919,K4923), 0)</f>
        <v>0</v>
      </c>
    </row>
    <row r="4859" spans="2:11" outlineLevel="2">
      <c r="B4859" s="4" t="s">
        <v>9</v>
      </c>
      <c r="D4859">
        <f>E4862+E4881+E4920+E4924</f>
        <v>0</v>
      </c>
      <c r="E4859">
        <f>F4862+F4881+F4920+F4924</f>
        <v>0</v>
      </c>
      <c r="F4859">
        <f>G4862+G4881+G4920+G4924</f>
        <v>0</v>
      </c>
      <c r="G4859">
        <f>H4862+H4881+H4920+H4924</f>
        <v>0</v>
      </c>
      <c r="H4859">
        <f>I4862+I4881+I4920+I4924</f>
        <v>0</v>
      </c>
      <c r="I4859">
        <f>J4862+J4881+J4920+J4924</f>
        <v>0</v>
      </c>
      <c r="J4859">
        <f>K4862+K4881+K4920+K4924</f>
        <v>0</v>
      </c>
      <c r="K4859">
        <f>L4862+L4881+L4920+L4924</f>
        <v>0</v>
      </c>
    </row>
    <row r="4860" spans="2:11" outlineLevel="2">
      <c r="B4860" s="4" t="s">
        <v>10</v>
      </c>
      <c r="D4860">
        <f>E4863+E4882+E4921+E4925</f>
        <v>0</v>
      </c>
      <c r="E4860">
        <f>F4863+F4882+F4921+F4925</f>
        <v>0</v>
      </c>
      <c r="F4860">
        <f>G4863+G4882+G4921+G4925</f>
        <v>0</v>
      </c>
      <c r="G4860">
        <f>H4863+H4882+H4921+H4925</f>
        <v>0</v>
      </c>
      <c r="H4860">
        <f>I4863+I4882+I4921+I4925</f>
        <v>0</v>
      </c>
      <c r="I4860">
        <f>J4863+J4882+J4921+J4925</f>
        <v>0</v>
      </c>
      <c r="J4860">
        <f>K4863+K4882+K4921+K4925</f>
        <v>0</v>
      </c>
      <c r="K4860">
        <f>L4863+L4882+L4921+L4925</f>
        <v>0</v>
      </c>
    </row>
    <row r="4861" spans="2:11" s="5" customFormat="1" outlineLevel="1">
      <c r="C4861" s="5" t="s">
        <v>55</v>
      </c>
      <c r="D4861" s="1">
        <f>IFERROR(D4862/D4863, D4862)</f>
        <v>0</v>
      </c>
      <c r="E4861" s="1">
        <f>IFERROR(E4862/E4863, E4862)</f>
        <v>0</v>
      </c>
      <c r="F4861" s="1">
        <f>IFERROR(F4862/F4863, F4862)</f>
        <v>0</v>
      </c>
      <c r="G4861" s="1">
        <f>IFERROR(G4862/G4863, G4862)</f>
        <v>0</v>
      </c>
      <c r="H4861" s="1">
        <f>IFERROR(H4862/H4863, H4862)</f>
        <v>0</v>
      </c>
      <c r="I4861" s="1">
        <f>IFERROR(I4862/I4863, I4862)</f>
        <v>0</v>
      </c>
      <c r="J4861" s="1">
        <f>IFERROR(J4862/J4863, J4862)</f>
        <v>0</v>
      </c>
      <c r="K4861" s="1">
        <f>IFERROR(K4862/K4863, K4862)</f>
        <v>0</v>
      </c>
    </row>
    <row r="4862" spans="2:11" outlineLevel="2">
      <c r="C4862" t="s">
        <v>10</v>
      </c>
      <c r="D4862">
        <f>COUNTIF(D4864:D4879, "1")</f>
        <v>0</v>
      </c>
      <c r="E4862">
        <f>COUNTIF(E4864:E4879, "1")</f>
        <v>0</v>
      </c>
      <c r="F4862">
        <f>COUNTIF(F4864:F4879, "1")</f>
        <v>0</v>
      </c>
      <c r="G4862">
        <f>COUNTIF(G4864:G4879, "1")</f>
        <v>0</v>
      </c>
      <c r="H4862">
        <f>COUNTIF(H4864:H4879, "1")</f>
        <v>0</v>
      </c>
      <c r="I4862">
        <f>COUNTIF(I4864:I4879, "1")</f>
        <v>0</v>
      </c>
      <c r="J4862">
        <f>COUNTIF(J4864:J4879, "1")</f>
        <v>0</v>
      </c>
      <c r="K4862">
        <f>COUNTIF(K4864:K4879, "1")</f>
        <v>0</v>
      </c>
    </row>
    <row r="4863" spans="2:11" outlineLevel="2">
      <c r="C4863" t="s">
        <v>12</v>
      </c>
      <c r="D4863">
        <f>COUNTIF(D4864:D4879, "0")</f>
        <v>0</v>
      </c>
      <c r="E4863">
        <f>COUNTIF(E4864:E4879, "0")</f>
        <v>0</v>
      </c>
      <c r="F4863">
        <f>COUNTIF(F4864:F4879, "0")</f>
        <v>0</v>
      </c>
      <c r="G4863">
        <f>COUNTIF(G4864:G4879, "0")</f>
        <v>0</v>
      </c>
      <c r="H4863">
        <f>COUNTIF(H4864:H4879, "0")</f>
        <v>0</v>
      </c>
      <c r="I4863">
        <f>COUNTIF(I4864:I4879, "0")</f>
        <v>0</v>
      </c>
      <c r="J4863">
        <f>COUNTIF(J4864:J4879, "0")</f>
        <v>0</v>
      </c>
      <c r="K4863">
        <f>COUNTIF(K4864:K4879, "0")</f>
        <v>0</v>
      </c>
    </row>
    <row r="4864" spans="2:11" outlineLevel="2">
      <c r="B4864" t="s">
        <v>56</v>
      </c>
      <c r="C4864" t="s">
        <v>14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2:11" outlineLevel="2">
      <c r="B4865" t="s">
        <v>56</v>
      </c>
      <c r="C4865" t="s">
        <v>16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0</v>
      </c>
    </row>
    <row r="4866" spans="2:11" outlineLevel="2">
      <c r="B4866" t="s">
        <v>56</v>
      </c>
      <c r="C4866" t="s">
        <v>32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</row>
    <row r="4867" spans="2:11" outlineLevel="2">
      <c r="B4867" t="s">
        <v>56</v>
      </c>
      <c r="C4867" t="s">
        <v>20</v>
      </c>
      <c r="D4867">
        <v>1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2:11" outlineLevel="2">
      <c r="B4868" t="s">
        <v>56</v>
      </c>
      <c r="C4868" t="s">
        <v>21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1</v>
      </c>
      <c r="J4868">
        <v>0</v>
      </c>
      <c r="K4868">
        <v>0</v>
      </c>
    </row>
    <row r="4869" spans="2:11" outlineLevel="2">
      <c r="B4869" t="s">
        <v>56</v>
      </c>
      <c r="C4869" t="s">
        <v>22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</row>
    <row r="4870" spans="2:11" outlineLevel="2">
      <c r="B4870" t="s">
        <v>56</v>
      </c>
      <c r="C4870" t="s">
        <v>23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1</v>
      </c>
      <c r="K4870">
        <v>0</v>
      </c>
    </row>
    <row r="4871" spans="2:11" outlineLevel="2">
      <c r="B4871" t="s">
        <v>56</v>
      </c>
      <c r="C4871" t="s">
        <v>33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2:11" outlineLevel="2">
      <c r="B4872" t="s">
        <v>56</v>
      </c>
      <c r="C4872" t="s">
        <v>24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2:11" outlineLevel="2">
      <c r="B4873" t="s">
        <v>56</v>
      </c>
      <c r="C4873" t="s">
        <v>34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2:11" outlineLevel="2">
      <c r="B4874" t="s">
        <v>56</v>
      </c>
      <c r="C4874" t="s">
        <v>25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2:11" outlineLevel="2">
      <c r="B4875" t="s">
        <v>56</v>
      </c>
      <c r="C4875" t="s">
        <v>26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0</v>
      </c>
    </row>
    <row r="4876" spans="2:11" outlineLevel="2">
      <c r="B4876" t="s">
        <v>56</v>
      </c>
      <c r="C4876" t="s">
        <v>35</v>
      </c>
      <c r="D4876">
        <v>1</v>
      </c>
      <c r="E4876">
        <v>1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0</v>
      </c>
    </row>
    <row r="4877" spans="2:11" outlineLevel="2">
      <c r="B4877" t="s">
        <v>56</v>
      </c>
      <c r="C4877" t="s">
        <v>36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2:11" outlineLevel="2">
      <c r="B4878" t="s">
        <v>56</v>
      </c>
      <c r="C4878" t="s">
        <v>37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0</v>
      </c>
    </row>
    <row r="4879" spans="2:11" outlineLevel="2">
      <c r="B4879" t="s">
        <v>56</v>
      </c>
      <c r="C4879" t="s">
        <v>38</v>
      </c>
      <c r="D4879">
        <v>0</v>
      </c>
      <c r="E4879">
        <v>0</v>
      </c>
      <c r="F4879">
        <v>0</v>
      </c>
      <c r="G4879">
        <v>0</v>
      </c>
      <c r="H4879">
        <v>1</v>
      </c>
      <c r="I4879">
        <v>1</v>
      </c>
      <c r="J4879">
        <v>0</v>
      </c>
      <c r="K4879">
        <v>0</v>
      </c>
    </row>
    <row r="4880" spans="2:11" s="5" customFormat="1" outlineLevel="1">
      <c r="C4880" s="5" t="s">
        <v>51</v>
      </c>
      <c r="D4880" s="1">
        <f>IFERROR(D4881/D4882, D4881)</f>
        <v>0</v>
      </c>
      <c r="E4880" s="1">
        <f>IFERROR(E4881/E4882, E4881)</f>
        <v>0</v>
      </c>
      <c r="F4880" s="1">
        <f>IFERROR(F4881/F4882, F4881)</f>
        <v>0</v>
      </c>
      <c r="G4880" s="1">
        <f>IFERROR(G4881/G4882, G4881)</f>
        <v>0</v>
      </c>
      <c r="H4880" s="1">
        <f>IFERROR(H4881/H4882, H4881)</f>
        <v>0</v>
      </c>
      <c r="I4880" s="1">
        <f>IFERROR(I4881/I4882, I4881)</f>
        <v>0</v>
      </c>
      <c r="J4880" s="1">
        <f>IFERROR(J4881/J4882, J4881)</f>
        <v>0</v>
      </c>
      <c r="K4880" s="1">
        <f>IFERROR(K4881/K4882, K4881)</f>
        <v>0</v>
      </c>
    </row>
    <row r="4881" spans="2:11" outlineLevel="2">
      <c r="C4881" t="s">
        <v>10</v>
      </c>
      <c r="D4881">
        <f>COUNTIF(D4883:D4918, "1")</f>
        <v>0</v>
      </c>
      <c r="E4881">
        <f>COUNTIF(E4883:E4918, "1")</f>
        <v>0</v>
      </c>
      <c r="F4881">
        <f>COUNTIF(F4883:F4918, "1")</f>
        <v>0</v>
      </c>
      <c r="G4881">
        <f>COUNTIF(G4883:G4918, "1")</f>
        <v>0</v>
      </c>
      <c r="H4881">
        <f>COUNTIF(H4883:H4918, "1")</f>
        <v>0</v>
      </c>
      <c r="I4881">
        <f>COUNTIF(I4883:I4918, "1")</f>
        <v>0</v>
      </c>
      <c r="J4881">
        <f>COUNTIF(J4883:J4918, "1")</f>
        <v>0</v>
      </c>
      <c r="K4881">
        <f>COUNTIF(K4883:K4918, "1")</f>
        <v>0</v>
      </c>
    </row>
    <row r="4882" spans="2:11" outlineLevel="2">
      <c r="C4882" t="s">
        <v>12</v>
      </c>
      <c r="D4882">
        <f>COUNTIF(D4883:D4918, "0")</f>
        <v>0</v>
      </c>
      <c r="E4882">
        <f>COUNTIF(E4883:E4918, "0")</f>
        <v>0</v>
      </c>
      <c r="F4882">
        <f>COUNTIF(F4883:F4918, "0")</f>
        <v>0</v>
      </c>
      <c r="G4882">
        <f>COUNTIF(G4883:G4918, "0")</f>
        <v>0</v>
      </c>
      <c r="H4882">
        <f>COUNTIF(H4883:H4918, "0")</f>
        <v>0</v>
      </c>
      <c r="I4882">
        <f>COUNTIF(I4883:I4918, "0")</f>
        <v>0</v>
      </c>
      <c r="J4882">
        <f>COUNTIF(J4883:J4918, "0")</f>
        <v>0</v>
      </c>
      <c r="K4882">
        <f>COUNTIF(K4883:K4918, "0")</f>
        <v>0</v>
      </c>
    </row>
    <row r="4883" spans="2:11" outlineLevel="2">
      <c r="B4883" t="s">
        <v>52</v>
      </c>
      <c r="C4883" t="s">
        <v>14</v>
      </c>
      <c r="D4883">
        <v>0</v>
      </c>
      <c r="E4883">
        <v>0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0</v>
      </c>
    </row>
    <row r="4884" spans="2:11" outlineLevel="2">
      <c r="B4884" t="s">
        <v>52</v>
      </c>
      <c r="C4884" t="s">
        <v>15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2:11" outlineLevel="2">
      <c r="B4885" t="s">
        <v>52</v>
      </c>
      <c r="C4885" t="s">
        <v>16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2:11" outlineLevel="2">
      <c r="B4886" t="s">
        <v>52</v>
      </c>
      <c r="C4886" t="s">
        <v>17</v>
      </c>
      <c r="D4886">
        <v>0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0</v>
      </c>
    </row>
    <row r="4887" spans="2:11" outlineLevel="2">
      <c r="B4887" t="s">
        <v>52</v>
      </c>
      <c r="C4887" t="s">
        <v>18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2:11" outlineLevel="2">
      <c r="B4888" t="s">
        <v>52</v>
      </c>
      <c r="C4888" t="s">
        <v>19</v>
      </c>
      <c r="D4888">
        <v>0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  <c r="K4888">
        <v>0</v>
      </c>
    </row>
    <row r="4889" spans="2:11" outlineLevel="2">
      <c r="B4889" t="s">
        <v>52</v>
      </c>
      <c r="C4889" t="s">
        <v>32</v>
      </c>
      <c r="D4889">
        <v>0</v>
      </c>
      <c r="E4889">
        <v>0</v>
      </c>
      <c r="F4889">
        <v>0</v>
      </c>
      <c r="G4889">
        <v>1</v>
      </c>
      <c r="H4889">
        <v>0</v>
      </c>
      <c r="I4889">
        <v>1</v>
      </c>
      <c r="J4889">
        <v>0</v>
      </c>
      <c r="K4889">
        <v>0</v>
      </c>
    </row>
    <row r="4890" spans="2:11" outlineLevel="2">
      <c r="B4890" t="s">
        <v>52</v>
      </c>
      <c r="C4890" t="s">
        <v>20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2:11" outlineLevel="2">
      <c r="B4891" t="s">
        <v>52</v>
      </c>
      <c r="C4891" t="s">
        <v>21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0</v>
      </c>
    </row>
    <row r="4892" spans="2:11" outlineLevel="2">
      <c r="B4892" t="s">
        <v>52</v>
      </c>
      <c r="C4892" t="s">
        <v>22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2:11" outlineLevel="2">
      <c r="B4893" t="s">
        <v>52</v>
      </c>
      <c r="C4893" t="s">
        <v>23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0</v>
      </c>
    </row>
    <row r="4894" spans="2:11" outlineLevel="2">
      <c r="B4894" t="s">
        <v>52</v>
      </c>
      <c r="C4894" t="s">
        <v>33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2:11" outlineLevel="2">
      <c r="B4895" t="s">
        <v>52</v>
      </c>
      <c r="C4895" t="s">
        <v>24</v>
      </c>
      <c r="D4895">
        <v>1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0</v>
      </c>
    </row>
    <row r="4896" spans="2:11" outlineLevel="2">
      <c r="B4896" t="s">
        <v>52</v>
      </c>
      <c r="C4896" t="s">
        <v>34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2:11" outlineLevel="2">
      <c r="B4897" t="s">
        <v>52</v>
      </c>
      <c r="C4897" t="s">
        <v>25</v>
      </c>
      <c r="D4897">
        <v>0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</row>
    <row r="4898" spans="2:11" outlineLevel="2">
      <c r="B4898" t="s">
        <v>52</v>
      </c>
      <c r="C4898" t="s">
        <v>26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2:11" outlineLevel="2">
      <c r="B4899" t="s">
        <v>52</v>
      </c>
      <c r="C4899" t="s">
        <v>27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2:11" outlineLevel="2">
      <c r="B4900" t="s">
        <v>52</v>
      </c>
      <c r="C4900" t="s">
        <v>28</v>
      </c>
      <c r="D4900">
        <v>0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2:11" outlineLevel="2">
      <c r="B4901" t="s">
        <v>52</v>
      </c>
      <c r="C4901" t="s">
        <v>35</v>
      </c>
      <c r="D4901">
        <v>0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</row>
    <row r="4902" spans="2:11" outlineLevel="2">
      <c r="B4902" t="s">
        <v>52</v>
      </c>
      <c r="C4902" t="s">
        <v>48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2:11" outlineLevel="2">
      <c r="B4903" t="s">
        <v>52</v>
      </c>
      <c r="C4903" t="s">
        <v>36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2:11" outlineLevel="2">
      <c r="B4904" t="s">
        <v>52</v>
      </c>
      <c r="C4904" t="s">
        <v>37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2:11" outlineLevel="2">
      <c r="B4905" t="s">
        <v>52</v>
      </c>
      <c r="C4905" t="s">
        <v>38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1</v>
      </c>
      <c r="J4905">
        <v>0</v>
      </c>
      <c r="K4905">
        <v>0</v>
      </c>
    </row>
    <row r="4906" spans="2:11" outlineLevel="2">
      <c r="B4906" t="s">
        <v>52</v>
      </c>
      <c r="C4906" t="s">
        <v>39</v>
      </c>
      <c r="D4906">
        <v>0</v>
      </c>
      <c r="E4906">
        <v>1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0</v>
      </c>
    </row>
    <row r="4907" spans="2:11" outlineLevel="2">
      <c r="B4907" t="s">
        <v>52</v>
      </c>
      <c r="C4907" t="s">
        <v>40</v>
      </c>
      <c r="D4907">
        <v>0</v>
      </c>
      <c r="E4907">
        <v>0</v>
      </c>
      <c r="F4907">
        <v>1</v>
      </c>
      <c r="G4907">
        <v>1</v>
      </c>
      <c r="H4907">
        <v>0</v>
      </c>
      <c r="I4907">
        <v>0</v>
      </c>
      <c r="J4907">
        <v>0</v>
      </c>
      <c r="K4907">
        <v>0</v>
      </c>
    </row>
    <row r="4908" spans="2:11" outlineLevel="2">
      <c r="B4908" t="s">
        <v>52</v>
      </c>
      <c r="C4908" t="s">
        <v>42</v>
      </c>
      <c r="D4908">
        <v>1</v>
      </c>
      <c r="E4908">
        <v>0</v>
      </c>
      <c r="F4908">
        <v>0</v>
      </c>
      <c r="G4908">
        <v>0</v>
      </c>
      <c r="H4908">
        <v>1</v>
      </c>
      <c r="I4908">
        <v>1</v>
      </c>
      <c r="J4908">
        <v>0</v>
      </c>
      <c r="K4908">
        <v>0</v>
      </c>
    </row>
    <row r="4909" spans="2:11" outlineLevel="2">
      <c r="B4909" t="s">
        <v>52</v>
      </c>
      <c r="C4909" t="s">
        <v>43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2:11" outlineLevel="2">
      <c r="B4910" t="s">
        <v>52</v>
      </c>
      <c r="C4910" t="s">
        <v>45</v>
      </c>
      <c r="D4910">
        <v>0</v>
      </c>
      <c r="E4910">
        <v>1</v>
      </c>
      <c r="F4910">
        <v>0</v>
      </c>
      <c r="G4910">
        <v>1</v>
      </c>
      <c r="H4910">
        <v>0</v>
      </c>
      <c r="I4910">
        <v>0</v>
      </c>
      <c r="J4910">
        <v>1</v>
      </c>
      <c r="K4910">
        <v>0</v>
      </c>
    </row>
    <row r="4911" spans="2:11" outlineLevel="2">
      <c r="B4911" t="s">
        <v>52</v>
      </c>
      <c r="C4911" t="s">
        <v>53</v>
      </c>
      <c r="D4911">
        <v>1</v>
      </c>
      <c r="E4911">
        <v>0</v>
      </c>
      <c r="F4911">
        <v>1</v>
      </c>
      <c r="G4911">
        <v>1</v>
      </c>
      <c r="H4911">
        <v>1</v>
      </c>
      <c r="I4911">
        <v>1</v>
      </c>
      <c r="J4911">
        <v>0</v>
      </c>
      <c r="K4911">
        <v>0</v>
      </c>
    </row>
    <row r="4912" spans="2:11" outlineLevel="2">
      <c r="B4912" t="s">
        <v>52</v>
      </c>
      <c r="C4912" t="s">
        <v>53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2:11" outlineLevel="2">
      <c r="B4913" t="s">
        <v>52</v>
      </c>
      <c r="C4913" t="s">
        <v>187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1</v>
      </c>
      <c r="K4913">
        <v>0</v>
      </c>
    </row>
    <row r="4914" spans="2:11" outlineLevel="2">
      <c r="B4914" t="s">
        <v>52</v>
      </c>
      <c r="C4914" t="s">
        <v>115</v>
      </c>
      <c r="D4914">
        <v>0</v>
      </c>
      <c r="E4914">
        <v>0</v>
      </c>
      <c r="F4914">
        <v>0</v>
      </c>
      <c r="G4914">
        <v>1</v>
      </c>
      <c r="H4914">
        <v>1</v>
      </c>
      <c r="I4914">
        <v>0</v>
      </c>
      <c r="J4914">
        <v>0</v>
      </c>
      <c r="K4914">
        <v>0</v>
      </c>
    </row>
    <row r="4915" spans="2:11" outlineLevel="2">
      <c r="B4915" t="s">
        <v>52</v>
      </c>
      <c r="C4915" t="s">
        <v>99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2:11" outlineLevel="2">
      <c r="B4916" t="s">
        <v>52</v>
      </c>
      <c r="C4916" t="s">
        <v>121</v>
      </c>
      <c r="D4916">
        <v>0</v>
      </c>
      <c r="E4916">
        <v>0</v>
      </c>
      <c r="F4916">
        <v>1</v>
      </c>
      <c r="G4916">
        <v>1</v>
      </c>
      <c r="H4916">
        <v>0</v>
      </c>
      <c r="I4916">
        <v>0</v>
      </c>
      <c r="J4916">
        <v>0</v>
      </c>
      <c r="K4916">
        <v>0</v>
      </c>
    </row>
    <row r="4917" spans="2:11" outlineLevel="2">
      <c r="B4917" t="s">
        <v>52</v>
      </c>
      <c r="C4917" t="s">
        <v>164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1</v>
      </c>
      <c r="K4917">
        <v>0</v>
      </c>
    </row>
    <row r="4918" spans="2:11" outlineLevel="2">
      <c r="B4918" t="s">
        <v>52</v>
      </c>
      <c r="C4918" t="s">
        <v>54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2:11" s="5" customFormat="1" outlineLevel="1">
      <c r="C4919" s="5" t="s">
        <v>46</v>
      </c>
      <c r="D4919" s="1">
        <f>IFERROR(D4920/D4921, D4920)</f>
        <v>0</v>
      </c>
      <c r="E4919" s="1">
        <f>IFERROR(E4920/E4921, E4920)</f>
        <v>0</v>
      </c>
      <c r="F4919" s="1">
        <f>IFERROR(F4920/F4921, F4920)</f>
        <v>0</v>
      </c>
      <c r="G4919" s="1">
        <f>IFERROR(G4920/G4921, G4920)</f>
        <v>0</v>
      </c>
      <c r="H4919" s="1">
        <f>IFERROR(H4920/H4921, H4920)</f>
        <v>0</v>
      </c>
      <c r="I4919" s="1">
        <f>IFERROR(I4920/I4921, I4920)</f>
        <v>0</v>
      </c>
      <c r="J4919" s="1">
        <f>IFERROR(J4920/J4921, J4920)</f>
        <v>0</v>
      </c>
      <c r="K4919" s="1">
        <f>IFERROR(K4920/K4921, K4920)</f>
        <v>0</v>
      </c>
    </row>
    <row r="4920" spans="2:11" outlineLevel="2">
      <c r="C4920" t="s">
        <v>10</v>
      </c>
      <c r="D4920">
        <f>COUNTIF(D4922:D4922, "1")</f>
        <v>0</v>
      </c>
      <c r="E4920">
        <f>COUNTIF(E4922:E4922, "1")</f>
        <v>0</v>
      </c>
      <c r="F4920">
        <f>COUNTIF(F4922:F4922, "1")</f>
        <v>0</v>
      </c>
      <c r="G4920">
        <f>COUNTIF(G4922:G4922, "1")</f>
        <v>0</v>
      </c>
      <c r="H4920">
        <f>COUNTIF(H4922:H4922, "1")</f>
        <v>0</v>
      </c>
      <c r="I4920">
        <f>COUNTIF(I4922:I4922, "1")</f>
        <v>0</v>
      </c>
      <c r="J4920">
        <f>COUNTIF(J4922:J4922, "1")</f>
        <v>0</v>
      </c>
      <c r="K4920">
        <f>COUNTIF(K4922:K4922, "1")</f>
        <v>0</v>
      </c>
    </row>
    <row r="4921" spans="2:11" outlineLevel="2">
      <c r="C4921" t="s">
        <v>12</v>
      </c>
      <c r="D4921">
        <f>COUNTIF(D4922:D4922, "0")</f>
        <v>0</v>
      </c>
      <c r="E4921">
        <f>COUNTIF(E4922:E4922, "0")</f>
        <v>0</v>
      </c>
      <c r="F4921">
        <f>COUNTIF(F4922:F4922, "0")</f>
        <v>0</v>
      </c>
      <c r="G4921">
        <f>COUNTIF(G4922:G4922, "0")</f>
        <v>0</v>
      </c>
      <c r="H4921">
        <f>COUNTIF(H4922:H4922, "0")</f>
        <v>0</v>
      </c>
      <c r="I4921">
        <f>COUNTIF(I4922:I4922, "0")</f>
        <v>0</v>
      </c>
      <c r="J4921">
        <f>COUNTIF(J4922:J4922, "0")</f>
        <v>0</v>
      </c>
      <c r="K4921">
        <f>COUNTIF(K4922:K4922, "0")</f>
        <v>0</v>
      </c>
    </row>
    <row r="4922" spans="2:11" outlineLevel="2">
      <c r="B4922" t="s">
        <v>47</v>
      </c>
      <c r="C4922" t="s">
        <v>26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</row>
    <row r="4923" spans="2:11" s="5" customFormat="1" outlineLevel="1">
      <c r="C4923" s="5" t="s">
        <v>49</v>
      </c>
      <c r="D4923" s="1">
        <f>IFERROR(D4924/D4925, D4924)</f>
        <v>0</v>
      </c>
      <c r="E4923" s="1">
        <f>IFERROR(E4924/E4925, E4924)</f>
        <v>0</v>
      </c>
      <c r="F4923" s="1">
        <f>IFERROR(F4924/F4925, F4924)</f>
        <v>0</v>
      </c>
      <c r="G4923" s="1">
        <f>IFERROR(G4924/G4925, G4924)</f>
        <v>0</v>
      </c>
      <c r="H4923" s="1">
        <f>IFERROR(H4924/H4925, H4924)</f>
        <v>0</v>
      </c>
      <c r="I4923" s="1">
        <f>IFERROR(I4924/I4925, I4924)</f>
        <v>0</v>
      </c>
      <c r="J4923" s="1">
        <f>IFERROR(J4924/J4925, J4924)</f>
        <v>0</v>
      </c>
      <c r="K4923" s="1">
        <f>IFERROR(K4924/K4925, K4924)</f>
        <v>0</v>
      </c>
    </row>
    <row r="4924" spans="2:11" outlineLevel="2">
      <c r="C4924" t="s">
        <v>10</v>
      </c>
      <c r="D4924">
        <f>COUNTIF(D4926:D4946, "1")</f>
        <v>0</v>
      </c>
      <c r="E4924">
        <f>COUNTIF(E4926:E4946, "1")</f>
        <v>0</v>
      </c>
      <c r="F4924">
        <f>COUNTIF(F4926:F4946, "1")</f>
        <v>0</v>
      </c>
      <c r="G4924">
        <f>COUNTIF(G4926:G4946, "1")</f>
        <v>0</v>
      </c>
      <c r="H4924">
        <f>COUNTIF(H4926:H4946, "1")</f>
        <v>0</v>
      </c>
      <c r="I4924">
        <f>COUNTIF(I4926:I4946, "1")</f>
        <v>0</v>
      </c>
      <c r="J4924">
        <f>COUNTIF(J4926:J4946, "1")</f>
        <v>0</v>
      </c>
      <c r="K4924">
        <f>COUNTIF(K4926:K4946, "1")</f>
        <v>0</v>
      </c>
    </row>
    <row r="4925" spans="2:11" outlineLevel="2">
      <c r="C4925" t="s">
        <v>12</v>
      </c>
      <c r="D4925">
        <f>COUNTIF(D4926:D4946, "0")</f>
        <v>0</v>
      </c>
      <c r="E4925">
        <f>COUNTIF(E4926:E4946, "0")</f>
        <v>0</v>
      </c>
      <c r="F4925">
        <f>COUNTIF(F4926:F4946, "0")</f>
        <v>0</v>
      </c>
      <c r="G4925">
        <f>COUNTIF(G4926:G4946, "0")</f>
        <v>0</v>
      </c>
      <c r="H4925">
        <f>COUNTIF(H4926:H4946, "0")</f>
        <v>0</v>
      </c>
      <c r="I4925">
        <f>COUNTIF(I4926:I4946, "0")</f>
        <v>0</v>
      </c>
      <c r="J4925">
        <f>COUNTIF(J4926:J4946, "0")</f>
        <v>0</v>
      </c>
      <c r="K4925">
        <f>COUNTIF(K4926:K4946, "0")</f>
        <v>0</v>
      </c>
    </row>
    <row r="4926" spans="2:11" outlineLevel="2">
      <c r="B4926" t="s">
        <v>50</v>
      </c>
      <c r="C4926" t="s">
        <v>14</v>
      </c>
      <c r="D4926">
        <v>1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</row>
    <row r="4927" spans="2:11" outlineLevel="2">
      <c r="B4927" t="s">
        <v>50</v>
      </c>
      <c r="C4927" t="s">
        <v>15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0</v>
      </c>
    </row>
    <row r="4928" spans="2:11" outlineLevel="2">
      <c r="B4928" t="s">
        <v>50</v>
      </c>
      <c r="C4928" t="s">
        <v>16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2:11" outlineLevel="2">
      <c r="B4929" t="s">
        <v>50</v>
      </c>
      <c r="C4929" t="s">
        <v>17</v>
      </c>
      <c r="D4929">
        <v>0</v>
      </c>
      <c r="E4929">
        <v>0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</row>
    <row r="4930" spans="2:11" outlineLevel="2">
      <c r="B4930" t="s">
        <v>50</v>
      </c>
      <c r="C4930" t="s">
        <v>18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2:11" outlineLevel="2">
      <c r="B4931" t="s">
        <v>50</v>
      </c>
      <c r="C4931" t="s">
        <v>19</v>
      </c>
      <c r="D4931">
        <v>0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</v>
      </c>
    </row>
    <row r="4932" spans="2:11" outlineLevel="2">
      <c r="B4932" t="s">
        <v>50</v>
      </c>
      <c r="C4932" t="s">
        <v>32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2:11" outlineLevel="2">
      <c r="B4933" t="s">
        <v>50</v>
      </c>
      <c r="C4933" t="s">
        <v>20</v>
      </c>
      <c r="D4933">
        <v>0</v>
      </c>
      <c r="E4933">
        <v>0</v>
      </c>
      <c r="F4933">
        <v>1</v>
      </c>
      <c r="G4933">
        <v>1</v>
      </c>
      <c r="H4933">
        <v>1</v>
      </c>
      <c r="I4933">
        <v>0</v>
      </c>
      <c r="J4933">
        <v>0</v>
      </c>
      <c r="K4933">
        <v>0</v>
      </c>
    </row>
    <row r="4934" spans="2:11" outlineLevel="2">
      <c r="B4934" t="s">
        <v>50</v>
      </c>
      <c r="C4934" t="s">
        <v>20</v>
      </c>
      <c r="D4934">
        <v>0</v>
      </c>
      <c r="E4934">
        <v>0</v>
      </c>
      <c r="F4934">
        <v>1</v>
      </c>
      <c r="G4934">
        <v>1</v>
      </c>
      <c r="H4934">
        <v>1</v>
      </c>
      <c r="I4934">
        <v>0</v>
      </c>
      <c r="J4934">
        <v>0</v>
      </c>
      <c r="K4934">
        <v>0</v>
      </c>
    </row>
    <row r="4935" spans="2:11" outlineLevel="2">
      <c r="B4935" t="s">
        <v>50</v>
      </c>
      <c r="C4935" t="s">
        <v>21</v>
      </c>
      <c r="D4935">
        <v>1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</row>
    <row r="4936" spans="2:11" outlineLevel="2">
      <c r="B4936" t="s">
        <v>50</v>
      </c>
      <c r="C4936" t="s">
        <v>33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2:11" outlineLevel="2">
      <c r="B4937" t="s">
        <v>50</v>
      </c>
      <c r="C4937" t="s">
        <v>24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2:11" outlineLevel="2">
      <c r="B4938" t="s">
        <v>50</v>
      </c>
      <c r="C4938" t="s">
        <v>34</v>
      </c>
      <c r="D4938">
        <v>0</v>
      </c>
      <c r="E4938">
        <v>0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</v>
      </c>
    </row>
    <row r="4939" spans="2:11" outlineLevel="2">
      <c r="B4939" t="s">
        <v>50</v>
      </c>
      <c r="C4939" t="s">
        <v>25</v>
      </c>
      <c r="D4939">
        <v>0</v>
      </c>
      <c r="E4939">
        <v>0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</v>
      </c>
    </row>
    <row r="4940" spans="2:11" outlineLevel="2">
      <c r="B4940" t="s">
        <v>50</v>
      </c>
      <c r="C4940" t="s">
        <v>26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2:11" outlineLevel="2">
      <c r="B4941" t="s">
        <v>50</v>
      </c>
      <c r="C4941" t="s">
        <v>27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2:11" outlineLevel="2">
      <c r="B4942" t="s">
        <v>50</v>
      </c>
      <c r="C4942" t="s">
        <v>28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0</v>
      </c>
      <c r="J4942">
        <v>1</v>
      </c>
      <c r="K4942">
        <v>0</v>
      </c>
    </row>
    <row r="4943" spans="2:11" outlineLevel="2">
      <c r="B4943" t="s">
        <v>50</v>
      </c>
      <c r="C4943" t="s">
        <v>48</v>
      </c>
      <c r="D4943">
        <v>0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2:11" outlineLevel="2">
      <c r="B4944" t="s">
        <v>50</v>
      </c>
      <c r="C4944" t="s">
        <v>36</v>
      </c>
      <c r="D4944">
        <v>0</v>
      </c>
      <c r="E4944">
        <v>1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2:11" outlineLevel="2">
      <c r="B4945" t="s">
        <v>50</v>
      </c>
      <c r="C4945" t="s">
        <v>39</v>
      </c>
      <c r="D4945">
        <v>0</v>
      </c>
      <c r="E4945">
        <v>0</v>
      </c>
      <c r="F4945">
        <v>1</v>
      </c>
      <c r="G4945">
        <v>0</v>
      </c>
      <c r="H4945">
        <v>1</v>
      </c>
      <c r="I4945">
        <v>0</v>
      </c>
      <c r="J4945">
        <v>0</v>
      </c>
      <c r="K4945">
        <v>0</v>
      </c>
    </row>
    <row r="4946" spans="2:11" outlineLevel="2">
      <c r="B4946" t="s">
        <v>50</v>
      </c>
      <c r="C4946" t="s">
        <v>41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2:11" s="3" customFormat="1">
      <c r="B4947" s="3" t="s">
        <v>188</v>
      </c>
      <c r="C4947" s="3" t="s">
        <v>8</v>
      </c>
      <c r="D4947" s="3">
        <f>IFERROR(AVERAGE(D4950,D4969,D4993,D5019), 0)</f>
        <v>0</v>
      </c>
      <c r="E4947" s="3">
        <f>IFERROR(AVERAGE(E4950,E4969,E4993,E5019), 0)</f>
        <v>0</v>
      </c>
      <c r="F4947" s="3">
        <f>IFERROR(AVERAGE(F4950,F4969,F4993,F5019), 0)</f>
        <v>0</v>
      </c>
      <c r="G4947" s="3">
        <f>IFERROR(AVERAGE(G4950,G4969,G4993,G5019), 0)</f>
        <v>0</v>
      </c>
      <c r="H4947" s="3">
        <f>IFERROR(AVERAGE(H4950,H4969,H4993,H5019), 0)</f>
        <v>0</v>
      </c>
      <c r="I4947" s="3">
        <f>IFERROR(AVERAGE(I4950,I4969,I4993,I5019), 0)</f>
        <v>0</v>
      </c>
      <c r="J4947" s="3">
        <f>IFERROR(AVERAGE(J4950,J4969,J4993,J5019), 0)</f>
        <v>0</v>
      </c>
      <c r="K4947" s="3">
        <f>IFERROR(AVERAGE(K4950,K4969,K4993,K5019), 0)</f>
        <v>0</v>
      </c>
    </row>
    <row r="4948" spans="2:11" outlineLevel="2">
      <c r="B4948" s="4" t="s">
        <v>9</v>
      </c>
      <c r="D4948">
        <f>E4951+E4970+E4994+E5020</f>
        <v>0</v>
      </c>
      <c r="E4948">
        <f>F4951+F4970+F4994+F5020</f>
        <v>0</v>
      </c>
      <c r="F4948">
        <f>G4951+G4970+G4994+G5020</f>
        <v>0</v>
      </c>
      <c r="G4948">
        <f>H4951+H4970+H4994+H5020</f>
        <v>0</v>
      </c>
      <c r="H4948">
        <f>I4951+I4970+I4994+I5020</f>
        <v>0</v>
      </c>
      <c r="I4948">
        <f>J4951+J4970+J4994+J5020</f>
        <v>0</v>
      </c>
      <c r="J4948">
        <f>K4951+K4970+K4994+K5020</f>
        <v>0</v>
      </c>
      <c r="K4948">
        <f>L4951+L4970+L4994+L5020</f>
        <v>0</v>
      </c>
    </row>
    <row r="4949" spans="2:11" outlineLevel="2">
      <c r="B4949" s="4" t="s">
        <v>10</v>
      </c>
      <c r="D4949">
        <f>E4952+E4971+E4995+E5021</f>
        <v>0</v>
      </c>
      <c r="E4949">
        <f>F4952+F4971+F4995+F5021</f>
        <v>0</v>
      </c>
      <c r="F4949">
        <f>G4952+G4971+G4995+G5021</f>
        <v>0</v>
      </c>
      <c r="G4949">
        <f>H4952+H4971+H4995+H5021</f>
        <v>0</v>
      </c>
      <c r="H4949">
        <f>I4952+I4971+I4995+I5021</f>
        <v>0</v>
      </c>
      <c r="I4949">
        <f>J4952+J4971+J4995+J5021</f>
        <v>0</v>
      </c>
      <c r="J4949">
        <f>K4952+K4971+K4995+K5021</f>
        <v>0</v>
      </c>
      <c r="K4949">
        <f>L4952+L4971+L4995+L5021</f>
        <v>0</v>
      </c>
    </row>
    <row r="4950" spans="2:11" s="5" customFormat="1" outlineLevel="1">
      <c r="C4950" s="5" t="s">
        <v>30</v>
      </c>
      <c r="D4950" s="1">
        <f>IFERROR(D4951/D4952, D4951)</f>
        <v>0</v>
      </c>
      <c r="E4950" s="1">
        <f>IFERROR(E4951/E4952, E4951)</f>
        <v>0</v>
      </c>
      <c r="F4950" s="1">
        <f>IFERROR(F4951/F4952, F4951)</f>
        <v>0</v>
      </c>
      <c r="G4950" s="1">
        <f>IFERROR(G4951/G4952, G4951)</f>
        <v>0</v>
      </c>
      <c r="H4950" s="1">
        <f>IFERROR(H4951/H4952, H4951)</f>
        <v>0</v>
      </c>
      <c r="I4950" s="1">
        <f>IFERROR(I4951/I4952, I4951)</f>
        <v>0</v>
      </c>
      <c r="J4950" s="1">
        <f>IFERROR(J4951/J4952, J4951)</f>
        <v>0</v>
      </c>
      <c r="K4950" s="1">
        <f>IFERROR(K4951/K4952, K4951)</f>
        <v>0</v>
      </c>
    </row>
    <row r="4951" spans="2:11" outlineLevel="2">
      <c r="C4951" t="s">
        <v>10</v>
      </c>
      <c r="D4951">
        <f>COUNTIF(D4953:D4968, "1")</f>
        <v>0</v>
      </c>
      <c r="E4951">
        <f>COUNTIF(E4953:E4968, "1")</f>
        <v>0</v>
      </c>
      <c r="F4951">
        <f>COUNTIF(F4953:F4968, "1")</f>
        <v>0</v>
      </c>
      <c r="G4951">
        <f>COUNTIF(G4953:G4968, "1")</f>
        <v>0</v>
      </c>
      <c r="H4951">
        <f>COUNTIF(H4953:H4968, "1")</f>
        <v>0</v>
      </c>
      <c r="I4951">
        <f>COUNTIF(I4953:I4968, "1")</f>
        <v>0</v>
      </c>
      <c r="J4951">
        <f>COUNTIF(J4953:J4968, "1")</f>
        <v>0</v>
      </c>
      <c r="K4951">
        <f>COUNTIF(K4953:K4968, "1")</f>
        <v>0</v>
      </c>
    </row>
    <row r="4952" spans="2:11" outlineLevel="2">
      <c r="C4952" t="s">
        <v>12</v>
      </c>
      <c r="D4952">
        <f>COUNTIF(D4953:D4968, "0")</f>
        <v>0</v>
      </c>
      <c r="E4952">
        <f>COUNTIF(E4953:E4968, "0")</f>
        <v>0</v>
      </c>
      <c r="F4952">
        <f>COUNTIF(F4953:F4968, "0")</f>
        <v>0</v>
      </c>
      <c r="G4952">
        <f>COUNTIF(G4953:G4968, "0")</f>
        <v>0</v>
      </c>
      <c r="H4952">
        <f>COUNTIF(H4953:H4968, "0")</f>
        <v>0</v>
      </c>
      <c r="I4952">
        <f>COUNTIF(I4953:I4968, "0")</f>
        <v>0</v>
      </c>
      <c r="J4952">
        <f>COUNTIF(J4953:J4968, "0")</f>
        <v>0</v>
      </c>
      <c r="K4952">
        <f>COUNTIF(K4953:K4968, "0")</f>
        <v>0</v>
      </c>
    </row>
    <row r="4953" spans="2:11" outlineLevel="2">
      <c r="B4953" t="s">
        <v>31</v>
      </c>
      <c r="C4953" t="s">
        <v>14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2:11" outlineLevel="2">
      <c r="B4954" t="s">
        <v>31</v>
      </c>
      <c r="C4954" t="s">
        <v>15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2:11" outlineLevel="2">
      <c r="B4955" t="s">
        <v>31</v>
      </c>
      <c r="C4955" t="s">
        <v>16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0</v>
      </c>
    </row>
    <row r="4956" spans="2:11" outlineLevel="2">
      <c r="B4956" t="s">
        <v>31</v>
      </c>
      <c r="C4956" t="s">
        <v>19</v>
      </c>
      <c r="D4956">
        <v>0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2:11" outlineLevel="2">
      <c r="B4957" t="s">
        <v>31</v>
      </c>
      <c r="C4957" t="s">
        <v>32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2:11" outlineLevel="2">
      <c r="B4958" t="s">
        <v>31</v>
      </c>
      <c r="C4958" t="s">
        <v>22</v>
      </c>
      <c r="D4958">
        <v>0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1</v>
      </c>
      <c r="K4958">
        <v>0</v>
      </c>
    </row>
    <row r="4959" spans="2:11" outlineLevel="2">
      <c r="B4959" t="s">
        <v>31</v>
      </c>
      <c r="C4959" t="s">
        <v>23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2:11" outlineLevel="2">
      <c r="B4960" t="s">
        <v>31</v>
      </c>
      <c r="C4960" t="s">
        <v>33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2:11" outlineLevel="2">
      <c r="B4961" t="s">
        <v>31</v>
      </c>
      <c r="C4961" t="s">
        <v>24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2:11" outlineLevel="2">
      <c r="B4962" t="s">
        <v>31</v>
      </c>
      <c r="C4962" t="s">
        <v>25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2:11" outlineLevel="2">
      <c r="B4963" t="s">
        <v>31</v>
      </c>
      <c r="C4963" t="s">
        <v>28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2:11" outlineLevel="2">
      <c r="B4964" t="s">
        <v>31</v>
      </c>
      <c r="C4964" t="s">
        <v>48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2:11" outlineLevel="2">
      <c r="B4965" t="s">
        <v>31</v>
      </c>
      <c r="C4965" t="s">
        <v>36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2:11" outlineLevel="2">
      <c r="B4966" t="s">
        <v>31</v>
      </c>
      <c r="C4966" t="s">
        <v>37</v>
      </c>
      <c r="D4966">
        <v>0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</row>
    <row r="4967" spans="2:11" outlineLevel="2">
      <c r="B4967" t="s">
        <v>31</v>
      </c>
      <c r="C4967" t="s">
        <v>38</v>
      </c>
      <c r="D4967">
        <v>0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2:11" outlineLevel="2">
      <c r="B4968" t="s">
        <v>31</v>
      </c>
      <c r="C4968" t="s">
        <v>39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2:11" s="5" customFormat="1" outlineLevel="1">
      <c r="C4969" s="5" t="s">
        <v>51</v>
      </c>
      <c r="D4969" s="1">
        <f>IFERROR(D4970/D4971, D4970)</f>
        <v>0</v>
      </c>
      <c r="E4969" s="1">
        <f>IFERROR(E4970/E4971, E4970)</f>
        <v>0</v>
      </c>
      <c r="F4969" s="1">
        <f>IFERROR(F4970/F4971, F4970)</f>
        <v>0</v>
      </c>
      <c r="G4969" s="1">
        <f>IFERROR(G4970/G4971, G4970)</f>
        <v>0</v>
      </c>
      <c r="H4969" s="1">
        <f>IFERROR(H4970/H4971, H4970)</f>
        <v>0</v>
      </c>
      <c r="I4969" s="1">
        <f>IFERROR(I4970/I4971, I4970)</f>
        <v>0</v>
      </c>
      <c r="J4969" s="1">
        <f>IFERROR(J4970/J4971, J4970)</f>
        <v>0</v>
      </c>
      <c r="K4969" s="1">
        <f>IFERROR(K4970/K4971, K4970)</f>
        <v>0</v>
      </c>
    </row>
    <row r="4970" spans="2:11" outlineLevel="2">
      <c r="C4970" t="s">
        <v>10</v>
      </c>
      <c r="D4970">
        <f>COUNTIF(D4972:D4992, "1")</f>
        <v>0</v>
      </c>
      <c r="E4970">
        <f>COUNTIF(E4972:E4992, "1")</f>
        <v>0</v>
      </c>
      <c r="F4970">
        <f>COUNTIF(F4972:F4992, "1")</f>
        <v>0</v>
      </c>
      <c r="G4970">
        <f>COUNTIF(G4972:G4992, "1")</f>
        <v>0</v>
      </c>
      <c r="H4970">
        <f>COUNTIF(H4972:H4992, "1")</f>
        <v>0</v>
      </c>
      <c r="I4970">
        <f>COUNTIF(I4972:I4992, "1")</f>
        <v>0</v>
      </c>
      <c r="J4970">
        <f>COUNTIF(J4972:J4992, "1")</f>
        <v>0</v>
      </c>
      <c r="K4970">
        <f>COUNTIF(K4972:K4992, "1")</f>
        <v>0</v>
      </c>
    </row>
    <row r="4971" spans="2:11" outlineLevel="2">
      <c r="C4971" t="s">
        <v>12</v>
      </c>
      <c r="D4971">
        <f>COUNTIF(D4972:D4992, "0")</f>
        <v>0</v>
      </c>
      <c r="E4971">
        <f>COUNTIF(E4972:E4992, "0")</f>
        <v>0</v>
      </c>
      <c r="F4971">
        <f>COUNTIF(F4972:F4992, "0")</f>
        <v>0</v>
      </c>
      <c r="G4971">
        <f>COUNTIF(G4972:G4992, "0")</f>
        <v>0</v>
      </c>
      <c r="H4971">
        <f>COUNTIF(H4972:H4992, "0")</f>
        <v>0</v>
      </c>
      <c r="I4971">
        <f>COUNTIF(I4972:I4992, "0")</f>
        <v>0</v>
      </c>
      <c r="J4971">
        <f>COUNTIF(J4972:J4992, "0")</f>
        <v>0</v>
      </c>
      <c r="K4971">
        <f>COUNTIF(K4972:K4992, "0")</f>
        <v>0</v>
      </c>
    </row>
    <row r="4972" spans="2:11" outlineLevel="2">
      <c r="B4972" t="s">
        <v>52</v>
      </c>
      <c r="C4972" t="s">
        <v>14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</row>
    <row r="4973" spans="2:11" outlineLevel="2">
      <c r="B4973" t="s">
        <v>52</v>
      </c>
      <c r="C4973" t="s">
        <v>15</v>
      </c>
      <c r="D4973">
        <v>0</v>
      </c>
      <c r="E4973">
        <v>0</v>
      </c>
      <c r="F4973">
        <v>0</v>
      </c>
      <c r="G4973">
        <v>1</v>
      </c>
      <c r="H4973">
        <v>1</v>
      </c>
      <c r="I4973">
        <v>0</v>
      </c>
      <c r="J4973">
        <v>0</v>
      </c>
      <c r="K4973">
        <v>0</v>
      </c>
    </row>
    <row r="4974" spans="2:11" outlineLevel="2">
      <c r="B4974" t="s">
        <v>52</v>
      </c>
      <c r="C4974" t="s">
        <v>17</v>
      </c>
      <c r="D4974">
        <v>0</v>
      </c>
      <c r="E4974">
        <v>0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</row>
    <row r="4975" spans="2:11" outlineLevel="2">
      <c r="B4975" t="s">
        <v>52</v>
      </c>
      <c r="C4975" t="s">
        <v>18</v>
      </c>
      <c r="D4975">
        <v>0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2:11" outlineLevel="2">
      <c r="B4976" t="s">
        <v>52</v>
      </c>
      <c r="C4976" t="s">
        <v>32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2:11" outlineLevel="2">
      <c r="B4977" t="s">
        <v>52</v>
      </c>
      <c r="C4977" t="s">
        <v>21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2:11" outlineLevel="2">
      <c r="B4978" t="s">
        <v>52</v>
      </c>
      <c r="C4978" t="s">
        <v>22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2:11" outlineLevel="2">
      <c r="B4979" t="s">
        <v>52</v>
      </c>
      <c r="C4979" t="s">
        <v>23</v>
      </c>
      <c r="D4979">
        <v>0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</row>
    <row r="4980" spans="2:11" outlineLevel="2">
      <c r="B4980" t="s">
        <v>52</v>
      </c>
      <c r="C4980" t="s">
        <v>24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2:11" outlineLevel="2">
      <c r="B4981" t="s">
        <v>52</v>
      </c>
      <c r="C4981" t="s">
        <v>34</v>
      </c>
      <c r="D4981">
        <v>0</v>
      </c>
      <c r="E4981">
        <v>0</v>
      </c>
      <c r="F4981">
        <v>1</v>
      </c>
      <c r="G4981">
        <v>0</v>
      </c>
      <c r="H4981">
        <v>1</v>
      </c>
      <c r="I4981">
        <v>1</v>
      </c>
      <c r="J4981">
        <v>0</v>
      </c>
      <c r="K4981">
        <v>0</v>
      </c>
    </row>
    <row r="4982" spans="2:11" outlineLevel="2">
      <c r="B4982" t="s">
        <v>52</v>
      </c>
      <c r="C4982" t="s">
        <v>25</v>
      </c>
      <c r="D4982">
        <v>0</v>
      </c>
      <c r="E4982">
        <v>0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</row>
    <row r="4983" spans="2:11" outlineLevel="2">
      <c r="B4983" t="s">
        <v>52</v>
      </c>
      <c r="C4983" t="s">
        <v>27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2:11" outlineLevel="2">
      <c r="B4984" t="s">
        <v>52</v>
      </c>
      <c r="C4984" t="s">
        <v>28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2:11" outlineLevel="2">
      <c r="B4985" t="s">
        <v>52</v>
      </c>
      <c r="C4985" t="s">
        <v>35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2:11" outlineLevel="2">
      <c r="B4986" t="s">
        <v>52</v>
      </c>
      <c r="C4986" t="s">
        <v>48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2:11" outlineLevel="2">
      <c r="B4987" t="s">
        <v>52</v>
      </c>
      <c r="C4987" t="s">
        <v>37</v>
      </c>
      <c r="D4987">
        <v>1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</row>
    <row r="4988" spans="2:11" outlineLevel="2">
      <c r="B4988" t="s">
        <v>52</v>
      </c>
      <c r="C4988" t="s">
        <v>39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1</v>
      </c>
      <c r="K4988">
        <v>0</v>
      </c>
    </row>
    <row r="4989" spans="2:11" outlineLevel="2">
      <c r="B4989" t="s">
        <v>52</v>
      </c>
      <c r="C4989" t="s">
        <v>41</v>
      </c>
      <c r="D4989">
        <v>1</v>
      </c>
      <c r="E4989">
        <v>1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2:11" outlineLevel="2">
      <c r="B4990" t="s">
        <v>52</v>
      </c>
      <c r="C4990" t="s">
        <v>42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2:11" outlineLevel="2">
      <c r="B4991" t="s">
        <v>52</v>
      </c>
      <c r="C4991" t="s">
        <v>43</v>
      </c>
      <c r="D4991">
        <v>1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</row>
    <row r="4992" spans="2:11" outlineLevel="2">
      <c r="B4992" t="s">
        <v>52</v>
      </c>
      <c r="C4992" t="s">
        <v>44</v>
      </c>
      <c r="D4992">
        <v>1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2:11" s="5" customFormat="1" outlineLevel="1">
      <c r="C4993" s="5" t="s">
        <v>55</v>
      </c>
      <c r="D4993" s="1">
        <f>IFERROR(D4994/D4995, D4994)</f>
        <v>0</v>
      </c>
      <c r="E4993" s="1">
        <f>IFERROR(E4994/E4995, E4994)</f>
        <v>0</v>
      </c>
      <c r="F4993" s="1">
        <f>IFERROR(F4994/F4995, F4994)</f>
        <v>0</v>
      </c>
      <c r="G4993" s="1">
        <f>IFERROR(G4994/G4995, G4994)</f>
        <v>0</v>
      </c>
      <c r="H4993" s="1">
        <f>IFERROR(H4994/H4995, H4994)</f>
        <v>0</v>
      </c>
      <c r="I4993" s="1">
        <f>IFERROR(I4994/I4995, I4994)</f>
        <v>0</v>
      </c>
      <c r="J4993" s="1">
        <f>IFERROR(J4994/J4995, J4994)</f>
        <v>0</v>
      </c>
      <c r="K4993" s="1">
        <f>IFERROR(K4994/K4995, K4994)</f>
        <v>0</v>
      </c>
    </row>
    <row r="4994" spans="2:11" outlineLevel="2">
      <c r="C4994" t="s">
        <v>10</v>
      </c>
      <c r="D4994">
        <f>COUNTIF(D4996:D5018, "1")</f>
        <v>0</v>
      </c>
      <c r="E4994">
        <f>COUNTIF(E4996:E5018, "1")</f>
        <v>0</v>
      </c>
      <c r="F4994">
        <f>COUNTIF(F4996:F5018, "1")</f>
        <v>0</v>
      </c>
      <c r="G4994">
        <f>COUNTIF(G4996:G5018, "1")</f>
        <v>0</v>
      </c>
      <c r="H4994">
        <f>COUNTIF(H4996:H5018, "1")</f>
        <v>0</v>
      </c>
      <c r="I4994">
        <f>COUNTIF(I4996:I5018, "1")</f>
        <v>0</v>
      </c>
      <c r="J4994">
        <f>COUNTIF(J4996:J5018, "1")</f>
        <v>0</v>
      </c>
      <c r="K4994">
        <f>COUNTIF(K4996:K5018, "1")</f>
        <v>0</v>
      </c>
    </row>
    <row r="4995" spans="2:11" outlineLevel="2">
      <c r="C4995" t="s">
        <v>12</v>
      </c>
      <c r="D4995">
        <f>COUNTIF(D4996:D5018, "0")</f>
        <v>0</v>
      </c>
      <c r="E4995">
        <f>COUNTIF(E4996:E5018, "0")</f>
        <v>0</v>
      </c>
      <c r="F4995">
        <f>COUNTIF(F4996:F5018, "0")</f>
        <v>0</v>
      </c>
      <c r="G4995">
        <f>COUNTIF(G4996:G5018, "0")</f>
        <v>0</v>
      </c>
      <c r="H4995">
        <f>COUNTIF(H4996:H5018, "0")</f>
        <v>0</v>
      </c>
      <c r="I4995">
        <f>COUNTIF(I4996:I5018, "0")</f>
        <v>0</v>
      </c>
      <c r="J4995">
        <f>COUNTIF(J4996:J5018, "0")</f>
        <v>0</v>
      </c>
      <c r="K4995">
        <f>COUNTIF(K4996:K5018, "0")</f>
        <v>0</v>
      </c>
    </row>
    <row r="4996" spans="2:11" outlineLevel="2">
      <c r="B4996" t="s">
        <v>56</v>
      </c>
      <c r="C4996" t="s">
        <v>14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</row>
    <row r="4997" spans="2:11" outlineLevel="2">
      <c r="B4997" t="s">
        <v>56</v>
      </c>
      <c r="C4997" t="s">
        <v>15</v>
      </c>
      <c r="D4997">
        <v>0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0</v>
      </c>
      <c r="K4997">
        <v>0</v>
      </c>
    </row>
    <row r="4998" spans="2:11" outlineLevel="2">
      <c r="B4998" t="s">
        <v>56</v>
      </c>
      <c r="C4998" t="s">
        <v>16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2:11" outlineLevel="2">
      <c r="B4999" t="s">
        <v>56</v>
      </c>
      <c r="C4999" t="s">
        <v>17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2:11" outlineLevel="2">
      <c r="B5000" t="s">
        <v>56</v>
      </c>
      <c r="C5000" t="s">
        <v>19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2:11" outlineLevel="2">
      <c r="B5001" t="s">
        <v>56</v>
      </c>
      <c r="C5001" t="s">
        <v>21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0</v>
      </c>
    </row>
    <row r="5002" spans="2:11" outlineLevel="2">
      <c r="B5002" t="s">
        <v>56</v>
      </c>
      <c r="C5002" t="s">
        <v>22</v>
      </c>
      <c r="D5002">
        <v>0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2:11" outlineLevel="2">
      <c r="B5003" t="s">
        <v>56</v>
      </c>
      <c r="C5003" t="s">
        <v>23</v>
      </c>
      <c r="D5003">
        <v>0</v>
      </c>
      <c r="E5003">
        <v>0</v>
      </c>
      <c r="F5003">
        <v>1</v>
      </c>
      <c r="G5003">
        <v>0</v>
      </c>
      <c r="H5003">
        <v>1</v>
      </c>
      <c r="I5003">
        <v>0</v>
      </c>
      <c r="J5003">
        <v>0</v>
      </c>
      <c r="K5003">
        <v>0</v>
      </c>
    </row>
    <row r="5004" spans="2:11" outlineLevel="2">
      <c r="B5004" t="s">
        <v>56</v>
      </c>
      <c r="C5004" t="s">
        <v>33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0</v>
      </c>
      <c r="K5004">
        <v>0</v>
      </c>
    </row>
    <row r="5005" spans="2:11" outlineLevel="2">
      <c r="B5005" t="s">
        <v>56</v>
      </c>
      <c r="C5005" t="s">
        <v>24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2:11" outlineLevel="2">
      <c r="B5006" t="s">
        <v>56</v>
      </c>
      <c r="C5006" t="s">
        <v>25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2:11" outlineLevel="2">
      <c r="B5007" t="s">
        <v>56</v>
      </c>
      <c r="C5007" t="s">
        <v>26</v>
      </c>
      <c r="D5007">
        <v>1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0</v>
      </c>
    </row>
    <row r="5008" spans="2:11" outlineLevel="2">
      <c r="B5008" t="s">
        <v>56</v>
      </c>
      <c r="C5008" t="s">
        <v>27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2:11" outlineLevel="2">
      <c r="B5009" t="s">
        <v>56</v>
      </c>
      <c r="C5009" t="s">
        <v>28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2:11" outlineLevel="2">
      <c r="B5010" t="s">
        <v>56</v>
      </c>
      <c r="C5010" t="s">
        <v>48</v>
      </c>
      <c r="D5010">
        <v>0</v>
      </c>
      <c r="E5010">
        <v>0</v>
      </c>
      <c r="F5010">
        <v>1</v>
      </c>
      <c r="G5010">
        <v>1</v>
      </c>
      <c r="H5010">
        <v>0</v>
      </c>
      <c r="I5010">
        <v>1</v>
      </c>
      <c r="J5010">
        <v>0</v>
      </c>
      <c r="K5010">
        <v>0</v>
      </c>
    </row>
    <row r="5011" spans="2:11" outlineLevel="2">
      <c r="B5011" t="s">
        <v>56</v>
      </c>
      <c r="C5011" t="s">
        <v>36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2:11" outlineLevel="2">
      <c r="B5012" t="s">
        <v>56</v>
      </c>
      <c r="C5012" t="s">
        <v>37</v>
      </c>
      <c r="D5012">
        <v>1</v>
      </c>
      <c r="E5012">
        <v>0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0</v>
      </c>
    </row>
    <row r="5013" spans="2:11" outlineLevel="2">
      <c r="B5013" t="s">
        <v>56</v>
      </c>
      <c r="C5013" t="s">
        <v>38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2:11" outlineLevel="2">
      <c r="B5014" t="s">
        <v>56</v>
      </c>
      <c r="C5014" t="s">
        <v>40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0</v>
      </c>
    </row>
    <row r="5015" spans="2:11" outlineLevel="2">
      <c r="B5015" t="s">
        <v>56</v>
      </c>
      <c r="C5015" t="s">
        <v>41</v>
      </c>
      <c r="D5015">
        <v>1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2:11" outlineLevel="2">
      <c r="B5016" t="s">
        <v>56</v>
      </c>
      <c r="C5016" t="s">
        <v>42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2:11" outlineLevel="2">
      <c r="B5017" t="s">
        <v>56</v>
      </c>
      <c r="C5017" t="s">
        <v>43</v>
      </c>
      <c r="D5017">
        <v>1</v>
      </c>
      <c r="E5017">
        <v>0</v>
      </c>
      <c r="F5017">
        <v>1</v>
      </c>
      <c r="G5017">
        <v>0</v>
      </c>
      <c r="H5017">
        <v>0</v>
      </c>
      <c r="I5017">
        <v>1</v>
      </c>
      <c r="J5017">
        <v>0</v>
      </c>
      <c r="K5017">
        <v>0</v>
      </c>
    </row>
    <row r="5018" spans="2:11" outlineLevel="2">
      <c r="B5018" t="s">
        <v>56</v>
      </c>
      <c r="C5018" t="s">
        <v>44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2:11" s="5" customFormat="1" outlineLevel="1">
      <c r="C5019" s="5" t="s">
        <v>49</v>
      </c>
      <c r="D5019" s="1">
        <f>IFERROR(D5020/D5021, D5020)</f>
        <v>0</v>
      </c>
      <c r="E5019" s="1">
        <f>IFERROR(E5020/E5021, E5020)</f>
        <v>0</v>
      </c>
      <c r="F5019" s="1">
        <f>IFERROR(F5020/F5021, F5020)</f>
        <v>0</v>
      </c>
      <c r="G5019" s="1">
        <f>IFERROR(G5020/G5021, G5020)</f>
        <v>0</v>
      </c>
      <c r="H5019" s="1">
        <f>IFERROR(H5020/H5021, H5020)</f>
        <v>0</v>
      </c>
      <c r="I5019" s="1">
        <f>IFERROR(I5020/I5021, I5020)</f>
        <v>0</v>
      </c>
      <c r="J5019" s="1">
        <f>IFERROR(J5020/J5021, J5020)</f>
        <v>0</v>
      </c>
      <c r="K5019" s="1">
        <f>IFERROR(K5020/K5021, K5020)</f>
        <v>0</v>
      </c>
    </row>
    <row r="5020" spans="2:11" outlineLevel="2">
      <c r="C5020" t="s">
        <v>10</v>
      </c>
      <c r="D5020">
        <f>COUNTIF(D5022:D5048, "1")</f>
        <v>0</v>
      </c>
      <c r="E5020">
        <f>COUNTIF(E5022:E5048, "1")</f>
        <v>0</v>
      </c>
      <c r="F5020">
        <f>COUNTIF(F5022:F5048, "1")</f>
        <v>0</v>
      </c>
      <c r="G5020">
        <f>COUNTIF(G5022:G5048, "1")</f>
        <v>0</v>
      </c>
      <c r="H5020">
        <f>COUNTIF(H5022:H5048, "1")</f>
        <v>0</v>
      </c>
      <c r="I5020">
        <f>COUNTIF(I5022:I5048, "1")</f>
        <v>0</v>
      </c>
      <c r="J5020">
        <f>COUNTIF(J5022:J5048, "1")</f>
        <v>0</v>
      </c>
      <c r="K5020">
        <f>COUNTIF(K5022:K5048, "1")</f>
        <v>0</v>
      </c>
    </row>
    <row r="5021" spans="2:11" outlineLevel="2">
      <c r="C5021" t="s">
        <v>12</v>
      </c>
      <c r="D5021">
        <f>COUNTIF(D5022:D5048, "0")</f>
        <v>0</v>
      </c>
      <c r="E5021">
        <f>COUNTIF(E5022:E5048, "0")</f>
        <v>0</v>
      </c>
      <c r="F5021">
        <f>COUNTIF(F5022:F5048, "0")</f>
        <v>0</v>
      </c>
      <c r="G5021">
        <f>COUNTIF(G5022:G5048, "0")</f>
        <v>0</v>
      </c>
      <c r="H5021">
        <f>COUNTIF(H5022:H5048, "0")</f>
        <v>0</v>
      </c>
      <c r="I5021">
        <f>COUNTIF(I5022:I5048, "0")</f>
        <v>0</v>
      </c>
      <c r="J5021">
        <f>COUNTIF(J5022:J5048, "0")</f>
        <v>0</v>
      </c>
      <c r="K5021">
        <f>COUNTIF(K5022:K5048, "0")</f>
        <v>0</v>
      </c>
    </row>
    <row r="5022" spans="2:11" outlineLevel="2">
      <c r="B5022" t="s">
        <v>50</v>
      </c>
      <c r="C5022" t="s">
        <v>14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2:11" outlineLevel="2">
      <c r="B5023" t="s">
        <v>50</v>
      </c>
      <c r="C5023" t="s">
        <v>17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2:11" outlineLevel="2">
      <c r="B5024" t="s">
        <v>50</v>
      </c>
      <c r="C5024" t="s">
        <v>18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</row>
    <row r="5025" spans="2:11" outlineLevel="2">
      <c r="B5025" t="s">
        <v>50</v>
      </c>
      <c r="C5025" t="s">
        <v>19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2:11" outlineLevel="2">
      <c r="B5026" t="s">
        <v>50</v>
      </c>
      <c r="C5026" t="s">
        <v>32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2:11" outlineLevel="2">
      <c r="B5027" t="s">
        <v>50</v>
      </c>
      <c r="C5027" t="s">
        <v>20</v>
      </c>
      <c r="D5027">
        <v>0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  <c r="K5027">
        <v>0</v>
      </c>
    </row>
    <row r="5028" spans="2:11" outlineLevel="2">
      <c r="B5028" t="s">
        <v>50</v>
      </c>
      <c r="C5028" t="s">
        <v>22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0</v>
      </c>
      <c r="K5028">
        <v>0</v>
      </c>
    </row>
    <row r="5029" spans="2:11" outlineLevel="2">
      <c r="B5029" t="s">
        <v>50</v>
      </c>
      <c r="C5029" t="s">
        <v>23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2:11" outlineLevel="2">
      <c r="B5030" t="s">
        <v>50</v>
      </c>
      <c r="C5030" t="s">
        <v>33</v>
      </c>
      <c r="D5030">
        <v>1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2:11" outlineLevel="2">
      <c r="B5031" t="s">
        <v>50</v>
      </c>
      <c r="C5031" t="s">
        <v>24</v>
      </c>
      <c r="D5031">
        <v>0</v>
      </c>
      <c r="E5031">
        <v>1</v>
      </c>
      <c r="F5031">
        <v>0</v>
      </c>
      <c r="G5031">
        <v>0</v>
      </c>
      <c r="H5031">
        <v>1</v>
      </c>
      <c r="I5031">
        <v>1</v>
      </c>
      <c r="J5031">
        <v>0</v>
      </c>
      <c r="K5031">
        <v>0</v>
      </c>
    </row>
    <row r="5032" spans="2:11" outlineLevel="2">
      <c r="B5032" t="s">
        <v>50</v>
      </c>
      <c r="C5032" t="s">
        <v>34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0</v>
      </c>
    </row>
    <row r="5033" spans="2:11" outlineLevel="2">
      <c r="B5033" t="s">
        <v>50</v>
      </c>
      <c r="C5033" t="s">
        <v>25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2:11" outlineLevel="2">
      <c r="B5034" t="s">
        <v>50</v>
      </c>
      <c r="C5034" t="s">
        <v>26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</v>
      </c>
      <c r="J5034">
        <v>0</v>
      </c>
      <c r="K5034">
        <v>0</v>
      </c>
    </row>
    <row r="5035" spans="2:11" outlineLevel="2">
      <c r="B5035" t="s">
        <v>50</v>
      </c>
      <c r="C5035" t="s">
        <v>27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2:11" outlineLevel="2">
      <c r="B5036" t="s">
        <v>50</v>
      </c>
      <c r="C5036" t="s">
        <v>28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0</v>
      </c>
    </row>
    <row r="5037" spans="2:11" outlineLevel="2">
      <c r="B5037" t="s">
        <v>50</v>
      </c>
      <c r="C5037" t="s">
        <v>35</v>
      </c>
      <c r="D5037">
        <v>0</v>
      </c>
      <c r="E5037">
        <v>0</v>
      </c>
      <c r="F5037">
        <v>1</v>
      </c>
      <c r="G5037">
        <v>1</v>
      </c>
      <c r="H5037">
        <v>0</v>
      </c>
      <c r="I5037">
        <v>0</v>
      </c>
      <c r="J5037">
        <v>0</v>
      </c>
      <c r="K5037">
        <v>0</v>
      </c>
    </row>
    <row r="5038" spans="2:11" outlineLevel="2">
      <c r="B5038" t="s">
        <v>50</v>
      </c>
      <c r="C5038" t="s">
        <v>48</v>
      </c>
      <c r="D5038">
        <v>1</v>
      </c>
      <c r="E5038">
        <v>0</v>
      </c>
      <c r="F5038">
        <v>1</v>
      </c>
      <c r="G5038">
        <v>0</v>
      </c>
      <c r="H5038">
        <v>1</v>
      </c>
      <c r="I5038">
        <v>0</v>
      </c>
      <c r="J5038">
        <v>0</v>
      </c>
      <c r="K5038">
        <v>0</v>
      </c>
    </row>
    <row r="5039" spans="2:11" outlineLevel="2">
      <c r="B5039" t="s">
        <v>50</v>
      </c>
      <c r="C5039" t="s">
        <v>36</v>
      </c>
      <c r="D5039">
        <v>1</v>
      </c>
      <c r="E5039">
        <v>1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2:11" outlineLevel="2">
      <c r="B5040" t="s">
        <v>50</v>
      </c>
      <c r="C5040" t="s">
        <v>37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1</v>
      </c>
      <c r="K5040">
        <v>0</v>
      </c>
    </row>
    <row r="5041" spans="2:11" outlineLevel="2">
      <c r="B5041" t="s">
        <v>50</v>
      </c>
      <c r="C5041" t="s">
        <v>38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2:11" outlineLevel="2">
      <c r="B5042" t="s">
        <v>50</v>
      </c>
      <c r="C5042" t="s">
        <v>39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</v>
      </c>
      <c r="J5042">
        <v>0</v>
      </c>
      <c r="K5042">
        <v>0</v>
      </c>
    </row>
    <row r="5043" spans="2:11" outlineLevel="2">
      <c r="B5043" t="s">
        <v>50</v>
      </c>
      <c r="C5043" t="s">
        <v>40</v>
      </c>
      <c r="D5043">
        <v>1</v>
      </c>
      <c r="E5043">
        <v>0</v>
      </c>
      <c r="F5043">
        <v>1</v>
      </c>
      <c r="G5043">
        <v>0</v>
      </c>
      <c r="H5043">
        <v>1</v>
      </c>
      <c r="I5043">
        <v>1</v>
      </c>
      <c r="J5043">
        <v>0</v>
      </c>
      <c r="K5043">
        <v>0</v>
      </c>
    </row>
    <row r="5044" spans="2:11" outlineLevel="2">
      <c r="B5044" t="s">
        <v>50</v>
      </c>
      <c r="C5044" t="s">
        <v>41</v>
      </c>
      <c r="D5044">
        <v>0</v>
      </c>
      <c r="E5044">
        <v>0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0</v>
      </c>
    </row>
    <row r="5045" spans="2:11" outlineLevel="2">
      <c r="B5045" t="s">
        <v>50</v>
      </c>
      <c r="C5045" t="s">
        <v>42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2:11" outlineLevel="2">
      <c r="B5046" t="s">
        <v>50</v>
      </c>
      <c r="C5046" t="s">
        <v>43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2:11" outlineLevel="2">
      <c r="B5047" t="s">
        <v>50</v>
      </c>
      <c r="C5047" t="s">
        <v>44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1</v>
      </c>
      <c r="J5047">
        <v>0</v>
      </c>
      <c r="K5047">
        <v>0</v>
      </c>
    </row>
    <row r="5048" spans="2:11" outlineLevel="2">
      <c r="B5048" t="s">
        <v>50</v>
      </c>
      <c r="C5048" t="s">
        <v>53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2:11" s="3" customFormat="1">
      <c r="B5049" s="3" t="s">
        <v>189</v>
      </c>
      <c r="C5049" s="3" t="s">
        <v>8</v>
      </c>
      <c r="D5049" s="3">
        <f>IFERROR(AVERAGE(D5052,D5062), 0)</f>
        <v>0</v>
      </c>
      <c r="E5049" s="3">
        <f>IFERROR(AVERAGE(E5052,E5062), 0)</f>
        <v>0</v>
      </c>
      <c r="F5049" s="3">
        <f>IFERROR(AVERAGE(F5052,F5062), 0)</f>
        <v>0</v>
      </c>
      <c r="G5049" s="3">
        <f>IFERROR(AVERAGE(G5052,G5062), 0)</f>
        <v>0</v>
      </c>
      <c r="H5049" s="3">
        <f>IFERROR(AVERAGE(H5052,H5062), 0)</f>
        <v>0</v>
      </c>
      <c r="I5049" s="3">
        <f>IFERROR(AVERAGE(I5052,I5062), 0)</f>
        <v>0</v>
      </c>
      <c r="J5049" s="3">
        <f>IFERROR(AVERAGE(J5052,J5062), 0)</f>
        <v>0</v>
      </c>
      <c r="K5049" s="3">
        <f>IFERROR(AVERAGE(K5052,K5062), 0)</f>
        <v>0</v>
      </c>
    </row>
    <row r="5050" spans="2:11" outlineLevel="2">
      <c r="B5050" s="4" t="s">
        <v>9</v>
      </c>
      <c r="D5050">
        <f>E5053+E5063</f>
        <v>0</v>
      </c>
      <c r="E5050">
        <f>F5053+F5063</f>
        <v>0</v>
      </c>
      <c r="F5050">
        <f>G5053+G5063</f>
        <v>0</v>
      </c>
      <c r="G5050">
        <f>H5053+H5063</f>
        <v>0</v>
      </c>
      <c r="H5050">
        <f>I5053+I5063</f>
        <v>0</v>
      </c>
      <c r="I5050">
        <f>J5053+J5063</f>
        <v>0</v>
      </c>
      <c r="J5050">
        <f>K5053+K5063</f>
        <v>0</v>
      </c>
      <c r="K5050">
        <f>L5053+L5063</f>
        <v>0</v>
      </c>
    </row>
    <row r="5051" spans="2:11" outlineLevel="2">
      <c r="B5051" s="4" t="s">
        <v>10</v>
      </c>
      <c r="D5051">
        <f>E5054+E5064</f>
        <v>0</v>
      </c>
      <c r="E5051">
        <f>F5054+F5064</f>
        <v>0</v>
      </c>
      <c r="F5051">
        <f>G5054+G5064</f>
        <v>0</v>
      </c>
      <c r="G5051">
        <f>H5054+H5064</f>
        <v>0</v>
      </c>
      <c r="H5051">
        <f>I5054+I5064</f>
        <v>0</v>
      </c>
      <c r="I5051">
        <f>J5054+J5064</f>
        <v>0</v>
      </c>
      <c r="J5051">
        <f>K5054+K5064</f>
        <v>0</v>
      </c>
      <c r="K5051">
        <f>L5054+L5064</f>
        <v>0</v>
      </c>
    </row>
    <row r="5052" spans="2:11" s="5" customFormat="1" outlineLevel="1">
      <c r="C5052" s="5" t="s">
        <v>51</v>
      </c>
      <c r="D5052" s="1">
        <f>IFERROR(D5053/D5054, D5053)</f>
        <v>0</v>
      </c>
      <c r="E5052" s="1">
        <f>IFERROR(E5053/E5054, E5053)</f>
        <v>0</v>
      </c>
      <c r="F5052" s="1">
        <f>IFERROR(F5053/F5054, F5053)</f>
        <v>0</v>
      </c>
      <c r="G5052" s="1">
        <f>IFERROR(G5053/G5054, G5053)</f>
        <v>0</v>
      </c>
      <c r="H5052" s="1">
        <f>IFERROR(H5053/H5054, H5053)</f>
        <v>0</v>
      </c>
      <c r="I5052" s="1">
        <f>IFERROR(I5053/I5054, I5053)</f>
        <v>0</v>
      </c>
      <c r="J5052" s="1">
        <f>IFERROR(J5053/J5054, J5053)</f>
        <v>0</v>
      </c>
      <c r="K5052" s="1">
        <f>IFERROR(K5053/K5054, K5053)</f>
        <v>0</v>
      </c>
    </row>
    <row r="5053" spans="2:11" outlineLevel="2">
      <c r="C5053" t="s">
        <v>10</v>
      </c>
      <c r="D5053">
        <f>COUNTIF(D5055:D5061, "1")</f>
        <v>0</v>
      </c>
      <c r="E5053">
        <f>COUNTIF(E5055:E5061, "1")</f>
        <v>0</v>
      </c>
      <c r="F5053">
        <f>COUNTIF(F5055:F5061, "1")</f>
        <v>0</v>
      </c>
      <c r="G5053">
        <f>COUNTIF(G5055:G5061, "1")</f>
        <v>0</v>
      </c>
      <c r="H5053">
        <f>COUNTIF(H5055:H5061, "1")</f>
        <v>0</v>
      </c>
      <c r="I5053">
        <f>COUNTIF(I5055:I5061, "1")</f>
        <v>0</v>
      </c>
      <c r="J5053">
        <f>COUNTIF(J5055:J5061, "1")</f>
        <v>0</v>
      </c>
      <c r="K5053">
        <f>COUNTIF(K5055:K5061, "1")</f>
        <v>0</v>
      </c>
    </row>
    <row r="5054" spans="2:11" outlineLevel="2">
      <c r="C5054" t="s">
        <v>12</v>
      </c>
      <c r="D5054">
        <f>COUNTIF(D5055:D5061, "0")</f>
        <v>0</v>
      </c>
      <c r="E5054">
        <f>COUNTIF(E5055:E5061, "0")</f>
        <v>0</v>
      </c>
      <c r="F5054">
        <f>COUNTIF(F5055:F5061, "0")</f>
        <v>0</v>
      </c>
      <c r="G5054">
        <f>COUNTIF(G5055:G5061, "0")</f>
        <v>0</v>
      </c>
      <c r="H5054">
        <f>COUNTIF(H5055:H5061, "0")</f>
        <v>0</v>
      </c>
      <c r="I5054">
        <f>COUNTIF(I5055:I5061, "0")</f>
        <v>0</v>
      </c>
      <c r="J5054">
        <f>COUNTIF(J5055:J5061, "0")</f>
        <v>0</v>
      </c>
      <c r="K5054">
        <f>COUNTIF(K5055:K5061, "0")</f>
        <v>0</v>
      </c>
    </row>
    <row r="5055" spans="2:11" outlineLevel="2">
      <c r="B5055" t="s">
        <v>52</v>
      </c>
      <c r="C5055" t="s">
        <v>21</v>
      </c>
      <c r="D5055">
        <v>1</v>
      </c>
      <c r="E5055">
        <v>0</v>
      </c>
      <c r="F5055">
        <v>1</v>
      </c>
      <c r="G5055">
        <v>0</v>
      </c>
      <c r="H5055">
        <v>1</v>
      </c>
      <c r="I5055">
        <v>0</v>
      </c>
      <c r="J5055">
        <v>1</v>
      </c>
      <c r="K5055">
        <v>0</v>
      </c>
    </row>
    <row r="5056" spans="2:11" outlineLevel="2">
      <c r="B5056" t="s">
        <v>52</v>
      </c>
      <c r="C5056" t="s">
        <v>15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2:11" outlineLevel="2">
      <c r="B5057" t="s">
        <v>52</v>
      </c>
      <c r="C5057" t="s">
        <v>17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0</v>
      </c>
    </row>
    <row r="5058" spans="2:11" outlineLevel="2">
      <c r="B5058" t="s">
        <v>52</v>
      </c>
      <c r="C5058" t="s">
        <v>22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2:11" outlineLevel="2">
      <c r="B5059" t="s">
        <v>52</v>
      </c>
      <c r="C5059" t="s">
        <v>20</v>
      </c>
      <c r="D5059">
        <v>1</v>
      </c>
      <c r="E5059">
        <v>1</v>
      </c>
      <c r="F5059">
        <v>1</v>
      </c>
      <c r="G5059">
        <v>0</v>
      </c>
      <c r="H5059">
        <v>0</v>
      </c>
      <c r="I5059">
        <v>0</v>
      </c>
      <c r="J5059">
        <v>1</v>
      </c>
      <c r="K5059">
        <v>0</v>
      </c>
    </row>
    <row r="5060" spans="2:11" outlineLevel="2">
      <c r="B5060" t="s">
        <v>52</v>
      </c>
      <c r="C5060" t="s">
        <v>23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2:11" outlineLevel="2">
      <c r="B5061" t="s">
        <v>52</v>
      </c>
      <c r="C5061" t="s">
        <v>18</v>
      </c>
      <c r="D5061">
        <v>0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0</v>
      </c>
    </row>
    <row r="5062" spans="2:11" s="5" customFormat="1" outlineLevel="1">
      <c r="C5062" s="5" t="s">
        <v>49</v>
      </c>
      <c r="D5062" s="1">
        <f>IFERROR(D5063/D5064, D5063)</f>
        <v>0</v>
      </c>
      <c r="E5062" s="1">
        <f>IFERROR(E5063/E5064, E5063)</f>
        <v>0</v>
      </c>
      <c r="F5062" s="1">
        <f>IFERROR(F5063/F5064, F5063)</f>
        <v>0</v>
      </c>
      <c r="G5062" s="1">
        <f>IFERROR(G5063/G5064, G5063)</f>
        <v>0</v>
      </c>
      <c r="H5062" s="1">
        <f>IFERROR(H5063/H5064, H5063)</f>
        <v>0</v>
      </c>
      <c r="I5062" s="1">
        <f>IFERROR(I5063/I5064, I5063)</f>
        <v>0</v>
      </c>
      <c r="J5062" s="1">
        <f>IFERROR(J5063/J5064, J5063)</f>
        <v>0</v>
      </c>
      <c r="K5062" s="1">
        <f>IFERROR(K5063/K5064, K5063)</f>
        <v>0</v>
      </c>
    </row>
    <row r="5063" spans="2:11" outlineLevel="2">
      <c r="C5063" t="s">
        <v>10</v>
      </c>
      <c r="D5063">
        <f>COUNTIF(D5065:D5065, "1")</f>
        <v>0</v>
      </c>
      <c r="E5063">
        <f>COUNTIF(E5065:E5065, "1")</f>
        <v>0</v>
      </c>
      <c r="F5063">
        <f>COUNTIF(F5065:F5065, "1")</f>
        <v>0</v>
      </c>
      <c r="G5063">
        <f>COUNTIF(G5065:G5065, "1")</f>
        <v>0</v>
      </c>
      <c r="H5063">
        <f>COUNTIF(H5065:H5065, "1")</f>
        <v>0</v>
      </c>
      <c r="I5063">
        <f>COUNTIF(I5065:I5065, "1")</f>
        <v>0</v>
      </c>
      <c r="J5063">
        <f>COUNTIF(J5065:J5065, "1")</f>
        <v>0</v>
      </c>
      <c r="K5063">
        <f>COUNTIF(K5065:K5065, "1")</f>
        <v>0</v>
      </c>
    </row>
    <row r="5064" spans="2:11" outlineLevel="2">
      <c r="C5064" t="s">
        <v>12</v>
      </c>
      <c r="D5064">
        <f>COUNTIF(D5065:D5065, "0")</f>
        <v>0</v>
      </c>
      <c r="E5064">
        <f>COUNTIF(E5065:E5065, "0")</f>
        <v>0</v>
      </c>
      <c r="F5064">
        <f>COUNTIF(F5065:F5065, "0")</f>
        <v>0</v>
      </c>
      <c r="G5064">
        <f>COUNTIF(G5065:G5065, "0")</f>
        <v>0</v>
      </c>
      <c r="H5064">
        <f>COUNTIF(H5065:H5065, "0")</f>
        <v>0</v>
      </c>
      <c r="I5064">
        <f>COUNTIF(I5065:I5065, "0")</f>
        <v>0</v>
      </c>
      <c r="J5064">
        <f>COUNTIF(J5065:J5065, "0")</f>
        <v>0</v>
      </c>
      <c r="K5064">
        <f>COUNTIF(K5065:K5065, "0")</f>
        <v>0</v>
      </c>
    </row>
    <row r="5065" spans="2:11" outlineLevel="2">
      <c r="B5065" t="s">
        <v>50</v>
      </c>
      <c r="C5065" t="s">
        <v>14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2:11" s="3" customFormat="1">
      <c r="B5066" s="3" t="s">
        <v>190</v>
      </c>
      <c r="C5066" s="3" t="s">
        <v>8</v>
      </c>
      <c r="D5066" s="3">
        <f>IFERROR(AVERAGE(D5069), 0)</f>
        <v>0</v>
      </c>
      <c r="E5066" s="3">
        <f>IFERROR(AVERAGE(E5069), 0)</f>
        <v>0</v>
      </c>
      <c r="F5066" s="3">
        <f>IFERROR(AVERAGE(F5069), 0)</f>
        <v>0</v>
      </c>
      <c r="G5066" s="3">
        <f>IFERROR(AVERAGE(G5069), 0)</f>
        <v>0</v>
      </c>
      <c r="H5066" s="3">
        <f>IFERROR(AVERAGE(H5069), 0)</f>
        <v>0</v>
      </c>
      <c r="I5066" s="3">
        <f>IFERROR(AVERAGE(I5069), 0)</f>
        <v>0</v>
      </c>
      <c r="J5066" s="3">
        <f>IFERROR(AVERAGE(J5069), 0)</f>
        <v>0</v>
      </c>
      <c r="K5066" s="3">
        <f>IFERROR(AVERAGE(K5069), 0)</f>
        <v>0</v>
      </c>
    </row>
    <row r="5067" spans="2:11" outlineLevel="2">
      <c r="B5067" s="4" t="s">
        <v>9</v>
      </c>
      <c r="D5067">
        <f>E5070</f>
        <v>0</v>
      </c>
      <c r="E5067">
        <f>F5070</f>
        <v>0</v>
      </c>
      <c r="F5067">
        <f>G5070</f>
        <v>0</v>
      </c>
      <c r="G5067">
        <f>H5070</f>
        <v>0</v>
      </c>
      <c r="H5067">
        <f>I5070</f>
        <v>0</v>
      </c>
      <c r="I5067">
        <f>J5070</f>
        <v>0</v>
      </c>
      <c r="J5067">
        <f>K5070</f>
        <v>0</v>
      </c>
      <c r="K5067">
        <f>L5070</f>
        <v>0</v>
      </c>
    </row>
    <row r="5068" spans="2:11" outlineLevel="2">
      <c r="B5068" s="4" t="s">
        <v>10</v>
      </c>
      <c r="D5068">
        <f>E5071</f>
        <v>0</v>
      </c>
      <c r="E5068">
        <f>F5071</f>
        <v>0</v>
      </c>
      <c r="F5068">
        <f>G5071</f>
        <v>0</v>
      </c>
      <c r="G5068">
        <f>H5071</f>
        <v>0</v>
      </c>
      <c r="H5068">
        <f>I5071</f>
        <v>0</v>
      </c>
      <c r="I5068">
        <f>J5071</f>
        <v>0</v>
      </c>
      <c r="J5068">
        <f>K5071</f>
        <v>0</v>
      </c>
      <c r="K5068">
        <f>L5071</f>
        <v>0</v>
      </c>
    </row>
    <row r="5069" spans="2:11" s="5" customFormat="1" outlineLevel="1">
      <c r="C5069" s="5" t="s">
        <v>51</v>
      </c>
      <c r="D5069" s="1">
        <f>IFERROR(D5070/D5071, D5070)</f>
        <v>0</v>
      </c>
      <c r="E5069" s="1">
        <f>IFERROR(E5070/E5071, E5070)</f>
        <v>0</v>
      </c>
      <c r="F5069" s="1">
        <f>IFERROR(F5070/F5071, F5070)</f>
        <v>0</v>
      </c>
      <c r="G5069" s="1">
        <f>IFERROR(G5070/G5071, G5070)</f>
        <v>0</v>
      </c>
      <c r="H5069" s="1">
        <f>IFERROR(H5070/H5071, H5070)</f>
        <v>0</v>
      </c>
      <c r="I5069" s="1">
        <f>IFERROR(I5070/I5071, I5070)</f>
        <v>0</v>
      </c>
      <c r="J5069" s="1">
        <f>IFERROR(J5070/J5071, J5070)</f>
        <v>0</v>
      </c>
      <c r="K5069" s="1">
        <f>IFERROR(K5070/K5071, K5070)</f>
        <v>0</v>
      </c>
    </row>
    <row r="5070" spans="2:11" outlineLevel="2">
      <c r="C5070" t="s">
        <v>10</v>
      </c>
      <c r="D5070">
        <f>COUNTIF(D5072:D5081, "1")</f>
        <v>0</v>
      </c>
      <c r="E5070">
        <f>COUNTIF(E5072:E5081, "1")</f>
        <v>0</v>
      </c>
      <c r="F5070">
        <f>COUNTIF(F5072:F5081, "1")</f>
        <v>0</v>
      </c>
      <c r="G5070">
        <f>COUNTIF(G5072:G5081, "1")</f>
        <v>0</v>
      </c>
      <c r="H5070">
        <f>COUNTIF(H5072:H5081, "1")</f>
        <v>0</v>
      </c>
      <c r="I5070">
        <f>COUNTIF(I5072:I5081, "1")</f>
        <v>0</v>
      </c>
      <c r="J5070">
        <f>COUNTIF(J5072:J5081, "1")</f>
        <v>0</v>
      </c>
      <c r="K5070">
        <f>COUNTIF(K5072:K5081, "1")</f>
        <v>0</v>
      </c>
    </row>
    <row r="5071" spans="2:11" outlineLevel="2">
      <c r="C5071" t="s">
        <v>12</v>
      </c>
      <c r="D5071">
        <f>COUNTIF(D5072:D5081, "0")</f>
        <v>0</v>
      </c>
      <c r="E5071">
        <f>COUNTIF(E5072:E5081, "0")</f>
        <v>0</v>
      </c>
      <c r="F5071">
        <f>COUNTIF(F5072:F5081, "0")</f>
        <v>0</v>
      </c>
      <c r="G5071">
        <f>COUNTIF(G5072:G5081, "0")</f>
        <v>0</v>
      </c>
      <c r="H5071">
        <f>COUNTIF(H5072:H5081, "0")</f>
        <v>0</v>
      </c>
      <c r="I5071">
        <f>COUNTIF(I5072:I5081, "0")</f>
        <v>0</v>
      </c>
      <c r="J5071">
        <f>COUNTIF(J5072:J5081, "0")</f>
        <v>0</v>
      </c>
      <c r="K5071">
        <f>COUNTIF(K5072:K5081, "0")</f>
        <v>0</v>
      </c>
    </row>
    <row r="5072" spans="2:11" outlineLevel="2">
      <c r="B5072" t="s">
        <v>52</v>
      </c>
      <c r="C5072" t="s">
        <v>14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2:11" outlineLevel="2">
      <c r="B5073" t="s">
        <v>52</v>
      </c>
      <c r="C5073" t="s">
        <v>15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2:11" outlineLevel="2">
      <c r="B5074" t="s">
        <v>52</v>
      </c>
      <c r="C5074" t="s">
        <v>16</v>
      </c>
      <c r="D5074">
        <v>0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</row>
    <row r="5075" spans="2:11" outlineLevel="2">
      <c r="B5075" t="s">
        <v>52</v>
      </c>
      <c r="C5075" t="s">
        <v>17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2:11" outlineLevel="2">
      <c r="B5076" t="s">
        <v>52</v>
      </c>
      <c r="C5076" t="s">
        <v>18</v>
      </c>
      <c r="D5076">
        <v>1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2:11" outlineLevel="2">
      <c r="B5077" t="s">
        <v>52</v>
      </c>
      <c r="C5077" t="s">
        <v>19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2:11" outlineLevel="2">
      <c r="B5078" t="s">
        <v>52</v>
      </c>
      <c r="C5078" t="s">
        <v>32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2:11" outlineLevel="2">
      <c r="B5079" t="s">
        <v>52</v>
      </c>
      <c r="C5079" t="s">
        <v>20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</v>
      </c>
      <c r="K5079">
        <v>0</v>
      </c>
    </row>
    <row r="5080" spans="2:11" outlineLevel="2">
      <c r="B5080" t="s">
        <v>52</v>
      </c>
      <c r="C5080" t="s">
        <v>21</v>
      </c>
      <c r="D5080">
        <v>0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2:11" outlineLevel="2">
      <c r="B5081" t="s">
        <v>52</v>
      </c>
      <c r="C5081" t="s">
        <v>22</v>
      </c>
      <c r="D5081">
        <v>1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1</v>
      </c>
      <c r="K5081">
        <v>0</v>
      </c>
    </row>
    <row r="5082" spans="2:11" s="3" customFormat="1">
      <c r="B5082" s="3" t="s">
        <v>191</v>
      </c>
      <c r="C5082" s="3" t="s">
        <v>8</v>
      </c>
      <c r="D5082" s="3">
        <f>IFERROR(AVERAGE(D5085,D5098), 0)</f>
        <v>0</v>
      </c>
      <c r="E5082" s="3">
        <f>IFERROR(AVERAGE(E5085,E5098), 0)</f>
        <v>0</v>
      </c>
      <c r="F5082" s="3">
        <f>IFERROR(AVERAGE(F5085,F5098), 0)</f>
        <v>0</v>
      </c>
      <c r="G5082" s="3">
        <f>IFERROR(AVERAGE(G5085,G5098), 0)</f>
        <v>0</v>
      </c>
      <c r="H5082" s="3">
        <f>IFERROR(AVERAGE(H5085,H5098), 0)</f>
        <v>0</v>
      </c>
      <c r="I5082" s="3">
        <f>IFERROR(AVERAGE(I5085,I5098), 0)</f>
        <v>0</v>
      </c>
      <c r="J5082" s="3">
        <f>IFERROR(AVERAGE(J5085,J5098), 0)</f>
        <v>0</v>
      </c>
      <c r="K5082" s="3">
        <f>IFERROR(AVERAGE(K5085,K5098), 0)</f>
        <v>0</v>
      </c>
    </row>
    <row r="5083" spans="2:11" outlineLevel="2">
      <c r="B5083" s="4" t="s">
        <v>9</v>
      </c>
      <c r="D5083">
        <f>E5086+E5099</f>
        <v>0</v>
      </c>
      <c r="E5083">
        <f>F5086+F5099</f>
        <v>0</v>
      </c>
      <c r="F5083">
        <f>G5086+G5099</f>
        <v>0</v>
      </c>
      <c r="G5083">
        <f>H5086+H5099</f>
        <v>0</v>
      </c>
      <c r="H5083">
        <f>I5086+I5099</f>
        <v>0</v>
      </c>
      <c r="I5083">
        <f>J5086+J5099</f>
        <v>0</v>
      </c>
      <c r="J5083">
        <f>K5086+K5099</f>
        <v>0</v>
      </c>
      <c r="K5083">
        <f>L5086+L5099</f>
        <v>0</v>
      </c>
    </row>
    <row r="5084" spans="2:11" outlineLevel="2">
      <c r="B5084" s="4" t="s">
        <v>10</v>
      </c>
      <c r="D5084">
        <f>E5087+E5100</f>
        <v>0</v>
      </c>
      <c r="E5084">
        <f>F5087+F5100</f>
        <v>0</v>
      </c>
      <c r="F5084">
        <f>G5087+G5100</f>
        <v>0</v>
      </c>
      <c r="G5084">
        <f>H5087+H5100</f>
        <v>0</v>
      </c>
      <c r="H5084">
        <f>I5087+I5100</f>
        <v>0</v>
      </c>
      <c r="I5084">
        <f>J5087+J5100</f>
        <v>0</v>
      </c>
      <c r="J5084">
        <f>K5087+K5100</f>
        <v>0</v>
      </c>
      <c r="K5084">
        <f>L5087+L5100</f>
        <v>0</v>
      </c>
    </row>
    <row r="5085" spans="2:11" s="5" customFormat="1" outlineLevel="1">
      <c r="C5085" s="5" t="s">
        <v>51</v>
      </c>
      <c r="D5085" s="1">
        <f>IFERROR(D5086/D5087, D5086)</f>
        <v>0</v>
      </c>
      <c r="E5085" s="1">
        <f>IFERROR(E5086/E5087, E5086)</f>
        <v>0</v>
      </c>
      <c r="F5085" s="1">
        <f>IFERROR(F5086/F5087, F5086)</f>
        <v>0</v>
      </c>
      <c r="G5085" s="1">
        <f>IFERROR(G5086/G5087, G5086)</f>
        <v>0</v>
      </c>
      <c r="H5085" s="1">
        <f>IFERROR(H5086/H5087, H5086)</f>
        <v>0</v>
      </c>
      <c r="I5085" s="1">
        <f>IFERROR(I5086/I5087, I5086)</f>
        <v>0</v>
      </c>
      <c r="J5085" s="1">
        <f>IFERROR(J5086/J5087, J5086)</f>
        <v>0</v>
      </c>
      <c r="K5085" s="1">
        <f>IFERROR(K5086/K5087, K5086)</f>
        <v>0</v>
      </c>
    </row>
    <row r="5086" spans="2:11" outlineLevel="2">
      <c r="C5086" t="s">
        <v>10</v>
      </c>
      <c r="D5086">
        <f>COUNTIF(D5088:D5097, "1")</f>
        <v>0</v>
      </c>
      <c r="E5086">
        <f>COUNTIF(E5088:E5097, "1")</f>
        <v>0</v>
      </c>
      <c r="F5086">
        <f>COUNTIF(F5088:F5097, "1")</f>
        <v>0</v>
      </c>
      <c r="G5086">
        <f>COUNTIF(G5088:G5097, "1")</f>
        <v>0</v>
      </c>
      <c r="H5086">
        <f>COUNTIF(H5088:H5097, "1")</f>
        <v>0</v>
      </c>
      <c r="I5086">
        <f>COUNTIF(I5088:I5097, "1")</f>
        <v>0</v>
      </c>
      <c r="J5086">
        <f>COUNTIF(J5088:J5097, "1")</f>
        <v>0</v>
      </c>
      <c r="K5086">
        <f>COUNTIF(K5088:K5097, "1")</f>
        <v>0</v>
      </c>
    </row>
    <row r="5087" spans="2:11" outlineLevel="2">
      <c r="C5087" t="s">
        <v>12</v>
      </c>
      <c r="D5087">
        <f>COUNTIF(D5088:D5097, "0")</f>
        <v>0</v>
      </c>
      <c r="E5087">
        <f>COUNTIF(E5088:E5097, "0")</f>
        <v>0</v>
      </c>
      <c r="F5087">
        <f>COUNTIF(F5088:F5097, "0")</f>
        <v>0</v>
      </c>
      <c r="G5087">
        <f>COUNTIF(G5088:G5097, "0")</f>
        <v>0</v>
      </c>
      <c r="H5087">
        <f>COUNTIF(H5088:H5097, "0")</f>
        <v>0</v>
      </c>
      <c r="I5087">
        <f>COUNTIF(I5088:I5097, "0")</f>
        <v>0</v>
      </c>
      <c r="J5087">
        <f>COUNTIF(J5088:J5097, "0")</f>
        <v>0</v>
      </c>
      <c r="K5087">
        <f>COUNTIF(K5088:K5097, "0")</f>
        <v>0</v>
      </c>
    </row>
    <row r="5088" spans="2:11" outlineLevel="2">
      <c r="B5088" t="s">
        <v>52</v>
      </c>
      <c r="C5088" t="s">
        <v>19</v>
      </c>
      <c r="D5088">
        <v>0</v>
      </c>
      <c r="E5088">
        <v>0</v>
      </c>
      <c r="F5088">
        <v>1</v>
      </c>
      <c r="G5088">
        <v>0</v>
      </c>
      <c r="H5088">
        <v>1</v>
      </c>
      <c r="I5088">
        <v>0</v>
      </c>
      <c r="J5088">
        <v>0</v>
      </c>
      <c r="K5088">
        <v>0</v>
      </c>
    </row>
    <row r="5089" spans="2:11" outlineLevel="2">
      <c r="B5089" t="s">
        <v>52</v>
      </c>
      <c r="C5089" t="s">
        <v>32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2:11" outlineLevel="2">
      <c r="B5090" t="s">
        <v>52</v>
      </c>
      <c r="C5090" t="s">
        <v>17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1</v>
      </c>
      <c r="J5090">
        <v>0</v>
      </c>
      <c r="K5090">
        <v>0</v>
      </c>
    </row>
    <row r="5091" spans="2:11" outlineLevel="2">
      <c r="B5091" t="s">
        <v>52</v>
      </c>
      <c r="C5091" t="s">
        <v>15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2:11" outlineLevel="2">
      <c r="B5092" t="s">
        <v>52</v>
      </c>
      <c r="C5092" t="s">
        <v>14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2:11" outlineLevel="2">
      <c r="B5093" t="s">
        <v>52</v>
      </c>
      <c r="C5093" t="s">
        <v>16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2:11" outlineLevel="2">
      <c r="B5094" t="s">
        <v>52</v>
      </c>
      <c r="C5094" t="s">
        <v>33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1</v>
      </c>
      <c r="J5094">
        <v>0</v>
      </c>
      <c r="K5094">
        <v>0</v>
      </c>
    </row>
    <row r="5095" spans="2:11" outlineLevel="2">
      <c r="B5095" t="s">
        <v>52</v>
      </c>
      <c r="C5095" t="s">
        <v>20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2:11" outlineLevel="2">
      <c r="B5096" t="s">
        <v>52</v>
      </c>
      <c r="C5096" t="s">
        <v>23</v>
      </c>
      <c r="D5096">
        <v>0</v>
      </c>
      <c r="E5096">
        <v>1</v>
      </c>
      <c r="F5096">
        <v>0</v>
      </c>
      <c r="G5096">
        <v>1</v>
      </c>
      <c r="H5096">
        <v>1</v>
      </c>
      <c r="I5096">
        <v>0</v>
      </c>
      <c r="J5096">
        <v>0</v>
      </c>
      <c r="K5096">
        <v>0</v>
      </c>
    </row>
    <row r="5097" spans="2:11" outlineLevel="2">
      <c r="B5097" t="s">
        <v>52</v>
      </c>
      <c r="C5097" t="s">
        <v>21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</v>
      </c>
      <c r="K5097">
        <v>0</v>
      </c>
    </row>
    <row r="5098" spans="2:11" s="5" customFormat="1" outlineLevel="1">
      <c r="C5098" s="5" t="s">
        <v>192</v>
      </c>
      <c r="D5098" s="1">
        <f>IFERROR(D5099/D5100, D5099)</f>
        <v>0</v>
      </c>
      <c r="E5098" s="1">
        <f>IFERROR(E5099/E5100, E5099)</f>
        <v>0</v>
      </c>
      <c r="F5098" s="1">
        <f>IFERROR(F5099/F5100, F5099)</f>
        <v>0</v>
      </c>
      <c r="G5098" s="1">
        <f>IFERROR(G5099/G5100, G5099)</f>
        <v>0</v>
      </c>
      <c r="H5098" s="1">
        <f>IFERROR(H5099/H5100, H5099)</f>
        <v>0</v>
      </c>
      <c r="I5098" s="1">
        <f>IFERROR(I5099/I5100, I5099)</f>
        <v>0</v>
      </c>
      <c r="J5098" s="1">
        <f>IFERROR(J5099/J5100, J5099)</f>
        <v>0</v>
      </c>
      <c r="K5098" s="1">
        <f>IFERROR(K5099/K5100, K5099)</f>
        <v>0</v>
      </c>
    </row>
    <row r="5099" spans="2:11" outlineLevel="2">
      <c r="C5099" t="s">
        <v>10</v>
      </c>
      <c r="D5099">
        <f>COUNTIF(D5101:D5101, "1")</f>
        <v>0</v>
      </c>
      <c r="E5099">
        <f>COUNTIF(E5101:E5101, "1")</f>
        <v>0</v>
      </c>
      <c r="F5099">
        <f>COUNTIF(F5101:F5101, "1")</f>
        <v>0</v>
      </c>
      <c r="G5099">
        <f>COUNTIF(G5101:G5101, "1")</f>
        <v>0</v>
      </c>
      <c r="H5099">
        <f>COUNTIF(H5101:H5101, "1")</f>
        <v>0</v>
      </c>
      <c r="I5099">
        <f>COUNTIF(I5101:I5101, "1")</f>
        <v>0</v>
      </c>
      <c r="J5099">
        <f>COUNTIF(J5101:J5101, "1")</f>
        <v>0</v>
      </c>
      <c r="K5099">
        <f>COUNTIF(K5101:K5101, "1")</f>
        <v>0</v>
      </c>
    </row>
    <row r="5100" spans="2:11" outlineLevel="2">
      <c r="C5100" t="s">
        <v>12</v>
      </c>
      <c r="D5100">
        <f>COUNTIF(D5101:D5101, "0")</f>
        <v>0</v>
      </c>
      <c r="E5100">
        <f>COUNTIF(E5101:E5101, "0")</f>
        <v>0</v>
      </c>
      <c r="F5100">
        <f>COUNTIF(F5101:F5101, "0")</f>
        <v>0</v>
      </c>
      <c r="G5100">
        <f>COUNTIF(G5101:G5101, "0")</f>
        <v>0</v>
      </c>
      <c r="H5100">
        <f>COUNTIF(H5101:H5101, "0")</f>
        <v>0</v>
      </c>
      <c r="I5100">
        <f>COUNTIF(I5101:I5101, "0")</f>
        <v>0</v>
      </c>
      <c r="J5100">
        <f>COUNTIF(J5101:J5101, "0")</f>
        <v>0</v>
      </c>
      <c r="K5100">
        <f>COUNTIF(K5101:K5101, "0")</f>
        <v>0</v>
      </c>
    </row>
    <row r="5101" spans="2:11" outlineLevel="2">
      <c r="B5101" t="s">
        <v>193</v>
      </c>
      <c r="C5101" t="s">
        <v>22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2:11" s="3" customFormat="1">
      <c r="B5102" s="3" t="s">
        <v>194</v>
      </c>
      <c r="C5102" s="3" t="s">
        <v>8</v>
      </c>
      <c r="D5102" s="3">
        <f>IFERROR(AVERAGE(D5105,D5127), 0)</f>
        <v>0</v>
      </c>
      <c r="E5102" s="3">
        <f>IFERROR(AVERAGE(E5105,E5127), 0)</f>
        <v>0</v>
      </c>
      <c r="F5102" s="3">
        <f>IFERROR(AVERAGE(F5105,F5127), 0)</f>
        <v>0</v>
      </c>
      <c r="G5102" s="3">
        <f>IFERROR(AVERAGE(G5105,G5127), 0)</f>
        <v>0</v>
      </c>
      <c r="H5102" s="3">
        <f>IFERROR(AVERAGE(H5105,H5127), 0)</f>
        <v>0</v>
      </c>
      <c r="I5102" s="3">
        <f>IFERROR(AVERAGE(I5105,I5127), 0)</f>
        <v>0</v>
      </c>
      <c r="J5102" s="3">
        <f>IFERROR(AVERAGE(J5105,J5127), 0)</f>
        <v>0</v>
      </c>
      <c r="K5102" s="3">
        <f>IFERROR(AVERAGE(K5105,K5127), 0)</f>
        <v>0</v>
      </c>
    </row>
    <row r="5103" spans="2:11" outlineLevel="2">
      <c r="B5103" s="4" t="s">
        <v>9</v>
      </c>
      <c r="D5103">
        <f>E5106+E5128</f>
        <v>0</v>
      </c>
      <c r="E5103">
        <f>F5106+F5128</f>
        <v>0</v>
      </c>
      <c r="F5103">
        <f>G5106+G5128</f>
        <v>0</v>
      </c>
      <c r="G5103">
        <f>H5106+H5128</f>
        <v>0</v>
      </c>
      <c r="H5103">
        <f>I5106+I5128</f>
        <v>0</v>
      </c>
      <c r="I5103">
        <f>J5106+J5128</f>
        <v>0</v>
      </c>
      <c r="J5103">
        <f>K5106+K5128</f>
        <v>0</v>
      </c>
      <c r="K5103">
        <f>L5106+L5128</f>
        <v>0</v>
      </c>
    </row>
    <row r="5104" spans="2:11" outlineLevel="2">
      <c r="B5104" s="4" t="s">
        <v>10</v>
      </c>
      <c r="D5104">
        <f>E5107+E5129</f>
        <v>0</v>
      </c>
      <c r="E5104">
        <f>F5107+F5129</f>
        <v>0</v>
      </c>
      <c r="F5104">
        <f>G5107+G5129</f>
        <v>0</v>
      </c>
      <c r="G5104">
        <f>H5107+H5129</f>
        <v>0</v>
      </c>
      <c r="H5104">
        <f>I5107+I5129</f>
        <v>0</v>
      </c>
      <c r="I5104">
        <f>J5107+J5129</f>
        <v>0</v>
      </c>
      <c r="J5104">
        <f>K5107+K5129</f>
        <v>0</v>
      </c>
      <c r="K5104">
        <f>L5107+L5129</f>
        <v>0</v>
      </c>
    </row>
    <row r="5105" spans="2:11" s="5" customFormat="1" outlineLevel="1">
      <c r="C5105" s="5" t="s">
        <v>49</v>
      </c>
      <c r="D5105" s="1">
        <f>IFERROR(D5106/D5107, D5106)</f>
        <v>0</v>
      </c>
      <c r="E5105" s="1">
        <f>IFERROR(E5106/E5107, E5106)</f>
        <v>0</v>
      </c>
      <c r="F5105" s="1">
        <f>IFERROR(F5106/F5107, F5106)</f>
        <v>0</v>
      </c>
      <c r="G5105" s="1">
        <f>IFERROR(G5106/G5107, G5106)</f>
        <v>0</v>
      </c>
      <c r="H5105" s="1">
        <f>IFERROR(H5106/H5107, H5106)</f>
        <v>0</v>
      </c>
      <c r="I5105" s="1">
        <f>IFERROR(I5106/I5107, I5106)</f>
        <v>0</v>
      </c>
      <c r="J5105" s="1">
        <f>IFERROR(J5106/J5107, J5106)</f>
        <v>0</v>
      </c>
      <c r="K5105" s="1">
        <f>IFERROR(K5106/K5107, K5106)</f>
        <v>0</v>
      </c>
    </row>
    <row r="5106" spans="2:11" outlineLevel="2">
      <c r="C5106" t="s">
        <v>10</v>
      </c>
      <c r="D5106">
        <f>COUNTIF(D5108:D5126, "1")</f>
        <v>0</v>
      </c>
      <c r="E5106">
        <f>COUNTIF(E5108:E5126, "1")</f>
        <v>0</v>
      </c>
      <c r="F5106">
        <f>COUNTIF(F5108:F5126, "1")</f>
        <v>0</v>
      </c>
      <c r="G5106">
        <f>COUNTIF(G5108:G5126, "1")</f>
        <v>0</v>
      </c>
      <c r="H5106">
        <f>COUNTIF(H5108:H5126, "1")</f>
        <v>0</v>
      </c>
      <c r="I5106">
        <f>COUNTIF(I5108:I5126, "1")</f>
        <v>0</v>
      </c>
      <c r="J5106">
        <f>COUNTIF(J5108:J5126, "1")</f>
        <v>0</v>
      </c>
      <c r="K5106">
        <f>COUNTIF(K5108:K5126, "1")</f>
        <v>0</v>
      </c>
    </row>
    <row r="5107" spans="2:11" outlineLevel="2">
      <c r="C5107" t="s">
        <v>12</v>
      </c>
      <c r="D5107">
        <f>COUNTIF(D5108:D5126, "0")</f>
        <v>0</v>
      </c>
      <c r="E5107">
        <f>COUNTIF(E5108:E5126, "0")</f>
        <v>0</v>
      </c>
      <c r="F5107">
        <f>COUNTIF(F5108:F5126, "0")</f>
        <v>0</v>
      </c>
      <c r="G5107">
        <f>COUNTIF(G5108:G5126, "0")</f>
        <v>0</v>
      </c>
      <c r="H5107">
        <f>COUNTIF(H5108:H5126, "0")</f>
        <v>0</v>
      </c>
      <c r="I5107">
        <f>COUNTIF(I5108:I5126, "0")</f>
        <v>0</v>
      </c>
      <c r="J5107">
        <f>COUNTIF(J5108:J5126, "0")</f>
        <v>0</v>
      </c>
      <c r="K5107">
        <f>COUNTIF(K5108:K5126, "0")</f>
        <v>0</v>
      </c>
    </row>
    <row r="5108" spans="2:11" outlineLevel="2">
      <c r="B5108" t="s">
        <v>50</v>
      </c>
      <c r="C5108" t="s">
        <v>15</v>
      </c>
      <c r="D5108">
        <v>0</v>
      </c>
      <c r="E5108">
        <v>1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</row>
    <row r="5109" spans="2:11" outlineLevel="2">
      <c r="B5109" t="s">
        <v>50</v>
      </c>
      <c r="C5109" t="s">
        <v>16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2:11" outlineLevel="2">
      <c r="B5110" t="s">
        <v>50</v>
      </c>
      <c r="C5110" t="s">
        <v>17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1</v>
      </c>
      <c r="J5110">
        <v>0</v>
      </c>
      <c r="K5110">
        <v>0</v>
      </c>
    </row>
    <row r="5111" spans="2:11" outlineLevel="2">
      <c r="B5111" t="s">
        <v>50</v>
      </c>
      <c r="C5111" t="s">
        <v>18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2:11" outlineLevel="2">
      <c r="B5112" t="s">
        <v>50</v>
      </c>
      <c r="C5112" t="s">
        <v>19</v>
      </c>
      <c r="D5112">
        <v>0</v>
      </c>
      <c r="E5112">
        <v>0</v>
      </c>
      <c r="F5112">
        <v>1</v>
      </c>
      <c r="G5112">
        <v>0</v>
      </c>
      <c r="H5112">
        <v>1</v>
      </c>
      <c r="I5112">
        <v>0</v>
      </c>
      <c r="J5112">
        <v>0</v>
      </c>
      <c r="K5112">
        <v>0</v>
      </c>
    </row>
    <row r="5113" spans="2:11" outlineLevel="2">
      <c r="B5113" t="s">
        <v>50</v>
      </c>
      <c r="C5113" t="s">
        <v>32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1</v>
      </c>
      <c r="J5113">
        <v>0</v>
      </c>
      <c r="K5113">
        <v>0</v>
      </c>
    </row>
    <row r="5114" spans="2:11" outlineLevel="2">
      <c r="B5114" t="s">
        <v>50</v>
      </c>
      <c r="C5114" t="s">
        <v>20</v>
      </c>
      <c r="D5114">
        <v>0</v>
      </c>
      <c r="E5114">
        <v>0</v>
      </c>
      <c r="F5114">
        <v>1</v>
      </c>
      <c r="G5114">
        <v>1</v>
      </c>
      <c r="H5114">
        <v>0</v>
      </c>
      <c r="I5114">
        <v>1</v>
      </c>
      <c r="J5114">
        <v>0</v>
      </c>
      <c r="K5114">
        <v>0</v>
      </c>
    </row>
    <row r="5115" spans="2:11" outlineLevel="2">
      <c r="B5115" t="s">
        <v>50</v>
      </c>
      <c r="C5115" t="s">
        <v>22</v>
      </c>
      <c r="D5115">
        <v>0</v>
      </c>
      <c r="E5115">
        <v>0</v>
      </c>
      <c r="F5115">
        <v>1</v>
      </c>
      <c r="G5115">
        <v>0</v>
      </c>
      <c r="H5115">
        <v>1</v>
      </c>
      <c r="I5115">
        <v>1</v>
      </c>
      <c r="J5115">
        <v>0</v>
      </c>
      <c r="K5115">
        <v>0</v>
      </c>
    </row>
    <row r="5116" spans="2:11" outlineLevel="2">
      <c r="B5116" t="s">
        <v>50</v>
      </c>
      <c r="C5116" t="s">
        <v>23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</v>
      </c>
      <c r="J5116">
        <v>0</v>
      </c>
      <c r="K5116">
        <v>0</v>
      </c>
    </row>
    <row r="5117" spans="2:11" outlineLevel="2">
      <c r="B5117" t="s">
        <v>50</v>
      </c>
      <c r="C5117" t="s">
        <v>33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2:11" outlineLevel="2">
      <c r="B5118" t="s">
        <v>50</v>
      </c>
      <c r="C5118" t="s">
        <v>24</v>
      </c>
      <c r="D5118">
        <v>0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</row>
    <row r="5119" spans="2:11" outlineLevel="2">
      <c r="B5119" t="s">
        <v>50</v>
      </c>
      <c r="C5119" t="s">
        <v>34</v>
      </c>
      <c r="D5119">
        <v>1</v>
      </c>
      <c r="E5119">
        <v>1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</row>
    <row r="5120" spans="2:11" outlineLevel="2">
      <c r="B5120" t="s">
        <v>50</v>
      </c>
      <c r="C5120" t="s">
        <v>25</v>
      </c>
      <c r="D5120">
        <v>0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2:11" outlineLevel="2">
      <c r="B5121" t="s">
        <v>50</v>
      </c>
      <c r="C5121" t="s">
        <v>26</v>
      </c>
      <c r="D5121">
        <v>1</v>
      </c>
      <c r="E5121">
        <v>1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2:11" outlineLevel="2">
      <c r="B5122" t="s">
        <v>50</v>
      </c>
      <c r="C5122" t="s">
        <v>28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0</v>
      </c>
    </row>
    <row r="5123" spans="2:11" outlineLevel="2">
      <c r="B5123" t="s">
        <v>50</v>
      </c>
      <c r="C5123" t="s">
        <v>48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2:11" outlineLevel="2">
      <c r="B5124" t="s">
        <v>50</v>
      </c>
      <c r="C5124" t="s">
        <v>36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2:11" outlineLevel="2">
      <c r="B5125" t="s">
        <v>50</v>
      </c>
      <c r="C5125" t="s">
        <v>38</v>
      </c>
      <c r="D5125">
        <v>0</v>
      </c>
      <c r="E5125">
        <v>0</v>
      </c>
      <c r="F5125">
        <v>1</v>
      </c>
      <c r="G5125">
        <v>0</v>
      </c>
      <c r="H5125">
        <v>1</v>
      </c>
      <c r="I5125">
        <v>0</v>
      </c>
      <c r="J5125">
        <v>0</v>
      </c>
      <c r="K5125">
        <v>0</v>
      </c>
    </row>
    <row r="5126" spans="2:11" outlineLevel="2">
      <c r="B5126" t="s">
        <v>50</v>
      </c>
      <c r="C5126" t="s">
        <v>40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2:11" s="5" customFormat="1" outlineLevel="1">
      <c r="C5127" s="5" t="s">
        <v>51</v>
      </c>
      <c r="D5127" s="1">
        <f>IFERROR(D5128/D5129, D5128)</f>
        <v>0</v>
      </c>
      <c r="E5127" s="1">
        <f>IFERROR(E5128/E5129, E5128)</f>
        <v>0</v>
      </c>
      <c r="F5127" s="1">
        <f>IFERROR(F5128/F5129, F5128)</f>
        <v>0</v>
      </c>
      <c r="G5127" s="1">
        <f>IFERROR(G5128/G5129, G5128)</f>
        <v>0</v>
      </c>
      <c r="H5127" s="1">
        <f>IFERROR(H5128/H5129, H5128)</f>
        <v>0</v>
      </c>
      <c r="I5127" s="1">
        <f>IFERROR(I5128/I5129, I5128)</f>
        <v>0</v>
      </c>
      <c r="J5127" s="1">
        <f>IFERROR(J5128/J5129, J5128)</f>
        <v>0</v>
      </c>
      <c r="K5127" s="1">
        <f>IFERROR(K5128/K5129, K5128)</f>
        <v>0</v>
      </c>
    </row>
    <row r="5128" spans="2:11" outlineLevel="2">
      <c r="C5128" t="s">
        <v>10</v>
      </c>
      <c r="D5128">
        <f>COUNTIF(D5130:D5151, "1")</f>
        <v>0</v>
      </c>
      <c r="E5128">
        <f>COUNTIF(E5130:E5151, "1")</f>
        <v>0</v>
      </c>
      <c r="F5128">
        <f>COUNTIF(F5130:F5151, "1")</f>
        <v>0</v>
      </c>
      <c r="G5128">
        <f>COUNTIF(G5130:G5151, "1")</f>
        <v>0</v>
      </c>
      <c r="H5128">
        <f>COUNTIF(H5130:H5151, "1")</f>
        <v>0</v>
      </c>
      <c r="I5128">
        <f>COUNTIF(I5130:I5151, "1")</f>
        <v>0</v>
      </c>
      <c r="J5128">
        <f>COUNTIF(J5130:J5151, "1")</f>
        <v>0</v>
      </c>
      <c r="K5128">
        <f>COUNTIF(K5130:K5151, "1")</f>
        <v>0</v>
      </c>
    </row>
    <row r="5129" spans="2:11" outlineLevel="2">
      <c r="C5129" t="s">
        <v>12</v>
      </c>
      <c r="D5129">
        <f>COUNTIF(D5130:D5151, "0")</f>
        <v>0</v>
      </c>
      <c r="E5129">
        <f>COUNTIF(E5130:E5151, "0")</f>
        <v>0</v>
      </c>
      <c r="F5129">
        <f>COUNTIF(F5130:F5151, "0")</f>
        <v>0</v>
      </c>
      <c r="G5129">
        <f>COUNTIF(G5130:G5151, "0")</f>
        <v>0</v>
      </c>
      <c r="H5129">
        <f>COUNTIF(H5130:H5151, "0")</f>
        <v>0</v>
      </c>
      <c r="I5129">
        <f>COUNTIF(I5130:I5151, "0")</f>
        <v>0</v>
      </c>
      <c r="J5129">
        <f>COUNTIF(J5130:J5151, "0")</f>
        <v>0</v>
      </c>
      <c r="K5129">
        <f>COUNTIF(K5130:K5151, "0")</f>
        <v>0</v>
      </c>
    </row>
    <row r="5130" spans="2:11" outlineLevel="2">
      <c r="B5130" t="s">
        <v>52</v>
      </c>
      <c r="C5130" t="s">
        <v>14</v>
      </c>
      <c r="D5130">
        <v>0</v>
      </c>
      <c r="E5130">
        <v>1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</row>
    <row r="5131" spans="2:11" outlineLevel="2">
      <c r="B5131" t="s">
        <v>52</v>
      </c>
      <c r="C5131" t="s">
        <v>15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2:11" outlineLevel="2">
      <c r="B5132" t="s">
        <v>52</v>
      </c>
      <c r="C5132" t="s">
        <v>16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2:11" outlineLevel="2">
      <c r="B5133" t="s">
        <v>52</v>
      </c>
      <c r="C5133" t="s">
        <v>18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</row>
    <row r="5134" spans="2:11" outlineLevel="2">
      <c r="B5134" t="s">
        <v>52</v>
      </c>
      <c r="C5134" t="s">
        <v>32</v>
      </c>
      <c r="D5134">
        <v>0</v>
      </c>
      <c r="E5134">
        <v>0</v>
      </c>
      <c r="F5134">
        <v>0</v>
      </c>
      <c r="G5134">
        <v>0</v>
      </c>
      <c r="H5134">
        <v>1</v>
      </c>
      <c r="I5134">
        <v>0</v>
      </c>
      <c r="J5134">
        <v>0</v>
      </c>
      <c r="K5134">
        <v>0</v>
      </c>
    </row>
    <row r="5135" spans="2:11" outlineLevel="2">
      <c r="B5135" t="s">
        <v>52</v>
      </c>
      <c r="C5135" t="s">
        <v>20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2:11" outlineLevel="2">
      <c r="B5136" t="s">
        <v>52</v>
      </c>
      <c r="C5136" t="s">
        <v>21</v>
      </c>
      <c r="D5136">
        <v>0</v>
      </c>
      <c r="E5136">
        <v>1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2:11" outlineLevel="2">
      <c r="B5137" t="s">
        <v>52</v>
      </c>
      <c r="C5137" t="s">
        <v>22</v>
      </c>
      <c r="D5137">
        <v>0</v>
      </c>
      <c r="E5137">
        <v>0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</row>
    <row r="5138" spans="2:11" outlineLevel="2">
      <c r="B5138" t="s">
        <v>52</v>
      </c>
      <c r="C5138" t="s">
        <v>23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1</v>
      </c>
      <c r="J5138">
        <v>0</v>
      </c>
      <c r="K5138">
        <v>0</v>
      </c>
    </row>
    <row r="5139" spans="2:11" outlineLevel="2">
      <c r="B5139" t="s">
        <v>52</v>
      </c>
      <c r="C5139" t="s">
        <v>33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2:11" outlineLevel="2">
      <c r="B5140" t="s">
        <v>52</v>
      </c>
      <c r="C5140" t="s">
        <v>24</v>
      </c>
      <c r="D5140">
        <v>0</v>
      </c>
      <c r="E5140">
        <v>0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</row>
    <row r="5141" spans="2:11" outlineLevel="2">
      <c r="B5141" t="s">
        <v>52</v>
      </c>
      <c r="C5141" t="s">
        <v>34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1</v>
      </c>
      <c r="J5141">
        <v>0</v>
      </c>
      <c r="K5141">
        <v>0</v>
      </c>
    </row>
    <row r="5142" spans="2:11" outlineLevel="2">
      <c r="B5142" t="s">
        <v>52</v>
      </c>
      <c r="C5142" t="s">
        <v>25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1</v>
      </c>
      <c r="K5142">
        <v>0</v>
      </c>
    </row>
    <row r="5143" spans="2:11" outlineLevel="2">
      <c r="B5143" t="s">
        <v>52</v>
      </c>
      <c r="C5143" t="s">
        <v>26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2:11" outlineLevel="2">
      <c r="B5144" t="s">
        <v>52</v>
      </c>
      <c r="C5144" t="s">
        <v>27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2:11" outlineLevel="2">
      <c r="B5145" t="s">
        <v>52</v>
      </c>
      <c r="C5145" t="s">
        <v>28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2:11" outlineLevel="2">
      <c r="B5146" t="s">
        <v>52</v>
      </c>
      <c r="C5146" t="s">
        <v>35</v>
      </c>
      <c r="D5146">
        <v>0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0</v>
      </c>
    </row>
    <row r="5147" spans="2:11" outlineLevel="2">
      <c r="B5147" t="s">
        <v>52</v>
      </c>
      <c r="C5147" t="s">
        <v>48</v>
      </c>
      <c r="D5147">
        <v>0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</row>
    <row r="5148" spans="2:11" outlineLevel="2">
      <c r="B5148" t="s">
        <v>52</v>
      </c>
      <c r="C5148" t="s">
        <v>37</v>
      </c>
      <c r="D5148">
        <v>0</v>
      </c>
      <c r="E5148">
        <v>0</v>
      </c>
      <c r="F5148">
        <v>1</v>
      </c>
      <c r="G5148">
        <v>1</v>
      </c>
      <c r="H5148">
        <v>0</v>
      </c>
      <c r="I5148">
        <v>0</v>
      </c>
      <c r="J5148">
        <v>0</v>
      </c>
      <c r="K5148">
        <v>0</v>
      </c>
    </row>
    <row r="5149" spans="2:11" outlineLevel="2">
      <c r="B5149" t="s">
        <v>52</v>
      </c>
      <c r="C5149" t="s">
        <v>39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2:11" outlineLevel="2">
      <c r="B5150" t="s">
        <v>52</v>
      </c>
      <c r="C5150" t="s">
        <v>40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2:11" outlineLevel="2">
      <c r="B5151" t="s">
        <v>52</v>
      </c>
      <c r="C5151" t="s">
        <v>41</v>
      </c>
      <c r="D5151">
        <v>0</v>
      </c>
      <c r="E5151">
        <v>0</v>
      </c>
      <c r="F5151">
        <v>1</v>
      </c>
      <c r="G5151">
        <v>0</v>
      </c>
      <c r="H5151">
        <v>1</v>
      </c>
      <c r="I5151">
        <v>0</v>
      </c>
      <c r="J5151">
        <v>0</v>
      </c>
      <c r="K5151">
        <v>0</v>
      </c>
    </row>
    <row r="5152" spans="2:11" s="3" customFormat="1">
      <c r="B5152" s="3" t="s">
        <v>195</v>
      </c>
      <c r="C5152" s="3" t="s">
        <v>8</v>
      </c>
      <c r="D5152" s="3">
        <f>IFERROR(AVERAGE(D5155,D5184,D5211), 0)</f>
        <v>0</v>
      </c>
      <c r="E5152" s="3">
        <f>IFERROR(AVERAGE(E5155,E5184,E5211), 0)</f>
        <v>0</v>
      </c>
      <c r="F5152" s="3">
        <f>IFERROR(AVERAGE(F5155,F5184,F5211), 0)</f>
        <v>0</v>
      </c>
      <c r="G5152" s="3">
        <f>IFERROR(AVERAGE(G5155,G5184,G5211), 0)</f>
        <v>0</v>
      </c>
      <c r="H5152" s="3">
        <f>IFERROR(AVERAGE(H5155,H5184,H5211), 0)</f>
        <v>0</v>
      </c>
      <c r="I5152" s="3">
        <f>IFERROR(AVERAGE(I5155,I5184,I5211), 0)</f>
        <v>0</v>
      </c>
      <c r="J5152" s="3">
        <f>IFERROR(AVERAGE(J5155,J5184,J5211), 0)</f>
        <v>0</v>
      </c>
      <c r="K5152" s="3">
        <f>IFERROR(AVERAGE(K5155,K5184,K5211), 0)</f>
        <v>0</v>
      </c>
    </row>
    <row r="5153" spans="2:11" outlineLevel="2">
      <c r="B5153" s="4" t="s">
        <v>9</v>
      </c>
      <c r="D5153">
        <f>E5156+E5185+E5212</f>
        <v>0</v>
      </c>
      <c r="E5153">
        <f>F5156+F5185+F5212</f>
        <v>0</v>
      </c>
      <c r="F5153">
        <f>G5156+G5185+G5212</f>
        <v>0</v>
      </c>
      <c r="G5153">
        <f>H5156+H5185+H5212</f>
        <v>0</v>
      </c>
      <c r="H5153">
        <f>I5156+I5185+I5212</f>
        <v>0</v>
      </c>
      <c r="I5153">
        <f>J5156+J5185+J5212</f>
        <v>0</v>
      </c>
      <c r="J5153">
        <f>K5156+K5185+K5212</f>
        <v>0</v>
      </c>
      <c r="K5153">
        <f>L5156+L5185+L5212</f>
        <v>0</v>
      </c>
    </row>
    <row r="5154" spans="2:11" outlineLevel="2">
      <c r="B5154" s="4" t="s">
        <v>10</v>
      </c>
      <c r="D5154">
        <f>E5157+E5186+E5213</f>
        <v>0</v>
      </c>
      <c r="E5154">
        <f>F5157+F5186+F5213</f>
        <v>0</v>
      </c>
      <c r="F5154">
        <f>G5157+G5186+G5213</f>
        <v>0</v>
      </c>
      <c r="G5154">
        <f>H5157+H5186+H5213</f>
        <v>0</v>
      </c>
      <c r="H5154">
        <f>I5157+I5186+I5213</f>
        <v>0</v>
      </c>
      <c r="I5154">
        <f>J5157+J5186+J5213</f>
        <v>0</v>
      </c>
      <c r="J5154">
        <f>K5157+K5186+K5213</f>
        <v>0</v>
      </c>
      <c r="K5154">
        <f>L5157+L5186+L5213</f>
        <v>0</v>
      </c>
    </row>
    <row r="5155" spans="2:11" s="5" customFormat="1" outlineLevel="1">
      <c r="C5155" s="5" t="s">
        <v>51</v>
      </c>
      <c r="D5155" s="1">
        <f>IFERROR(D5156/D5157, D5156)</f>
        <v>0</v>
      </c>
      <c r="E5155" s="1">
        <f>IFERROR(E5156/E5157, E5156)</f>
        <v>0</v>
      </c>
      <c r="F5155" s="1">
        <f>IFERROR(F5156/F5157, F5156)</f>
        <v>0</v>
      </c>
      <c r="G5155" s="1">
        <f>IFERROR(G5156/G5157, G5156)</f>
        <v>0</v>
      </c>
      <c r="H5155" s="1">
        <f>IFERROR(H5156/H5157, H5156)</f>
        <v>0</v>
      </c>
      <c r="I5155" s="1">
        <f>IFERROR(I5156/I5157, I5156)</f>
        <v>0</v>
      </c>
      <c r="J5155" s="1">
        <f>IFERROR(J5156/J5157, J5156)</f>
        <v>0</v>
      </c>
      <c r="K5155" s="1">
        <f>IFERROR(K5156/K5157, K5156)</f>
        <v>0</v>
      </c>
    </row>
    <row r="5156" spans="2:11" outlineLevel="2">
      <c r="C5156" t="s">
        <v>10</v>
      </c>
      <c r="D5156">
        <f>COUNTIF(D5158:D5183, "1")</f>
        <v>0</v>
      </c>
      <c r="E5156">
        <f>COUNTIF(E5158:E5183, "1")</f>
        <v>0</v>
      </c>
      <c r="F5156">
        <f>COUNTIF(F5158:F5183, "1")</f>
        <v>0</v>
      </c>
      <c r="G5156">
        <f>COUNTIF(G5158:G5183, "1")</f>
        <v>0</v>
      </c>
      <c r="H5156">
        <f>COUNTIF(H5158:H5183, "1")</f>
        <v>0</v>
      </c>
      <c r="I5156">
        <f>COUNTIF(I5158:I5183, "1")</f>
        <v>0</v>
      </c>
      <c r="J5156">
        <f>COUNTIF(J5158:J5183, "1")</f>
        <v>0</v>
      </c>
      <c r="K5156">
        <f>COUNTIF(K5158:K5183, "1")</f>
        <v>0</v>
      </c>
    </row>
    <row r="5157" spans="2:11" outlineLevel="2">
      <c r="C5157" t="s">
        <v>12</v>
      </c>
      <c r="D5157">
        <f>COUNTIF(D5158:D5183, "0")</f>
        <v>0</v>
      </c>
      <c r="E5157">
        <f>COUNTIF(E5158:E5183, "0")</f>
        <v>0</v>
      </c>
      <c r="F5157">
        <f>COUNTIF(F5158:F5183, "0")</f>
        <v>0</v>
      </c>
      <c r="G5157">
        <f>COUNTIF(G5158:G5183, "0")</f>
        <v>0</v>
      </c>
      <c r="H5157">
        <f>COUNTIF(H5158:H5183, "0")</f>
        <v>0</v>
      </c>
      <c r="I5157">
        <f>COUNTIF(I5158:I5183, "0")</f>
        <v>0</v>
      </c>
      <c r="J5157">
        <f>COUNTIF(J5158:J5183, "0")</f>
        <v>0</v>
      </c>
      <c r="K5157">
        <f>COUNTIF(K5158:K5183, "0")</f>
        <v>0</v>
      </c>
    </row>
    <row r="5158" spans="2:11" outlineLevel="2">
      <c r="B5158" t="s">
        <v>52</v>
      </c>
      <c r="C5158" t="s">
        <v>14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2:11" outlineLevel="2">
      <c r="B5159" t="s">
        <v>52</v>
      </c>
      <c r="C5159" t="s">
        <v>15</v>
      </c>
      <c r="D5159">
        <v>0</v>
      </c>
      <c r="E5159">
        <v>1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</row>
    <row r="5160" spans="2:11" outlineLevel="2">
      <c r="B5160" t="s">
        <v>52</v>
      </c>
      <c r="C5160" t="s">
        <v>16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2:11" outlineLevel="2">
      <c r="B5161" t="s">
        <v>52</v>
      </c>
      <c r="C5161" t="s">
        <v>17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2:11" outlineLevel="2">
      <c r="B5162" t="s">
        <v>52</v>
      </c>
      <c r="C5162" t="s">
        <v>18</v>
      </c>
      <c r="D5162">
        <v>1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</row>
    <row r="5163" spans="2:11" outlineLevel="2">
      <c r="B5163" t="s">
        <v>52</v>
      </c>
      <c r="C5163" t="s">
        <v>19</v>
      </c>
      <c r="D5163">
        <v>0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</row>
    <row r="5164" spans="2:11" outlineLevel="2">
      <c r="B5164" t="s">
        <v>52</v>
      </c>
      <c r="C5164" t="s">
        <v>20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0</v>
      </c>
    </row>
    <row r="5165" spans="2:11" outlineLevel="2">
      <c r="B5165" t="s">
        <v>52</v>
      </c>
      <c r="C5165" t="s">
        <v>21</v>
      </c>
      <c r="D5165">
        <v>1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2:11" outlineLevel="2">
      <c r="B5166" t="s">
        <v>52</v>
      </c>
      <c r="C5166" t="s">
        <v>22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2:11" outlineLevel="2">
      <c r="B5167" t="s">
        <v>52</v>
      </c>
      <c r="C5167" t="s">
        <v>23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2:11" outlineLevel="2">
      <c r="B5168" t="s">
        <v>52</v>
      </c>
      <c r="C5168" t="s">
        <v>33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2:11" outlineLevel="2">
      <c r="B5169" t="s">
        <v>52</v>
      </c>
      <c r="C5169" t="s">
        <v>24</v>
      </c>
      <c r="D5169">
        <v>0</v>
      </c>
      <c r="E5169">
        <v>1</v>
      </c>
      <c r="F5169">
        <v>1</v>
      </c>
      <c r="G5169">
        <v>0</v>
      </c>
      <c r="H5169">
        <v>1</v>
      </c>
      <c r="I5169">
        <v>0</v>
      </c>
      <c r="J5169">
        <v>0</v>
      </c>
      <c r="K5169">
        <v>0</v>
      </c>
    </row>
    <row r="5170" spans="2:11" outlineLevel="2">
      <c r="B5170" t="s">
        <v>52</v>
      </c>
      <c r="C5170" t="s">
        <v>34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1</v>
      </c>
      <c r="K5170">
        <v>0</v>
      </c>
    </row>
    <row r="5171" spans="2:11" outlineLevel="2">
      <c r="B5171" t="s">
        <v>52</v>
      </c>
      <c r="C5171" t="s">
        <v>25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2:11" outlineLevel="2">
      <c r="B5172" t="s">
        <v>52</v>
      </c>
      <c r="C5172" t="s">
        <v>26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2:11" outlineLevel="2">
      <c r="B5173" t="s">
        <v>52</v>
      </c>
      <c r="C5173" t="s">
        <v>27</v>
      </c>
      <c r="D5173">
        <v>1</v>
      </c>
      <c r="E5173">
        <v>0</v>
      </c>
      <c r="F5173">
        <v>0</v>
      </c>
      <c r="G5173">
        <v>1</v>
      </c>
      <c r="H5173">
        <v>1</v>
      </c>
      <c r="I5173">
        <v>0</v>
      </c>
      <c r="J5173">
        <v>0</v>
      </c>
      <c r="K5173">
        <v>0</v>
      </c>
    </row>
    <row r="5174" spans="2:11" outlineLevel="2">
      <c r="B5174" t="s">
        <v>52</v>
      </c>
      <c r="C5174" t="s">
        <v>28</v>
      </c>
      <c r="D5174">
        <v>1</v>
      </c>
      <c r="E5174">
        <v>0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</row>
    <row r="5175" spans="2:11" outlineLevel="2">
      <c r="B5175" t="s">
        <v>52</v>
      </c>
      <c r="C5175" t="s">
        <v>35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2:11" outlineLevel="2">
      <c r="B5176" t="s">
        <v>52</v>
      </c>
      <c r="C5176" t="s">
        <v>48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1</v>
      </c>
      <c r="K5176">
        <v>0</v>
      </c>
    </row>
    <row r="5177" spans="2:11" outlineLevel="2">
      <c r="B5177" t="s">
        <v>52</v>
      </c>
      <c r="C5177" t="s">
        <v>36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2:11" outlineLevel="2">
      <c r="B5178" t="s">
        <v>52</v>
      </c>
      <c r="C5178" t="s">
        <v>37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2:11" outlineLevel="2">
      <c r="B5179" t="s">
        <v>52</v>
      </c>
      <c r="C5179" t="s">
        <v>39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2:11" outlineLevel="2">
      <c r="B5180" t="s">
        <v>52</v>
      </c>
      <c r="C5180" t="s">
        <v>41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0</v>
      </c>
    </row>
    <row r="5181" spans="2:11" outlineLevel="2">
      <c r="B5181" t="s">
        <v>52</v>
      </c>
      <c r="C5181" t="s">
        <v>42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2:11" outlineLevel="2">
      <c r="B5182" t="s">
        <v>52</v>
      </c>
      <c r="C5182" t="s">
        <v>43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0</v>
      </c>
    </row>
    <row r="5183" spans="2:11" outlineLevel="2">
      <c r="B5183" t="s">
        <v>52</v>
      </c>
      <c r="C5183" t="s">
        <v>44</v>
      </c>
      <c r="D5183">
        <v>0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2:11" s="5" customFormat="1" outlineLevel="1">
      <c r="C5184" s="5" t="s">
        <v>49</v>
      </c>
      <c r="D5184" s="1">
        <f>IFERROR(D5185/D5186, D5185)</f>
        <v>0</v>
      </c>
      <c r="E5184" s="1">
        <f>IFERROR(E5185/E5186, E5185)</f>
        <v>0</v>
      </c>
      <c r="F5184" s="1">
        <f>IFERROR(F5185/F5186, F5185)</f>
        <v>0</v>
      </c>
      <c r="G5184" s="1">
        <f>IFERROR(G5185/G5186, G5185)</f>
        <v>0</v>
      </c>
      <c r="H5184" s="1">
        <f>IFERROR(H5185/H5186, H5185)</f>
        <v>0</v>
      </c>
      <c r="I5184" s="1">
        <f>IFERROR(I5185/I5186, I5185)</f>
        <v>0</v>
      </c>
      <c r="J5184" s="1">
        <f>IFERROR(J5185/J5186, J5185)</f>
        <v>0</v>
      </c>
      <c r="K5184" s="1">
        <f>IFERROR(K5185/K5186, K5185)</f>
        <v>0</v>
      </c>
    </row>
    <row r="5185" spans="2:11" outlineLevel="2">
      <c r="C5185" t="s">
        <v>10</v>
      </c>
      <c r="D5185">
        <f>COUNTIF(D5187:D5210, "1")</f>
        <v>0</v>
      </c>
      <c r="E5185">
        <f>COUNTIF(E5187:E5210, "1")</f>
        <v>0</v>
      </c>
      <c r="F5185">
        <f>COUNTIF(F5187:F5210, "1")</f>
        <v>0</v>
      </c>
      <c r="G5185">
        <f>COUNTIF(G5187:G5210, "1")</f>
        <v>0</v>
      </c>
      <c r="H5185">
        <f>COUNTIF(H5187:H5210, "1")</f>
        <v>0</v>
      </c>
      <c r="I5185">
        <f>COUNTIF(I5187:I5210, "1")</f>
        <v>0</v>
      </c>
      <c r="J5185">
        <f>COUNTIF(J5187:J5210, "1")</f>
        <v>0</v>
      </c>
      <c r="K5185">
        <f>COUNTIF(K5187:K5210, "1")</f>
        <v>0</v>
      </c>
    </row>
    <row r="5186" spans="2:11" outlineLevel="2">
      <c r="C5186" t="s">
        <v>12</v>
      </c>
      <c r="D5186">
        <f>COUNTIF(D5187:D5210, "0")</f>
        <v>0</v>
      </c>
      <c r="E5186">
        <f>COUNTIF(E5187:E5210, "0")</f>
        <v>0</v>
      </c>
      <c r="F5186">
        <f>COUNTIF(F5187:F5210, "0")</f>
        <v>0</v>
      </c>
      <c r="G5186">
        <f>COUNTIF(G5187:G5210, "0")</f>
        <v>0</v>
      </c>
      <c r="H5186">
        <f>COUNTIF(H5187:H5210, "0")</f>
        <v>0</v>
      </c>
      <c r="I5186">
        <f>COUNTIF(I5187:I5210, "0")</f>
        <v>0</v>
      </c>
      <c r="J5186">
        <f>COUNTIF(J5187:J5210, "0")</f>
        <v>0</v>
      </c>
      <c r="K5186">
        <f>COUNTIF(K5187:K5210, "0")</f>
        <v>0</v>
      </c>
    </row>
    <row r="5187" spans="2:11" outlineLevel="2">
      <c r="B5187" t="s">
        <v>50</v>
      </c>
      <c r="C5187" t="s">
        <v>14</v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1</v>
      </c>
      <c r="K5187">
        <v>0</v>
      </c>
    </row>
    <row r="5188" spans="2:11" outlineLevel="2">
      <c r="B5188" t="s">
        <v>50</v>
      </c>
      <c r="C5188" t="s">
        <v>15</v>
      </c>
      <c r="D5188">
        <v>1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2:11" outlineLevel="2">
      <c r="B5189" t="s">
        <v>50</v>
      </c>
      <c r="C5189" t="s">
        <v>16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2:11" outlineLevel="2">
      <c r="B5190" t="s">
        <v>50</v>
      </c>
      <c r="C5190" t="s">
        <v>18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0</v>
      </c>
    </row>
    <row r="5191" spans="2:11" outlineLevel="2">
      <c r="B5191" t="s">
        <v>50</v>
      </c>
      <c r="C5191" t="s">
        <v>19</v>
      </c>
      <c r="D5191">
        <v>1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2:11" outlineLevel="2">
      <c r="B5192" t="s">
        <v>50</v>
      </c>
      <c r="C5192" t="s">
        <v>32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</row>
    <row r="5193" spans="2:11" outlineLevel="2">
      <c r="B5193" t="s">
        <v>50</v>
      </c>
      <c r="C5193" t="s">
        <v>20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</row>
    <row r="5194" spans="2:11" outlineLevel="2">
      <c r="B5194" t="s">
        <v>50</v>
      </c>
      <c r="C5194" t="s">
        <v>21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2:11" outlineLevel="2">
      <c r="B5195" t="s">
        <v>50</v>
      </c>
      <c r="C5195" t="s">
        <v>22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2:11" outlineLevel="2">
      <c r="B5196" t="s">
        <v>50</v>
      </c>
      <c r="C5196" t="s">
        <v>23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0</v>
      </c>
    </row>
    <row r="5197" spans="2:11" outlineLevel="2">
      <c r="B5197" t="s">
        <v>50</v>
      </c>
      <c r="C5197" t="s">
        <v>33</v>
      </c>
      <c r="D5197">
        <v>0</v>
      </c>
      <c r="E5197">
        <v>0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2:11" outlineLevel="2">
      <c r="B5198" t="s">
        <v>50</v>
      </c>
      <c r="C5198" t="s">
        <v>24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2:11" outlineLevel="2">
      <c r="B5199" t="s">
        <v>50</v>
      </c>
      <c r="C5199" t="s">
        <v>34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0</v>
      </c>
    </row>
    <row r="5200" spans="2:11" outlineLevel="2">
      <c r="B5200" t="s">
        <v>50</v>
      </c>
      <c r="C5200" t="s">
        <v>26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2:11" outlineLevel="2">
      <c r="B5201" t="s">
        <v>50</v>
      </c>
      <c r="C5201" t="s">
        <v>28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2:11" outlineLevel="2">
      <c r="B5202" t="s">
        <v>50</v>
      </c>
      <c r="C5202" t="s">
        <v>48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2:11" outlineLevel="2">
      <c r="B5203" t="s">
        <v>50</v>
      </c>
      <c r="C5203" t="s">
        <v>36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2:11" outlineLevel="2">
      <c r="B5204" t="s">
        <v>50</v>
      </c>
      <c r="C5204" t="s">
        <v>37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2:11" outlineLevel="2">
      <c r="B5205" t="s">
        <v>50</v>
      </c>
      <c r="C5205" t="s">
        <v>39</v>
      </c>
      <c r="D5205">
        <v>1</v>
      </c>
      <c r="E5205">
        <v>1</v>
      </c>
      <c r="F5205">
        <v>1</v>
      </c>
      <c r="G5205">
        <v>0</v>
      </c>
      <c r="H5205">
        <v>0</v>
      </c>
      <c r="I5205">
        <v>1</v>
      </c>
      <c r="J5205">
        <v>0</v>
      </c>
      <c r="K5205">
        <v>0</v>
      </c>
    </row>
    <row r="5206" spans="2:11" outlineLevel="2">
      <c r="B5206" t="s">
        <v>50</v>
      </c>
      <c r="C5206" t="s">
        <v>41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2:11" outlineLevel="2">
      <c r="B5207" t="s">
        <v>50</v>
      </c>
      <c r="C5207" t="s">
        <v>42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2:11" outlineLevel="2">
      <c r="B5208" t="s">
        <v>50</v>
      </c>
      <c r="C5208" t="s">
        <v>43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2:11" outlineLevel="2">
      <c r="B5209" t="s">
        <v>50</v>
      </c>
      <c r="C5209" t="s">
        <v>45</v>
      </c>
      <c r="D5209">
        <v>1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2:11" outlineLevel="2">
      <c r="B5210" t="s">
        <v>50</v>
      </c>
      <c r="C5210" t="s">
        <v>187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0</v>
      </c>
    </row>
    <row r="5211" spans="2:11" s="5" customFormat="1" outlineLevel="1">
      <c r="C5211" s="5" t="s">
        <v>55</v>
      </c>
      <c r="D5211" s="1">
        <f>IFERROR(D5212/D5213, D5212)</f>
        <v>0</v>
      </c>
      <c r="E5211" s="1">
        <f>IFERROR(E5212/E5213, E5212)</f>
        <v>0</v>
      </c>
      <c r="F5211" s="1">
        <f>IFERROR(F5212/F5213, F5212)</f>
        <v>0</v>
      </c>
      <c r="G5211" s="1">
        <f>IFERROR(G5212/G5213, G5212)</f>
        <v>0</v>
      </c>
      <c r="H5211" s="1">
        <f>IFERROR(H5212/H5213, H5212)</f>
        <v>0</v>
      </c>
      <c r="I5211" s="1">
        <f>IFERROR(I5212/I5213, I5212)</f>
        <v>0</v>
      </c>
      <c r="J5211" s="1">
        <f>IFERROR(J5212/J5213, J5212)</f>
        <v>0</v>
      </c>
      <c r="K5211" s="1">
        <f>IFERROR(K5212/K5213, K5212)</f>
        <v>0</v>
      </c>
    </row>
    <row r="5212" spans="2:11" outlineLevel="2">
      <c r="C5212" t="s">
        <v>10</v>
      </c>
      <c r="D5212">
        <f>COUNTIF(D5214:D5214, "1")</f>
        <v>0</v>
      </c>
      <c r="E5212">
        <f>COUNTIF(E5214:E5214, "1")</f>
        <v>0</v>
      </c>
      <c r="F5212">
        <f>COUNTIF(F5214:F5214, "1")</f>
        <v>0</v>
      </c>
      <c r="G5212">
        <f>COUNTIF(G5214:G5214, "1")</f>
        <v>0</v>
      </c>
      <c r="H5212">
        <f>COUNTIF(H5214:H5214, "1")</f>
        <v>0</v>
      </c>
      <c r="I5212">
        <f>COUNTIF(I5214:I5214, "1")</f>
        <v>0</v>
      </c>
      <c r="J5212">
        <f>COUNTIF(J5214:J5214, "1")</f>
        <v>0</v>
      </c>
      <c r="K5212">
        <f>COUNTIF(K5214:K5214, "1")</f>
        <v>0</v>
      </c>
    </row>
    <row r="5213" spans="2:11" outlineLevel="2">
      <c r="C5213" t="s">
        <v>12</v>
      </c>
      <c r="D5213">
        <f>COUNTIF(D5214:D5214, "0")</f>
        <v>0</v>
      </c>
      <c r="E5213">
        <f>COUNTIF(E5214:E5214, "0")</f>
        <v>0</v>
      </c>
      <c r="F5213">
        <f>COUNTIF(F5214:F5214, "0")</f>
        <v>0</v>
      </c>
      <c r="G5213">
        <f>COUNTIF(G5214:G5214, "0")</f>
        <v>0</v>
      </c>
      <c r="H5213">
        <f>COUNTIF(H5214:H5214, "0")</f>
        <v>0</v>
      </c>
      <c r="I5213">
        <f>COUNTIF(I5214:I5214, "0")</f>
        <v>0</v>
      </c>
      <c r="J5213">
        <f>COUNTIF(J5214:J5214, "0")</f>
        <v>0</v>
      </c>
      <c r="K5213">
        <f>COUNTIF(K5214:K5214, "0")</f>
        <v>0</v>
      </c>
    </row>
    <row r="5214" spans="2:11" outlineLevel="2">
      <c r="B5214" t="s">
        <v>56</v>
      </c>
      <c r="C5214" t="s">
        <v>16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2:11" s="3" customFormat="1">
      <c r="B5215" s="3" t="s">
        <v>196</v>
      </c>
      <c r="C5215" s="3" t="s">
        <v>8</v>
      </c>
      <c r="D5215" s="3">
        <f>IFERROR(AVERAGE(D5218,D5243,D5266), 0)</f>
        <v>0</v>
      </c>
      <c r="E5215" s="3">
        <f>IFERROR(AVERAGE(E5218,E5243,E5266), 0)</f>
        <v>0</v>
      </c>
      <c r="F5215" s="3">
        <f>IFERROR(AVERAGE(F5218,F5243,F5266), 0)</f>
        <v>0</v>
      </c>
      <c r="G5215" s="3">
        <f>IFERROR(AVERAGE(G5218,G5243,G5266), 0)</f>
        <v>0</v>
      </c>
      <c r="H5215" s="3">
        <f>IFERROR(AVERAGE(H5218,H5243,H5266), 0)</f>
        <v>0</v>
      </c>
      <c r="I5215" s="3">
        <f>IFERROR(AVERAGE(I5218,I5243,I5266), 0)</f>
        <v>0</v>
      </c>
      <c r="J5215" s="3">
        <f>IFERROR(AVERAGE(J5218,J5243,J5266), 0)</f>
        <v>0</v>
      </c>
      <c r="K5215" s="3">
        <f>IFERROR(AVERAGE(K5218,K5243,K5266), 0)</f>
        <v>0</v>
      </c>
    </row>
    <row r="5216" spans="2:11" outlineLevel="2">
      <c r="B5216" s="4" t="s">
        <v>9</v>
      </c>
      <c r="D5216">
        <f>E5219+E5244+E5267</f>
        <v>0</v>
      </c>
      <c r="E5216">
        <f>F5219+F5244+F5267</f>
        <v>0</v>
      </c>
      <c r="F5216">
        <f>G5219+G5244+G5267</f>
        <v>0</v>
      </c>
      <c r="G5216">
        <f>H5219+H5244+H5267</f>
        <v>0</v>
      </c>
      <c r="H5216">
        <f>I5219+I5244+I5267</f>
        <v>0</v>
      </c>
      <c r="I5216">
        <f>J5219+J5244+J5267</f>
        <v>0</v>
      </c>
      <c r="J5216">
        <f>K5219+K5244+K5267</f>
        <v>0</v>
      </c>
      <c r="K5216">
        <f>L5219+L5244+L5267</f>
        <v>0</v>
      </c>
    </row>
    <row r="5217" spans="2:11" outlineLevel="2">
      <c r="B5217" s="4" t="s">
        <v>10</v>
      </c>
      <c r="D5217">
        <f>E5220+E5245+E5268</f>
        <v>0</v>
      </c>
      <c r="E5217">
        <f>F5220+F5245+F5268</f>
        <v>0</v>
      </c>
      <c r="F5217">
        <f>G5220+G5245+G5268</f>
        <v>0</v>
      </c>
      <c r="G5217">
        <f>H5220+H5245+H5268</f>
        <v>0</v>
      </c>
      <c r="H5217">
        <f>I5220+I5245+I5268</f>
        <v>0</v>
      </c>
      <c r="I5217">
        <f>J5220+J5245+J5268</f>
        <v>0</v>
      </c>
      <c r="J5217">
        <f>K5220+K5245+K5268</f>
        <v>0</v>
      </c>
      <c r="K5217">
        <f>L5220+L5245+L5268</f>
        <v>0</v>
      </c>
    </row>
    <row r="5218" spans="2:11" s="5" customFormat="1" outlineLevel="1">
      <c r="C5218" s="5" t="s">
        <v>55</v>
      </c>
      <c r="D5218" s="1">
        <f>IFERROR(D5219/D5220, D5219)</f>
        <v>0</v>
      </c>
      <c r="E5218" s="1">
        <f>IFERROR(E5219/E5220, E5219)</f>
        <v>0</v>
      </c>
      <c r="F5218" s="1">
        <f>IFERROR(F5219/F5220, F5219)</f>
        <v>0</v>
      </c>
      <c r="G5218" s="1">
        <f>IFERROR(G5219/G5220, G5219)</f>
        <v>0</v>
      </c>
      <c r="H5218" s="1">
        <f>IFERROR(H5219/H5220, H5219)</f>
        <v>0</v>
      </c>
      <c r="I5218" s="1">
        <f>IFERROR(I5219/I5220, I5219)</f>
        <v>0</v>
      </c>
      <c r="J5218" s="1">
        <f>IFERROR(J5219/J5220, J5219)</f>
        <v>0</v>
      </c>
      <c r="K5218" s="1">
        <f>IFERROR(K5219/K5220, K5219)</f>
        <v>0</v>
      </c>
    </row>
    <row r="5219" spans="2:11" outlineLevel="2">
      <c r="C5219" t="s">
        <v>10</v>
      </c>
      <c r="D5219">
        <f>COUNTIF(D5221:D5242, "1")</f>
        <v>0</v>
      </c>
      <c r="E5219">
        <f>COUNTIF(E5221:E5242, "1")</f>
        <v>0</v>
      </c>
      <c r="F5219">
        <f>COUNTIF(F5221:F5242, "1")</f>
        <v>0</v>
      </c>
      <c r="G5219">
        <f>COUNTIF(G5221:G5242, "1")</f>
        <v>0</v>
      </c>
      <c r="H5219">
        <f>COUNTIF(H5221:H5242, "1")</f>
        <v>0</v>
      </c>
      <c r="I5219">
        <f>COUNTIF(I5221:I5242, "1")</f>
        <v>0</v>
      </c>
      <c r="J5219">
        <f>COUNTIF(J5221:J5242, "1")</f>
        <v>0</v>
      </c>
      <c r="K5219">
        <f>COUNTIF(K5221:K5242, "1")</f>
        <v>0</v>
      </c>
    </row>
    <row r="5220" spans="2:11" outlineLevel="2">
      <c r="C5220" t="s">
        <v>12</v>
      </c>
      <c r="D5220">
        <f>COUNTIF(D5221:D5242, "0")</f>
        <v>0</v>
      </c>
      <c r="E5220">
        <f>COUNTIF(E5221:E5242, "0")</f>
        <v>0</v>
      </c>
      <c r="F5220">
        <f>COUNTIF(F5221:F5242, "0")</f>
        <v>0</v>
      </c>
      <c r="G5220">
        <f>COUNTIF(G5221:G5242, "0")</f>
        <v>0</v>
      </c>
      <c r="H5220">
        <f>COUNTIF(H5221:H5242, "0")</f>
        <v>0</v>
      </c>
      <c r="I5220">
        <f>COUNTIF(I5221:I5242, "0")</f>
        <v>0</v>
      </c>
      <c r="J5220">
        <f>COUNTIF(J5221:J5242, "0")</f>
        <v>0</v>
      </c>
      <c r="K5220">
        <f>COUNTIF(K5221:K5242, "0")</f>
        <v>0</v>
      </c>
    </row>
    <row r="5221" spans="2:11" outlineLevel="2">
      <c r="B5221" t="s">
        <v>56</v>
      </c>
      <c r="C5221" t="s">
        <v>15</v>
      </c>
      <c r="D5221">
        <v>0</v>
      </c>
      <c r="E5221">
        <v>0</v>
      </c>
      <c r="F5221">
        <v>1</v>
      </c>
      <c r="G5221">
        <v>0</v>
      </c>
      <c r="H5221">
        <v>1</v>
      </c>
      <c r="I5221">
        <v>0</v>
      </c>
      <c r="J5221">
        <v>0</v>
      </c>
      <c r="K5221">
        <v>0</v>
      </c>
    </row>
    <row r="5222" spans="2:11" outlineLevel="2">
      <c r="B5222" t="s">
        <v>56</v>
      </c>
      <c r="C5222" t="s">
        <v>16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2:11" outlineLevel="2">
      <c r="B5223" t="s">
        <v>56</v>
      </c>
      <c r="C5223" t="s">
        <v>17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2:11" outlineLevel="2">
      <c r="B5224" t="s">
        <v>56</v>
      </c>
      <c r="C5224" t="s">
        <v>18</v>
      </c>
      <c r="D5224">
        <v>0</v>
      </c>
      <c r="E5224">
        <v>0</v>
      </c>
      <c r="F5224">
        <v>1</v>
      </c>
      <c r="G5224">
        <v>0</v>
      </c>
      <c r="H5224">
        <v>1</v>
      </c>
      <c r="I5224">
        <v>1</v>
      </c>
      <c r="J5224">
        <v>0</v>
      </c>
      <c r="K5224">
        <v>0</v>
      </c>
    </row>
    <row r="5225" spans="2:11" outlineLevel="2">
      <c r="B5225" t="s">
        <v>56</v>
      </c>
      <c r="C5225" t="s">
        <v>19</v>
      </c>
      <c r="D5225">
        <v>0</v>
      </c>
      <c r="E5225">
        <v>0</v>
      </c>
      <c r="F5225">
        <v>0</v>
      </c>
      <c r="G5225">
        <v>0</v>
      </c>
      <c r="H5225">
        <v>1</v>
      </c>
      <c r="I5225">
        <v>1</v>
      </c>
      <c r="J5225">
        <v>0</v>
      </c>
      <c r="K5225">
        <v>0</v>
      </c>
    </row>
    <row r="5226" spans="2:11" outlineLevel="2">
      <c r="B5226" t="s">
        <v>56</v>
      </c>
      <c r="C5226" t="s">
        <v>32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2:11" outlineLevel="2">
      <c r="B5227" t="s">
        <v>56</v>
      </c>
      <c r="C5227" t="s">
        <v>20</v>
      </c>
      <c r="D5227">
        <v>0</v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1</v>
      </c>
      <c r="K5227">
        <v>0</v>
      </c>
    </row>
    <row r="5228" spans="2:11" outlineLevel="2">
      <c r="B5228" t="s">
        <v>56</v>
      </c>
      <c r="C5228" t="s">
        <v>22</v>
      </c>
      <c r="D5228">
        <v>0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2:11" outlineLevel="2">
      <c r="B5229" t="s">
        <v>56</v>
      </c>
      <c r="C5229" t="s">
        <v>23</v>
      </c>
      <c r="D5229">
        <v>0</v>
      </c>
      <c r="E5229">
        <v>1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2:11" outlineLevel="2">
      <c r="B5230" t="s">
        <v>56</v>
      </c>
      <c r="C5230" t="s">
        <v>33</v>
      </c>
      <c r="D5230">
        <v>0</v>
      </c>
      <c r="E5230">
        <v>1</v>
      </c>
      <c r="F5230">
        <v>1</v>
      </c>
      <c r="G5230">
        <v>1</v>
      </c>
      <c r="H5230">
        <v>0</v>
      </c>
      <c r="I5230">
        <v>0</v>
      </c>
      <c r="J5230">
        <v>0</v>
      </c>
      <c r="K5230">
        <v>0</v>
      </c>
    </row>
    <row r="5231" spans="2:11" outlineLevel="2">
      <c r="B5231" t="s">
        <v>56</v>
      </c>
      <c r="C5231" t="s">
        <v>24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2:11" outlineLevel="2">
      <c r="B5232" t="s">
        <v>56</v>
      </c>
      <c r="C5232" t="s">
        <v>34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2:11" outlineLevel="2">
      <c r="B5233" t="s">
        <v>56</v>
      </c>
      <c r="C5233" t="s">
        <v>25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1</v>
      </c>
      <c r="J5233">
        <v>0</v>
      </c>
      <c r="K5233">
        <v>0</v>
      </c>
    </row>
    <row r="5234" spans="2:11" outlineLevel="2">
      <c r="B5234" t="s">
        <v>56</v>
      </c>
      <c r="C5234" t="s">
        <v>26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0</v>
      </c>
    </row>
    <row r="5235" spans="2:11" outlineLevel="2">
      <c r="B5235" t="s">
        <v>56</v>
      </c>
      <c r="C5235" t="s">
        <v>27</v>
      </c>
      <c r="D5235">
        <v>0</v>
      </c>
      <c r="E5235">
        <v>0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</row>
    <row r="5236" spans="2:11" outlineLevel="2">
      <c r="B5236" t="s">
        <v>56</v>
      </c>
      <c r="C5236" t="s">
        <v>28</v>
      </c>
      <c r="D5236">
        <v>1</v>
      </c>
      <c r="E5236">
        <v>0</v>
      </c>
      <c r="F5236">
        <v>0</v>
      </c>
      <c r="G5236">
        <v>1</v>
      </c>
      <c r="H5236">
        <v>0</v>
      </c>
      <c r="I5236">
        <v>1</v>
      </c>
      <c r="J5236">
        <v>0</v>
      </c>
      <c r="K5236">
        <v>0</v>
      </c>
    </row>
    <row r="5237" spans="2:11" outlineLevel="2">
      <c r="B5237" t="s">
        <v>56</v>
      </c>
      <c r="C5237" t="s">
        <v>35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2:11" outlineLevel="2">
      <c r="B5238" t="s">
        <v>56</v>
      </c>
      <c r="C5238" t="s">
        <v>48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2:11" outlineLevel="2">
      <c r="B5239" t="s">
        <v>56</v>
      </c>
      <c r="C5239" t="s">
        <v>36</v>
      </c>
      <c r="D5239">
        <v>0</v>
      </c>
      <c r="E5239">
        <v>0</v>
      </c>
      <c r="F5239">
        <v>1</v>
      </c>
      <c r="G5239">
        <v>0</v>
      </c>
      <c r="H5239">
        <v>1</v>
      </c>
      <c r="I5239">
        <v>1</v>
      </c>
      <c r="J5239">
        <v>0</v>
      </c>
      <c r="K5239">
        <v>0</v>
      </c>
    </row>
    <row r="5240" spans="2:11" outlineLevel="2">
      <c r="B5240" t="s">
        <v>56</v>
      </c>
      <c r="C5240" t="s">
        <v>38</v>
      </c>
      <c r="D5240">
        <v>0</v>
      </c>
      <c r="E5240">
        <v>1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</row>
    <row r="5241" spans="2:11" outlineLevel="2">
      <c r="B5241" t="s">
        <v>56</v>
      </c>
      <c r="C5241" t="s">
        <v>40</v>
      </c>
      <c r="D5241">
        <v>1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</row>
    <row r="5242" spans="2:11" outlineLevel="2">
      <c r="B5242" t="s">
        <v>56</v>
      </c>
      <c r="C5242" t="s">
        <v>41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2:11" s="5" customFormat="1" outlineLevel="1">
      <c r="C5243" s="5" t="s">
        <v>49</v>
      </c>
      <c r="D5243" s="1">
        <f>IFERROR(D5244/D5245, D5244)</f>
        <v>0</v>
      </c>
      <c r="E5243" s="1">
        <f>IFERROR(E5244/E5245, E5244)</f>
        <v>0</v>
      </c>
      <c r="F5243" s="1">
        <f>IFERROR(F5244/F5245, F5244)</f>
        <v>0</v>
      </c>
      <c r="G5243" s="1">
        <f>IFERROR(G5244/G5245, G5244)</f>
        <v>0</v>
      </c>
      <c r="H5243" s="1">
        <f>IFERROR(H5244/H5245, H5244)</f>
        <v>0</v>
      </c>
      <c r="I5243" s="1">
        <f>IFERROR(I5244/I5245, I5244)</f>
        <v>0</v>
      </c>
      <c r="J5243" s="1">
        <f>IFERROR(J5244/J5245, J5244)</f>
        <v>0</v>
      </c>
      <c r="K5243" s="1">
        <f>IFERROR(K5244/K5245, K5244)</f>
        <v>0</v>
      </c>
    </row>
    <row r="5244" spans="2:11" outlineLevel="2">
      <c r="C5244" t="s">
        <v>10</v>
      </c>
      <c r="D5244">
        <f>COUNTIF(D5246:D5265, "1")</f>
        <v>0</v>
      </c>
      <c r="E5244">
        <f>COUNTIF(E5246:E5265, "1")</f>
        <v>0</v>
      </c>
      <c r="F5244">
        <f>COUNTIF(F5246:F5265, "1")</f>
        <v>0</v>
      </c>
      <c r="G5244">
        <f>COUNTIF(G5246:G5265, "1")</f>
        <v>0</v>
      </c>
      <c r="H5244">
        <f>COUNTIF(H5246:H5265, "1")</f>
        <v>0</v>
      </c>
      <c r="I5244">
        <f>COUNTIF(I5246:I5265, "1")</f>
        <v>0</v>
      </c>
      <c r="J5244">
        <f>COUNTIF(J5246:J5265, "1")</f>
        <v>0</v>
      </c>
      <c r="K5244">
        <f>COUNTIF(K5246:K5265, "1")</f>
        <v>0</v>
      </c>
    </row>
    <row r="5245" spans="2:11" outlineLevel="2">
      <c r="C5245" t="s">
        <v>12</v>
      </c>
      <c r="D5245">
        <f>COUNTIF(D5246:D5265, "0")</f>
        <v>0</v>
      </c>
      <c r="E5245">
        <f>COUNTIF(E5246:E5265, "0")</f>
        <v>0</v>
      </c>
      <c r="F5245">
        <f>COUNTIF(F5246:F5265, "0")</f>
        <v>0</v>
      </c>
      <c r="G5245">
        <f>COUNTIF(G5246:G5265, "0")</f>
        <v>0</v>
      </c>
      <c r="H5245">
        <f>COUNTIF(H5246:H5265, "0")</f>
        <v>0</v>
      </c>
      <c r="I5245">
        <f>COUNTIF(I5246:I5265, "0")</f>
        <v>0</v>
      </c>
      <c r="J5245">
        <f>COUNTIF(J5246:J5265, "0")</f>
        <v>0</v>
      </c>
      <c r="K5245">
        <f>COUNTIF(K5246:K5265, "0")</f>
        <v>0</v>
      </c>
    </row>
    <row r="5246" spans="2:11" outlineLevel="2">
      <c r="B5246" t="s">
        <v>50</v>
      </c>
      <c r="C5246" t="s">
        <v>14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1</v>
      </c>
      <c r="J5246">
        <v>0</v>
      </c>
      <c r="K5246">
        <v>0</v>
      </c>
    </row>
    <row r="5247" spans="2:11" outlineLevel="2">
      <c r="B5247" t="s">
        <v>50</v>
      </c>
      <c r="C5247" t="s">
        <v>15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2:11" outlineLevel="2">
      <c r="B5248" t="s">
        <v>50</v>
      </c>
      <c r="C5248" t="s">
        <v>19</v>
      </c>
      <c r="D5248">
        <v>0</v>
      </c>
      <c r="E5248">
        <v>0</v>
      </c>
      <c r="F5248">
        <v>1</v>
      </c>
      <c r="G5248">
        <v>1</v>
      </c>
      <c r="H5248">
        <v>0</v>
      </c>
      <c r="I5248">
        <v>1</v>
      </c>
      <c r="J5248">
        <v>0</v>
      </c>
      <c r="K5248">
        <v>0</v>
      </c>
    </row>
    <row r="5249" spans="2:11" outlineLevel="2">
      <c r="B5249" t="s">
        <v>50</v>
      </c>
      <c r="C5249" t="s">
        <v>21</v>
      </c>
      <c r="D5249">
        <v>0</v>
      </c>
      <c r="E5249">
        <v>1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2:11" outlineLevel="2">
      <c r="B5250" t="s">
        <v>50</v>
      </c>
      <c r="C5250" t="s">
        <v>22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2:11" outlineLevel="2">
      <c r="B5251" t="s">
        <v>50</v>
      </c>
      <c r="C5251" t="s">
        <v>23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2:11" outlineLevel="2">
      <c r="B5252" t="s">
        <v>50</v>
      </c>
      <c r="C5252" t="s">
        <v>33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2:11" outlineLevel="2">
      <c r="B5253" t="s">
        <v>50</v>
      </c>
      <c r="C5253" t="s">
        <v>24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2:11" outlineLevel="2">
      <c r="B5254" t="s">
        <v>50</v>
      </c>
      <c r="C5254" t="s">
        <v>25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2:11" outlineLevel="2">
      <c r="B5255" t="s">
        <v>50</v>
      </c>
      <c r="C5255" t="s">
        <v>26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2:11" outlineLevel="2">
      <c r="B5256" t="s">
        <v>50</v>
      </c>
      <c r="C5256" t="s">
        <v>27</v>
      </c>
      <c r="D5256">
        <v>0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0</v>
      </c>
    </row>
    <row r="5257" spans="2:11" outlineLevel="2">
      <c r="B5257" t="s">
        <v>50</v>
      </c>
      <c r="C5257" t="s">
        <v>28</v>
      </c>
      <c r="D5257">
        <v>0</v>
      </c>
      <c r="E5257">
        <v>0</v>
      </c>
      <c r="F5257">
        <v>1</v>
      </c>
      <c r="G5257">
        <v>0</v>
      </c>
      <c r="H5257">
        <v>1</v>
      </c>
      <c r="I5257">
        <v>0</v>
      </c>
      <c r="J5257">
        <v>0</v>
      </c>
      <c r="K5257">
        <v>0</v>
      </c>
    </row>
    <row r="5258" spans="2:11" outlineLevel="2">
      <c r="B5258" t="s">
        <v>50</v>
      </c>
      <c r="C5258" t="s">
        <v>28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2:11" outlineLevel="2">
      <c r="B5259" t="s">
        <v>50</v>
      </c>
      <c r="C5259" t="s">
        <v>35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</row>
    <row r="5260" spans="2:11" outlineLevel="2">
      <c r="B5260" t="s">
        <v>50</v>
      </c>
      <c r="C5260" t="s">
        <v>48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2:11" outlineLevel="2">
      <c r="B5261" t="s">
        <v>50</v>
      </c>
      <c r="C5261" t="s">
        <v>36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2:11" outlineLevel="2">
      <c r="B5262" t="s">
        <v>50</v>
      </c>
      <c r="C5262" t="s">
        <v>39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1</v>
      </c>
      <c r="J5262">
        <v>0</v>
      </c>
      <c r="K5262">
        <v>0</v>
      </c>
    </row>
    <row r="5263" spans="2:11" outlineLevel="2">
      <c r="B5263" t="s">
        <v>50</v>
      </c>
      <c r="C5263" t="s">
        <v>40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0</v>
      </c>
      <c r="K5263">
        <v>0</v>
      </c>
    </row>
    <row r="5264" spans="2:11" outlineLevel="2">
      <c r="B5264" t="s">
        <v>50</v>
      </c>
      <c r="C5264" t="s">
        <v>41</v>
      </c>
      <c r="D5264">
        <v>1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</row>
    <row r="5265" spans="2:11" outlineLevel="2">
      <c r="B5265" t="s">
        <v>50</v>
      </c>
      <c r="C5265" t="s">
        <v>42</v>
      </c>
      <c r="D5265">
        <v>0</v>
      </c>
      <c r="E5265">
        <v>1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2:11" s="5" customFormat="1" outlineLevel="1">
      <c r="C5266" s="5" t="s">
        <v>51</v>
      </c>
      <c r="D5266" s="1">
        <f>IFERROR(D5267/D5268, D5267)</f>
        <v>0</v>
      </c>
      <c r="E5266" s="1">
        <f>IFERROR(E5267/E5268, E5267)</f>
        <v>0</v>
      </c>
      <c r="F5266" s="1">
        <f>IFERROR(F5267/F5268, F5267)</f>
        <v>0</v>
      </c>
      <c r="G5266" s="1">
        <f>IFERROR(G5267/G5268, G5267)</f>
        <v>0</v>
      </c>
      <c r="H5266" s="1">
        <f>IFERROR(H5267/H5268, H5267)</f>
        <v>0</v>
      </c>
      <c r="I5266" s="1">
        <f>IFERROR(I5267/I5268, I5267)</f>
        <v>0</v>
      </c>
      <c r="J5266" s="1">
        <f>IFERROR(J5267/J5268, J5267)</f>
        <v>0</v>
      </c>
      <c r="K5266" s="1">
        <f>IFERROR(K5267/K5268, K5267)</f>
        <v>0</v>
      </c>
    </row>
    <row r="5267" spans="2:11" outlineLevel="2">
      <c r="C5267" t="s">
        <v>10</v>
      </c>
      <c r="D5267">
        <f>COUNTIF(D5269:D5286, "1")</f>
        <v>0</v>
      </c>
      <c r="E5267">
        <f>COUNTIF(E5269:E5286, "1")</f>
        <v>0</v>
      </c>
      <c r="F5267">
        <f>COUNTIF(F5269:F5286, "1")</f>
        <v>0</v>
      </c>
      <c r="G5267">
        <f>COUNTIF(G5269:G5286, "1")</f>
        <v>0</v>
      </c>
      <c r="H5267">
        <f>COUNTIF(H5269:H5286, "1")</f>
        <v>0</v>
      </c>
      <c r="I5267">
        <f>COUNTIF(I5269:I5286, "1")</f>
        <v>0</v>
      </c>
      <c r="J5267">
        <f>COUNTIF(J5269:J5286, "1")</f>
        <v>0</v>
      </c>
      <c r="K5267">
        <f>COUNTIF(K5269:K5286, "1")</f>
        <v>0</v>
      </c>
    </row>
    <row r="5268" spans="2:11" outlineLevel="2">
      <c r="C5268" t="s">
        <v>12</v>
      </c>
      <c r="D5268">
        <f>COUNTIF(D5269:D5286, "0")</f>
        <v>0</v>
      </c>
      <c r="E5268">
        <f>COUNTIF(E5269:E5286, "0")</f>
        <v>0</v>
      </c>
      <c r="F5268">
        <f>COUNTIF(F5269:F5286, "0")</f>
        <v>0</v>
      </c>
      <c r="G5268">
        <f>COUNTIF(G5269:G5286, "0")</f>
        <v>0</v>
      </c>
      <c r="H5268">
        <f>COUNTIF(H5269:H5286, "0")</f>
        <v>0</v>
      </c>
      <c r="I5268">
        <f>COUNTIF(I5269:I5286, "0")</f>
        <v>0</v>
      </c>
      <c r="J5268">
        <f>COUNTIF(J5269:J5286, "0")</f>
        <v>0</v>
      </c>
      <c r="K5268">
        <f>COUNTIF(K5269:K5286, "0")</f>
        <v>0</v>
      </c>
    </row>
    <row r="5269" spans="2:11" outlineLevel="2">
      <c r="B5269" t="s">
        <v>52</v>
      </c>
      <c r="C5269" t="s">
        <v>14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2:11" outlineLevel="2">
      <c r="B5270" t="s">
        <v>52</v>
      </c>
      <c r="C5270" t="s">
        <v>15</v>
      </c>
      <c r="D5270">
        <v>0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0</v>
      </c>
    </row>
    <row r="5271" spans="2:11" outlineLevel="2">
      <c r="B5271" t="s">
        <v>52</v>
      </c>
      <c r="C5271" t="s">
        <v>16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2:11" outlineLevel="2">
      <c r="B5272" t="s">
        <v>52</v>
      </c>
      <c r="C5272" t="s">
        <v>19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2:11" outlineLevel="2">
      <c r="B5273" t="s">
        <v>52</v>
      </c>
      <c r="C5273" t="s">
        <v>32</v>
      </c>
      <c r="D5273">
        <v>0</v>
      </c>
      <c r="E5273">
        <v>1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2:11" outlineLevel="2">
      <c r="B5274" t="s">
        <v>52</v>
      </c>
      <c r="C5274" t="s">
        <v>20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2:11" outlineLevel="2">
      <c r="B5275" t="s">
        <v>52</v>
      </c>
      <c r="C5275" t="s">
        <v>21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2:11" outlineLevel="2">
      <c r="B5276" t="s">
        <v>52</v>
      </c>
      <c r="C5276" t="s">
        <v>22</v>
      </c>
      <c r="D5276">
        <v>0</v>
      </c>
      <c r="E5276">
        <v>0</v>
      </c>
      <c r="F5276">
        <v>1</v>
      </c>
      <c r="G5276">
        <v>1</v>
      </c>
      <c r="H5276">
        <v>0</v>
      </c>
      <c r="I5276">
        <v>0</v>
      </c>
      <c r="J5276">
        <v>0</v>
      </c>
      <c r="K5276">
        <v>0</v>
      </c>
    </row>
    <row r="5277" spans="2:11" outlineLevel="2">
      <c r="B5277" t="s">
        <v>52</v>
      </c>
      <c r="C5277" t="s">
        <v>23</v>
      </c>
      <c r="D5277">
        <v>0</v>
      </c>
      <c r="E5277">
        <v>0</v>
      </c>
      <c r="F5277">
        <v>1</v>
      </c>
      <c r="G5277">
        <v>0</v>
      </c>
      <c r="H5277">
        <v>1</v>
      </c>
      <c r="I5277">
        <v>0</v>
      </c>
      <c r="J5277">
        <v>0</v>
      </c>
      <c r="K5277">
        <v>0</v>
      </c>
    </row>
    <row r="5278" spans="2:11" outlineLevel="2">
      <c r="B5278" t="s">
        <v>52</v>
      </c>
      <c r="C5278" t="s">
        <v>33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2:11" outlineLevel="2">
      <c r="B5279" t="s">
        <v>52</v>
      </c>
      <c r="C5279" t="s">
        <v>24</v>
      </c>
      <c r="D5279">
        <v>0</v>
      </c>
      <c r="E5279">
        <v>0</v>
      </c>
      <c r="F5279">
        <v>0</v>
      </c>
      <c r="G5279">
        <v>0</v>
      </c>
      <c r="H5279">
        <v>1</v>
      </c>
      <c r="I5279">
        <v>0</v>
      </c>
      <c r="J5279">
        <v>0</v>
      </c>
      <c r="K5279">
        <v>0</v>
      </c>
    </row>
    <row r="5280" spans="2:11" outlineLevel="2">
      <c r="B5280" t="s">
        <v>52</v>
      </c>
      <c r="C5280" t="s">
        <v>34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2:11" outlineLevel="2">
      <c r="B5281" t="s">
        <v>52</v>
      </c>
      <c r="C5281" t="s">
        <v>25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2:11" outlineLevel="2">
      <c r="B5282" t="s">
        <v>52</v>
      </c>
      <c r="C5282" t="s">
        <v>26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</row>
    <row r="5283" spans="2:11" outlineLevel="2">
      <c r="B5283" t="s">
        <v>52</v>
      </c>
      <c r="C5283" t="s">
        <v>28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1</v>
      </c>
      <c r="K5283">
        <v>0</v>
      </c>
    </row>
    <row r="5284" spans="2:11" outlineLevel="2">
      <c r="B5284" t="s">
        <v>52</v>
      </c>
      <c r="C5284" t="s">
        <v>35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2:11" outlineLevel="2">
      <c r="B5285" t="s">
        <v>52</v>
      </c>
      <c r="C5285" t="s">
        <v>36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</row>
    <row r="5286" spans="2:11" outlineLevel="2">
      <c r="B5286" t="s">
        <v>52</v>
      </c>
      <c r="C5286" t="s">
        <v>37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0</v>
      </c>
    </row>
    <row r="5287" spans="2:11" s="3" customFormat="1">
      <c r="B5287" s="3" t="s">
        <v>197</v>
      </c>
      <c r="C5287" s="3" t="s">
        <v>8</v>
      </c>
      <c r="D5287" s="3">
        <f>IFERROR(AVERAGE(D5290,D5313,D5339), 0)</f>
        <v>0</v>
      </c>
      <c r="E5287" s="3">
        <f>IFERROR(AVERAGE(E5290,E5313,E5339), 0)</f>
        <v>0</v>
      </c>
      <c r="F5287" s="3">
        <f>IFERROR(AVERAGE(F5290,F5313,F5339), 0)</f>
        <v>0</v>
      </c>
      <c r="G5287" s="3">
        <f>IFERROR(AVERAGE(G5290,G5313,G5339), 0)</f>
        <v>0</v>
      </c>
      <c r="H5287" s="3">
        <f>IFERROR(AVERAGE(H5290,H5313,H5339), 0)</f>
        <v>0</v>
      </c>
      <c r="I5287" s="3">
        <f>IFERROR(AVERAGE(I5290,I5313,I5339), 0)</f>
        <v>0</v>
      </c>
      <c r="J5287" s="3">
        <f>IFERROR(AVERAGE(J5290,J5313,J5339), 0)</f>
        <v>0</v>
      </c>
      <c r="K5287" s="3">
        <f>IFERROR(AVERAGE(K5290,K5313,K5339), 0)</f>
        <v>0</v>
      </c>
    </row>
    <row r="5288" spans="2:11" outlineLevel="2">
      <c r="B5288" s="4" t="s">
        <v>9</v>
      </c>
      <c r="D5288">
        <f>E5291+E5314+E5340</f>
        <v>0</v>
      </c>
      <c r="E5288">
        <f>F5291+F5314+F5340</f>
        <v>0</v>
      </c>
      <c r="F5288">
        <f>G5291+G5314+G5340</f>
        <v>0</v>
      </c>
      <c r="G5288">
        <f>H5291+H5314+H5340</f>
        <v>0</v>
      </c>
      <c r="H5288">
        <f>I5291+I5314+I5340</f>
        <v>0</v>
      </c>
      <c r="I5288">
        <f>J5291+J5314+J5340</f>
        <v>0</v>
      </c>
      <c r="J5288">
        <f>K5291+K5314+K5340</f>
        <v>0</v>
      </c>
      <c r="K5288">
        <f>L5291+L5314+L5340</f>
        <v>0</v>
      </c>
    </row>
    <row r="5289" spans="2:11" outlineLevel="2">
      <c r="B5289" s="4" t="s">
        <v>10</v>
      </c>
      <c r="D5289">
        <f>E5292+E5315+E5341</f>
        <v>0</v>
      </c>
      <c r="E5289">
        <f>F5292+F5315+F5341</f>
        <v>0</v>
      </c>
      <c r="F5289">
        <f>G5292+G5315+G5341</f>
        <v>0</v>
      </c>
      <c r="G5289">
        <f>H5292+H5315+H5341</f>
        <v>0</v>
      </c>
      <c r="H5289">
        <f>I5292+I5315+I5341</f>
        <v>0</v>
      </c>
      <c r="I5289">
        <f>J5292+J5315+J5341</f>
        <v>0</v>
      </c>
      <c r="J5289">
        <f>K5292+K5315+K5341</f>
        <v>0</v>
      </c>
      <c r="K5289">
        <f>L5292+L5315+L5341</f>
        <v>0</v>
      </c>
    </row>
    <row r="5290" spans="2:11" s="5" customFormat="1" outlineLevel="1">
      <c r="C5290" s="5" t="s">
        <v>55</v>
      </c>
      <c r="D5290" s="1">
        <f>IFERROR(D5291/D5292, D5291)</f>
        <v>0</v>
      </c>
      <c r="E5290" s="1">
        <f>IFERROR(E5291/E5292, E5291)</f>
        <v>0</v>
      </c>
      <c r="F5290" s="1">
        <f>IFERROR(F5291/F5292, F5291)</f>
        <v>0</v>
      </c>
      <c r="G5290" s="1">
        <f>IFERROR(G5291/G5292, G5291)</f>
        <v>0</v>
      </c>
      <c r="H5290" s="1">
        <f>IFERROR(H5291/H5292, H5291)</f>
        <v>0</v>
      </c>
      <c r="I5290" s="1">
        <f>IFERROR(I5291/I5292, I5291)</f>
        <v>0</v>
      </c>
      <c r="J5290" s="1">
        <f>IFERROR(J5291/J5292, J5291)</f>
        <v>0</v>
      </c>
      <c r="K5290" s="1">
        <f>IFERROR(K5291/K5292, K5291)</f>
        <v>0</v>
      </c>
    </row>
    <row r="5291" spans="2:11" outlineLevel="2">
      <c r="C5291" t="s">
        <v>10</v>
      </c>
      <c r="D5291">
        <f>COUNTIF(D5293:D5312, "1")</f>
        <v>0</v>
      </c>
      <c r="E5291">
        <f>COUNTIF(E5293:E5312, "1")</f>
        <v>0</v>
      </c>
      <c r="F5291">
        <f>COUNTIF(F5293:F5312, "1")</f>
        <v>0</v>
      </c>
      <c r="G5291">
        <f>COUNTIF(G5293:G5312, "1")</f>
        <v>0</v>
      </c>
      <c r="H5291">
        <f>COUNTIF(H5293:H5312, "1")</f>
        <v>0</v>
      </c>
      <c r="I5291">
        <f>COUNTIF(I5293:I5312, "1")</f>
        <v>0</v>
      </c>
      <c r="J5291">
        <f>COUNTIF(J5293:J5312, "1")</f>
        <v>0</v>
      </c>
      <c r="K5291">
        <f>COUNTIF(K5293:K5312, "1")</f>
        <v>0</v>
      </c>
    </row>
    <row r="5292" spans="2:11" outlineLevel="2">
      <c r="C5292" t="s">
        <v>12</v>
      </c>
      <c r="D5292">
        <f>COUNTIF(D5293:D5312, "0")</f>
        <v>0</v>
      </c>
      <c r="E5292">
        <f>COUNTIF(E5293:E5312, "0")</f>
        <v>0</v>
      </c>
      <c r="F5292">
        <f>COUNTIF(F5293:F5312, "0")</f>
        <v>0</v>
      </c>
      <c r="G5292">
        <f>COUNTIF(G5293:G5312, "0")</f>
        <v>0</v>
      </c>
      <c r="H5292">
        <f>COUNTIF(H5293:H5312, "0")</f>
        <v>0</v>
      </c>
      <c r="I5292">
        <f>COUNTIF(I5293:I5312, "0")</f>
        <v>0</v>
      </c>
      <c r="J5292">
        <f>COUNTIF(J5293:J5312, "0")</f>
        <v>0</v>
      </c>
      <c r="K5292">
        <f>COUNTIF(K5293:K5312, "0")</f>
        <v>0</v>
      </c>
    </row>
    <row r="5293" spans="2:11" outlineLevel="2">
      <c r="B5293" t="s">
        <v>56</v>
      </c>
      <c r="C5293" t="s">
        <v>14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2:11" outlineLevel="2">
      <c r="B5294" t="s">
        <v>56</v>
      </c>
      <c r="C5294" t="s">
        <v>15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2:11" outlineLevel="2">
      <c r="B5295" t="s">
        <v>56</v>
      </c>
      <c r="C5295" t="s">
        <v>17</v>
      </c>
      <c r="D5295">
        <v>0</v>
      </c>
      <c r="E5295">
        <v>0</v>
      </c>
      <c r="F5295">
        <v>0</v>
      </c>
      <c r="G5295">
        <v>0</v>
      </c>
      <c r="H5295">
        <v>1</v>
      </c>
      <c r="I5295">
        <v>0</v>
      </c>
      <c r="J5295">
        <v>0</v>
      </c>
      <c r="K5295">
        <v>0</v>
      </c>
    </row>
    <row r="5296" spans="2:11" outlineLevel="2">
      <c r="B5296" t="s">
        <v>56</v>
      </c>
      <c r="C5296" t="s">
        <v>19</v>
      </c>
      <c r="D5296">
        <v>1</v>
      </c>
      <c r="E5296">
        <v>0</v>
      </c>
      <c r="F5296">
        <v>1</v>
      </c>
      <c r="G5296">
        <v>0</v>
      </c>
      <c r="H5296">
        <v>0</v>
      </c>
      <c r="I5296">
        <v>0</v>
      </c>
      <c r="J5296">
        <v>1</v>
      </c>
      <c r="K5296">
        <v>0</v>
      </c>
    </row>
    <row r="5297" spans="2:11" outlineLevel="2">
      <c r="B5297" t="s">
        <v>56</v>
      </c>
      <c r="C5297" t="s">
        <v>32</v>
      </c>
      <c r="D5297">
        <v>1</v>
      </c>
      <c r="E5297">
        <v>0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2:11" outlineLevel="2">
      <c r="B5298" t="s">
        <v>56</v>
      </c>
      <c r="C5298" t="s">
        <v>20</v>
      </c>
      <c r="D5298">
        <v>0</v>
      </c>
      <c r="E5298">
        <v>0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0</v>
      </c>
    </row>
    <row r="5299" spans="2:11" outlineLevel="2">
      <c r="B5299" t="s">
        <v>56</v>
      </c>
      <c r="C5299" t="s">
        <v>21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2:11" outlineLevel="2">
      <c r="B5300" t="s">
        <v>56</v>
      </c>
      <c r="C5300" t="s">
        <v>23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2:11" outlineLevel="2">
      <c r="B5301" t="s">
        <v>56</v>
      </c>
      <c r="C5301" t="s">
        <v>33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2:11" outlineLevel="2">
      <c r="B5302" t="s">
        <v>56</v>
      </c>
      <c r="C5302" t="s">
        <v>34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2:11" outlineLevel="2">
      <c r="B5303" t="s">
        <v>56</v>
      </c>
      <c r="C5303" t="s">
        <v>25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2:11" outlineLevel="2">
      <c r="B5304" t="s">
        <v>56</v>
      </c>
      <c r="C5304" t="s">
        <v>26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2:11" outlineLevel="2">
      <c r="B5305" t="s">
        <v>56</v>
      </c>
      <c r="C5305" t="s">
        <v>27</v>
      </c>
      <c r="D5305">
        <v>0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0</v>
      </c>
    </row>
    <row r="5306" spans="2:11" outlineLevel="2">
      <c r="B5306" t="s">
        <v>56</v>
      </c>
      <c r="C5306" t="s">
        <v>28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0</v>
      </c>
    </row>
    <row r="5307" spans="2:11" outlineLevel="2">
      <c r="B5307" t="s">
        <v>56</v>
      </c>
      <c r="C5307" t="s">
        <v>35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0</v>
      </c>
    </row>
    <row r="5308" spans="2:11" outlineLevel="2">
      <c r="B5308" t="s">
        <v>56</v>
      </c>
      <c r="C5308" t="s">
        <v>48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</row>
    <row r="5309" spans="2:11" outlineLevel="2">
      <c r="B5309" t="s">
        <v>56</v>
      </c>
      <c r="C5309" t="s">
        <v>36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2:11" outlineLevel="2">
      <c r="B5310" t="s">
        <v>56</v>
      </c>
      <c r="C5310" t="s">
        <v>38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2:11" outlineLevel="2">
      <c r="B5311" t="s">
        <v>56</v>
      </c>
      <c r="C5311" t="s">
        <v>40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2:11" outlineLevel="2">
      <c r="B5312" t="s">
        <v>56</v>
      </c>
      <c r="C5312" t="s">
        <v>41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0</v>
      </c>
    </row>
    <row r="5313" spans="2:11" s="5" customFormat="1" outlineLevel="1">
      <c r="C5313" s="5" t="s">
        <v>51</v>
      </c>
      <c r="D5313" s="1">
        <f>IFERROR(D5314/D5315, D5314)</f>
        <v>0</v>
      </c>
      <c r="E5313" s="1">
        <f>IFERROR(E5314/E5315, E5314)</f>
        <v>0</v>
      </c>
      <c r="F5313" s="1">
        <f>IFERROR(F5314/F5315, F5314)</f>
        <v>0</v>
      </c>
      <c r="G5313" s="1">
        <f>IFERROR(G5314/G5315, G5314)</f>
        <v>0</v>
      </c>
      <c r="H5313" s="1">
        <f>IFERROR(H5314/H5315, H5314)</f>
        <v>0</v>
      </c>
      <c r="I5313" s="1">
        <f>IFERROR(I5314/I5315, I5314)</f>
        <v>0</v>
      </c>
      <c r="J5313" s="1">
        <f>IFERROR(J5314/J5315, J5314)</f>
        <v>0</v>
      </c>
      <c r="K5313" s="1">
        <f>IFERROR(K5314/K5315, K5314)</f>
        <v>0</v>
      </c>
    </row>
    <row r="5314" spans="2:11" outlineLevel="2">
      <c r="C5314" t="s">
        <v>10</v>
      </c>
      <c r="D5314">
        <f>COUNTIF(D5316:D5338, "1")</f>
        <v>0</v>
      </c>
      <c r="E5314">
        <f>COUNTIF(E5316:E5338, "1")</f>
        <v>0</v>
      </c>
      <c r="F5314">
        <f>COUNTIF(F5316:F5338, "1")</f>
        <v>0</v>
      </c>
      <c r="G5314">
        <f>COUNTIF(G5316:G5338, "1")</f>
        <v>0</v>
      </c>
      <c r="H5314">
        <f>COUNTIF(H5316:H5338, "1")</f>
        <v>0</v>
      </c>
      <c r="I5314">
        <f>COUNTIF(I5316:I5338, "1")</f>
        <v>0</v>
      </c>
      <c r="J5314">
        <f>COUNTIF(J5316:J5338, "1")</f>
        <v>0</v>
      </c>
      <c r="K5314">
        <f>COUNTIF(K5316:K5338, "1")</f>
        <v>0</v>
      </c>
    </row>
    <row r="5315" spans="2:11" outlineLevel="2">
      <c r="C5315" t="s">
        <v>12</v>
      </c>
      <c r="D5315">
        <f>COUNTIF(D5316:D5338, "0")</f>
        <v>0</v>
      </c>
      <c r="E5315">
        <f>COUNTIF(E5316:E5338, "0")</f>
        <v>0</v>
      </c>
      <c r="F5315">
        <f>COUNTIF(F5316:F5338, "0")</f>
        <v>0</v>
      </c>
      <c r="G5315">
        <f>COUNTIF(G5316:G5338, "0")</f>
        <v>0</v>
      </c>
      <c r="H5315">
        <f>COUNTIF(H5316:H5338, "0")</f>
        <v>0</v>
      </c>
      <c r="I5315">
        <f>COUNTIF(I5316:I5338, "0")</f>
        <v>0</v>
      </c>
      <c r="J5315">
        <f>COUNTIF(J5316:J5338, "0")</f>
        <v>0</v>
      </c>
      <c r="K5315">
        <f>COUNTIF(K5316:K5338, "0")</f>
        <v>0</v>
      </c>
    </row>
    <row r="5316" spans="2:11" outlineLevel="2">
      <c r="B5316" t="s">
        <v>52</v>
      </c>
      <c r="C5316" t="s">
        <v>14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</row>
    <row r="5317" spans="2:11" outlineLevel="2">
      <c r="B5317" t="s">
        <v>52</v>
      </c>
      <c r="C5317" t="s">
        <v>15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2:11" outlineLevel="2">
      <c r="B5318" t="s">
        <v>52</v>
      </c>
      <c r="C5318" t="s">
        <v>16</v>
      </c>
      <c r="D5318">
        <v>0</v>
      </c>
      <c r="E5318">
        <v>1</v>
      </c>
      <c r="F5318">
        <v>0</v>
      </c>
      <c r="G5318">
        <v>1</v>
      </c>
      <c r="H5318">
        <v>0</v>
      </c>
      <c r="I5318">
        <v>1</v>
      </c>
      <c r="J5318">
        <v>0</v>
      </c>
      <c r="K5318">
        <v>0</v>
      </c>
    </row>
    <row r="5319" spans="2:11" outlineLevel="2">
      <c r="B5319" t="s">
        <v>52</v>
      </c>
      <c r="C5319" t="s">
        <v>17</v>
      </c>
      <c r="D5319">
        <v>0</v>
      </c>
      <c r="E5319">
        <v>1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2:11" outlineLevel="2">
      <c r="B5320" t="s">
        <v>52</v>
      </c>
      <c r="C5320" t="s">
        <v>19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2:11" outlineLevel="2">
      <c r="B5321" t="s">
        <v>52</v>
      </c>
      <c r="C5321" t="s">
        <v>32</v>
      </c>
      <c r="D5321">
        <v>0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</row>
    <row r="5322" spans="2:11" outlineLevel="2">
      <c r="B5322" t="s">
        <v>52</v>
      </c>
      <c r="C5322" t="s">
        <v>20</v>
      </c>
      <c r="D5322">
        <v>1</v>
      </c>
      <c r="E5322">
        <v>0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2:11" outlineLevel="2">
      <c r="B5323" t="s">
        <v>52</v>
      </c>
      <c r="C5323" t="s">
        <v>21</v>
      </c>
      <c r="D5323">
        <v>1</v>
      </c>
      <c r="E5323">
        <v>0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2:11" outlineLevel="2">
      <c r="B5324" t="s">
        <v>52</v>
      </c>
      <c r="C5324" t="s">
        <v>22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2:11" outlineLevel="2">
      <c r="B5325" t="s">
        <v>52</v>
      </c>
      <c r="C5325" t="s">
        <v>33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1</v>
      </c>
      <c r="J5325">
        <v>0</v>
      </c>
      <c r="K5325">
        <v>0</v>
      </c>
    </row>
    <row r="5326" spans="2:11" outlineLevel="2">
      <c r="B5326" t="s">
        <v>52</v>
      </c>
      <c r="C5326" t="s">
        <v>24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2:11" outlineLevel="2">
      <c r="B5327" t="s">
        <v>52</v>
      </c>
      <c r="C5327" t="s">
        <v>25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</row>
    <row r="5328" spans="2:11" outlineLevel="2">
      <c r="B5328" t="s">
        <v>52</v>
      </c>
      <c r="C5328" t="s">
        <v>26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0</v>
      </c>
    </row>
    <row r="5329" spans="2:11" outlineLevel="2">
      <c r="B5329" t="s">
        <v>52</v>
      </c>
      <c r="C5329" t="s">
        <v>27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2:11" outlineLevel="2">
      <c r="B5330" t="s">
        <v>52</v>
      </c>
      <c r="C5330" t="s">
        <v>28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2:11" outlineLevel="2">
      <c r="B5331" t="s">
        <v>52</v>
      </c>
      <c r="C5331" t="s">
        <v>35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</row>
    <row r="5332" spans="2:11" outlineLevel="2">
      <c r="B5332" t="s">
        <v>52</v>
      </c>
      <c r="C5332" t="s">
        <v>36</v>
      </c>
      <c r="D5332">
        <v>1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1</v>
      </c>
      <c r="K5332">
        <v>0</v>
      </c>
    </row>
    <row r="5333" spans="2:11" outlineLevel="2">
      <c r="B5333" t="s">
        <v>52</v>
      </c>
      <c r="C5333" t="s">
        <v>38</v>
      </c>
      <c r="D5333">
        <v>0</v>
      </c>
      <c r="E5333">
        <v>1</v>
      </c>
      <c r="F5333">
        <v>1</v>
      </c>
      <c r="G5333">
        <v>1</v>
      </c>
      <c r="H5333">
        <v>1</v>
      </c>
      <c r="I5333">
        <v>0</v>
      </c>
      <c r="J5333">
        <v>1</v>
      </c>
      <c r="K5333">
        <v>0</v>
      </c>
    </row>
    <row r="5334" spans="2:11" outlineLevel="2">
      <c r="B5334" t="s">
        <v>52</v>
      </c>
      <c r="C5334" t="s">
        <v>40</v>
      </c>
      <c r="D5334">
        <v>0</v>
      </c>
      <c r="E5334">
        <v>0</v>
      </c>
      <c r="F5334">
        <v>1</v>
      </c>
      <c r="G5334">
        <v>0</v>
      </c>
      <c r="H5334">
        <v>1</v>
      </c>
      <c r="I5334">
        <v>0</v>
      </c>
      <c r="J5334">
        <v>0</v>
      </c>
      <c r="K5334">
        <v>0</v>
      </c>
    </row>
    <row r="5335" spans="2:11" outlineLevel="2">
      <c r="B5335" t="s">
        <v>52</v>
      </c>
      <c r="C5335" t="s">
        <v>41</v>
      </c>
      <c r="D5335">
        <v>0</v>
      </c>
      <c r="E5335">
        <v>1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2:11" outlineLevel="2">
      <c r="B5336" t="s">
        <v>52</v>
      </c>
      <c r="C5336" t="s">
        <v>42</v>
      </c>
      <c r="D5336">
        <v>0</v>
      </c>
      <c r="E5336">
        <v>0</v>
      </c>
      <c r="F5336">
        <v>1</v>
      </c>
      <c r="G5336">
        <v>1</v>
      </c>
      <c r="H5336">
        <v>0</v>
      </c>
      <c r="I5336">
        <v>1</v>
      </c>
      <c r="J5336">
        <v>0</v>
      </c>
      <c r="K5336">
        <v>0</v>
      </c>
    </row>
    <row r="5337" spans="2:11" outlineLevel="2">
      <c r="B5337" t="s">
        <v>52</v>
      </c>
      <c r="C5337" t="s">
        <v>43</v>
      </c>
      <c r="D5337">
        <v>0</v>
      </c>
      <c r="E5337">
        <v>0</v>
      </c>
      <c r="F5337">
        <v>0</v>
      </c>
      <c r="G5337">
        <v>0</v>
      </c>
      <c r="H5337">
        <v>1</v>
      </c>
      <c r="I5337">
        <v>0</v>
      </c>
      <c r="J5337">
        <v>0</v>
      </c>
      <c r="K5337">
        <v>0</v>
      </c>
    </row>
    <row r="5338" spans="2:11" outlineLevel="2">
      <c r="B5338" t="s">
        <v>52</v>
      </c>
      <c r="C5338" t="s">
        <v>44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2:11" s="5" customFormat="1" outlineLevel="1">
      <c r="C5339" s="5" t="s">
        <v>49</v>
      </c>
      <c r="D5339" s="1">
        <f>IFERROR(D5340/D5341, D5340)</f>
        <v>0</v>
      </c>
      <c r="E5339" s="1">
        <f>IFERROR(E5340/E5341, E5340)</f>
        <v>0</v>
      </c>
      <c r="F5339" s="1">
        <f>IFERROR(F5340/F5341, F5340)</f>
        <v>0</v>
      </c>
      <c r="G5339" s="1">
        <f>IFERROR(G5340/G5341, G5340)</f>
        <v>0</v>
      </c>
      <c r="H5339" s="1">
        <f>IFERROR(H5340/H5341, H5340)</f>
        <v>0</v>
      </c>
      <c r="I5339" s="1">
        <f>IFERROR(I5340/I5341, I5340)</f>
        <v>0</v>
      </c>
      <c r="J5339" s="1">
        <f>IFERROR(J5340/J5341, J5340)</f>
        <v>0</v>
      </c>
      <c r="K5339" s="1">
        <f>IFERROR(K5340/K5341, K5340)</f>
        <v>0</v>
      </c>
    </row>
    <row r="5340" spans="2:11" outlineLevel="2">
      <c r="C5340" t="s">
        <v>10</v>
      </c>
      <c r="D5340">
        <f>COUNTIF(D5342:D5359, "1")</f>
        <v>0</v>
      </c>
      <c r="E5340">
        <f>COUNTIF(E5342:E5359, "1")</f>
        <v>0</v>
      </c>
      <c r="F5340">
        <f>COUNTIF(F5342:F5359, "1")</f>
        <v>0</v>
      </c>
      <c r="G5340">
        <f>COUNTIF(G5342:G5359, "1")</f>
        <v>0</v>
      </c>
      <c r="H5340">
        <f>COUNTIF(H5342:H5359, "1")</f>
        <v>0</v>
      </c>
      <c r="I5340">
        <f>COUNTIF(I5342:I5359, "1")</f>
        <v>0</v>
      </c>
      <c r="J5340">
        <f>COUNTIF(J5342:J5359, "1")</f>
        <v>0</v>
      </c>
      <c r="K5340">
        <f>COUNTIF(K5342:K5359, "1")</f>
        <v>0</v>
      </c>
    </row>
    <row r="5341" spans="2:11" outlineLevel="2">
      <c r="C5341" t="s">
        <v>12</v>
      </c>
      <c r="D5341">
        <f>COUNTIF(D5342:D5359, "0")</f>
        <v>0</v>
      </c>
      <c r="E5341">
        <f>COUNTIF(E5342:E5359, "0")</f>
        <v>0</v>
      </c>
      <c r="F5341">
        <f>COUNTIF(F5342:F5359, "0")</f>
        <v>0</v>
      </c>
      <c r="G5341">
        <f>COUNTIF(G5342:G5359, "0")</f>
        <v>0</v>
      </c>
      <c r="H5341">
        <f>COUNTIF(H5342:H5359, "0")</f>
        <v>0</v>
      </c>
      <c r="I5341">
        <f>COUNTIF(I5342:I5359, "0")</f>
        <v>0</v>
      </c>
      <c r="J5341">
        <f>COUNTIF(J5342:J5359, "0")</f>
        <v>0</v>
      </c>
      <c r="K5341">
        <f>COUNTIF(K5342:K5359, "0")</f>
        <v>0</v>
      </c>
    </row>
    <row r="5342" spans="2:11" outlineLevel="2">
      <c r="B5342" t="s">
        <v>50</v>
      </c>
      <c r="C5342" t="s">
        <v>14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0</v>
      </c>
    </row>
    <row r="5343" spans="2:11" outlineLevel="2">
      <c r="B5343" t="s">
        <v>50</v>
      </c>
      <c r="C5343" t="s">
        <v>15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2:11" outlineLevel="2">
      <c r="B5344" t="s">
        <v>50</v>
      </c>
      <c r="C5344" t="s">
        <v>17</v>
      </c>
      <c r="D5344">
        <v>1</v>
      </c>
      <c r="E5344">
        <v>0</v>
      </c>
      <c r="F5344">
        <v>0</v>
      </c>
      <c r="G5344">
        <v>0</v>
      </c>
      <c r="H5344">
        <v>1</v>
      </c>
      <c r="I5344">
        <v>0</v>
      </c>
      <c r="J5344">
        <v>1</v>
      </c>
      <c r="K5344">
        <v>0</v>
      </c>
    </row>
    <row r="5345" spans="2:11" outlineLevel="2">
      <c r="B5345" t="s">
        <v>50</v>
      </c>
      <c r="C5345" t="s">
        <v>32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0</v>
      </c>
    </row>
    <row r="5346" spans="2:11" outlineLevel="2">
      <c r="B5346" t="s">
        <v>50</v>
      </c>
      <c r="C5346" t="s">
        <v>21</v>
      </c>
      <c r="D5346">
        <v>1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2:11" outlineLevel="2">
      <c r="B5347" t="s">
        <v>50</v>
      </c>
      <c r="C5347" t="s">
        <v>22</v>
      </c>
      <c r="D5347">
        <v>0</v>
      </c>
      <c r="E5347">
        <v>0</v>
      </c>
      <c r="F5347">
        <v>1</v>
      </c>
      <c r="G5347">
        <v>0</v>
      </c>
      <c r="H5347">
        <v>1</v>
      </c>
      <c r="I5347">
        <v>0</v>
      </c>
      <c r="J5347">
        <v>0</v>
      </c>
      <c r="K5347">
        <v>0</v>
      </c>
    </row>
    <row r="5348" spans="2:11" outlineLevel="2">
      <c r="B5348" t="s">
        <v>50</v>
      </c>
      <c r="C5348" t="s">
        <v>23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0</v>
      </c>
    </row>
    <row r="5349" spans="2:11" outlineLevel="2">
      <c r="B5349" t="s">
        <v>50</v>
      </c>
      <c r="C5349" t="s">
        <v>24</v>
      </c>
      <c r="D5349">
        <v>0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</row>
    <row r="5350" spans="2:11" outlineLevel="2">
      <c r="B5350" t="s">
        <v>50</v>
      </c>
      <c r="C5350" t="s">
        <v>26</v>
      </c>
      <c r="D5350">
        <v>0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1</v>
      </c>
      <c r="K5350">
        <v>0</v>
      </c>
    </row>
    <row r="5351" spans="2:11" outlineLevel="2">
      <c r="B5351" t="s">
        <v>50</v>
      </c>
      <c r="C5351" t="s">
        <v>27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2:11" outlineLevel="2">
      <c r="B5352" t="s">
        <v>50</v>
      </c>
      <c r="C5352" t="s">
        <v>28</v>
      </c>
      <c r="D5352">
        <v>0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2:11" outlineLevel="2">
      <c r="B5353" t="s">
        <v>50</v>
      </c>
      <c r="C5353" t="s">
        <v>35</v>
      </c>
      <c r="D5353">
        <v>0</v>
      </c>
      <c r="E5353">
        <v>1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2:11" outlineLevel="2">
      <c r="B5354" t="s">
        <v>50</v>
      </c>
      <c r="C5354" t="s">
        <v>48</v>
      </c>
      <c r="D5354">
        <v>1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2:11" outlineLevel="2">
      <c r="B5355" t="s">
        <v>50</v>
      </c>
      <c r="C5355" t="s">
        <v>37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2:11" outlineLevel="2">
      <c r="B5356" t="s">
        <v>50</v>
      </c>
      <c r="C5356" t="s">
        <v>38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</row>
    <row r="5357" spans="2:11" outlineLevel="2">
      <c r="B5357" t="s">
        <v>50</v>
      </c>
      <c r="C5357" t="s">
        <v>39</v>
      </c>
      <c r="D5357">
        <v>0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0</v>
      </c>
      <c r="K5357">
        <v>0</v>
      </c>
    </row>
    <row r="5358" spans="2:11" outlineLevel="2">
      <c r="B5358" t="s">
        <v>50</v>
      </c>
      <c r="C5358" t="s">
        <v>41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2:11" outlineLevel="2">
      <c r="B5359" t="s">
        <v>50</v>
      </c>
      <c r="C5359" t="s">
        <v>42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2:11" s="3" customFormat="1">
      <c r="B5360" s="3" t="s">
        <v>198</v>
      </c>
      <c r="C5360" s="3" t="s">
        <v>8</v>
      </c>
      <c r="D5360" s="3">
        <f>IFERROR(AVERAGE(D5363,D5392), 0)</f>
        <v>0</v>
      </c>
      <c r="E5360" s="3">
        <f>IFERROR(AVERAGE(E5363,E5392), 0)</f>
        <v>0</v>
      </c>
      <c r="F5360" s="3">
        <f>IFERROR(AVERAGE(F5363,F5392), 0)</f>
        <v>0</v>
      </c>
      <c r="G5360" s="3">
        <f>IFERROR(AVERAGE(G5363,G5392), 0)</f>
        <v>0</v>
      </c>
      <c r="H5360" s="3">
        <f>IFERROR(AVERAGE(H5363,H5392), 0)</f>
        <v>0</v>
      </c>
      <c r="I5360" s="3">
        <f>IFERROR(AVERAGE(I5363,I5392), 0)</f>
        <v>0</v>
      </c>
      <c r="J5360" s="3">
        <f>IFERROR(AVERAGE(J5363,J5392), 0)</f>
        <v>0</v>
      </c>
      <c r="K5360" s="3">
        <f>IFERROR(AVERAGE(K5363,K5392), 0)</f>
        <v>0</v>
      </c>
    </row>
    <row r="5361" spans="2:11" outlineLevel="2">
      <c r="B5361" s="4" t="s">
        <v>9</v>
      </c>
      <c r="D5361">
        <f>E5364+E5393</f>
        <v>0</v>
      </c>
      <c r="E5361">
        <f>F5364+F5393</f>
        <v>0</v>
      </c>
      <c r="F5361">
        <f>G5364+G5393</f>
        <v>0</v>
      </c>
      <c r="G5361">
        <f>H5364+H5393</f>
        <v>0</v>
      </c>
      <c r="H5361">
        <f>I5364+I5393</f>
        <v>0</v>
      </c>
      <c r="I5361">
        <f>J5364+J5393</f>
        <v>0</v>
      </c>
      <c r="J5361">
        <f>K5364+K5393</f>
        <v>0</v>
      </c>
      <c r="K5361">
        <f>L5364+L5393</f>
        <v>0</v>
      </c>
    </row>
    <row r="5362" spans="2:11" outlineLevel="2">
      <c r="B5362" s="4" t="s">
        <v>10</v>
      </c>
      <c r="D5362">
        <f>E5365+E5394</f>
        <v>0</v>
      </c>
      <c r="E5362">
        <f>F5365+F5394</f>
        <v>0</v>
      </c>
      <c r="F5362">
        <f>G5365+G5394</f>
        <v>0</v>
      </c>
      <c r="G5362">
        <f>H5365+H5394</f>
        <v>0</v>
      </c>
      <c r="H5362">
        <f>I5365+I5394</f>
        <v>0</v>
      </c>
      <c r="I5362">
        <f>J5365+J5394</f>
        <v>0</v>
      </c>
      <c r="J5362">
        <f>K5365+K5394</f>
        <v>0</v>
      </c>
      <c r="K5362">
        <f>L5365+L5394</f>
        <v>0</v>
      </c>
    </row>
    <row r="5363" spans="2:11" s="5" customFormat="1" outlineLevel="1">
      <c r="C5363" s="5" t="s">
        <v>51</v>
      </c>
      <c r="D5363" s="1">
        <f>IFERROR(D5364/D5365, D5364)</f>
        <v>0</v>
      </c>
      <c r="E5363" s="1">
        <f>IFERROR(E5364/E5365, E5364)</f>
        <v>0</v>
      </c>
      <c r="F5363" s="1">
        <f>IFERROR(F5364/F5365, F5364)</f>
        <v>0</v>
      </c>
      <c r="G5363" s="1">
        <f>IFERROR(G5364/G5365, G5364)</f>
        <v>0</v>
      </c>
      <c r="H5363" s="1">
        <f>IFERROR(H5364/H5365, H5364)</f>
        <v>0</v>
      </c>
      <c r="I5363" s="1">
        <f>IFERROR(I5364/I5365, I5364)</f>
        <v>0</v>
      </c>
      <c r="J5363" s="1">
        <f>IFERROR(J5364/J5365, J5364)</f>
        <v>0</v>
      </c>
      <c r="K5363" s="1">
        <f>IFERROR(K5364/K5365, K5364)</f>
        <v>0</v>
      </c>
    </row>
    <row r="5364" spans="2:11" outlineLevel="2">
      <c r="C5364" t="s">
        <v>10</v>
      </c>
      <c r="D5364">
        <f>COUNTIF(D5366:D5391, "1")</f>
        <v>0</v>
      </c>
      <c r="E5364">
        <f>COUNTIF(E5366:E5391, "1")</f>
        <v>0</v>
      </c>
      <c r="F5364">
        <f>COUNTIF(F5366:F5391, "1")</f>
        <v>0</v>
      </c>
      <c r="G5364">
        <f>COUNTIF(G5366:G5391, "1")</f>
        <v>0</v>
      </c>
      <c r="H5364">
        <f>COUNTIF(H5366:H5391, "1")</f>
        <v>0</v>
      </c>
      <c r="I5364">
        <f>COUNTIF(I5366:I5391, "1")</f>
        <v>0</v>
      </c>
      <c r="J5364">
        <f>COUNTIF(J5366:J5391, "1")</f>
        <v>0</v>
      </c>
      <c r="K5364">
        <f>COUNTIF(K5366:K5391, "1")</f>
        <v>0</v>
      </c>
    </row>
    <row r="5365" spans="2:11" outlineLevel="2">
      <c r="C5365" t="s">
        <v>12</v>
      </c>
      <c r="D5365">
        <f>COUNTIF(D5366:D5391, "0")</f>
        <v>0</v>
      </c>
      <c r="E5365">
        <f>COUNTIF(E5366:E5391, "0")</f>
        <v>0</v>
      </c>
      <c r="F5365">
        <f>COUNTIF(F5366:F5391, "0")</f>
        <v>0</v>
      </c>
      <c r="G5365">
        <f>COUNTIF(G5366:G5391, "0")</f>
        <v>0</v>
      </c>
      <c r="H5365">
        <f>COUNTIF(H5366:H5391, "0")</f>
        <v>0</v>
      </c>
      <c r="I5365">
        <f>COUNTIF(I5366:I5391, "0")</f>
        <v>0</v>
      </c>
      <c r="J5365">
        <f>COUNTIF(J5366:J5391, "0")</f>
        <v>0</v>
      </c>
      <c r="K5365">
        <f>COUNTIF(K5366:K5391, "0")</f>
        <v>0</v>
      </c>
    </row>
    <row r="5366" spans="2:11" outlineLevel="2">
      <c r="B5366" t="s">
        <v>52</v>
      </c>
      <c r="C5366" t="s">
        <v>14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2:11" outlineLevel="2">
      <c r="B5367" t="s">
        <v>52</v>
      </c>
      <c r="C5367" t="s">
        <v>15</v>
      </c>
      <c r="D5367">
        <v>0</v>
      </c>
      <c r="E5367">
        <v>0</v>
      </c>
      <c r="F5367">
        <v>1</v>
      </c>
      <c r="G5367">
        <v>1</v>
      </c>
      <c r="H5367">
        <v>0</v>
      </c>
      <c r="I5367">
        <v>0</v>
      </c>
      <c r="J5367">
        <v>0</v>
      </c>
      <c r="K5367">
        <v>0</v>
      </c>
    </row>
    <row r="5368" spans="2:11" outlineLevel="2">
      <c r="B5368" t="s">
        <v>52</v>
      </c>
      <c r="C5368" t="s">
        <v>16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2:11" outlineLevel="2">
      <c r="B5369" t="s">
        <v>52</v>
      </c>
      <c r="C5369" t="s">
        <v>17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1</v>
      </c>
      <c r="J5369">
        <v>0</v>
      </c>
      <c r="K5369">
        <v>0</v>
      </c>
    </row>
    <row r="5370" spans="2:11" outlineLevel="2">
      <c r="B5370" t="s">
        <v>52</v>
      </c>
      <c r="C5370" t="s">
        <v>18</v>
      </c>
      <c r="D5370">
        <v>0</v>
      </c>
      <c r="E5370">
        <v>0</v>
      </c>
      <c r="F5370">
        <v>1</v>
      </c>
      <c r="G5370">
        <v>1</v>
      </c>
      <c r="H5370">
        <v>0</v>
      </c>
      <c r="I5370">
        <v>0</v>
      </c>
      <c r="J5370">
        <v>1</v>
      </c>
      <c r="K5370">
        <v>0</v>
      </c>
    </row>
    <row r="5371" spans="2:11" outlineLevel="2">
      <c r="B5371" t="s">
        <v>52</v>
      </c>
      <c r="C5371" t="s">
        <v>19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2:11" outlineLevel="2">
      <c r="B5372" t="s">
        <v>52</v>
      </c>
      <c r="C5372" t="s">
        <v>32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2:11" outlineLevel="2">
      <c r="B5373" t="s">
        <v>52</v>
      </c>
      <c r="C5373" t="s">
        <v>21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2:11" outlineLevel="2">
      <c r="B5374" t="s">
        <v>52</v>
      </c>
      <c r="C5374" t="s">
        <v>23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2:11" outlineLevel="2">
      <c r="B5375" t="s">
        <v>52</v>
      </c>
      <c r="C5375" t="s">
        <v>24</v>
      </c>
      <c r="D5375">
        <v>1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2:11" outlineLevel="2">
      <c r="B5376" t="s">
        <v>52</v>
      </c>
      <c r="C5376" t="s">
        <v>34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2:11" outlineLevel="2">
      <c r="B5377" t="s">
        <v>52</v>
      </c>
      <c r="C5377" t="s">
        <v>25</v>
      </c>
      <c r="D5377">
        <v>1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2:11" outlineLevel="2">
      <c r="B5378" t="s">
        <v>52</v>
      </c>
      <c r="C5378" t="s">
        <v>26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0</v>
      </c>
      <c r="K5378">
        <v>0</v>
      </c>
    </row>
    <row r="5379" spans="2:11" outlineLevel="2">
      <c r="B5379" t="s">
        <v>52</v>
      </c>
      <c r="C5379" t="s">
        <v>27</v>
      </c>
      <c r="D5379">
        <v>0</v>
      </c>
      <c r="E5379">
        <v>0</v>
      </c>
      <c r="F5379">
        <v>0</v>
      </c>
      <c r="G5379">
        <v>1</v>
      </c>
      <c r="H5379">
        <v>1</v>
      </c>
      <c r="I5379">
        <v>0</v>
      </c>
      <c r="J5379">
        <v>0</v>
      </c>
      <c r="K5379">
        <v>0</v>
      </c>
    </row>
    <row r="5380" spans="2:11" outlineLevel="2">
      <c r="B5380" t="s">
        <v>52</v>
      </c>
      <c r="C5380" t="s">
        <v>28</v>
      </c>
      <c r="D5380">
        <v>0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2:11" outlineLevel="2">
      <c r="B5381" t="s">
        <v>52</v>
      </c>
      <c r="C5381" t="s">
        <v>35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2:11" outlineLevel="2">
      <c r="B5382" t="s">
        <v>52</v>
      </c>
      <c r="C5382" t="s">
        <v>48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</v>
      </c>
    </row>
    <row r="5383" spans="2:11" outlineLevel="2">
      <c r="B5383" t="s">
        <v>52</v>
      </c>
      <c r="C5383" t="s">
        <v>36</v>
      </c>
      <c r="D5383">
        <v>1</v>
      </c>
      <c r="E5383">
        <v>0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2:11" outlineLevel="2">
      <c r="B5384" t="s">
        <v>52</v>
      </c>
      <c r="C5384" t="s">
        <v>37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2:11" outlineLevel="2">
      <c r="B5385" t="s">
        <v>52</v>
      </c>
      <c r="C5385" t="s">
        <v>39</v>
      </c>
      <c r="D5385">
        <v>0</v>
      </c>
      <c r="E5385">
        <v>1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</row>
    <row r="5386" spans="2:11" outlineLevel="2">
      <c r="B5386" t="s">
        <v>52</v>
      </c>
      <c r="C5386" t="s">
        <v>40</v>
      </c>
      <c r="D5386">
        <v>1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2:11" outlineLevel="2">
      <c r="B5387" t="s">
        <v>52</v>
      </c>
      <c r="C5387" t="s">
        <v>40</v>
      </c>
      <c r="D5387">
        <v>1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2:11" outlineLevel="2">
      <c r="B5388" t="s">
        <v>52</v>
      </c>
      <c r="C5388" t="s">
        <v>41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</v>
      </c>
      <c r="K5388">
        <v>0</v>
      </c>
    </row>
    <row r="5389" spans="2:11" outlineLevel="2">
      <c r="B5389" t="s">
        <v>52</v>
      </c>
      <c r="C5389" t="s">
        <v>42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</row>
    <row r="5390" spans="2:11" outlineLevel="2">
      <c r="B5390" t="s">
        <v>52</v>
      </c>
      <c r="C5390" t="s">
        <v>43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2:11" outlineLevel="2">
      <c r="B5391" t="s">
        <v>52</v>
      </c>
      <c r="C5391" t="s">
        <v>44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</row>
    <row r="5392" spans="2:11" s="5" customFormat="1" outlineLevel="1">
      <c r="C5392" s="5" t="s">
        <v>49</v>
      </c>
      <c r="D5392" s="1">
        <f>IFERROR(D5393/D5394, D5393)</f>
        <v>0</v>
      </c>
      <c r="E5392" s="1">
        <f>IFERROR(E5393/E5394, E5393)</f>
        <v>0</v>
      </c>
      <c r="F5392" s="1">
        <f>IFERROR(F5393/F5394, F5393)</f>
        <v>0</v>
      </c>
      <c r="G5392" s="1">
        <f>IFERROR(G5393/G5394, G5393)</f>
        <v>0</v>
      </c>
      <c r="H5392" s="1">
        <f>IFERROR(H5393/H5394, H5393)</f>
        <v>0</v>
      </c>
      <c r="I5392" s="1">
        <f>IFERROR(I5393/I5394, I5393)</f>
        <v>0</v>
      </c>
      <c r="J5392" s="1">
        <f>IFERROR(J5393/J5394, J5393)</f>
        <v>0</v>
      </c>
      <c r="K5392" s="1">
        <f>IFERROR(K5393/K5394, K5393)</f>
        <v>0</v>
      </c>
    </row>
    <row r="5393" spans="2:11" outlineLevel="2">
      <c r="C5393" t="s">
        <v>10</v>
      </c>
      <c r="D5393">
        <f>COUNTIF(D5395:D5420, "1")</f>
        <v>0</v>
      </c>
      <c r="E5393">
        <f>COUNTIF(E5395:E5420, "1")</f>
        <v>0</v>
      </c>
      <c r="F5393">
        <f>COUNTIF(F5395:F5420, "1")</f>
        <v>0</v>
      </c>
      <c r="G5393">
        <f>COUNTIF(G5395:G5420, "1")</f>
        <v>0</v>
      </c>
      <c r="H5393">
        <f>COUNTIF(H5395:H5420, "1")</f>
        <v>0</v>
      </c>
      <c r="I5393">
        <f>COUNTIF(I5395:I5420, "1")</f>
        <v>0</v>
      </c>
      <c r="J5393">
        <f>COUNTIF(J5395:J5420, "1")</f>
        <v>0</v>
      </c>
      <c r="K5393">
        <f>COUNTIF(K5395:K5420, "1")</f>
        <v>0</v>
      </c>
    </row>
    <row r="5394" spans="2:11" outlineLevel="2">
      <c r="C5394" t="s">
        <v>12</v>
      </c>
      <c r="D5394">
        <f>COUNTIF(D5395:D5420, "0")</f>
        <v>0</v>
      </c>
      <c r="E5394">
        <f>COUNTIF(E5395:E5420, "0")</f>
        <v>0</v>
      </c>
      <c r="F5394">
        <f>COUNTIF(F5395:F5420, "0")</f>
        <v>0</v>
      </c>
      <c r="G5394">
        <f>COUNTIF(G5395:G5420, "0")</f>
        <v>0</v>
      </c>
      <c r="H5394">
        <f>COUNTIF(H5395:H5420, "0")</f>
        <v>0</v>
      </c>
      <c r="I5394">
        <f>COUNTIF(I5395:I5420, "0")</f>
        <v>0</v>
      </c>
      <c r="J5394">
        <f>COUNTIF(J5395:J5420, "0")</f>
        <v>0</v>
      </c>
      <c r="K5394">
        <f>COUNTIF(K5395:K5420, "0")</f>
        <v>0</v>
      </c>
    </row>
    <row r="5395" spans="2:11" outlineLevel="2">
      <c r="B5395" t="s">
        <v>50</v>
      </c>
      <c r="C5395" t="s">
        <v>14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0</v>
      </c>
    </row>
    <row r="5396" spans="2:11" outlineLevel="2">
      <c r="B5396" t="s">
        <v>50</v>
      </c>
      <c r="C5396" t="s">
        <v>15</v>
      </c>
      <c r="D5396">
        <v>1</v>
      </c>
      <c r="E5396">
        <v>0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2:11" outlineLevel="2">
      <c r="B5397" t="s">
        <v>50</v>
      </c>
      <c r="C5397" t="s">
        <v>16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2:11" outlineLevel="2">
      <c r="B5398" t="s">
        <v>50</v>
      </c>
      <c r="C5398" t="s">
        <v>18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0</v>
      </c>
    </row>
    <row r="5399" spans="2:11" outlineLevel="2">
      <c r="B5399" t="s">
        <v>50</v>
      </c>
      <c r="C5399" t="s">
        <v>19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2:11" outlineLevel="2">
      <c r="B5400" t="s">
        <v>50</v>
      </c>
      <c r="C5400" t="s">
        <v>20</v>
      </c>
      <c r="D5400">
        <v>0</v>
      </c>
      <c r="E5400">
        <v>0</v>
      </c>
      <c r="F5400">
        <v>1</v>
      </c>
      <c r="G5400">
        <v>1</v>
      </c>
      <c r="H5400">
        <v>1</v>
      </c>
      <c r="I5400">
        <v>0</v>
      </c>
      <c r="J5400">
        <v>0</v>
      </c>
      <c r="K5400">
        <v>0</v>
      </c>
    </row>
    <row r="5401" spans="2:11" outlineLevel="2">
      <c r="B5401" t="s">
        <v>50</v>
      </c>
      <c r="C5401" t="s">
        <v>22</v>
      </c>
      <c r="D5401">
        <v>0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</row>
    <row r="5402" spans="2:11" outlineLevel="2">
      <c r="B5402" t="s">
        <v>50</v>
      </c>
      <c r="C5402" t="s">
        <v>23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2:11" outlineLevel="2">
      <c r="B5403" t="s">
        <v>50</v>
      </c>
      <c r="C5403" t="s">
        <v>33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2:11" outlineLevel="2">
      <c r="B5404" t="s">
        <v>50</v>
      </c>
      <c r="C5404" t="s">
        <v>34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2:11" outlineLevel="2">
      <c r="B5405" t="s">
        <v>50</v>
      </c>
      <c r="C5405" t="s">
        <v>25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2:11" outlineLevel="2">
      <c r="B5406" t="s">
        <v>50</v>
      </c>
      <c r="C5406" t="s">
        <v>26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2:11" outlineLevel="2">
      <c r="B5407" t="s">
        <v>50</v>
      </c>
      <c r="C5407" t="s">
        <v>28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2:11" outlineLevel="2">
      <c r="B5408" t="s">
        <v>50</v>
      </c>
      <c r="C5408" t="s">
        <v>28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2:11" outlineLevel="2">
      <c r="B5409" t="s">
        <v>50</v>
      </c>
      <c r="C5409" t="s">
        <v>35</v>
      </c>
      <c r="D5409">
        <v>1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2:11" outlineLevel="2">
      <c r="B5410" t="s">
        <v>50</v>
      </c>
      <c r="C5410" t="s">
        <v>48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2:11" outlineLevel="2">
      <c r="B5411" t="s">
        <v>50</v>
      </c>
      <c r="C5411" t="s">
        <v>36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2:11" outlineLevel="2">
      <c r="B5412" t="s">
        <v>50</v>
      </c>
      <c r="C5412" t="s">
        <v>38</v>
      </c>
      <c r="D5412">
        <v>1</v>
      </c>
      <c r="E5412">
        <v>1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</row>
    <row r="5413" spans="2:11" outlineLevel="2">
      <c r="B5413" t="s">
        <v>50</v>
      </c>
      <c r="C5413" t="s">
        <v>39</v>
      </c>
      <c r="D5413">
        <v>0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2:11" outlineLevel="2">
      <c r="B5414" t="s">
        <v>50</v>
      </c>
      <c r="C5414" t="s">
        <v>40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2:11" outlineLevel="2">
      <c r="B5415" t="s">
        <v>50</v>
      </c>
      <c r="C5415" t="s">
        <v>41</v>
      </c>
      <c r="D5415">
        <v>0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2:11" outlineLevel="2">
      <c r="B5416" t="s">
        <v>50</v>
      </c>
      <c r="C5416" t="s">
        <v>41</v>
      </c>
      <c r="D5416">
        <v>0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2:11" outlineLevel="2">
      <c r="B5417" t="s">
        <v>50</v>
      </c>
      <c r="C5417" t="s">
        <v>42</v>
      </c>
      <c r="D5417">
        <v>1</v>
      </c>
      <c r="E5417">
        <v>0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0</v>
      </c>
    </row>
    <row r="5418" spans="2:11" outlineLevel="2">
      <c r="B5418" t="s">
        <v>50</v>
      </c>
      <c r="C5418" t="s">
        <v>43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2:11" outlineLevel="2">
      <c r="B5419" t="s">
        <v>50</v>
      </c>
      <c r="C5419" t="s">
        <v>44</v>
      </c>
      <c r="D5419">
        <v>0</v>
      </c>
      <c r="E5419">
        <v>0</v>
      </c>
      <c r="F5419">
        <v>1</v>
      </c>
      <c r="G5419">
        <v>1</v>
      </c>
      <c r="H5419">
        <v>1</v>
      </c>
      <c r="I5419">
        <v>0</v>
      </c>
      <c r="J5419">
        <v>0</v>
      </c>
      <c r="K5419">
        <v>0</v>
      </c>
    </row>
    <row r="5420" spans="2:11" outlineLevel="2">
      <c r="B5420" t="s">
        <v>50</v>
      </c>
      <c r="C5420" t="s">
        <v>45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</row>
    <row r="5421" spans="2:11" s="3" customFormat="1">
      <c r="B5421" s="3" t="s">
        <v>199</v>
      </c>
      <c r="C5421" s="3" t="s">
        <v>8</v>
      </c>
      <c r="D5421" s="3">
        <f>IFERROR(AVERAGE(D5424,D5449,D5473), 0)</f>
        <v>0</v>
      </c>
      <c r="E5421" s="3">
        <f>IFERROR(AVERAGE(E5424,E5449,E5473), 0)</f>
        <v>0</v>
      </c>
      <c r="F5421" s="3">
        <f>IFERROR(AVERAGE(F5424,F5449,F5473), 0)</f>
        <v>0</v>
      </c>
      <c r="G5421" s="3">
        <f>IFERROR(AVERAGE(G5424,G5449,G5473), 0)</f>
        <v>0</v>
      </c>
      <c r="H5421" s="3">
        <f>IFERROR(AVERAGE(H5424,H5449,H5473), 0)</f>
        <v>0</v>
      </c>
      <c r="I5421" s="3">
        <f>IFERROR(AVERAGE(I5424,I5449,I5473), 0)</f>
        <v>0</v>
      </c>
      <c r="J5421" s="3">
        <f>IFERROR(AVERAGE(J5424,J5449,J5473), 0)</f>
        <v>0</v>
      </c>
      <c r="K5421" s="3">
        <f>IFERROR(AVERAGE(K5424,K5449,K5473), 0)</f>
        <v>0</v>
      </c>
    </row>
    <row r="5422" spans="2:11" outlineLevel="2">
      <c r="B5422" s="4" t="s">
        <v>9</v>
      </c>
      <c r="D5422">
        <f>E5425+E5450+E5474</f>
        <v>0</v>
      </c>
      <c r="E5422">
        <f>F5425+F5450+F5474</f>
        <v>0</v>
      </c>
      <c r="F5422">
        <f>G5425+G5450+G5474</f>
        <v>0</v>
      </c>
      <c r="G5422">
        <f>H5425+H5450+H5474</f>
        <v>0</v>
      </c>
      <c r="H5422">
        <f>I5425+I5450+I5474</f>
        <v>0</v>
      </c>
      <c r="I5422">
        <f>J5425+J5450+J5474</f>
        <v>0</v>
      </c>
      <c r="J5422">
        <f>K5425+K5450+K5474</f>
        <v>0</v>
      </c>
      <c r="K5422">
        <f>L5425+L5450+L5474</f>
        <v>0</v>
      </c>
    </row>
    <row r="5423" spans="2:11" outlineLevel="2">
      <c r="B5423" s="4" t="s">
        <v>10</v>
      </c>
      <c r="D5423">
        <f>E5426+E5451+E5475</f>
        <v>0</v>
      </c>
      <c r="E5423">
        <f>F5426+F5451+F5475</f>
        <v>0</v>
      </c>
      <c r="F5423">
        <f>G5426+G5451+G5475</f>
        <v>0</v>
      </c>
      <c r="G5423">
        <f>H5426+H5451+H5475</f>
        <v>0</v>
      </c>
      <c r="H5423">
        <f>I5426+I5451+I5475</f>
        <v>0</v>
      </c>
      <c r="I5423">
        <f>J5426+J5451+J5475</f>
        <v>0</v>
      </c>
      <c r="J5423">
        <f>K5426+K5451+K5475</f>
        <v>0</v>
      </c>
      <c r="K5423">
        <f>L5426+L5451+L5475</f>
        <v>0</v>
      </c>
    </row>
    <row r="5424" spans="2:11" s="5" customFormat="1" outlineLevel="1">
      <c r="C5424" s="5" t="s">
        <v>55</v>
      </c>
      <c r="D5424" s="1">
        <f>IFERROR(D5425/D5426, D5425)</f>
        <v>0</v>
      </c>
      <c r="E5424" s="1">
        <f>IFERROR(E5425/E5426, E5425)</f>
        <v>0</v>
      </c>
      <c r="F5424" s="1">
        <f>IFERROR(F5425/F5426, F5425)</f>
        <v>0</v>
      </c>
      <c r="G5424" s="1">
        <f>IFERROR(G5425/G5426, G5425)</f>
        <v>0</v>
      </c>
      <c r="H5424" s="1">
        <f>IFERROR(H5425/H5426, H5425)</f>
        <v>0</v>
      </c>
      <c r="I5424" s="1">
        <f>IFERROR(I5425/I5426, I5425)</f>
        <v>0</v>
      </c>
      <c r="J5424" s="1">
        <f>IFERROR(J5425/J5426, J5425)</f>
        <v>0</v>
      </c>
      <c r="K5424" s="1">
        <f>IFERROR(K5425/K5426, K5425)</f>
        <v>0</v>
      </c>
    </row>
    <row r="5425" spans="2:11" outlineLevel="2">
      <c r="C5425" t="s">
        <v>10</v>
      </c>
      <c r="D5425">
        <f>COUNTIF(D5427:D5448, "1")</f>
        <v>0</v>
      </c>
      <c r="E5425">
        <f>COUNTIF(E5427:E5448, "1")</f>
        <v>0</v>
      </c>
      <c r="F5425">
        <f>COUNTIF(F5427:F5448, "1")</f>
        <v>0</v>
      </c>
      <c r="G5425">
        <f>COUNTIF(G5427:G5448, "1")</f>
        <v>0</v>
      </c>
      <c r="H5425">
        <f>COUNTIF(H5427:H5448, "1")</f>
        <v>0</v>
      </c>
      <c r="I5425">
        <f>COUNTIF(I5427:I5448, "1")</f>
        <v>0</v>
      </c>
      <c r="J5425">
        <f>COUNTIF(J5427:J5448, "1")</f>
        <v>0</v>
      </c>
      <c r="K5425">
        <f>COUNTIF(K5427:K5448, "1")</f>
        <v>0</v>
      </c>
    </row>
    <row r="5426" spans="2:11" outlineLevel="2">
      <c r="C5426" t="s">
        <v>12</v>
      </c>
      <c r="D5426">
        <f>COUNTIF(D5427:D5448, "0")</f>
        <v>0</v>
      </c>
      <c r="E5426">
        <f>COUNTIF(E5427:E5448, "0")</f>
        <v>0</v>
      </c>
      <c r="F5426">
        <f>COUNTIF(F5427:F5448, "0")</f>
        <v>0</v>
      </c>
      <c r="G5426">
        <f>COUNTIF(G5427:G5448, "0")</f>
        <v>0</v>
      </c>
      <c r="H5426">
        <f>COUNTIF(H5427:H5448, "0")</f>
        <v>0</v>
      </c>
      <c r="I5426">
        <f>COUNTIF(I5427:I5448, "0")</f>
        <v>0</v>
      </c>
      <c r="J5426">
        <f>COUNTIF(J5427:J5448, "0")</f>
        <v>0</v>
      </c>
      <c r="K5426">
        <f>COUNTIF(K5427:K5448, "0")</f>
        <v>0</v>
      </c>
    </row>
    <row r="5427" spans="2:11" outlineLevel="2">
      <c r="B5427" t="s">
        <v>56</v>
      </c>
      <c r="C5427" t="s">
        <v>14</v>
      </c>
      <c r="D5427">
        <v>0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2:11" outlineLevel="2">
      <c r="B5428" t="s">
        <v>56</v>
      </c>
      <c r="C5428" t="s">
        <v>15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2:11" outlineLevel="2">
      <c r="B5429" t="s">
        <v>56</v>
      </c>
      <c r="C5429" t="s">
        <v>17</v>
      </c>
      <c r="D5429">
        <v>0</v>
      </c>
      <c r="E5429">
        <v>0</v>
      </c>
      <c r="F5429">
        <v>1</v>
      </c>
      <c r="G5429">
        <v>1</v>
      </c>
      <c r="H5429">
        <v>1</v>
      </c>
      <c r="I5429">
        <v>0</v>
      </c>
      <c r="J5429">
        <v>1</v>
      </c>
      <c r="K5429">
        <v>0</v>
      </c>
    </row>
    <row r="5430" spans="2:11" outlineLevel="2">
      <c r="B5430" t="s">
        <v>56</v>
      </c>
      <c r="C5430" t="s">
        <v>18</v>
      </c>
      <c r="D5430">
        <v>1</v>
      </c>
      <c r="E5430">
        <v>0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2:11" outlineLevel="2">
      <c r="B5431" t="s">
        <v>56</v>
      </c>
      <c r="C5431" t="s">
        <v>19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2:11" outlineLevel="2">
      <c r="B5432" t="s">
        <v>56</v>
      </c>
      <c r="C5432" t="s">
        <v>32</v>
      </c>
      <c r="D5432">
        <v>1</v>
      </c>
      <c r="E5432">
        <v>0</v>
      </c>
      <c r="F5432">
        <v>1</v>
      </c>
      <c r="G5432">
        <v>1</v>
      </c>
      <c r="H5432">
        <v>0</v>
      </c>
      <c r="I5432">
        <v>0</v>
      </c>
      <c r="J5432">
        <v>0</v>
      </c>
      <c r="K5432">
        <v>0</v>
      </c>
    </row>
    <row r="5433" spans="2:11" outlineLevel="2">
      <c r="B5433" t="s">
        <v>56</v>
      </c>
      <c r="C5433" t="s">
        <v>23</v>
      </c>
      <c r="D5433">
        <v>1</v>
      </c>
      <c r="E5433">
        <v>0</v>
      </c>
      <c r="F5433">
        <v>1</v>
      </c>
      <c r="G5433">
        <v>0</v>
      </c>
      <c r="H5433">
        <v>1</v>
      </c>
      <c r="I5433">
        <v>1</v>
      </c>
      <c r="J5433">
        <v>0</v>
      </c>
      <c r="K5433">
        <v>0</v>
      </c>
    </row>
    <row r="5434" spans="2:11" outlineLevel="2">
      <c r="B5434" t="s">
        <v>56</v>
      </c>
      <c r="C5434" t="s">
        <v>33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2:11" outlineLevel="2">
      <c r="B5435" t="s">
        <v>56</v>
      </c>
      <c r="C5435" t="s">
        <v>24</v>
      </c>
      <c r="D5435">
        <v>0</v>
      </c>
      <c r="E5435">
        <v>1</v>
      </c>
      <c r="F5435">
        <v>1</v>
      </c>
      <c r="G5435">
        <v>1</v>
      </c>
      <c r="H5435">
        <v>1</v>
      </c>
      <c r="I5435">
        <v>0</v>
      </c>
      <c r="J5435">
        <v>0</v>
      </c>
      <c r="K5435">
        <v>0</v>
      </c>
    </row>
    <row r="5436" spans="2:11" outlineLevel="2">
      <c r="B5436" t="s">
        <v>56</v>
      </c>
      <c r="C5436" t="s">
        <v>34</v>
      </c>
      <c r="D5436">
        <v>1</v>
      </c>
      <c r="E5436">
        <v>0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0</v>
      </c>
    </row>
    <row r="5437" spans="2:11" outlineLevel="2">
      <c r="B5437" t="s">
        <v>56</v>
      </c>
      <c r="C5437" t="s">
        <v>25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2:11" outlineLevel="2">
      <c r="B5438" t="s">
        <v>56</v>
      </c>
      <c r="C5438" t="s">
        <v>26</v>
      </c>
      <c r="D5438">
        <v>1</v>
      </c>
      <c r="E5438">
        <v>0</v>
      </c>
      <c r="F5438">
        <v>1</v>
      </c>
      <c r="G5438">
        <v>1</v>
      </c>
      <c r="H5438">
        <v>1</v>
      </c>
      <c r="I5438">
        <v>0</v>
      </c>
      <c r="J5438">
        <v>0</v>
      </c>
      <c r="K5438">
        <v>0</v>
      </c>
    </row>
    <row r="5439" spans="2:11" outlineLevel="2">
      <c r="B5439" t="s">
        <v>56</v>
      </c>
      <c r="C5439" t="s">
        <v>27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0</v>
      </c>
    </row>
    <row r="5440" spans="2:11" outlineLevel="2">
      <c r="B5440" t="s">
        <v>56</v>
      </c>
      <c r="C5440" t="s">
        <v>28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2:11" outlineLevel="2">
      <c r="B5441" t="s">
        <v>56</v>
      </c>
      <c r="C5441" t="s">
        <v>35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2:11" outlineLevel="2">
      <c r="B5442" t="s">
        <v>56</v>
      </c>
      <c r="C5442" t="s">
        <v>48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2:11" outlineLevel="2">
      <c r="B5443" t="s">
        <v>56</v>
      </c>
      <c r="C5443" t="s">
        <v>36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2:11" outlineLevel="2">
      <c r="B5444" t="s">
        <v>56</v>
      </c>
      <c r="C5444" t="s">
        <v>37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2:11" outlineLevel="2">
      <c r="B5445" t="s">
        <v>56</v>
      </c>
      <c r="C5445" t="s">
        <v>38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2:11" outlineLevel="2">
      <c r="B5446" t="s">
        <v>56</v>
      </c>
      <c r="C5446" t="s">
        <v>39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2:11" outlineLevel="2">
      <c r="B5447" t="s">
        <v>56</v>
      </c>
      <c r="C5447" t="s">
        <v>40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2:11" outlineLevel="2">
      <c r="B5448" t="s">
        <v>56</v>
      </c>
      <c r="C5448" t="s">
        <v>42</v>
      </c>
      <c r="D5448">
        <v>0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1</v>
      </c>
      <c r="K5448">
        <v>0</v>
      </c>
    </row>
    <row r="5449" spans="2:11" s="5" customFormat="1" outlineLevel="1">
      <c r="C5449" s="5" t="s">
        <v>49</v>
      </c>
      <c r="D5449" s="1">
        <f>IFERROR(D5450/D5451, D5450)</f>
        <v>0</v>
      </c>
      <c r="E5449" s="1">
        <f>IFERROR(E5450/E5451, E5450)</f>
        <v>0</v>
      </c>
      <c r="F5449" s="1">
        <f>IFERROR(F5450/F5451, F5450)</f>
        <v>0</v>
      </c>
      <c r="G5449" s="1">
        <f>IFERROR(G5450/G5451, G5450)</f>
        <v>0</v>
      </c>
      <c r="H5449" s="1">
        <f>IFERROR(H5450/H5451, H5450)</f>
        <v>0</v>
      </c>
      <c r="I5449" s="1">
        <f>IFERROR(I5450/I5451, I5450)</f>
        <v>0</v>
      </c>
      <c r="J5449" s="1">
        <f>IFERROR(J5450/J5451, J5450)</f>
        <v>0</v>
      </c>
      <c r="K5449" s="1">
        <f>IFERROR(K5450/K5451, K5450)</f>
        <v>0</v>
      </c>
    </row>
    <row r="5450" spans="2:11" outlineLevel="2">
      <c r="C5450" t="s">
        <v>10</v>
      </c>
      <c r="D5450">
        <f>COUNTIF(D5452:D5472, "1")</f>
        <v>0</v>
      </c>
      <c r="E5450">
        <f>COUNTIF(E5452:E5472, "1")</f>
        <v>0</v>
      </c>
      <c r="F5450">
        <f>COUNTIF(F5452:F5472, "1")</f>
        <v>0</v>
      </c>
      <c r="G5450">
        <f>COUNTIF(G5452:G5472, "1")</f>
        <v>0</v>
      </c>
      <c r="H5450">
        <f>COUNTIF(H5452:H5472, "1")</f>
        <v>0</v>
      </c>
      <c r="I5450">
        <f>COUNTIF(I5452:I5472, "1")</f>
        <v>0</v>
      </c>
      <c r="J5450">
        <f>COUNTIF(J5452:J5472, "1")</f>
        <v>0</v>
      </c>
      <c r="K5450">
        <f>COUNTIF(K5452:K5472, "1")</f>
        <v>0</v>
      </c>
    </row>
    <row r="5451" spans="2:11" outlineLevel="2">
      <c r="C5451" t="s">
        <v>12</v>
      </c>
      <c r="D5451">
        <f>COUNTIF(D5452:D5472, "0")</f>
        <v>0</v>
      </c>
      <c r="E5451">
        <f>COUNTIF(E5452:E5472, "0")</f>
        <v>0</v>
      </c>
      <c r="F5451">
        <f>COUNTIF(F5452:F5472, "0")</f>
        <v>0</v>
      </c>
      <c r="G5451">
        <f>COUNTIF(G5452:G5472, "0")</f>
        <v>0</v>
      </c>
      <c r="H5451">
        <f>COUNTIF(H5452:H5472, "0")</f>
        <v>0</v>
      </c>
      <c r="I5451">
        <f>COUNTIF(I5452:I5472, "0")</f>
        <v>0</v>
      </c>
      <c r="J5451">
        <f>COUNTIF(J5452:J5472, "0")</f>
        <v>0</v>
      </c>
      <c r="K5451">
        <f>COUNTIF(K5452:K5472, "0")</f>
        <v>0</v>
      </c>
    </row>
    <row r="5452" spans="2:11" outlineLevel="2">
      <c r="B5452" t="s">
        <v>50</v>
      </c>
      <c r="C5452" t="s">
        <v>14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2:11" outlineLevel="2">
      <c r="B5453" t="s">
        <v>50</v>
      </c>
      <c r="C5453" t="s">
        <v>15</v>
      </c>
      <c r="D5453">
        <v>1</v>
      </c>
      <c r="E5453">
        <v>1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0</v>
      </c>
    </row>
    <row r="5454" spans="2:11" outlineLevel="2">
      <c r="B5454" t="s">
        <v>50</v>
      </c>
      <c r="C5454" t="s">
        <v>16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2:11" outlineLevel="2">
      <c r="B5455" t="s">
        <v>50</v>
      </c>
      <c r="C5455" t="s">
        <v>18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2:11" outlineLevel="2">
      <c r="B5456" t="s">
        <v>50</v>
      </c>
      <c r="C5456" t="s">
        <v>32</v>
      </c>
      <c r="D5456">
        <v>0</v>
      </c>
      <c r="E5456">
        <v>1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0</v>
      </c>
    </row>
    <row r="5457" spans="2:11" outlineLevel="2">
      <c r="B5457" t="s">
        <v>50</v>
      </c>
      <c r="C5457" t="s">
        <v>20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2:11" outlineLevel="2">
      <c r="B5458" t="s">
        <v>50</v>
      </c>
      <c r="C5458" t="s">
        <v>21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2:11" outlineLevel="2">
      <c r="B5459" t="s">
        <v>50</v>
      </c>
      <c r="C5459" t="s">
        <v>22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2:11" outlineLevel="2">
      <c r="B5460" t="s">
        <v>50</v>
      </c>
      <c r="C5460" t="s">
        <v>33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</row>
    <row r="5461" spans="2:11" outlineLevel="2">
      <c r="B5461" t="s">
        <v>50</v>
      </c>
      <c r="C5461" t="s">
        <v>24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2:11" outlineLevel="2">
      <c r="B5462" t="s">
        <v>50</v>
      </c>
      <c r="C5462" t="s">
        <v>25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2:11" outlineLevel="2">
      <c r="B5463" t="s">
        <v>50</v>
      </c>
      <c r="C5463" t="s">
        <v>26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2:11" outlineLevel="2">
      <c r="B5464" t="s">
        <v>50</v>
      </c>
      <c r="C5464" t="s">
        <v>27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2:11" outlineLevel="2">
      <c r="B5465" t="s">
        <v>50</v>
      </c>
      <c r="C5465" t="s">
        <v>28</v>
      </c>
      <c r="D5465">
        <v>1</v>
      </c>
      <c r="E5465">
        <v>0</v>
      </c>
      <c r="F5465">
        <v>1</v>
      </c>
      <c r="G5465">
        <v>0</v>
      </c>
      <c r="H5465">
        <v>1</v>
      </c>
      <c r="I5465">
        <v>0</v>
      </c>
      <c r="J5465">
        <v>0</v>
      </c>
      <c r="K5465">
        <v>0</v>
      </c>
    </row>
    <row r="5466" spans="2:11" outlineLevel="2">
      <c r="B5466" t="s">
        <v>50</v>
      </c>
      <c r="C5466" t="s">
        <v>35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2:11" outlineLevel="2">
      <c r="B5467" t="s">
        <v>50</v>
      </c>
      <c r="C5467" t="s">
        <v>37</v>
      </c>
      <c r="D5467">
        <v>0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0</v>
      </c>
    </row>
    <row r="5468" spans="2:11" outlineLevel="2">
      <c r="B5468" t="s">
        <v>50</v>
      </c>
      <c r="C5468" t="s">
        <v>38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2:11" outlineLevel="2">
      <c r="B5469" t="s">
        <v>50</v>
      </c>
      <c r="C5469" t="s">
        <v>40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2:11" outlineLevel="2">
      <c r="B5470" t="s">
        <v>50</v>
      </c>
      <c r="C5470" t="s">
        <v>41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2:11" outlineLevel="2">
      <c r="B5471" t="s">
        <v>50</v>
      </c>
      <c r="C5471" t="s">
        <v>42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0</v>
      </c>
    </row>
    <row r="5472" spans="2:11" outlineLevel="2">
      <c r="B5472" t="s">
        <v>50</v>
      </c>
      <c r="C5472" t="s">
        <v>43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2:11" s="5" customFormat="1" outlineLevel="1">
      <c r="C5473" s="5" t="s">
        <v>51</v>
      </c>
      <c r="D5473" s="1">
        <f>IFERROR(D5474/D5475, D5474)</f>
        <v>0</v>
      </c>
      <c r="E5473" s="1">
        <f>IFERROR(E5474/E5475, E5474)</f>
        <v>0</v>
      </c>
      <c r="F5473" s="1">
        <f>IFERROR(F5474/F5475, F5474)</f>
        <v>0</v>
      </c>
      <c r="G5473" s="1">
        <f>IFERROR(G5474/G5475, G5474)</f>
        <v>0</v>
      </c>
      <c r="H5473" s="1">
        <f>IFERROR(H5474/H5475, H5474)</f>
        <v>0</v>
      </c>
      <c r="I5473" s="1">
        <f>IFERROR(I5474/I5475, I5474)</f>
        <v>0</v>
      </c>
      <c r="J5473" s="1">
        <f>IFERROR(J5474/J5475, J5474)</f>
        <v>0</v>
      </c>
      <c r="K5473" s="1">
        <f>IFERROR(K5474/K5475, K5474)</f>
        <v>0</v>
      </c>
    </row>
    <row r="5474" spans="2:11" outlineLevel="2">
      <c r="C5474" t="s">
        <v>10</v>
      </c>
      <c r="D5474">
        <f>COUNTIF(D5476:D5498, "1")</f>
        <v>0</v>
      </c>
      <c r="E5474">
        <f>COUNTIF(E5476:E5498, "1")</f>
        <v>0</v>
      </c>
      <c r="F5474">
        <f>COUNTIF(F5476:F5498, "1")</f>
        <v>0</v>
      </c>
      <c r="G5474">
        <f>COUNTIF(G5476:G5498, "1")</f>
        <v>0</v>
      </c>
      <c r="H5474">
        <f>COUNTIF(H5476:H5498, "1")</f>
        <v>0</v>
      </c>
      <c r="I5474">
        <f>COUNTIF(I5476:I5498, "1")</f>
        <v>0</v>
      </c>
      <c r="J5474">
        <f>COUNTIF(J5476:J5498, "1")</f>
        <v>0</v>
      </c>
      <c r="K5474">
        <f>COUNTIF(K5476:K5498, "1")</f>
        <v>0</v>
      </c>
    </row>
    <row r="5475" spans="2:11" outlineLevel="2">
      <c r="C5475" t="s">
        <v>12</v>
      </c>
      <c r="D5475">
        <f>COUNTIF(D5476:D5498, "0")</f>
        <v>0</v>
      </c>
      <c r="E5475">
        <f>COUNTIF(E5476:E5498, "0")</f>
        <v>0</v>
      </c>
      <c r="F5475">
        <f>COUNTIF(F5476:F5498, "0")</f>
        <v>0</v>
      </c>
      <c r="G5475">
        <f>COUNTIF(G5476:G5498, "0")</f>
        <v>0</v>
      </c>
      <c r="H5475">
        <f>COUNTIF(H5476:H5498, "0")</f>
        <v>0</v>
      </c>
      <c r="I5475">
        <f>COUNTIF(I5476:I5498, "0")</f>
        <v>0</v>
      </c>
      <c r="J5475">
        <f>COUNTIF(J5476:J5498, "0")</f>
        <v>0</v>
      </c>
      <c r="K5475">
        <f>COUNTIF(K5476:K5498, "0")</f>
        <v>0</v>
      </c>
    </row>
    <row r="5476" spans="2:11" outlineLevel="2">
      <c r="B5476" t="s">
        <v>52</v>
      </c>
      <c r="C5476" t="s">
        <v>14</v>
      </c>
      <c r="D5476">
        <v>0</v>
      </c>
      <c r="E5476">
        <v>0</v>
      </c>
      <c r="F5476">
        <v>1</v>
      </c>
      <c r="G5476">
        <v>0</v>
      </c>
      <c r="H5476">
        <v>0</v>
      </c>
      <c r="I5476">
        <v>1</v>
      </c>
      <c r="J5476">
        <v>0</v>
      </c>
      <c r="K5476">
        <v>0</v>
      </c>
    </row>
    <row r="5477" spans="2:11" outlineLevel="2">
      <c r="B5477" t="s">
        <v>52</v>
      </c>
      <c r="C5477" t="s">
        <v>15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2:11" outlineLevel="2">
      <c r="B5478" t="s">
        <v>52</v>
      </c>
      <c r="C5478" t="s">
        <v>17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2:11" outlineLevel="2">
      <c r="B5479" t="s">
        <v>52</v>
      </c>
      <c r="C5479" t="s">
        <v>19</v>
      </c>
      <c r="D5479">
        <v>0</v>
      </c>
      <c r="E5479">
        <v>1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</row>
    <row r="5480" spans="2:11" outlineLevel="2">
      <c r="B5480" t="s">
        <v>52</v>
      </c>
      <c r="C5480" t="s">
        <v>32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2:11" outlineLevel="2">
      <c r="B5481" t="s">
        <v>52</v>
      </c>
      <c r="C5481" t="s">
        <v>21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2:11" outlineLevel="2">
      <c r="B5482" t="s">
        <v>52</v>
      </c>
      <c r="C5482" t="s">
        <v>22</v>
      </c>
      <c r="D5482">
        <v>1</v>
      </c>
      <c r="E5482">
        <v>0</v>
      </c>
      <c r="F5482">
        <v>0</v>
      </c>
      <c r="G5482">
        <v>0</v>
      </c>
      <c r="H5482">
        <v>1</v>
      </c>
      <c r="I5482">
        <v>0</v>
      </c>
      <c r="J5482">
        <v>0</v>
      </c>
      <c r="K5482">
        <v>0</v>
      </c>
    </row>
    <row r="5483" spans="2:11" outlineLevel="2">
      <c r="B5483" t="s">
        <v>52</v>
      </c>
      <c r="C5483" t="s">
        <v>23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0</v>
      </c>
    </row>
    <row r="5484" spans="2:11" outlineLevel="2">
      <c r="B5484" t="s">
        <v>52</v>
      </c>
      <c r="C5484" t="s">
        <v>33</v>
      </c>
      <c r="D5484">
        <v>0</v>
      </c>
      <c r="E5484">
        <v>0</v>
      </c>
      <c r="F5484">
        <v>0</v>
      </c>
      <c r="G5484">
        <v>1</v>
      </c>
      <c r="H5484">
        <v>1</v>
      </c>
      <c r="I5484">
        <v>0</v>
      </c>
      <c r="J5484">
        <v>0</v>
      </c>
      <c r="K5484">
        <v>0</v>
      </c>
    </row>
    <row r="5485" spans="2:11" outlineLevel="2">
      <c r="B5485" t="s">
        <v>52</v>
      </c>
      <c r="C5485" t="s">
        <v>24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0</v>
      </c>
      <c r="J5485">
        <v>1</v>
      </c>
      <c r="K5485">
        <v>0</v>
      </c>
    </row>
    <row r="5486" spans="2:11" outlineLevel="2">
      <c r="B5486" t="s">
        <v>52</v>
      </c>
      <c r="C5486" t="s">
        <v>34</v>
      </c>
      <c r="D5486">
        <v>0</v>
      </c>
      <c r="E5486">
        <v>0</v>
      </c>
      <c r="F5486">
        <v>1</v>
      </c>
      <c r="G5486">
        <v>1</v>
      </c>
      <c r="H5486">
        <v>1</v>
      </c>
      <c r="I5486">
        <v>0</v>
      </c>
      <c r="J5486">
        <v>0</v>
      </c>
      <c r="K5486">
        <v>0</v>
      </c>
    </row>
    <row r="5487" spans="2:11" outlineLevel="2">
      <c r="B5487" t="s">
        <v>52</v>
      </c>
      <c r="C5487" t="s">
        <v>25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2:11" outlineLevel="2">
      <c r="B5488" t="s">
        <v>52</v>
      </c>
      <c r="C5488" t="s">
        <v>27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2:11" outlineLevel="2">
      <c r="B5489" t="s">
        <v>52</v>
      </c>
      <c r="C5489" t="s">
        <v>28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2:11" outlineLevel="2">
      <c r="B5490" t="s">
        <v>52</v>
      </c>
      <c r="C5490" t="s">
        <v>35</v>
      </c>
      <c r="D5490">
        <v>0</v>
      </c>
      <c r="E5490">
        <v>0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0</v>
      </c>
    </row>
    <row r="5491" spans="2:11" outlineLevel="2">
      <c r="B5491" t="s">
        <v>52</v>
      </c>
      <c r="C5491" t="s">
        <v>35</v>
      </c>
      <c r="D5491">
        <v>0</v>
      </c>
      <c r="E5491">
        <v>0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</v>
      </c>
    </row>
    <row r="5492" spans="2:11" outlineLevel="2">
      <c r="B5492" t="s">
        <v>52</v>
      </c>
      <c r="C5492" t="s">
        <v>48</v>
      </c>
      <c r="D5492">
        <v>0</v>
      </c>
      <c r="E5492">
        <v>0</v>
      </c>
      <c r="F5492">
        <v>1</v>
      </c>
      <c r="G5492">
        <v>1</v>
      </c>
      <c r="H5492">
        <v>0</v>
      </c>
      <c r="I5492">
        <v>0</v>
      </c>
      <c r="J5492">
        <v>0</v>
      </c>
      <c r="K5492">
        <v>0</v>
      </c>
    </row>
    <row r="5493" spans="2:11" outlineLevel="2">
      <c r="B5493" t="s">
        <v>52</v>
      </c>
      <c r="C5493" t="s">
        <v>36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2:11" outlineLevel="2">
      <c r="B5494" t="s">
        <v>52</v>
      </c>
      <c r="C5494" t="s">
        <v>37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1</v>
      </c>
      <c r="J5494">
        <v>0</v>
      </c>
      <c r="K5494">
        <v>0</v>
      </c>
    </row>
    <row r="5495" spans="2:11" outlineLevel="2">
      <c r="B5495" t="s">
        <v>52</v>
      </c>
      <c r="C5495" t="s">
        <v>38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  <c r="K5495">
        <v>0</v>
      </c>
    </row>
    <row r="5496" spans="2:11" outlineLevel="2">
      <c r="B5496" t="s">
        <v>52</v>
      </c>
      <c r="C5496" t="s">
        <v>39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2:11" outlineLevel="2">
      <c r="B5497" t="s">
        <v>52</v>
      </c>
      <c r="C5497" t="s">
        <v>40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2:11" outlineLevel="2">
      <c r="B5498" t="s">
        <v>52</v>
      </c>
      <c r="C5498" t="s">
        <v>41</v>
      </c>
      <c r="D5498">
        <v>1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2:11" s="3" customFormat="1">
      <c r="B5499" s="3" t="s">
        <v>200</v>
      </c>
      <c r="C5499" s="3" t="s">
        <v>8</v>
      </c>
      <c r="D5499" s="3">
        <f>IFERROR(AVERAGE(D5502,D5525,D5547,D5566), 0)</f>
        <v>0</v>
      </c>
      <c r="E5499" s="3">
        <f>IFERROR(AVERAGE(E5502,E5525,E5547,E5566), 0)</f>
        <v>0</v>
      </c>
      <c r="F5499" s="3">
        <f>IFERROR(AVERAGE(F5502,F5525,F5547,F5566), 0)</f>
        <v>0</v>
      </c>
      <c r="G5499" s="3">
        <f>IFERROR(AVERAGE(G5502,G5525,G5547,G5566), 0)</f>
        <v>0</v>
      </c>
      <c r="H5499" s="3">
        <f>IFERROR(AVERAGE(H5502,H5525,H5547,H5566), 0)</f>
        <v>0</v>
      </c>
      <c r="I5499" s="3">
        <f>IFERROR(AVERAGE(I5502,I5525,I5547,I5566), 0)</f>
        <v>0</v>
      </c>
      <c r="J5499" s="3">
        <f>IFERROR(AVERAGE(J5502,J5525,J5547,J5566), 0)</f>
        <v>0</v>
      </c>
      <c r="K5499" s="3">
        <f>IFERROR(AVERAGE(K5502,K5525,K5547,K5566), 0)</f>
        <v>0</v>
      </c>
    </row>
    <row r="5500" spans="2:11" outlineLevel="2">
      <c r="B5500" s="4" t="s">
        <v>9</v>
      </c>
      <c r="D5500">
        <f>E5503+E5526+E5548+E5567</f>
        <v>0</v>
      </c>
      <c r="E5500">
        <f>F5503+F5526+F5548+F5567</f>
        <v>0</v>
      </c>
      <c r="F5500">
        <f>G5503+G5526+G5548+G5567</f>
        <v>0</v>
      </c>
      <c r="G5500">
        <f>H5503+H5526+H5548+H5567</f>
        <v>0</v>
      </c>
      <c r="H5500">
        <f>I5503+I5526+I5548+I5567</f>
        <v>0</v>
      </c>
      <c r="I5500">
        <f>J5503+J5526+J5548+J5567</f>
        <v>0</v>
      </c>
      <c r="J5500">
        <f>K5503+K5526+K5548+K5567</f>
        <v>0</v>
      </c>
      <c r="K5500">
        <f>L5503+L5526+L5548+L5567</f>
        <v>0</v>
      </c>
    </row>
    <row r="5501" spans="2:11" outlineLevel="2">
      <c r="B5501" s="4" t="s">
        <v>10</v>
      </c>
      <c r="D5501">
        <f>E5504+E5527+E5549+E5568</f>
        <v>0</v>
      </c>
      <c r="E5501">
        <f>F5504+F5527+F5549+F5568</f>
        <v>0</v>
      </c>
      <c r="F5501">
        <f>G5504+G5527+G5549+G5568</f>
        <v>0</v>
      </c>
      <c r="G5501">
        <f>H5504+H5527+H5549+H5568</f>
        <v>0</v>
      </c>
      <c r="H5501">
        <f>I5504+I5527+I5549+I5568</f>
        <v>0</v>
      </c>
      <c r="I5501">
        <f>J5504+J5527+J5549+J5568</f>
        <v>0</v>
      </c>
      <c r="J5501">
        <f>K5504+K5527+K5549+K5568</f>
        <v>0</v>
      </c>
      <c r="K5501">
        <f>L5504+L5527+L5549+L5568</f>
        <v>0</v>
      </c>
    </row>
    <row r="5502" spans="2:11" s="5" customFormat="1" outlineLevel="1">
      <c r="C5502" s="5" t="s">
        <v>49</v>
      </c>
      <c r="D5502" s="1">
        <f>IFERROR(D5503/D5504, D5503)</f>
        <v>0</v>
      </c>
      <c r="E5502" s="1">
        <f>IFERROR(E5503/E5504, E5503)</f>
        <v>0</v>
      </c>
      <c r="F5502" s="1">
        <f>IFERROR(F5503/F5504, F5503)</f>
        <v>0</v>
      </c>
      <c r="G5502" s="1">
        <f>IFERROR(G5503/G5504, G5503)</f>
        <v>0</v>
      </c>
      <c r="H5502" s="1">
        <f>IFERROR(H5503/H5504, H5503)</f>
        <v>0</v>
      </c>
      <c r="I5502" s="1">
        <f>IFERROR(I5503/I5504, I5503)</f>
        <v>0</v>
      </c>
      <c r="J5502" s="1">
        <f>IFERROR(J5503/J5504, J5503)</f>
        <v>0</v>
      </c>
      <c r="K5502" s="1">
        <f>IFERROR(K5503/K5504, K5503)</f>
        <v>0</v>
      </c>
    </row>
    <row r="5503" spans="2:11" outlineLevel="2">
      <c r="C5503" t="s">
        <v>10</v>
      </c>
      <c r="D5503">
        <f>COUNTIF(D5505:D5524, "1")</f>
        <v>0</v>
      </c>
      <c r="E5503">
        <f>COUNTIF(E5505:E5524, "1")</f>
        <v>0</v>
      </c>
      <c r="F5503">
        <f>COUNTIF(F5505:F5524, "1")</f>
        <v>0</v>
      </c>
      <c r="G5503">
        <f>COUNTIF(G5505:G5524, "1")</f>
        <v>0</v>
      </c>
      <c r="H5503">
        <f>COUNTIF(H5505:H5524, "1")</f>
        <v>0</v>
      </c>
      <c r="I5503">
        <f>COUNTIF(I5505:I5524, "1")</f>
        <v>0</v>
      </c>
      <c r="J5503">
        <f>COUNTIF(J5505:J5524, "1")</f>
        <v>0</v>
      </c>
      <c r="K5503">
        <f>COUNTIF(K5505:K5524, "1")</f>
        <v>0</v>
      </c>
    </row>
    <row r="5504" spans="2:11" outlineLevel="2">
      <c r="C5504" t="s">
        <v>12</v>
      </c>
      <c r="D5504">
        <f>COUNTIF(D5505:D5524, "0")</f>
        <v>0</v>
      </c>
      <c r="E5504">
        <f>COUNTIF(E5505:E5524, "0")</f>
        <v>0</v>
      </c>
      <c r="F5504">
        <f>COUNTIF(F5505:F5524, "0")</f>
        <v>0</v>
      </c>
      <c r="G5504">
        <f>COUNTIF(G5505:G5524, "0")</f>
        <v>0</v>
      </c>
      <c r="H5504">
        <f>COUNTIF(H5505:H5524, "0")</f>
        <v>0</v>
      </c>
      <c r="I5504">
        <f>COUNTIF(I5505:I5524, "0")</f>
        <v>0</v>
      </c>
      <c r="J5504">
        <f>COUNTIF(J5505:J5524, "0")</f>
        <v>0</v>
      </c>
      <c r="K5504">
        <f>COUNTIF(K5505:K5524, "0")</f>
        <v>0</v>
      </c>
    </row>
    <row r="5505" spans="2:11" outlineLevel="2">
      <c r="B5505" t="s">
        <v>50</v>
      </c>
      <c r="C5505" t="s">
        <v>14</v>
      </c>
      <c r="D5505">
        <v>0</v>
      </c>
      <c r="E5505">
        <v>0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2:11" outlineLevel="2">
      <c r="B5506" t="s">
        <v>50</v>
      </c>
      <c r="C5506" t="s">
        <v>15</v>
      </c>
      <c r="D5506">
        <v>0</v>
      </c>
      <c r="E5506">
        <v>0</v>
      </c>
      <c r="F5506">
        <v>0</v>
      </c>
      <c r="G5506">
        <v>1</v>
      </c>
      <c r="H5506">
        <v>1</v>
      </c>
      <c r="I5506">
        <v>0</v>
      </c>
      <c r="J5506">
        <v>0</v>
      </c>
      <c r="K5506">
        <v>0</v>
      </c>
    </row>
    <row r="5507" spans="2:11" outlineLevel="2">
      <c r="B5507" t="s">
        <v>50</v>
      </c>
      <c r="C5507" t="s">
        <v>17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2:11" outlineLevel="2">
      <c r="B5508" t="s">
        <v>50</v>
      </c>
      <c r="C5508" t="s">
        <v>18</v>
      </c>
      <c r="D5508">
        <v>1</v>
      </c>
      <c r="E5508">
        <v>1</v>
      </c>
      <c r="F5508">
        <v>1</v>
      </c>
      <c r="G5508">
        <v>1</v>
      </c>
      <c r="H5508">
        <v>0</v>
      </c>
      <c r="I5508">
        <v>0</v>
      </c>
      <c r="J5508">
        <v>0</v>
      </c>
      <c r="K5508">
        <v>0</v>
      </c>
    </row>
    <row r="5509" spans="2:11" outlineLevel="2">
      <c r="B5509" t="s">
        <v>50</v>
      </c>
      <c r="C5509" t="s">
        <v>19</v>
      </c>
      <c r="D5509">
        <v>0</v>
      </c>
      <c r="E5509">
        <v>1</v>
      </c>
      <c r="F5509">
        <v>1</v>
      </c>
      <c r="G5509">
        <v>1</v>
      </c>
      <c r="H5509">
        <v>0</v>
      </c>
      <c r="I5509">
        <v>0</v>
      </c>
      <c r="J5509">
        <v>0</v>
      </c>
      <c r="K5509">
        <v>0</v>
      </c>
    </row>
    <row r="5510" spans="2:11" outlineLevel="2">
      <c r="B5510" t="s">
        <v>50</v>
      </c>
      <c r="C5510" t="s">
        <v>32</v>
      </c>
      <c r="D5510">
        <v>1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2:11" outlineLevel="2">
      <c r="B5511" t="s">
        <v>50</v>
      </c>
      <c r="C5511" t="s">
        <v>20</v>
      </c>
      <c r="D5511">
        <v>0</v>
      </c>
      <c r="E5511">
        <v>0</v>
      </c>
      <c r="F5511">
        <v>0</v>
      </c>
      <c r="G5511">
        <v>1</v>
      </c>
      <c r="H5511">
        <v>0</v>
      </c>
      <c r="I5511">
        <v>1</v>
      </c>
      <c r="J5511">
        <v>0</v>
      </c>
      <c r="K5511">
        <v>0</v>
      </c>
    </row>
    <row r="5512" spans="2:11" outlineLevel="2">
      <c r="B5512" t="s">
        <v>50</v>
      </c>
      <c r="C5512" t="s">
        <v>21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</row>
    <row r="5513" spans="2:11" outlineLevel="2">
      <c r="B5513" t="s">
        <v>50</v>
      </c>
      <c r="C5513" t="s">
        <v>22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</row>
    <row r="5514" spans="2:11" outlineLevel="2">
      <c r="B5514" t="s">
        <v>50</v>
      </c>
      <c r="C5514" t="s">
        <v>33</v>
      </c>
      <c r="D5514">
        <v>0</v>
      </c>
      <c r="E5514">
        <v>0</v>
      </c>
      <c r="F5514">
        <v>1</v>
      </c>
      <c r="G5514">
        <v>0</v>
      </c>
      <c r="H5514">
        <v>1</v>
      </c>
      <c r="I5514">
        <v>0</v>
      </c>
      <c r="J5514">
        <v>0</v>
      </c>
      <c r="K5514">
        <v>0</v>
      </c>
    </row>
    <row r="5515" spans="2:11" outlineLevel="2">
      <c r="B5515" t="s">
        <v>50</v>
      </c>
      <c r="C5515" t="s">
        <v>24</v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2:11" outlineLevel="2">
      <c r="B5516" t="s">
        <v>50</v>
      </c>
      <c r="C5516" t="s">
        <v>34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2:11" outlineLevel="2">
      <c r="B5517" t="s">
        <v>50</v>
      </c>
      <c r="C5517" t="s">
        <v>26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2:11" outlineLevel="2">
      <c r="B5518" t="s">
        <v>50</v>
      </c>
      <c r="C5518" t="s">
        <v>27</v>
      </c>
      <c r="D5518">
        <v>1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2:11" outlineLevel="2">
      <c r="B5519" t="s">
        <v>50</v>
      </c>
      <c r="C5519" t="s">
        <v>28</v>
      </c>
      <c r="D5519">
        <v>0</v>
      </c>
      <c r="E5519">
        <v>1</v>
      </c>
      <c r="F5519">
        <v>0</v>
      </c>
      <c r="G5519">
        <v>0</v>
      </c>
      <c r="H5519">
        <v>1</v>
      </c>
      <c r="I5519">
        <v>1</v>
      </c>
      <c r="J5519">
        <v>0</v>
      </c>
      <c r="K5519">
        <v>0</v>
      </c>
    </row>
    <row r="5520" spans="2:11" outlineLevel="2">
      <c r="B5520" t="s">
        <v>50</v>
      </c>
      <c r="C5520" t="s">
        <v>35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2:11" outlineLevel="2">
      <c r="B5521" t="s">
        <v>50</v>
      </c>
      <c r="C5521" t="s">
        <v>48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2:11" outlineLevel="2">
      <c r="B5522" t="s">
        <v>50</v>
      </c>
      <c r="C5522" t="s">
        <v>37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0</v>
      </c>
    </row>
    <row r="5523" spans="2:11" outlineLevel="2">
      <c r="B5523" t="s">
        <v>50</v>
      </c>
      <c r="C5523" t="s">
        <v>39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2:11" outlineLevel="2">
      <c r="B5524" t="s">
        <v>50</v>
      </c>
      <c r="C5524" t="s">
        <v>40</v>
      </c>
      <c r="D5524">
        <v>1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2:11" s="5" customFormat="1" outlineLevel="1">
      <c r="C5525" s="5" t="s">
        <v>55</v>
      </c>
      <c r="D5525" s="1">
        <f>IFERROR(D5526/D5527, D5526)</f>
        <v>0</v>
      </c>
      <c r="E5525" s="1">
        <f>IFERROR(E5526/E5527, E5526)</f>
        <v>0</v>
      </c>
      <c r="F5525" s="1">
        <f>IFERROR(F5526/F5527, F5526)</f>
        <v>0</v>
      </c>
      <c r="G5525" s="1">
        <f>IFERROR(G5526/G5527, G5526)</f>
        <v>0</v>
      </c>
      <c r="H5525" s="1">
        <f>IFERROR(H5526/H5527, H5526)</f>
        <v>0</v>
      </c>
      <c r="I5525" s="1">
        <f>IFERROR(I5526/I5527, I5526)</f>
        <v>0</v>
      </c>
      <c r="J5525" s="1">
        <f>IFERROR(J5526/J5527, J5526)</f>
        <v>0</v>
      </c>
      <c r="K5525" s="1">
        <f>IFERROR(K5526/K5527, K5526)</f>
        <v>0</v>
      </c>
    </row>
    <row r="5526" spans="2:11" outlineLevel="2">
      <c r="C5526" t="s">
        <v>10</v>
      </c>
      <c r="D5526">
        <f>COUNTIF(D5528:D5546, "1")</f>
        <v>0</v>
      </c>
      <c r="E5526">
        <f>COUNTIF(E5528:E5546, "1")</f>
        <v>0</v>
      </c>
      <c r="F5526">
        <f>COUNTIF(F5528:F5546, "1")</f>
        <v>0</v>
      </c>
      <c r="G5526">
        <f>COUNTIF(G5528:G5546, "1")</f>
        <v>0</v>
      </c>
      <c r="H5526">
        <f>COUNTIF(H5528:H5546, "1")</f>
        <v>0</v>
      </c>
      <c r="I5526">
        <f>COUNTIF(I5528:I5546, "1")</f>
        <v>0</v>
      </c>
      <c r="J5526">
        <f>COUNTIF(J5528:J5546, "1")</f>
        <v>0</v>
      </c>
      <c r="K5526">
        <f>COUNTIF(K5528:K5546, "1")</f>
        <v>0</v>
      </c>
    </row>
    <row r="5527" spans="2:11" outlineLevel="2">
      <c r="C5527" t="s">
        <v>12</v>
      </c>
      <c r="D5527">
        <f>COUNTIF(D5528:D5546, "0")</f>
        <v>0</v>
      </c>
      <c r="E5527">
        <f>COUNTIF(E5528:E5546, "0")</f>
        <v>0</v>
      </c>
      <c r="F5527">
        <f>COUNTIF(F5528:F5546, "0")</f>
        <v>0</v>
      </c>
      <c r="G5527">
        <f>COUNTIF(G5528:G5546, "0")</f>
        <v>0</v>
      </c>
      <c r="H5527">
        <f>COUNTIF(H5528:H5546, "0")</f>
        <v>0</v>
      </c>
      <c r="I5527">
        <f>COUNTIF(I5528:I5546, "0")</f>
        <v>0</v>
      </c>
      <c r="J5527">
        <f>COUNTIF(J5528:J5546, "0")</f>
        <v>0</v>
      </c>
      <c r="K5527">
        <f>COUNTIF(K5528:K5546, "0")</f>
        <v>0</v>
      </c>
    </row>
    <row r="5528" spans="2:11" outlineLevel="2">
      <c r="B5528" t="s">
        <v>56</v>
      </c>
      <c r="C5528" t="s">
        <v>14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0</v>
      </c>
      <c r="K5528">
        <v>0</v>
      </c>
    </row>
    <row r="5529" spans="2:11" outlineLevel="2">
      <c r="B5529" t="s">
        <v>56</v>
      </c>
      <c r="C5529" t="s">
        <v>15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2:11" outlineLevel="2">
      <c r="B5530" t="s">
        <v>56</v>
      </c>
      <c r="C5530" t="s">
        <v>16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2:11" outlineLevel="2">
      <c r="B5531" t="s">
        <v>56</v>
      </c>
      <c r="C5531" t="s">
        <v>17</v>
      </c>
      <c r="D5531">
        <v>1</v>
      </c>
      <c r="E5531">
        <v>1</v>
      </c>
      <c r="F5531">
        <v>0</v>
      </c>
      <c r="G5531">
        <v>0</v>
      </c>
      <c r="H5531">
        <v>1</v>
      </c>
      <c r="I5531">
        <v>0</v>
      </c>
      <c r="J5531">
        <v>0</v>
      </c>
      <c r="K5531">
        <v>0</v>
      </c>
    </row>
    <row r="5532" spans="2:11" outlineLevel="2">
      <c r="B5532" t="s">
        <v>56</v>
      </c>
      <c r="C5532" t="s">
        <v>18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2:11" outlineLevel="2">
      <c r="B5533" t="s">
        <v>56</v>
      </c>
      <c r="C5533" t="s">
        <v>19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0</v>
      </c>
    </row>
    <row r="5534" spans="2:11" outlineLevel="2">
      <c r="B5534" t="s">
        <v>56</v>
      </c>
      <c r="C5534" t="s">
        <v>20</v>
      </c>
      <c r="D5534">
        <v>0</v>
      </c>
      <c r="E5534">
        <v>0</v>
      </c>
      <c r="F5534">
        <v>1</v>
      </c>
      <c r="G5534">
        <v>1</v>
      </c>
      <c r="H5534">
        <v>1</v>
      </c>
      <c r="I5534">
        <v>0</v>
      </c>
      <c r="J5534">
        <v>0</v>
      </c>
      <c r="K5534">
        <v>0</v>
      </c>
    </row>
    <row r="5535" spans="2:11" outlineLevel="2">
      <c r="B5535" t="s">
        <v>56</v>
      </c>
      <c r="C5535" t="s">
        <v>21</v>
      </c>
      <c r="D5535">
        <v>0</v>
      </c>
      <c r="E5535">
        <v>1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</row>
    <row r="5536" spans="2:11" outlineLevel="2">
      <c r="B5536" t="s">
        <v>56</v>
      </c>
      <c r="C5536" t="s">
        <v>22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0</v>
      </c>
    </row>
    <row r="5537" spans="2:11" outlineLevel="2">
      <c r="B5537" t="s">
        <v>56</v>
      </c>
      <c r="C5537" t="s">
        <v>24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2:11" outlineLevel="2">
      <c r="B5538" t="s">
        <v>56</v>
      </c>
      <c r="C5538" t="s">
        <v>25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0</v>
      </c>
    </row>
    <row r="5539" spans="2:11" outlineLevel="2">
      <c r="B5539" t="s">
        <v>56</v>
      </c>
      <c r="C5539" t="s">
        <v>26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2:11" outlineLevel="2">
      <c r="B5540" t="s">
        <v>56</v>
      </c>
      <c r="C5540" t="s">
        <v>27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2:11" outlineLevel="2">
      <c r="B5541" t="s">
        <v>56</v>
      </c>
      <c r="C5541" t="s">
        <v>35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</v>
      </c>
    </row>
    <row r="5542" spans="2:11" outlineLevel="2">
      <c r="B5542" t="s">
        <v>56</v>
      </c>
      <c r="C5542" t="s">
        <v>48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2:11" outlineLevel="2">
      <c r="B5543" t="s">
        <v>56</v>
      </c>
      <c r="C5543" t="s">
        <v>36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2:11" outlineLevel="2">
      <c r="B5544" t="s">
        <v>56</v>
      </c>
      <c r="C5544" t="s">
        <v>37</v>
      </c>
      <c r="D5544">
        <v>1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2:11" outlineLevel="2">
      <c r="B5545" t="s">
        <v>56</v>
      </c>
      <c r="C5545" t="s">
        <v>38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</row>
    <row r="5546" spans="2:11" outlineLevel="2">
      <c r="B5546" t="s">
        <v>56</v>
      </c>
      <c r="C5546" t="s">
        <v>39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2:11" s="5" customFormat="1" outlineLevel="1">
      <c r="C5547" s="5" t="s">
        <v>51</v>
      </c>
      <c r="D5547" s="1">
        <f>IFERROR(D5548/D5549, D5548)</f>
        <v>0</v>
      </c>
      <c r="E5547" s="1">
        <f>IFERROR(E5548/E5549, E5548)</f>
        <v>0</v>
      </c>
      <c r="F5547" s="1">
        <f>IFERROR(F5548/F5549, F5548)</f>
        <v>0</v>
      </c>
      <c r="G5547" s="1">
        <f>IFERROR(G5548/G5549, G5548)</f>
        <v>0</v>
      </c>
      <c r="H5547" s="1">
        <f>IFERROR(H5548/H5549, H5548)</f>
        <v>0</v>
      </c>
      <c r="I5547" s="1">
        <f>IFERROR(I5548/I5549, I5548)</f>
        <v>0</v>
      </c>
      <c r="J5547" s="1">
        <f>IFERROR(J5548/J5549, J5548)</f>
        <v>0</v>
      </c>
      <c r="K5547" s="1">
        <f>IFERROR(K5548/K5549, K5548)</f>
        <v>0</v>
      </c>
    </row>
    <row r="5548" spans="2:11" outlineLevel="2">
      <c r="C5548" t="s">
        <v>10</v>
      </c>
      <c r="D5548">
        <f>COUNTIF(D5550:D5565, "1")</f>
        <v>0</v>
      </c>
      <c r="E5548">
        <f>COUNTIF(E5550:E5565, "1")</f>
        <v>0</v>
      </c>
      <c r="F5548">
        <f>COUNTIF(F5550:F5565, "1")</f>
        <v>0</v>
      </c>
      <c r="G5548">
        <f>COUNTIF(G5550:G5565, "1")</f>
        <v>0</v>
      </c>
      <c r="H5548">
        <f>COUNTIF(H5550:H5565, "1")</f>
        <v>0</v>
      </c>
      <c r="I5548">
        <f>COUNTIF(I5550:I5565, "1")</f>
        <v>0</v>
      </c>
      <c r="J5548">
        <f>COUNTIF(J5550:J5565, "1")</f>
        <v>0</v>
      </c>
      <c r="K5548">
        <f>COUNTIF(K5550:K5565, "1")</f>
        <v>0</v>
      </c>
    </row>
    <row r="5549" spans="2:11" outlineLevel="2">
      <c r="C5549" t="s">
        <v>12</v>
      </c>
      <c r="D5549">
        <f>COUNTIF(D5550:D5565, "0")</f>
        <v>0</v>
      </c>
      <c r="E5549">
        <f>COUNTIF(E5550:E5565, "0")</f>
        <v>0</v>
      </c>
      <c r="F5549">
        <f>COUNTIF(F5550:F5565, "0")</f>
        <v>0</v>
      </c>
      <c r="G5549">
        <f>COUNTIF(G5550:G5565, "0")</f>
        <v>0</v>
      </c>
      <c r="H5549">
        <f>COUNTIF(H5550:H5565, "0")</f>
        <v>0</v>
      </c>
      <c r="I5549">
        <f>COUNTIF(I5550:I5565, "0")</f>
        <v>0</v>
      </c>
      <c r="J5549">
        <f>COUNTIF(J5550:J5565, "0")</f>
        <v>0</v>
      </c>
      <c r="K5549">
        <f>COUNTIF(K5550:K5565, "0")</f>
        <v>0</v>
      </c>
    </row>
    <row r="5550" spans="2:11" outlineLevel="2">
      <c r="B5550" t="s">
        <v>52</v>
      </c>
      <c r="C5550" t="s">
        <v>14</v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2:11" outlineLevel="2">
      <c r="B5551" t="s">
        <v>52</v>
      </c>
      <c r="C5551" t="s">
        <v>15</v>
      </c>
      <c r="D5551">
        <v>0</v>
      </c>
      <c r="E5551">
        <v>0</v>
      </c>
      <c r="F5551">
        <v>1</v>
      </c>
      <c r="G5551">
        <v>1</v>
      </c>
      <c r="H5551">
        <v>0</v>
      </c>
      <c r="I5551">
        <v>0</v>
      </c>
      <c r="J5551">
        <v>0</v>
      </c>
      <c r="K5551">
        <v>0</v>
      </c>
    </row>
    <row r="5552" spans="2:11" outlineLevel="2">
      <c r="B5552" t="s">
        <v>52</v>
      </c>
      <c r="C5552" t="s">
        <v>16</v>
      </c>
      <c r="D5552">
        <v>1</v>
      </c>
      <c r="E5552">
        <v>1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0</v>
      </c>
    </row>
    <row r="5553" spans="2:11" outlineLevel="2">
      <c r="B5553" t="s">
        <v>52</v>
      </c>
      <c r="C5553" t="s">
        <v>32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</row>
    <row r="5554" spans="2:11" outlineLevel="2">
      <c r="B5554" t="s">
        <v>52</v>
      </c>
      <c r="C5554" t="s">
        <v>32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2:11" outlineLevel="2">
      <c r="B5555" t="s">
        <v>52</v>
      </c>
      <c r="C5555" t="s">
        <v>22</v>
      </c>
      <c r="D5555">
        <v>1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</row>
    <row r="5556" spans="2:11" outlineLevel="2">
      <c r="B5556" t="s">
        <v>52</v>
      </c>
      <c r="C5556" t="s">
        <v>23</v>
      </c>
      <c r="D5556">
        <v>1</v>
      </c>
      <c r="E5556">
        <v>0</v>
      </c>
      <c r="F5556">
        <v>1</v>
      </c>
      <c r="G5556">
        <v>0</v>
      </c>
      <c r="H5556">
        <v>1</v>
      </c>
      <c r="I5556">
        <v>1</v>
      </c>
      <c r="J5556">
        <v>0</v>
      </c>
      <c r="K5556">
        <v>0</v>
      </c>
    </row>
    <row r="5557" spans="2:11" outlineLevel="2">
      <c r="B5557" t="s">
        <v>52</v>
      </c>
      <c r="C5557" t="s">
        <v>33</v>
      </c>
      <c r="D5557">
        <v>0</v>
      </c>
      <c r="E5557">
        <v>0</v>
      </c>
      <c r="F5557">
        <v>0</v>
      </c>
      <c r="G5557">
        <v>1</v>
      </c>
      <c r="H5557">
        <v>1</v>
      </c>
      <c r="I5557">
        <v>0</v>
      </c>
      <c r="J5557">
        <v>1</v>
      </c>
      <c r="K5557">
        <v>0</v>
      </c>
    </row>
    <row r="5558" spans="2:11" outlineLevel="2">
      <c r="B5558" t="s">
        <v>52</v>
      </c>
      <c r="C5558" t="s">
        <v>26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2:11" outlineLevel="2">
      <c r="B5559" t="s">
        <v>52</v>
      </c>
      <c r="C5559" t="s">
        <v>27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2:11" outlineLevel="2">
      <c r="B5560" t="s">
        <v>52</v>
      </c>
      <c r="C5560" t="s">
        <v>35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2:11" outlineLevel="2">
      <c r="B5561" t="s">
        <v>52</v>
      </c>
      <c r="C5561" t="s">
        <v>48</v>
      </c>
      <c r="D5561">
        <v>0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2:11" outlineLevel="2">
      <c r="B5562" t="s">
        <v>52</v>
      </c>
      <c r="C5562" t="s">
        <v>36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2:11" outlineLevel="2">
      <c r="B5563" t="s">
        <v>52</v>
      </c>
      <c r="C5563" t="s">
        <v>37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2:11" outlineLevel="2">
      <c r="B5564" t="s">
        <v>52</v>
      </c>
      <c r="C5564" t="s">
        <v>40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2:11" outlineLevel="2">
      <c r="B5565" t="s">
        <v>52</v>
      </c>
      <c r="C5565" t="s">
        <v>41</v>
      </c>
      <c r="D5565">
        <v>0</v>
      </c>
      <c r="E5565">
        <v>0</v>
      </c>
      <c r="F5565">
        <v>1</v>
      </c>
      <c r="G5565">
        <v>1</v>
      </c>
      <c r="H5565">
        <v>1</v>
      </c>
      <c r="I5565">
        <v>0</v>
      </c>
      <c r="J5565">
        <v>0</v>
      </c>
      <c r="K5565">
        <v>0</v>
      </c>
    </row>
    <row r="5566" spans="2:11" s="5" customFormat="1" outlineLevel="1">
      <c r="C5566" s="5" t="s">
        <v>143</v>
      </c>
      <c r="D5566" s="1">
        <f>IFERROR(D5567/D5568, D5567)</f>
        <v>0</v>
      </c>
      <c r="E5566" s="1">
        <f>IFERROR(E5567/E5568, E5567)</f>
        <v>0</v>
      </c>
      <c r="F5566" s="1">
        <f>IFERROR(F5567/F5568, F5567)</f>
        <v>0</v>
      </c>
      <c r="G5566" s="1">
        <f>IFERROR(G5567/G5568, G5567)</f>
        <v>0</v>
      </c>
      <c r="H5566" s="1">
        <f>IFERROR(H5567/H5568, H5567)</f>
        <v>0</v>
      </c>
      <c r="I5566" s="1">
        <f>IFERROR(I5567/I5568, I5567)</f>
        <v>0</v>
      </c>
      <c r="J5566" s="1">
        <f>IFERROR(J5567/J5568, J5567)</f>
        <v>0</v>
      </c>
      <c r="K5566" s="1">
        <f>IFERROR(K5567/K5568, K5567)</f>
        <v>0</v>
      </c>
    </row>
    <row r="5567" spans="2:11" outlineLevel="2">
      <c r="C5567" t="s">
        <v>10</v>
      </c>
      <c r="D5567">
        <f>COUNTIF(D5569:D5569, "1")</f>
        <v>0</v>
      </c>
      <c r="E5567">
        <f>COUNTIF(E5569:E5569, "1")</f>
        <v>0</v>
      </c>
      <c r="F5567">
        <f>COUNTIF(F5569:F5569, "1")</f>
        <v>0</v>
      </c>
      <c r="G5567">
        <f>COUNTIF(G5569:G5569, "1")</f>
        <v>0</v>
      </c>
      <c r="H5567">
        <f>COUNTIF(H5569:H5569, "1")</f>
        <v>0</v>
      </c>
      <c r="I5567">
        <f>COUNTIF(I5569:I5569, "1")</f>
        <v>0</v>
      </c>
      <c r="J5567">
        <f>COUNTIF(J5569:J5569, "1")</f>
        <v>0</v>
      </c>
      <c r="K5567">
        <f>COUNTIF(K5569:K5569, "1")</f>
        <v>0</v>
      </c>
    </row>
    <row r="5568" spans="2:11" outlineLevel="2">
      <c r="C5568" t="s">
        <v>12</v>
      </c>
      <c r="D5568">
        <f>COUNTIF(D5569:D5569, "0")</f>
        <v>0</v>
      </c>
      <c r="E5568">
        <f>COUNTIF(E5569:E5569, "0")</f>
        <v>0</v>
      </c>
      <c r="F5568">
        <f>COUNTIF(F5569:F5569, "0")</f>
        <v>0</v>
      </c>
      <c r="G5568">
        <f>COUNTIF(G5569:G5569, "0")</f>
        <v>0</v>
      </c>
      <c r="H5568">
        <f>COUNTIF(H5569:H5569, "0")</f>
        <v>0</v>
      </c>
      <c r="I5568">
        <f>COUNTIF(I5569:I5569, "0")</f>
        <v>0</v>
      </c>
      <c r="J5568">
        <f>COUNTIF(J5569:J5569, "0")</f>
        <v>0</v>
      </c>
      <c r="K5568">
        <f>COUNTIF(K5569:K5569, "0")</f>
        <v>0</v>
      </c>
    </row>
    <row r="5569" spans="2:11" outlineLevel="2">
      <c r="B5569" t="s">
        <v>144</v>
      </c>
      <c r="C5569" t="s">
        <v>38</v>
      </c>
      <c r="D5569">
        <v>1</v>
      </c>
      <c r="E5569">
        <v>0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2:11" s="3" customFormat="1">
      <c r="B5570" s="3" t="s">
        <v>201</v>
      </c>
      <c r="C5570" s="3" t="s">
        <v>8</v>
      </c>
      <c r="D5570" s="3">
        <f>IFERROR(AVERAGE(D5573,D5594,D5620,D5654,D5684,D5688), 0)</f>
        <v>0</v>
      </c>
      <c r="E5570" s="3">
        <f>IFERROR(AVERAGE(E5573,E5594,E5620,E5654,E5684,E5688), 0)</f>
        <v>0</v>
      </c>
      <c r="F5570" s="3">
        <f>IFERROR(AVERAGE(F5573,F5594,F5620,F5654,F5684,F5688), 0)</f>
        <v>0</v>
      </c>
      <c r="G5570" s="3">
        <f>IFERROR(AVERAGE(G5573,G5594,G5620,G5654,G5684,G5688), 0)</f>
        <v>0</v>
      </c>
      <c r="H5570" s="3">
        <f>IFERROR(AVERAGE(H5573,H5594,H5620,H5654,H5684,H5688), 0)</f>
        <v>0</v>
      </c>
      <c r="I5570" s="3">
        <f>IFERROR(AVERAGE(I5573,I5594,I5620,I5654,I5684,I5688), 0)</f>
        <v>0</v>
      </c>
      <c r="J5570" s="3">
        <f>IFERROR(AVERAGE(J5573,J5594,J5620,J5654,J5684,J5688), 0)</f>
        <v>0</v>
      </c>
      <c r="K5570" s="3">
        <f>IFERROR(AVERAGE(K5573,K5594,K5620,K5654,K5684,K5688), 0)</f>
        <v>0</v>
      </c>
    </row>
    <row r="5571" spans="2:11" outlineLevel="2">
      <c r="B5571" s="4" t="s">
        <v>9</v>
      </c>
      <c r="D5571">
        <f>E5574+E5595+E5621+E5655+E5685+E5689</f>
        <v>0</v>
      </c>
      <c r="E5571">
        <f>F5574+F5595+F5621+F5655+F5685+F5689</f>
        <v>0</v>
      </c>
      <c r="F5571">
        <f>G5574+G5595+G5621+G5655+G5685+G5689</f>
        <v>0</v>
      </c>
      <c r="G5571">
        <f>H5574+H5595+H5621+H5655+H5685+H5689</f>
        <v>0</v>
      </c>
      <c r="H5571">
        <f>I5574+I5595+I5621+I5655+I5685+I5689</f>
        <v>0</v>
      </c>
      <c r="I5571">
        <f>J5574+J5595+J5621+J5655+J5685+J5689</f>
        <v>0</v>
      </c>
      <c r="J5571">
        <f>K5574+K5595+K5621+K5655+K5685+K5689</f>
        <v>0</v>
      </c>
      <c r="K5571">
        <f>L5574+L5595+L5621+L5655+L5685+L5689</f>
        <v>0</v>
      </c>
    </row>
    <row r="5572" spans="2:11" outlineLevel="2">
      <c r="B5572" s="4" t="s">
        <v>10</v>
      </c>
      <c r="D5572">
        <f>E5575+E5596+E5622+E5656+E5686+E5690</f>
        <v>0</v>
      </c>
      <c r="E5572">
        <f>F5575+F5596+F5622+F5656+F5686+F5690</f>
        <v>0</v>
      </c>
      <c r="F5572">
        <f>G5575+G5596+G5622+G5656+G5686+G5690</f>
        <v>0</v>
      </c>
      <c r="G5572">
        <f>H5575+H5596+H5622+H5656+H5686+H5690</f>
        <v>0</v>
      </c>
      <c r="H5572">
        <f>I5575+I5596+I5622+I5656+I5686+I5690</f>
        <v>0</v>
      </c>
      <c r="I5572">
        <f>J5575+J5596+J5622+J5656+J5686+J5690</f>
        <v>0</v>
      </c>
      <c r="J5572">
        <f>K5575+K5596+K5622+K5656+K5686+K5690</f>
        <v>0</v>
      </c>
      <c r="K5572">
        <f>L5575+L5596+L5622+L5656+L5686+L5690</f>
        <v>0</v>
      </c>
    </row>
    <row r="5573" spans="2:11" s="5" customFormat="1" outlineLevel="1">
      <c r="C5573" s="5" t="s">
        <v>30</v>
      </c>
      <c r="D5573" s="1">
        <f>IFERROR(D5574/D5575, D5574)</f>
        <v>0</v>
      </c>
      <c r="E5573" s="1">
        <f>IFERROR(E5574/E5575, E5574)</f>
        <v>0</v>
      </c>
      <c r="F5573" s="1">
        <f>IFERROR(F5574/F5575, F5574)</f>
        <v>0</v>
      </c>
      <c r="G5573" s="1">
        <f>IFERROR(G5574/G5575, G5574)</f>
        <v>0</v>
      </c>
      <c r="H5573" s="1">
        <f>IFERROR(H5574/H5575, H5574)</f>
        <v>0</v>
      </c>
      <c r="I5573" s="1">
        <f>IFERROR(I5574/I5575, I5574)</f>
        <v>0</v>
      </c>
      <c r="J5573" s="1">
        <f>IFERROR(J5574/J5575, J5574)</f>
        <v>0</v>
      </c>
      <c r="K5573" s="1">
        <f>IFERROR(K5574/K5575, K5574)</f>
        <v>0</v>
      </c>
    </row>
    <row r="5574" spans="2:11" outlineLevel="2">
      <c r="C5574" t="s">
        <v>10</v>
      </c>
      <c r="D5574">
        <f>COUNTIF(D5576:D5593, "1")</f>
        <v>0</v>
      </c>
      <c r="E5574">
        <f>COUNTIF(E5576:E5593, "1")</f>
        <v>0</v>
      </c>
      <c r="F5574">
        <f>COUNTIF(F5576:F5593, "1")</f>
        <v>0</v>
      </c>
      <c r="G5574">
        <f>COUNTIF(G5576:G5593, "1")</f>
        <v>0</v>
      </c>
      <c r="H5574">
        <f>COUNTIF(H5576:H5593, "1")</f>
        <v>0</v>
      </c>
      <c r="I5574">
        <f>COUNTIF(I5576:I5593, "1")</f>
        <v>0</v>
      </c>
      <c r="J5574">
        <f>COUNTIF(J5576:J5593, "1")</f>
        <v>0</v>
      </c>
      <c r="K5574">
        <f>COUNTIF(K5576:K5593, "1")</f>
        <v>0</v>
      </c>
    </row>
    <row r="5575" spans="2:11" outlineLevel="2">
      <c r="C5575" t="s">
        <v>12</v>
      </c>
      <c r="D5575">
        <f>COUNTIF(D5576:D5593, "0")</f>
        <v>0</v>
      </c>
      <c r="E5575">
        <f>COUNTIF(E5576:E5593, "0")</f>
        <v>0</v>
      </c>
      <c r="F5575">
        <f>COUNTIF(F5576:F5593, "0")</f>
        <v>0</v>
      </c>
      <c r="G5575">
        <f>COUNTIF(G5576:G5593, "0")</f>
        <v>0</v>
      </c>
      <c r="H5575">
        <f>COUNTIF(H5576:H5593, "0")</f>
        <v>0</v>
      </c>
      <c r="I5575">
        <f>COUNTIF(I5576:I5593, "0")</f>
        <v>0</v>
      </c>
      <c r="J5575">
        <f>COUNTIF(J5576:J5593, "0")</f>
        <v>0</v>
      </c>
      <c r="K5575">
        <f>COUNTIF(K5576:K5593, "0")</f>
        <v>0</v>
      </c>
    </row>
    <row r="5576" spans="2:11" outlineLevel="2">
      <c r="B5576" t="s">
        <v>31</v>
      </c>
      <c r="C5576" t="s">
        <v>14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2:11" outlineLevel="2">
      <c r="B5577" t="s">
        <v>31</v>
      </c>
      <c r="C5577" t="s">
        <v>15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</row>
    <row r="5578" spans="2:11" outlineLevel="2">
      <c r="B5578" t="s">
        <v>31</v>
      </c>
      <c r="C5578" t="s">
        <v>16</v>
      </c>
      <c r="D5578">
        <v>1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</row>
    <row r="5579" spans="2:11" outlineLevel="2">
      <c r="B5579" t="s">
        <v>31</v>
      </c>
      <c r="C5579" t="s">
        <v>17</v>
      </c>
      <c r="D5579">
        <v>0</v>
      </c>
      <c r="E5579">
        <v>1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2:11" outlineLevel="2">
      <c r="B5580" t="s">
        <v>31</v>
      </c>
      <c r="C5580" t="s">
        <v>19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2:11" outlineLevel="2">
      <c r="B5581" t="s">
        <v>31</v>
      </c>
      <c r="C5581" t="s">
        <v>32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2:11" outlineLevel="2">
      <c r="B5582" t="s">
        <v>31</v>
      </c>
      <c r="C5582" t="s">
        <v>20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2:11" outlineLevel="2">
      <c r="B5583" t="s">
        <v>31</v>
      </c>
      <c r="C5583" t="s">
        <v>22</v>
      </c>
      <c r="D5583">
        <v>0</v>
      </c>
      <c r="E5583">
        <v>0</v>
      </c>
      <c r="F5583">
        <v>1</v>
      </c>
      <c r="G5583">
        <v>0</v>
      </c>
      <c r="H5583">
        <v>0</v>
      </c>
      <c r="I5583">
        <v>0</v>
      </c>
      <c r="J5583">
        <v>1</v>
      </c>
      <c r="K5583">
        <v>0</v>
      </c>
    </row>
    <row r="5584" spans="2:11" outlineLevel="2">
      <c r="B5584" t="s">
        <v>31</v>
      </c>
      <c r="C5584" t="s">
        <v>33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2:11" outlineLevel="2">
      <c r="B5585" t="s">
        <v>31</v>
      </c>
      <c r="C5585" t="s">
        <v>34</v>
      </c>
      <c r="D5585">
        <v>0</v>
      </c>
      <c r="E5585">
        <v>0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</row>
    <row r="5586" spans="2:11" outlineLevel="2">
      <c r="B5586" t="s">
        <v>31</v>
      </c>
      <c r="C5586" t="s">
        <v>25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2:11" outlineLevel="2">
      <c r="B5587" t="s">
        <v>31</v>
      </c>
      <c r="C5587" t="s">
        <v>26</v>
      </c>
      <c r="D5587">
        <v>0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2:11" outlineLevel="2">
      <c r="B5588" t="s">
        <v>31</v>
      </c>
      <c r="C5588" t="s">
        <v>27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2:11" outlineLevel="2">
      <c r="B5589" t="s">
        <v>31</v>
      </c>
      <c r="C5589" t="s">
        <v>28</v>
      </c>
      <c r="D5589">
        <v>0</v>
      </c>
      <c r="E5589">
        <v>1</v>
      </c>
      <c r="F5589">
        <v>0</v>
      </c>
      <c r="G5589">
        <v>0</v>
      </c>
      <c r="H5589">
        <v>1</v>
      </c>
      <c r="I5589">
        <v>0</v>
      </c>
      <c r="J5589">
        <v>0</v>
      </c>
      <c r="K5589">
        <v>0</v>
      </c>
    </row>
    <row r="5590" spans="2:11" outlineLevel="2">
      <c r="B5590" t="s">
        <v>31</v>
      </c>
      <c r="C5590" t="s">
        <v>35</v>
      </c>
      <c r="D5590">
        <v>0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2:11" outlineLevel="2">
      <c r="B5591" t="s">
        <v>31</v>
      </c>
      <c r="C5591" t="s">
        <v>37</v>
      </c>
      <c r="D5591">
        <v>1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</row>
    <row r="5592" spans="2:11" outlineLevel="2">
      <c r="B5592" t="s">
        <v>31</v>
      </c>
      <c r="C5592" t="s">
        <v>38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2:11" outlineLevel="2">
      <c r="B5593" t="s">
        <v>31</v>
      </c>
      <c r="C5593" t="s">
        <v>39</v>
      </c>
      <c r="D5593">
        <v>1</v>
      </c>
      <c r="E5593">
        <v>1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</row>
    <row r="5594" spans="2:11" s="5" customFormat="1" outlineLevel="1">
      <c r="C5594" s="5" t="s">
        <v>55</v>
      </c>
      <c r="D5594" s="1">
        <f>IFERROR(D5595/D5596, D5595)</f>
        <v>0</v>
      </c>
      <c r="E5594" s="1">
        <f>IFERROR(E5595/E5596, E5595)</f>
        <v>0</v>
      </c>
      <c r="F5594" s="1">
        <f>IFERROR(F5595/F5596, F5595)</f>
        <v>0</v>
      </c>
      <c r="G5594" s="1">
        <f>IFERROR(G5595/G5596, G5595)</f>
        <v>0</v>
      </c>
      <c r="H5594" s="1">
        <f>IFERROR(H5595/H5596, H5595)</f>
        <v>0</v>
      </c>
      <c r="I5594" s="1">
        <f>IFERROR(I5595/I5596, I5595)</f>
        <v>0</v>
      </c>
      <c r="J5594" s="1">
        <f>IFERROR(J5595/J5596, J5595)</f>
        <v>0</v>
      </c>
      <c r="K5594" s="1">
        <f>IFERROR(K5595/K5596, K5595)</f>
        <v>0</v>
      </c>
    </row>
    <row r="5595" spans="2:11" outlineLevel="2">
      <c r="C5595" t="s">
        <v>10</v>
      </c>
      <c r="D5595">
        <f>COUNTIF(D5597:D5619, "1")</f>
        <v>0</v>
      </c>
      <c r="E5595">
        <f>COUNTIF(E5597:E5619, "1")</f>
        <v>0</v>
      </c>
      <c r="F5595">
        <f>COUNTIF(F5597:F5619, "1")</f>
        <v>0</v>
      </c>
      <c r="G5595">
        <f>COUNTIF(G5597:G5619, "1")</f>
        <v>0</v>
      </c>
      <c r="H5595">
        <f>COUNTIF(H5597:H5619, "1")</f>
        <v>0</v>
      </c>
      <c r="I5595">
        <f>COUNTIF(I5597:I5619, "1")</f>
        <v>0</v>
      </c>
      <c r="J5595">
        <f>COUNTIF(J5597:J5619, "1")</f>
        <v>0</v>
      </c>
      <c r="K5595">
        <f>COUNTIF(K5597:K5619, "1")</f>
        <v>0</v>
      </c>
    </row>
    <row r="5596" spans="2:11" outlineLevel="2">
      <c r="C5596" t="s">
        <v>12</v>
      </c>
      <c r="D5596">
        <f>COUNTIF(D5597:D5619, "0")</f>
        <v>0</v>
      </c>
      <c r="E5596">
        <f>COUNTIF(E5597:E5619, "0")</f>
        <v>0</v>
      </c>
      <c r="F5596">
        <f>COUNTIF(F5597:F5619, "0")</f>
        <v>0</v>
      </c>
      <c r="G5596">
        <f>COUNTIF(G5597:G5619, "0")</f>
        <v>0</v>
      </c>
      <c r="H5596">
        <f>COUNTIF(H5597:H5619, "0")</f>
        <v>0</v>
      </c>
      <c r="I5596">
        <f>COUNTIF(I5597:I5619, "0")</f>
        <v>0</v>
      </c>
      <c r="J5596">
        <f>COUNTIF(J5597:J5619, "0")</f>
        <v>0</v>
      </c>
      <c r="K5596">
        <f>COUNTIF(K5597:K5619, "0")</f>
        <v>0</v>
      </c>
    </row>
    <row r="5597" spans="2:11" outlineLevel="2">
      <c r="B5597" t="s">
        <v>56</v>
      </c>
      <c r="C5597" t="s">
        <v>15</v>
      </c>
      <c r="D5597">
        <v>0</v>
      </c>
      <c r="E5597">
        <v>0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2:11" outlineLevel="2">
      <c r="B5598" t="s">
        <v>56</v>
      </c>
      <c r="C5598" t="s">
        <v>32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2:11" outlineLevel="2">
      <c r="B5599" t="s">
        <v>56</v>
      </c>
      <c r="C5599" t="s">
        <v>20</v>
      </c>
      <c r="D5599">
        <v>1</v>
      </c>
      <c r="E5599">
        <v>0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2:11" outlineLevel="2">
      <c r="B5600" t="s">
        <v>56</v>
      </c>
      <c r="C5600" t="s">
        <v>21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1</v>
      </c>
      <c r="K5600">
        <v>0</v>
      </c>
    </row>
    <row r="5601" spans="2:11" outlineLevel="2">
      <c r="B5601" t="s">
        <v>56</v>
      </c>
      <c r="C5601" t="s">
        <v>22</v>
      </c>
      <c r="D5601">
        <v>0</v>
      </c>
      <c r="E5601">
        <v>0</v>
      </c>
      <c r="F5601">
        <v>1</v>
      </c>
      <c r="G5601">
        <v>1</v>
      </c>
      <c r="H5601">
        <v>0</v>
      </c>
      <c r="I5601">
        <v>0</v>
      </c>
      <c r="J5601">
        <v>0</v>
      </c>
      <c r="K5601">
        <v>0</v>
      </c>
    </row>
    <row r="5602" spans="2:11" outlineLevel="2">
      <c r="B5602" t="s">
        <v>56</v>
      </c>
      <c r="C5602" t="s">
        <v>23</v>
      </c>
      <c r="D5602">
        <v>1</v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2:11" outlineLevel="2">
      <c r="B5603" t="s">
        <v>56</v>
      </c>
      <c r="C5603" t="s">
        <v>33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0</v>
      </c>
    </row>
    <row r="5604" spans="2:11" outlineLevel="2">
      <c r="B5604" t="s">
        <v>56</v>
      </c>
      <c r="C5604" t="s">
        <v>24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</row>
    <row r="5605" spans="2:11" outlineLevel="2">
      <c r="B5605" t="s">
        <v>56</v>
      </c>
      <c r="C5605" t="s">
        <v>34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2:11" outlineLevel="2">
      <c r="B5606" t="s">
        <v>56</v>
      </c>
      <c r="C5606" t="s">
        <v>25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2:11" outlineLevel="2">
      <c r="B5607" t="s">
        <v>56</v>
      </c>
      <c r="C5607" t="s">
        <v>26</v>
      </c>
      <c r="D5607">
        <v>0</v>
      </c>
      <c r="E5607">
        <v>1</v>
      </c>
      <c r="F5607">
        <v>1</v>
      </c>
      <c r="G5607">
        <v>0</v>
      </c>
      <c r="H5607">
        <v>1</v>
      </c>
      <c r="I5607">
        <v>0</v>
      </c>
      <c r="J5607">
        <v>0</v>
      </c>
      <c r="K5607">
        <v>0</v>
      </c>
    </row>
    <row r="5608" spans="2:11" outlineLevel="2">
      <c r="B5608" t="s">
        <v>56</v>
      </c>
      <c r="C5608" t="s">
        <v>27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2:11" outlineLevel="2">
      <c r="B5609" t="s">
        <v>56</v>
      </c>
      <c r="C5609" t="s">
        <v>28</v>
      </c>
      <c r="D5609">
        <v>0</v>
      </c>
      <c r="E5609">
        <v>1</v>
      </c>
      <c r="F5609">
        <v>0</v>
      </c>
      <c r="G5609">
        <v>1</v>
      </c>
      <c r="H5609">
        <v>1</v>
      </c>
      <c r="I5609">
        <v>1</v>
      </c>
      <c r="J5609">
        <v>0</v>
      </c>
      <c r="K5609">
        <v>0</v>
      </c>
    </row>
    <row r="5610" spans="2:11" outlineLevel="2">
      <c r="B5610" t="s">
        <v>56</v>
      </c>
      <c r="C5610" t="s">
        <v>35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2:11" outlineLevel="2">
      <c r="B5611" t="s">
        <v>56</v>
      </c>
      <c r="C5611" t="s">
        <v>48</v>
      </c>
      <c r="D5611">
        <v>0</v>
      </c>
      <c r="E5611">
        <v>1</v>
      </c>
      <c r="F5611">
        <v>1</v>
      </c>
      <c r="G5611">
        <v>0</v>
      </c>
      <c r="H5611">
        <v>1</v>
      </c>
      <c r="I5611">
        <v>0</v>
      </c>
      <c r="J5611">
        <v>1</v>
      </c>
      <c r="K5611">
        <v>0</v>
      </c>
    </row>
    <row r="5612" spans="2:11" outlineLevel="2">
      <c r="B5612" t="s">
        <v>56</v>
      </c>
      <c r="C5612" t="s">
        <v>36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2:11" outlineLevel="2">
      <c r="B5613" t="s">
        <v>56</v>
      </c>
      <c r="C5613" t="s">
        <v>37</v>
      </c>
      <c r="D5613">
        <v>1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2:11" outlineLevel="2">
      <c r="B5614" t="s">
        <v>56</v>
      </c>
      <c r="C5614" t="s">
        <v>38</v>
      </c>
      <c r="D5614">
        <v>1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0</v>
      </c>
    </row>
    <row r="5615" spans="2:11" outlineLevel="2">
      <c r="B5615" t="s">
        <v>56</v>
      </c>
      <c r="C5615" t="s">
        <v>40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2:11" outlineLevel="2">
      <c r="B5616" t="s">
        <v>56</v>
      </c>
      <c r="C5616" t="s">
        <v>41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2:11" outlineLevel="2">
      <c r="B5617" t="s">
        <v>56</v>
      </c>
      <c r="C5617" t="s">
        <v>42</v>
      </c>
      <c r="D5617">
        <v>0</v>
      </c>
      <c r="E5617">
        <v>1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</row>
    <row r="5618" spans="2:11" outlineLevel="2">
      <c r="B5618" t="s">
        <v>56</v>
      </c>
      <c r="C5618" t="s">
        <v>43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2:11" outlineLevel="2">
      <c r="B5619" t="s">
        <v>56</v>
      </c>
      <c r="C5619" t="s">
        <v>44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2:11" s="5" customFormat="1" outlineLevel="1">
      <c r="C5620" s="5" t="s">
        <v>51</v>
      </c>
      <c r="D5620" s="1">
        <f>IFERROR(D5621/D5622, D5621)</f>
        <v>0</v>
      </c>
      <c r="E5620" s="1">
        <f>IFERROR(E5621/E5622, E5621)</f>
        <v>0</v>
      </c>
      <c r="F5620" s="1">
        <f>IFERROR(F5621/F5622, F5621)</f>
        <v>0</v>
      </c>
      <c r="G5620" s="1">
        <f>IFERROR(G5621/G5622, G5621)</f>
        <v>0</v>
      </c>
      <c r="H5620" s="1">
        <f>IFERROR(H5621/H5622, H5621)</f>
        <v>0</v>
      </c>
      <c r="I5620" s="1">
        <f>IFERROR(I5621/I5622, I5621)</f>
        <v>0</v>
      </c>
      <c r="J5620" s="1">
        <f>IFERROR(J5621/J5622, J5621)</f>
        <v>0</v>
      </c>
      <c r="K5620" s="1">
        <f>IFERROR(K5621/K5622, K5621)</f>
        <v>0</v>
      </c>
    </row>
    <row r="5621" spans="2:11" outlineLevel="2">
      <c r="C5621" t="s">
        <v>10</v>
      </c>
      <c r="D5621">
        <f>COUNTIF(D5623:D5653, "1")</f>
        <v>0</v>
      </c>
      <c r="E5621">
        <f>COUNTIF(E5623:E5653, "1")</f>
        <v>0</v>
      </c>
      <c r="F5621">
        <f>COUNTIF(F5623:F5653, "1")</f>
        <v>0</v>
      </c>
      <c r="G5621">
        <f>COUNTIF(G5623:G5653, "1")</f>
        <v>0</v>
      </c>
      <c r="H5621">
        <f>COUNTIF(H5623:H5653, "1")</f>
        <v>0</v>
      </c>
      <c r="I5621">
        <f>COUNTIF(I5623:I5653, "1")</f>
        <v>0</v>
      </c>
      <c r="J5621">
        <f>COUNTIF(J5623:J5653, "1")</f>
        <v>0</v>
      </c>
      <c r="K5621">
        <f>COUNTIF(K5623:K5653, "1")</f>
        <v>0</v>
      </c>
    </row>
    <row r="5622" spans="2:11" outlineLevel="2">
      <c r="C5622" t="s">
        <v>12</v>
      </c>
      <c r="D5622">
        <f>COUNTIF(D5623:D5653, "0")</f>
        <v>0</v>
      </c>
      <c r="E5622">
        <f>COUNTIF(E5623:E5653, "0")</f>
        <v>0</v>
      </c>
      <c r="F5622">
        <f>COUNTIF(F5623:F5653, "0")</f>
        <v>0</v>
      </c>
      <c r="G5622">
        <f>COUNTIF(G5623:G5653, "0")</f>
        <v>0</v>
      </c>
      <c r="H5622">
        <f>COUNTIF(H5623:H5653, "0")</f>
        <v>0</v>
      </c>
      <c r="I5622">
        <f>COUNTIF(I5623:I5653, "0")</f>
        <v>0</v>
      </c>
      <c r="J5622">
        <f>COUNTIF(J5623:J5653, "0")</f>
        <v>0</v>
      </c>
      <c r="K5622">
        <f>COUNTIF(K5623:K5653, "0")</f>
        <v>0</v>
      </c>
    </row>
    <row r="5623" spans="2:11" outlineLevel="2">
      <c r="B5623" t="s">
        <v>52</v>
      </c>
      <c r="C5623" t="s">
        <v>14</v>
      </c>
      <c r="D5623">
        <v>1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2:11" outlineLevel="2">
      <c r="B5624" t="s">
        <v>52</v>
      </c>
      <c r="C5624" t="s">
        <v>15</v>
      </c>
      <c r="D5624">
        <v>0</v>
      </c>
      <c r="E5624">
        <v>0</v>
      </c>
      <c r="F5624">
        <v>0</v>
      </c>
      <c r="G5624">
        <v>1</v>
      </c>
      <c r="H5624">
        <v>1</v>
      </c>
      <c r="I5624">
        <v>0</v>
      </c>
      <c r="J5624">
        <v>1</v>
      </c>
      <c r="K5624">
        <v>0</v>
      </c>
    </row>
    <row r="5625" spans="2:11" outlineLevel="2">
      <c r="B5625" t="s">
        <v>52</v>
      </c>
      <c r="C5625" t="s">
        <v>16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2:11" outlineLevel="2">
      <c r="B5626" t="s">
        <v>52</v>
      </c>
      <c r="C5626" t="s">
        <v>17</v>
      </c>
      <c r="D5626">
        <v>0</v>
      </c>
      <c r="E5626">
        <v>1</v>
      </c>
      <c r="F5626">
        <v>0</v>
      </c>
      <c r="G5626">
        <v>1</v>
      </c>
      <c r="H5626">
        <v>1</v>
      </c>
      <c r="I5626">
        <v>0</v>
      </c>
      <c r="J5626">
        <v>0</v>
      </c>
      <c r="K5626">
        <v>0</v>
      </c>
    </row>
    <row r="5627" spans="2:11" outlineLevel="2">
      <c r="B5627" t="s">
        <v>52</v>
      </c>
      <c r="C5627" t="s">
        <v>18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2:11" outlineLevel="2">
      <c r="B5628" t="s">
        <v>52</v>
      </c>
      <c r="C5628" t="s">
        <v>19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2:11" outlineLevel="2">
      <c r="B5629" t="s">
        <v>52</v>
      </c>
      <c r="C5629" t="s">
        <v>32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1</v>
      </c>
      <c r="J5629">
        <v>0</v>
      </c>
      <c r="K5629">
        <v>0</v>
      </c>
    </row>
    <row r="5630" spans="2:11" outlineLevel="2">
      <c r="B5630" t="s">
        <v>52</v>
      </c>
      <c r="C5630" t="s">
        <v>20</v>
      </c>
      <c r="D5630">
        <v>1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2:11" outlineLevel="2">
      <c r="B5631" t="s">
        <v>52</v>
      </c>
      <c r="C5631" t="s">
        <v>21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2:11" outlineLevel="2">
      <c r="B5632" t="s">
        <v>52</v>
      </c>
      <c r="C5632" t="s">
        <v>22</v>
      </c>
      <c r="D5632">
        <v>0</v>
      </c>
      <c r="E5632">
        <v>1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</row>
    <row r="5633" spans="2:11" outlineLevel="2">
      <c r="B5633" t="s">
        <v>52</v>
      </c>
      <c r="C5633" t="s">
        <v>33</v>
      </c>
      <c r="D5633">
        <v>1</v>
      </c>
      <c r="E5633">
        <v>1</v>
      </c>
      <c r="F5633">
        <v>1</v>
      </c>
      <c r="G5633">
        <v>1</v>
      </c>
      <c r="H5633">
        <v>0</v>
      </c>
      <c r="I5633">
        <v>1</v>
      </c>
      <c r="J5633">
        <v>0</v>
      </c>
      <c r="K5633">
        <v>0</v>
      </c>
    </row>
    <row r="5634" spans="2:11" outlineLevel="2">
      <c r="B5634" t="s">
        <v>52</v>
      </c>
      <c r="C5634" t="s">
        <v>24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2:11" outlineLevel="2">
      <c r="B5635" t="s">
        <v>52</v>
      </c>
      <c r="C5635" t="s">
        <v>34</v>
      </c>
      <c r="D5635">
        <v>0</v>
      </c>
      <c r="E5635">
        <v>1</v>
      </c>
      <c r="F5635">
        <v>0</v>
      </c>
      <c r="G5635">
        <v>1</v>
      </c>
      <c r="H5635">
        <v>0</v>
      </c>
      <c r="I5635">
        <v>1</v>
      </c>
      <c r="J5635">
        <v>1</v>
      </c>
      <c r="K5635">
        <v>0</v>
      </c>
    </row>
    <row r="5636" spans="2:11" outlineLevel="2">
      <c r="B5636" t="s">
        <v>52</v>
      </c>
      <c r="C5636" t="s">
        <v>25</v>
      </c>
      <c r="D5636">
        <v>1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2:11" outlineLevel="2">
      <c r="B5637" t="s">
        <v>52</v>
      </c>
      <c r="C5637" t="s">
        <v>26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2:11" outlineLevel="2">
      <c r="B5638" t="s">
        <v>52</v>
      </c>
      <c r="C5638" t="s">
        <v>27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0</v>
      </c>
      <c r="K5638">
        <v>0</v>
      </c>
    </row>
    <row r="5639" spans="2:11" outlineLevel="2">
      <c r="B5639" t="s">
        <v>52</v>
      </c>
      <c r="C5639" t="s">
        <v>28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2:11" outlineLevel="2">
      <c r="B5640" t="s">
        <v>52</v>
      </c>
      <c r="C5640" t="s">
        <v>35</v>
      </c>
      <c r="D5640">
        <v>0</v>
      </c>
      <c r="E5640">
        <v>0</v>
      </c>
      <c r="F5640">
        <v>1</v>
      </c>
      <c r="G5640">
        <v>1</v>
      </c>
      <c r="H5640">
        <v>0</v>
      </c>
      <c r="I5640">
        <v>0</v>
      </c>
      <c r="J5640">
        <v>0</v>
      </c>
      <c r="K5640">
        <v>0</v>
      </c>
    </row>
    <row r="5641" spans="2:11" outlineLevel="2">
      <c r="B5641" t="s">
        <v>52</v>
      </c>
      <c r="C5641" t="s">
        <v>48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2:11" outlineLevel="2">
      <c r="B5642" t="s">
        <v>52</v>
      </c>
      <c r="C5642" t="s">
        <v>36</v>
      </c>
      <c r="D5642">
        <v>0</v>
      </c>
      <c r="E5642">
        <v>0</v>
      </c>
      <c r="F5642">
        <v>1</v>
      </c>
      <c r="G5642">
        <v>0</v>
      </c>
      <c r="H5642">
        <v>1</v>
      </c>
      <c r="I5642">
        <v>0</v>
      </c>
      <c r="J5642">
        <v>0</v>
      </c>
      <c r="K5642">
        <v>0</v>
      </c>
    </row>
    <row r="5643" spans="2:11" outlineLevel="2">
      <c r="B5643" t="s">
        <v>52</v>
      </c>
      <c r="C5643" t="s">
        <v>37</v>
      </c>
      <c r="D5643">
        <v>1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2:11" outlineLevel="2">
      <c r="B5644" t="s">
        <v>52</v>
      </c>
      <c r="C5644" t="s">
        <v>38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2:11" outlineLevel="2">
      <c r="B5645" t="s">
        <v>52</v>
      </c>
      <c r="C5645" t="s">
        <v>39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2:11" outlineLevel="2">
      <c r="B5646" t="s">
        <v>52</v>
      </c>
      <c r="C5646" t="s">
        <v>40</v>
      </c>
      <c r="D5646">
        <v>0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0</v>
      </c>
    </row>
    <row r="5647" spans="2:11" outlineLevel="2">
      <c r="B5647" t="s">
        <v>52</v>
      </c>
      <c r="C5647" t="s">
        <v>41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</row>
    <row r="5648" spans="2:11" outlineLevel="2">
      <c r="B5648" t="s">
        <v>52</v>
      </c>
      <c r="C5648" t="s">
        <v>42</v>
      </c>
      <c r="D5648">
        <v>1</v>
      </c>
      <c r="E5648">
        <v>1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2:11" outlineLevel="2">
      <c r="B5649" t="s">
        <v>52</v>
      </c>
      <c r="C5649" t="s">
        <v>43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2:11" outlineLevel="2">
      <c r="B5650" t="s">
        <v>52</v>
      </c>
      <c r="C5650" t="s">
        <v>44</v>
      </c>
      <c r="D5650">
        <v>1</v>
      </c>
      <c r="E5650">
        <v>0</v>
      </c>
      <c r="F5650">
        <v>0</v>
      </c>
      <c r="G5650">
        <v>1</v>
      </c>
      <c r="H5650">
        <v>1</v>
      </c>
      <c r="I5650">
        <v>0</v>
      </c>
      <c r="J5650">
        <v>0</v>
      </c>
      <c r="K5650">
        <v>0</v>
      </c>
    </row>
    <row r="5651" spans="2:11" outlineLevel="2">
      <c r="B5651" t="s">
        <v>52</v>
      </c>
      <c r="C5651" t="s">
        <v>45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2:11" outlineLevel="2">
      <c r="B5652" t="s">
        <v>52</v>
      </c>
      <c r="C5652" t="s">
        <v>53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2:11" outlineLevel="2">
      <c r="B5653" t="s">
        <v>52</v>
      </c>
      <c r="C5653" t="s">
        <v>187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2:11" s="5" customFormat="1" outlineLevel="1">
      <c r="C5654" s="5" t="s">
        <v>49</v>
      </c>
      <c r="D5654" s="1">
        <f>IFERROR(D5655/D5656, D5655)</f>
        <v>0</v>
      </c>
      <c r="E5654" s="1">
        <f>IFERROR(E5655/E5656, E5655)</f>
        <v>0</v>
      </c>
      <c r="F5654" s="1">
        <f>IFERROR(F5655/F5656, F5655)</f>
        <v>0</v>
      </c>
      <c r="G5654" s="1">
        <f>IFERROR(G5655/G5656, G5655)</f>
        <v>0</v>
      </c>
      <c r="H5654" s="1">
        <f>IFERROR(H5655/H5656, H5655)</f>
        <v>0</v>
      </c>
      <c r="I5654" s="1">
        <f>IFERROR(I5655/I5656, I5655)</f>
        <v>0</v>
      </c>
      <c r="J5654" s="1">
        <f>IFERROR(J5655/J5656, J5655)</f>
        <v>0</v>
      </c>
      <c r="K5654" s="1">
        <f>IFERROR(K5655/K5656, K5655)</f>
        <v>0</v>
      </c>
    </row>
    <row r="5655" spans="2:11" outlineLevel="2">
      <c r="C5655" t="s">
        <v>10</v>
      </c>
      <c r="D5655">
        <f>COUNTIF(D5657:D5683, "1")</f>
        <v>0</v>
      </c>
      <c r="E5655">
        <f>COUNTIF(E5657:E5683, "1")</f>
        <v>0</v>
      </c>
      <c r="F5655">
        <f>COUNTIF(F5657:F5683, "1")</f>
        <v>0</v>
      </c>
      <c r="G5655">
        <f>COUNTIF(G5657:G5683, "1")</f>
        <v>0</v>
      </c>
      <c r="H5655">
        <f>COUNTIF(H5657:H5683, "1")</f>
        <v>0</v>
      </c>
      <c r="I5655">
        <f>COUNTIF(I5657:I5683, "1")</f>
        <v>0</v>
      </c>
      <c r="J5655">
        <f>COUNTIF(J5657:J5683, "1")</f>
        <v>0</v>
      </c>
      <c r="K5655">
        <f>COUNTIF(K5657:K5683, "1")</f>
        <v>0</v>
      </c>
    </row>
    <row r="5656" spans="2:11" outlineLevel="2">
      <c r="C5656" t="s">
        <v>12</v>
      </c>
      <c r="D5656">
        <f>COUNTIF(D5657:D5683, "0")</f>
        <v>0</v>
      </c>
      <c r="E5656">
        <f>COUNTIF(E5657:E5683, "0")</f>
        <v>0</v>
      </c>
      <c r="F5656">
        <f>COUNTIF(F5657:F5683, "0")</f>
        <v>0</v>
      </c>
      <c r="G5656">
        <f>COUNTIF(G5657:G5683, "0")</f>
        <v>0</v>
      </c>
      <c r="H5656">
        <f>COUNTIF(H5657:H5683, "0")</f>
        <v>0</v>
      </c>
      <c r="I5656">
        <f>COUNTIF(I5657:I5683, "0")</f>
        <v>0</v>
      </c>
      <c r="J5656">
        <f>COUNTIF(J5657:J5683, "0")</f>
        <v>0</v>
      </c>
      <c r="K5656">
        <f>COUNTIF(K5657:K5683, "0")</f>
        <v>0</v>
      </c>
    </row>
    <row r="5657" spans="2:11" outlineLevel="2">
      <c r="B5657" t="s">
        <v>50</v>
      </c>
      <c r="C5657" t="s">
        <v>15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2:11" outlineLevel="2">
      <c r="B5658" t="s">
        <v>50</v>
      </c>
      <c r="C5658" t="s">
        <v>16</v>
      </c>
      <c r="D5658">
        <v>0</v>
      </c>
      <c r="E5658">
        <v>1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2:11" outlineLevel="2">
      <c r="B5659" t="s">
        <v>50</v>
      </c>
      <c r="C5659" t="s">
        <v>17</v>
      </c>
      <c r="D5659">
        <v>1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2:11" outlineLevel="2">
      <c r="B5660" t="s">
        <v>50</v>
      </c>
      <c r="C5660" t="s">
        <v>18</v>
      </c>
      <c r="D5660">
        <v>0</v>
      </c>
      <c r="E5660">
        <v>1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2:11" outlineLevel="2">
      <c r="B5661" t="s">
        <v>50</v>
      </c>
      <c r="C5661" t="s">
        <v>19</v>
      </c>
      <c r="D5661">
        <v>1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</row>
    <row r="5662" spans="2:11" outlineLevel="2">
      <c r="B5662" t="s">
        <v>50</v>
      </c>
      <c r="C5662" t="s">
        <v>32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2:11" outlineLevel="2">
      <c r="B5663" t="s">
        <v>50</v>
      </c>
      <c r="C5663" t="s">
        <v>20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2:11" outlineLevel="2">
      <c r="B5664" t="s">
        <v>50</v>
      </c>
      <c r="C5664" t="s">
        <v>21</v>
      </c>
      <c r="D5664">
        <v>0</v>
      </c>
      <c r="E5664">
        <v>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2:11" outlineLevel="2">
      <c r="B5665" t="s">
        <v>50</v>
      </c>
      <c r="C5665" t="s">
        <v>22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2:11" outlineLevel="2">
      <c r="B5666" t="s">
        <v>50</v>
      </c>
      <c r="C5666" t="s">
        <v>33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2:11" outlineLevel="2">
      <c r="B5667" t="s">
        <v>50</v>
      </c>
      <c r="C5667" t="s">
        <v>24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2:11" outlineLevel="2">
      <c r="B5668" t="s">
        <v>50</v>
      </c>
      <c r="C5668" t="s">
        <v>34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2:11" outlineLevel="2">
      <c r="B5669" t="s">
        <v>50</v>
      </c>
      <c r="C5669" t="s">
        <v>25</v>
      </c>
      <c r="D5669">
        <v>0</v>
      </c>
      <c r="E5669">
        <v>0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0</v>
      </c>
    </row>
    <row r="5670" spans="2:11" outlineLevel="2">
      <c r="B5670" t="s">
        <v>50</v>
      </c>
      <c r="C5670" t="s">
        <v>26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2:11" outlineLevel="2">
      <c r="B5671" t="s">
        <v>50</v>
      </c>
      <c r="C5671" t="s">
        <v>27</v>
      </c>
      <c r="D5671">
        <v>1</v>
      </c>
      <c r="E5671">
        <v>1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2:11" outlineLevel="2">
      <c r="B5672" t="s">
        <v>50</v>
      </c>
      <c r="C5672" t="s">
        <v>35</v>
      </c>
      <c r="D5672">
        <v>1</v>
      </c>
      <c r="E5672">
        <v>0</v>
      </c>
      <c r="F5672">
        <v>0</v>
      </c>
      <c r="G5672">
        <v>1</v>
      </c>
      <c r="H5672">
        <v>1</v>
      </c>
      <c r="I5672">
        <v>1</v>
      </c>
      <c r="J5672">
        <v>0</v>
      </c>
      <c r="K5672">
        <v>0</v>
      </c>
    </row>
    <row r="5673" spans="2:11" outlineLevel="2">
      <c r="B5673" t="s">
        <v>50</v>
      </c>
      <c r="C5673" t="s">
        <v>48</v>
      </c>
      <c r="D5673">
        <v>0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2:11" outlineLevel="2">
      <c r="B5674" t="s">
        <v>50</v>
      </c>
      <c r="C5674" t="s">
        <v>36</v>
      </c>
      <c r="D5674">
        <v>0</v>
      </c>
      <c r="E5674">
        <v>1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2:11" outlineLevel="2">
      <c r="B5675" t="s">
        <v>50</v>
      </c>
      <c r="C5675" t="s">
        <v>37</v>
      </c>
      <c r="D5675">
        <v>0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2:11" outlineLevel="2">
      <c r="B5676" t="s">
        <v>50</v>
      </c>
      <c r="C5676" t="s">
        <v>38</v>
      </c>
      <c r="D5676">
        <v>0</v>
      </c>
      <c r="E5676">
        <v>0</v>
      </c>
      <c r="F5676">
        <v>1</v>
      </c>
      <c r="G5676">
        <v>1</v>
      </c>
      <c r="H5676">
        <v>1</v>
      </c>
      <c r="I5676">
        <v>0</v>
      </c>
      <c r="J5676">
        <v>0</v>
      </c>
      <c r="K5676">
        <v>0</v>
      </c>
    </row>
    <row r="5677" spans="2:11" outlineLevel="2">
      <c r="B5677" t="s">
        <v>50</v>
      </c>
      <c r="C5677" t="s">
        <v>39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2:11" outlineLevel="2">
      <c r="B5678" t="s">
        <v>50</v>
      </c>
      <c r="C5678" t="s">
        <v>40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2:11" outlineLevel="2">
      <c r="B5679" t="s">
        <v>50</v>
      </c>
      <c r="C5679" t="s">
        <v>41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2:11" outlineLevel="2">
      <c r="B5680" t="s">
        <v>50</v>
      </c>
      <c r="C5680" t="s">
        <v>43</v>
      </c>
      <c r="D5680">
        <v>1</v>
      </c>
      <c r="E5680">
        <v>0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2:11" outlineLevel="2">
      <c r="B5681" t="s">
        <v>50</v>
      </c>
      <c r="C5681" t="s">
        <v>45</v>
      </c>
      <c r="D5681">
        <v>0</v>
      </c>
      <c r="E5681">
        <v>0</v>
      </c>
      <c r="F5681">
        <v>0</v>
      </c>
      <c r="G5681">
        <v>1</v>
      </c>
      <c r="H5681">
        <v>1</v>
      </c>
      <c r="I5681">
        <v>1</v>
      </c>
      <c r="J5681">
        <v>0</v>
      </c>
      <c r="K5681">
        <v>0</v>
      </c>
    </row>
    <row r="5682" spans="2:11" outlineLevel="2">
      <c r="B5682" t="s">
        <v>50</v>
      </c>
      <c r="C5682" t="s">
        <v>53</v>
      </c>
      <c r="D5682">
        <v>1</v>
      </c>
      <c r="E5682">
        <v>0</v>
      </c>
      <c r="F5682">
        <v>1</v>
      </c>
      <c r="G5682">
        <v>0</v>
      </c>
      <c r="H5682">
        <v>1</v>
      </c>
      <c r="I5682">
        <v>0</v>
      </c>
      <c r="J5682">
        <v>0</v>
      </c>
      <c r="K5682">
        <v>0</v>
      </c>
    </row>
    <row r="5683" spans="2:11" outlineLevel="2">
      <c r="B5683" t="s">
        <v>50</v>
      </c>
      <c r="C5683" t="s">
        <v>63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2:11" s="5" customFormat="1" outlineLevel="1">
      <c r="C5684" s="5" t="s">
        <v>202</v>
      </c>
      <c r="D5684" s="1">
        <f>IFERROR(D5685/D5686, D5685)</f>
        <v>0</v>
      </c>
      <c r="E5684" s="1">
        <f>IFERROR(E5685/E5686, E5685)</f>
        <v>0</v>
      </c>
      <c r="F5684" s="1">
        <f>IFERROR(F5685/F5686, F5685)</f>
        <v>0</v>
      </c>
      <c r="G5684" s="1">
        <f>IFERROR(G5685/G5686, G5685)</f>
        <v>0</v>
      </c>
      <c r="H5684" s="1">
        <f>IFERROR(H5685/H5686, H5685)</f>
        <v>0</v>
      </c>
      <c r="I5684" s="1">
        <f>IFERROR(I5685/I5686, I5685)</f>
        <v>0</v>
      </c>
      <c r="J5684" s="1">
        <f>IFERROR(J5685/J5686, J5685)</f>
        <v>0</v>
      </c>
      <c r="K5684" s="1">
        <f>IFERROR(K5685/K5686, K5685)</f>
        <v>0</v>
      </c>
    </row>
    <row r="5685" spans="2:11" outlineLevel="2">
      <c r="C5685" t="s">
        <v>10</v>
      </c>
      <c r="D5685">
        <f>COUNTIF(D5687:D5687, "1")</f>
        <v>0</v>
      </c>
      <c r="E5685">
        <f>COUNTIF(E5687:E5687, "1")</f>
        <v>0</v>
      </c>
      <c r="F5685">
        <f>COUNTIF(F5687:F5687, "1")</f>
        <v>0</v>
      </c>
      <c r="G5685">
        <f>COUNTIF(G5687:G5687, "1")</f>
        <v>0</v>
      </c>
      <c r="H5685">
        <f>COUNTIF(H5687:H5687, "1")</f>
        <v>0</v>
      </c>
      <c r="I5685">
        <f>COUNTIF(I5687:I5687, "1")</f>
        <v>0</v>
      </c>
      <c r="J5685">
        <f>COUNTIF(J5687:J5687, "1")</f>
        <v>0</v>
      </c>
      <c r="K5685">
        <f>COUNTIF(K5687:K5687, "1")</f>
        <v>0</v>
      </c>
    </row>
    <row r="5686" spans="2:11" outlineLevel="2">
      <c r="C5686" t="s">
        <v>12</v>
      </c>
      <c r="D5686">
        <f>COUNTIF(D5687:D5687, "0")</f>
        <v>0</v>
      </c>
      <c r="E5686">
        <f>COUNTIF(E5687:E5687, "0")</f>
        <v>0</v>
      </c>
      <c r="F5686">
        <f>COUNTIF(F5687:F5687, "0")</f>
        <v>0</v>
      </c>
      <c r="G5686">
        <f>COUNTIF(G5687:G5687, "0")</f>
        <v>0</v>
      </c>
      <c r="H5686">
        <f>COUNTIF(H5687:H5687, "0")</f>
        <v>0</v>
      </c>
      <c r="I5686">
        <f>COUNTIF(I5687:I5687, "0")</f>
        <v>0</v>
      </c>
      <c r="J5686">
        <f>COUNTIF(J5687:J5687, "0")</f>
        <v>0</v>
      </c>
      <c r="K5686">
        <f>COUNTIF(K5687:K5687, "0")</f>
        <v>0</v>
      </c>
    </row>
    <row r="5687" spans="2:11" outlineLevel="2">
      <c r="B5687" t="s">
        <v>203</v>
      </c>
      <c r="C5687" t="s">
        <v>14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>
        <v>0</v>
      </c>
    </row>
    <row r="5688" spans="2:11" s="5" customFormat="1" outlineLevel="1">
      <c r="C5688" s="5" t="s">
        <v>46</v>
      </c>
      <c r="D5688" s="1">
        <f>IFERROR(D5689/D5690, D5689)</f>
        <v>0</v>
      </c>
      <c r="E5688" s="1">
        <f>IFERROR(E5689/E5690, E5689)</f>
        <v>0</v>
      </c>
      <c r="F5688" s="1">
        <f>IFERROR(F5689/F5690, F5689)</f>
        <v>0</v>
      </c>
      <c r="G5688" s="1">
        <f>IFERROR(G5689/G5690, G5689)</f>
        <v>0</v>
      </c>
      <c r="H5688" s="1">
        <f>IFERROR(H5689/H5690, H5689)</f>
        <v>0</v>
      </c>
      <c r="I5688" s="1">
        <f>IFERROR(I5689/I5690, I5689)</f>
        <v>0</v>
      </c>
      <c r="J5688" s="1">
        <f>IFERROR(J5689/J5690, J5689)</f>
        <v>0</v>
      </c>
      <c r="K5688" s="1">
        <f>IFERROR(K5689/K5690, K5689)</f>
        <v>0</v>
      </c>
    </row>
    <row r="5689" spans="2:11" outlineLevel="2">
      <c r="C5689" t="s">
        <v>10</v>
      </c>
      <c r="D5689">
        <f>COUNTIF(D5691:D5706, "1")</f>
        <v>0</v>
      </c>
      <c r="E5689">
        <f>COUNTIF(E5691:E5706, "1")</f>
        <v>0</v>
      </c>
      <c r="F5689">
        <f>COUNTIF(F5691:F5706, "1")</f>
        <v>0</v>
      </c>
      <c r="G5689">
        <f>COUNTIF(G5691:G5706, "1")</f>
        <v>0</v>
      </c>
      <c r="H5689">
        <f>COUNTIF(H5691:H5706, "1")</f>
        <v>0</v>
      </c>
      <c r="I5689">
        <f>COUNTIF(I5691:I5706, "1")</f>
        <v>0</v>
      </c>
      <c r="J5689">
        <f>COUNTIF(J5691:J5706, "1")</f>
        <v>0</v>
      </c>
      <c r="K5689">
        <f>COUNTIF(K5691:K5706, "1")</f>
        <v>0</v>
      </c>
    </row>
    <row r="5690" spans="2:11" outlineLevel="2">
      <c r="C5690" t="s">
        <v>12</v>
      </c>
      <c r="D5690">
        <f>COUNTIF(D5691:D5706, "0")</f>
        <v>0</v>
      </c>
      <c r="E5690">
        <f>COUNTIF(E5691:E5706, "0")</f>
        <v>0</v>
      </c>
      <c r="F5690">
        <f>COUNTIF(F5691:F5706, "0")</f>
        <v>0</v>
      </c>
      <c r="G5690">
        <f>COUNTIF(G5691:G5706, "0")</f>
        <v>0</v>
      </c>
      <c r="H5690">
        <f>COUNTIF(H5691:H5706, "0")</f>
        <v>0</v>
      </c>
      <c r="I5690">
        <f>COUNTIF(I5691:I5706, "0")</f>
        <v>0</v>
      </c>
      <c r="J5690">
        <f>COUNTIF(J5691:J5706, "0")</f>
        <v>0</v>
      </c>
      <c r="K5690">
        <f>COUNTIF(K5691:K5706, "0")</f>
        <v>0</v>
      </c>
    </row>
    <row r="5691" spans="2:11" outlineLevel="2">
      <c r="B5691" t="s">
        <v>47</v>
      </c>
      <c r="C5691" t="s">
        <v>14</v>
      </c>
      <c r="D5691">
        <v>1</v>
      </c>
      <c r="E5691">
        <v>0</v>
      </c>
      <c r="F5691">
        <v>1</v>
      </c>
      <c r="G5691">
        <v>0</v>
      </c>
      <c r="H5691">
        <v>1</v>
      </c>
      <c r="I5691">
        <v>0</v>
      </c>
      <c r="J5691">
        <v>0</v>
      </c>
      <c r="K5691">
        <v>0</v>
      </c>
    </row>
    <row r="5692" spans="2:11" outlineLevel="2">
      <c r="B5692" t="s">
        <v>47</v>
      </c>
      <c r="C5692" t="s">
        <v>15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0</v>
      </c>
    </row>
    <row r="5693" spans="2:11" outlineLevel="2">
      <c r="B5693" t="s">
        <v>47</v>
      </c>
      <c r="C5693" t="s">
        <v>17</v>
      </c>
      <c r="D5693">
        <v>1</v>
      </c>
      <c r="E5693">
        <v>0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2:11" outlineLevel="2">
      <c r="B5694" t="s">
        <v>47</v>
      </c>
      <c r="C5694" t="s">
        <v>18</v>
      </c>
      <c r="D5694">
        <v>1</v>
      </c>
      <c r="E5694">
        <v>0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2:11" outlineLevel="2">
      <c r="B5695" t="s">
        <v>47</v>
      </c>
      <c r="C5695" t="s">
        <v>21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2:11" outlineLevel="2">
      <c r="B5696" t="s">
        <v>47</v>
      </c>
      <c r="C5696" t="s">
        <v>22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2:11" outlineLevel="2">
      <c r="B5697" t="s">
        <v>47</v>
      </c>
      <c r="C5697" t="s">
        <v>23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2:11" outlineLevel="2">
      <c r="B5698" t="s">
        <v>47</v>
      </c>
      <c r="C5698" t="s">
        <v>33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2:11" outlineLevel="2">
      <c r="B5699" t="s">
        <v>47</v>
      </c>
      <c r="C5699" t="s">
        <v>24</v>
      </c>
      <c r="D5699">
        <v>0</v>
      </c>
      <c r="E5699">
        <v>0</v>
      </c>
      <c r="F5699">
        <v>0</v>
      </c>
      <c r="G5699">
        <v>0</v>
      </c>
      <c r="H5699">
        <v>1</v>
      </c>
      <c r="I5699">
        <v>0</v>
      </c>
      <c r="J5699">
        <v>0</v>
      </c>
      <c r="K5699">
        <v>0</v>
      </c>
    </row>
    <row r="5700" spans="2:11" outlineLevel="2">
      <c r="B5700" t="s">
        <v>47</v>
      </c>
      <c r="C5700" t="s">
        <v>25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2:11" outlineLevel="2">
      <c r="B5701" t="s">
        <v>47</v>
      </c>
      <c r="C5701" t="s">
        <v>27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1</v>
      </c>
      <c r="J5701">
        <v>0</v>
      </c>
      <c r="K5701">
        <v>0</v>
      </c>
    </row>
    <row r="5702" spans="2:11" outlineLevel="2">
      <c r="B5702" t="s">
        <v>47</v>
      </c>
      <c r="C5702" t="s">
        <v>28</v>
      </c>
      <c r="D5702">
        <v>0</v>
      </c>
      <c r="E5702">
        <v>0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0</v>
      </c>
    </row>
    <row r="5703" spans="2:11" outlineLevel="2">
      <c r="B5703" t="s">
        <v>47</v>
      </c>
      <c r="C5703" t="s">
        <v>35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0</v>
      </c>
    </row>
    <row r="5704" spans="2:11" outlineLevel="2">
      <c r="B5704" t="s">
        <v>47</v>
      </c>
      <c r="C5704" t="s">
        <v>48</v>
      </c>
      <c r="D5704">
        <v>0</v>
      </c>
      <c r="E5704">
        <v>0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2:11" outlineLevel="2">
      <c r="B5705" t="s">
        <v>47</v>
      </c>
      <c r="C5705" t="s">
        <v>36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2:11" outlineLevel="2">
      <c r="B5706" t="s">
        <v>47</v>
      </c>
      <c r="C5706" t="s">
        <v>42</v>
      </c>
      <c r="D5706">
        <v>0</v>
      </c>
      <c r="E5706">
        <v>0</v>
      </c>
      <c r="F5706">
        <v>0</v>
      </c>
      <c r="G5706">
        <v>0</v>
      </c>
      <c r="H5706">
        <v>1</v>
      </c>
      <c r="I5706">
        <v>0</v>
      </c>
      <c r="J5706">
        <v>0</v>
      </c>
      <c r="K5706">
        <v>0</v>
      </c>
    </row>
    <row r="5707" spans="2:11" s="3" customFormat="1">
      <c r="B5707" s="3" t="s">
        <v>204</v>
      </c>
      <c r="C5707" s="3" t="s">
        <v>8</v>
      </c>
      <c r="D5707" s="3">
        <f>IFERROR(AVERAGE(D5710,D5736), 0)</f>
        <v>0</v>
      </c>
      <c r="E5707" s="3">
        <f>IFERROR(AVERAGE(E5710,E5736), 0)</f>
        <v>0</v>
      </c>
      <c r="F5707" s="3">
        <f>IFERROR(AVERAGE(F5710,F5736), 0)</f>
        <v>0</v>
      </c>
      <c r="G5707" s="3">
        <f>IFERROR(AVERAGE(G5710,G5736), 0)</f>
        <v>0</v>
      </c>
      <c r="H5707" s="3">
        <f>IFERROR(AVERAGE(H5710,H5736), 0)</f>
        <v>0</v>
      </c>
      <c r="I5707" s="3">
        <f>IFERROR(AVERAGE(I5710,I5736), 0)</f>
        <v>0</v>
      </c>
      <c r="J5707" s="3">
        <f>IFERROR(AVERAGE(J5710,J5736), 0)</f>
        <v>0</v>
      </c>
      <c r="K5707" s="3">
        <f>IFERROR(AVERAGE(K5710,K5736), 0)</f>
        <v>0</v>
      </c>
    </row>
    <row r="5708" spans="2:11" outlineLevel="2">
      <c r="B5708" s="4" t="s">
        <v>9</v>
      </c>
      <c r="D5708">
        <f>E5711+E5737</f>
        <v>0</v>
      </c>
      <c r="E5708">
        <f>F5711+F5737</f>
        <v>0</v>
      </c>
      <c r="F5708">
        <f>G5711+G5737</f>
        <v>0</v>
      </c>
      <c r="G5708">
        <f>H5711+H5737</f>
        <v>0</v>
      </c>
      <c r="H5708">
        <f>I5711+I5737</f>
        <v>0</v>
      </c>
      <c r="I5708">
        <f>J5711+J5737</f>
        <v>0</v>
      </c>
      <c r="J5708">
        <f>K5711+K5737</f>
        <v>0</v>
      </c>
      <c r="K5708">
        <f>L5711+L5737</f>
        <v>0</v>
      </c>
    </row>
    <row r="5709" spans="2:11" outlineLevel="2">
      <c r="B5709" s="4" t="s">
        <v>10</v>
      </c>
      <c r="D5709">
        <f>E5712+E5738</f>
        <v>0</v>
      </c>
      <c r="E5709">
        <f>F5712+F5738</f>
        <v>0</v>
      </c>
      <c r="F5709">
        <f>G5712+G5738</f>
        <v>0</v>
      </c>
      <c r="G5709">
        <f>H5712+H5738</f>
        <v>0</v>
      </c>
      <c r="H5709">
        <f>I5712+I5738</f>
        <v>0</v>
      </c>
      <c r="I5709">
        <f>J5712+J5738</f>
        <v>0</v>
      </c>
      <c r="J5709">
        <f>K5712+K5738</f>
        <v>0</v>
      </c>
      <c r="K5709">
        <f>L5712+L5738</f>
        <v>0</v>
      </c>
    </row>
    <row r="5710" spans="2:11" s="5" customFormat="1" outlineLevel="1">
      <c r="C5710" s="5" t="s">
        <v>51</v>
      </c>
      <c r="D5710" s="1">
        <f>IFERROR(D5711/D5712, D5711)</f>
        <v>0</v>
      </c>
      <c r="E5710" s="1">
        <f>IFERROR(E5711/E5712, E5711)</f>
        <v>0</v>
      </c>
      <c r="F5710" s="1">
        <f>IFERROR(F5711/F5712, F5711)</f>
        <v>0</v>
      </c>
      <c r="G5710" s="1">
        <f>IFERROR(G5711/G5712, G5711)</f>
        <v>0</v>
      </c>
      <c r="H5710" s="1">
        <f>IFERROR(H5711/H5712, H5711)</f>
        <v>0</v>
      </c>
      <c r="I5710" s="1">
        <f>IFERROR(I5711/I5712, I5711)</f>
        <v>0</v>
      </c>
      <c r="J5710" s="1">
        <f>IFERROR(J5711/J5712, J5711)</f>
        <v>0</v>
      </c>
      <c r="K5710" s="1">
        <f>IFERROR(K5711/K5712, K5711)</f>
        <v>0</v>
      </c>
    </row>
    <row r="5711" spans="2:11" outlineLevel="2">
      <c r="C5711" t="s">
        <v>10</v>
      </c>
      <c r="D5711">
        <f>COUNTIF(D5713:D5735, "1")</f>
        <v>0</v>
      </c>
      <c r="E5711">
        <f>COUNTIF(E5713:E5735, "1")</f>
        <v>0</v>
      </c>
      <c r="F5711">
        <f>COUNTIF(F5713:F5735, "1")</f>
        <v>0</v>
      </c>
      <c r="G5711">
        <f>COUNTIF(G5713:G5735, "1")</f>
        <v>0</v>
      </c>
      <c r="H5711">
        <f>COUNTIF(H5713:H5735, "1")</f>
        <v>0</v>
      </c>
      <c r="I5711">
        <f>COUNTIF(I5713:I5735, "1")</f>
        <v>0</v>
      </c>
      <c r="J5711">
        <f>COUNTIF(J5713:J5735, "1")</f>
        <v>0</v>
      </c>
      <c r="K5711">
        <f>COUNTIF(K5713:K5735, "1")</f>
        <v>0</v>
      </c>
    </row>
    <row r="5712" spans="2:11" outlineLevel="2">
      <c r="C5712" t="s">
        <v>12</v>
      </c>
      <c r="D5712">
        <f>COUNTIF(D5713:D5735, "0")</f>
        <v>0</v>
      </c>
      <c r="E5712">
        <f>COUNTIF(E5713:E5735, "0")</f>
        <v>0</v>
      </c>
      <c r="F5712">
        <f>COUNTIF(F5713:F5735, "0")</f>
        <v>0</v>
      </c>
      <c r="G5712">
        <f>COUNTIF(G5713:G5735, "0")</f>
        <v>0</v>
      </c>
      <c r="H5712">
        <f>COUNTIF(H5713:H5735, "0")</f>
        <v>0</v>
      </c>
      <c r="I5712">
        <f>COUNTIF(I5713:I5735, "0")</f>
        <v>0</v>
      </c>
      <c r="J5712">
        <f>COUNTIF(J5713:J5735, "0")</f>
        <v>0</v>
      </c>
      <c r="K5712">
        <f>COUNTIF(K5713:K5735, "0")</f>
        <v>0</v>
      </c>
    </row>
    <row r="5713" spans="2:11" outlineLevel="2">
      <c r="B5713" t="s">
        <v>52</v>
      </c>
      <c r="C5713" t="s">
        <v>14</v>
      </c>
      <c r="D5713">
        <v>0</v>
      </c>
      <c r="E5713">
        <v>1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2:11" outlineLevel="2">
      <c r="B5714" t="s">
        <v>52</v>
      </c>
      <c r="C5714" t="s">
        <v>15</v>
      </c>
      <c r="D5714">
        <v>0</v>
      </c>
      <c r="E5714">
        <v>0</v>
      </c>
      <c r="F5714">
        <v>1</v>
      </c>
      <c r="G5714">
        <v>1</v>
      </c>
      <c r="H5714">
        <v>0</v>
      </c>
      <c r="I5714">
        <v>0</v>
      </c>
      <c r="J5714">
        <v>0</v>
      </c>
      <c r="K5714">
        <v>0</v>
      </c>
    </row>
    <row r="5715" spans="2:11" outlineLevel="2">
      <c r="B5715" t="s">
        <v>52</v>
      </c>
      <c r="C5715" t="s">
        <v>15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2:11" outlineLevel="2">
      <c r="B5716" t="s">
        <v>52</v>
      </c>
      <c r="C5716" t="s">
        <v>16</v>
      </c>
      <c r="D5716">
        <v>0</v>
      </c>
      <c r="E5716">
        <v>1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</row>
    <row r="5717" spans="2:11" outlineLevel="2">
      <c r="B5717" t="s">
        <v>52</v>
      </c>
      <c r="C5717" t="s">
        <v>17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2:11" outlineLevel="2">
      <c r="B5718" t="s">
        <v>52</v>
      </c>
      <c r="C5718" t="s">
        <v>18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</v>
      </c>
      <c r="J5718">
        <v>0</v>
      </c>
      <c r="K5718">
        <v>0</v>
      </c>
    </row>
    <row r="5719" spans="2:11" outlineLevel="2">
      <c r="B5719" t="s">
        <v>52</v>
      </c>
      <c r="C5719" t="s">
        <v>19</v>
      </c>
      <c r="D5719">
        <v>1</v>
      </c>
      <c r="E5719">
        <v>0</v>
      </c>
      <c r="F5719">
        <v>1</v>
      </c>
      <c r="G5719">
        <v>0</v>
      </c>
      <c r="H5719">
        <v>0</v>
      </c>
      <c r="I5719">
        <v>0</v>
      </c>
      <c r="J5719">
        <v>1</v>
      </c>
      <c r="K5719">
        <v>0</v>
      </c>
    </row>
    <row r="5720" spans="2:11" outlineLevel="2">
      <c r="B5720" t="s">
        <v>52</v>
      </c>
      <c r="C5720" t="s">
        <v>32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2:11" outlineLevel="2">
      <c r="B5721" t="s">
        <v>52</v>
      </c>
      <c r="C5721" t="s">
        <v>20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2:11" outlineLevel="2">
      <c r="B5722" t="s">
        <v>52</v>
      </c>
      <c r="C5722" t="s">
        <v>21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1</v>
      </c>
      <c r="J5722">
        <v>0</v>
      </c>
      <c r="K5722">
        <v>0</v>
      </c>
    </row>
    <row r="5723" spans="2:11" outlineLevel="2">
      <c r="B5723" t="s">
        <v>52</v>
      </c>
      <c r="C5723" t="s">
        <v>22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2:11" outlineLevel="2">
      <c r="B5724" t="s">
        <v>52</v>
      </c>
      <c r="C5724" t="s">
        <v>33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2:11" outlineLevel="2">
      <c r="B5725" t="s">
        <v>52</v>
      </c>
      <c r="C5725" t="s">
        <v>24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2:11" outlineLevel="2">
      <c r="B5726" t="s">
        <v>52</v>
      </c>
      <c r="C5726" t="s">
        <v>34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0</v>
      </c>
    </row>
    <row r="5727" spans="2:11" outlineLevel="2">
      <c r="B5727" t="s">
        <v>52</v>
      </c>
      <c r="C5727" t="s">
        <v>25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2:11" outlineLevel="2">
      <c r="B5728" t="s">
        <v>52</v>
      </c>
      <c r="C5728" t="s">
        <v>26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</row>
    <row r="5729" spans="2:11" outlineLevel="2">
      <c r="B5729" t="s">
        <v>52</v>
      </c>
      <c r="C5729" t="s">
        <v>27</v>
      </c>
      <c r="D5729">
        <v>0</v>
      </c>
      <c r="E5729">
        <v>0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</row>
    <row r="5730" spans="2:11" outlineLevel="2">
      <c r="B5730" t="s">
        <v>52</v>
      </c>
      <c r="C5730" t="s">
        <v>28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2:11" outlineLevel="2">
      <c r="B5731" t="s">
        <v>52</v>
      </c>
      <c r="C5731" t="s">
        <v>48</v>
      </c>
      <c r="D5731">
        <v>0</v>
      </c>
      <c r="E5731">
        <v>1</v>
      </c>
      <c r="F5731">
        <v>1</v>
      </c>
      <c r="G5731">
        <v>0</v>
      </c>
      <c r="H5731">
        <v>1</v>
      </c>
      <c r="I5731">
        <v>0</v>
      </c>
      <c r="J5731">
        <v>0</v>
      </c>
      <c r="K5731">
        <v>0</v>
      </c>
    </row>
    <row r="5732" spans="2:11" outlineLevel="2">
      <c r="B5732" t="s">
        <v>52</v>
      </c>
      <c r="C5732" t="s">
        <v>36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2:11" outlineLevel="2">
      <c r="B5733" t="s">
        <v>52</v>
      </c>
      <c r="C5733" t="s">
        <v>37</v>
      </c>
      <c r="D5733">
        <v>1</v>
      </c>
      <c r="E5733">
        <v>0</v>
      </c>
      <c r="F5733">
        <v>0</v>
      </c>
      <c r="G5733">
        <v>1</v>
      </c>
      <c r="H5733">
        <v>1</v>
      </c>
      <c r="I5733">
        <v>0</v>
      </c>
      <c r="J5733">
        <v>0</v>
      </c>
      <c r="K5733">
        <v>0</v>
      </c>
    </row>
    <row r="5734" spans="2:11" outlineLevel="2">
      <c r="B5734" t="s">
        <v>52</v>
      </c>
      <c r="C5734" t="s">
        <v>38</v>
      </c>
      <c r="D5734">
        <v>0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1</v>
      </c>
      <c r="K5734">
        <v>0</v>
      </c>
    </row>
    <row r="5735" spans="2:11" outlineLevel="2">
      <c r="B5735" t="s">
        <v>52</v>
      </c>
      <c r="C5735" t="s">
        <v>39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2:11" s="5" customFormat="1" outlineLevel="1">
      <c r="C5736" s="5" t="s">
        <v>49</v>
      </c>
      <c r="D5736" s="1">
        <f>IFERROR(D5737/D5738, D5737)</f>
        <v>0</v>
      </c>
      <c r="E5736" s="1">
        <f>IFERROR(E5737/E5738, E5737)</f>
        <v>0</v>
      </c>
      <c r="F5736" s="1">
        <f>IFERROR(F5737/F5738, F5737)</f>
        <v>0</v>
      </c>
      <c r="G5736" s="1">
        <f>IFERROR(G5737/G5738, G5737)</f>
        <v>0</v>
      </c>
      <c r="H5736" s="1">
        <f>IFERROR(H5737/H5738, H5737)</f>
        <v>0</v>
      </c>
      <c r="I5736" s="1">
        <f>IFERROR(I5737/I5738, I5737)</f>
        <v>0</v>
      </c>
      <c r="J5736" s="1">
        <f>IFERROR(J5737/J5738, J5737)</f>
        <v>0</v>
      </c>
      <c r="K5736" s="1">
        <f>IFERROR(K5737/K5738, K5737)</f>
        <v>0</v>
      </c>
    </row>
    <row r="5737" spans="2:11" outlineLevel="2">
      <c r="C5737" t="s">
        <v>10</v>
      </c>
      <c r="D5737">
        <f>COUNTIF(D5739:D5760, "1")</f>
        <v>0</v>
      </c>
      <c r="E5737">
        <f>COUNTIF(E5739:E5760, "1")</f>
        <v>0</v>
      </c>
      <c r="F5737">
        <f>COUNTIF(F5739:F5760, "1")</f>
        <v>0</v>
      </c>
      <c r="G5737">
        <f>COUNTIF(G5739:G5760, "1")</f>
        <v>0</v>
      </c>
      <c r="H5737">
        <f>COUNTIF(H5739:H5760, "1")</f>
        <v>0</v>
      </c>
      <c r="I5737">
        <f>COUNTIF(I5739:I5760, "1")</f>
        <v>0</v>
      </c>
      <c r="J5737">
        <f>COUNTIF(J5739:J5760, "1")</f>
        <v>0</v>
      </c>
      <c r="K5737">
        <f>COUNTIF(K5739:K5760, "1")</f>
        <v>0</v>
      </c>
    </row>
    <row r="5738" spans="2:11" outlineLevel="2">
      <c r="C5738" t="s">
        <v>12</v>
      </c>
      <c r="D5738">
        <f>COUNTIF(D5739:D5760, "0")</f>
        <v>0</v>
      </c>
      <c r="E5738">
        <f>COUNTIF(E5739:E5760, "0")</f>
        <v>0</v>
      </c>
      <c r="F5738">
        <f>COUNTIF(F5739:F5760, "0")</f>
        <v>0</v>
      </c>
      <c r="G5738">
        <f>COUNTIF(G5739:G5760, "0")</f>
        <v>0</v>
      </c>
      <c r="H5738">
        <f>COUNTIF(H5739:H5760, "0")</f>
        <v>0</v>
      </c>
      <c r="I5738">
        <f>COUNTIF(I5739:I5760, "0")</f>
        <v>0</v>
      </c>
      <c r="J5738">
        <f>COUNTIF(J5739:J5760, "0")</f>
        <v>0</v>
      </c>
      <c r="K5738">
        <f>COUNTIF(K5739:K5760, "0")</f>
        <v>0</v>
      </c>
    </row>
    <row r="5739" spans="2:11" outlineLevel="2">
      <c r="B5739" t="s">
        <v>50</v>
      </c>
      <c r="C5739" t="s">
        <v>14</v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1</v>
      </c>
      <c r="J5739">
        <v>1</v>
      </c>
      <c r="K5739">
        <v>0</v>
      </c>
    </row>
    <row r="5740" spans="2:11" outlineLevel="2">
      <c r="B5740" t="s">
        <v>50</v>
      </c>
      <c r="C5740" t="s">
        <v>15</v>
      </c>
      <c r="D5740">
        <v>1</v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2:11" outlineLevel="2">
      <c r="B5741" t="s">
        <v>50</v>
      </c>
      <c r="C5741" t="s">
        <v>17</v>
      </c>
      <c r="D5741">
        <v>1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2:11" outlineLevel="2">
      <c r="B5742" t="s">
        <v>50</v>
      </c>
      <c r="C5742" t="s">
        <v>18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2:11" outlineLevel="2">
      <c r="B5743" t="s">
        <v>50</v>
      </c>
      <c r="C5743" t="s">
        <v>19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2:11" outlineLevel="2">
      <c r="B5744" t="s">
        <v>50</v>
      </c>
      <c r="C5744" t="s">
        <v>32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2:11" outlineLevel="2">
      <c r="B5745" t="s">
        <v>50</v>
      </c>
      <c r="C5745" t="s">
        <v>20</v>
      </c>
      <c r="D5745">
        <v>0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</row>
    <row r="5746" spans="2:11" outlineLevel="2">
      <c r="B5746" t="s">
        <v>50</v>
      </c>
      <c r="C5746" t="s">
        <v>21</v>
      </c>
      <c r="D5746">
        <v>1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</row>
    <row r="5747" spans="2:11" outlineLevel="2">
      <c r="B5747" t="s">
        <v>50</v>
      </c>
      <c r="C5747" t="s">
        <v>22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2:11" outlineLevel="2">
      <c r="B5748" t="s">
        <v>50</v>
      </c>
      <c r="C5748" t="s">
        <v>23</v>
      </c>
      <c r="D5748">
        <v>0</v>
      </c>
      <c r="E5748">
        <v>0</v>
      </c>
      <c r="F5748">
        <v>1</v>
      </c>
      <c r="G5748">
        <v>0</v>
      </c>
      <c r="H5748">
        <v>1</v>
      </c>
      <c r="I5748">
        <v>0</v>
      </c>
      <c r="J5748">
        <v>0</v>
      </c>
      <c r="K5748">
        <v>0</v>
      </c>
    </row>
    <row r="5749" spans="2:11" outlineLevel="2">
      <c r="B5749" t="s">
        <v>50</v>
      </c>
      <c r="C5749" t="s">
        <v>33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0</v>
      </c>
      <c r="K5749">
        <v>0</v>
      </c>
    </row>
    <row r="5750" spans="2:11" outlineLevel="2">
      <c r="B5750" t="s">
        <v>50</v>
      </c>
      <c r="C5750" t="s">
        <v>34</v>
      </c>
      <c r="D5750">
        <v>1</v>
      </c>
      <c r="E5750">
        <v>0</v>
      </c>
      <c r="F5750">
        <v>0</v>
      </c>
      <c r="G5750">
        <v>1</v>
      </c>
      <c r="H5750">
        <v>1</v>
      </c>
      <c r="I5750">
        <v>0</v>
      </c>
      <c r="J5750">
        <v>0</v>
      </c>
      <c r="K5750">
        <v>0</v>
      </c>
    </row>
    <row r="5751" spans="2:11" outlineLevel="2">
      <c r="B5751" t="s">
        <v>50</v>
      </c>
      <c r="C5751" t="s">
        <v>34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2:11" outlineLevel="2">
      <c r="B5752" t="s">
        <v>50</v>
      </c>
      <c r="C5752" t="s">
        <v>25</v>
      </c>
      <c r="D5752">
        <v>1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2:11" outlineLevel="2">
      <c r="B5753" t="s">
        <v>50</v>
      </c>
      <c r="C5753" t="s">
        <v>26</v>
      </c>
      <c r="D5753">
        <v>1</v>
      </c>
      <c r="E5753">
        <v>0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</v>
      </c>
    </row>
    <row r="5754" spans="2:11" outlineLevel="2">
      <c r="B5754" t="s">
        <v>50</v>
      </c>
      <c r="C5754" t="s">
        <v>27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2:11" outlineLevel="2">
      <c r="B5755" t="s">
        <v>50</v>
      </c>
      <c r="C5755" t="s">
        <v>28</v>
      </c>
      <c r="D5755">
        <v>1</v>
      </c>
      <c r="E5755">
        <v>0</v>
      </c>
      <c r="F5755">
        <v>1</v>
      </c>
      <c r="G5755">
        <v>0</v>
      </c>
      <c r="H5755">
        <v>1</v>
      </c>
      <c r="I5755">
        <v>0</v>
      </c>
      <c r="J5755">
        <v>0</v>
      </c>
      <c r="K5755">
        <v>0</v>
      </c>
    </row>
    <row r="5756" spans="2:11" outlineLevel="2">
      <c r="B5756" t="s">
        <v>50</v>
      </c>
      <c r="C5756" t="s">
        <v>48</v>
      </c>
      <c r="D5756">
        <v>0</v>
      </c>
      <c r="E5756">
        <v>0</v>
      </c>
      <c r="F5756">
        <v>1</v>
      </c>
      <c r="G5756">
        <v>0</v>
      </c>
      <c r="H5756">
        <v>1</v>
      </c>
      <c r="I5756">
        <v>0</v>
      </c>
      <c r="J5756">
        <v>0</v>
      </c>
      <c r="K5756">
        <v>0</v>
      </c>
    </row>
    <row r="5757" spans="2:11" outlineLevel="2">
      <c r="B5757" t="s">
        <v>50</v>
      </c>
      <c r="C5757" t="s">
        <v>36</v>
      </c>
      <c r="D5757">
        <v>0</v>
      </c>
      <c r="E5757">
        <v>0</v>
      </c>
      <c r="F5757">
        <v>1</v>
      </c>
      <c r="G5757">
        <v>0</v>
      </c>
      <c r="H5757">
        <v>1</v>
      </c>
      <c r="I5757">
        <v>0</v>
      </c>
      <c r="J5757">
        <v>0</v>
      </c>
      <c r="K5757">
        <v>0</v>
      </c>
    </row>
    <row r="5758" spans="2:11" outlineLevel="2">
      <c r="B5758" t="s">
        <v>50</v>
      </c>
      <c r="C5758" t="s">
        <v>37</v>
      </c>
      <c r="D5758">
        <v>0</v>
      </c>
      <c r="E5758">
        <v>0</v>
      </c>
      <c r="F5758">
        <v>0</v>
      </c>
      <c r="G5758">
        <v>0</v>
      </c>
      <c r="H5758">
        <v>1</v>
      </c>
      <c r="I5758">
        <v>0</v>
      </c>
      <c r="J5758">
        <v>0</v>
      </c>
      <c r="K5758">
        <v>0</v>
      </c>
    </row>
    <row r="5759" spans="2:11" outlineLevel="2">
      <c r="B5759" t="s">
        <v>50</v>
      </c>
      <c r="C5759" t="s">
        <v>38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  <c r="K5759">
        <v>0</v>
      </c>
    </row>
    <row r="5760" spans="2:11" outlineLevel="2">
      <c r="B5760" t="s">
        <v>50</v>
      </c>
      <c r="C5760" t="s">
        <v>40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2:11" s="3" customFormat="1">
      <c r="B5761" s="3" t="s">
        <v>205</v>
      </c>
      <c r="C5761" s="3" t="s">
        <v>8</v>
      </c>
      <c r="D5761" s="3">
        <f>IFERROR(AVERAGE(D5764,D5786,D5815,D5843), 0)</f>
        <v>0</v>
      </c>
      <c r="E5761" s="3">
        <f>IFERROR(AVERAGE(E5764,E5786,E5815,E5843), 0)</f>
        <v>0</v>
      </c>
      <c r="F5761" s="3">
        <f>IFERROR(AVERAGE(F5764,F5786,F5815,F5843), 0)</f>
        <v>0</v>
      </c>
      <c r="G5761" s="3">
        <f>IFERROR(AVERAGE(G5764,G5786,G5815,G5843), 0)</f>
        <v>0</v>
      </c>
      <c r="H5761" s="3">
        <f>IFERROR(AVERAGE(H5764,H5786,H5815,H5843), 0)</f>
        <v>0</v>
      </c>
      <c r="I5761" s="3">
        <f>IFERROR(AVERAGE(I5764,I5786,I5815,I5843), 0)</f>
        <v>0</v>
      </c>
      <c r="J5761" s="3">
        <f>IFERROR(AVERAGE(J5764,J5786,J5815,J5843), 0)</f>
        <v>0</v>
      </c>
      <c r="K5761" s="3">
        <f>IFERROR(AVERAGE(K5764,K5786,K5815,K5843), 0)</f>
        <v>0</v>
      </c>
    </row>
    <row r="5762" spans="2:11" outlineLevel="2">
      <c r="B5762" s="4" t="s">
        <v>9</v>
      </c>
      <c r="D5762">
        <f>E5765+E5787+E5816+E5844</f>
        <v>0</v>
      </c>
      <c r="E5762">
        <f>F5765+F5787+F5816+F5844</f>
        <v>0</v>
      </c>
      <c r="F5762">
        <f>G5765+G5787+G5816+G5844</f>
        <v>0</v>
      </c>
      <c r="G5762">
        <f>H5765+H5787+H5816+H5844</f>
        <v>0</v>
      </c>
      <c r="H5762">
        <f>I5765+I5787+I5816+I5844</f>
        <v>0</v>
      </c>
      <c r="I5762">
        <f>J5765+J5787+J5816+J5844</f>
        <v>0</v>
      </c>
      <c r="J5762">
        <f>K5765+K5787+K5816+K5844</f>
        <v>0</v>
      </c>
      <c r="K5762">
        <f>L5765+L5787+L5816+L5844</f>
        <v>0</v>
      </c>
    </row>
    <row r="5763" spans="2:11" outlineLevel="2">
      <c r="B5763" s="4" t="s">
        <v>10</v>
      </c>
      <c r="D5763">
        <f>E5766+E5788+E5817+E5845</f>
        <v>0</v>
      </c>
      <c r="E5763">
        <f>F5766+F5788+F5817+F5845</f>
        <v>0</v>
      </c>
      <c r="F5763">
        <f>G5766+G5788+G5817+G5845</f>
        <v>0</v>
      </c>
      <c r="G5763">
        <f>H5766+H5788+H5817+H5845</f>
        <v>0</v>
      </c>
      <c r="H5763">
        <f>I5766+I5788+I5817+I5845</f>
        <v>0</v>
      </c>
      <c r="I5763">
        <f>J5766+J5788+J5817+J5845</f>
        <v>0</v>
      </c>
      <c r="J5763">
        <f>K5766+K5788+K5817+K5845</f>
        <v>0</v>
      </c>
      <c r="K5763">
        <f>L5766+L5788+L5817+L5845</f>
        <v>0</v>
      </c>
    </row>
    <row r="5764" spans="2:11" s="5" customFormat="1" outlineLevel="1">
      <c r="C5764" s="5" t="s">
        <v>51</v>
      </c>
      <c r="D5764" s="1">
        <f>IFERROR(D5765/D5766, D5765)</f>
        <v>0</v>
      </c>
      <c r="E5764" s="1">
        <f>IFERROR(E5765/E5766, E5765)</f>
        <v>0</v>
      </c>
      <c r="F5764" s="1">
        <f>IFERROR(F5765/F5766, F5765)</f>
        <v>0</v>
      </c>
      <c r="G5764" s="1">
        <f>IFERROR(G5765/G5766, G5765)</f>
        <v>0</v>
      </c>
      <c r="H5764" s="1">
        <f>IFERROR(H5765/H5766, H5765)</f>
        <v>0</v>
      </c>
      <c r="I5764" s="1">
        <f>IFERROR(I5765/I5766, I5765)</f>
        <v>0</v>
      </c>
      <c r="J5764" s="1">
        <f>IFERROR(J5765/J5766, J5765)</f>
        <v>0</v>
      </c>
      <c r="K5764" s="1">
        <f>IFERROR(K5765/K5766, K5765)</f>
        <v>0</v>
      </c>
    </row>
    <row r="5765" spans="2:11" outlineLevel="2">
      <c r="C5765" t="s">
        <v>10</v>
      </c>
      <c r="D5765">
        <f>COUNTIF(D5767:D5785, "1")</f>
        <v>0</v>
      </c>
      <c r="E5765">
        <f>COUNTIF(E5767:E5785, "1")</f>
        <v>0</v>
      </c>
      <c r="F5765">
        <f>COUNTIF(F5767:F5785, "1")</f>
        <v>0</v>
      </c>
      <c r="G5765">
        <f>COUNTIF(G5767:G5785, "1")</f>
        <v>0</v>
      </c>
      <c r="H5765">
        <f>COUNTIF(H5767:H5785, "1")</f>
        <v>0</v>
      </c>
      <c r="I5765">
        <f>COUNTIF(I5767:I5785, "1")</f>
        <v>0</v>
      </c>
      <c r="J5765">
        <f>COUNTIF(J5767:J5785, "1")</f>
        <v>0</v>
      </c>
      <c r="K5765">
        <f>COUNTIF(K5767:K5785, "1")</f>
        <v>0</v>
      </c>
    </row>
    <row r="5766" spans="2:11" outlineLevel="2">
      <c r="C5766" t="s">
        <v>12</v>
      </c>
      <c r="D5766">
        <f>COUNTIF(D5767:D5785, "0")</f>
        <v>0</v>
      </c>
      <c r="E5766">
        <f>COUNTIF(E5767:E5785, "0")</f>
        <v>0</v>
      </c>
      <c r="F5766">
        <f>COUNTIF(F5767:F5785, "0")</f>
        <v>0</v>
      </c>
      <c r="G5766">
        <f>COUNTIF(G5767:G5785, "0")</f>
        <v>0</v>
      </c>
      <c r="H5766">
        <f>COUNTIF(H5767:H5785, "0")</f>
        <v>0</v>
      </c>
      <c r="I5766">
        <f>COUNTIF(I5767:I5785, "0")</f>
        <v>0</v>
      </c>
      <c r="J5766">
        <f>COUNTIF(J5767:J5785, "0")</f>
        <v>0</v>
      </c>
      <c r="K5766">
        <f>COUNTIF(K5767:K5785, "0")</f>
        <v>0</v>
      </c>
    </row>
    <row r="5767" spans="2:11" outlineLevel="2">
      <c r="B5767" t="s">
        <v>52</v>
      </c>
      <c r="C5767" t="s">
        <v>14</v>
      </c>
      <c r="D5767">
        <v>1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2:11" outlineLevel="2">
      <c r="B5768" t="s">
        <v>52</v>
      </c>
      <c r="C5768" t="s">
        <v>15</v>
      </c>
      <c r="D5768">
        <v>0</v>
      </c>
      <c r="E5768">
        <v>0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0</v>
      </c>
    </row>
    <row r="5769" spans="2:11" outlineLevel="2">
      <c r="B5769" t="s">
        <v>52</v>
      </c>
      <c r="C5769" t="s">
        <v>16</v>
      </c>
      <c r="D5769">
        <v>0</v>
      </c>
      <c r="E5769">
        <v>0</v>
      </c>
      <c r="F5769">
        <v>0</v>
      </c>
      <c r="G5769">
        <v>1</v>
      </c>
      <c r="H5769">
        <v>1</v>
      </c>
      <c r="I5769">
        <v>0</v>
      </c>
      <c r="J5769">
        <v>0</v>
      </c>
      <c r="K5769">
        <v>0</v>
      </c>
    </row>
    <row r="5770" spans="2:11" outlineLevel="2">
      <c r="B5770" t="s">
        <v>52</v>
      </c>
      <c r="C5770" t="s">
        <v>17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2:11" outlineLevel="2">
      <c r="B5771" t="s">
        <v>52</v>
      </c>
      <c r="C5771" t="s">
        <v>18</v>
      </c>
      <c r="D5771">
        <v>0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</row>
    <row r="5772" spans="2:11" outlineLevel="2">
      <c r="B5772" t="s">
        <v>52</v>
      </c>
      <c r="C5772" t="s">
        <v>20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2:11" outlineLevel="2">
      <c r="B5773" t="s">
        <v>52</v>
      </c>
      <c r="C5773" t="s">
        <v>22</v>
      </c>
      <c r="D5773">
        <v>0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</row>
    <row r="5774" spans="2:11" outlineLevel="2">
      <c r="B5774" t="s">
        <v>52</v>
      </c>
      <c r="C5774" t="s">
        <v>23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2:11" outlineLevel="2">
      <c r="B5775" t="s">
        <v>52</v>
      </c>
      <c r="C5775" t="s">
        <v>25</v>
      </c>
      <c r="D5775">
        <v>0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0</v>
      </c>
      <c r="K5775">
        <v>0</v>
      </c>
    </row>
    <row r="5776" spans="2:11" outlineLevel="2">
      <c r="B5776" t="s">
        <v>52</v>
      </c>
      <c r="C5776" t="s">
        <v>26</v>
      </c>
      <c r="D5776">
        <v>0</v>
      </c>
      <c r="E5776">
        <v>1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2:11" outlineLevel="2">
      <c r="B5777" t="s">
        <v>52</v>
      </c>
      <c r="C5777" t="s">
        <v>28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2:11" outlineLevel="2">
      <c r="B5778" t="s">
        <v>52</v>
      </c>
      <c r="C5778" t="s">
        <v>35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2:11" outlineLevel="2">
      <c r="B5779" t="s">
        <v>52</v>
      </c>
      <c r="C5779" t="s">
        <v>48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2:11" outlineLevel="2">
      <c r="B5780" t="s">
        <v>52</v>
      </c>
      <c r="C5780" t="s">
        <v>36</v>
      </c>
      <c r="D5780">
        <v>0</v>
      </c>
      <c r="E5780">
        <v>1</v>
      </c>
      <c r="F5780">
        <v>0</v>
      </c>
      <c r="G5780">
        <v>1</v>
      </c>
      <c r="H5780">
        <v>1</v>
      </c>
      <c r="I5780">
        <v>0</v>
      </c>
      <c r="J5780">
        <v>0</v>
      </c>
      <c r="K5780">
        <v>0</v>
      </c>
    </row>
    <row r="5781" spans="2:11" outlineLevel="2">
      <c r="B5781" t="s">
        <v>52</v>
      </c>
      <c r="C5781" t="s">
        <v>39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</v>
      </c>
      <c r="K5781">
        <v>0</v>
      </c>
    </row>
    <row r="5782" spans="2:11" outlineLevel="2">
      <c r="B5782" t="s">
        <v>52</v>
      </c>
      <c r="C5782" t="s">
        <v>40</v>
      </c>
      <c r="D5782">
        <v>0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</row>
    <row r="5783" spans="2:11" outlineLevel="2">
      <c r="B5783" t="s">
        <v>52</v>
      </c>
      <c r="C5783" t="s">
        <v>41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</row>
    <row r="5784" spans="2:11" outlineLevel="2">
      <c r="B5784" t="s">
        <v>52</v>
      </c>
      <c r="C5784" t="s">
        <v>42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2:11" outlineLevel="2">
      <c r="B5785" t="s">
        <v>52</v>
      </c>
      <c r="C5785" t="s">
        <v>43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2:11" s="5" customFormat="1" outlineLevel="1">
      <c r="C5786" s="5" t="s">
        <v>55</v>
      </c>
      <c r="D5786" s="1">
        <f>IFERROR(D5787/D5788, D5787)</f>
        <v>0</v>
      </c>
      <c r="E5786" s="1">
        <f>IFERROR(E5787/E5788, E5787)</f>
        <v>0</v>
      </c>
      <c r="F5786" s="1">
        <f>IFERROR(F5787/F5788, F5787)</f>
        <v>0</v>
      </c>
      <c r="G5786" s="1">
        <f>IFERROR(G5787/G5788, G5787)</f>
        <v>0</v>
      </c>
      <c r="H5786" s="1">
        <f>IFERROR(H5787/H5788, H5787)</f>
        <v>0</v>
      </c>
      <c r="I5786" s="1">
        <f>IFERROR(I5787/I5788, I5787)</f>
        <v>0</v>
      </c>
      <c r="J5786" s="1">
        <f>IFERROR(J5787/J5788, J5787)</f>
        <v>0</v>
      </c>
      <c r="K5786" s="1">
        <f>IFERROR(K5787/K5788, K5787)</f>
        <v>0</v>
      </c>
    </row>
    <row r="5787" spans="2:11" outlineLevel="2">
      <c r="C5787" t="s">
        <v>10</v>
      </c>
      <c r="D5787">
        <f>COUNTIF(D5789:D5814, "1")</f>
        <v>0</v>
      </c>
      <c r="E5787">
        <f>COUNTIF(E5789:E5814, "1")</f>
        <v>0</v>
      </c>
      <c r="F5787">
        <f>COUNTIF(F5789:F5814, "1")</f>
        <v>0</v>
      </c>
      <c r="G5787">
        <f>COUNTIF(G5789:G5814, "1")</f>
        <v>0</v>
      </c>
      <c r="H5787">
        <f>COUNTIF(H5789:H5814, "1")</f>
        <v>0</v>
      </c>
      <c r="I5787">
        <f>COUNTIF(I5789:I5814, "1")</f>
        <v>0</v>
      </c>
      <c r="J5787">
        <f>COUNTIF(J5789:J5814, "1")</f>
        <v>0</v>
      </c>
      <c r="K5787">
        <f>COUNTIF(K5789:K5814, "1")</f>
        <v>0</v>
      </c>
    </row>
    <row r="5788" spans="2:11" outlineLevel="2">
      <c r="C5788" t="s">
        <v>12</v>
      </c>
      <c r="D5788">
        <f>COUNTIF(D5789:D5814, "0")</f>
        <v>0</v>
      </c>
      <c r="E5788">
        <f>COUNTIF(E5789:E5814, "0")</f>
        <v>0</v>
      </c>
      <c r="F5788">
        <f>COUNTIF(F5789:F5814, "0")</f>
        <v>0</v>
      </c>
      <c r="G5788">
        <f>COUNTIF(G5789:G5814, "0")</f>
        <v>0</v>
      </c>
      <c r="H5788">
        <f>COUNTIF(H5789:H5814, "0")</f>
        <v>0</v>
      </c>
      <c r="I5788">
        <f>COUNTIF(I5789:I5814, "0")</f>
        <v>0</v>
      </c>
      <c r="J5788">
        <f>COUNTIF(J5789:J5814, "0")</f>
        <v>0</v>
      </c>
      <c r="K5788">
        <f>COUNTIF(K5789:K5814, "0")</f>
        <v>0</v>
      </c>
    </row>
    <row r="5789" spans="2:11" outlineLevel="2">
      <c r="B5789" t="s">
        <v>56</v>
      </c>
      <c r="C5789" t="s">
        <v>14</v>
      </c>
      <c r="D5789">
        <v>0</v>
      </c>
      <c r="E5789">
        <v>0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2:11" outlineLevel="2">
      <c r="B5790" t="s">
        <v>56</v>
      </c>
      <c r="C5790" t="s">
        <v>15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2:11" outlineLevel="2">
      <c r="B5791" t="s">
        <v>56</v>
      </c>
      <c r="C5791" t="s">
        <v>16</v>
      </c>
      <c r="D5791">
        <v>1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0</v>
      </c>
      <c r="K5791">
        <v>0</v>
      </c>
    </row>
    <row r="5792" spans="2:11" outlineLevel="2">
      <c r="B5792" t="s">
        <v>56</v>
      </c>
      <c r="C5792" t="s">
        <v>17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1</v>
      </c>
      <c r="K5792">
        <v>0</v>
      </c>
    </row>
    <row r="5793" spans="2:11" outlineLevel="2">
      <c r="B5793" t="s">
        <v>56</v>
      </c>
      <c r="C5793" t="s">
        <v>18</v>
      </c>
      <c r="D5793">
        <v>0</v>
      </c>
      <c r="E5793">
        <v>1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</row>
    <row r="5794" spans="2:11" outlineLevel="2">
      <c r="B5794" t="s">
        <v>56</v>
      </c>
      <c r="C5794" t="s">
        <v>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2:11" outlineLevel="2">
      <c r="B5795" t="s">
        <v>56</v>
      </c>
      <c r="C5795" t="s">
        <v>32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</v>
      </c>
      <c r="K5795">
        <v>0</v>
      </c>
    </row>
    <row r="5796" spans="2:11" outlineLevel="2">
      <c r="B5796" t="s">
        <v>56</v>
      </c>
      <c r="C5796" t="s">
        <v>20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2:11" outlineLevel="2">
      <c r="B5797" t="s">
        <v>56</v>
      </c>
      <c r="C5797" t="s">
        <v>21</v>
      </c>
      <c r="D5797">
        <v>1</v>
      </c>
      <c r="E5797">
        <v>0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0</v>
      </c>
    </row>
    <row r="5798" spans="2:11" outlineLevel="2">
      <c r="B5798" t="s">
        <v>56</v>
      </c>
      <c r="C5798" t="s">
        <v>22</v>
      </c>
      <c r="D5798">
        <v>0</v>
      </c>
      <c r="E5798">
        <v>1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</row>
    <row r="5799" spans="2:11" outlineLevel="2">
      <c r="B5799" t="s">
        <v>56</v>
      </c>
      <c r="C5799" t="s">
        <v>23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2:11" outlineLevel="2">
      <c r="B5800" t="s">
        <v>56</v>
      </c>
      <c r="C5800" t="s">
        <v>33</v>
      </c>
      <c r="D5800">
        <v>0</v>
      </c>
      <c r="E5800">
        <v>1</v>
      </c>
      <c r="F5800">
        <v>0</v>
      </c>
      <c r="G5800">
        <v>1</v>
      </c>
      <c r="H5800">
        <v>1</v>
      </c>
      <c r="I5800">
        <v>0</v>
      </c>
      <c r="J5800">
        <v>0</v>
      </c>
      <c r="K5800">
        <v>0</v>
      </c>
    </row>
    <row r="5801" spans="2:11" outlineLevel="2">
      <c r="B5801" t="s">
        <v>56</v>
      </c>
      <c r="C5801" t="s">
        <v>24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2:11" outlineLevel="2">
      <c r="B5802" t="s">
        <v>56</v>
      </c>
      <c r="C5802" t="s">
        <v>34</v>
      </c>
      <c r="D5802">
        <v>0</v>
      </c>
      <c r="E5802">
        <v>1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2:11" outlineLevel="2">
      <c r="B5803" t="s">
        <v>56</v>
      </c>
      <c r="C5803" t="s">
        <v>26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2:11" outlineLevel="2">
      <c r="B5804" t="s">
        <v>56</v>
      </c>
      <c r="C5804" t="s">
        <v>27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2:11" outlineLevel="2">
      <c r="B5805" t="s">
        <v>56</v>
      </c>
      <c r="C5805" t="s">
        <v>35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</row>
    <row r="5806" spans="2:11" outlineLevel="2">
      <c r="B5806" t="s">
        <v>56</v>
      </c>
      <c r="C5806" t="s">
        <v>48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2:11" outlineLevel="2">
      <c r="B5807" t="s">
        <v>56</v>
      </c>
      <c r="C5807" t="s">
        <v>37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2:11" outlineLevel="2">
      <c r="B5808" t="s">
        <v>56</v>
      </c>
      <c r="C5808" t="s">
        <v>38</v>
      </c>
      <c r="D5808">
        <v>0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</row>
    <row r="5809" spans="2:11" outlineLevel="2">
      <c r="B5809" t="s">
        <v>56</v>
      </c>
      <c r="C5809" t="s">
        <v>39</v>
      </c>
      <c r="D5809">
        <v>1</v>
      </c>
      <c r="E5809">
        <v>0</v>
      </c>
      <c r="F5809">
        <v>1</v>
      </c>
      <c r="G5809">
        <v>0</v>
      </c>
      <c r="H5809">
        <v>1</v>
      </c>
      <c r="I5809">
        <v>1</v>
      </c>
      <c r="J5809">
        <v>0</v>
      </c>
      <c r="K5809">
        <v>0</v>
      </c>
    </row>
    <row r="5810" spans="2:11" outlineLevel="2">
      <c r="B5810" t="s">
        <v>56</v>
      </c>
      <c r="C5810" t="s">
        <v>40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2:11" outlineLevel="2">
      <c r="B5811" t="s">
        <v>56</v>
      </c>
      <c r="C5811" t="s">
        <v>41</v>
      </c>
      <c r="D5811">
        <v>0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2:11" outlineLevel="2">
      <c r="B5812" t="s">
        <v>56</v>
      </c>
      <c r="C5812" t="s">
        <v>42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</row>
    <row r="5813" spans="2:11" outlineLevel="2">
      <c r="B5813" t="s">
        <v>56</v>
      </c>
      <c r="C5813" t="s">
        <v>43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2:11" outlineLevel="2">
      <c r="B5814" t="s">
        <v>56</v>
      </c>
      <c r="C5814" t="s">
        <v>44</v>
      </c>
      <c r="D5814">
        <v>1</v>
      </c>
      <c r="E5814">
        <v>1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0</v>
      </c>
    </row>
    <row r="5815" spans="2:11" s="5" customFormat="1" outlineLevel="1">
      <c r="C5815" s="5" t="s">
        <v>49</v>
      </c>
      <c r="D5815" s="1">
        <f>IFERROR(D5816/D5817, D5816)</f>
        <v>0</v>
      </c>
      <c r="E5815" s="1">
        <f>IFERROR(E5816/E5817, E5816)</f>
        <v>0</v>
      </c>
      <c r="F5815" s="1">
        <f>IFERROR(F5816/F5817, F5816)</f>
        <v>0</v>
      </c>
      <c r="G5815" s="1">
        <f>IFERROR(G5816/G5817, G5816)</f>
        <v>0</v>
      </c>
      <c r="H5815" s="1">
        <f>IFERROR(H5816/H5817, H5816)</f>
        <v>0</v>
      </c>
      <c r="I5815" s="1">
        <f>IFERROR(I5816/I5817, I5816)</f>
        <v>0</v>
      </c>
      <c r="J5815" s="1">
        <f>IFERROR(J5816/J5817, J5816)</f>
        <v>0</v>
      </c>
      <c r="K5815" s="1">
        <f>IFERROR(K5816/K5817, K5816)</f>
        <v>0</v>
      </c>
    </row>
    <row r="5816" spans="2:11" outlineLevel="2">
      <c r="C5816" t="s">
        <v>10</v>
      </c>
      <c r="D5816">
        <f>COUNTIF(D5818:D5842, "1")</f>
        <v>0</v>
      </c>
      <c r="E5816">
        <f>COUNTIF(E5818:E5842, "1")</f>
        <v>0</v>
      </c>
      <c r="F5816">
        <f>COUNTIF(F5818:F5842, "1")</f>
        <v>0</v>
      </c>
      <c r="G5816">
        <f>COUNTIF(G5818:G5842, "1")</f>
        <v>0</v>
      </c>
      <c r="H5816">
        <f>COUNTIF(H5818:H5842, "1")</f>
        <v>0</v>
      </c>
      <c r="I5816">
        <f>COUNTIF(I5818:I5842, "1")</f>
        <v>0</v>
      </c>
      <c r="J5816">
        <f>COUNTIF(J5818:J5842, "1")</f>
        <v>0</v>
      </c>
      <c r="K5816">
        <f>COUNTIF(K5818:K5842, "1")</f>
        <v>0</v>
      </c>
    </row>
    <row r="5817" spans="2:11" outlineLevel="2">
      <c r="C5817" t="s">
        <v>12</v>
      </c>
      <c r="D5817">
        <f>COUNTIF(D5818:D5842, "0")</f>
        <v>0</v>
      </c>
      <c r="E5817">
        <f>COUNTIF(E5818:E5842, "0")</f>
        <v>0</v>
      </c>
      <c r="F5817">
        <f>COUNTIF(F5818:F5842, "0")</f>
        <v>0</v>
      </c>
      <c r="G5817">
        <f>COUNTIF(G5818:G5842, "0")</f>
        <v>0</v>
      </c>
      <c r="H5817">
        <f>COUNTIF(H5818:H5842, "0")</f>
        <v>0</v>
      </c>
      <c r="I5817">
        <f>COUNTIF(I5818:I5842, "0")</f>
        <v>0</v>
      </c>
      <c r="J5817">
        <f>COUNTIF(J5818:J5842, "0")</f>
        <v>0</v>
      </c>
      <c r="K5817">
        <f>COUNTIF(K5818:K5842, "0")</f>
        <v>0</v>
      </c>
    </row>
    <row r="5818" spans="2:11" outlineLevel="2">
      <c r="B5818" t="s">
        <v>50</v>
      </c>
      <c r="C5818" t="s">
        <v>14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1</v>
      </c>
      <c r="K5818">
        <v>0</v>
      </c>
    </row>
    <row r="5819" spans="2:11" outlineLevel="2">
      <c r="B5819" t="s">
        <v>50</v>
      </c>
      <c r="C5819" t="s">
        <v>15</v>
      </c>
      <c r="D5819">
        <v>0</v>
      </c>
      <c r="E5819">
        <v>0</v>
      </c>
      <c r="F5819">
        <v>1</v>
      </c>
      <c r="G5819">
        <v>1</v>
      </c>
      <c r="H5819">
        <v>1</v>
      </c>
      <c r="I5819">
        <v>0</v>
      </c>
      <c r="J5819">
        <v>0</v>
      </c>
      <c r="K5819">
        <v>0</v>
      </c>
    </row>
    <row r="5820" spans="2:11" outlineLevel="2">
      <c r="B5820" t="s">
        <v>50</v>
      </c>
      <c r="C5820" t="s">
        <v>17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2:11" outlineLevel="2">
      <c r="B5821" t="s">
        <v>50</v>
      </c>
      <c r="C5821" t="s">
        <v>19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2:11" outlineLevel="2">
      <c r="B5822" t="s">
        <v>50</v>
      </c>
      <c r="C5822" t="s">
        <v>32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2:11" outlineLevel="2">
      <c r="B5823" t="s">
        <v>50</v>
      </c>
      <c r="C5823" t="s">
        <v>20</v>
      </c>
      <c r="D5823">
        <v>0</v>
      </c>
      <c r="E5823">
        <v>0</v>
      </c>
      <c r="F5823">
        <v>1</v>
      </c>
      <c r="G5823">
        <v>1</v>
      </c>
      <c r="H5823">
        <v>0</v>
      </c>
      <c r="I5823">
        <v>0</v>
      </c>
      <c r="J5823">
        <v>0</v>
      </c>
      <c r="K5823">
        <v>0</v>
      </c>
    </row>
    <row r="5824" spans="2:11" outlineLevel="2">
      <c r="B5824" t="s">
        <v>50</v>
      </c>
      <c r="C5824" t="s">
        <v>21</v>
      </c>
      <c r="D5824">
        <v>0</v>
      </c>
      <c r="E5824">
        <v>1</v>
      </c>
      <c r="F5824">
        <v>1</v>
      </c>
      <c r="G5824">
        <v>0</v>
      </c>
      <c r="H5824">
        <v>0</v>
      </c>
      <c r="I5824">
        <v>1</v>
      </c>
      <c r="J5824">
        <v>0</v>
      </c>
      <c r="K5824">
        <v>0</v>
      </c>
    </row>
    <row r="5825" spans="2:11" outlineLevel="2">
      <c r="B5825" t="s">
        <v>50</v>
      </c>
      <c r="C5825" t="s">
        <v>22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2:11" outlineLevel="2">
      <c r="B5826" t="s">
        <v>50</v>
      </c>
      <c r="C5826" t="s">
        <v>23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</row>
    <row r="5827" spans="2:11" outlineLevel="2">
      <c r="B5827" t="s">
        <v>50</v>
      </c>
      <c r="C5827" t="s">
        <v>33</v>
      </c>
      <c r="D5827">
        <v>1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2:11" outlineLevel="2">
      <c r="B5828" t="s">
        <v>50</v>
      </c>
      <c r="C5828" t="s">
        <v>24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2:11" outlineLevel="2">
      <c r="B5829" t="s">
        <v>50</v>
      </c>
      <c r="C5829" t="s">
        <v>34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2:11" outlineLevel="2">
      <c r="B5830" t="s">
        <v>50</v>
      </c>
      <c r="C5830" t="s">
        <v>25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2:11" outlineLevel="2">
      <c r="B5831" t="s">
        <v>50</v>
      </c>
      <c r="C5831" t="s">
        <v>26</v>
      </c>
      <c r="D5831">
        <v>0</v>
      </c>
      <c r="E5831">
        <v>1</v>
      </c>
      <c r="F5831">
        <v>0</v>
      </c>
      <c r="G5831">
        <v>0</v>
      </c>
      <c r="H5831">
        <v>1</v>
      </c>
      <c r="I5831">
        <v>0</v>
      </c>
      <c r="J5831">
        <v>0</v>
      </c>
      <c r="K5831">
        <v>0</v>
      </c>
    </row>
    <row r="5832" spans="2:11" outlineLevel="2">
      <c r="B5832" t="s">
        <v>50</v>
      </c>
      <c r="C5832" t="s">
        <v>27</v>
      </c>
      <c r="D5832">
        <v>0</v>
      </c>
      <c r="E5832">
        <v>1</v>
      </c>
      <c r="F5832">
        <v>1</v>
      </c>
      <c r="G5832">
        <v>1</v>
      </c>
      <c r="H5832">
        <v>0</v>
      </c>
      <c r="I5832">
        <v>0</v>
      </c>
      <c r="J5832">
        <v>0</v>
      </c>
      <c r="K5832">
        <v>0</v>
      </c>
    </row>
    <row r="5833" spans="2:11" outlineLevel="2">
      <c r="B5833" t="s">
        <v>50</v>
      </c>
      <c r="C5833" t="s">
        <v>28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2:11" outlineLevel="2">
      <c r="B5834" t="s">
        <v>50</v>
      </c>
      <c r="C5834" t="s">
        <v>35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0</v>
      </c>
    </row>
    <row r="5835" spans="2:11" outlineLevel="2">
      <c r="B5835" t="s">
        <v>50</v>
      </c>
      <c r="C5835" t="s">
        <v>48</v>
      </c>
      <c r="D5835">
        <v>1</v>
      </c>
      <c r="E5835">
        <v>1</v>
      </c>
      <c r="F5835">
        <v>0</v>
      </c>
      <c r="G5835">
        <v>0</v>
      </c>
      <c r="H5835">
        <v>1</v>
      </c>
      <c r="I5835">
        <v>1</v>
      </c>
      <c r="J5835">
        <v>0</v>
      </c>
      <c r="K5835">
        <v>0</v>
      </c>
    </row>
    <row r="5836" spans="2:11" outlineLevel="2">
      <c r="B5836" t="s">
        <v>50</v>
      </c>
      <c r="C5836" t="s">
        <v>36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2:11" outlineLevel="2">
      <c r="B5837" t="s">
        <v>50</v>
      </c>
      <c r="C5837" t="s">
        <v>36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2:11" outlineLevel="2">
      <c r="B5838" t="s">
        <v>50</v>
      </c>
      <c r="C5838" t="s">
        <v>37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2:11" outlineLevel="2">
      <c r="B5839" t="s">
        <v>50</v>
      </c>
      <c r="C5839" t="s">
        <v>38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</row>
    <row r="5840" spans="2:11" outlineLevel="2">
      <c r="B5840" t="s">
        <v>50</v>
      </c>
      <c r="C5840" t="s">
        <v>39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2:11" outlineLevel="2">
      <c r="B5841" t="s">
        <v>50</v>
      </c>
      <c r="C5841" t="s">
        <v>41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2:11" outlineLevel="2">
      <c r="B5842" t="s">
        <v>50</v>
      </c>
      <c r="C5842" t="s">
        <v>43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2:11" s="5" customFormat="1" outlineLevel="1">
      <c r="C5843" s="5" t="s">
        <v>206</v>
      </c>
      <c r="D5843" s="1">
        <f>IFERROR(D5844/D5845, D5844)</f>
        <v>0</v>
      </c>
      <c r="E5843" s="1">
        <f>IFERROR(E5844/E5845, E5844)</f>
        <v>0</v>
      </c>
      <c r="F5843" s="1">
        <f>IFERROR(F5844/F5845, F5844)</f>
        <v>0</v>
      </c>
      <c r="G5843" s="1">
        <f>IFERROR(G5844/G5845, G5844)</f>
        <v>0</v>
      </c>
      <c r="H5843" s="1">
        <f>IFERROR(H5844/H5845, H5844)</f>
        <v>0</v>
      </c>
      <c r="I5843" s="1">
        <f>IFERROR(I5844/I5845, I5844)</f>
        <v>0</v>
      </c>
      <c r="J5843" s="1">
        <f>IFERROR(J5844/J5845, J5844)</f>
        <v>0</v>
      </c>
      <c r="K5843" s="1">
        <f>IFERROR(K5844/K5845, K5844)</f>
        <v>0</v>
      </c>
    </row>
    <row r="5844" spans="2:11" outlineLevel="2">
      <c r="C5844" t="s">
        <v>10</v>
      </c>
      <c r="D5844">
        <f>COUNTIF(D5846:D5846, "1")</f>
        <v>0</v>
      </c>
      <c r="E5844">
        <f>COUNTIF(E5846:E5846, "1")</f>
        <v>0</v>
      </c>
      <c r="F5844">
        <f>COUNTIF(F5846:F5846, "1")</f>
        <v>0</v>
      </c>
      <c r="G5844">
        <f>COUNTIF(G5846:G5846, "1")</f>
        <v>0</v>
      </c>
      <c r="H5844">
        <f>COUNTIF(H5846:H5846, "1")</f>
        <v>0</v>
      </c>
      <c r="I5844">
        <f>COUNTIF(I5846:I5846, "1")</f>
        <v>0</v>
      </c>
      <c r="J5844">
        <f>COUNTIF(J5846:J5846, "1")</f>
        <v>0</v>
      </c>
      <c r="K5844">
        <f>COUNTIF(K5846:K5846, "1")</f>
        <v>0</v>
      </c>
    </row>
    <row r="5845" spans="2:11" outlineLevel="2">
      <c r="C5845" t="s">
        <v>12</v>
      </c>
      <c r="D5845">
        <f>COUNTIF(D5846:D5846, "0")</f>
        <v>0</v>
      </c>
      <c r="E5845">
        <f>COUNTIF(E5846:E5846, "0")</f>
        <v>0</v>
      </c>
      <c r="F5845">
        <f>COUNTIF(F5846:F5846, "0")</f>
        <v>0</v>
      </c>
      <c r="G5845">
        <f>COUNTIF(G5846:G5846, "0")</f>
        <v>0</v>
      </c>
      <c r="H5845">
        <f>COUNTIF(H5846:H5846, "0")</f>
        <v>0</v>
      </c>
      <c r="I5845">
        <f>COUNTIF(I5846:I5846, "0")</f>
        <v>0</v>
      </c>
      <c r="J5845">
        <f>COUNTIF(J5846:J5846, "0")</f>
        <v>0</v>
      </c>
      <c r="K5845">
        <f>COUNTIF(K5846:K5846, "0")</f>
        <v>0</v>
      </c>
    </row>
    <row r="5846" spans="2:11" outlineLevel="2">
      <c r="B5846" t="s">
        <v>207</v>
      </c>
      <c r="C5846" t="s">
        <v>16</v>
      </c>
      <c r="D5846">
        <v>1</v>
      </c>
      <c r="E5846">
        <v>0</v>
      </c>
      <c r="F5846">
        <v>0</v>
      </c>
      <c r="G5846">
        <v>0</v>
      </c>
      <c r="H5846">
        <v>1</v>
      </c>
      <c r="I5846">
        <v>1</v>
      </c>
      <c r="J5846">
        <v>1</v>
      </c>
      <c r="K5846">
        <v>0</v>
      </c>
    </row>
    <row r="5847" spans="2:11" s="2" customFormat="1">
      <c r="B5847" s="2" t="s">
        <v>208</v>
      </c>
      <c r="D5847" s="2">
        <f>IFERROR(AVERAGE(D5850,D5894,D5950,D5962,D5973,D5980,D5988,D5999,D6010,D6021), 0)</f>
        <v>0</v>
      </c>
      <c r="E5847" s="2">
        <f>IFERROR(AVERAGE(E5850,E5894,E5950,E5962,E5973,E5980,E5988,E5999,E6010,E6021), 0)</f>
        <v>0</v>
      </c>
      <c r="F5847" s="2">
        <f>IFERROR(AVERAGE(F5850,F5894,F5950,F5962,F5973,F5980,F5988,F5999,F6010,F6021), 0)</f>
        <v>0</v>
      </c>
      <c r="G5847" s="2">
        <f>IFERROR(AVERAGE(G5850,G5894,G5950,G5962,G5973,G5980,G5988,G5999,G6010,G6021), 0)</f>
        <v>0</v>
      </c>
      <c r="H5847" s="2">
        <f>IFERROR(AVERAGE(H5850,H5894,H5950,H5962,H5973,H5980,H5988,H5999,H6010,H6021), 0)</f>
        <v>0</v>
      </c>
      <c r="I5847" s="2">
        <f>IFERROR(AVERAGE(I5850,I5894,I5950,I5962,I5973,I5980,I5988,I5999,I6010,I6021), 0)</f>
        <v>0</v>
      </c>
      <c r="J5847" s="2">
        <f>IFERROR(AVERAGE(J5850,J5894,J5950,J5962,J5973,J5980,J5988,J5999,J6010,J6021), 0)</f>
        <v>0</v>
      </c>
      <c r="K5847" s="2">
        <f>IFERROR(AVERAGE(K5850,K5894,K5950,K5962,K5973,K5980,K5988,K5999,K6010,K6021), 0)</f>
        <v>0</v>
      </c>
    </row>
    <row r="5848" spans="2:11" outlineLevel="2">
      <c r="B5848" t="s">
        <v>3</v>
      </c>
      <c r="D5848">
        <f>D5851+D5895+D5951+D5963+D5974+D5981+D5989+D6000+D6011+D6022</f>
        <v>0</v>
      </c>
      <c r="E5848">
        <f>E5851+E5895+E5951+E5963+E5974+E5981+E5989+E6000+E6011+E6022</f>
        <v>0</v>
      </c>
      <c r="F5848">
        <f>F5851+F5895+F5951+F5963+F5974+F5981+F5989+F6000+F6011+F6022</f>
        <v>0</v>
      </c>
      <c r="G5848">
        <f>G5851+G5895+G5951+G5963+G5974+G5981+G5989+G6000+G6011+G6022</f>
        <v>0</v>
      </c>
      <c r="H5848">
        <f>H5851+H5895+H5951+H5963+H5974+H5981+H5989+H6000+H6011+H6022</f>
        <v>0</v>
      </c>
      <c r="I5848">
        <f>I5851+I5895+I5951+I5963+I5974+I5981+I5989+I6000+I6011+I6022</f>
        <v>0</v>
      </c>
      <c r="J5848">
        <f>J5851+J5895+J5951+J5963+J5974+J5981+J5989+J6000+J6011+J6022</f>
        <v>0</v>
      </c>
      <c r="K5848">
        <f>K5851+K5895+K5951+K5963+K5974+K5981+K5989+K6000+K6011+K6022</f>
        <v>0</v>
      </c>
    </row>
    <row r="5849" spans="2:11" outlineLevel="2">
      <c r="B5849" t="s">
        <v>4</v>
      </c>
      <c r="D5849">
        <f>D5852+D5896+D5952+D5964+D5975+D5982+D5990+D6001+D6012+D6023</f>
        <v>0</v>
      </c>
      <c r="E5849">
        <f>E5852+E5896+E5952+E5964+E5975+E5982+E5990+E6001+E6012+E6023</f>
        <v>0</v>
      </c>
      <c r="F5849">
        <f>F5852+F5896+F5952+F5964+F5975+F5982+F5990+F6001+F6012+F6023</f>
        <v>0</v>
      </c>
      <c r="G5849">
        <f>G5852+G5896+G5952+G5964+G5975+G5982+G5990+G6001+G6012+G6023</f>
        <v>0</v>
      </c>
      <c r="H5849">
        <f>H5852+H5896+H5952+H5964+H5975+H5982+H5990+H6001+H6012+H6023</f>
        <v>0</v>
      </c>
      <c r="I5849">
        <f>I5852+I5896+I5952+I5964+I5975+I5982+I5990+I6001+I6012+I6023</f>
        <v>0</v>
      </c>
      <c r="J5849">
        <f>J5852+J5896+J5952+J5964+J5975+J5982+J5990+J6001+J6012+J6023</f>
        <v>0</v>
      </c>
      <c r="K5849">
        <f>K5852+K5896+K5952+K5964+K5975+K5982+K5990+K6001+K6012+K6023</f>
        <v>0</v>
      </c>
    </row>
    <row r="5850" spans="2:11" s="3" customFormat="1">
      <c r="B5850" s="3" t="s">
        <v>209</v>
      </c>
      <c r="C5850" s="3" t="s">
        <v>8</v>
      </c>
      <c r="D5850" s="3">
        <f>IFERROR(AVERAGE(D5853,D5872), 0)</f>
        <v>0</v>
      </c>
      <c r="E5850" s="3">
        <f>IFERROR(AVERAGE(E5853,E5872), 0)</f>
        <v>0</v>
      </c>
      <c r="F5850" s="3">
        <f>IFERROR(AVERAGE(F5853,F5872), 0)</f>
        <v>0</v>
      </c>
      <c r="G5850" s="3">
        <f>IFERROR(AVERAGE(G5853,G5872), 0)</f>
        <v>0</v>
      </c>
      <c r="H5850" s="3">
        <f>IFERROR(AVERAGE(H5853,H5872), 0)</f>
        <v>0</v>
      </c>
      <c r="I5850" s="3">
        <f>IFERROR(AVERAGE(I5853,I5872), 0)</f>
        <v>0</v>
      </c>
      <c r="J5850" s="3">
        <f>IFERROR(AVERAGE(J5853,J5872), 0)</f>
        <v>0</v>
      </c>
      <c r="K5850" s="3">
        <f>IFERROR(AVERAGE(K5853,K5872), 0)</f>
        <v>0</v>
      </c>
    </row>
    <row r="5851" spans="2:11" outlineLevel="2">
      <c r="B5851" s="4" t="s">
        <v>9</v>
      </c>
      <c r="D5851">
        <f>E5854+E5873</f>
        <v>0</v>
      </c>
      <c r="E5851">
        <f>F5854+F5873</f>
        <v>0</v>
      </c>
      <c r="F5851">
        <f>G5854+G5873</f>
        <v>0</v>
      </c>
      <c r="G5851">
        <f>H5854+H5873</f>
        <v>0</v>
      </c>
      <c r="H5851">
        <f>I5854+I5873</f>
        <v>0</v>
      </c>
      <c r="I5851">
        <f>J5854+J5873</f>
        <v>0</v>
      </c>
      <c r="J5851">
        <f>K5854+K5873</f>
        <v>0</v>
      </c>
      <c r="K5851">
        <f>L5854+L5873</f>
        <v>0</v>
      </c>
    </row>
    <row r="5852" spans="2:11" outlineLevel="2">
      <c r="B5852" s="4" t="s">
        <v>10</v>
      </c>
      <c r="D5852">
        <f>E5855+E5874</f>
        <v>0</v>
      </c>
      <c r="E5852">
        <f>F5855+F5874</f>
        <v>0</v>
      </c>
      <c r="F5852">
        <f>G5855+G5874</f>
        <v>0</v>
      </c>
      <c r="G5852">
        <f>H5855+H5874</f>
        <v>0</v>
      </c>
      <c r="H5852">
        <f>I5855+I5874</f>
        <v>0</v>
      </c>
      <c r="I5852">
        <f>J5855+J5874</f>
        <v>0</v>
      </c>
      <c r="J5852">
        <f>K5855+K5874</f>
        <v>0</v>
      </c>
      <c r="K5852">
        <f>L5855+L5874</f>
        <v>0</v>
      </c>
    </row>
    <row r="5853" spans="2:11" s="5" customFormat="1" outlineLevel="1">
      <c r="C5853" s="5" t="s">
        <v>51</v>
      </c>
      <c r="D5853" s="1">
        <f>IFERROR(D5854/D5855, D5854)</f>
        <v>0</v>
      </c>
      <c r="E5853" s="1">
        <f>IFERROR(E5854/E5855, E5854)</f>
        <v>0</v>
      </c>
      <c r="F5853" s="1">
        <f>IFERROR(F5854/F5855, F5854)</f>
        <v>0</v>
      </c>
      <c r="G5853" s="1">
        <f>IFERROR(G5854/G5855, G5854)</f>
        <v>0</v>
      </c>
      <c r="H5853" s="1">
        <f>IFERROR(H5854/H5855, H5854)</f>
        <v>0</v>
      </c>
      <c r="I5853" s="1">
        <f>IFERROR(I5854/I5855, I5854)</f>
        <v>0</v>
      </c>
      <c r="J5853" s="1">
        <f>IFERROR(J5854/J5855, J5854)</f>
        <v>0</v>
      </c>
      <c r="K5853" s="1">
        <f>IFERROR(K5854/K5855, K5854)</f>
        <v>0</v>
      </c>
    </row>
    <row r="5854" spans="2:11" outlineLevel="2">
      <c r="C5854" t="s">
        <v>10</v>
      </c>
      <c r="D5854">
        <f>COUNTIF(D5856:D5871, "1")</f>
        <v>0</v>
      </c>
      <c r="E5854">
        <f>COUNTIF(E5856:E5871, "1")</f>
        <v>0</v>
      </c>
      <c r="F5854">
        <f>COUNTIF(F5856:F5871, "1")</f>
        <v>0</v>
      </c>
      <c r="G5854">
        <f>COUNTIF(G5856:G5871, "1")</f>
        <v>0</v>
      </c>
      <c r="H5854">
        <f>COUNTIF(H5856:H5871, "1")</f>
        <v>0</v>
      </c>
      <c r="I5854">
        <f>COUNTIF(I5856:I5871, "1")</f>
        <v>0</v>
      </c>
      <c r="J5854">
        <f>COUNTIF(J5856:J5871, "1")</f>
        <v>0</v>
      </c>
      <c r="K5854">
        <f>COUNTIF(K5856:K5871, "1")</f>
        <v>0</v>
      </c>
    </row>
    <row r="5855" spans="2:11" outlineLevel="2">
      <c r="C5855" t="s">
        <v>12</v>
      </c>
      <c r="D5855">
        <f>COUNTIF(D5856:D5871, "0")</f>
        <v>0</v>
      </c>
      <c r="E5855">
        <f>COUNTIF(E5856:E5871, "0")</f>
        <v>0</v>
      </c>
      <c r="F5855">
        <f>COUNTIF(F5856:F5871, "0")</f>
        <v>0</v>
      </c>
      <c r="G5855">
        <f>COUNTIF(G5856:G5871, "0")</f>
        <v>0</v>
      </c>
      <c r="H5855">
        <f>COUNTIF(H5856:H5871, "0")</f>
        <v>0</v>
      </c>
      <c r="I5855">
        <f>COUNTIF(I5856:I5871, "0")</f>
        <v>0</v>
      </c>
      <c r="J5855">
        <f>COUNTIF(J5856:J5871, "0")</f>
        <v>0</v>
      </c>
      <c r="K5855">
        <f>COUNTIF(K5856:K5871, "0")</f>
        <v>0</v>
      </c>
    </row>
    <row r="5856" spans="2:11" outlineLevel="2">
      <c r="B5856" t="s">
        <v>52</v>
      </c>
      <c r="C5856" t="s">
        <v>14</v>
      </c>
      <c r="D5856">
        <v>1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2:11" outlineLevel="2">
      <c r="B5857" t="s">
        <v>52</v>
      </c>
      <c r="C5857" t="s">
        <v>15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2:11" outlineLevel="2">
      <c r="B5858" t="s">
        <v>52</v>
      </c>
      <c r="C5858" t="s">
        <v>17</v>
      </c>
      <c r="D5858">
        <v>1</v>
      </c>
      <c r="E5858">
        <v>0</v>
      </c>
      <c r="F5858">
        <v>0</v>
      </c>
      <c r="G5858">
        <v>0</v>
      </c>
      <c r="H5858">
        <v>1</v>
      </c>
      <c r="I5858">
        <v>0</v>
      </c>
      <c r="J5858">
        <v>0</v>
      </c>
      <c r="K5858">
        <v>0</v>
      </c>
    </row>
    <row r="5859" spans="2:11" outlineLevel="2">
      <c r="B5859" t="s">
        <v>52</v>
      </c>
      <c r="C5859" t="s">
        <v>18</v>
      </c>
      <c r="D5859">
        <v>0</v>
      </c>
      <c r="E5859">
        <v>0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0</v>
      </c>
    </row>
    <row r="5860" spans="2:11" outlineLevel="2">
      <c r="B5860" t="s">
        <v>52</v>
      </c>
      <c r="C5860" t="s">
        <v>19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2:11" outlineLevel="2">
      <c r="B5861" t="s">
        <v>52</v>
      </c>
      <c r="C5861" t="s">
        <v>32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2:11" outlineLevel="2">
      <c r="B5862" t="s">
        <v>52</v>
      </c>
      <c r="C5862" t="s">
        <v>20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2:11" outlineLevel="2">
      <c r="B5863" t="s">
        <v>52</v>
      </c>
      <c r="C5863" t="s">
        <v>21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2:11" outlineLevel="2">
      <c r="B5864" t="s">
        <v>52</v>
      </c>
      <c r="C5864" t="s">
        <v>22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2:11" outlineLevel="2">
      <c r="B5865" t="s">
        <v>52</v>
      </c>
      <c r="C5865" t="s">
        <v>23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2:11" outlineLevel="2">
      <c r="B5866" t="s">
        <v>52</v>
      </c>
      <c r="C5866" t="s">
        <v>33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2:11" outlineLevel="2">
      <c r="B5867" t="s">
        <v>52</v>
      </c>
      <c r="C5867" t="s">
        <v>25</v>
      </c>
      <c r="D5867">
        <v>0</v>
      </c>
      <c r="E5867">
        <v>0</v>
      </c>
      <c r="F5867">
        <v>0</v>
      </c>
      <c r="G5867">
        <v>1</v>
      </c>
      <c r="H5867">
        <v>1</v>
      </c>
      <c r="I5867">
        <v>0</v>
      </c>
      <c r="J5867">
        <v>0</v>
      </c>
      <c r="K5867">
        <v>0</v>
      </c>
    </row>
    <row r="5868" spans="2:11" outlineLevel="2">
      <c r="B5868" t="s">
        <v>52</v>
      </c>
      <c r="C5868" t="s">
        <v>26</v>
      </c>
      <c r="D5868">
        <v>1</v>
      </c>
      <c r="E5868">
        <v>0</v>
      </c>
      <c r="F5868">
        <v>1</v>
      </c>
      <c r="G5868">
        <v>1</v>
      </c>
      <c r="H5868">
        <v>0</v>
      </c>
      <c r="I5868">
        <v>0</v>
      </c>
      <c r="J5868">
        <v>0</v>
      </c>
      <c r="K5868">
        <v>0</v>
      </c>
    </row>
    <row r="5869" spans="2:11" outlineLevel="2">
      <c r="B5869" t="s">
        <v>52</v>
      </c>
      <c r="C5869" t="s">
        <v>26</v>
      </c>
      <c r="D5869">
        <v>0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2:11" outlineLevel="2">
      <c r="B5870" t="s">
        <v>52</v>
      </c>
      <c r="C5870" t="s">
        <v>28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</row>
    <row r="5871" spans="2:11" outlineLevel="2">
      <c r="B5871" t="s">
        <v>52</v>
      </c>
      <c r="C5871" t="s">
        <v>48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2:11" s="5" customFormat="1" outlineLevel="1">
      <c r="C5872" s="5" t="s">
        <v>49</v>
      </c>
      <c r="D5872" s="1">
        <f>IFERROR(D5873/D5874, D5873)</f>
        <v>0</v>
      </c>
      <c r="E5872" s="1">
        <f>IFERROR(E5873/E5874, E5873)</f>
        <v>0</v>
      </c>
      <c r="F5872" s="1">
        <f>IFERROR(F5873/F5874, F5873)</f>
        <v>0</v>
      </c>
      <c r="G5872" s="1">
        <f>IFERROR(G5873/G5874, G5873)</f>
        <v>0</v>
      </c>
      <c r="H5872" s="1">
        <f>IFERROR(H5873/H5874, H5873)</f>
        <v>0</v>
      </c>
      <c r="I5872" s="1">
        <f>IFERROR(I5873/I5874, I5873)</f>
        <v>0</v>
      </c>
      <c r="J5872" s="1">
        <f>IFERROR(J5873/J5874, J5873)</f>
        <v>0</v>
      </c>
      <c r="K5872" s="1">
        <f>IFERROR(K5873/K5874, K5873)</f>
        <v>0</v>
      </c>
    </row>
    <row r="5873" spans="2:11" outlineLevel="2">
      <c r="C5873" t="s">
        <v>10</v>
      </c>
      <c r="D5873">
        <f>COUNTIF(D5875:D5893, "1")</f>
        <v>0</v>
      </c>
      <c r="E5873">
        <f>COUNTIF(E5875:E5893, "1")</f>
        <v>0</v>
      </c>
      <c r="F5873">
        <f>COUNTIF(F5875:F5893, "1")</f>
        <v>0</v>
      </c>
      <c r="G5873">
        <f>COUNTIF(G5875:G5893, "1")</f>
        <v>0</v>
      </c>
      <c r="H5873">
        <f>COUNTIF(H5875:H5893, "1")</f>
        <v>0</v>
      </c>
      <c r="I5873">
        <f>COUNTIF(I5875:I5893, "1")</f>
        <v>0</v>
      </c>
      <c r="J5873">
        <f>COUNTIF(J5875:J5893, "1")</f>
        <v>0</v>
      </c>
      <c r="K5873">
        <f>COUNTIF(K5875:K5893, "1")</f>
        <v>0</v>
      </c>
    </row>
    <row r="5874" spans="2:11" outlineLevel="2">
      <c r="C5874" t="s">
        <v>12</v>
      </c>
      <c r="D5874">
        <f>COUNTIF(D5875:D5893, "0")</f>
        <v>0</v>
      </c>
      <c r="E5874">
        <f>COUNTIF(E5875:E5893, "0")</f>
        <v>0</v>
      </c>
      <c r="F5874">
        <f>COUNTIF(F5875:F5893, "0")</f>
        <v>0</v>
      </c>
      <c r="G5874">
        <f>COUNTIF(G5875:G5893, "0")</f>
        <v>0</v>
      </c>
      <c r="H5874">
        <f>COUNTIF(H5875:H5893, "0")</f>
        <v>0</v>
      </c>
      <c r="I5874">
        <f>COUNTIF(I5875:I5893, "0")</f>
        <v>0</v>
      </c>
      <c r="J5874">
        <f>COUNTIF(J5875:J5893, "0")</f>
        <v>0</v>
      </c>
      <c r="K5874">
        <f>COUNTIF(K5875:K5893, "0")</f>
        <v>0</v>
      </c>
    </row>
    <row r="5875" spans="2:11" outlineLevel="2">
      <c r="B5875" t="s">
        <v>50</v>
      </c>
      <c r="C5875" t="s">
        <v>14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2:11" outlineLevel="2">
      <c r="B5876" t="s">
        <v>50</v>
      </c>
      <c r="C5876" t="s">
        <v>15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2:11" outlineLevel="2">
      <c r="B5877" t="s">
        <v>50</v>
      </c>
      <c r="C5877" t="s">
        <v>16</v>
      </c>
      <c r="D5877">
        <v>0</v>
      </c>
      <c r="E5877">
        <v>1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2:11" outlineLevel="2">
      <c r="B5878" t="s">
        <v>50</v>
      </c>
      <c r="C5878" t="s">
        <v>17</v>
      </c>
      <c r="D5878">
        <v>0</v>
      </c>
      <c r="E5878">
        <v>0</v>
      </c>
      <c r="F5878">
        <v>1</v>
      </c>
      <c r="G5878">
        <v>0</v>
      </c>
      <c r="H5878">
        <v>1</v>
      </c>
      <c r="I5878">
        <v>0</v>
      </c>
      <c r="J5878">
        <v>0</v>
      </c>
      <c r="K5878">
        <v>0</v>
      </c>
    </row>
    <row r="5879" spans="2:11" outlineLevel="2">
      <c r="B5879" t="s">
        <v>50</v>
      </c>
      <c r="C5879" t="s">
        <v>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2:11" outlineLevel="2">
      <c r="B5880" t="s">
        <v>50</v>
      </c>
      <c r="C5880" t="s">
        <v>32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2:11" outlineLevel="2">
      <c r="B5881" t="s">
        <v>50</v>
      </c>
      <c r="C5881" t="s">
        <v>20</v>
      </c>
      <c r="D5881">
        <v>0</v>
      </c>
      <c r="E5881">
        <v>1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</row>
    <row r="5882" spans="2:11" outlineLevel="2">
      <c r="B5882" t="s">
        <v>50</v>
      </c>
      <c r="C5882" t="s">
        <v>21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0</v>
      </c>
    </row>
    <row r="5883" spans="2:11" outlineLevel="2">
      <c r="B5883" t="s">
        <v>50</v>
      </c>
      <c r="C5883" t="s">
        <v>23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2:11" outlineLevel="2">
      <c r="B5884" t="s">
        <v>50</v>
      </c>
      <c r="C5884" t="s">
        <v>33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2:11" outlineLevel="2">
      <c r="B5885" t="s">
        <v>50</v>
      </c>
      <c r="C5885" t="s">
        <v>24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1</v>
      </c>
      <c r="K5885">
        <v>0</v>
      </c>
    </row>
    <row r="5886" spans="2:11" outlineLevel="2">
      <c r="B5886" t="s">
        <v>50</v>
      </c>
      <c r="C5886" t="s">
        <v>25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1</v>
      </c>
      <c r="K5886">
        <v>0</v>
      </c>
    </row>
    <row r="5887" spans="2:11" outlineLevel="2">
      <c r="B5887" t="s">
        <v>50</v>
      </c>
      <c r="C5887" t="s">
        <v>26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2:11" outlineLevel="2">
      <c r="B5888" t="s">
        <v>50</v>
      </c>
      <c r="C5888" t="s">
        <v>27</v>
      </c>
      <c r="D5888">
        <v>0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2:11" outlineLevel="2">
      <c r="B5889" t="s">
        <v>50</v>
      </c>
      <c r="C5889" t="s">
        <v>28</v>
      </c>
      <c r="D5889">
        <v>0</v>
      </c>
      <c r="E5889">
        <v>1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0</v>
      </c>
    </row>
    <row r="5890" spans="2:11" outlineLevel="2">
      <c r="B5890" t="s">
        <v>50</v>
      </c>
      <c r="C5890" t="s">
        <v>35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1</v>
      </c>
      <c r="J5890">
        <v>0</v>
      </c>
      <c r="K5890">
        <v>0</v>
      </c>
    </row>
    <row r="5891" spans="2:11" outlineLevel="2">
      <c r="B5891" t="s">
        <v>50</v>
      </c>
      <c r="C5891" t="s">
        <v>48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2:11" outlineLevel="2">
      <c r="B5892" t="s">
        <v>50</v>
      </c>
      <c r="C5892" t="s">
        <v>36</v>
      </c>
      <c r="D5892">
        <v>1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2:11" outlineLevel="2">
      <c r="B5893" t="s">
        <v>50</v>
      </c>
      <c r="C5893" t="s">
        <v>37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0</v>
      </c>
    </row>
    <row r="5894" spans="2:11" s="3" customFormat="1">
      <c r="B5894" s="3" t="s">
        <v>210</v>
      </c>
      <c r="C5894" s="3" t="s">
        <v>8</v>
      </c>
      <c r="D5894" s="3">
        <f>IFERROR(AVERAGE(D5897,D5921), 0)</f>
        <v>0</v>
      </c>
      <c r="E5894" s="3">
        <f>IFERROR(AVERAGE(E5897,E5921), 0)</f>
        <v>0</v>
      </c>
      <c r="F5894" s="3">
        <f>IFERROR(AVERAGE(F5897,F5921), 0)</f>
        <v>0</v>
      </c>
      <c r="G5894" s="3">
        <f>IFERROR(AVERAGE(G5897,G5921), 0)</f>
        <v>0</v>
      </c>
      <c r="H5894" s="3">
        <f>IFERROR(AVERAGE(H5897,H5921), 0)</f>
        <v>0</v>
      </c>
      <c r="I5894" s="3">
        <f>IFERROR(AVERAGE(I5897,I5921), 0)</f>
        <v>0</v>
      </c>
      <c r="J5894" s="3">
        <f>IFERROR(AVERAGE(J5897,J5921), 0)</f>
        <v>0</v>
      </c>
      <c r="K5894" s="3">
        <f>IFERROR(AVERAGE(K5897,K5921), 0)</f>
        <v>0</v>
      </c>
    </row>
    <row r="5895" spans="2:11" outlineLevel="2">
      <c r="B5895" s="4" t="s">
        <v>9</v>
      </c>
      <c r="D5895">
        <f>E5898+E5922</f>
        <v>0</v>
      </c>
      <c r="E5895">
        <f>F5898+F5922</f>
        <v>0</v>
      </c>
      <c r="F5895">
        <f>G5898+G5922</f>
        <v>0</v>
      </c>
      <c r="G5895">
        <f>H5898+H5922</f>
        <v>0</v>
      </c>
      <c r="H5895">
        <f>I5898+I5922</f>
        <v>0</v>
      </c>
      <c r="I5895">
        <f>J5898+J5922</f>
        <v>0</v>
      </c>
      <c r="J5895">
        <f>K5898+K5922</f>
        <v>0</v>
      </c>
      <c r="K5895">
        <f>L5898+L5922</f>
        <v>0</v>
      </c>
    </row>
    <row r="5896" spans="2:11" outlineLevel="2">
      <c r="B5896" s="4" t="s">
        <v>10</v>
      </c>
      <c r="D5896">
        <f>E5899+E5923</f>
        <v>0</v>
      </c>
      <c r="E5896">
        <f>F5899+F5923</f>
        <v>0</v>
      </c>
      <c r="F5896">
        <f>G5899+G5923</f>
        <v>0</v>
      </c>
      <c r="G5896">
        <f>H5899+H5923</f>
        <v>0</v>
      </c>
      <c r="H5896">
        <f>I5899+I5923</f>
        <v>0</v>
      </c>
      <c r="I5896">
        <f>J5899+J5923</f>
        <v>0</v>
      </c>
      <c r="J5896">
        <f>K5899+K5923</f>
        <v>0</v>
      </c>
      <c r="K5896">
        <f>L5899+L5923</f>
        <v>0</v>
      </c>
    </row>
    <row r="5897" spans="2:11" s="5" customFormat="1" outlineLevel="1">
      <c r="C5897" s="5" t="s">
        <v>51</v>
      </c>
      <c r="D5897" s="1">
        <f>IFERROR(D5898/D5899, D5898)</f>
        <v>0</v>
      </c>
      <c r="E5897" s="1">
        <f>IFERROR(E5898/E5899, E5898)</f>
        <v>0</v>
      </c>
      <c r="F5897" s="1">
        <f>IFERROR(F5898/F5899, F5898)</f>
        <v>0</v>
      </c>
      <c r="G5897" s="1">
        <f>IFERROR(G5898/G5899, G5898)</f>
        <v>0</v>
      </c>
      <c r="H5897" s="1">
        <f>IFERROR(H5898/H5899, H5898)</f>
        <v>0</v>
      </c>
      <c r="I5897" s="1">
        <f>IFERROR(I5898/I5899, I5898)</f>
        <v>0</v>
      </c>
      <c r="J5897" s="1">
        <f>IFERROR(J5898/J5899, J5898)</f>
        <v>0</v>
      </c>
      <c r="K5897" s="1">
        <f>IFERROR(K5898/K5899, K5898)</f>
        <v>0</v>
      </c>
    </row>
    <row r="5898" spans="2:11" outlineLevel="2">
      <c r="C5898" t="s">
        <v>10</v>
      </c>
      <c r="D5898">
        <f>COUNTIF(D5900:D5920, "1")</f>
        <v>0</v>
      </c>
      <c r="E5898">
        <f>COUNTIF(E5900:E5920, "1")</f>
        <v>0</v>
      </c>
      <c r="F5898">
        <f>COUNTIF(F5900:F5920, "1")</f>
        <v>0</v>
      </c>
      <c r="G5898">
        <f>COUNTIF(G5900:G5920, "1")</f>
        <v>0</v>
      </c>
      <c r="H5898">
        <f>COUNTIF(H5900:H5920, "1")</f>
        <v>0</v>
      </c>
      <c r="I5898">
        <f>COUNTIF(I5900:I5920, "1")</f>
        <v>0</v>
      </c>
      <c r="J5898">
        <f>COUNTIF(J5900:J5920, "1")</f>
        <v>0</v>
      </c>
      <c r="K5898">
        <f>COUNTIF(K5900:K5920, "1")</f>
        <v>0</v>
      </c>
    </row>
    <row r="5899" spans="2:11" outlineLevel="2">
      <c r="C5899" t="s">
        <v>12</v>
      </c>
      <c r="D5899">
        <f>COUNTIF(D5900:D5920, "0")</f>
        <v>0</v>
      </c>
      <c r="E5899">
        <f>COUNTIF(E5900:E5920, "0")</f>
        <v>0</v>
      </c>
      <c r="F5899">
        <f>COUNTIF(F5900:F5920, "0")</f>
        <v>0</v>
      </c>
      <c r="G5899">
        <f>COUNTIF(G5900:G5920, "0")</f>
        <v>0</v>
      </c>
      <c r="H5899">
        <f>COUNTIF(H5900:H5920, "0")</f>
        <v>0</v>
      </c>
      <c r="I5899">
        <f>COUNTIF(I5900:I5920, "0")</f>
        <v>0</v>
      </c>
      <c r="J5899">
        <f>COUNTIF(J5900:J5920, "0")</f>
        <v>0</v>
      </c>
      <c r="K5899">
        <f>COUNTIF(K5900:K5920, "0")</f>
        <v>0</v>
      </c>
    </row>
    <row r="5900" spans="2:11" outlineLevel="2">
      <c r="B5900" t="s">
        <v>52</v>
      </c>
      <c r="C5900" t="s">
        <v>14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0</v>
      </c>
    </row>
    <row r="5901" spans="2:11" outlineLevel="2">
      <c r="B5901" t="s">
        <v>52</v>
      </c>
      <c r="C5901" t="s">
        <v>14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0</v>
      </c>
    </row>
    <row r="5902" spans="2:11" outlineLevel="2">
      <c r="B5902" t="s">
        <v>52</v>
      </c>
      <c r="C5902" t="s">
        <v>15</v>
      </c>
      <c r="D5902">
        <v>1</v>
      </c>
      <c r="E5902">
        <v>0</v>
      </c>
      <c r="F5902">
        <v>1</v>
      </c>
      <c r="G5902">
        <v>0</v>
      </c>
      <c r="H5902">
        <v>1</v>
      </c>
      <c r="I5902">
        <v>0</v>
      </c>
      <c r="J5902">
        <v>0</v>
      </c>
      <c r="K5902">
        <v>0</v>
      </c>
    </row>
    <row r="5903" spans="2:11" outlineLevel="2">
      <c r="B5903" t="s">
        <v>52</v>
      </c>
      <c r="C5903" t="s">
        <v>18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2:11" outlineLevel="2">
      <c r="B5904" t="s">
        <v>52</v>
      </c>
      <c r="C5904" t="s">
        <v>19</v>
      </c>
      <c r="D5904">
        <v>0</v>
      </c>
      <c r="E5904">
        <v>0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</v>
      </c>
    </row>
    <row r="5905" spans="2:11" outlineLevel="2">
      <c r="B5905" t="s">
        <v>52</v>
      </c>
      <c r="C5905" t="s">
        <v>20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0</v>
      </c>
    </row>
    <row r="5906" spans="2:11" outlineLevel="2">
      <c r="B5906" t="s">
        <v>52</v>
      </c>
      <c r="C5906" t="s">
        <v>21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1</v>
      </c>
      <c r="J5906">
        <v>0</v>
      </c>
      <c r="K5906">
        <v>0</v>
      </c>
    </row>
    <row r="5907" spans="2:11" outlineLevel="2">
      <c r="B5907" t="s">
        <v>52</v>
      </c>
      <c r="C5907" t="s">
        <v>23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2:11" outlineLevel="2">
      <c r="B5908" t="s">
        <v>52</v>
      </c>
      <c r="C5908" t="s">
        <v>33</v>
      </c>
      <c r="D5908">
        <v>1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</row>
    <row r="5909" spans="2:11" outlineLevel="2">
      <c r="B5909" t="s">
        <v>52</v>
      </c>
      <c r="C5909" t="s">
        <v>24</v>
      </c>
      <c r="D5909">
        <v>0</v>
      </c>
      <c r="E5909">
        <v>0</v>
      </c>
      <c r="F5909">
        <v>1</v>
      </c>
      <c r="G5909">
        <v>0</v>
      </c>
      <c r="H5909">
        <v>1</v>
      </c>
      <c r="I5909">
        <v>0</v>
      </c>
      <c r="J5909">
        <v>0</v>
      </c>
      <c r="K5909">
        <v>0</v>
      </c>
    </row>
    <row r="5910" spans="2:11" outlineLevel="2">
      <c r="B5910" t="s">
        <v>52</v>
      </c>
      <c r="C5910" t="s">
        <v>34</v>
      </c>
      <c r="D5910">
        <v>1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2:11" outlineLevel="2">
      <c r="B5911" t="s">
        <v>52</v>
      </c>
      <c r="C5911" t="s">
        <v>25</v>
      </c>
      <c r="D5911">
        <v>1</v>
      </c>
      <c r="E5911">
        <v>0</v>
      </c>
      <c r="F5911">
        <v>1</v>
      </c>
      <c r="G5911">
        <v>1</v>
      </c>
      <c r="H5911">
        <v>0</v>
      </c>
      <c r="I5911">
        <v>0</v>
      </c>
      <c r="J5911">
        <v>0</v>
      </c>
      <c r="K5911">
        <v>0</v>
      </c>
    </row>
    <row r="5912" spans="2:11" outlineLevel="2">
      <c r="B5912" t="s">
        <v>52</v>
      </c>
      <c r="C5912" t="s">
        <v>26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2:11" outlineLevel="2">
      <c r="B5913" t="s">
        <v>52</v>
      </c>
      <c r="C5913" t="s">
        <v>35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0</v>
      </c>
    </row>
    <row r="5914" spans="2:11" outlineLevel="2">
      <c r="B5914" t="s">
        <v>52</v>
      </c>
      <c r="C5914" t="s">
        <v>48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2:11" outlineLevel="2">
      <c r="B5915" t="s">
        <v>52</v>
      </c>
      <c r="C5915" t="s">
        <v>36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2:11" outlineLevel="2">
      <c r="B5916" t="s">
        <v>52</v>
      </c>
      <c r="C5916" t="s">
        <v>37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2:11" outlineLevel="2">
      <c r="B5917" t="s">
        <v>52</v>
      </c>
      <c r="C5917" t="s">
        <v>39</v>
      </c>
      <c r="D5917">
        <v>0</v>
      </c>
      <c r="E5917">
        <v>1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2:11" outlineLevel="2">
      <c r="B5918" t="s">
        <v>52</v>
      </c>
      <c r="C5918" t="s">
        <v>40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2:11" outlineLevel="2">
      <c r="B5919" t="s">
        <v>52</v>
      </c>
      <c r="C5919" t="s">
        <v>44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2:11" outlineLevel="2">
      <c r="B5920" t="s">
        <v>52</v>
      </c>
      <c r="C5920" t="s">
        <v>54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2:11" s="5" customFormat="1" outlineLevel="1">
      <c r="C5921" s="5" t="s">
        <v>49</v>
      </c>
      <c r="D5921" s="1">
        <f>IFERROR(D5922/D5923, D5922)</f>
        <v>0</v>
      </c>
      <c r="E5921" s="1">
        <f>IFERROR(E5922/E5923, E5922)</f>
        <v>0</v>
      </c>
      <c r="F5921" s="1">
        <f>IFERROR(F5922/F5923, F5922)</f>
        <v>0</v>
      </c>
      <c r="G5921" s="1">
        <f>IFERROR(G5922/G5923, G5922)</f>
        <v>0</v>
      </c>
      <c r="H5921" s="1">
        <f>IFERROR(H5922/H5923, H5922)</f>
        <v>0</v>
      </c>
      <c r="I5921" s="1">
        <f>IFERROR(I5922/I5923, I5922)</f>
        <v>0</v>
      </c>
      <c r="J5921" s="1">
        <f>IFERROR(J5922/J5923, J5922)</f>
        <v>0</v>
      </c>
      <c r="K5921" s="1">
        <f>IFERROR(K5922/K5923, K5922)</f>
        <v>0</v>
      </c>
    </row>
    <row r="5922" spans="2:11" outlineLevel="2">
      <c r="C5922" t="s">
        <v>10</v>
      </c>
      <c r="D5922">
        <f>COUNTIF(D5924:D5949, "1")</f>
        <v>0</v>
      </c>
      <c r="E5922">
        <f>COUNTIF(E5924:E5949, "1")</f>
        <v>0</v>
      </c>
      <c r="F5922">
        <f>COUNTIF(F5924:F5949, "1")</f>
        <v>0</v>
      </c>
      <c r="G5922">
        <f>COUNTIF(G5924:G5949, "1")</f>
        <v>0</v>
      </c>
      <c r="H5922">
        <f>COUNTIF(H5924:H5949, "1")</f>
        <v>0</v>
      </c>
      <c r="I5922">
        <f>COUNTIF(I5924:I5949, "1")</f>
        <v>0</v>
      </c>
      <c r="J5922">
        <f>COUNTIF(J5924:J5949, "1")</f>
        <v>0</v>
      </c>
      <c r="K5922">
        <f>COUNTIF(K5924:K5949, "1")</f>
        <v>0</v>
      </c>
    </row>
    <row r="5923" spans="2:11" outlineLevel="2">
      <c r="C5923" t="s">
        <v>12</v>
      </c>
      <c r="D5923">
        <f>COUNTIF(D5924:D5949, "0")</f>
        <v>0</v>
      </c>
      <c r="E5923">
        <f>COUNTIF(E5924:E5949, "0")</f>
        <v>0</v>
      </c>
      <c r="F5923">
        <f>COUNTIF(F5924:F5949, "0")</f>
        <v>0</v>
      </c>
      <c r="G5923">
        <f>COUNTIF(G5924:G5949, "0")</f>
        <v>0</v>
      </c>
      <c r="H5923">
        <f>COUNTIF(H5924:H5949, "0")</f>
        <v>0</v>
      </c>
      <c r="I5923">
        <f>COUNTIF(I5924:I5949, "0")</f>
        <v>0</v>
      </c>
      <c r="J5923">
        <f>COUNTIF(J5924:J5949, "0")</f>
        <v>0</v>
      </c>
      <c r="K5923">
        <f>COUNTIF(K5924:K5949, "0")</f>
        <v>0</v>
      </c>
    </row>
    <row r="5924" spans="2:11" outlineLevel="2">
      <c r="B5924" t="s">
        <v>50</v>
      </c>
      <c r="C5924" t="s">
        <v>14</v>
      </c>
      <c r="D5924">
        <v>1</v>
      </c>
      <c r="E5924">
        <v>1</v>
      </c>
      <c r="F5924">
        <v>0</v>
      </c>
      <c r="G5924">
        <v>0</v>
      </c>
      <c r="H5924">
        <v>1</v>
      </c>
      <c r="I5924">
        <v>1</v>
      </c>
      <c r="J5924">
        <v>0</v>
      </c>
      <c r="K5924">
        <v>0</v>
      </c>
    </row>
    <row r="5925" spans="2:11" outlineLevel="2">
      <c r="B5925" t="s">
        <v>50</v>
      </c>
      <c r="C5925" t="s">
        <v>16</v>
      </c>
      <c r="D5925">
        <v>0</v>
      </c>
      <c r="E5925">
        <v>1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2:11" outlineLevel="2">
      <c r="B5926" t="s">
        <v>50</v>
      </c>
      <c r="C5926" t="s">
        <v>17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2:11" outlineLevel="2">
      <c r="B5927" t="s">
        <v>50</v>
      </c>
      <c r="C5927" t="s">
        <v>18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2:11" outlineLevel="2">
      <c r="B5928" t="s">
        <v>50</v>
      </c>
      <c r="C5928" t="s">
        <v>19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2:11" outlineLevel="2">
      <c r="B5929" t="s">
        <v>50</v>
      </c>
      <c r="C5929" t="s">
        <v>32</v>
      </c>
      <c r="D5929">
        <v>1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0</v>
      </c>
    </row>
    <row r="5930" spans="2:11" outlineLevel="2">
      <c r="B5930" t="s">
        <v>50</v>
      </c>
      <c r="C5930" t="s">
        <v>21</v>
      </c>
      <c r="D5930">
        <v>1</v>
      </c>
      <c r="E5930">
        <v>1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0</v>
      </c>
    </row>
    <row r="5931" spans="2:11" outlineLevel="2">
      <c r="B5931" t="s">
        <v>50</v>
      </c>
      <c r="C5931" t="s">
        <v>22</v>
      </c>
      <c r="D5931">
        <v>0</v>
      </c>
      <c r="E5931">
        <v>0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0</v>
      </c>
    </row>
    <row r="5932" spans="2:11" outlineLevel="2">
      <c r="B5932" t="s">
        <v>50</v>
      </c>
      <c r="C5932" t="s">
        <v>23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2:11" outlineLevel="2">
      <c r="B5933" t="s">
        <v>50</v>
      </c>
      <c r="C5933" t="s">
        <v>33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1</v>
      </c>
      <c r="J5933">
        <v>0</v>
      </c>
      <c r="K5933">
        <v>0</v>
      </c>
    </row>
    <row r="5934" spans="2:11" outlineLevel="2">
      <c r="B5934" t="s">
        <v>50</v>
      </c>
      <c r="C5934" t="s">
        <v>24</v>
      </c>
      <c r="D5934">
        <v>0</v>
      </c>
      <c r="E5934">
        <v>0</v>
      </c>
      <c r="F5934">
        <v>1</v>
      </c>
      <c r="G5934">
        <v>1</v>
      </c>
      <c r="H5934">
        <v>0</v>
      </c>
      <c r="I5934">
        <v>0</v>
      </c>
      <c r="J5934">
        <v>0</v>
      </c>
      <c r="K5934">
        <v>0</v>
      </c>
    </row>
    <row r="5935" spans="2:11" outlineLevel="2">
      <c r="B5935" t="s">
        <v>50</v>
      </c>
      <c r="C5935" t="s">
        <v>34</v>
      </c>
      <c r="D5935">
        <v>0</v>
      </c>
      <c r="E5935">
        <v>1</v>
      </c>
      <c r="F5935">
        <v>1</v>
      </c>
      <c r="G5935">
        <v>0</v>
      </c>
      <c r="H5935">
        <v>1</v>
      </c>
      <c r="I5935">
        <v>0</v>
      </c>
      <c r="J5935">
        <v>0</v>
      </c>
      <c r="K5935">
        <v>0</v>
      </c>
    </row>
    <row r="5936" spans="2:11" outlineLevel="2">
      <c r="B5936" t="s">
        <v>50</v>
      </c>
      <c r="C5936" t="s">
        <v>25</v>
      </c>
      <c r="D5936">
        <v>1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0</v>
      </c>
    </row>
    <row r="5937" spans="2:11" outlineLevel="2">
      <c r="B5937" t="s">
        <v>50</v>
      </c>
      <c r="C5937" t="s">
        <v>25</v>
      </c>
      <c r="D5937">
        <v>1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</v>
      </c>
    </row>
    <row r="5938" spans="2:11" outlineLevel="2">
      <c r="B5938" t="s">
        <v>50</v>
      </c>
      <c r="C5938" t="s">
        <v>27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2:11" outlineLevel="2">
      <c r="B5939" t="s">
        <v>50</v>
      </c>
      <c r="C5939" t="s">
        <v>28</v>
      </c>
      <c r="D5939">
        <v>1</v>
      </c>
      <c r="E5939">
        <v>0</v>
      </c>
      <c r="F5939">
        <v>0</v>
      </c>
      <c r="G5939">
        <v>0</v>
      </c>
      <c r="H5939">
        <v>1</v>
      </c>
      <c r="I5939">
        <v>0</v>
      </c>
      <c r="J5939">
        <v>0</v>
      </c>
      <c r="K5939">
        <v>0</v>
      </c>
    </row>
    <row r="5940" spans="2:11" outlineLevel="2">
      <c r="B5940" t="s">
        <v>50</v>
      </c>
      <c r="C5940" t="s">
        <v>35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0</v>
      </c>
    </row>
    <row r="5941" spans="2:11" outlineLevel="2">
      <c r="B5941" t="s">
        <v>50</v>
      </c>
      <c r="C5941" t="s">
        <v>48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2:11" outlineLevel="2">
      <c r="B5942" t="s">
        <v>50</v>
      </c>
      <c r="C5942" t="s">
        <v>36</v>
      </c>
      <c r="D5942">
        <v>1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1</v>
      </c>
      <c r="K5942">
        <v>0</v>
      </c>
    </row>
    <row r="5943" spans="2:11" outlineLevel="2">
      <c r="B5943" t="s">
        <v>50</v>
      </c>
      <c r="C5943" t="s">
        <v>37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2:11" outlineLevel="2">
      <c r="B5944" t="s">
        <v>50</v>
      </c>
      <c r="C5944" t="s">
        <v>38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1</v>
      </c>
      <c r="J5944">
        <v>0</v>
      </c>
      <c r="K5944">
        <v>0</v>
      </c>
    </row>
    <row r="5945" spans="2:11" outlineLevel="2">
      <c r="B5945" t="s">
        <v>50</v>
      </c>
      <c r="C5945" t="s">
        <v>39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2:11" outlineLevel="2">
      <c r="B5946" t="s">
        <v>50</v>
      </c>
      <c r="C5946" t="s">
        <v>40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</v>
      </c>
      <c r="K5946">
        <v>0</v>
      </c>
    </row>
    <row r="5947" spans="2:11" outlineLevel="2">
      <c r="B5947" t="s">
        <v>50</v>
      </c>
      <c r="C5947" t="s">
        <v>41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2:11" outlineLevel="2">
      <c r="B5948" t="s">
        <v>50</v>
      </c>
      <c r="C5948" t="s">
        <v>42</v>
      </c>
      <c r="D5948">
        <v>0</v>
      </c>
      <c r="E5948">
        <v>1</v>
      </c>
      <c r="F5948">
        <v>1</v>
      </c>
      <c r="G5948">
        <v>0</v>
      </c>
      <c r="H5948">
        <v>0</v>
      </c>
      <c r="I5948">
        <v>0</v>
      </c>
      <c r="J5948">
        <v>1</v>
      </c>
      <c r="K5948">
        <v>0</v>
      </c>
    </row>
    <row r="5949" spans="2:11" outlineLevel="2">
      <c r="B5949" t="s">
        <v>50</v>
      </c>
      <c r="C5949" t="s">
        <v>43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2:11" s="3" customFormat="1">
      <c r="B5950" s="3" t="s">
        <v>211</v>
      </c>
      <c r="C5950" s="3" t="s">
        <v>8</v>
      </c>
      <c r="D5950" s="3">
        <f>IFERROR(AVERAGE(D5953), 0)</f>
        <v>0</v>
      </c>
      <c r="E5950" s="3">
        <f>IFERROR(AVERAGE(E5953), 0)</f>
        <v>0</v>
      </c>
      <c r="F5950" s="3">
        <f>IFERROR(AVERAGE(F5953), 0)</f>
        <v>0</v>
      </c>
      <c r="G5950" s="3">
        <f>IFERROR(AVERAGE(G5953), 0)</f>
        <v>0</v>
      </c>
      <c r="H5950" s="3">
        <f>IFERROR(AVERAGE(H5953), 0)</f>
        <v>0</v>
      </c>
      <c r="I5950" s="3">
        <f>IFERROR(AVERAGE(I5953), 0)</f>
        <v>0</v>
      </c>
      <c r="J5950" s="3">
        <f>IFERROR(AVERAGE(J5953), 0)</f>
        <v>0</v>
      </c>
      <c r="K5950" s="3">
        <f>IFERROR(AVERAGE(K5953), 0)</f>
        <v>0</v>
      </c>
    </row>
    <row r="5951" spans="2:11" outlineLevel="2">
      <c r="B5951" s="4" t="s">
        <v>9</v>
      </c>
      <c r="D5951">
        <f>E5954</f>
        <v>0</v>
      </c>
      <c r="E5951">
        <f>F5954</f>
        <v>0</v>
      </c>
      <c r="F5951">
        <f>G5954</f>
        <v>0</v>
      </c>
      <c r="G5951">
        <f>H5954</f>
        <v>0</v>
      </c>
      <c r="H5951">
        <f>I5954</f>
        <v>0</v>
      </c>
      <c r="I5951">
        <f>J5954</f>
        <v>0</v>
      </c>
      <c r="J5951">
        <f>K5954</f>
        <v>0</v>
      </c>
      <c r="K5951">
        <f>L5954</f>
        <v>0</v>
      </c>
    </row>
    <row r="5952" spans="2:11" outlineLevel="2">
      <c r="B5952" s="4" t="s">
        <v>10</v>
      </c>
      <c r="D5952">
        <f>E5955</f>
        <v>0</v>
      </c>
      <c r="E5952">
        <f>F5955</f>
        <v>0</v>
      </c>
      <c r="F5952">
        <f>G5955</f>
        <v>0</v>
      </c>
      <c r="G5952">
        <f>H5955</f>
        <v>0</v>
      </c>
      <c r="H5952">
        <f>I5955</f>
        <v>0</v>
      </c>
      <c r="I5952">
        <f>J5955</f>
        <v>0</v>
      </c>
      <c r="J5952">
        <f>K5955</f>
        <v>0</v>
      </c>
      <c r="K5952">
        <f>L5955</f>
        <v>0</v>
      </c>
    </row>
    <row r="5953" spans="2:11" s="5" customFormat="1" outlineLevel="1">
      <c r="C5953" s="5" t="s">
        <v>51</v>
      </c>
      <c r="D5953" s="1">
        <f>IFERROR(D5954/D5955, D5954)</f>
        <v>0</v>
      </c>
      <c r="E5953" s="1">
        <f>IFERROR(E5954/E5955, E5954)</f>
        <v>0</v>
      </c>
      <c r="F5953" s="1">
        <f>IFERROR(F5954/F5955, F5954)</f>
        <v>0</v>
      </c>
      <c r="G5953" s="1">
        <f>IFERROR(G5954/G5955, G5954)</f>
        <v>0</v>
      </c>
      <c r="H5953" s="1">
        <f>IFERROR(H5954/H5955, H5954)</f>
        <v>0</v>
      </c>
      <c r="I5953" s="1">
        <f>IFERROR(I5954/I5955, I5954)</f>
        <v>0</v>
      </c>
      <c r="J5953" s="1">
        <f>IFERROR(J5954/J5955, J5954)</f>
        <v>0</v>
      </c>
      <c r="K5953" s="1">
        <f>IFERROR(K5954/K5955, K5954)</f>
        <v>0</v>
      </c>
    </row>
    <row r="5954" spans="2:11" outlineLevel="2">
      <c r="C5954" t="s">
        <v>10</v>
      </c>
      <c r="D5954">
        <f>COUNTIF(D5956:D5961, "1")</f>
        <v>0</v>
      </c>
      <c r="E5954">
        <f>COUNTIF(E5956:E5961, "1")</f>
        <v>0</v>
      </c>
      <c r="F5954">
        <f>COUNTIF(F5956:F5961, "1")</f>
        <v>0</v>
      </c>
      <c r="G5954">
        <f>COUNTIF(G5956:G5961, "1")</f>
        <v>0</v>
      </c>
      <c r="H5954">
        <f>COUNTIF(H5956:H5961, "1")</f>
        <v>0</v>
      </c>
      <c r="I5954">
        <f>COUNTIF(I5956:I5961, "1")</f>
        <v>0</v>
      </c>
      <c r="J5954">
        <f>COUNTIF(J5956:J5961, "1")</f>
        <v>0</v>
      </c>
      <c r="K5954">
        <f>COUNTIF(K5956:K5961, "1")</f>
        <v>0</v>
      </c>
    </row>
    <row r="5955" spans="2:11" outlineLevel="2">
      <c r="C5955" t="s">
        <v>12</v>
      </c>
      <c r="D5955">
        <f>COUNTIF(D5956:D5961, "0")</f>
        <v>0</v>
      </c>
      <c r="E5955">
        <f>COUNTIF(E5956:E5961, "0")</f>
        <v>0</v>
      </c>
      <c r="F5955">
        <f>COUNTIF(F5956:F5961, "0")</f>
        <v>0</v>
      </c>
      <c r="G5955">
        <f>COUNTIF(G5956:G5961, "0")</f>
        <v>0</v>
      </c>
      <c r="H5955">
        <f>COUNTIF(H5956:H5961, "0")</f>
        <v>0</v>
      </c>
      <c r="I5955">
        <f>COUNTIF(I5956:I5961, "0")</f>
        <v>0</v>
      </c>
      <c r="J5955">
        <f>COUNTIF(J5956:J5961, "0")</f>
        <v>0</v>
      </c>
      <c r="K5955">
        <f>COUNTIF(K5956:K5961, "0")</f>
        <v>0</v>
      </c>
    </row>
    <row r="5956" spans="2:11" outlineLevel="2">
      <c r="B5956" t="s">
        <v>52</v>
      </c>
      <c r="C5956" t="s">
        <v>14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2:11" outlineLevel="2">
      <c r="B5957" t="s">
        <v>52</v>
      </c>
      <c r="C5957" t="s">
        <v>15</v>
      </c>
      <c r="D5957">
        <v>0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</row>
    <row r="5958" spans="2:11" outlineLevel="2">
      <c r="B5958" t="s">
        <v>52</v>
      </c>
      <c r="C5958" t="s">
        <v>16</v>
      </c>
      <c r="D5958">
        <v>1</v>
      </c>
      <c r="E5958">
        <v>0</v>
      </c>
      <c r="F5958">
        <v>1</v>
      </c>
      <c r="G5958">
        <v>0</v>
      </c>
      <c r="H5958">
        <v>1</v>
      </c>
      <c r="I5958">
        <v>0</v>
      </c>
      <c r="J5958">
        <v>0</v>
      </c>
      <c r="K5958">
        <v>0</v>
      </c>
    </row>
    <row r="5959" spans="2:11" outlineLevel="2">
      <c r="B5959" t="s">
        <v>52</v>
      </c>
      <c r="C5959" t="s">
        <v>17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2:11" outlineLevel="2">
      <c r="B5960" t="s">
        <v>52</v>
      </c>
      <c r="C5960" t="s">
        <v>18</v>
      </c>
      <c r="D5960">
        <v>0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2:11" outlineLevel="2">
      <c r="B5961" t="s">
        <v>52</v>
      </c>
      <c r="C5961" t="s">
        <v>19</v>
      </c>
      <c r="D5961">
        <v>0</v>
      </c>
      <c r="E5961">
        <v>1</v>
      </c>
      <c r="F5961">
        <v>0</v>
      </c>
      <c r="G5961">
        <v>1</v>
      </c>
      <c r="H5961">
        <v>1</v>
      </c>
      <c r="I5961">
        <v>0</v>
      </c>
      <c r="J5961">
        <v>0</v>
      </c>
      <c r="K5961">
        <v>0</v>
      </c>
    </row>
    <row r="5962" spans="2:11" s="3" customFormat="1">
      <c r="B5962" s="3" t="s">
        <v>212</v>
      </c>
      <c r="C5962" s="3" t="s">
        <v>8</v>
      </c>
      <c r="D5962" s="3">
        <f>IFERROR(AVERAGE(D5965), 0)</f>
        <v>0</v>
      </c>
      <c r="E5962" s="3">
        <f>IFERROR(AVERAGE(E5965), 0)</f>
        <v>0</v>
      </c>
      <c r="F5962" s="3">
        <f>IFERROR(AVERAGE(F5965), 0)</f>
        <v>0</v>
      </c>
      <c r="G5962" s="3">
        <f>IFERROR(AVERAGE(G5965), 0)</f>
        <v>0</v>
      </c>
      <c r="H5962" s="3">
        <f>IFERROR(AVERAGE(H5965), 0)</f>
        <v>0</v>
      </c>
      <c r="I5962" s="3">
        <f>IFERROR(AVERAGE(I5965), 0)</f>
        <v>0</v>
      </c>
      <c r="J5962" s="3">
        <f>IFERROR(AVERAGE(J5965), 0)</f>
        <v>0</v>
      </c>
      <c r="K5962" s="3">
        <f>IFERROR(AVERAGE(K5965), 0)</f>
        <v>0</v>
      </c>
    </row>
    <row r="5963" spans="2:11" outlineLevel="2">
      <c r="B5963" s="4" t="s">
        <v>9</v>
      </c>
      <c r="D5963">
        <f>E5966</f>
        <v>0</v>
      </c>
      <c r="E5963">
        <f>F5966</f>
        <v>0</v>
      </c>
      <c r="F5963">
        <f>G5966</f>
        <v>0</v>
      </c>
      <c r="G5963">
        <f>H5966</f>
        <v>0</v>
      </c>
      <c r="H5963">
        <f>I5966</f>
        <v>0</v>
      </c>
      <c r="I5963">
        <f>J5966</f>
        <v>0</v>
      </c>
      <c r="J5963">
        <f>K5966</f>
        <v>0</v>
      </c>
      <c r="K5963">
        <f>L5966</f>
        <v>0</v>
      </c>
    </row>
    <row r="5964" spans="2:11" outlineLevel="2">
      <c r="B5964" s="4" t="s">
        <v>10</v>
      </c>
      <c r="D5964">
        <f>E5967</f>
        <v>0</v>
      </c>
      <c r="E5964">
        <f>F5967</f>
        <v>0</v>
      </c>
      <c r="F5964">
        <f>G5967</f>
        <v>0</v>
      </c>
      <c r="G5964">
        <f>H5967</f>
        <v>0</v>
      </c>
      <c r="H5964">
        <f>I5967</f>
        <v>0</v>
      </c>
      <c r="I5964">
        <f>J5967</f>
        <v>0</v>
      </c>
      <c r="J5964">
        <f>K5967</f>
        <v>0</v>
      </c>
      <c r="K5964">
        <f>L5967</f>
        <v>0</v>
      </c>
    </row>
    <row r="5965" spans="2:11" s="5" customFormat="1" outlineLevel="1">
      <c r="C5965" s="5" t="s">
        <v>51</v>
      </c>
      <c r="D5965" s="1">
        <f>IFERROR(D5966/D5967, D5966)</f>
        <v>0</v>
      </c>
      <c r="E5965" s="1">
        <f>IFERROR(E5966/E5967, E5966)</f>
        <v>0</v>
      </c>
      <c r="F5965" s="1">
        <f>IFERROR(F5966/F5967, F5966)</f>
        <v>0</v>
      </c>
      <c r="G5965" s="1">
        <f>IFERROR(G5966/G5967, G5966)</f>
        <v>0</v>
      </c>
      <c r="H5965" s="1">
        <f>IFERROR(H5966/H5967, H5966)</f>
        <v>0</v>
      </c>
      <c r="I5965" s="1">
        <f>IFERROR(I5966/I5967, I5966)</f>
        <v>0</v>
      </c>
      <c r="J5965" s="1">
        <f>IFERROR(J5966/J5967, J5966)</f>
        <v>0</v>
      </c>
      <c r="K5965" s="1">
        <f>IFERROR(K5966/K5967, K5966)</f>
        <v>0</v>
      </c>
    </row>
    <row r="5966" spans="2:11" outlineLevel="2">
      <c r="C5966" t="s">
        <v>10</v>
      </c>
      <c r="D5966">
        <f>COUNTIF(D5968:D5972, "1")</f>
        <v>0</v>
      </c>
      <c r="E5966">
        <f>COUNTIF(E5968:E5972, "1")</f>
        <v>0</v>
      </c>
      <c r="F5966">
        <f>COUNTIF(F5968:F5972, "1")</f>
        <v>0</v>
      </c>
      <c r="G5966">
        <f>COUNTIF(G5968:G5972, "1")</f>
        <v>0</v>
      </c>
      <c r="H5966">
        <f>COUNTIF(H5968:H5972, "1")</f>
        <v>0</v>
      </c>
      <c r="I5966">
        <f>COUNTIF(I5968:I5972, "1")</f>
        <v>0</v>
      </c>
      <c r="J5966">
        <f>COUNTIF(J5968:J5972, "1")</f>
        <v>0</v>
      </c>
      <c r="K5966">
        <f>COUNTIF(K5968:K5972, "1")</f>
        <v>0</v>
      </c>
    </row>
    <row r="5967" spans="2:11" outlineLevel="2">
      <c r="C5967" t="s">
        <v>12</v>
      </c>
      <c r="D5967">
        <f>COUNTIF(D5968:D5972, "0")</f>
        <v>0</v>
      </c>
      <c r="E5967">
        <f>COUNTIF(E5968:E5972, "0")</f>
        <v>0</v>
      </c>
      <c r="F5967">
        <f>COUNTIF(F5968:F5972, "0")</f>
        <v>0</v>
      </c>
      <c r="G5967">
        <f>COUNTIF(G5968:G5972, "0")</f>
        <v>0</v>
      </c>
      <c r="H5967">
        <f>COUNTIF(H5968:H5972, "0")</f>
        <v>0</v>
      </c>
      <c r="I5967">
        <f>COUNTIF(I5968:I5972, "0")</f>
        <v>0</v>
      </c>
      <c r="J5967">
        <f>COUNTIF(J5968:J5972, "0")</f>
        <v>0</v>
      </c>
      <c r="K5967">
        <f>COUNTIF(K5968:K5972, "0")</f>
        <v>0</v>
      </c>
    </row>
    <row r="5968" spans="2:11" outlineLevel="2">
      <c r="B5968" t="s">
        <v>52</v>
      </c>
      <c r="C5968" t="s">
        <v>17</v>
      </c>
      <c r="D5968">
        <v>0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2:11" outlineLevel="2">
      <c r="B5969" t="s">
        <v>52</v>
      </c>
      <c r="C5969" t="s">
        <v>16</v>
      </c>
      <c r="D5969">
        <v>1</v>
      </c>
      <c r="E5969">
        <v>0</v>
      </c>
      <c r="F5969">
        <v>1</v>
      </c>
      <c r="G5969">
        <v>0</v>
      </c>
      <c r="H5969">
        <v>1</v>
      </c>
      <c r="I5969">
        <v>0</v>
      </c>
      <c r="J5969">
        <v>0</v>
      </c>
      <c r="K5969">
        <v>0</v>
      </c>
    </row>
    <row r="5970" spans="2:11" outlineLevel="2">
      <c r="B5970" t="s">
        <v>52</v>
      </c>
      <c r="C5970" t="s">
        <v>15</v>
      </c>
      <c r="D5970">
        <v>0</v>
      </c>
      <c r="E5970">
        <v>0</v>
      </c>
      <c r="F5970">
        <v>1</v>
      </c>
      <c r="G5970">
        <v>1</v>
      </c>
      <c r="H5970">
        <v>0</v>
      </c>
      <c r="I5970">
        <v>0</v>
      </c>
      <c r="J5970">
        <v>0</v>
      </c>
      <c r="K5970">
        <v>0</v>
      </c>
    </row>
    <row r="5971" spans="2:11" outlineLevel="2">
      <c r="B5971" t="s">
        <v>52</v>
      </c>
      <c r="C5971" t="s">
        <v>14</v>
      </c>
      <c r="D5971">
        <v>1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2:11" outlineLevel="2">
      <c r="B5972" t="s">
        <v>52</v>
      </c>
      <c r="C5972" t="s">
        <v>19</v>
      </c>
      <c r="D5972">
        <v>0</v>
      </c>
      <c r="E5972">
        <v>0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0</v>
      </c>
    </row>
    <row r="5973" spans="2:11" s="3" customFormat="1">
      <c r="B5973" s="3" t="s">
        <v>213</v>
      </c>
      <c r="C5973" s="3" t="s">
        <v>8</v>
      </c>
      <c r="D5973" s="3">
        <f>IFERROR(AVERAGE(D5976), 0)</f>
        <v>0</v>
      </c>
      <c r="E5973" s="3">
        <f>IFERROR(AVERAGE(E5976), 0)</f>
        <v>0</v>
      </c>
      <c r="F5973" s="3">
        <f>IFERROR(AVERAGE(F5976), 0)</f>
        <v>0</v>
      </c>
      <c r="G5973" s="3">
        <f>IFERROR(AVERAGE(G5976), 0)</f>
        <v>0</v>
      </c>
      <c r="H5973" s="3">
        <f>IFERROR(AVERAGE(H5976), 0)</f>
        <v>0</v>
      </c>
      <c r="I5973" s="3">
        <f>IFERROR(AVERAGE(I5976), 0)</f>
        <v>0</v>
      </c>
      <c r="J5973" s="3">
        <f>IFERROR(AVERAGE(J5976), 0)</f>
        <v>0</v>
      </c>
      <c r="K5973" s="3">
        <f>IFERROR(AVERAGE(K5976), 0)</f>
        <v>0</v>
      </c>
    </row>
    <row r="5974" spans="2:11" outlineLevel="2">
      <c r="B5974" s="4" t="s">
        <v>9</v>
      </c>
      <c r="D5974">
        <f>E5977</f>
        <v>0</v>
      </c>
      <c r="E5974">
        <f>F5977</f>
        <v>0</v>
      </c>
      <c r="F5974">
        <f>G5977</f>
        <v>0</v>
      </c>
      <c r="G5974">
        <f>H5977</f>
        <v>0</v>
      </c>
      <c r="H5974">
        <f>I5977</f>
        <v>0</v>
      </c>
      <c r="I5974">
        <f>J5977</f>
        <v>0</v>
      </c>
      <c r="J5974">
        <f>K5977</f>
        <v>0</v>
      </c>
      <c r="K5974">
        <f>L5977</f>
        <v>0</v>
      </c>
    </row>
    <row r="5975" spans="2:11" outlineLevel="2">
      <c r="B5975" s="4" t="s">
        <v>10</v>
      </c>
      <c r="D5975">
        <f>E5978</f>
        <v>0</v>
      </c>
      <c r="E5975">
        <f>F5978</f>
        <v>0</v>
      </c>
      <c r="F5975">
        <f>G5978</f>
        <v>0</v>
      </c>
      <c r="G5975">
        <f>H5978</f>
        <v>0</v>
      </c>
      <c r="H5975">
        <f>I5978</f>
        <v>0</v>
      </c>
      <c r="I5975">
        <f>J5978</f>
        <v>0</v>
      </c>
      <c r="J5975">
        <f>K5978</f>
        <v>0</v>
      </c>
      <c r="K5975">
        <f>L5978</f>
        <v>0</v>
      </c>
    </row>
    <row r="5976" spans="2:11" s="5" customFormat="1" outlineLevel="1">
      <c r="C5976" s="5" t="s">
        <v>51</v>
      </c>
      <c r="D5976" s="1">
        <f>IFERROR(D5977/D5978, D5977)</f>
        <v>0</v>
      </c>
      <c r="E5976" s="1">
        <f>IFERROR(E5977/E5978, E5977)</f>
        <v>0</v>
      </c>
      <c r="F5976" s="1">
        <f>IFERROR(F5977/F5978, F5977)</f>
        <v>0</v>
      </c>
      <c r="G5976" s="1">
        <f>IFERROR(G5977/G5978, G5977)</f>
        <v>0</v>
      </c>
      <c r="H5976" s="1">
        <f>IFERROR(H5977/H5978, H5977)</f>
        <v>0</v>
      </c>
      <c r="I5976" s="1">
        <f>IFERROR(I5977/I5978, I5977)</f>
        <v>0</v>
      </c>
      <c r="J5976" s="1">
        <f>IFERROR(J5977/J5978, J5977)</f>
        <v>0</v>
      </c>
      <c r="K5976" s="1">
        <f>IFERROR(K5977/K5978, K5977)</f>
        <v>0</v>
      </c>
    </row>
    <row r="5977" spans="2:11" outlineLevel="2">
      <c r="C5977" t="s">
        <v>10</v>
      </c>
      <c r="D5977">
        <f>COUNTIF(D5979:D5979, "1")</f>
        <v>0</v>
      </c>
      <c r="E5977">
        <f>COUNTIF(E5979:E5979, "1")</f>
        <v>0</v>
      </c>
      <c r="F5977">
        <f>COUNTIF(F5979:F5979, "1")</f>
        <v>0</v>
      </c>
      <c r="G5977">
        <f>COUNTIF(G5979:G5979, "1")</f>
        <v>0</v>
      </c>
      <c r="H5977">
        <f>COUNTIF(H5979:H5979, "1")</f>
        <v>0</v>
      </c>
      <c r="I5977">
        <f>COUNTIF(I5979:I5979, "1")</f>
        <v>0</v>
      </c>
      <c r="J5977">
        <f>COUNTIF(J5979:J5979, "1")</f>
        <v>0</v>
      </c>
      <c r="K5977">
        <f>COUNTIF(K5979:K5979, "1")</f>
        <v>0</v>
      </c>
    </row>
    <row r="5978" spans="2:11" outlineLevel="2">
      <c r="C5978" t="s">
        <v>12</v>
      </c>
      <c r="D5978">
        <f>COUNTIF(D5979:D5979, "0")</f>
        <v>0</v>
      </c>
      <c r="E5978">
        <f>COUNTIF(E5979:E5979, "0")</f>
        <v>0</v>
      </c>
      <c r="F5978">
        <f>COUNTIF(F5979:F5979, "0")</f>
        <v>0</v>
      </c>
      <c r="G5978">
        <f>COUNTIF(G5979:G5979, "0")</f>
        <v>0</v>
      </c>
      <c r="H5978">
        <f>COUNTIF(H5979:H5979, "0")</f>
        <v>0</v>
      </c>
      <c r="I5978">
        <f>COUNTIF(I5979:I5979, "0")</f>
        <v>0</v>
      </c>
      <c r="J5978">
        <f>COUNTIF(J5979:J5979, "0")</f>
        <v>0</v>
      </c>
      <c r="K5978">
        <f>COUNTIF(K5979:K5979, "0")</f>
        <v>0</v>
      </c>
    </row>
    <row r="5979" spans="2:11" outlineLevel="2">
      <c r="B5979" t="s">
        <v>52</v>
      </c>
      <c r="C5979" t="s">
        <v>14</v>
      </c>
      <c r="D5979">
        <v>1</v>
      </c>
      <c r="E5979">
        <v>1</v>
      </c>
      <c r="F5979">
        <v>1</v>
      </c>
      <c r="G5979">
        <v>0</v>
      </c>
      <c r="H5979">
        <v>1</v>
      </c>
      <c r="I5979">
        <v>1</v>
      </c>
      <c r="J5979">
        <v>1</v>
      </c>
      <c r="K5979">
        <v>0</v>
      </c>
    </row>
    <row r="5980" spans="2:11" s="3" customFormat="1">
      <c r="B5980" s="3" t="s">
        <v>214</v>
      </c>
      <c r="C5980" s="3" t="s">
        <v>8</v>
      </c>
      <c r="D5980" s="3">
        <f>IFERROR(AVERAGE(D5983), 0)</f>
        <v>0</v>
      </c>
      <c r="E5980" s="3">
        <f>IFERROR(AVERAGE(E5983), 0)</f>
        <v>0</v>
      </c>
      <c r="F5980" s="3">
        <f>IFERROR(AVERAGE(F5983), 0)</f>
        <v>0</v>
      </c>
      <c r="G5980" s="3">
        <f>IFERROR(AVERAGE(G5983), 0)</f>
        <v>0</v>
      </c>
      <c r="H5980" s="3">
        <f>IFERROR(AVERAGE(H5983), 0)</f>
        <v>0</v>
      </c>
      <c r="I5980" s="3">
        <f>IFERROR(AVERAGE(I5983), 0)</f>
        <v>0</v>
      </c>
      <c r="J5980" s="3">
        <f>IFERROR(AVERAGE(J5983), 0)</f>
        <v>0</v>
      </c>
      <c r="K5980" s="3">
        <f>IFERROR(AVERAGE(K5983), 0)</f>
        <v>0</v>
      </c>
    </row>
    <row r="5981" spans="2:11" outlineLevel="2">
      <c r="B5981" s="4" t="s">
        <v>9</v>
      </c>
      <c r="D5981">
        <f>E5984</f>
        <v>0</v>
      </c>
      <c r="E5981">
        <f>F5984</f>
        <v>0</v>
      </c>
      <c r="F5981">
        <f>G5984</f>
        <v>0</v>
      </c>
      <c r="G5981">
        <f>H5984</f>
        <v>0</v>
      </c>
      <c r="H5981">
        <f>I5984</f>
        <v>0</v>
      </c>
      <c r="I5981">
        <f>J5984</f>
        <v>0</v>
      </c>
      <c r="J5981">
        <f>K5984</f>
        <v>0</v>
      </c>
      <c r="K5981">
        <f>L5984</f>
        <v>0</v>
      </c>
    </row>
    <row r="5982" spans="2:11" outlineLevel="2">
      <c r="B5982" s="4" t="s">
        <v>10</v>
      </c>
      <c r="D5982">
        <f>E5985</f>
        <v>0</v>
      </c>
      <c r="E5982">
        <f>F5985</f>
        <v>0</v>
      </c>
      <c r="F5982">
        <f>G5985</f>
        <v>0</v>
      </c>
      <c r="G5982">
        <f>H5985</f>
        <v>0</v>
      </c>
      <c r="H5982">
        <f>I5985</f>
        <v>0</v>
      </c>
      <c r="I5982">
        <f>J5985</f>
        <v>0</v>
      </c>
      <c r="J5982">
        <f>K5985</f>
        <v>0</v>
      </c>
      <c r="K5982">
        <f>L5985</f>
        <v>0</v>
      </c>
    </row>
    <row r="5983" spans="2:11" s="5" customFormat="1" outlineLevel="1">
      <c r="C5983" s="5" t="s">
        <v>215</v>
      </c>
      <c r="D5983" s="1">
        <f>IFERROR(D5984/D5985, D5984)</f>
        <v>0</v>
      </c>
      <c r="E5983" s="1">
        <f>IFERROR(E5984/E5985, E5984)</f>
        <v>0</v>
      </c>
      <c r="F5983" s="1">
        <f>IFERROR(F5984/F5985, F5984)</f>
        <v>0</v>
      </c>
      <c r="G5983" s="1">
        <f>IFERROR(G5984/G5985, G5984)</f>
        <v>0</v>
      </c>
      <c r="H5983" s="1">
        <f>IFERROR(H5984/H5985, H5984)</f>
        <v>0</v>
      </c>
      <c r="I5983" s="1">
        <f>IFERROR(I5984/I5985, I5984)</f>
        <v>0</v>
      </c>
      <c r="J5983" s="1">
        <f>IFERROR(J5984/J5985, J5984)</f>
        <v>0</v>
      </c>
      <c r="K5983" s="1">
        <f>IFERROR(K5984/K5985, K5984)</f>
        <v>0</v>
      </c>
    </row>
    <row r="5984" spans="2:11" outlineLevel="2">
      <c r="C5984" t="s">
        <v>10</v>
      </c>
      <c r="D5984">
        <f>COUNTIF(D5986:D5987, "1")</f>
        <v>0</v>
      </c>
      <c r="E5984">
        <f>COUNTIF(E5986:E5987, "1")</f>
        <v>0</v>
      </c>
      <c r="F5984">
        <f>COUNTIF(F5986:F5987, "1")</f>
        <v>0</v>
      </c>
      <c r="G5984">
        <f>COUNTIF(G5986:G5987, "1")</f>
        <v>0</v>
      </c>
      <c r="H5984">
        <f>COUNTIF(H5986:H5987, "1")</f>
        <v>0</v>
      </c>
      <c r="I5984">
        <f>COUNTIF(I5986:I5987, "1")</f>
        <v>0</v>
      </c>
      <c r="J5984">
        <f>COUNTIF(J5986:J5987, "1")</f>
        <v>0</v>
      </c>
      <c r="K5984">
        <f>COUNTIF(K5986:K5987, "1")</f>
        <v>0</v>
      </c>
    </row>
    <row r="5985" spans="2:11" outlineLevel="2">
      <c r="C5985" t="s">
        <v>12</v>
      </c>
      <c r="D5985">
        <f>COUNTIF(D5986:D5987, "0")</f>
        <v>0</v>
      </c>
      <c r="E5985">
        <f>COUNTIF(E5986:E5987, "0")</f>
        <v>0</v>
      </c>
      <c r="F5985">
        <f>COUNTIF(F5986:F5987, "0")</f>
        <v>0</v>
      </c>
      <c r="G5985">
        <f>COUNTIF(G5986:G5987, "0")</f>
        <v>0</v>
      </c>
      <c r="H5985">
        <f>COUNTIF(H5986:H5987, "0")</f>
        <v>0</v>
      </c>
      <c r="I5985">
        <f>COUNTIF(I5986:I5987, "0")</f>
        <v>0</v>
      </c>
      <c r="J5985">
        <f>COUNTIF(J5986:J5987, "0")</f>
        <v>0</v>
      </c>
      <c r="K5985">
        <f>COUNTIF(K5986:K5987, "0")</f>
        <v>0</v>
      </c>
    </row>
    <row r="5986" spans="2:11" outlineLevel="2">
      <c r="B5986" t="s">
        <v>216</v>
      </c>
      <c r="C5986" t="s">
        <v>54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2:11" outlineLevel="2">
      <c r="B5987" t="s">
        <v>216</v>
      </c>
      <c r="C5987" t="s">
        <v>54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2:11" s="3" customFormat="1">
      <c r="B5988" s="3" t="s">
        <v>217</v>
      </c>
      <c r="C5988" s="3" t="s">
        <v>8</v>
      </c>
      <c r="D5988" s="3">
        <f>IFERROR(AVERAGE(D5991), 0)</f>
        <v>0</v>
      </c>
      <c r="E5988" s="3">
        <f>IFERROR(AVERAGE(E5991), 0)</f>
        <v>0</v>
      </c>
      <c r="F5988" s="3">
        <f>IFERROR(AVERAGE(F5991), 0)</f>
        <v>0</v>
      </c>
      <c r="G5988" s="3">
        <f>IFERROR(AVERAGE(G5991), 0)</f>
        <v>0</v>
      </c>
      <c r="H5988" s="3">
        <f>IFERROR(AVERAGE(H5991), 0)</f>
        <v>0</v>
      </c>
      <c r="I5988" s="3">
        <f>IFERROR(AVERAGE(I5991), 0)</f>
        <v>0</v>
      </c>
      <c r="J5988" s="3">
        <f>IFERROR(AVERAGE(J5991), 0)</f>
        <v>0</v>
      </c>
      <c r="K5988" s="3">
        <f>IFERROR(AVERAGE(K5991), 0)</f>
        <v>0</v>
      </c>
    </row>
    <row r="5989" spans="2:11" outlineLevel="2">
      <c r="B5989" s="4" t="s">
        <v>9</v>
      </c>
      <c r="D5989">
        <f>E5992</f>
        <v>0</v>
      </c>
      <c r="E5989">
        <f>F5992</f>
        <v>0</v>
      </c>
      <c r="F5989">
        <f>G5992</f>
        <v>0</v>
      </c>
      <c r="G5989">
        <f>H5992</f>
        <v>0</v>
      </c>
      <c r="H5989">
        <f>I5992</f>
        <v>0</v>
      </c>
      <c r="I5989">
        <f>J5992</f>
        <v>0</v>
      </c>
      <c r="J5989">
        <f>K5992</f>
        <v>0</v>
      </c>
      <c r="K5989">
        <f>L5992</f>
        <v>0</v>
      </c>
    </row>
    <row r="5990" spans="2:11" outlineLevel="2">
      <c r="B5990" s="4" t="s">
        <v>10</v>
      </c>
      <c r="D5990">
        <f>E5993</f>
        <v>0</v>
      </c>
      <c r="E5990">
        <f>F5993</f>
        <v>0</v>
      </c>
      <c r="F5990">
        <f>G5993</f>
        <v>0</v>
      </c>
      <c r="G5990">
        <f>H5993</f>
        <v>0</v>
      </c>
      <c r="H5990">
        <f>I5993</f>
        <v>0</v>
      </c>
      <c r="I5990">
        <f>J5993</f>
        <v>0</v>
      </c>
      <c r="J5990">
        <f>K5993</f>
        <v>0</v>
      </c>
      <c r="K5990">
        <f>L5993</f>
        <v>0</v>
      </c>
    </row>
    <row r="5991" spans="2:11" s="5" customFormat="1" outlineLevel="1">
      <c r="C5991" s="5" t="s">
        <v>51</v>
      </c>
      <c r="D5991" s="1">
        <f>IFERROR(D5992/D5993, D5992)</f>
        <v>0</v>
      </c>
      <c r="E5991" s="1">
        <f>IFERROR(E5992/E5993, E5992)</f>
        <v>0</v>
      </c>
      <c r="F5991" s="1">
        <f>IFERROR(F5992/F5993, F5992)</f>
        <v>0</v>
      </c>
      <c r="G5991" s="1">
        <f>IFERROR(G5992/G5993, G5992)</f>
        <v>0</v>
      </c>
      <c r="H5991" s="1">
        <f>IFERROR(H5992/H5993, H5992)</f>
        <v>0</v>
      </c>
      <c r="I5991" s="1">
        <f>IFERROR(I5992/I5993, I5992)</f>
        <v>0</v>
      </c>
      <c r="J5991" s="1">
        <f>IFERROR(J5992/J5993, J5992)</f>
        <v>0</v>
      </c>
      <c r="K5991" s="1">
        <f>IFERROR(K5992/K5993, K5992)</f>
        <v>0</v>
      </c>
    </row>
    <row r="5992" spans="2:11" outlineLevel="2">
      <c r="C5992" t="s">
        <v>10</v>
      </c>
      <c r="D5992">
        <f>COUNTIF(D5994:D5998, "1")</f>
        <v>0</v>
      </c>
      <c r="E5992">
        <f>COUNTIF(E5994:E5998, "1")</f>
        <v>0</v>
      </c>
      <c r="F5992">
        <f>COUNTIF(F5994:F5998, "1")</f>
        <v>0</v>
      </c>
      <c r="G5992">
        <f>COUNTIF(G5994:G5998, "1")</f>
        <v>0</v>
      </c>
      <c r="H5992">
        <f>COUNTIF(H5994:H5998, "1")</f>
        <v>0</v>
      </c>
      <c r="I5992">
        <f>COUNTIF(I5994:I5998, "1")</f>
        <v>0</v>
      </c>
      <c r="J5992">
        <f>COUNTIF(J5994:J5998, "1")</f>
        <v>0</v>
      </c>
      <c r="K5992">
        <f>COUNTIF(K5994:K5998, "1")</f>
        <v>0</v>
      </c>
    </row>
    <row r="5993" spans="2:11" outlineLevel="2">
      <c r="C5993" t="s">
        <v>12</v>
      </c>
      <c r="D5993">
        <f>COUNTIF(D5994:D5998, "0")</f>
        <v>0</v>
      </c>
      <c r="E5993">
        <f>COUNTIF(E5994:E5998, "0")</f>
        <v>0</v>
      </c>
      <c r="F5993">
        <f>COUNTIF(F5994:F5998, "0")</f>
        <v>0</v>
      </c>
      <c r="G5993">
        <f>COUNTIF(G5994:G5998, "0")</f>
        <v>0</v>
      </c>
      <c r="H5993">
        <f>COUNTIF(H5994:H5998, "0")</f>
        <v>0</v>
      </c>
      <c r="I5993">
        <f>COUNTIF(I5994:I5998, "0")</f>
        <v>0</v>
      </c>
      <c r="J5993">
        <f>COUNTIF(J5994:J5998, "0")</f>
        <v>0</v>
      </c>
      <c r="K5993">
        <f>COUNTIF(K5994:K5998, "0")</f>
        <v>0</v>
      </c>
    </row>
    <row r="5994" spans="2:11" outlineLevel="2">
      <c r="B5994" t="s">
        <v>52</v>
      </c>
      <c r="C5994" t="s">
        <v>17</v>
      </c>
      <c r="D5994">
        <v>0</v>
      </c>
      <c r="E5994">
        <v>0</v>
      </c>
      <c r="F5994">
        <v>0</v>
      </c>
      <c r="G5994">
        <v>0</v>
      </c>
      <c r="H5994">
        <v>1</v>
      </c>
      <c r="I5994">
        <v>0</v>
      </c>
      <c r="J5994">
        <v>0</v>
      </c>
      <c r="K5994">
        <v>0</v>
      </c>
    </row>
    <row r="5995" spans="2:11" outlineLevel="2">
      <c r="B5995" t="s">
        <v>52</v>
      </c>
      <c r="C5995" t="s">
        <v>18</v>
      </c>
      <c r="D5995">
        <v>0</v>
      </c>
      <c r="E5995">
        <v>0</v>
      </c>
      <c r="F5995">
        <v>1</v>
      </c>
      <c r="G5995">
        <v>1</v>
      </c>
      <c r="H5995">
        <v>0</v>
      </c>
      <c r="I5995">
        <v>0</v>
      </c>
      <c r="J5995">
        <v>0</v>
      </c>
      <c r="K5995">
        <v>0</v>
      </c>
    </row>
    <row r="5996" spans="2:11" outlineLevel="2">
      <c r="B5996" t="s">
        <v>52</v>
      </c>
      <c r="C5996" t="s">
        <v>16</v>
      </c>
      <c r="D5996">
        <v>0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0</v>
      </c>
    </row>
    <row r="5997" spans="2:11" outlineLevel="2">
      <c r="B5997" t="s">
        <v>52</v>
      </c>
      <c r="C5997" t="s">
        <v>15</v>
      </c>
      <c r="D5997">
        <v>0</v>
      </c>
      <c r="E5997">
        <v>1</v>
      </c>
      <c r="F5997">
        <v>0</v>
      </c>
      <c r="G5997">
        <v>0</v>
      </c>
      <c r="H5997">
        <v>1</v>
      </c>
      <c r="I5997">
        <v>0</v>
      </c>
      <c r="J5997">
        <v>1</v>
      </c>
      <c r="K5997">
        <v>0</v>
      </c>
    </row>
    <row r="5998" spans="2:11" outlineLevel="2">
      <c r="B5998" t="s">
        <v>52</v>
      </c>
      <c r="C5998" t="s">
        <v>14</v>
      </c>
      <c r="D5998">
        <v>1</v>
      </c>
      <c r="E5998">
        <v>0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2:11" s="3" customFormat="1">
      <c r="B5999" s="3" t="s">
        <v>218</v>
      </c>
      <c r="C5999" s="3" t="s">
        <v>8</v>
      </c>
      <c r="D5999" s="3">
        <f>IFERROR(AVERAGE(D6002), 0)</f>
        <v>0</v>
      </c>
      <c r="E5999" s="3">
        <f>IFERROR(AVERAGE(E6002), 0)</f>
        <v>0</v>
      </c>
      <c r="F5999" s="3">
        <f>IFERROR(AVERAGE(F6002), 0)</f>
        <v>0</v>
      </c>
      <c r="G5999" s="3">
        <f>IFERROR(AVERAGE(G6002), 0)</f>
        <v>0</v>
      </c>
      <c r="H5999" s="3">
        <f>IFERROR(AVERAGE(H6002), 0)</f>
        <v>0</v>
      </c>
      <c r="I5999" s="3">
        <f>IFERROR(AVERAGE(I6002), 0)</f>
        <v>0</v>
      </c>
      <c r="J5999" s="3">
        <f>IFERROR(AVERAGE(J6002), 0)</f>
        <v>0</v>
      </c>
      <c r="K5999" s="3">
        <f>IFERROR(AVERAGE(K6002), 0)</f>
        <v>0</v>
      </c>
    </row>
    <row r="6000" spans="2:11" outlineLevel="2">
      <c r="B6000" s="4" t="s">
        <v>9</v>
      </c>
      <c r="D6000">
        <f>E6003</f>
        <v>0</v>
      </c>
      <c r="E6000">
        <f>F6003</f>
        <v>0</v>
      </c>
      <c r="F6000">
        <f>G6003</f>
        <v>0</v>
      </c>
      <c r="G6000">
        <f>H6003</f>
        <v>0</v>
      </c>
      <c r="H6000">
        <f>I6003</f>
        <v>0</v>
      </c>
      <c r="I6000">
        <f>J6003</f>
        <v>0</v>
      </c>
      <c r="J6000">
        <f>K6003</f>
        <v>0</v>
      </c>
      <c r="K6000">
        <f>L6003</f>
        <v>0</v>
      </c>
    </row>
    <row r="6001" spans="2:11" outlineLevel="2">
      <c r="B6001" s="4" t="s">
        <v>10</v>
      </c>
      <c r="D6001">
        <f>E6004</f>
        <v>0</v>
      </c>
      <c r="E6001">
        <f>F6004</f>
        <v>0</v>
      </c>
      <c r="F6001">
        <f>G6004</f>
        <v>0</v>
      </c>
      <c r="G6001">
        <f>H6004</f>
        <v>0</v>
      </c>
      <c r="H6001">
        <f>I6004</f>
        <v>0</v>
      </c>
      <c r="I6001">
        <f>J6004</f>
        <v>0</v>
      </c>
      <c r="J6001">
        <f>K6004</f>
        <v>0</v>
      </c>
      <c r="K6001">
        <f>L6004</f>
        <v>0</v>
      </c>
    </row>
    <row r="6002" spans="2:11" s="5" customFormat="1" outlineLevel="1">
      <c r="C6002" s="5" t="s">
        <v>51</v>
      </c>
      <c r="D6002" s="1">
        <f>IFERROR(D6003/D6004, D6003)</f>
        <v>0</v>
      </c>
      <c r="E6002" s="1">
        <f>IFERROR(E6003/E6004, E6003)</f>
        <v>0</v>
      </c>
      <c r="F6002" s="1">
        <f>IFERROR(F6003/F6004, F6003)</f>
        <v>0</v>
      </c>
      <c r="G6002" s="1">
        <f>IFERROR(G6003/G6004, G6003)</f>
        <v>0</v>
      </c>
      <c r="H6002" s="1">
        <f>IFERROR(H6003/H6004, H6003)</f>
        <v>0</v>
      </c>
      <c r="I6002" s="1">
        <f>IFERROR(I6003/I6004, I6003)</f>
        <v>0</v>
      </c>
      <c r="J6002" s="1">
        <f>IFERROR(J6003/J6004, J6003)</f>
        <v>0</v>
      </c>
      <c r="K6002" s="1">
        <f>IFERROR(K6003/K6004, K6003)</f>
        <v>0</v>
      </c>
    </row>
    <row r="6003" spans="2:11" outlineLevel="2">
      <c r="C6003" t="s">
        <v>10</v>
      </c>
      <c r="D6003">
        <f>COUNTIF(D6005:D6009, "1")</f>
        <v>0</v>
      </c>
      <c r="E6003">
        <f>COUNTIF(E6005:E6009, "1")</f>
        <v>0</v>
      </c>
      <c r="F6003">
        <f>COUNTIF(F6005:F6009, "1")</f>
        <v>0</v>
      </c>
      <c r="G6003">
        <f>COUNTIF(G6005:G6009, "1")</f>
        <v>0</v>
      </c>
      <c r="H6003">
        <f>COUNTIF(H6005:H6009, "1")</f>
        <v>0</v>
      </c>
      <c r="I6003">
        <f>COUNTIF(I6005:I6009, "1")</f>
        <v>0</v>
      </c>
      <c r="J6003">
        <f>COUNTIF(J6005:J6009, "1")</f>
        <v>0</v>
      </c>
      <c r="K6003">
        <f>COUNTIF(K6005:K6009, "1")</f>
        <v>0</v>
      </c>
    </row>
    <row r="6004" spans="2:11" outlineLevel="2">
      <c r="C6004" t="s">
        <v>12</v>
      </c>
      <c r="D6004">
        <f>COUNTIF(D6005:D6009, "0")</f>
        <v>0</v>
      </c>
      <c r="E6004">
        <f>COUNTIF(E6005:E6009, "0")</f>
        <v>0</v>
      </c>
      <c r="F6004">
        <f>COUNTIF(F6005:F6009, "0")</f>
        <v>0</v>
      </c>
      <c r="G6004">
        <f>COUNTIF(G6005:G6009, "0")</f>
        <v>0</v>
      </c>
      <c r="H6004">
        <f>COUNTIF(H6005:H6009, "0")</f>
        <v>0</v>
      </c>
      <c r="I6004">
        <f>COUNTIF(I6005:I6009, "0")</f>
        <v>0</v>
      </c>
      <c r="J6004">
        <f>COUNTIF(J6005:J6009, "0")</f>
        <v>0</v>
      </c>
      <c r="K6004">
        <f>COUNTIF(K6005:K6009, "0")</f>
        <v>0</v>
      </c>
    </row>
    <row r="6005" spans="2:11" outlineLevel="2">
      <c r="B6005" t="s">
        <v>52</v>
      </c>
      <c r="C6005" t="s">
        <v>17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0</v>
      </c>
    </row>
    <row r="6006" spans="2:11" outlineLevel="2">
      <c r="B6006" t="s">
        <v>52</v>
      </c>
      <c r="C6006" t="s">
        <v>16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2:11" outlineLevel="2">
      <c r="B6007" t="s">
        <v>52</v>
      </c>
      <c r="C6007" t="s">
        <v>16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2:11" outlineLevel="2">
      <c r="B6008" t="s">
        <v>52</v>
      </c>
      <c r="C6008" t="s">
        <v>15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2:11" outlineLevel="2">
      <c r="B6009" t="s">
        <v>52</v>
      </c>
      <c r="C6009" t="s">
        <v>14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</row>
    <row r="6010" spans="2:11" s="3" customFormat="1">
      <c r="B6010" s="3" t="s">
        <v>219</v>
      </c>
      <c r="C6010" s="3" t="s">
        <v>8</v>
      </c>
      <c r="D6010" s="3">
        <f>IFERROR(AVERAGE(D6013), 0)</f>
        <v>0</v>
      </c>
      <c r="E6010" s="3">
        <f>IFERROR(AVERAGE(E6013), 0)</f>
        <v>0</v>
      </c>
      <c r="F6010" s="3">
        <f>IFERROR(AVERAGE(F6013), 0)</f>
        <v>0</v>
      </c>
      <c r="G6010" s="3">
        <f>IFERROR(AVERAGE(G6013), 0)</f>
        <v>0</v>
      </c>
      <c r="H6010" s="3">
        <f>IFERROR(AVERAGE(H6013), 0)</f>
        <v>0</v>
      </c>
      <c r="I6010" s="3">
        <f>IFERROR(AVERAGE(I6013), 0)</f>
        <v>0</v>
      </c>
      <c r="J6010" s="3">
        <f>IFERROR(AVERAGE(J6013), 0)</f>
        <v>0</v>
      </c>
      <c r="K6010" s="3">
        <f>IFERROR(AVERAGE(K6013), 0)</f>
        <v>0</v>
      </c>
    </row>
    <row r="6011" spans="2:11" outlineLevel="2">
      <c r="B6011" s="4" t="s">
        <v>9</v>
      </c>
      <c r="D6011">
        <f>E6014</f>
        <v>0</v>
      </c>
      <c r="E6011">
        <f>F6014</f>
        <v>0</v>
      </c>
      <c r="F6011">
        <f>G6014</f>
        <v>0</v>
      </c>
      <c r="G6011">
        <f>H6014</f>
        <v>0</v>
      </c>
      <c r="H6011">
        <f>I6014</f>
        <v>0</v>
      </c>
      <c r="I6011">
        <f>J6014</f>
        <v>0</v>
      </c>
      <c r="J6011">
        <f>K6014</f>
        <v>0</v>
      </c>
      <c r="K6011">
        <f>L6014</f>
        <v>0</v>
      </c>
    </row>
    <row r="6012" spans="2:11" outlineLevel="2">
      <c r="B6012" s="4" t="s">
        <v>10</v>
      </c>
      <c r="D6012">
        <f>E6015</f>
        <v>0</v>
      </c>
      <c r="E6012">
        <f>F6015</f>
        <v>0</v>
      </c>
      <c r="F6012">
        <f>G6015</f>
        <v>0</v>
      </c>
      <c r="G6012">
        <f>H6015</f>
        <v>0</v>
      </c>
      <c r="H6012">
        <f>I6015</f>
        <v>0</v>
      </c>
      <c r="I6012">
        <f>J6015</f>
        <v>0</v>
      </c>
      <c r="J6012">
        <f>K6015</f>
        <v>0</v>
      </c>
      <c r="K6012">
        <f>L6015</f>
        <v>0</v>
      </c>
    </row>
    <row r="6013" spans="2:11" s="5" customFormat="1" outlineLevel="1">
      <c r="C6013" s="5" t="s">
        <v>51</v>
      </c>
      <c r="D6013" s="1">
        <f>IFERROR(D6014/D6015, D6014)</f>
        <v>0</v>
      </c>
      <c r="E6013" s="1">
        <f>IFERROR(E6014/E6015, E6014)</f>
        <v>0</v>
      </c>
      <c r="F6013" s="1">
        <f>IFERROR(F6014/F6015, F6014)</f>
        <v>0</v>
      </c>
      <c r="G6013" s="1">
        <f>IFERROR(G6014/G6015, G6014)</f>
        <v>0</v>
      </c>
      <c r="H6013" s="1">
        <f>IFERROR(H6014/H6015, H6014)</f>
        <v>0</v>
      </c>
      <c r="I6013" s="1">
        <f>IFERROR(I6014/I6015, I6014)</f>
        <v>0</v>
      </c>
      <c r="J6013" s="1">
        <f>IFERROR(J6014/J6015, J6014)</f>
        <v>0</v>
      </c>
      <c r="K6013" s="1">
        <f>IFERROR(K6014/K6015, K6014)</f>
        <v>0</v>
      </c>
    </row>
    <row r="6014" spans="2:11" outlineLevel="2">
      <c r="C6014" t="s">
        <v>10</v>
      </c>
      <c r="D6014">
        <f>COUNTIF(D6016:D6020, "1")</f>
        <v>0</v>
      </c>
      <c r="E6014">
        <f>COUNTIF(E6016:E6020, "1")</f>
        <v>0</v>
      </c>
      <c r="F6014">
        <f>COUNTIF(F6016:F6020, "1")</f>
        <v>0</v>
      </c>
      <c r="G6014">
        <f>COUNTIF(G6016:G6020, "1")</f>
        <v>0</v>
      </c>
      <c r="H6014">
        <f>COUNTIF(H6016:H6020, "1")</f>
        <v>0</v>
      </c>
      <c r="I6014">
        <f>COUNTIF(I6016:I6020, "1")</f>
        <v>0</v>
      </c>
      <c r="J6014">
        <f>COUNTIF(J6016:J6020, "1")</f>
        <v>0</v>
      </c>
      <c r="K6014">
        <f>COUNTIF(K6016:K6020, "1")</f>
        <v>0</v>
      </c>
    </row>
    <row r="6015" spans="2:11" outlineLevel="2">
      <c r="C6015" t="s">
        <v>12</v>
      </c>
      <c r="D6015">
        <f>COUNTIF(D6016:D6020, "0")</f>
        <v>0</v>
      </c>
      <c r="E6015">
        <f>COUNTIF(E6016:E6020, "0")</f>
        <v>0</v>
      </c>
      <c r="F6015">
        <f>COUNTIF(F6016:F6020, "0")</f>
        <v>0</v>
      </c>
      <c r="G6015">
        <f>COUNTIF(G6016:G6020, "0")</f>
        <v>0</v>
      </c>
      <c r="H6015">
        <f>COUNTIF(H6016:H6020, "0")</f>
        <v>0</v>
      </c>
      <c r="I6015">
        <f>COUNTIF(I6016:I6020, "0")</f>
        <v>0</v>
      </c>
      <c r="J6015">
        <f>COUNTIF(J6016:J6020, "0")</f>
        <v>0</v>
      </c>
      <c r="K6015">
        <f>COUNTIF(K6016:K6020, "0")</f>
        <v>0</v>
      </c>
    </row>
    <row r="6016" spans="2:11" outlineLevel="2">
      <c r="B6016" t="s">
        <v>52</v>
      </c>
      <c r="C6016" t="s">
        <v>16</v>
      </c>
      <c r="D6016">
        <v>1</v>
      </c>
      <c r="E6016">
        <v>0</v>
      </c>
      <c r="F6016">
        <v>0</v>
      </c>
      <c r="G6016">
        <v>1</v>
      </c>
      <c r="H6016">
        <v>0</v>
      </c>
      <c r="I6016">
        <v>1</v>
      </c>
      <c r="J6016">
        <v>0</v>
      </c>
      <c r="K6016">
        <v>0</v>
      </c>
    </row>
    <row r="6017" spans="2:11" outlineLevel="2">
      <c r="B6017" t="s">
        <v>52</v>
      </c>
      <c r="C6017" t="s">
        <v>15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2:11" outlineLevel="2">
      <c r="B6018" t="s">
        <v>52</v>
      </c>
      <c r="C6018" t="s">
        <v>17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2:11" outlineLevel="2">
      <c r="B6019" t="s">
        <v>52</v>
      </c>
      <c r="C6019" t="s">
        <v>14</v>
      </c>
      <c r="D6019">
        <v>1</v>
      </c>
      <c r="E6019">
        <v>0</v>
      </c>
      <c r="F6019">
        <v>1</v>
      </c>
      <c r="G6019">
        <v>0</v>
      </c>
      <c r="H6019">
        <v>1</v>
      </c>
      <c r="I6019">
        <v>0</v>
      </c>
      <c r="J6019">
        <v>0</v>
      </c>
      <c r="K6019">
        <v>0</v>
      </c>
    </row>
    <row r="6020" spans="2:11" outlineLevel="2">
      <c r="B6020" t="s">
        <v>52</v>
      </c>
      <c r="C6020" t="s">
        <v>18</v>
      </c>
      <c r="D6020">
        <v>1</v>
      </c>
      <c r="E6020">
        <v>1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</row>
    <row r="6021" spans="2:11" s="3" customFormat="1">
      <c r="B6021" s="3" t="s">
        <v>220</v>
      </c>
      <c r="C6021" s="3" t="s">
        <v>8</v>
      </c>
      <c r="D6021" s="3">
        <f>IFERROR(AVERAGE(D6024), 0)</f>
        <v>0</v>
      </c>
      <c r="E6021" s="3">
        <f>IFERROR(AVERAGE(E6024), 0)</f>
        <v>0</v>
      </c>
      <c r="F6021" s="3">
        <f>IFERROR(AVERAGE(F6024), 0)</f>
        <v>0</v>
      </c>
      <c r="G6021" s="3">
        <f>IFERROR(AVERAGE(G6024), 0)</f>
        <v>0</v>
      </c>
      <c r="H6021" s="3">
        <f>IFERROR(AVERAGE(H6024), 0)</f>
        <v>0</v>
      </c>
      <c r="I6021" s="3">
        <f>IFERROR(AVERAGE(I6024), 0)</f>
        <v>0</v>
      </c>
      <c r="J6021" s="3">
        <f>IFERROR(AVERAGE(J6024), 0)</f>
        <v>0</v>
      </c>
      <c r="K6021" s="3">
        <f>IFERROR(AVERAGE(K6024), 0)</f>
        <v>0</v>
      </c>
    </row>
    <row r="6022" spans="2:11" outlineLevel="2">
      <c r="B6022" s="4" t="s">
        <v>9</v>
      </c>
      <c r="D6022">
        <f>E6025</f>
        <v>0</v>
      </c>
      <c r="E6022">
        <f>F6025</f>
        <v>0</v>
      </c>
      <c r="F6022">
        <f>G6025</f>
        <v>0</v>
      </c>
      <c r="G6022">
        <f>H6025</f>
        <v>0</v>
      </c>
      <c r="H6022">
        <f>I6025</f>
        <v>0</v>
      </c>
      <c r="I6022">
        <f>J6025</f>
        <v>0</v>
      </c>
      <c r="J6022">
        <f>K6025</f>
        <v>0</v>
      </c>
      <c r="K6022">
        <f>L6025</f>
        <v>0</v>
      </c>
    </row>
    <row r="6023" spans="2:11" outlineLevel="2">
      <c r="B6023" s="4" t="s">
        <v>10</v>
      </c>
      <c r="D6023">
        <f>E6026</f>
        <v>0</v>
      </c>
      <c r="E6023">
        <f>F6026</f>
        <v>0</v>
      </c>
      <c r="F6023">
        <f>G6026</f>
        <v>0</v>
      </c>
      <c r="G6023">
        <f>H6026</f>
        <v>0</v>
      </c>
      <c r="H6023">
        <f>I6026</f>
        <v>0</v>
      </c>
      <c r="I6023">
        <f>J6026</f>
        <v>0</v>
      </c>
      <c r="J6023">
        <f>K6026</f>
        <v>0</v>
      </c>
      <c r="K6023">
        <f>L6026</f>
        <v>0</v>
      </c>
    </row>
    <row r="6024" spans="2:11" s="5" customFormat="1" outlineLevel="1">
      <c r="C6024" s="5" t="s">
        <v>51</v>
      </c>
      <c r="D6024" s="1">
        <f>IFERROR(D6025/D6026, D6025)</f>
        <v>0</v>
      </c>
      <c r="E6024" s="1">
        <f>IFERROR(E6025/E6026, E6025)</f>
        <v>0</v>
      </c>
      <c r="F6024" s="1">
        <f>IFERROR(F6025/F6026, F6025)</f>
        <v>0</v>
      </c>
      <c r="G6024" s="1">
        <f>IFERROR(G6025/G6026, G6025)</f>
        <v>0</v>
      </c>
      <c r="H6024" s="1">
        <f>IFERROR(H6025/H6026, H6025)</f>
        <v>0</v>
      </c>
      <c r="I6024" s="1">
        <f>IFERROR(I6025/I6026, I6025)</f>
        <v>0</v>
      </c>
      <c r="J6024" s="1">
        <f>IFERROR(J6025/J6026, J6025)</f>
        <v>0</v>
      </c>
      <c r="K6024" s="1">
        <f>IFERROR(K6025/K6026, K6025)</f>
        <v>0</v>
      </c>
    </row>
    <row r="6025" spans="2:11" outlineLevel="2">
      <c r="C6025" t="s">
        <v>10</v>
      </c>
      <c r="D6025">
        <f>COUNTIF(D6027:D6027, "1")</f>
        <v>0</v>
      </c>
      <c r="E6025">
        <f>COUNTIF(E6027:E6027, "1")</f>
        <v>0</v>
      </c>
      <c r="F6025">
        <f>COUNTIF(F6027:F6027, "1")</f>
        <v>0</v>
      </c>
      <c r="G6025">
        <f>COUNTIF(G6027:G6027, "1")</f>
        <v>0</v>
      </c>
      <c r="H6025">
        <f>COUNTIF(H6027:H6027, "1")</f>
        <v>0</v>
      </c>
      <c r="I6025">
        <f>COUNTIF(I6027:I6027, "1")</f>
        <v>0</v>
      </c>
      <c r="J6025">
        <f>COUNTIF(J6027:J6027, "1")</f>
        <v>0</v>
      </c>
      <c r="K6025">
        <f>COUNTIF(K6027:K6027, "1")</f>
        <v>0</v>
      </c>
    </row>
    <row r="6026" spans="2:11" outlineLevel="2">
      <c r="C6026" t="s">
        <v>12</v>
      </c>
      <c r="D6026">
        <f>COUNTIF(D6027:D6027, "0")</f>
        <v>0</v>
      </c>
      <c r="E6026">
        <f>COUNTIF(E6027:E6027, "0")</f>
        <v>0</v>
      </c>
      <c r="F6026">
        <f>COUNTIF(F6027:F6027, "0")</f>
        <v>0</v>
      </c>
      <c r="G6026">
        <f>COUNTIF(G6027:G6027, "0")</f>
        <v>0</v>
      </c>
      <c r="H6026">
        <f>COUNTIF(H6027:H6027, "0")</f>
        <v>0</v>
      </c>
      <c r="I6026">
        <f>COUNTIF(I6027:I6027, "0")</f>
        <v>0</v>
      </c>
      <c r="J6026">
        <f>COUNTIF(J6027:J6027, "0")</f>
        <v>0</v>
      </c>
      <c r="K6026">
        <f>COUNTIF(K6027:K6027, "0")</f>
        <v>0</v>
      </c>
    </row>
    <row r="6027" spans="2:11" outlineLevel="2">
      <c r="B6027" t="s">
        <v>52</v>
      </c>
      <c r="C6027" t="s">
        <v>14</v>
      </c>
      <c r="D6027">
        <v>0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</row>
    <row r="6028" spans="2:11" s="2" customFormat="1">
      <c r="B6028" s="2" t="s">
        <v>221</v>
      </c>
      <c r="D6028" s="2">
        <f>IFERROR(AVERAGE(D6031,D6047,D6074,D6121,D6130,D6137,D6150,D6168,D6193,D6215,D6222), 0)</f>
        <v>0</v>
      </c>
      <c r="E6028" s="2">
        <f>IFERROR(AVERAGE(E6031,E6047,E6074,E6121,E6130,E6137,E6150,E6168,E6193,E6215,E6222), 0)</f>
        <v>0</v>
      </c>
      <c r="F6028" s="2">
        <f>IFERROR(AVERAGE(F6031,F6047,F6074,F6121,F6130,F6137,F6150,F6168,F6193,F6215,F6222), 0)</f>
        <v>0</v>
      </c>
      <c r="G6028" s="2">
        <f>IFERROR(AVERAGE(G6031,G6047,G6074,G6121,G6130,G6137,G6150,G6168,G6193,G6215,G6222), 0)</f>
        <v>0</v>
      </c>
      <c r="H6028" s="2">
        <f>IFERROR(AVERAGE(H6031,H6047,H6074,H6121,H6130,H6137,H6150,H6168,H6193,H6215,H6222), 0)</f>
        <v>0</v>
      </c>
      <c r="I6028" s="2">
        <f>IFERROR(AVERAGE(I6031,I6047,I6074,I6121,I6130,I6137,I6150,I6168,I6193,I6215,I6222), 0)</f>
        <v>0</v>
      </c>
      <c r="J6028" s="2">
        <f>IFERROR(AVERAGE(J6031,J6047,J6074,J6121,J6130,J6137,J6150,J6168,J6193,J6215,J6222), 0)</f>
        <v>0</v>
      </c>
      <c r="K6028" s="2">
        <f>IFERROR(AVERAGE(K6031,K6047,K6074,K6121,K6130,K6137,K6150,K6168,K6193,K6215,K6222), 0)</f>
        <v>0</v>
      </c>
    </row>
    <row r="6029" spans="2:11" outlineLevel="2">
      <c r="B6029" t="s">
        <v>3</v>
      </c>
      <c r="D6029">
        <f>D6032+D6048+D6075+D6122+D6131+D6138+D6151+D6169+D6194+D6216+D6223</f>
        <v>0</v>
      </c>
      <c r="E6029">
        <f>E6032+E6048+E6075+E6122+E6131+E6138+E6151+E6169+E6194+E6216+E6223</f>
        <v>0</v>
      </c>
      <c r="F6029">
        <f>F6032+F6048+F6075+F6122+F6131+F6138+F6151+F6169+F6194+F6216+F6223</f>
        <v>0</v>
      </c>
      <c r="G6029">
        <f>G6032+G6048+G6075+G6122+G6131+G6138+G6151+G6169+G6194+G6216+G6223</f>
        <v>0</v>
      </c>
      <c r="H6029">
        <f>H6032+H6048+H6075+H6122+H6131+H6138+H6151+H6169+H6194+H6216+H6223</f>
        <v>0</v>
      </c>
      <c r="I6029">
        <f>I6032+I6048+I6075+I6122+I6131+I6138+I6151+I6169+I6194+I6216+I6223</f>
        <v>0</v>
      </c>
      <c r="J6029">
        <f>J6032+J6048+J6075+J6122+J6131+J6138+J6151+J6169+J6194+J6216+J6223</f>
        <v>0</v>
      </c>
      <c r="K6029">
        <f>K6032+K6048+K6075+K6122+K6131+K6138+K6151+K6169+K6194+K6216+K6223</f>
        <v>0</v>
      </c>
    </row>
    <row r="6030" spans="2:11" outlineLevel="2">
      <c r="B6030" t="s">
        <v>4</v>
      </c>
      <c r="D6030">
        <f>D6033+D6049+D6076+D6123+D6132+D6139+D6152+D6170+D6195+D6217+D6224</f>
        <v>0</v>
      </c>
      <c r="E6030">
        <f>E6033+E6049+E6076+E6123+E6132+E6139+E6152+E6170+E6195+E6217+E6224</f>
        <v>0</v>
      </c>
      <c r="F6030">
        <f>F6033+F6049+F6076+F6123+F6132+F6139+F6152+F6170+F6195+F6217+F6224</f>
        <v>0</v>
      </c>
      <c r="G6030">
        <f>G6033+G6049+G6076+G6123+G6132+G6139+G6152+G6170+G6195+G6217+G6224</f>
        <v>0</v>
      </c>
      <c r="H6030">
        <f>H6033+H6049+H6076+H6123+H6132+H6139+H6152+H6170+H6195+H6217+H6224</f>
        <v>0</v>
      </c>
      <c r="I6030">
        <f>I6033+I6049+I6076+I6123+I6132+I6139+I6152+I6170+I6195+I6217+I6224</f>
        <v>0</v>
      </c>
      <c r="J6030">
        <f>J6033+J6049+J6076+J6123+J6132+J6139+J6152+J6170+J6195+J6217+J6224</f>
        <v>0</v>
      </c>
      <c r="K6030">
        <f>K6033+K6049+K6076+K6123+K6132+K6139+K6152+K6170+K6195+K6217+K6224</f>
        <v>0</v>
      </c>
    </row>
    <row r="6031" spans="2:11" s="3" customFormat="1">
      <c r="B6031" s="3" t="s">
        <v>222</v>
      </c>
      <c r="C6031" s="3" t="s">
        <v>8</v>
      </c>
      <c r="D6031" s="3">
        <f>IFERROR(AVERAGE(D6034), 0)</f>
        <v>0</v>
      </c>
      <c r="E6031" s="3">
        <f>IFERROR(AVERAGE(E6034), 0)</f>
        <v>0</v>
      </c>
      <c r="F6031" s="3">
        <f>IFERROR(AVERAGE(F6034), 0)</f>
        <v>0</v>
      </c>
      <c r="G6031" s="3">
        <f>IFERROR(AVERAGE(G6034), 0)</f>
        <v>0</v>
      </c>
      <c r="H6031" s="3">
        <f>IFERROR(AVERAGE(H6034), 0)</f>
        <v>0</v>
      </c>
      <c r="I6031" s="3">
        <f>IFERROR(AVERAGE(I6034), 0)</f>
        <v>0</v>
      </c>
      <c r="J6031" s="3">
        <f>IFERROR(AVERAGE(J6034), 0)</f>
        <v>0</v>
      </c>
      <c r="K6031" s="3">
        <f>IFERROR(AVERAGE(K6034), 0)</f>
        <v>0</v>
      </c>
    </row>
    <row r="6032" spans="2:11" outlineLevel="2">
      <c r="B6032" s="4" t="s">
        <v>9</v>
      </c>
      <c r="D6032">
        <f>E6035</f>
        <v>0</v>
      </c>
      <c r="E6032">
        <f>F6035</f>
        <v>0</v>
      </c>
      <c r="F6032">
        <f>G6035</f>
        <v>0</v>
      </c>
      <c r="G6032">
        <f>H6035</f>
        <v>0</v>
      </c>
      <c r="H6032">
        <f>I6035</f>
        <v>0</v>
      </c>
      <c r="I6032">
        <f>J6035</f>
        <v>0</v>
      </c>
      <c r="J6032">
        <f>K6035</f>
        <v>0</v>
      </c>
      <c r="K6032">
        <f>L6035</f>
        <v>0</v>
      </c>
    </row>
    <row r="6033" spans="2:11" outlineLevel="2">
      <c r="B6033" s="4" t="s">
        <v>10</v>
      </c>
      <c r="D6033">
        <f>E6036</f>
        <v>0</v>
      </c>
      <c r="E6033">
        <f>F6036</f>
        <v>0</v>
      </c>
      <c r="F6033">
        <f>G6036</f>
        <v>0</v>
      </c>
      <c r="G6033">
        <f>H6036</f>
        <v>0</v>
      </c>
      <c r="H6033">
        <f>I6036</f>
        <v>0</v>
      </c>
      <c r="I6033">
        <f>J6036</f>
        <v>0</v>
      </c>
      <c r="J6033">
        <f>K6036</f>
        <v>0</v>
      </c>
      <c r="K6033">
        <f>L6036</f>
        <v>0</v>
      </c>
    </row>
    <row r="6034" spans="2:11" s="5" customFormat="1" outlineLevel="1">
      <c r="C6034" s="5" t="s">
        <v>51</v>
      </c>
      <c r="D6034" s="1">
        <f>IFERROR(D6035/D6036, D6035)</f>
        <v>0</v>
      </c>
      <c r="E6034" s="1">
        <f>IFERROR(E6035/E6036, E6035)</f>
        <v>0</v>
      </c>
      <c r="F6034" s="1">
        <f>IFERROR(F6035/F6036, F6035)</f>
        <v>0</v>
      </c>
      <c r="G6034" s="1">
        <f>IFERROR(G6035/G6036, G6035)</f>
        <v>0</v>
      </c>
      <c r="H6034" s="1">
        <f>IFERROR(H6035/H6036, H6035)</f>
        <v>0</v>
      </c>
      <c r="I6034" s="1">
        <f>IFERROR(I6035/I6036, I6035)</f>
        <v>0</v>
      </c>
      <c r="J6034" s="1">
        <f>IFERROR(J6035/J6036, J6035)</f>
        <v>0</v>
      </c>
      <c r="K6034" s="1">
        <f>IFERROR(K6035/K6036, K6035)</f>
        <v>0</v>
      </c>
    </row>
    <row r="6035" spans="2:11" outlineLevel="2">
      <c r="C6035" t="s">
        <v>10</v>
      </c>
      <c r="D6035">
        <f>COUNTIF(D6037:D6046, "1")</f>
        <v>0</v>
      </c>
      <c r="E6035">
        <f>COUNTIF(E6037:E6046, "1")</f>
        <v>0</v>
      </c>
      <c r="F6035">
        <f>COUNTIF(F6037:F6046, "1")</f>
        <v>0</v>
      </c>
      <c r="G6035">
        <f>COUNTIF(G6037:G6046, "1")</f>
        <v>0</v>
      </c>
      <c r="H6035">
        <f>COUNTIF(H6037:H6046, "1")</f>
        <v>0</v>
      </c>
      <c r="I6035">
        <f>COUNTIF(I6037:I6046, "1")</f>
        <v>0</v>
      </c>
      <c r="J6035">
        <f>COUNTIF(J6037:J6046, "1")</f>
        <v>0</v>
      </c>
      <c r="K6035">
        <f>COUNTIF(K6037:K6046, "1")</f>
        <v>0</v>
      </c>
    </row>
    <row r="6036" spans="2:11" outlineLevel="2">
      <c r="C6036" t="s">
        <v>12</v>
      </c>
      <c r="D6036">
        <f>COUNTIF(D6037:D6046, "0")</f>
        <v>0</v>
      </c>
      <c r="E6036">
        <f>COUNTIF(E6037:E6046, "0")</f>
        <v>0</v>
      </c>
      <c r="F6036">
        <f>COUNTIF(F6037:F6046, "0")</f>
        <v>0</v>
      </c>
      <c r="G6036">
        <f>COUNTIF(G6037:G6046, "0")</f>
        <v>0</v>
      </c>
      <c r="H6036">
        <f>COUNTIF(H6037:H6046, "0")</f>
        <v>0</v>
      </c>
      <c r="I6036">
        <f>COUNTIF(I6037:I6046, "0")</f>
        <v>0</v>
      </c>
      <c r="J6036">
        <f>COUNTIF(J6037:J6046, "0")</f>
        <v>0</v>
      </c>
      <c r="K6036">
        <f>COUNTIF(K6037:K6046, "0")</f>
        <v>0</v>
      </c>
    </row>
    <row r="6037" spans="2:11" outlineLevel="2">
      <c r="B6037" t="s">
        <v>52</v>
      </c>
      <c r="C6037" t="s">
        <v>17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</v>
      </c>
      <c r="K6037">
        <v>0</v>
      </c>
    </row>
    <row r="6038" spans="2:11" outlineLevel="2">
      <c r="B6038" t="s">
        <v>52</v>
      </c>
      <c r="C6038" t="s">
        <v>21</v>
      </c>
      <c r="D6038">
        <v>1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2:11" outlineLevel="2">
      <c r="B6039" t="s">
        <v>52</v>
      </c>
      <c r="C6039" t="s">
        <v>33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2:11" outlineLevel="2">
      <c r="B6040" t="s">
        <v>52</v>
      </c>
      <c r="C6040" t="s">
        <v>19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2:11" outlineLevel="2">
      <c r="B6041" t="s">
        <v>52</v>
      </c>
      <c r="C6041" t="s">
        <v>18</v>
      </c>
      <c r="D6041">
        <v>0</v>
      </c>
      <c r="E6041">
        <v>0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</row>
    <row r="6042" spans="2:11" outlineLevel="2">
      <c r="B6042" t="s">
        <v>52</v>
      </c>
      <c r="C6042" t="s">
        <v>20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2:11" outlineLevel="2">
      <c r="B6043" t="s">
        <v>52</v>
      </c>
      <c r="C6043" t="s">
        <v>32</v>
      </c>
      <c r="D6043">
        <v>0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1</v>
      </c>
      <c r="K6043">
        <v>0</v>
      </c>
    </row>
    <row r="6044" spans="2:11" outlineLevel="2">
      <c r="B6044" t="s">
        <v>52</v>
      </c>
      <c r="C6044" t="s">
        <v>16</v>
      </c>
      <c r="D6044">
        <v>0</v>
      </c>
      <c r="E6044">
        <v>0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0</v>
      </c>
    </row>
    <row r="6045" spans="2:11" outlineLevel="2">
      <c r="B6045" t="s">
        <v>52</v>
      </c>
      <c r="C6045" t="s">
        <v>15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2:11" outlineLevel="2">
      <c r="B6046" t="s">
        <v>52</v>
      </c>
      <c r="C6046" t="s">
        <v>14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2:11" s="3" customFormat="1">
      <c r="B6047" s="3" t="s">
        <v>223</v>
      </c>
      <c r="C6047" s="3" t="s">
        <v>8</v>
      </c>
      <c r="D6047" s="3">
        <f>IFERROR(AVERAGE(D6050), 0)</f>
        <v>0</v>
      </c>
      <c r="E6047" s="3">
        <f>IFERROR(AVERAGE(E6050), 0)</f>
        <v>0</v>
      </c>
      <c r="F6047" s="3">
        <f>IFERROR(AVERAGE(F6050), 0)</f>
        <v>0</v>
      </c>
      <c r="G6047" s="3">
        <f>IFERROR(AVERAGE(G6050), 0)</f>
        <v>0</v>
      </c>
      <c r="H6047" s="3">
        <f>IFERROR(AVERAGE(H6050), 0)</f>
        <v>0</v>
      </c>
      <c r="I6047" s="3">
        <f>IFERROR(AVERAGE(I6050), 0)</f>
        <v>0</v>
      </c>
      <c r="J6047" s="3">
        <f>IFERROR(AVERAGE(J6050), 0)</f>
        <v>0</v>
      </c>
      <c r="K6047" s="3">
        <f>IFERROR(AVERAGE(K6050), 0)</f>
        <v>0</v>
      </c>
    </row>
    <row r="6048" spans="2:11" outlineLevel="2">
      <c r="B6048" s="4" t="s">
        <v>9</v>
      </c>
      <c r="D6048">
        <f>E6051</f>
        <v>0</v>
      </c>
      <c r="E6048">
        <f>F6051</f>
        <v>0</v>
      </c>
      <c r="F6048">
        <f>G6051</f>
        <v>0</v>
      </c>
      <c r="G6048">
        <f>H6051</f>
        <v>0</v>
      </c>
      <c r="H6048">
        <f>I6051</f>
        <v>0</v>
      </c>
      <c r="I6048">
        <f>J6051</f>
        <v>0</v>
      </c>
      <c r="J6048">
        <f>K6051</f>
        <v>0</v>
      </c>
      <c r="K6048">
        <f>L6051</f>
        <v>0</v>
      </c>
    </row>
    <row r="6049" spans="2:11" outlineLevel="2">
      <c r="B6049" s="4" t="s">
        <v>10</v>
      </c>
      <c r="D6049">
        <f>E6052</f>
        <v>0</v>
      </c>
      <c r="E6049">
        <f>F6052</f>
        <v>0</v>
      </c>
      <c r="F6049">
        <f>G6052</f>
        <v>0</v>
      </c>
      <c r="G6049">
        <f>H6052</f>
        <v>0</v>
      </c>
      <c r="H6049">
        <f>I6052</f>
        <v>0</v>
      </c>
      <c r="I6049">
        <f>J6052</f>
        <v>0</v>
      </c>
      <c r="J6049">
        <f>K6052</f>
        <v>0</v>
      </c>
      <c r="K6049">
        <f>L6052</f>
        <v>0</v>
      </c>
    </row>
    <row r="6050" spans="2:11" s="5" customFormat="1" outlineLevel="1">
      <c r="C6050" s="5" t="s">
        <v>49</v>
      </c>
      <c r="D6050" s="1">
        <f>IFERROR(D6051/D6052, D6051)</f>
        <v>0</v>
      </c>
      <c r="E6050" s="1">
        <f>IFERROR(E6051/E6052, E6051)</f>
        <v>0</v>
      </c>
      <c r="F6050" s="1">
        <f>IFERROR(F6051/F6052, F6051)</f>
        <v>0</v>
      </c>
      <c r="G6050" s="1">
        <f>IFERROR(G6051/G6052, G6051)</f>
        <v>0</v>
      </c>
      <c r="H6050" s="1">
        <f>IFERROR(H6051/H6052, H6051)</f>
        <v>0</v>
      </c>
      <c r="I6050" s="1">
        <f>IFERROR(I6051/I6052, I6051)</f>
        <v>0</v>
      </c>
      <c r="J6050" s="1">
        <f>IFERROR(J6051/J6052, J6051)</f>
        <v>0</v>
      </c>
      <c r="K6050" s="1">
        <f>IFERROR(K6051/K6052, K6051)</f>
        <v>0</v>
      </c>
    </row>
    <row r="6051" spans="2:11" outlineLevel="2">
      <c r="C6051" t="s">
        <v>10</v>
      </c>
      <c r="D6051">
        <f>COUNTIF(D6053:D6073, "1")</f>
        <v>0</v>
      </c>
      <c r="E6051">
        <f>COUNTIF(E6053:E6073, "1")</f>
        <v>0</v>
      </c>
      <c r="F6051">
        <f>COUNTIF(F6053:F6073, "1")</f>
        <v>0</v>
      </c>
      <c r="G6051">
        <f>COUNTIF(G6053:G6073, "1")</f>
        <v>0</v>
      </c>
      <c r="H6051">
        <f>COUNTIF(H6053:H6073, "1")</f>
        <v>0</v>
      </c>
      <c r="I6051">
        <f>COUNTIF(I6053:I6073, "1")</f>
        <v>0</v>
      </c>
      <c r="J6051">
        <f>COUNTIF(J6053:J6073, "1")</f>
        <v>0</v>
      </c>
      <c r="K6051">
        <f>COUNTIF(K6053:K6073, "1")</f>
        <v>0</v>
      </c>
    </row>
    <row r="6052" spans="2:11" outlineLevel="2">
      <c r="C6052" t="s">
        <v>12</v>
      </c>
      <c r="D6052">
        <f>COUNTIF(D6053:D6073, "0")</f>
        <v>0</v>
      </c>
      <c r="E6052">
        <f>COUNTIF(E6053:E6073, "0")</f>
        <v>0</v>
      </c>
      <c r="F6052">
        <f>COUNTIF(F6053:F6073, "0")</f>
        <v>0</v>
      </c>
      <c r="G6052">
        <f>COUNTIF(G6053:G6073, "0")</f>
        <v>0</v>
      </c>
      <c r="H6052">
        <f>COUNTIF(H6053:H6073, "0")</f>
        <v>0</v>
      </c>
      <c r="I6052">
        <f>COUNTIF(I6053:I6073, "0")</f>
        <v>0</v>
      </c>
      <c r="J6052">
        <f>COUNTIF(J6053:J6073, "0")</f>
        <v>0</v>
      </c>
      <c r="K6052">
        <f>COUNTIF(K6053:K6073, "0")</f>
        <v>0</v>
      </c>
    </row>
    <row r="6053" spans="2:11" outlineLevel="2">
      <c r="B6053" t="s">
        <v>50</v>
      </c>
      <c r="C6053" t="s">
        <v>14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2:11" outlineLevel="2">
      <c r="B6054" t="s">
        <v>50</v>
      </c>
      <c r="C6054" t="s">
        <v>17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2:11" outlineLevel="2">
      <c r="B6055" t="s">
        <v>50</v>
      </c>
      <c r="C6055" t="s">
        <v>18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2:11" outlineLevel="2">
      <c r="B6056" t="s">
        <v>50</v>
      </c>
      <c r="C6056" t="s">
        <v>19</v>
      </c>
      <c r="D6056">
        <v>1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1</v>
      </c>
      <c r="K6056">
        <v>0</v>
      </c>
    </row>
    <row r="6057" spans="2:11" outlineLevel="2">
      <c r="B6057" t="s">
        <v>50</v>
      </c>
      <c r="C6057" t="s">
        <v>32</v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2:11" outlineLevel="2">
      <c r="B6058" t="s">
        <v>50</v>
      </c>
      <c r="C6058" t="s">
        <v>21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2:11" outlineLevel="2">
      <c r="B6059" t="s">
        <v>50</v>
      </c>
      <c r="C6059" t="s">
        <v>22</v>
      </c>
      <c r="D6059">
        <v>1</v>
      </c>
      <c r="E6059">
        <v>1</v>
      </c>
      <c r="F6059">
        <v>1</v>
      </c>
      <c r="G6059">
        <v>1</v>
      </c>
      <c r="H6059">
        <v>0</v>
      </c>
      <c r="I6059">
        <v>1</v>
      </c>
      <c r="J6059">
        <v>0</v>
      </c>
      <c r="K6059">
        <v>0</v>
      </c>
    </row>
    <row r="6060" spans="2:11" outlineLevel="2">
      <c r="B6060" t="s">
        <v>50</v>
      </c>
      <c r="C6060" t="s">
        <v>23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</row>
    <row r="6061" spans="2:11" outlineLevel="2">
      <c r="B6061" t="s">
        <v>50</v>
      </c>
      <c r="C6061" t="s">
        <v>33</v>
      </c>
      <c r="D6061">
        <v>0</v>
      </c>
      <c r="E6061">
        <v>0</v>
      </c>
      <c r="F6061">
        <v>0</v>
      </c>
      <c r="G6061">
        <v>0</v>
      </c>
      <c r="H6061">
        <v>1</v>
      </c>
      <c r="I6061">
        <v>0</v>
      </c>
      <c r="J6061">
        <v>0</v>
      </c>
      <c r="K6061">
        <v>0</v>
      </c>
    </row>
    <row r="6062" spans="2:11" outlineLevel="2">
      <c r="B6062" t="s">
        <v>50</v>
      </c>
      <c r="C6062" t="s">
        <v>34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2:11" outlineLevel="2">
      <c r="B6063" t="s">
        <v>50</v>
      </c>
      <c r="C6063" t="s">
        <v>25</v>
      </c>
      <c r="D6063">
        <v>0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1</v>
      </c>
      <c r="K6063">
        <v>0</v>
      </c>
    </row>
    <row r="6064" spans="2:11" outlineLevel="2">
      <c r="B6064" t="s">
        <v>50</v>
      </c>
      <c r="C6064" t="s">
        <v>26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1</v>
      </c>
      <c r="K6064">
        <v>0</v>
      </c>
    </row>
    <row r="6065" spans="2:11" outlineLevel="2">
      <c r="B6065" t="s">
        <v>50</v>
      </c>
      <c r="C6065" t="s">
        <v>28</v>
      </c>
      <c r="D6065">
        <v>1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0</v>
      </c>
    </row>
    <row r="6066" spans="2:11" outlineLevel="2">
      <c r="B6066" t="s">
        <v>50</v>
      </c>
      <c r="C6066" t="s">
        <v>35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</row>
    <row r="6067" spans="2:11" outlineLevel="2">
      <c r="B6067" t="s">
        <v>50</v>
      </c>
      <c r="C6067" t="s">
        <v>36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</row>
    <row r="6068" spans="2:11" outlineLevel="2">
      <c r="B6068" t="s">
        <v>50</v>
      </c>
      <c r="C6068" t="s">
        <v>37</v>
      </c>
      <c r="D6068">
        <v>0</v>
      </c>
      <c r="E6068">
        <v>1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0</v>
      </c>
    </row>
    <row r="6069" spans="2:11" outlineLevel="2">
      <c r="B6069" t="s">
        <v>50</v>
      </c>
      <c r="C6069" t="s">
        <v>38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2:11" outlineLevel="2">
      <c r="B6070" t="s">
        <v>50</v>
      </c>
      <c r="C6070" t="s">
        <v>40</v>
      </c>
      <c r="D6070">
        <v>1</v>
      </c>
      <c r="E6070">
        <v>0</v>
      </c>
      <c r="F6070">
        <v>1</v>
      </c>
      <c r="G6070">
        <v>0</v>
      </c>
      <c r="H6070">
        <v>0</v>
      </c>
      <c r="I6070">
        <v>1</v>
      </c>
      <c r="J6070">
        <v>0</v>
      </c>
      <c r="K6070">
        <v>0</v>
      </c>
    </row>
    <row r="6071" spans="2:11" outlineLevel="2">
      <c r="B6071" t="s">
        <v>50</v>
      </c>
      <c r="C6071" t="s">
        <v>41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2:11" outlineLevel="2">
      <c r="B6072" t="s">
        <v>50</v>
      </c>
      <c r="C6072" t="s">
        <v>42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1</v>
      </c>
      <c r="K6072">
        <v>0</v>
      </c>
    </row>
    <row r="6073" spans="2:11" outlineLevel="2">
      <c r="B6073" t="s">
        <v>50</v>
      </c>
      <c r="C6073" t="s">
        <v>43</v>
      </c>
      <c r="D6073">
        <v>0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2:11" s="3" customFormat="1">
      <c r="B6074" s="3" t="s">
        <v>224</v>
      </c>
      <c r="C6074" s="3" t="s">
        <v>8</v>
      </c>
      <c r="D6074" s="3">
        <f>IFERROR(AVERAGE(D6077,D6096), 0)</f>
        <v>0</v>
      </c>
      <c r="E6074" s="3">
        <f>IFERROR(AVERAGE(E6077,E6096), 0)</f>
        <v>0</v>
      </c>
      <c r="F6074" s="3">
        <f>IFERROR(AVERAGE(F6077,F6096), 0)</f>
        <v>0</v>
      </c>
      <c r="G6074" s="3">
        <f>IFERROR(AVERAGE(G6077,G6096), 0)</f>
        <v>0</v>
      </c>
      <c r="H6074" s="3">
        <f>IFERROR(AVERAGE(H6077,H6096), 0)</f>
        <v>0</v>
      </c>
      <c r="I6074" s="3">
        <f>IFERROR(AVERAGE(I6077,I6096), 0)</f>
        <v>0</v>
      </c>
      <c r="J6074" s="3">
        <f>IFERROR(AVERAGE(J6077,J6096), 0)</f>
        <v>0</v>
      </c>
      <c r="K6074" s="3">
        <f>IFERROR(AVERAGE(K6077,K6096), 0)</f>
        <v>0</v>
      </c>
    </row>
    <row r="6075" spans="2:11" outlineLevel="2">
      <c r="B6075" s="4" t="s">
        <v>9</v>
      </c>
      <c r="D6075">
        <f>E6078+E6097</f>
        <v>0</v>
      </c>
      <c r="E6075">
        <f>F6078+F6097</f>
        <v>0</v>
      </c>
      <c r="F6075">
        <f>G6078+G6097</f>
        <v>0</v>
      </c>
      <c r="G6075">
        <f>H6078+H6097</f>
        <v>0</v>
      </c>
      <c r="H6075">
        <f>I6078+I6097</f>
        <v>0</v>
      </c>
      <c r="I6075">
        <f>J6078+J6097</f>
        <v>0</v>
      </c>
      <c r="J6075">
        <f>K6078+K6097</f>
        <v>0</v>
      </c>
      <c r="K6075">
        <f>L6078+L6097</f>
        <v>0</v>
      </c>
    </row>
    <row r="6076" spans="2:11" outlineLevel="2">
      <c r="B6076" s="4" t="s">
        <v>10</v>
      </c>
      <c r="D6076">
        <f>E6079+E6098</f>
        <v>0</v>
      </c>
      <c r="E6076">
        <f>F6079+F6098</f>
        <v>0</v>
      </c>
      <c r="F6076">
        <f>G6079+G6098</f>
        <v>0</v>
      </c>
      <c r="G6076">
        <f>H6079+H6098</f>
        <v>0</v>
      </c>
      <c r="H6076">
        <f>I6079+I6098</f>
        <v>0</v>
      </c>
      <c r="I6076">
        <f>J6079+J6098</f>
        <v>0</v>
      </c>
      <c r="J6076">
        <f>K6079+K6098</f>
        <v>0</v>
      </c>
      <c r="K6076">
        <f>L6079+L6098</f>
        <v>0</v>
      </c>
    </row>
    <row r="6077" spans="2:11" s="5" customFormat="1" outlineLevel="1">
      <c r="C6077" s="5" t="s">
        <v>51</v>
      </c>
      <c r="D6077" s="1">
        <f>IFERROR(D6078/D6079, D6078)</f>
        <v>0</v>
      </c>
      <c r="E6077" s="1">
        <f>IFERROR(E6078/E6079, E6078)</f>
        <v>0</v>
      </c>
      <c r="F6077" s="1">
        <f>IFERROR(F6078/F6079, F6078)</f>
        <v>0</v>
      </c>
      <c r="G6077" s="1">
        <f>IFERROR(G6078/G6079, G6078)</f>
        <v>0</v>
      </c>
      <c r="H6077" s="1">
        <f>IFERROR(H6078/H6079, H6078)</f>
        <v>0</v>
      </c>
      <c r="I6077" s="1">
        <f>IFERROR(I6078/I6079, I6078)</f>
        <v>0</v>
      </c>
      <c r="J6077" s="1">
        <f>IFERROR(J6078/J6079, J6078)</f>
        <v>0</v>
      </c>
      <c r="K6077" s="1">
        <f>IFERROR(K6078/K6079, K6078)</f>
        <v>0</v>
      </c>
    </row>
    <row r="6078" spans="2:11" outlineLevel="2">
      <c r="C6078" t="s">
        <v>10</v>
      </c>
      <c r="D6078">
        <f>COUNTIF(D6080:D6095, "1")</f>
        <v>0</v>
      </c>
      <c r="E6078">
        <f>COUNTIF(E6080:E6095, "1")</f>
        <v>0</v>
      </c>
      <c r="F6078">
        <f>COUNTIF(F6080:F6095, "1")</f>
        <v>0</v>
      </c>
      <c r="G6078">
        <f>COUNTIF(G6080:G6095, "1")</f>
        <v>0</v>
      </c>
      <c r="H6078">
        <f>COUNTIF(H6080:H6095, "1")</f>
        <v>0</v>
      </c>
      <c r="I6078">
        <f>COUNTIF(I6080:I6095, "1")</f>
        <v>0</v>
      </c>
      <c r="J6078">
        <f>COUNTIF(J6080:J6095, "1")</f>
        <v>0</v>
      </c>
      <c r="K6078">
        <f>COUNTIF(K6080:K6095, "1")</f>
        <v>0</v>
      </c>
    </row>
    <row r="6079" spans="2:11" outlineLevel="2">
      <c r="C6079" t="s">
        <v>12</v>
      </c>
      <c r="D6079">
        <f>COUNTIF(D6080:D6095, "0")</f>
        <v>0</v>
      </c>
      <c r="E6079">
        <f>COUNTIF(E6080:E6095, "0")</f>
        <v>0</v>
      </c>
      <c r="F6079">
        <f>COUNTIF(F6080:F6095, "0")</f>
        <v>0</v>
      </c>
      <c r="G6079">
        <f>COUNTIF(G6080:G6095, "0")</f>
        <v>0</v>
      </c>
      <c r="H6079">
        <f>COUNTIF(H6080:H6095, "0")</f>
        <v>0</v>
      </c>
      <c r="I6079">
        <f>COUNTIF(I6080:I6095, "0")</f>
        <v>0</v>
      </c>
      <c r="J6079">
        <f>COUNTIF(J6080:J6095, "0")</f>
        <v>0</v>
      </c>
      <c r="K6079">
        <f>COUNTIF(K6080:K6095, "0")</f>
        <v>0</v>
      </c>
    </row>
    <row r="6080" spans="2:11" outlineLevel="2">
      <c r="B6080" t="s">
        <v>52</v>
      </c>
      <c r="C6080" t="s">
        <v>14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2:11" outlineLevel="2">
      <c r="B6081" t="s">
        <v>52</v>
      </c>
      <c r="C6081" t="s">
        <v>15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2:11" outlineLevel="2">
      <c r="B6082" t="s">
        <v>52</v>
      </c>
      <c r="C6082" t="s">
        <v>16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2:11" outlineLevel="2">
      <c r="B6083" t="s">
        <v>52</v>
      </c>
      <c r="C6083" t="s">
        <v>17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</row>
    <row r="6084" spans="2:11" outlineLevel="2">
      <c r="B6084" t="s">
        <v>52</v>
      </c>
      <c r="C6084" t="s">
        <v>18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2:11" outlineLevel="2">
      <c r="B6085" t="s">
        <v>52</v>
      </c>
      <c r="C6085" t="s">
        <v>32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2:11" outlineLevel="2">
      <c r="B6086" t="s">
        <v>52</v>
      </c>
      <c r="C6086" t="s">
        <v>20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2:11" outlineLevel="2">
      <c r="B6087" t="s">
        <v>52</v>
      </c>
      <c r="C6087" t="s">
        <v>21</v>
      </c>
      <c r="D6087">
        <v>0</v>
      </c>
      <c r="E6087">
        <v>0</v>
      </c>
      <c r="F6087">
        <v>1</v>
      </c>
      <c r="G6087">
        <v>0</v>
      </c>
      <c r="H6087">
        <v>1</v>
      </c>
      <c r="I6087">
        <v>1</v>
      </c>
      <c r="J6087">
        <v>0</v>
      </c>
      <c r="K6087">
        <v>0</v>
      </c>
    </row>
    <row r="6088" spans="2:11" outlineLevel="2">
      <c r="B6088" t="s">
        <v>52</v>
      </c>
      <c r="C6088" t="s">
        <v>22</v>
      </c>
      <c r="D6088">
        <v>1</v>
      </c>
      <c r="E6088">
        <v>0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2:11" outlineLevel="2">
      <c r="B6089" t="s">
        <v>52</v>
      </c>
      <c r="C6089" t="s">
        <v>33</v>
      </c>
      <c r="D6089">
        <v>0</v>
      </c>
      <c r="E6089">
        <v>0</v>
      </c>
      <c r="F6089">
        <v>0</v>
      </c>
      <c r="G6089">
        <v>0</v>
      </c>
      <c r="H6089">
        <v>1</v>
      </c>
      <c r="I6089">
        <v>1</v>
      </c>
      <c r="J6089">
        <v>0</v>
      </c>
      <c r="K6089">
        <v>0</v>
      </c>
    </row>
    <row r="6090" spans="2:11" outlineLevel="2">
      <c r="B6090" t="s">
        <v>52</v>
      </c>
      <c r="C6090" t="s">
        <v>24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2:11" outlineLevel="2">
      <c r="B6091" t="s">
        <v>52</v>
      </c>
      <c r="C6091" t="s">
        <v>34</v>
      </c>
      <c r="D6091">
        <v>0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2:11" outlineLevel="2">
      <c r="B6092" t="s">
        <v>52</v>
      </c>
      <c r="C6092" t="s">
        <v>25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2:11" outlineLevel="2">
      <c r="B6093" t="s">
        <v>52</v>
      </c>
      <c r="C6093" t="s">
        <v>28</v>
      </c>
      <c r="D6093">
        <v>0</v>
      </c>
      <c r="E6093">
        <v>0</v>
      </c>
      <c r="F6093">
        <v>0</v>
      </c>
      <c r="G6093">
        <v>1</v>
      </c>
      <c r="H6093">
        <v>1</v>
      </c>
      <c r="I6093">
        <v>0</v>
      </c>
      <c r="J6093">
        <v>1</v>
      </c>
      <c r="K6093">
        <v>0</v>
      </c>
    </row>
    <row r="6094" spans="2:11" outlineLevel="2">
      <c r="B6094" t="s">
        <v>52</v>
      </c>
      <c r="C6094" t="s">
        <v>35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2:11" outlineLevel="2">
      <c r="B6095" t="s">
        <v>52</v>
      </c>
      <c r="C6095" t="s">
        <v>43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2:11" s="5" customFormat="1" outlineLevel="1">
      <c r="C6096" s="5" t="s">
        <v>49</v>
      </c>
      <c r="D6096" s="1">
        <f>IFERROR(D6097/D6098, D6097)</f>
        <v>0</v>
      </c>
      <c r="E6096" s="1">
        <f>IFERROR(E6097/E6098, E6097)</f>
        <v>0</v>
      </c>
      <c r="F6096" s="1">
        <f>IFERROR(F6097/F6098, F6097)</f>
        <v>0</v>
      </c>
      <c r="G6096" s="1">
        <f>IFERROR(G6097/G6098, G6097)</f>
        <v>0</v>
      </c>
      <c r="H6096" s="1">
        <f>IFERROR(H6097/H6098, H6097)</f>
        <v>0</v>
      </c>
      <c r="I6096" s="1">
        <f>IFERROR(I6097/I6098, I6097)</f>
        <v>0</v>
      </c>
      <c r="J6096" s="1">
        <f>IFERROR(J6097/J6098, J6097)</f>
        <v>0</v>
      </c>
      <c r="K6096" s="1">
        <f>IFERROR(K6097/K6098, K6097)</f>
        <v>0</v>
      </c>
    </row>
    <row r="6097" spans="2:11" outlineLevel="2">
      <c r="C6097" t="s">
        <v>10</v>
      </c>
      <c r="D6097">
        <f>COUNTIF(D6099:D6120, "1")</f>
        <v>0</v>
      </c>
      <c r="E6097">
        <f>COUNTIF(E6099:E6120, "1")</f>
        <v>0</v>
      </c>
      <c r="F6097">
        <f>COUNTIF(F6099:F6120, "1")</f>
        <v>0</v>
      </c>
      <c r="G6097">
        <f>COUNTIF(G6099:G6120, "1")</f>
        <v>0</v>
      </c>
      <c r="H6097">
        <f>COUNTIF(H6099:H6120, "1")</f>
        <v>0</v>
      </c>
      <c r="I6097">
        <f>COUNTIF(I6099:I6120, "1")</f>
        <v>0</v>
      </c>
      <c r="J6097">
        <f>COUNTIF(J6099:J6120, "1")</f>
        <v>0</v>
      </c>
      <c r="K6097">
        <f>COUNTIF(K6099:K6120, "1")</f>
        <v>0</v>
      </c>
    </row>
    <row r="6098" spans="2:11" outlineLevel="2">
      <c r="C6098" t="s">
        <v>12</v>
      </c>
      <c r="D6098">
        <f>COUNTIF(D6099:D6120, "0")</f>
        <v>0</v>
      </c>
      <c r="E6098">
        <f>COUNTIF(E6099:E6120, "0")</f>
        <v>0</v>
      </c>
      <c r="F6098">
        <f>COUNTIF(F6099:F6120, "0")</f>
        <v>0</v>
      </c>
      <c r="G6098">
        <f>COUNTIF(G6099:G6120, "0")</f>
        <v>0</v>
      </c>
      <c r="H6098">
        <f>COUNTIF(H6099:H6120, "0")</f>
        <v>0</v>
      </c>
      <c r="I6098">
        <f>COUNTIF(I6099:I6120, "0")</f>
        <v>0</v>
      </c>
      <c r="J6098">
        <f>COUNTIF(J6099:J6120, "0")</f>
        <v>0</v>
      </c>
      <c r="K6098">
        <f>COUNTIF(K6099:K6120, "0")</f>
        <v>0</v>
      </c>
    </row>
    <row r="6099" spans="2:11" outlineLevel="2">
      <c r="B6099" t="s">
        <v>50</v>
      </c>
      <c r="C6099" t="s">
        <v>14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2:11" outlineLevel="2">
      <c r="B6100" t="s">
        <v>50</v>
      </c>
      <c r="C6100" t="s">
        <v>15</v>
      </c>
      <c r="D6100">
        <v>0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</row>
    <row r="6101" spans="2:11" outlineLevel="2">
      <c r="B6101" t="s">
        <v>50</v>
      </c>
      <c r="C6101" t="s">
        <v>16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2:11" outlineLevel="2">
      <c r="B6102" t="s">
        <v>50</v>
      </c>
      <c r="C6102" t="s">
        <v>17</v>
      </c>
      <c r="D6102">
        <v>1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2:11" outlineLevel="2">
      <c r="B6103" t="s">
        <v>50</v>
      </c>
      <c r="C6103" t="s">
        <v>18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2:11" outlineLevel="2">
      <c r="B6104" t="s">
        <v>50</v>
      </c>
      <c r="C6104" t="s">
        <v>19</v>
      </c>
      <c r="D6104">
        <v>1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</row>
    <row r="6105" spans="2:11" outlineLevel="2">
      <c r="B6105" t="s">
        <v>50</v>
      </c>
      <c r="C6105" t="s">
        <v>32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2:11" outlineLevel="2">
      <c r="B6106" t="s">
        <v>50</v>
      </c>
      <c r="C6106" t="s">
        <v>20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2:11" outlineLevel="2">
      <c r="B6107" t="s">
        <v>50</v>
      </c>
      <c r="C6107" t="s">
        <v>22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</row>
    <row r="6108" spans="2:11" outlineLevel="2">
      <c r="B6108" t="s">
        <v>50</v>
      </c>
      <c r="C6108" t="s">
        <v>23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2:11" outlineLevel="2">
      <c r="B6109" t="s">
        <v>50</v>
      </c>
      <c r="C6109" t="s">
        <v>33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2:11" outlineLevel="2">
      <c r="B6110" t="s">
        <v>50</v>
      </c>
      <c r="C6110" t="s">
        <v>24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</row>
    <row r="6111" spans="2:11" outlineLevel="2">
      <c r="B6111" t="s">
        <v>50</v>
      </c>
      <c r="C6111" t="s">
        <v>34</v>
      </c>
      <c r="D6111">
        <v>0</v>
      </c>
      <c r="E6111">
        <v>1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2:11" outlineLevel="2">
      <c r="B6112" t="s">
        <v>50</v>
      </c>
      <c r="C6112" t="s">
        <v>25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2:11" outlineLevel="2">
      <c r="B6113" t="s">
        <v>50</v>
      </c>
      <c r="C6113" t="s">
        <v>26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2:11" outlineLevel="2">
      <c r="B6114" t="s">
        <v>50</v>
      </c>
      <c r="C6114" t="s">
        <v>27</v>
      </c>
      <c r="D6114">
        <v>1</v>
      </c>
      <c r="E6114">
        <v>0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2:11" outlineLevel="2">
      <c r="B6115" t="s">
        <v>50</v>
      </c>
      <c r="C6115" t="s">
        <v>28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</row>
    <row r="6116" spans="2:11" outlineLevel="2">
      <c r="B6116" t="s">
        <v>50</v>
      </c>
      <c r="C6116" t="s">
        <v>48</v>
      </c>
      <c r="D6116">
        <v>0</v>
      </c>
      <c r="E6116">
        <v>0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0</v>
      </c>
    </row>
    <row r="6117" spans="2:11" outlineLevel="2">
      <c r="B6117" t="s">
        <v>50</v>
      </c>
      <c r="C6117" t="s">
        <v>36</v>
      </c>
      <c r="D6117">
        <v>0</v>
      </c>
      <c r="E6117">
        <v>0</v>
      </c>
      <c r="F6117">
        <v>1</v>
      </c>
      <c r="G6117">
        <v>1</v>
      </c>
      <c r="H6117">
        <v>0</v>
      </c>
      <c r="I6117">
        <v>0</v>
      </c>
      <c r="J6117">
        <v>1</v>
      </c>
      <c r="K6117">
        <v>0</v>
      </c>
    </row>
    <row r="6118" spans="2:11" outlineLevel="2">
      <c r="B6118" t="s">
        <v>50</v>
      </c>
      <c r="C6118" t="s">
        <v>37</v>
      </c>
      <c r="D6118">
        <v>1</v>
      </c>
      <c r="E6118">
        <v>0</v>
      </c>
      <c r="F6118">
        <v>0</v>
      </c>
      <c r="G6118">
        <v>0</v>
      </c>
      <c r="H6118">
        <v>1</v>
      </c>
      <c r="I6118">
        <v>0</v>
      </c>
      <c r="J6118">
        <v>0</v>
      </c>
      <c r="K6118">
        <v>0</v>
      </c>
    </row>
    <row r="6119" spans="2:11" outlineLevel="2">
      <c r="B6119" t="s">
        <v>50</v>
      </c>
      <c r="C6119" t="s">
        <v>38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2:11" outlineLevel="2">
      <c r="B6120" t="s">
        <v>50</v>
      </c>
      <c r="C6120" t="s">
        <v>39</v>
      </c>
      <c r="D6120">
        <v>0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</v>
      </c>
    </row>
    <row r="6121" spans="2:11" s="3" customFormat="1">
      <c r="B6121" s="3" t="s">
        <v>225</v>
      </c>
      <c r="C6121" s="3" t="s">
        <v>8</v>
      </c>
      <c r="D6121" s="3">
        <f>IFERROR(AVERAGE(D6124), 0)</f>
        <v>0</v>
      </c>
      <c r="E6121" s="3">
        <f>IFERROR(AVERAGE(E6124), 0)</f>
        <v>0</v>
      </c>
      <c r="F6121" s="3">
        <f>IFERROR(AVERAGE(F6124), 0)</f>
        <v>0</v>
      </c>
      <c r="G6121" s="3">
        <f>IFERROR(AVERAGE(G6124), 0)</f>
        <v>0</v>
      </c>
      <c r="H6121" s="3">
        <f>IFERROR(AVERAGE(H6124), 0)</f>
        <v>0</v>
      </c>
      <c r="I6121" s="3">
        <f>IFERROR(AVERAGE(I6124), 0)</f>
        <v>0</v>
      </c>
      <c r="J6121" s="3">
        <f>IFERROR(AVERAGE(J6124), 0)</f>
        <v>0</v>
      </c>
      <c r="K6121" s="3">
        <f>IFERROR(AVERAGE(K6124), 0)</f>
        <v>0</v>
      </c>
    </row>
    <row r="6122" spans="2:11" outlineLevel="2">
      <c r="B6122" s="4" t="s">
        <v>9</v>
      </c>
      <c r="D6122">
        <f>E6125</f>
        <v>0</v>
      </c>
      <c r="E6122">
        <f>F6125</f>
        <v>0</v>
      </c>
      <c r="F6122">
        <f>G6125</f>
        <v>0</v>
      </c>
      <c r="G6122">
        <f>H6125</f>
        <v>0</v>
      </c>
      <c r="H6122">
        <f>I6125</f>
        <v>0</v>
      </c>
      <c r="I6122">
        <f>J6125</f>
        <v>0</v>
      </c>
      <c r="J6122">
        <f>K6125</f>
        <v>0</v>
      </c>
      <c r="K6122">
        <f>L6125</f>
        <v>0</v>
      </c>
    </row>
    <row r="6123" spans="2:11" outlineLevel="2">
      <c r="B6123" s="4" t="s">
        <v>10</v>
      </c>
      <c r="D6123">
        <f>E6126</f>
        <v>0</v>
      </c>
      <c r="E6123">
        <f>F6126</f>
        <v>0</v>
      </c>
      <c r="F6123">
        <f>G6126</f>
        <v>0</v>
      </c>
      <c r="G6123">
        <f>H6126</f>
        <v>0</v>
      </c>
      <c r="H6123">
        <f>I6126</f>
        <v>0</v>
      </c>
      <c r="I6123">
        <f>J6126</f>
        <v>0</v>
      </c>
      <c r="J6123">
        <f>K6126</f>
        <v>0</v>
      </c>
      <c r="K6123">
        <f>L6126</f>
        <v>0</v>
      </c>
    </row>
    <row r="6124" spans="2:11" s="5" customFormat="1" outlineLevel="1">
      <c r="C6124" s="5" t="s">
        <v>51</v>
      </c>
      <c r="D6124" s="1">
        <f>IFERROR(D6125/D6126, D6125)</f>
        <v>0</v>
      </c>
      <c r="E6124" s="1">
        <f>IFERROR(E6125/E6126, E6125)</f>
        <v>0</v>
      </c>
      <c r="F6124" s="1">
        <f>IFERROR(F6125/F6126, F6125)</f>
        <v>0</v>
      </c>
      <c r="G6124" s="1">
        <f>IFERROR(G6125/G6126, G6125)</f>
        <v>0</v>
      </c>
      <c r="H6124" s="1">
        <f>IFERROR(H6125/H6126, H6125)</f>
        <v>0</v>
      </c>
      <c r="I6124" s="1">
        <f>IFERROR(I6125/I6126, I6125)</f>
        <v>0</v>
      </c>
      <c r="J6124" s="1">
        <f>IFERROR(J6125/J6126, J6125)</f>
        <v>0</v>
      </c>
      <c r="K6124" s="1">
        <f>IFERROR(K6125/K6126, K6125)</f>
        <v>0</v>
      </c>
    </row>
    <row r="6125" spans="2:11" outlineLevel="2">
      <c r="C6125" t="s">
        <v>10</v>
      </c>
      <c r="D6125">
        <f>COUNTIF(D6127:D6129, "1")</f>
        <v>0</v>
      </c>
      <c r="E6125">
        <f>COUNTIF(E6127:E6129, "1")</f>
        <v>0</v>
      </c>
      <c r="F6125">
        <f>COUNTIF(F6127:F6129, "1")</f>
        <v>0</v>
      </c>
      <c r="G6125">
        <f>COUNTIF(G6127:G6129, "1")</f>
        <v>0</v>
      </c>
      <c r="H6125">
        <f>COUNTIF(H6127:H6129, "1")</f>
        <v>0</v>
      </c>
      <c r="I6125">
        <f>COUNTIF(I6127:I6129, "1")</f>
        <v>0</v>
      </c>
      <c r="J6125">
        <f>COUNTIF(J6127:J6129, "1")</f>
        <v>0</v>
      </c>
      <c r="K6125">
        <f>COUNTIF(K6127:K6129, "1")</f>
        <v>0</v>
      </c>
    </row>
    <row r="6126" spans="2:11" outlineLevel="2">
      <c r="C6126" t="s">
        <v>12</v>
      </c>
      <c r="D6126">
        <f>COUNTIF(D6127:D6129, "0")</f>
        <v>0</v>
      </c>
      <c r="E6126">
        <f>COUNTIF(E6127:E6129, "0")</f>
        <v>0</v>
      </c>
      <c r="F6126">
        <f>COUNTIF(F6127:F6129, "0")</f>
        <v>0</v>
      </c>
      <c r="G6126">
        <f>COUNTIF(G6127:G6129, "0")</f>
        <v>0</v>
      </c>
      <c r="H6126">
        <f>COUNTIF(H6127:H6129, "0")</f>
        <v>0</v>
      </c>
      <c r="I6126">
        <f>COUNTIF(I6127:I6129, "0")</f>
        <v>0</v>
      </c>
      <c r="J6126">
        <f>COUNTIF(J6127:J6129, "0")</f>
        <v>0</v>
      </c>
      <c r="K6126">
        <f>COUNTIF(K6127:K6129, "0")</f>
        <v>0</v>
      </c>
    </row>
    <row r="6127" spans="2:11" outlineLevel="2">
      <c r="B6127" t="s">
        <v>52</v>
      </c>
      <c r="C6127" t="s">
        <v>15</v>
      </c>
      <c r="D6127">
        <v>1</v>
      </c>
      <c r="E6127">
        <v>1</v>
      </c>
      <c r="F6127">
        <v>1</v>
      </c>
      <c r="G6127">
        <v>1</v>
      </c>
      <c r="H6127">
        <v>0</v>
      </c>
      <c r="I6127">
        <v>0</v>
      </c>
      <c r="J6127">
        <v>0</v>
      </c>
      <c r="K6127">
        <v>0</v>
      </c>
    </row>
    <row r="6128" spans="2:11" outlineLevel="2">
      <c r="B6128" t="s">
        <v>52</v>
      </c>
      <c r="C6128" t="s">
        <v>14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1</v>
      </c>
      <c r="J6128">
        <v>0</v>
      </c>
      <c r="K6128">
        <v>0</v>
      </c>
    </row>
    <row r="6129" spans="2:11" outlineLevel="2">
      <c r="B6129" t="s">
        <v>52</v>
      </c>
      <c r="C6129" t="s">
        <v>14</v>
      </c>
      <c r="D6129">
        <v>0</v>
      </c>
      <c r="E6129">
        <v>0</v>
      </c>
      <c r="F6129">
        <v>1</v>
      </c>
      <c r="G6129">
        <v>0</v>
      </c>
      <c r="H6129">
        <v>0</v>
      </c>
      <c r="I6129">
        <v>1</v>
      </c>
      <c r="J6129">
        <v>0</v>
      </c>
      <c r="K6129">
        <v>0</v>
      </c>
    </row>
    <row r="6130" spans="2:11" s="3" customFormat="1">
      <c r="B6130" s="3" t="s">
        <v>226</v>
      </c>
      <c r="C6130" s="3" t="s">
        <v>8</v>
      </c>
      <c r="D6130" s="3">
        <f>IFERROR(AVERAGE(D6133), 0)</f>
        <v>0</v>
      </c>
      <c r="E6130" s="3">
        <f>IFERROR(AVERAGE(E6133), 0)</f>
        <v>0</v>
      </c>
      <c r="F6130" s="3">
        <f>IFERROR(AVERAGE(F6133), 0)</f>
        <v>0</v>
      </c>
      <c r="G6130" s="3">
        <f>IFERROR(AVERAGE(G6133), 0)</f>
        <v>0</v>
      </c>
      <c r="H6130" s="3">
        <f>IFERROR(AVERAGE(H6133), 0)</f>
        <v>0</v>
      </c>
      <c r="I6130" s="3">
        <f>IFERROR(AVERAGE(I6133), 0)</f>
        <v>0</v>
      </c>
      <c r="J6130" s="3">
        <f>IFERROR(AVERAGE(J6133), 0)</f>
        <v>0</v>
      </c>
      <c r="K6130" s="3">
        <f>IFERROR(AVERAGE(K6133), 0)</f>
        <v>0</v>
      </c>
    </row>
    <row r="6131" spans="2:11" outlineLevel="2">
      <c r="B6131" s="4" t="s">
        <v>9</v>
      </c>
      <c r="D6131">
        <f>E6134</f>
        <v>0</v>
      </c>
      <c r="E6131">
        <f>F6134</f>
        <v>0</v>
      </c>
      <c r="F6131">
        <f>G6134</f>
        <v>0</v>
      </c>
      <c r="G6131">
        <f>H6134</f>
        <v>0</v>
      </c>
      <c r="H6131">
        <f>I6134</f>
        <v>0</v>
      </c>
      <c r="I6131">
        <f>J6134</f>
        <v>0</v>
      </c>
      <c r="J6131">
        <f>K6134</f>
        <v>0</v>
      </c>
      <c r="K6131">
        <f>L6134</f>
        <v>0</v>
      </c>
    </row>
    <row r="6132" spans="2:11" outlineLevel="2">
      <c r="B6132" s="4" t="s">
        <v>10</v>
      </c>
      <c r="D6132">
        <f>E6135</f>
        <v>0</v>
      </c>
      <c r="E6132">
        <f>F6135</f>
        <v>0</v>
      </c>
      <c r="F6132">
        <f>G6135</f>
        <v>0</v>
      </c>
      <c r="G6132">
        <f>H6135</f>
        <v>0</v>
      </c>
      <c r="H6132">
        <f>I6135</f>
        <v>0</v>
      </c>
      <c r="I6132">
        <f>J6135</f>
        <v>0</v>
      </c>
      <c r="J6132">
        <f>K6135</f>
        <v>0</v>
      </c>
      <c r="K6132">
        <f>L6135</f>
        <v>0</v>
      </c>
    </row>
    <row r="6133" spans="2:11" s="5" customFormat="1" outlineLevel="1">
      <c r="C6133" s="5" t="s">
        <v>51</v>
      </c>
      <c r="D6133" s="1">
        <f>IFERROR(D6134/D6135, D6134)</f>
        <v>0</v>
      </c>
      <c r="E6133" s="1">
        <f>IFERROR(E6134/E6135, E6134)</f>
        <v>0</v>
      </c>
      <c r="F6133" s="1">
        <f>IFERROR(F6134/F6135, F6134)</f>
        <v>0</v>
      </c>
      <c r="G6133" s="1">
        <f>IFERROR(G6134/G6135, G6134)</f>
        <v>0</v>
      </c>
      <c r="H6133" s="1">
        <f>IFERROR(H6134/H6135, H6134)</f>
        <v>0</v>
      </c>
      <c r="I6133" s="1">
        <f>IFERROR(I6134/I6135, I6134)</f>
        <v>0</v>
      </c>
      <c r="J6133" s="1">
        <f>IFERROR(J6134/J6135, J6134)</f>
        <v>0</v>
      </c>
      <c r="K6133" s="1">
        <f>IFERROR(K6134/K6135, K6134)</f>
        <v>0</v>
      </c>
    </row>
    <row r="6134" spans="2:11" outlineLevel="2">
      <c r="C6134" t="s">
        <v>10</v>
      </c>
      <c r="D6134">
        <f>COUNTIF(D6136:D6136, "1")</f>
        <v>0</v>
      </c>
      <c r="E6134">
        <f>COUNTIF(E6136:E6136, "1")</f>
        <v>0</v>
      </c>
      <c r="F6134">
        <f>COUNTIF(F6136:F6136, "1")</f>
        <v>0</v>
      </c>
      <c r="G6134">
        <f>COUNTIF(G6136:G6136, "1")</f>
        <v>0</v>
      </c>
      <c r="H6134">
        <f>COUNTIF(H6136:H6136, "1")</f>
        <v>0</v>
      </c>
      <c r="I6134">
        <f>COUNTIF(I6136:I6136, "1")</f>
        <v>0</v>
      </c>
      <c r="J6134">
        <f>COUNTIF(J6136:J6136, "1")</f>
        <v>0</v>
      </c>
      <c r="K6134">
        <f>COUNTIF(K6136:K6136, "1")</f>
        <v>0</v>
      </c>
    </row>
    <row r="6135" spans="2:11" outlineLevel="2">
      <c r="C6135" t="s">
        <v>12</v>
      </c>
      <c r="D6135">
        <f>COUNTIF(D6136:D6136, "0")</f>
        <v>0</v>
      </c>
      <c r="E6135">
        <f>COUNTIF(E6136:E6136, "0")</f>
        <v>0</v>
      </c>
      <c r="F6135">
        <f>COUNTIF(F6136:F6136, "0")</f>
        <v>0</v>
      </c>
      <c r="G6135">
        <f>COUNTIF(G6136:G6136, "0")</f>
        <v>0</v>
      </c>
      <c r="H6135">
        <f>COUNTIF(H6136:H6136, "0")</f>
        <v>0</v>
      </c>
      <c r="I6135">
        <f>COUNTIF(I6136:I6136, "0")</f>
        <v>0</v>
      </c>
      <c r="J6135">
        <f>COUNTIF(J6136:J6136, "0")</f>
        <v>0</v>
      </c>
      <c r="K6135">
        <f>COUNTIF(K6136:K6136, "0")</f>
        <v>0</v>
      </c>
    </row>
    <row r="6136" spans="2:11" outlineLevel="2">
      <c r="B6136" t="s">
        <v>52</v>
      </c>
      <c r="C6136" t="s">
        <v>14</v>
      </c>
      <c r="D6136">
        <v>0</v>
      </c>
      <c r="E6136">
        <v>0</v>
      </c>
      <c r="F6136">
        <v>0</v>
      </c>
      <c r="G6136">
        <v>0</v>
      </c>
      <c r="H6136">
        <v>1</v>
      </c>
      <c r="I6136">
        <v>0</v>
      </c>
      <c r="J6136">
        <v>0</v>
      </c>
      <c r="K6136">
        <v>0</v>
      </c>
    </row>
    <row r="6137" spans="2:11" s="3" customFormat="1">
      <c r="B6137" s="3" t="s">
        <v>227</v>
      </c>
      <c r="C6137" s="3" t="s">
        <v>8</v>
      </c>
      <c r="D6137" s="3">
        <f>IFERROR(AVERAGE(D6140), 0)</f>
        <v>0</v>
      </c>
      <c r="E6137" s="3">
        <f>IFERROR(AVERAGE(E6140), 0)</f>
        <v>0</v>
      </c>
      <c r="F6137" s="3">
        <f>IFERROR(AVERAGE(F6140), 0)</f>
        <v>0</v>
      </c>
      <c r="G6137" s="3">
        <f>IFERROR(AVERAGE(G6140), 0)</f>
        <v>0</v>
      </c>
      <c r="H6137" s="3">
        <f>IFERROR(AVERAGE(H6140), 0)</f>
        <v>0</v>
      </c>
      <c r="I6137" s="3">
        <f>IFERROR(AVERAGE(I6140), 0)</f>
        <v>0</v>
      </c>
      <c r="J6137" s="3">
        <f>IFERROR(AVERAGE(J6140), 0)</f>
        <v>0</v>
      </c>
      <c r="K6137" s="3">
        <f>IFERROR(AVERAGE(K6140), 0)</f>
        <v>0</v>
      </c>
    </row>
    <row r="6138" spans="2:11" outlineLevel="2">
      <c r="B6138" s="4" t="s">
        <v>9</v>
      </c>
      <c r="D6138">
        <f>E6141</f>
        <v>0</v>
      </c>
      <c r="E6138">
        <f>F6141</f>
        <v>0</v>
      </c>
      <c r="F6138">
        <f>G6141</f>
        <v>0</v>
      </c>
      <c r="G6138">
        <f>H6141</f>
        <v>0</v>
      </c>
      <c r="H6138">
        <f>I6141</f>
        <v>0</v>
      </c>
      <c r="I6138">
        <f>J6141</f>
        <v>0</v>
      </c>
      <c r="J6138">
        <f>K6141</f>
        <v>0</v>
      </c>
      <c r="K6138">
        <f>L6141</f>
        <v>0</v>
      </c>
    </row>
    <row r="6139" spans="2:11" outlineLevel="2">
      <c r="B6139" s="4" t="s">
        <v>10</v>
      </c>
      <c r="D6139">
        <f>E6142</f>
        <v>0</v>
      </c>
      <c r="E6139">
        <f>F6142</f>
        <v>0</v>
      </c>
      <c r="F6139">
        <f>G6142</f>
        <v>0</v>
      </c>
      <c r="G6139">
        <f>H6142</f>
        <v>0</v>
      </c>
      <c r="H6139">
        <f>I6142</f>
        <v>0</v>
      </c>
      <c r="I6139">
        <f>J6142</f>
        <v>0</v>
      </c>
      <c r="J6139">
        <f>K6142</f>
        <v>0</v>
      </c>
      <c r="K6139">
        <f>L6142</f>
        <v>0</v>
      </c>
    </row>
    <row r="6140" spans="2:11" s="5" customFormat="1" outlineLevel="1">
      <c r="C6140" s="5" t="s">
        <v>51</v>
      </c>
      <c r="D6140" s="1">
        <f>IFERROR(D6141/D6142, D6141)</f>
        <v>0</v>
      </c>
      <c r="E6140" s="1">
        <f>IFERROR(E6141/E6142, E6141)</f>
        <v>0</v>
      </c>
      <c r="F6140" s="1">
        <f>IFERROR(F6141/F6142, F6141)</f>
        <v>0</v>
      </c>
      <c r="G6140" s="1">
        <f>IFERROR(G6141/G6142, G6141)</f>
        <v>0</v>
      </c>
      <c r="H6140" s="1">
        <f>IFERROR(H6141/H6142, H6141)</f>
        <v>0</v>
      </c>
      <c r="I6140" s="1">
        <f>IFERROR(I6141/I6142, I6141)</f>
        <v>0</v>
      </c>
      <c r="J6140" s="1">
        <f>IFERROR(J6141/J6142, J6141)</f>
        <v>0</v>
      </c>
      <c r="K6140" s="1">
        <f>IFERROR(K6141/K6142, K6141)</f>
        <v>0</v>
      </c>
    </row>
    <row r="6141" spans="2:11" outlineLevel="2">
      <c r="C6141" t="s">
        <v>10</v>
      </c>
      <c r="D6141">
        <f>COUNTIF(D6143:D6149, "1")</f>
        <v>0</v>
      </c>
      <c r="E6141">
        <f>COUNTIF(E6143:E6149, "1")</f>
        <v>0</v>
      </c>
      <c r="F6141">
        <f>COUNTIF(F6143:F6149, "1")</f>
        <v>0</v>
      </c>
      <c r="G6141">
        <f>COUNTIF(G6143:G6149, "1")</f>
        <v>0</v>
      </c>
      <c r="H6141">
        <f>COUNTIF(H6143:H6149, "1")</f>
        <v>0</v>
      </c>
      <c r="I6141">
        <f>COUNTIF(I6143:I6149, "1")</f>
        <v>0</v>
      </c>
      <c r="J6141">
        <f>COUNTIF(J6143:J6149, "1")</f>
        <v>0</v>
      </c>
      <c r="K6141">
        <f>COUNTIF(K6143:K6149, "1")</f>
        <v>0</v>
      </c>
    </row>
    <row r="6142" spans="2:11" outlineLevel="2">
      <c r="C6142" t="s">
        <v>12</v>
      </c>
      <c r="D6142">
        <f>COUNTIF(D6143:D6149, "0")</f>
        <v>0</v>
      </c>
      <c r="E6142">
        <f>COUNTIF(E6143:E6149, "0")</f>
        <v>0</v>
      </c>
      <c r="F6142">
        <f>COUNTIF(F6143:F6149, "0")</f>
        <v>0</v>
      </c>
      <c r="G6142">
        <f>COUNTIF(G6143:G6149, "0")</f>
        <v>0</v>
      </c>
      <c r="H6142">
        <f>COUNTIF(H6143:H6149, "0")</f>
        <v>0</v>
      </c>
      <c r="I6142">
        <f>COUNTIF(I6143:I6149, "0")</f>
        <v>0</v>
      </c>
      <c r="J6142">
        <f>COUNTIF(J6143:J6149, "0")</f>
        <v>0</v>
      </c>
      <c r="K6142">
        <f>COUNTIF(K6143:K6149, "0")</f>
        <v>0</v>
      </c>
    </row>
    <row r="6143" spans="2:11" outlineLevel="2">
      <c r="B6143" t="s">
        <v>52</v>
      </c>
      <c r="C6143" t="s">
        <v>32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2:11" outlineLevel="2">
      <c r="B6144" t="s">
        <v>52</v>
      </c>
      <c r="C6144" t="s">
        <v>20</v>
      </c>
      <c r="D6144">
        <v>0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</row>
    <row r="6145" spans="2:11" outlineLevel="2">
      <c r="B6145" t="s">
        <v>52</v>
      </c>
      <c r="C6145" t="s">
        <v>14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2:11" outlineLevel="2">
      <c r="B6146" t="s">
        <v>52</v>
      </c>
      <c r="C6146" t="s">
        <v>19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0</v>
      </c>
    </row>
    <row r="6147" spans="2:11" outlineLevel="2">
      <c r="B6147" t="s">
        <v>52</v>
      </c>
      <c r="C6147" t="s">
        <v>16</v>
      </c>
      <c r="D6147">
        <v>0</v>
      </c>
      <c r="E6147">
        <v>0</v>
      </c>
      <c r="F6147">
        <v>1</v>
      </c>
      <c r="G6147">
        <v>1</v>
      </c>
      <c r="H6147">
        <v>0</v>
      </c>
      <c r="I6147">
        <v>1</v>
      </c>
      <c r="J6147">
        <v>0</v>
      </c>
      <c r="K6147">
        <v>0</v>
      </c>
    </row>
    <row r="6148" spans="2:11" outlineLevel="2">
      <c r="B6148" t="s">
        <v>52</v>
      </c>
      <c r="C6148" t="s">
        <v>18</v>
      </c>
      <c r="D6148">
        <v>0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2:11" outlineLevel="2">
      <c r="B6149" t="s">
        <v>52</v>
      </c>
      <c r="C6149" t="s">
        <v>15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2:11" s="3" customFormat="1">
      <c r="B6150" s="3" t="s">
        <v>228</v>
      </c>
      <c r="C6150" s="3" t="s">
        <v>8</v>
      </c>
      <c r="D6150" s="3">
        <f>IFERROR(AVERAGE(D6153), 0)</f>
        <v>0</v>
      </c>
      <c r="E6150" s="3">
        <f>IFERROR(AVERAGE(E6153), 0)</f>
        <v>0</v>
      </c>
      <c r="F6150" s="3">
        <f>IFERROR(AVERAGE(F6153), 0)</f>
        <v>0</v>
      </c>
      <c r="G6150" s="3">
        <f>IFERROR(AVERAGE(G6153), 0)</f>
        <v>0</v>
      </c>
      <c r="H6150" s="3">
        <f>IFERROR(AVERAGE(H6153), 0)</f>
        <v>0</v>
      </c>
      <c r="I6150" s="3">
        <f>IFERROR(AVERAGE(I6153), 0)</f>
        <v>0</v>
      </c>
      <c r="J6150" s="3">
        <f>IFERROR(AVERAGE(J6153), 0)</f>
        <v>0</v>
      </c>
      <c r="K6150" s="3">
        <f>IFERROR(AVERAGE(K6153), 0)</f>
        <v>0</v>
      </c>
    </row>
    <row r="6151" spans="2:11" outlineLevel="2">
      <c r="B6151" s="4" t="s">
        <v>9</v>
      </c>
      <c r="D6151">
        <f>E6154</f>
        <v>0</v>
      </c>
      <c r="E6151">
        <f>F6154</f>
        <v>0</v>
      </c>
      <c r="F6151">
        <f>G6154</f>
        <v>0</v>
      </c>
      <c r="G6151">
        <f>H6154</f>
        <v>0</v>
      </c>
      <c r="H6151">
        <f>I6154</f>
        <v>0</v>
      </c>
      <c r="I6151">
        <f>J6154</f>
        <v>0</v>
      </c>
      <c r="J6151">
        <f>K6154</f>
        <v>0</v>
      </c>
      <c r="K6151">
        <f>L6154</f>
        <v>0</v>
      </c>
    </row>
    <row r="6152" spans="2:11" outlineLevel="2">
      <c r="B6152" s="4" t="s">
        <v>10</v>
      </c>
      <c r="D6152">
        <f>E6155</f>
        <v>0</v>
      </c>
      <c r="E6152">
        <f>F6155</f>
        <v>0</v>
      </c>
      <c r="F6152">
        <f>G6155</f>
        <v>0</v>
      </c>
      <c r="G6152">
        <f>H6155</f>
        <v>0</v>
      </c>
      <c r="H6152">
        <f>I6155</f>
        <v>0</v>
      </c>
      <c r="I6152">
        <f>J6155</f>
        <v>0</v>
      </c>
      <c r="J6152">
        <f>K6155</f>
        <v>0</v>
      </c>
      <c r="K6152">
        <f>L6155</f>
        <v>0</v>
      </c>
    </row>
    <row r="6153" spans="2:11" s="5" customFormat="1" outlineLevel="1">
      <c r="C6153" s="5" t="s">
        <v>51</v>
      </c>
      <c r="D6153" s="1">
        <f>IFERROR(D6154/D6155, D6154)</f>
        <v>0</v>
      </c>
      <c r="E6153" s="1">
        <f>IFERROR(E6154/E6155, E6154)</f>
        <v>0</v>
      </c>
      <c r="F6153" s="1">
        <f>IFERROR(F6154/F6155, F6154)</f>
        <v>0</v>
      </c>
      <c r="G6153" s="1">
        <f>IFERROR(G6154/G6155, G6154)</f>
        <v>0</v>
      </c>
      <c r="H6153" s="1">
        <f>IFERROR(H6154/H6155, H6154)</f>
        <v>0</v>
      </c>
      <c r="I6153" s="1">
        <f>IFERROR(I6154/I6155, I6154)</f>
        <v>0</v>
      </c>
      <c r="J6153" s="1">
        <f>IFERROR(J6154/J6155, J6154)</f>
        <v>0</v>
      </c>
      <c r="K6153" s="1">
        <f>IFERROR(K6154/K6155, K6154)</f>
        <v>0</v>
      </c>
    </row>
    <row r="6154" spans="2:11" outlineLevel="2">
      <c r="C6154" t="s">
        <v>10</v>
      </c>
      <c r="D6154">
        <f>COUNTIF(D6156:D6167, "1")</f>
        <v>0</v>
      </c>
      <c r="E6154">
        <f>COUNTIF(E6156:E6167, "1")</f>
        <v>0</v>
      </c>
      <c r="F6154">
        <f>COUNTIF(F6156:F6167, "1")</f>
        <v>0</v>
      </c>
      <c r="G6154">
        <f>COUNTIF(G6156:G6167, "1")</f>
        <v>0</v>
      </c>
      <c r="H6154">
        <f>COUNTIF(H6156:H6167, "1")</f>
        <v>0</v>
      </c>
      <c r="I6154">
        <f>COUNTIF(I6156:I6167, "1")</f>
        <v>0</v>
      </c>
      <c r="J6154">
        <f>COUNTIF(J6156:J6167, "1")</f>
        <v>0</v>
      </c>
      <c r="K6154">
        <f>COUNTIF(K6156:K6167, "1")</f>
        <v>0</v>
      </c>
    </row>
    <row r="6155" spans="2:11" outlineLevel="2">
      <c r="C6155" t="s">
        <v>12</v>
      </c>
      <c r="D6155">
        <f>COUNTIF(D6156:D6167, "0")</f>
        <v>0</v>
      </c>
      <c r="E6155">
        <f>COUNTIF(E6156:E6167, "0")</f>
        <v>0</v>
      </c>
      <c r="F6155">
        <f>COUNTIF(F6156:F6167, "0")</f>
        <v>0</v>
      </c>
      <c r="G6155">
        <f>COUNTIF(G6156:G6167, "0")</f>
        <v>0</v>
      </c>
      <c r="H6155">
        <f>COUNTIF(H6156:H6167, "0")</f>
        <v>0</v>
      </c>
      <c r="I6155">
        <f>COUNTIF(I6156:I6167, "0")</f>
        <v>0</v>
      </c>
      <c r="J6155">
        <f>COUNTIF(J6156:J6167, "0")</f>
        <v>0</v>
      </c>
      <c r="K6155">
        <f>COUNTIF(K6156:K6167, "0")</f>
        <v>0</v>
      </c>
    </row>
    <row r="6156" spans="2:11" outlineLevel="2">
      <c r="B6156" t="s">
        <v>52</v>
      </c>
      <c r="C6156" t="s">
        <v>21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2:11" outlineLevel="2">
      <c r="B6157" t="s">
        <v>52</v>
      </c>
      <c r="C6157" t="s">
        <v>16</v>
      </c>
      <c r="D6157">
        <v>1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2:11" outlineLevel="2">
      <c r="B6158" t="s">
        <v>52</v>
      </c>
      <c r="C6158" t="s">
        <v>17</v>
      </c>
      <c r="D6158">
        <v>1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2:11" outlineLevel="2">
      <c r="B6159" t="s">
        <v>52</v>
      </c>
      <c r="C6159" t="s">
        <v>17</v>
      </c>
      <c r="D6159">
        <v>1</v>
      </c>
      <c r="E6159">
        <v>0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2:11" outlineLevel="2">
      <c r="B6160" t="s">
        <v>52</v>
      </c>
      <c r="C6160" t="s">
        <v>17</v>
      </c>
      <c r="D6160">
        <v>1</v>
      </c>
      <c r="E6160">
        <v>0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2:11" outlineLevel="2">
      <c r="B6161" t="s">
        <v>52</v>
      </c>
      <c r="C6161" t="s">
        <v>17</v>
      </c>
      <c r="D6161">
        <v>1</v>
      </c>
      <c r="E6161">
        <v>0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2:11" outlineLevel="2">
      <c r="B6162" t="s">
        <v>52</v>
      </c>
      <c r="C6162" t="s">
        <v>20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2:11" outlineLevel="2">
      <c r="B6163" t="s">
        <v>52</v>
      </c>
      <c r="C6163" t="s">
        <v>20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2:11" outlineLevel="2">
      <c r="B6164" t="s">
        <v>52</v>
      </c>
      <c r="C6164" t="s">
        <v>16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</row>
    <row r="6165" spans="2:11" outlineLevel="2">
      <c r="B6165" t="s">
        <v>52</v>
      </c>
      <c r="C6165" t="s">
        <v>14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2:11" outlineLevel="2">
      <c r="B6166" t="s">
        <v>52</v>
      </c>
      <c r="C6166" t="s">
        <v>18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2:11" outlineLevel="2">
      <c r="B6167" t="s">
        <v>52</v>
      </c>
      <c r="C6167" t="s">
        <v>18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2:11" s="3" customFormat="1">
      <c r="B6168" s="3" t="s">
        <v>229</v>
      </c>
      <c r="C6168" s="3" t="s">
        <v>8</v>
      </c>
      <c r="D6168" s="3">
        <f>IFERROR(AVERAGE(D6171,D6189), 0)</f>
        <v>0</v>
      </c>
      <c r="E6168" s="3">
        <f>IFERROR(AVERAGE(E6171,E6189), 0)</f>
        <v>0</v>
      </c>
      <c r="F6168" s="3">
        <f>IFERROR(AVERAGE(F6171,F6189), 0)</f>
        <v>0</v>
      </c>
      <c r="G6168" s="3">
        <f>IFERROR(AVERAGE(G6171,G6189), 0)</f>
        <v>0</v>
      </c>
      <c r="H6168" s="3">
        <f>IFERROR(AVERAGE(H6171,H6189), 0)</f>
        <v>0</v>
      </c>
      <c r="I6168" s="3">
        <f>IFERROR(AVERAGE(I6171,I6189), 0)</f>
        <v>0</v>
      </c>
      <c r="J6168" s="3">
        <f>IFERROR(AVERAGE(J6171,J6189), 0)</f>
        <v>0</v>
      </c>
      <c r="K6168" s="3">
        <f>IFERROR(AVERAGE(K6171,K6189), 0)</f>
        <v>0</v>
      </c>
    </row>
    <row r="6169" spans="2:11" outlineLevel="2">
      <c r="B6169" s="4" t="s">
        <v>9</v>
      </c>
      <c r="D6169">
        <f>E6172+E6190</f>
        <v>0</v>
      </c>
      <c r="E6169">
        <f>F6172+F6190</f>
        <v>0</v>
      </c>
      <c r="F6169">
        <f>G6172+G6190</f>
        <v>0</v>
      </c>
      <c r="G6169">
        <f>H6172+H6190</f>
        <v>0</v>
      </c>
      <c r="H6169">
        <f>I6172+I6190</f>
        <v>0</v>
      </c>
      <c r="I6169">
        <f>J6172+J6190</f>
        <v>0</v>
      </c>
      <c r="J6169">
        <f>K6172+K6190</f>
        <v>0</v>
      </c>
      <c r="K6169">
        <f>L6172+L6190</f>
        <v>0</v>
      </c>
    </row>
    <row r="6170" spans="2:11" outlineLevel="2">
      <c r="B6170" s="4" t="s">
        <v>10</v>
      </c>
      <c r="D6170">
        <f>E6173+E6191</f>
        <v>0</v>
      </c>
      <c r="E6170">
        <f>F6173+F6191</f>
        <v>0</v>
      </c>
      <c r="F6170">
        <f>G6173+G6191</f>
        <v>0</v>
      </c>
      <c r="G6170">
        <f>H6173+H6191</f>
        <v>0</v>
      </c>
      <c r="H6170">
        <f>I6173+I6191</f>
        <v>0</v>
      </c>
      <c r="I6170">
        <f>J6173+J6191</f>
        <v>0</v>
      </c>
      <c r="J6170">
        <f>K6173+K6191</f>
        <v>0</v>
      </c>
      <c r="K6170">
        <f>L6173+L6191</f>
        <v>0</v>
      </c>
    </row>
    <row r="6171" spans="2:11" s="5" customFormat="1" outlineLevel="1">
      <c r="C6171" s="5" t="s">
        <v>51</v>
      </c>
      <c r="D6171" s="1">
        <f>IFERROR(D6172/D6173, D6172)</f>
        <v>0</v>
      </c>
      <c r="E6171" s="1">
        <f>IFERROR(E6172/E6173, E6172)</f>
        <v>0</v>
      </c>
      <c r="F6171" s="1">
        <f>IFERROR(F6172/F6173, F6172)</f>
        <v>0</v>
      </c>
      <c r="G6171" s="1">
        <f>IFERROR(G6172/G6173, G6172)</f>
        <v>0</v>
      </c>
      <c r="H6171" s="1">
        <f>IFERROR(H6172/H6173, H6172)</f>
        <v>0</v>
      </c>
      <c r="I6171" s="1">
        <f>IFERROR(I6172/I6173, I6172)</f>
        <v>0</v>
      </c>
      <c r="J6171" s="1">
        <f>IFERROR(J6172/J6173, J6172)</f>
        <v>0</v>
      </c>
      <c r="K6171" s="1">
        <f>IFERROR(K6172/K6173, K6172)</f>
        <v>0</v>
      </c>
    </row>
    <row r="6172" spans="2:11" outlineLevel="2">
      <c r="C6172" t="s">
        <v>10</v>
      </c>
      <c r="D6172">
        <f>COUNTIF(D6174:D6188, "1")</f>
        <v>0</v>
      </c>
      <c r="E6172">
        <f>COUNTIF(E6174:E6188, "1")</f>
        <v>0</v>
      </c>
      <c r="F6172">
        <f>COUNTIF(F6174:F6188, "1")</f>
        <v>0</v>
      </c>
      <c r="G6172">
        <f>COUNTIF(G6174:G6188, "1")</f>
        <v>0</v>
      </c>
      <c r="H6172">
        <f>COUNTIF(H6174:H6188, "1")</f>
        <v>0</v>
      </c>
      <c r="I6172">
        <f>COUNTIF(I6174:I6188, "1")</f>
        <v>0</v>
      </c>
      <c r="J6172">
        <f>COUNTIF(J6174:J6188, "1")</f>
        <v>0</v>
      </c>
      <c r="K6172">
        <f>COUNTIF(K6174:K6188, "1")</f>
        <v>0</v>
      </c>
    </row>
    <row r="6173" spans="2:11" outlineLevel="2">
      <c r="C6173" t="s">
        <v>12</v>
      </c>
      <c r="D6173">
        <f>COUNTIF(D6174:D6188, "0")</f>
        <v>0</v>
      </c>
      <c r="E6173">
        <f>COUNTIF(E6174:E6188, "0")</f>
        <v>0</v>
      </c>
      <c r="F6173">
        <f>COUNTIF(F6174:F6188, "0")</f>
        <v>0</v>
      </c>
      <c r="G6173">
        <f>COUNTIF(G6174:G6188, "0")</f>
        <v>0</v>
      </c>
      <c r="H6173">
        <f>COUNTIF(H6174:H6188, "0")</f>
        <v>0</v>
      </c>
      <c r="I6173">
        <f>COUNTIF(I6174:I6188, "0")</f>
        <v>0</v>
      </c>
      <c r="J6173">
        <f>COUNTIF(J6174:J6188, "0")</f>
        <v>0</v>
      </c>
      <c r="K6173">
        <f>COUNTIF(K6174:K6188, "0")</f>
        <v>0</v>
      </c>
    </row>
    <row r="6174" spans="2:11" outlineLevel="2">
      <c r="B6174" t="s">
        <v>52</v>
      </c>
      <c r="C6174" t="s">
        <v>14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2:11" outlineLevel="2">
      <c r="B6175" t="s">
        <v>52</v>
      </c>
      <c r="C6175" t="s">
        <v>15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2:11" outlineLevel="2">
      <c r="B6176" t="s">
        <v>52</v>
      </c>
      <c r="C6176" t="s">
        <v>15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2:11" outlineLevel="2">
      <c r="B6177" t="s">
        <v>52</v>
      </c>
      <c r="C6177" t="s">
        <v>16</v>
      </c>
      <c r="D6177">
        <v>0</v>
      </c>
      <c r="E6177">
        <v>0</v>
      </c>
      <c r="F6177">
        <v>1</v>
      </c>
      <c r="G6177">
        <v>1</v>
      </c>
      <c r="H6177">
        <v>1</v>
      </c>
      <c r="I6177">
        <v>0</v>
      </c>
      <c r="J6177">
        <v>0</v>
      </c>
      <c r="K6177">
        <v>0</v>
      </c>
    </row>
    <row r="6178" spans="2:11" outlineLevel="2">
      <c r="B6178" t="s">
        <v>52</v>
      </c>
      <c r="C6178" t="s">
        <v>18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2:11" outlineLevel="2">
      <c r="B6179" t="s">
        <v>52</v>
      </c>
      <c r="C6179" t="s">
        <v>19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2:11" outlineLevel="2">
      <c r="B6180" t="s">
        <v>52</v>
      </c>
      <c r="C6180" t="s">
        <v>32</v>
      </c>
      <c r="D6180">
        <v>0</v>
      </c>
      <c r="E6180">
        <v>0</v>
      </c>
      <c r="F6180">
        <v>1</v>
      </c>
      <c r="G6180">
        <v>0</v>
      </c>
      <c r="H6180">
        <v>0</v>
      </c>
      <c r="I6180">
        <v>1</v>
      </c>
      <c r="J6180">
        <v>0</v>
      </c>
      <c r="K6180">
        <v>0</v>
      </c>
    </row>
    <row r="6181" spans="2:11" outlineLevel="2">
      <c r="B6181" t="s">
        <v>52</v>
      </c>
      <c r="C6181" t="s">
        <v>20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2:11" outlineLevel="2">
      <c r="B6182" t="s">
        <v>52</v>
      </c>
      <c r="C6182" t="s">
        <v>22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2:11" outlineLevel="2">
      <c r="B6183" t="s">
        <v>52</v>
      </c>
      <c r="C6183" t="s">
        <v>23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2:11" outlineLevel="2">
      <c r="B6184" t="s">
        <v>52</v>
      </c>
      <c r="C6184" t="s">
        <v>33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2:11" outlineLevel="2">
      <c r="B6185" t="s">
        <v>52</v>
      </c>
      <c r="C6185" t="s">
        <v>24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2:11" outlineLevel="2">
      <c r="B6186" t="s">
        <v>52</v>
      </c>
      <c r="C6186" t="s">
        <v>34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2:11" outlineLevel="2">
      <c r="B6187" t="s">
        <v>52</v>
      </c>
      <c r="C6187" t="s">
        <v>25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</row>
    <row r="6188" spans="2:11" outlineLevel="2">
      <c r="B6188" t="s">
        <v>52</v>
      </c>
      <c r="C6188" t="s">
        <v>28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2:11" s="5" customFormat="1" outlineLevel="1">
      <c r="C6189" s="5" t="s">
        <v>230</v>
      </c>
      <c r="D6189" s="1">
        <f>IFERROR(D6190/D6191, D6190)</f>
        <v>0</v>
      </c>
      <c r="E6189" s="1">
        <f>IFERROR(E6190/E6191, E6190)</f>
        <v>0</v>
      </c>
      <c r="F6189" s="1">
        <f>IFERROR(F6190/F6191, F6190)</f>
        <v>0</v>
      </c>
      <c r="G6189" s="1">
        <f>IFERROR(G6190/G6191, G6190)</f>
        <v>0</v>
      </c>
      <c r="H6189" s="1">
        <f>IFERROR(H6190/H6191, H6190)</f>
        <v>0</v>
      </c>
      <c r="I6189" s="1">
        <f>IFERROR(I6190/I6191, I6190)</f>
        <v>0</v>
      </c>
      <c r="J6189" s="1">
        <f>IFERROR(J6190/J6191, J6190)</f>
        <v>0</v>
      </c>
      <c r="K6189" s="1">
        <f>IFERROR(K6190/K6191, K6190)</f>
        <v>0</v>
      </c>
    </row>
    <row r="6190" spans="2:11" outlineLevel="2">
      <c r="C6190" t="s">
        <v>10</v>
      </c>
      <c r="D6190">
        <f>COUNTIF(D6192:D6192, "1")</f>
        <v>0</v>
      </c>
      <c r="E6190">
        <f>COUNTIF(E6192:E6192, "1")</f>
        <v>0</v>
      </c>
      <c r="F6190">
        <f>COUNTIF(F6192:F6192, "1")</f>
        <v>0</v>
      </c>
      <c r="G6190">
        <f>COUNTIF(G6192:G6192, "1")</f>
        <v>0</v>
      </c>
      <c r="H6190">
        <f>COUNTIF(H6192:H6192, "1")</f>
        <v>0</v>
      </c>
      <c r="I6190">
        <f>COUNTIF(I6192:I6192, "1")</f>
        <v>0</v>
      </c>
      <c r="J6190">
        <f>COUNTIF(J6192:J6192, "1")</f>
        <v>0</v>
      </c>
      <c r="K6190">
        <f>COUNTIF(K6192:K6192, "1")</f>
        <v>0</v>
      </c>
    </row>
    <row r="6191" spans="2:11" outlineLevel="2">
      <c r="C6191" t="s">
        <v>12</v>
      </c>
      <c r="D6191">
        <f>COUNTIF(D6192:D6192, "0")</f>
        <v>0</v>
      </c>
      <c r="E6191">
        <f>COUNTIF(E6192:E6192, "0")</f>
        <v>0</v>
      </c>
      <c r="F6191">
        <f>COUNTIF(F6192:F6192, "0")</f>
        <v>0</v>
      </c>
      <c r="G6191">
        <f>COUNTIF(G6192:G6192, "0")</f>
        <v>0</v>
      </c>
      <c r="H6191">
        <f>COUNTIF(H6192:H6192, "0")</f>
        <v>0</v>
      </c>
      <c r="I6191">
        <f>COUNTIF(I6192:I6192, "0")</f>
        <v>0</v>
      </c>
      <c r="J6191">
        <f>COUNTIF(J6192:J6192, "0")</f>
        <v>0</v>
      </c>
      <c r="K6191">
        <f>COUNTIF(K6192:K6192, "0")</f>
        <v>0</v>
      </c>
    </row>
    <row r="6192" spans="2:11" outlineLevel="2">
      <c r="B6192" t="s">
        <v>231</v>
      </c>
      <c r="C6192" t="s">
        <v>54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2:11" s="3" customFormat="1">
      <c r="B6193" s="3" t="s">
        <v>232</v>
      </c>
      <c r="C6193" s="3" t="s">
        <v>8</v>
      </c>
      <c r="D6193" s="3">
        <f>IFERROR(AVERAGE(D6196), 0)</f>
        <v>0</v>
      </c>
      <c r="E6193" s="3">
        <f>IFERROR(AVERAGE(E6196), 0)</f>
        <v>0</v>
      </c>
      <c r="F6193" s="3">
        <f>IFERROR(AVERAGE(F6196), 0)</f>
        <v>0</v>
      </c>
      <c r="G6193" s="3">
        <f>IFERROR(AVERAGE(G6196), 0)</f>
        <v>0</v>
      </c>
      <c r="H6193" s="3">
        <f>IFERROR(AVERAGE(H6196), 0)</f>
        <v>0</v>
      </c>
      <c r="I6193" s="3">
        <f>IFERROR(AVERAGE(I6196), 0)</f>
        <v>0</v>
      </c>
      <c r="J6193" s="3">
        <f>IFERROR(AVERAGE(J6196), 0)</f>
        <v>0</v>
      </c>
      <c r="K6193" s="3">
        <f>IFERROR(AVERAGE(K6196), 0)</f>
        <v>0</v>
      </c>
    </row>
    <row r="6194" spans="2:11" outlineLevel="2">
      <c r="B6194" s="4" t="s">
        <v>9</v>
      </c>
      <c r="D6194">
        <f>E6197</f>
        <v>0</v>
      </c>
      <c r="E6194">
        <f>F6197</f>
        <v>0</v>
      </c>
      <c r="F6194">
        <f>G6197</f>
        <v>0</v>
      </c>
      <c r="G6194">
        <f>H6197</f>
        <v>0</v>
      </c>
      <c r="H6194">
        <f>I6197</f>
        <v>0</v>
      </c>
      <c r="I6194">
        <f>J6197</f>
        <v>0</v>
      </c>
      <c r="J6194">
        <f>K6197</f>
        <v>0</v>
      </c>
      <c r="K6194">
        <f>L6197</f>
        <v>0</v>
      </c>
    </row>
    <row r="6195" spans="2:11" outlineLevel="2">
      <c r="B6195" s="4" t="s">
        <v>10</v>
      </c>
      <c r="D6195">
        <f>E6198</f>
        <v>0</v>
      </c>
      <c r="E6195">
        <f>F6198</f>
        <v>0</v>
      </c>
      <c r="F6195">
        <f>G6198</f>
        <v>0</v>
      </c>
      <c r="G6195">
        <f>H6198</f>
        <v>0</v>
      </c>
      <c r="H6195">
        <f>I6198</f>
        <v>0</v>
      </c>
      <c r="I6195">
        <f>J6198</f>
        <v>0</v>
      </c>
      <c r="J6195">
        <f>K6198</f>
        <v>0</v>
      </c>
      <c r="K6195">
        <f>L6198</f>
        <v>0</v>
      </c>
    </row>
    <row r="6196" spans="2:11" s="5" customFormat="1" outlineLevel="1">
      <c r="C6196" s="5" t="s">
        <v>51</v>
      </c>
      <c r="D6196" s="1">
        <f>IFERROR(D6197/D6198, D6197)</f>
        <v>0</v>
      </c>
      <c r="E6196" s="1">
        <f>IFERROR(E6197/E6198, E6197)</f>
        <v>0</v>
      </c>
      <c r="F6196" s="1">
        <f>IFERROR(F6197/F6198, F6197)</f>
        <v>0</v>
      </c>
      <c r="G6196" s="1">
        <f>IFERROR(G6197/G6198, G6197)</f>
        <v>0</v>
      </c>
      <c r="H6196" s="1">
        <f>IFERROR(H6197/H6198, H6197)</f>
        <v>0</v>
      </c>
      <c r="I6196" s="1">
        <f>IFERROR(I6197/I6198, I6197)</f>
        <v>0</v>
      </c>
      <c r="J6196" s="1">
        <f>IFERROR(J6197/J6198, J6197)</f>
        <v>0</v>
      </c>
      <c r="K6196" s="1">
        <f>IFERROR(K6197/K6198, K6197)</f>
        <v>0</v>
      </c>
    </row>
    <row r="6197" spans="2:11" outlineLevel="2">
      <c r="C6197" t="s">
        <v>10</v>
      </c>
      <c r="D6197">
        <f>COUNTIF(D6199:D6214, "1")</f>
        <v>0</v>
      </c>
      <c r="E6197">
        <f>COUNTIF(E6199:E6214, "1")</f>
        <v>0</v>
      </c>
      <c r="F6197">
        <f>COUNTIF(F6199:F6214, "1")</f>
        <v>0</v>
      </c>
      <c r="G6197">
        <f>COUNTIF(G6199:G6214, "1")</f>
        <v>0</v>
      </c>
      <c r="H6197">
        <f>COUNTIF(H6199:H6214, "1")</f>
        <v>0</v>
      </c>
      <c r="I6197">
        <f>COUNTIF(I6199:I6214, "1")</f>
        <v>0</v>
      </c>
      <c r="J6197">
        <f>COUNTIF(J6199:J6214, "1")</f>
        <v>0</v>
      </c>
      <c r="K6197">
        <f>COUNTIF(K6199:K6214, "1")</f>
        <v>0</v>
      </c>
    </row>
    <row r="6198" spans="2:11" outlineLevel="2">
      <c r="C6198" t="s">
        <v>12</v>
      </c>
      <c r="D6198">
        <f>COUNTIF(D6199:D6214, "0")</f>
        <v>0</v>
      </c>
      <c r="E6198">
        <f>COUNTIF(E6199:E6214, "0")</f>
        <v>0</v>
      </c>
      <c r="F6198">
        <f>COUNTIF(F6199:F6214, "0")</f>
        <v>0</v>
      </c>
      <c r="G6198">
        <f>COUNTIF(G6199:G6214, "0")</f>
        <v>0</v>
      </c>
      <c r="H6198">
        <f>COUNTIF(H6199:H6214, "0")</f>
        <v>0</v>
      </c>
      <c r="I6198">
        <f>COUNTIF(I6199:I6214, "0")</f>
        <v>0</v>
      </c>
      <c r="J6198">
        <f>COUNTIF(J6199:J6214, "0")</f>
        <v>0</v>
      </c>
      <c r="K6198">
        <f>COUNTIF(K6199:K6214, "0")</f>
        <v>0</v>
      </c>
    </row>
    <row r="6199" spans="2:11" outlineLevel="2">
      <c r="B6199" t="s">
        <v>52</v>
      </c>
      <c r="C6199" t="s">
        <v>18</v>
      </c>
      <c r="D6199">
        <v>0</v>
      </c>
      <c r="E6199">
        <v>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2:11" outlineLevel="2">
      <c r="B6200" t="s">
        <v>52</v>
      </c>
      <c r="C6200" t="s">
        <v>23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0</v>
      </c>
    </row>
    <row r="6201" spans="2:11" outlineLevel="2">
      <c r="B6201" t="s">
        <v>52</v>
      </c>
      <c r="C6201" t="s">
        <v>14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2:11" outlineLevel="2">
      <c r="B6202" t="s">
        <v>52</v>
      </c>
      <c r="C6202" t="s">
        <v>19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2:11" outlineLevel="2">
      <c r="B6203" t="s">
        <v>52</v>
      </c>
      <c r="C6203" t="s">
        <v>14</v>
      </c>
      <c r="D6203">
        <v>1</v>
      </c>
      <c r="E6203">
        <v>0</v>
      </c>
      <c r="F6203">
        <v>1</v>
      </c>
      <c r="G6203">
        <v>1</v>
      </c>
      <c r="H6203">
        <v>0</v>
      </c>
      <c r="I6203">
        <v>0</v>
      </c>
      <c r="J6203">
        <v>0</v>
      </c>
      <c r="K6203">
        <v>0</v>
      </c>
    </row>
    <row r="6204" spans="2:11" outlineLevel="2">
      <c r="B6204" t="s">
        <v>52</v>
      </c>
      <c r="C6204" t="s">
        <v>16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1</v>
      </c>
      <c r="K6204">
        <v>0</v>
      </c>
    </row>
    <row r="6205" spans="2:11" outlineLevel="2">
      <c r="B6205" t="s">
        <v>52</v>
      </c>
      <c r="C6205" t="s">
        <v>21</v>
      </c>
      <c r="D6205">
        <v>0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</row>
    <row r="6206" spans="2:11" outlineLevel="2">
      <c r="B6206" t="s">
        <v>52</v>
      </c>
      <c r="C6206" t="s">
        <v>15</v>
      </c>
      <c r="D6206">
        <v>1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</row>
    <row r="6207" spans="2:11" outlineLevel="2">
      <c r="B6207" t="s">
        <v>52</v>
      </c>
      <c r="C6207" t="s">
        <v>22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2:11" outlineLevel="2">
      <c r="B6208" t="s">
        <v>52</v>
      </c>
      <c r="C6208" t="s">
        <v>33</v>
      </c>
      <c r="D6208">
        <v>0</v>
      </c>
      <c r="E6208">
        <v>0</v>
      </c>
      <c r="F6208">
        <v>0</v>
      </c>
      <c r="G6208">
        <v>0</v>
      </c>
      <c r="H6208">
        <v>1</v>
      </c>
      <c r="I6208">
        <v>0</v>
      </c>
      <c r="J6208">
        <v>0</v>
      </c>
      <c r="K6208">
        <v>0</v>
      </c>
    </row>
    <row r="6209" spans="2:11" outlineLevel="2">
      <c r="B6209" t="s">
        <v>52</v>
      </c>
      <c r="C6209" t="s">
        <v>27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</v>
      </c>
      <c r="J6209">
        <v>0</v>
      </c>
      <c r="K6209">
        <v>0</v>
      </c>
    </row>
    <row r="6210" spans="2:11" outlineLevel="2">
      <c r="B6210" t="s">
        <v>52</v>
      </c>
      <c r="C6210" t="s">
        <v>34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</row>
    <row r="6211" spans="2:11" outlineLevel="2">
      <c r="B6211" t="s">
        <v>52</v>
      </c>
      <c r="C6211" t="s">
        <v>25</v>
      </c>
      <c r="D6211">
        <v>1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</row>
    <row r="6212" spans="2:11" outlineLevel="2">
      <c r="B6212" t="s">
        <v>52</v>
      </c>
      <c r="C6212" t="s">
        <v>32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2:11" outlineLevel="2">
      <c r="B6213" t="s">
        <v>52</v>
      </c>
      <c r="C6213" t="s">
        <v>17</v>
      </c>
      <c r="D6213">
        <v>0</v>
      </c>
      <c r="E6213">
        <v>0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0</v>
      </c>
    </row>
    <row r="6214" spans="2:11" outlineLevel="2">
      <c r="B6214" t="s">
        <v>52</v>
      </c>
      <c r="C6214" t="s">
        <v>24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0</v>
      </c>
    </row>
    <row r="6215" spans="2:11" s="3" customFormat="1">
      <c r="B6215" s="3" t="s">
        <v>233</v>
      </c>
      <c r="C6215" s="3" t="s">
        <v>8</v>
      </c>
      <c r="D6215" s="3">
        <f>IFERROR(AVERAGE(D6218), 0)</f>
        <v>0</v>
      </c>
      <c r="E6215" s="3">
        <f>IFERROR(AVERAGE(E6218), 0)</f>
        <v>0</v>
      </c>
      <c r="F6215" s="3">
        <f>IFERROR(AVERAGE(F6218), 0)</f>
        <v>0</v>
      </c>
      <c r="G6215" s="3">
        <f>IFERROR(AVERAGE(G6218), 0)</f>
        <v>0</v>
      </c>
      <c r="H6215" s="3">
        <f>IFERROR(AVERAGE(H6218), 0)</f>
        <v>0</v>
      </c>
      <c r="I6215" s="3">
        <f>IFERROR(AVERAGE(I6218), 0)</f>
        <v>0</v>
      </c>
      <c r="J6215" s="3">
        <f>IFERROR(AVERAGE(J6218), 0)</f>
        <v>0</v>
      </c>
      <c r="K6215" s="3">
        <f>IFERROR(AVERAGE(K6218), 0)</f>
        <v>0</v>
      </c>
    </row>
    <row r="6216" spans="2:11" outlineLevel="2">
      <c r="B6216" s="4" t="s">
        <v>9</v>
      </c>
      <c r="D6216">
        <f>E6219</f>
        <v>0</v>
      </c>
      <c r="E6216">
        <f>F6219</f>
        <v>0</v>
      </c>
      <c r="F6216">
        <f>G6219</f>
        <v>0</v>
      </c>
      <c r="G6216">
        <f>H6219</f>
        <v>0</v>
      </c>
      <c r="H6216">
        <f>I6219</f>
        <v>0</v>
      </c>
      <c r="I6216">
        <f>J6219</f>
        <v>0</v>
      </c>
      <c r="J6216">
        <f>K6219</f>
        <v>0</v>
      </c>
      <c r="K6216">
        <f>L6219</f>
        <v>0</v>
      </c>
    </row>
    <row r="6217" spans="2:11" outlineLevel="2">
      <c r="B6217" s="4" t="s">
        <v>10</v>
      </c>
      <c r="D6217">
        <f>E6220</f>
        <v>0</v>
      </c>
      <c r="E6217">
        <f>F6220</f>
        <v>0</v>
      </c>
      <c r="F6217">
        <f>G6220</f>
        <v>0</v>
      </c>
      <c r="G6217">
        <f>H6220</f>
        <v>0</v>
      </c>
      <c r="H6217">
        <f>I6220</f>
        <v>0</v>
      </c>
      <c r="I6217">
        <f>J6220</f>
        <v>0</v>
      </c>
      <c r="J6217">
        <f>K6220</f>
        <v>0</v>
      </c>
      <c r="K6217">
        <f>L6220</f>
        <v>0</v>
      </c>
    </row>
    <row r="6218" spans="2:11" s="5" customFormat="1" outlineLevel="1">
      <c r="C6218" s="5" t="s">
        <v>51</v>
      </c>
      <c r="D6218" s="1">
        <f>IFERROR(D6219/D6220, D6219)</f>
        <v>0</v>
      </c>
      <c r="E6218" s="1">
        <f>IFERROR(E6219/E6220, E6219)</f>
        <v>0</v>
      </c>
      <c r="F6218" s="1">
        <f>IFERROR(F6219/F6220, F6219)</f>
        <v>0</v>
      </c>
      <c r="G6218" s="1">
        <f>IFERROR(G6219/G6220, G6219)</f>
        <v>0</v>
      </c>
      <c r="H6218" s="1">
        <f>IFERROR(H6219/H6220, H6219)</f>
        <v>0</v>
      </c>
      <c r="I6218" s="1">
        <f>IFERROR(I6219/I6220, I6219)</f>
        <v>0</v>
      </c>
      <c r="J6218" s="1">
        <f>IFERROR(J6219/J6220, J6219)</f>
        <v>0</v>
      </c>
      <c r="K6218" s="1">
        <f>IFERROR(K6219/K6220, K6219)</f>
        <v>0</v>
      </c>
    </row>
    <row r="6219" spans="2:11" outlineLevel="2">
      <c r="C6219" t="s">
        <v>10</v>
      </c>
      <c r="D6219">
        <f>COUNTIF(D6221:D6221, "1")</f>
        <v>0</v>
      </c>
      <c r="E6219">
        <f>COUNTIF(E6221:E6221, "1")</f>
        <v>0</v>
      </c>
      <c r="F6219">
        <f>COUNTIF(F6221:F6221, "1")</f>
        <v>0</v>
      </c>
      <c r="G6219">
        <f>COUNTIF(G6221:G6221, "1")</f>
        <v>0</v>
      </c>
      <c r="H6219">
        <f>COUNTIF(H6221:H6221, "1")</f>
        <v>0</v>
      </c>
      <c r="I6219">
        <f>COUNTIF(I6221:I6221, "1")</f>
        <v>0</v>
      </c>
      <c r="J6219">
        <f>COUNTIF(J6221:J6221, "1")</f>
        <v>0</v>
      </c>
      <c r="K6219">
        <f>COUNTIF(K6221:K6221, "1")</f>
        <v>0</v>
      </c>
    </row>
    <row r="6220" spans="2:11" outlineLevel="2">
      <c r="C6220" t="s">
        <v>12</v>
      </c>
      <c r="D6220">
        <f>COUNTIF(D6221:D6221, "0")</f>
        <v>0</v>
      </c>
      <c r="E6220">
        <f>COUNTIF(E6221:E6221, "0")</f>
        <v>0</v>
      </c>
      <c r="F6220">
        <f>COUNTIF(F6221:F6221, "0")</f>
        <v>0</v>
      </c>
      <c r="G6220">
        <f>COUNTIF(G6221:G6221, "0")</f>
        <v>0</v>
      </c>
      <c r="H6220">
        <f>COUNTIF(H6221:H6221, "0")</f>
        <v>0</v>
      </c>
      <c r="I6220">
        <f>COUNTIF(I6221:I6221, "0")</f>
        <v>0</v>
      </c>
      <c r="J6220">
        <f>COUNTIF(J6221:J6221, "0")</f>
        <v>0</v>
      </c>
      <c r="K6220">
        <f>COUNTIF(K6221:K6221, "0")</f>
        <v>0</v>
      </c>
    </row>
    <row r="6221" spans="2:11" outlineLevel="2">
      <c r="B6221" t="s">
        <v>52</v>
      </c>
      <c r="C6221" t="s">
        <v>14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2:11" s="3" customFormat="1">
      <c r="B6222" s="3" t="s">
        <v>234</v>
      </c>
      <c r="C6222" s="3" t="s">
        <v>8</v>
      </c>
      <c r="D6222" s="3">
        <f>IFERROR(AVERAGE(D6225), 0)</f>
        <v>0</v>
      </c>
      <c r="E6222" s="3">
        <f>IFERROR(AVERAGE(E6225), 0)</f>
        <v>0</v>
      </c>
      <c r="F6222" s="3">
        <f>IFERROR(AVERAGE(F6225), 0)</f>
        <v>0</v>
      </c>
      <c r="G6222" s="3">
        <f>IFERROR(AVERAGE(G6225), 0)</f>
        <v>0</v>
      </c>
      <c r="H6222" s="3">
        <f>IFERROR(AVERAGE(H6225), 0)</f>
        <v>0</v>
      </c>
      <c r="I6222" s="3">
        <f>IFERROR(AVERAGE(I6225), 0)</f>
        <v>0</v>
      </c>
      <c r="J6222" s="3">
        <f>IFERROR(AVERAGE(J6225), 0)</f>
        <v>0</v>
      </c>
      <c r="K6222" s="3">
        <f>IFERROR(AVERAGE(K6225), 0)</f>
        <v>0</v>
      </c>
    </row>
    <row r="6223" spans="2:11" outlineLevel="2">
      <c r="B6223" s="4" t="s">
        <v>9</v>
      </c>
      <c r="D6223">
        <f>E6226</f>
        <v>0</v>
      </c>
      <c r="E6223">
        <f>F6226</f>
        <v>0</v>
      </c>
      <c r="F6223">
        <f>G6226</f>
        <v>0</v>
      </c>
      <c r="G6223">
        <f>H6226</f>
        <v>0</v>
      </c>
      <c r="H6223">
        <f>I6226</f>
        <v>0</v>
      </c>
      <c r="I6223">
        <f>J6226</f>
        <v>0</v>
      </c>
      <c r="J6223">
        <f>K6226</f>
        <v>0</v>
      </c>
      <c r="K6223">
        <f>L6226</f>
        <v>0</v>
      </c>
    </row>
    <row r="6224" spans="2:11" outlineLevel="2">
      <c r="B6224" s="4" t="s">
        <v>10</v>
      </c>
      <c r="D6224">
        <f>E6227</f>
        <v>0</v>
      </c>
      <c r="E6224">
        <f>F6227</f>
        <v>0</v>
      </c>
      <c r="F6224">
        <f>G6227</f>
        <v>0</v>
      </c>
      <c r="G6224">
        <f>H6227</f>
        <v>0</v>
      </c>
      <c r="H6224">
        <f>I6227</f>
        <v>0</v>
      </c>
      <c r="I6224">
        <f>J6227</f>
        <v>0</v>
      </c>
      <c r="J6224">
        <f>K6227</f>
        <v>0</v>
      </c>
      <c r="K6224">
        <f>L6227</f>
        <v>0</v>
      </c>
    </row>
    <row r="6225" spans="2:11" s="5" customFormat="1" outlineLevel="1">
      <c r="C6225" s="5" t="s">
        <v>51</v>
      </c>
      <c r="D6225" s="1">
        <f>IFERROR(D6226/D6227, D6226)</f>
        <v>0</v>
      </c>
      <c r="E6225" s="1">
        <f>IFERROR(E6226/E6227, E6226)</f>
        <v>0</v>
      </c>
      <c r="F6225" s="1">
        <f>IFERROR(F6226/F6227, F6226)</f>
        <v>0</v>
      </c>
      <c r="G6225" s="1">
        <f>IFERROR(G6226/G6227, G6226)</f>
        <v>0</v>
      </c>
      <c r="H6225" s="1">
        <f>IFERROR(H6226/H6227, H6226)</f>
        <v>0</v>
      </c>
      <c r="I6225" s="1">
        <f>IFERROR(I6226/I6227, I6226)</f>
        <v>0</v>
      </c>
      <c r="J6225" s="1">
        <f>IFERROR(J6226/J6227, J6226)</f>
        <v>0</v>
      </c>
      <c r="K6225" s="1">
        <f>IFERROR(K6226/K6227, K6226)</f>
        <v>0</v>
      </c>
    </row>
    <row r="6226" spans="2:11" outlineLevel="2">
      <c r="C6226" t="s">
        <v>10</v>
      </c>
      <c r="D6226">
        <f>COUNTIF(D6228:D6230, "1")</f>
        <v>0</v>
      </c>
      <c r="E6226">
        <f>COUNTIF(E6228:E6230, "1")</f>
        <v>0</v>
      </c>
      <c r="F6226">
        <f>COUNTIF(F6228:F6230, "1")</f>
        <v>0</v>
      </c>
      <c r="G6226">
        <f>COUNTIF(G6228:G6230, "1")</f>
        <v>0</v>
      </c>
      <c r="H6226">
        <f>COUNTIF(H6228:H6230, "1")</f>
        <v>0</v>
      </c>
      <c r="I6226">
        <f>COUNTIF(I6228:I6230, "1")</f>
        <v>0</v>
      </c>
      <c r="J6226">
        <f>COUNTIF(J6228:J6230, "1")</f>
        <v>0</v>
      </c>
      <c r="K6226">
        <f>COUNTIF(K6228:K6230, "1")</f>
        <v>0</v>
      </c>
    </row>
    <row r="6227" spans="2:11" outlineLevel="2">
      <c r="C6227" t="s">
        <v>12</v>
      </c>
      <c r="D6227">
        <f>COUNTIF(D6228:D6230, "0")</f>
        <v>0</v>
      </c>
      <c r="E6227">
        <f>COUNTIF(E6228:E6230, "0")</f>
        <v>0</v>
      </c>
      <c r="F6227">
        <f>COUNTIF(F6228:F6230, "0")</f>
        <v>0</v>
      </c>
      <c r="G6227">
        <f>COUNTIF(G6228:G6230, "0")</f>
        <v>0</v>
      </c>
      <c r="H6227">
        <f>COUNTIF(H6228:H6230, "0")</f>
        <v>0</v>
      </c>
      <c r="I6227">
        <f>COUNTIF(I6228:I6230, "0")</f>
        <v>0</v>
      </c>
      <c r="J6227">
        <f>COUNTIF(J6228:J6230, "0")</f>
        <v>0</v>
      </c>
      <c r="K6227">
        <f>COUNTIF(K6228:K6230, "0")</f>
        <v>0</v>
      </c>
    </row>
    <row r="6228" spans="2:11" outlineLevel="2">
      <c r="B6228" t="s">
        <v>52</v>
      </c>
      <c r="C6228" t="s">
        <v>16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2:11" outlineLevel="2">
      <c r="B6229" t="s">
        <v>52</v>
      </c>
      <c r="C6229" t="s">
        <v>17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</row>
    <row r="6230" spans="2:11" outlineLevel="2">
      <c r="B6230" t="s">
        <v>52</v>
      </c>
      <c r="C6230" t="s">
        <v>14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</v>
      </c>
      <c r="K6230">
        <v>0</v>
      </c>
    </row>
    <row r="6231" spans="2:11" s="2" customFormat="1">
      <c r="B6231" s="2" t="s">
        <v>235</v>
      </c>
      <c r="D6231" s="2">
        <f>IFERROR(AVERAGE(D6234,D6318,D6340,D6377,D6389,D6406,D6420,D6437,D6447,D6471,D6478,D6493,D6516,D6579,D6587,D6631), 0)</f>
        <v>0</v>
      </c>
      <c r="E6231" s="2">
        <f>IFERROR(AVERAGE(E6234,E6318,E6340,E6377,E6389,E6406,E6420,E6437,E6447,E6471,E6478,E6493,E6516,E6579,E6587,E6631), 0)</f>
        <v>0</v>
      </c>
      <c r="F6231" s="2">
        <f>IFERROR(AVERAGE(F6234,F6318,F6340,F6377,F6389,F6406,F6420,F6437,F6447,F6471,F6478,F6493,F6516,F6579,F6587,F6631), 0)</f>
        <v>0</v>
      </c>
      <c r="G6231" s="2">
        <f>IFERROR(AVERAGE(G6234,G6318,G6340,G6377,G6389,G6406,G6420,G6437,G6447,G6471,G6478,G6493,G6516,G6579,G6587,G6631), 0)</f>
        <v>0</v>
      </c>
      <c r="H6231" s="2">
        <f>IFERROR(AVERAGE(H6234,H6318,H6340,H6377,H6389,H6406,H6420,H6437,H6447,H6471,H6478,H6493,H6516,H6579,H6587,H6631), 0)</f>
        <v>0</v>
      </c>
      <c r="I6231" s="2">
        <f>IFERROR(AVERAGE(I6234,I6318,I6340,I6377,I6389,I6406,I6420,I6437,I6447,I6471,I6478,I6493,I6516,I6579,I6587,I6631), 0)</f>
        <v>0</v>
      </c>
      <c r="J6231" s="2">
        <f>IFERROR(AVERAGE(J6234,J6318,J6340,J6377,J6389,J6406,J6420,J6437,J6447,J6471,J6478,J6493,J6516,J6579,J6587,J6631), 0)</f>
        <v>0</v>
      </c>
      <c r="K6231" s="2">
        <f>IFERROR(AVERAGE(K6234,K6318,K6340,K6377,K6389,K6406,K6420,K6437,K6447,K6471,K6478,K6493,K6516,K6579,K6587,K6631), 0)</f>
        <v>0</v>
      </c>
    </row>
    <row r="6232" spans="2:11" outlineLevel="2">
      <c r="B6232" t="s">
        <v>3</v>
      </c>
      <c r="D6232">
        <f>D6235+D6319+D6341+D6378+D6390+D6407+D6421+D6438+D6448+D6472+D6479+D6494+D6517+D6580+D6588+D6632</f>
        <v>0</v>
      </c>
      <c r="E6232">
        <f>E6235+E6319+E6341+E6378+E6390+E6407+E6421+E6438+E6448+E6472+E6479+E6494+E6517+E6580+E6588+E6632</f>
        <v>0</v>
      </c>
      <c r="F6232">
        <f>F6235+F6319+F6341+F6378+F6390+F6407+F6421+F6438+F6448+F6472+F6479+F6494+F6517+F6580+F6588+F6632</f>
        <v>0</v>
      </c>
      <c r="G6232">
        <f>G6235+G6319+G6341+G6378+G6390+G6407+G6421+G6438+G6448+G6472+G6479+G6494+G6517+G6580+G6588+G6632</f>
        <v>0</v>
      </c>
      <c r="H6232">
        <f>H6235+H6319+H6341+H6378+H6390+H6407+H6421+H6438+H6448+H6472+H6479+H6494+H6517+H6580+H6588+H6632</f>
        <v>0</v>
      </c>
      <c r="I6232">
        <f>I6235+I6319+I6341+I6378+I6390+I6407+I6421+I6438+I6448+I6472+I6479+I6494+I6517+I6580+I6588+I6632</f>
        <v>0</v>
      </c>
      <c r="J6232">
        <f>J6235+J6319+J6341+J6378+J6390+J6407+J6421+J6438+J6448+J6472+J6479+J6494+J6517+J6580+J6588+J6632</f>
        <v>0</v>
      </c>
      <c r="K6232">
        <f>K6235+K6319+K6341+K6378+K6390+K6407+K6421+K6438+K6448+K6472+K6479+K6494+K6517+K6580+K6588+K6632</f>
        <v>0</v>
      </c>
    </row>
    <row r="6233" spans="2:11" outlineLevel="2">
      <c r="B6233" t="s">
        <v>4</v>
      </c>
      <c r="D6233">
        <f>D6236+D6320+D6342+D6379+D6391+D6408+D6422+D6439+D6449+D6473+D6480+D6495+D6518+D6581+D6589+D6633</f>
        <v>0</v>
      </c>
      <c r="E6233">
        <f>E6236+E6320+E6342+E6379+E6391+E6408+E6422+E6439+E6449+E6473+E6480+E6495+E6518+E6581+E6589+E6633</f>
        <v>0</v>
      </c>
      <c r="F6233">
        <f>F6236+F6320+F6342+F6379+F6391+F6408+F6422+F6439+F6449+F6473+F6480+F6495+F6518+F6581+F6589+F6633</f>
        <v>0</v>
      </c>
      <c r="G6233">
        <f>G6236+G6320+G6342+G6379+G6391+G6408+G6422+G6439+G6449+G6473+G6480+G6495+G6518+G6581+G6589+G6633</f>
        <v>0</v>
      </c>
      <c r="H6233">
        <f>H6236+H6320+H6342+H6379+H6391+H6408+H6422+H6439+H6449+H6473+H6480+H6495+H6518+H6581+H6589+H6633</f>
        <v>0</v>
      </c>
      <c r="I6233">
        <f>I6236+I6320+I6342+I6379+I6391+I6408+I6422+I6439+I6449+I6473+I6480+I6495+I6518+I6581+I6589+I6633</f>
        <v>0</v>
      </c>
      <c r="J6233">
        <f>J6236+J6320+J6342+J6379+J6391+J6408+J6422+J6439+J6449+J6473+J6480+J6495+J6518+J6581+J6589+J6633</f>
        <v>0</v>
      </c>
      <c r="K6233">
        <f>K6236+K6320+K6342+K6379+K6391+K6408+K6422+K6439+K6449+K6473+K6480+K6495+K6518+K6581+K6589+K6633</f>
        <v>0</v>
      </c>
    </row>
    <row r="6234" spans="2:11" s="3" customFormat="1">
      <c r="B6234" s="3" t="s">
        <v>236</v>
      </c>
      <c r="C6234" s="3" t="s">
        <v>8</v>
      </c>
      <c r="D6234" s="3">
        <f>IFERROR(AVERAGE(D6237,D6257,D6276,D6299), 0)</f>
        <v>0</v>
      </c>
      <c r="E6234" s="3">
        <f>IFERROR(AVERAGE(E6237,E6257,E6276,E6299), 0)</f>
        <v>0</v>
      </c>
      <c r="F6234" s="3">
        <f>IFERROR(AVERAGE(F6237,F6257,F6276,F6299), 0)</f>
        <v>0</v>
      </c>
      <c r="G6234" s="3">
        <f>IFERROR(AVERAGE(G6237,G6257,G6276,G6299), 0)</f>
        <v>0</v>
      </c>
      <c r="H6234" s="3">
        <f>IFERROR(AVERAGE(H6237,H6257,H6276,H6299), 0)</f>
        <v>0</v>
      </c>
      <c r="I6234" s="3">
        <f>IFERROR(AVERAGE(I6237,I6257,I6276,I6299), 0)</f>
        <v>0</v>
      </c>
      <c r="J6234" s="3">
        <f>IFERROR(AVERAGE(J6237,J6257,J6276,J6299), 0)</f>
        <v>0</v>
      </c>
      <c r="K6234" s="3">
        <f>IFERROR(AVERAGE(K6237,K6257,K6276,K6299), 0)</f>
        <v>0</v>
      </c>
    </row>
    <row r="6235" spans="2:11" outlineLevel="2">
      <c r="B6235" s="4" t="s">
        <v>9</v>
      </c>
      <c r="D6235">
        <f>E6238+E6258+E6277+E6300</f>
        <v>0</v>
      </c>
      <c r="E6235">
        <f>F6238+F6258+F6277+F6300</f>
        <v>0</v>
      </c>
      <c r="F6235">
        <f>G6238+G6258+G6277+G6300</f>
        <v>0</v>
      </c>
      <c r="G6235">
        <f>H6238+H6258+H6277+H6300</f>
        <v>0</v>
      </c>
      <c r="H6235">
        <f>I6238+I6258+I6277+I6300</f>
        <v>0</v>
      </c>
      <c r="I6235">
        <f>J6238+J6258+J6277+J6300</f>
        <v>0</v>
      </c>
      <c r="J6235">
        <f>K6238+K6258+K6277+K6300</f>
        <v>0</v>
      </c>
      <c r="K6235">
        <f>L6238+L6258+L6277+L6300</f>
        <v>0</v>
      </c>
    </row>
    <row r="6236" spans="2:11" outlineLevel="2">
      <c r="B6236" s="4" t="s">
        <v>10</v>
      </c>
      <c r="D6236">
        <f>E6239+E6259+E6278+E6301</f>
        <v>0</v>
      </c>
      <c r="E6236">
        <f>F6239+F6259+F6278+F6301</f>
        <v>0</v>
      </c>
      <c r="F6236">
        <f>G6239+G6259+G6278+G6301</f>
        <v>0</v>
      </c>
      <c r="G6236">
        <f>H6239+H6259+H6278+H6301</f>
        <v>0</v>
      </c>
      <c r="H6236">
        <f>I6239+I6259+I6278+I6301</f>
        <v>0</v>
      </c>
      <c r="I6236">
        <f>J6239+J6259+J6278+J6301</f>
        <v>0</v>
      </c>
      <c r="J6236">
        <f>K6239+K6259+K6278+K6301</f>
        <v>0</v>
      </c>
      <c r="K6236">
        <f>L6239+L6259+L6278+L6301</f>
        <v>0</v>
      </c>
    </row>
    <row r="6237" spans="2:11" s="5" customFormat="1" outlineLevel="1">
      <c r="C6237" s="5" t="s">
        <v>49</v>
      </c>
      <c r="D6237" s="1">
        <f>IFERROR(D6238/D6239, D6238)</f>
        <v>0</v>
      </c>
      <c r="E6237" s="1">
        <f>IFERROR(E6238/E6239, E6238)</f>
        <v>0</v>
      </c>
      <c r="F6237" s="1">
        <f>IFERROR(F6238/F6239, F6238)</f>
        <v>0</v>
      </c>
      <c r="G6237" s="1">
        <f>IFERROR(G6238/G6239, G6238)</f>
        <v>0</v>
      </c>
      <c r="H6237" s="1">
        <f>IFERROR(H6238/H6239, H6238)</f>
        <v>0</v>
      </c>
      <c r="I6237" s="1">
        <f>IFERROR(I6238/I6239, I6238)</f>
        <v>0</v>
      </c>
      <c r="J6237" s="1">
        <f>IFERROR(J6238/J6239, J6238)</f>
        <v>0</v>
      </c>
      <c r="K6237" s="1">
        <f>IFERROR(K6238/K6239, K6238)</f>
        <v>0</v>
      </c>
    </row>
    <row r="6238" spans="2:11" outlineLevel="2">
      <c r="C6238" t="s">
        <v>10</v>
      </c>
      <c r="D6238">
        <f>COUNTIF(D6240:D6256, "1")</f>
        <v>0</v>
      </c>
      <c r="E6238">
        <f>COUNTIF(E6240:E6256, "1")</f>
        <v>0</v>
      </c>
      <c r="F6238">
        <f>COUNTIF(F6240:F6256, "1")</f>
        <v>0</v>
      </c>
      <c r="G6238">
        <f>COUNTIF(G6240:G6256, "1")</f>
        <v>0</v>
      </c>
      <c r="H6238">
        <f>COUNTIF(H6240:H6256, "1")</f>
        <v>0</v>
      </c>
      <c r="I6238">
        <f>COUNTIF(I6240:I6256, "1")</f>
        <v>0</v>
      </c>
      <c r="J6238">
        <f>COUNTIF(J6240:J6256, "1")</f>
        <v>0</v>
      </c>
      <c r="K6238">
        <f>COUNTIF(K6240:K6256, "1")</f>
        <v>0</v>
      </c>
    </row>
    <row r="6239" spans="2:11" outlineLevel="2">
      <c r="C6239" t="s">
        <v>12</v>
      </c>
      <c r="D6239">
        <f>COUNTIF(D6240:D6256, "0")</f>
        <v>0</v>
      </c>
      <c r="E6239">
        <f>COUNTIF(E6240:E6256, "0")</f>
        <v>0</v>
      </c>
      <c r="F6239">
        <f>COUNTIF(F6240:F6256, "0")</f>
        <v>0</v>
      </c>
      <c r="G6239">
        <f>COUNTIF(G6240:G6256, "0")</f>
        <v>0</v>
      </c>
      <c r="H6239">
        <f>COUNTIF(H6240:H6256, "0")</f>
        <v>0</v>
      </c>
      <c r="I6239">
        <f>COUNTIF(I6240:I6256, "0")</f>
        <v>0</v>
      </c>
      <c r="J6239">
        <f>COUNTIF(J6240:J6256, "0")</f>
        <v>0</v>
      </c>
      <c r="K6239">
        <f>COUNTIF(K6240:K6256, "0")</f>
        <v>0</v>
      </c>
    </row>
    <row r="6240" spans="2:11" outlineLevel="2">
      <c r="B6240" t="s">
        <v>50</v>
      </c>
      <c r="C6240" t="s">
        <v>14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2:11" outlineLevel="2">
      <c r="B6241" t="s">
        <v>50</v>
      </c>
      <c r="C6241" t="s">
        <v>15</v>
      </c>
      <c r="D6241">
        <v>1</v>
      </c>
      <c r="E6241">
        <v>0</v>
      </c>
      <c r="F6241">
        <v>1</v>
      </c>
      <c r="G6241">
        <v>0</v>
      </c>
      <c r="H6241">
        <v>1</v>
      </c>
      <c r="I6241">
        <v>0</v>
      </c>
      <c r="J6241">
        <v>0</v>
      </c>
      <c r="K6241">
        <v>0</v>
      </c>
    </row>
    <row r="6242" spans="2:11" outlineLevel="2">
      <c r="B6242" t="s">
        <v>50</v>
      </c>
      <c r="C6242" t="s">
        <v>16</v>
      </c>
      <c r="D6242">
        <v>1</v>
      </c>
      <c r="E6242">
        <v>0</v>
      </c>
      <c r="F6242">
        <v>0</v>
      </c>
      <c r="G6242">
        <v>1</v>
      </c>
      <c r="H6242">
        <v>1</v>
      </c>
      <c r="I6242">
        <v>0</v>
      </c>
      <c r="J6242">
        <v>0</v>
      </c>
      <c r="K6242">
        <v>0</v>
      </c>
    </row>
    <row r="6243" spans="2:11" outlineLevel="2">
      <c r="B6243" t="s">
        <v>50</v>
      </c>
      <c r="C6243" t="s">
        <v>17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2:11" outlineLevel="2">
      <c r="B6244" t="s">
        <v>50</v>
      </c>
      <c r="C6244" t="s">
        <v>18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2:11" outlineLevel="2">
      <c r="B6245" t="s">
        <v>50</v>
      </c>
      <c r="C6245" t="s">
        <v>19</v>
      </c>
      <c r="D6245">
        <v>0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2:11" outlineLevel="2">
      <c r="B6246" t="s">
        <v>50</v>
      </c>
      <c r="C6246" t="s">
        <v>32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2:11" outlineLevel="2">
      <c r="B6247" t="s">
        <v>50</v>
      </c>
      <c r="C6247" t="s">
        <v>20</v>
      </c>
      <c r="D6247">
        <v>1</v>
      </c>
      <c r="E6247">
        <v>0</v>
      </c>
      <c r="F6247">
        <v>0</v>
      </c>
      <c r="G6247">
        <v>1</v>
      </c>
      <c r="H6247">
        <v>0</v>
      </c>
      <c r="I6247">
        <v>1</v>
      </c>
      <c r="J6247">
        <v>0</v>
      </c>
      <c r="K6247">
        <v>0</v>
      </c>
    </row>
    <row r="6248" spans="2:11" outlineLevel="2">
      <c r="B6248" t="s">
        <v>50</v>
      </c>
      <c r="C6248" t="s">
        <v>22</v>
      </c>
      <c r="D6248">
        <v>0</v>
      </c>
      <c r="E6248">
        <v>0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0</v>
      </c>
    </row>
    <row r="6249" spans="2:11" outlineLevel="2">
      <c r="B6249" t="s">
        <v>50</v>
      </c>
      <c r="C6249" t="s">
        <v>23</v>
      </c>
      <c r="D6249">
        <v>1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1</v>
      </c>
      <c r="K6249">
        <v>0</v>
      </c>
    </row>
    <row r="6250" spans="2:11" outlineLevel="2">
      <c r="B6250" t="s">
        <v>50</v>
      </c>
      <c r="C6250" t="s">
        <v>34</v>
      </c>
      <c r="D6250">
        <v>1</v>
      </c>
      <c r="E6250">
        <v>0</v>
      </c>
      <c r="F6250">
        <v>0</v>
      </c>
      <c r="G6250">
        <v>0</v>
      </c>
      <c r="H6250">
        <v>1</v>
      </c>
      <c r="I6250">
        <v>0</v>
      </c>
      <c r="J6250">
        <v>1</v>
      </c>
      <c r="K6250">
        <v>0</v>
      </c>
    </row>
    <row r="6251" spans="2:11" outlineLevel="2">
      <c r="B6251" t="s">
        <v>50</v>
      </c>
      <c r="C6251" t="s">
        <v>26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2:11" outlineLevel="2">
      <c r="B6252" t="s">
        <v>50</v>
      </c>
      <c r="C6252" t="s">
        <v>28</v>
      </c>
      <c r="D6252">
        <v>1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2:11" outlineLevel="2">
      <c r="B6253" t="s">
        <v>50</v>
      </c>
      <c r="C6253" t="s">
        <v>48</v>
      </c>
      <c r="D6253">
        <v>0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</row>
    <row r="6254" spans="2:11" outlineLevel="2">
      <c r="B6254" t="s">
        <v>50</v>
      </c>
      <c r="C6254" t="s">
        <v>36</v>
      </c>
      <c r="D6254">
        <v>1</v>
      </c>
      <c r="E6254">
        <v>0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2:11" outlineLevel="2">
      <c r="B6255" t="s">
        <v>50</v>
      </c>
      <c r="C6255" t="s">
        <v>37</v>
      </c>
      <c r="D6255">
        <v>0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</row>
    <row r="6256" spans="2:11" outlineLevel="2">
      <c r="B6256" t="s">
        <v>50</v>
      </c>
      <c r="C6256" t="s">
        <v>43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2:11" s="5" customFormat="1" outlineLevel="1">
      <c r="C6257" s="5" t="s">
        <v>51</v>
      </c>
      <c r="D6257" s="1">
        <f>IFERROR(D6258/D6259, D6258)</f>
        <v>0</v>
      </c>
      <c r="E6257" s="1">
        <f>IFERROR(E6258/E6259, E6258)</f>
        <v>0</v>
      </c>
      <c r="F6257" s="1">
        <f>IFERROR(F6258/F6259, F6258)</f>
        <v>0</v>
      </c>
      <c r="G6257" s="1">
        <f>IFERROR(G6258/G6259, G6258)</f>
        <v>0</v>
      </c>
      <c r="H6257" s="1">
        <f>IFERROR(H6258/H6259, H6258)</f>
        <v>0</v>
      </c>
      <c r="I6257" s="1">
        <f>IFERROR(I6258/I6259, I6258)</f>
        <v>0</v>
      </c>
      <c r="J6257" s="1">
        <f>IFERROR(J6258/J6259, J6258)</f>
        <v>0</v>
      </c>
      <c r="K6257" s="1">
        <f>IFERROR(K6258/K6259, K6258)</f>
        <v>0</v>
      </c>
    </row>
    <row r="6258" spans="2:11" outlineLevel="2">
      <c r="C6258" t="s">
        <v>10</v>
      </c>
      <c r="D6258">
        <f>COUNTIF(D6260:D6275, "1")</f>
        <v>0</v>
      </c>
      <c r="E6258">
        <f>COUNTIF(E6260:E6275, "1")</f>
        <v>0</v>
      </c>
      <c r="F6258">
        <f>COUNTIF(F6260:F6275, "1")</f>
        <v>0</v>
      </c>
      <c r="G6258">
        <f>COUNTIF(G6260:G6275, "1")</f>
        <v>0</v>
      </c>
      <c r="H6258">
        <f>COUNTIF(H6260:H6275, "1")</f>
        <v>0</v>
      </c>
      <c r="I6258">
        <f>COUNTIF(I6260:I6275, "1")</f>
        <v>0</v>
      </c>
      <c r="J6258">
        <f>COUNTIF(J6260:J6275, "1")</f>
        <v>0</v>
      </c>
      <c r="K6258">
        <f>COUNTIF(K6260:K6275, "1")</f>
        <v>0</v>
      </c>
    </row>
    <row r="6259" spans="2:11" outlineLevel="2">
      <c r="C6259" t="s">
        <v>12</v>
      </c>
      <c r="D6259">
        <f>COUNTIF(D6260:D6275, "0")</f>
        <v>0</v>
      </c>
      <c r="E6259">
        <f>COUNTIF(E6260:E6275, "0")</f>
        <v>0</v>
      </c>
      <c r="F6259">
        <f>COUNTIF(F6260:F6275, "0")</f>
        <v>0</v>
      </c>
      <c r="G6259">
        <f>COUNTIF(G6260:G6275, "0")</f>
        <v>0</v>
      </c>
      <c r="H6259">
        <f>COUNTIF(H6260:H6275, "0")</f>
        <v>0</v>
      </c>
      <c r="I6259">
        <f>COUNTIF(I6260:I6275, "0")</f>
        <v>0</v>
      </c>
      <c r="J6259">
        <f>COUNTIF(J6260:J6275, "0")</f>
        <v>0</v>
      </c>
      <c r="K6259">
        <f>COUNTIF(K6260:K6275, "0")</f>
        <v>0</v>
      </c>
    </row>
    <row r="6260" spans="2:11" outlineLevel="2">
      <c r="B6260" t="s">
        <v>52</v>
      </c>
      <c r="C6260" t="s">
        <v>14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2:11" outlineLevel="2">
      <c r="B6261" t="s">
        <v>52</v>
      </c>
      <c r="C6261" t="s">
        <v>16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2:11" outlineLevel="2">
      <c r="B6262" t="s">
        <v>52</v>
      </c>
      <c r="C6262" t="s">
        <v>17</v>
      </c>
      <c r="D6262">
        <v>0</v>
      </c>
      <c r="E6262">
        <v>1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0</v>
      </c>
    </row>
    <row r="6263" spans="2:11" outlineLevel="2">
      <c r="B6263" t="s">
        <v>52</v>
      </c>
      <c r="C6263" t="s">
        <v>19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2:11" outlineLevel="2">
      <c r="B6264" t="s">
        <v>52</v>
      </c>
      <c r="C6264" t="s">
        <v>20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0</v>
      </c>
    </row>
    <row r="6265" spans="2:11" outlineLevel="2">
      <c r="B6265" t="s">
        <v>52</v>
      </c>
      <c r="C6265" t="s">
        <v>22</v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2:11" outlineLevel="2">
      <c r="B6266" t="s">
        <v>52</v>
      </c>
      <c r="C6266" t="s">
        <v>23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1</v>
      </c>
      <c r="K6266">
        <v>0</v>
      </c>
    </row>
    <row r="6267" spans="2:11" outlineLevel="2">
      <c r="B6267" t="s">
        <v>52</v>
      </c>
      <c r="C6267" t="s">
        <v>33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2:11" outlineLevel="2">
      <c r="B6268" t="s">
        <v>52</v>
      </c>
      <c r="C6268" t="s">
        <v>24</v>
      </c>
      <c r="D6268">
        <v>1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2:11" outlineLevel="2">
      <c r="B6269" t="s">
        <v>52</v>
      </c>
      <c r="C6269" t="s">
        <v>34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</row>
    <row r="6270" spans="2:11" outlineLevel="2">
      <c r="B6270" t="s">
        <v>52</v>
      </c>
      <c r="C6270" t="s">
        <v>25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0</v>
      </c>
      <c r="J6270">
        <v>1</v>
      </c>
      <c r="K6270">
        <v>0</v>
      </c>
    </row>
    <row r="6271" spans="2:11" outlineLevel="2">
      <c r="B6271" t="s">
        <v>52</v>
      </c>
      <c r="C6271" t="s">
        <v>26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</v>
      </c>
    </row>
    <row r="6272" spans="2:11" outlineLevel="2">
      <c r="B6272" t="s">
        <v>52</v>
      </c>
      <c r="C6272" t="s">
        <v>28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1</v>
      </c>
      <c r="J6272">
        <v>0</v>
      </c>
      <c r="K6272">
        <v>0</v>
      </c>
    </row>
    <row r="6273" spans="2:11" outlineLevel="2">
      <c r="B6273" t="s">
        <v>52</v>
      </c>
      <c r="C6273" t="s">
        <v>35</v>
      </c>
      <c r="D6273">
        <v>0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</row>
    <row r="6274" spans="2:11" outlineLevel="2">
      <c r="B6274" t="s">
        <v>52</v>
      </c>
      <c r="C6274" t="s">
        <v>36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2:11" outlineLevel="2">
      <c r="B6275" t="s">
        <v>52</v>
      </c>
      <c r="C6275" t="s">
        <v>37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2:11" s="5" customFormat="1" outlineLevel="1">
      <c r="C6276" s="5" t="s">
        <v>55</v>
      </c>
      <c r="D6276" s="1">
        <f>IFERROR(D6277/D6278, D6277)</f>
        <v>0</v>
      </c>
      <c r="E6276" s="1">
        <f>IFERROR(E6277/E6278, E6277)</f>
        <v>0</v>
      </c>
      <c r="F6276" s="1">
        <f>IFERROR(F6277/F6278, F6277)</f>
        <v>0</v>
      </c>
      <c r="G6276" s="1">
        <f>IFERROR(G6277/G6278, G6277)</f>
        <v>0</v>
      </c>
      <c r="H6276" s="1">
        <f>IFERROR(H6277/H6278, H6277)</f>
        <v>0</v>
      </c>
      <c r="I6276" s="1">
        <f>IFERROR(I6277/I6278, I6277)</f>
        <v>0</v>
      </c>
      <c r="J6276" s="1">
        <f>IFERROR(J6277/J6278, J6277)</f>
        <v>0</v>
      </c>
      <c r="K6276" s="1">
        <f>IFERROR(K6277/K6278, K6277)</f>
        <v>0</v>
      </c>
    </row>
    <row r="6277" spans="2:11" outlineLevel="2">
      <c r="C6277" t="s">
        <v>10</v>
      </c>
      <c r="D6277">
        <f>COUNTIF(D6279:D6298, "1")</f>
        <v>0</v>
      </c>
      <c r="E6277">
        <f>COUNTIF(E6279:E6298, "1")</f>
        <v>0</v>
      </c>
      <c r="F6277">
        <f>COUNTIF(F6279:F6298, "1")</f>
        <v>0</v>
      </c>
      <c r="G6277">
        <f>COUNTIF(G6279:G6298, "1")</f>
        <v>0</v>
      </c>
      <c r="H6277">
        <f>COUNTIF(H6279:H6298, "1")</f>
        <v>0</v>
      </c>
      <c r="I6277">
        <f>COUNTIF(I6279:I6298, "1")</f>
        <v>0</v>
      </c>
      <c r="J6277">
        <f>COUNTIF(J6279:J6298, "1")</f>
        <v>0</v>
      </c>
      <c r="K6277">
        <f>COUNTIF(K6279:K6298, "1")</f>
        <v>0</v>
      </c>
    </row>
    <row r="6278" spans="2:11" outlineLevel="2">
      <c r="C6278" t="s">
        <v>12</v>
      </c>
      <c r="D6278">
        <f>COUNTIF(D6279:D6298, "0")</f>
        <v>0</v>
      </c>
      <c r="E6278">
        <f>COUNTIF(E6279:E6298, "0")</f>
        <v>0</v>
      </c>
      <c r="F6278">
        <f>COUNTIF(F6279:F6298, "0")</f>
        <v>0</v>
      </c>
      <c r="G6278">
        <f>COUNTIF(G6279:G6298, "0")</f>
        <v>0</v>
      </c>
      <c r="H6278">
        <f>COUNTIF(H6279:H6298, "0")</f>
        <v>0</v>
      </c>
      <c r="I6278">
        <f>COUNTIF(I6279:I6298, "0")</f>
        <v>0</v>
      </c>
      <c r="J6278">
        <f>COUNTIF(J6279:J6298, "0")</f>
        <v>0</v>
      </c>
      <c r="K6278">
        <f>COUNTIF(K6279:K6298, "0")</f>
        <v>0</v>
      </c>
    </row>
    <row r="6279" spans="2:11" outlineLevel="2">
      <c r="B6279" t="s">
        <v>56</v>
      </c>
      <c r="C6279" t="s">
        <v>17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2:11" outlineLevel="2">
      <c r="B6280" t="s">
        <v>56</v>
      </c>
      <c r="C6280" t="s">
        <v>18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2:11" outlineLevel="2">
      <c r="B6281" t="s">
        <v>56</v>
      </c>
      <c r="C6281" t="s">
        <v>18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2:11" outlineLevel="2">
      <c r="B6282" t="s">
        <v>56</v>
      </c>
      <c r="C6282" t="s">
        <v>19</v>
      </c>
      <c r="D6282">
        <v>0</v>
      </c>
      <c r="E6282">
        <v>0</v>
      </c>
      <c r="F6282">
        <v>1</v>
      </c>
      <c r="G6282">
        <v>0</v>
      </c>
      <c r="H6282">
        <v>1</v>
      </c>
      <c r="I6282">
        <v>0</v>
      </c>
      <c r="J6282">
        <v>0</v>
      </c>
      <c r="K6282">
        <v>0</v>
      </c>
    </row>
    <row r="6283" spans="2:11" outlineLevel="2">
      <c r="B6283" t="s">
        <v>56</v>
      </c>
      <c r="C6283" t="s">
        <v>20</v>
      </c>
      <c r="D6283">
        <v>0</v>
      </c>
      <c r="E6283">
        <v>0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0</v>
      </c>
    </row>
    <row r="6284" spans="2:11" outlineLevel="2">
      <c r="B6284" t="s">
        <v>56</v>
      </c>
      <c r="C6284" t="s">
        <v>21</v>
      </c>
      <c r="D6284">
        <v>0</v>
      </c>
      <c r="E6284">
        <v>0</v>
      </c>
      <c r="F6284">
        <v>0</v>
      </c>
      <c r="G6284">
        <v>1</v>
      </c>
      <c r="H6284">
        <v>0</v>
      </c>
      <c r="I6284">
        <v>0</v>
      </c>
      <c r="J6284">
        <v>1</v>
      </c>
      <c r="K6284">
        <v>0</v>
      </c>
    </row>
    <row r="6285" spans="2:11" outlineLevel="2">
      <c r="B6285" t="s">
        <v>56</v>
      </c>
      <c r="C6285" t="s">
        <v>22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</v>
      </c>
      <c r="K6285">
        <v>0</v>
      </c>
    </row>
    <row r="6286" spans="2:11" outlineLevel="2">
      <c r="B6286" t="s">
        <v>56</v>
      </c>
      <c r="C6286" t="s">
        <v>23</v>
      </c>
      <c r="D6286">
        <v>0</v>
      </c>
      <c r="E6286">
        <v>0</v>
      </c>
      <c r="F6286">
        <v>0</v>
      </c>
      <c r="G6286">
        <v>1</v>
      </c>
      <c r="H6286">
        <v>1</v>
      </c>
      <c r="I6286">
        <v>0</v>
      </c>
      <c r="J6286">
        <v>0</v>
      </c>
      <c r="K6286">
        <v>0</v>
      </c>
    </row>
    <row r="6287" spans="2:11" outlineLevel="2">
      <c r="B6287" t="s">
        <v>56</v>
      </c>
      <c r="C6287" t="s">
        <v>33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0</v>
      </c>
    </row>
    <row r="6288" spans="2:11" outlineLevel="2">
      <c r="B6288" t="s">
        <v>56</v>
      </c>
      <c r="C6288" t="s">
        <v>24</v>
      </c>
      <c r="D6288">
        <v>0</v>
      </c>
      <c r="E6288">
        <v>0</v>
      </c>
      <c r="F6288">
        <v>1</v>
      </c>
      <c r="G6288">
        <v>0</v>
      </c>
      <c r="H6288">
        <v>1</v>
      </c>
      <c r="I6288">
        <v>0</v>
      </c>
      <c r="J6288">
        <v>0</v>
      </c>
      <c r="K6288">
        <v>0</v>
      </c>
    </row>
    <row r="6289" spans="2:11" outlineLevel="2">
      <c r="B6289" t="s">
        <v>56</v>
      </c>
      <c r="C6289" t="s">
        <v>34</v>
      </c>
      <c r="D6289">
        <v>0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1</v>
      </c>
      <c r="K6289">
        <v>0</v>
      </c>
    </row>
    <row r="6290" spans="2:11" outlineLevel="2">
      <c r="B6290" t="s">
        <v>56</v>
      </c>
      <c r="C6290" t="s">
        <v>26</v>
      </c>
      <c r="D6290">
        <v>1</v>
      </c>
      <c r="E6290">
        <v>0</v>
      </c>
      <c r="F6290">
        <v>0</v>
      </c>
      <c r="G6290">
        <v>1</v>
      </c>
      <c r="H6290">
        <v>1</v>
      </c>
      <c r="I6290">
        <v>0</v>
      </c>
      <c r="J6290">
        <v>0</v>
      </c>
      <c r="K6290">
        <v>0</v>
      </c>
    </row>
    <row r="6291" spans="2:11" outlineLevel="2">
      <c r="B6291" t="s">
        <v>56</v>
      </c>
      <c r="C6291" t="s">
        <v>27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2:11" outlineLevel="2">
      <c r="B6292" t="s">
        <v>56</v>
      </c>
      <c r="C6292" t="s">
        <v>28</v>
      </c>
      <c r="D6292">
        <v>0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0</v>
      </c>
    </row>
    <row r="6293" spans="2:11" outlineLevel="2">
      <c r="B6293" t="s">
        <v>56</v>
      </c>
      <c r="C6293" t="s">
        <v>48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2:11" outlineLevel="2">
      <c r="B6294" t="s">
        <v>56</v>
      </c>
      <c r="C6294" t="s">
        <v>36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2:11" outlineLevel="2">
      <c r="B6295" t="s">
        <v>56</v>
      </c>
      <c r="C6295" t="s">
        <v>37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2:11" outlineLevel="2">
      <c r="B6296" t="s">
        <v>56</v>
      </c>
      <c r="C6296" t="s">
        <v>38</v>
      </c>
      <c r="D6296">
        <v>0</v>
      </c>
      <c r="E6296">
        <v>0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2:11" outlineLevel="2">
      <c r="B6297" t="s">
        <v>56</v>
      </c>
      <c r="C6297" t="s">
        <v>39</v>
      </c>
      <c r="D6297">
        <v>1</v>
      </c>
      <c r="E6297">
        <v>1</v>
      </c>
      <c r="F6297">
        <v>0</v>
      </c>
      <c r="G6297">
        <v>0</v>
      </c>
      <c r="H6297">
        <v>0</v>
      </c>
      <c r="I6297">
        <v>1</v>
      </c>
      <c r="J6297">
        <v>1</v>
      </c>
      <c r="K6297">
        <v>0</v>
      </c>
    </row>
    <row r="6298" spans="2:11" outlineLevel="2">
      <c r="B6298" t="s">
        <v>56</v>
      </c>
      <c r="C6298" t="s">
        <v>41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2:11" s="5" customFormat="1" outlineLevel="1">
      <c r="C6299" s="5" t="s">
        <v>30</v>
      </c>
      <c r="D6299" s="1">
        <f>IFERROR(D6300/D6301, D6300)</f>
        <v>0</v>
      </c>
      <c r="E6299" s="1">
        <f>IFERROR(E6300/E6301, E6300)</f>
        <v>0</v>
      </c>
      <c r="F6299" s="1">
        <f>IFERROR(F6300/F6301, F6300)</f>
        <v>0</v>
      </c>
      <c r="G6299" s="1">
        <f>IFERROR(G6300/G6301, G6300)</f>
        <v>0</v>
      </c>
      <c r="H6299" s="1">
        <f>IFERROR(H6300/H6301, H6300)</f>
        <v>0</v>
      </c>
      <c r="I6299" s="1">
        <f>IFERROR(I6300/I6301, I6300)</f>
        <v>0</v>
      </c>
      <c r="J6299" s="1">
        <f>IFERROR(J6300/J6301, J6300)</f>
        <v>0</v>
      </c>
      <c r="K6299" s="1">
        <f>IFERROR(K6300/K6301, K6300)</f>
        <v>0</v>
      </c>
    </row>
    <row r="6300" spans="2:11" outlineLevel="2">
      <c r="C6300" t="s">
        <v>10</v>
      </c>
      <c r="D6300">
        <f>COUNTIF(D6302:D6317, "1")</f>
        <v>0</v>
      </c>
      <c r="E6300">
        <f>COUNTIF(E6302:E6317, "1")</f>
        <v>0</v>
      </c>
      <c r="F6300">
        <f>COUNTIF(F6302:F6317, "1")</f>
        <v>0</v>
      </c>
      <c r="G6300">
        <f>COUNTIF(G6302:G6317, "1")</f>
        <v>0</v>
      </c>
      <c r="H6300">
        <f>COUNTIF(H6302:H6317, "1")</f>
        <v>0</v>
      </c>
      <c r="I6300">
        <f>COUNTIF(I6302:I6317, "1")</f>
        <v>0</v>
      </c>
      <c r="J6300">
        <f>COUNTIF(J6302:J6317, "1")</f>
        <v>0</v>
      </c>
      <c r="K6300">
        <f>COUNTIF(K6302:K6317, "1")</f>
        <v>0</v>
      </c>
    </row>
    <row r="6301" spans="2:11" outlineLevel="2">
      <c r="C6301" t="s">
        <v>12</v>
      </c>
      <c r="D6301">
        <f>COUNTIF(D6302:D6317, "0")</f>
        <v>0</v>
      </c>
      <c r="E6301">
        <f>COUNTIF(E6302:E6317, "0")</f>
        <v>0</v>
      </c>
      <c r="F6301">
        <f>COUNTIF(F6302:F6317, "0")</f>
        <v>0</v>
      </c>
      <c r="G6301">
        <f>COUNTIF(G6302:G6317, "0")</f>
        <v>0</v>
      </c>
      <c r="H6301">
        <f>COUNTIF(H6302:H6317, "0")</f>
        <v>0</v>
      </c>
      <c r="I6301">
        <f>COUNTIF(I6302:I6317, "0")</f>
        <v>0</v>
      </c>
      <c r="J6301">
        <f>COUNTIF(J6302:J6317, "0")</f>
        <v>0</v>
      </c>
      <c r="K6301">
        <f>COUNTIF(K6302:K6317, "0")</f>
        <v>0</v>
      </c>
    </row>
    <row r="6302" spans="2:11" outlineLevel="2">
      <c r="B6302" t="s">
        <v>31</v>
      </c>
      <c r="C6302" t="s">
        <v>14</v>
      </c>
      <c r="D6302">
        <v>0</v>
      </c>
      <c r="E6302">
        <v>0</v>
      </c>
      <c r="F6302">
        <v>1</v>
      </c>
      <c r="G6302">
        <v>0</v>
      </c>
      <c r="H6302">
        <v>1</v>
      </c>
      <c r="I6302">
        <v>0</v>
      </c>
      <c r="J6302">
        <v>0</v>
      </c>
      <c r="K6302">
        <v>0</v>
      </c>
    </row>
    <row r="6303" spans="2:11" outlineLevel="2">
      <c r="B6303" t="s">
        <v>31</v>
      </c>
      <c r="C6303" t="s">
        <v>15</v>
      </c>
      <c r="D6303">
        <v>0</v>
      </c>
      <c r="E6303">
        <v>1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</row>
    <row r="6304" spans="2:11" outlineLevel="2">
      <c r="B6304" t="s">
        <v>31</v>
      </c>
      <c r="C6304" t="s">
        <v>17</v>
      </c>
      <c r="D6304">
        <v>1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2:11" outlineLevel="2">
      <c r="B6305" t="s">
        <v>31</v>
      </c>
      <c r="C6305" t="s">
        <v>32</v>
      </c>
      <c r="D6305">
        <v>0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2:11" outlineLevel="2">
      <c r="B6306" t="s">
        <v>31</v>
      </c>
      <c r="C6306" t="s">
        <v>20</v>
      </c>
      <c r="D6306">
        <v>0</v>
      </c>
      <c r="E6306">
        <v>1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</row>
    <row r="6307" spans="2:11" outlineLevel="2">
      <c r="B6307" t="s">
        <v>31</v>
      </c>
      <c r="C6307" t="s">
        <v>21</v>
      </c>
      <c r="D6307">
        <v>0</v>
      </c>
      <c r="E6307">
        <v>1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0</v>
      </c>
    </row>
    <row r="6308" spans="2:11" outlineLevel="2">
      <c r="B6308" t="s">
        <v>31</v>
      </c>
      <c r="C6308" t="s">
        <v>22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2:11" outlineLevel="2">
      <c r="B6309" t="s">
        <v>31</v>
      </c>
      <c r="C6309" t="s">
        <v>23</v>
      </c>
      <c r="D6309">
        <v>0</v>
      </c>
      <c r="E6309">
        <v>0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2:11" outlineLevel="2">
      <c r="B6310" t="s">
        <v>31</v>
      </c>
      <c r="C6310" t="s">
        <v>24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2:11" outlineLevel="2">
      <c r="B6311" t="s">
        <v>31</v>
      </c>
      <c r="C6311" t="s">
        <v>34</v>
      </c>
      <c r="D6311">
        <v>0</v>
      </c>
      <c r="E6311">
        <v>0</v>
      </c>
      <c r="F6311">
        <v>0</v>
      </c>
      <c r="G6311">
        <v>0</v>
      </c>
      <c r="H6311">
        <v>1</v>
      </c>
      <c r="I6311">
        <v>0</v>
      </c>
      <c r="J6311">
        <v>0</v>
      </c>
      <c r="K6311">
        <v>0</v>
      </c>
    </row>
    <row r="6312" spans="2:11" outlineLevel="2">
      <c r="B6312" t="s">
        <v>31</v>
      </c>
      <c r="C6312" t="s">
        <v>27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0</v>
      </c>
      <c r="K6312">
        <v>0</v>
      </c>
    </row>
    <row r="6313" spans="2:11" outlineLevel="2">
      <c r="B6313" t="s">
        <v>31</v>
      </c>
      <c r="C6313" t="s">
        <v>28</v>
      </c>
      <c r="D6313">
        <v>0</v>
      </c>
      <c r="E6313">
        <v>1</v>
      </c>
      <c r="F6313">
        <v>0</v>
      </c>
      <c r="G6313">
        <v>0</v>
      </c>
      <c r="H6313">
        <v>1</v>
      </c>
      <c r="I6313">
        <v>0</v>
      </c>
      <c r="J6313">
        <v>0</v>
      </c>
      <c r="K6313">
        <v>0</v>
      </c>
    </row>
    <row r="6314" spans="2:11" outlineLevel="2">
      <c r="B6314" t="s">
        <v>31</v>
      </c>
      <c r="C6314" t="s">
        <v>48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2:11" outlineLevel="2">
      <c r="B6315" t="s">
        <v>31</v>
      </c>
      <c r="C6315" t="s">
        <v>36</v>
      </c>
      <c r="D6315">
        <v>0</v>
      </c>
      <c r="E6315">
        <v>0</v>
      </c>
      <c r="F6315">
        <v>1</v>
      </c>
      <c r="G6315">
        <v>0</v>
      </c>
      <c r="H6315">
        <v>1</v>
      </c>
      <c r="I6315">
        <v>0</v>
      </c>
      <c r="J6315">
        <v>0</v>
      </c>
      <c r="K6315">
        <v>0</v>
      </c>
    </row>
    <row r="6316" spans="2:11" outlineLevel="2">
      <c r="B6316" t="s">
        <v>31</v>
      </c>
      <c r="C6316" t="s">
        <v>37</v>
      </c>
      <c r="D6316">
        <v>1</v>
      </c>
      <c r="E6316">
        <v>1</v>
      </c>
      <c r="F6316">
        <v>1</v>
      </c>
      <c r="G6316">
        <v>1</v>
      </c>
      <c r="H6316">
        <v>0</v>
      </c>
      <c r="I6316">
        <v>0</v>
      </c>
      <c r="J6316">
        <v>1</v>
      </c>
      <c r="K6316">
        <v>0</v>
      </c>
    </row>
    <row r="6317" spans="2:11" outlineLevel="2">
      <c r="B6317" t="s">
        <v>31</v>
      </c>
      <c r="C6317" t="s">
        <v>39</v>
      </c>
      <c r="D6317">
        <v>1</v>
      </c>
      <c r="E6317">
        <v>0</v>
      </c>
      <c r="F6317">
        <v>1</v>
      </c>
      <c r="G6317">
        <v>0</v>
      </c>
      <c r="H6317">
        <v>1</v>
      </c>
      <c r="I6317">
        <v>0</v>
      </c>
      <c r="J6317">
        <v>0</v>
      </c>
      <c r="K6317">
        <v>0</v>
      </c>
    </row>
    <row r="6318" spans="2:11" s="3" customFormat="1">
      <c r="B6318" s="3" t="s">
        <v>237</v>
      </c>
      <c r="C6318" s="3" t="s">
        <v>8</v>
      </c>
      <c r="D6318" s="3">
        <f>IFERROR(AVERAGE(D6321), 0)</f>
        <v>0</v>
      </c>
      <c r="E6318" s="3">
        <f>IFERROR(AVERAGE(E6321), 0)</f>
        <v>0</v>
      </c>
      <c r="F6318" s="3">
        <f>IFERROR(AVERAGE(F6321), 0)</f>
        <v>0</v>
      </c>
      <c r="G6318" s="3">
        <f>IFERROR(AVERAGE(G6321), 0)</f>
        <v>0</v>
      </c>
      <c r="H6318" s="3">
        <f>IFERROR(AVERAGE(H6321), 0)</f>
        <v>0</v>
      </c>
      <c r="I6318" s="3">
        <f>IFERROR(AVERAGE(I6321), 0)</f>
        <v>0</v>
      </c>
      <c r="J6318" s="3">
        <f>IFERROR(AVERAGE(J6321), 0)</f>
        <v>0</v>
      </c>
      <c r="K6318" s="3">
        <f>IFERROR(AVERAGE(K6321), 0)</f>
        <v>0</v>
      </c>
    </row>
    <row r="6319" spans="2:11" outlineLevel="2">
      <c r="B6319" s="4" t="s">
        <v>9</v>
      </c>
      <c r="D6319">
        <f>E6322</f>
        <v>0</v>
      </c>
      <c r="E6319">
        <f>F6322</f>
        <v>0</v>
      </c>
      <c r="F6319">
        <f>G6322</f>
        <v>0</v>
      </c>
      <c r="G6319">
        <f>H6322</f>
        <v>0</v>
      </c>
      <c r="H6319">
        <f>I6322</f>
        <v>0</v>
      </c>
      <c r="I6319">
        <f>J6322</f>
        <v>0</v>
      </c>
      <c r="J6319">
        <f>K6322</f>
        <v>0</v>
      </c>
      <c r="K6319">
        <f>L6322</f>
        <v>0</v>
      </c>
    </row>
    <row r="6320" spans="2:11" outlineLevel="2">
      <c r="B6320" s="4" t="s">
        <v>10</v>
      </c>
      <c r="D6320">
        <f>E6323</f>
        <v>0</v>
      </c>
      <c r="E6320">
        <f>F6323</f>
        <v>0</v>
      </c>
      <c r="F6320">
        <f>G6323</f>
        <v>0</v>
      </c>
      <c r="G6320">
        <f>H6323</f>
        <v>0</v>
      </c>
      <c r="H6320">
        <f>I6323</f>
        <v>0</v>
      </c>
      <c r="I6320">
        <f>J6323</f>
        <v>0</v>
      </c>
      <c r="J6320">
        <f>K6323</f>
        <v>0</v>
      </c>
      <c r="K6320">
        <f>L6323</f>
        <v>0</v>
      </c>
    </row>
    <row r="6321" spans="2:11" s="5" customFormat="1" outlineLevel="1">
      <c r="C6321" s="5" t="s">
        <v>51</v>
      </c>
      <c r="D6321" s="1">
        <f>IFERROR(D6322/D6323, D6322)</f>
        <v>0</v>
      </c>
      <c r="E6321" s="1">
        <f>IFERROR(E6322/E6323, E6322)</f>
        <v>0</v>
      </c>
      <c r="F6321" s="1">
        <f>IFERROR(F6322/F6323, F6322)</f>
        <v>0</v>
      </c>
      <c r="G6321" s="1">
        <f>IFERROR(G6322/G6323, G6322)</f>
        <v>0</v>
      </c>
      <c r="H6321" s="1">
        <f>IFERROR(H6322/H6323, H6322)</f>
        <v>0</v>
      </c>
      <c r="I6321" s="1">
        <f>IFERROR(I6322/I6323, I6322)</f>
        <v>0</v>
      </c>
      <c r="J6321" s="1">
        <f>IFERROR(J6322/J6323, J6322)</f>
        <v>0</v>
      </c>
      <c r="K6321" s="1">
        <f>IFERROR(K6322/K6323, K6322)</f>
        <v>0</v>
      </c>
    </row>
    <row r="6322" spans="2:11" outlineLevel="2">
      <c r="C6322" t="s">
        <v>10</v>
      </c>
      <c r="D6322">
        <f>COUNTIF(D6324:D6339, "1")</f>
        <v>0</v>
      </c>
      <c r="E6322">
        <f>COUNTIF(E6324:E6339, "1")</f>
        <v>0</v>
      </c>
      <c r="F6322">
        <f>COUNTIF(F6324:F6339, "1")</f>
        <v>0</v>
      </c>
      <c r="G6322">
        <f>COUNTIF(G6324:G6339, "1")</f>
        <v>0</v>
      </c>
      <c r="H6322">
        <f>COUNTIF(H6324:H6339, "1")</f>
        <v>0</v>
      </c>
      <c r="I6322">
        <f>COUNTIF(I6324:I6339, "1")</f>
        <v>0</v>
      </c>
      <c r="J6322">
        <f>COUNTIF(J6324:J6339, "1")</f>
        <v>0</v>
      </c>
      <c r="K6322">
        <f>COUNTIF(K6324:K6339, "1")</f>
        <v>0</v>
      </c>
    </row>
    <row r="6323" spans="2:11" outlineLevel="2">
      <c r="C6323" t="s">
        <v>12</v>
      </c>
      <c r="D6323">
        <f>COUNTIF(D6324:D6339, "0")</f>
        <v>0</v>
      </c>
      <c r="E6323">
        <f>COUNTIF(E6324:E6339, "0")</f>
        <v>0</v>
      </c>
      <c r="F6323">
        <f>COUNTIF(F6324:F6339, "0")</f>
        <v>0</v>
      </c>
      <c r="G6323">
        <f>COUNTIF(G6324:G6339, "0")</f>
        <v>0</v>
      </c>
      <c r="H6323">
        <f>COUNTIF(H6324:H6339, "0")</f>
        <v>0</v>
      </c>
      <c r="I6323">
        <f>COUNTIF(I6324:I6339, "0")</f>
        <v>0</v>
      </c>
      <c r="J6323">
        <f>COUNTIF(J6324:J6339, "0")</f>
        <v>0</v>
      </c>
      <c r="K6323">
        <f>COUNTIF(K6324:K6339, "0")</f>
        <v>0</v>
      </c>
    </row>
    <row r="6324" spans="2:11" outlineLevel="2">
      <c r="B6324" t="s">
        <v>52</v>
      </c>
      <c r="C6324" t="s">
        <v>14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1</v>
      </c>
      <c r="J6324">
        <v>1</v>
      </c>
      <c r="K6324">
        <v>0</v>
      </c>
    </row>
    <row r="6325" spans="2:11" outlineLevel="2">
      <c r="B6325" t="s">
        <v>52</v>
      </c>
      <c r="C6325" t="s">
        <v>15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2:11" outlineLevel="2">
      <c r="B6326" t="s">
        <v>52</v>
      </c>
      <c r="C6326" t="s">
        <v>16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2:11" outlineLevel="2">
      <c r="B6327" t="s">
        <v>52</v>
      </c>
      <c r="C6327" t="s">
        <v>18</v>
      </c>
      <c r="D6327">
        <v>1</v>
      </c>
      <c r="E6327">
        <v>0</v>
      </c>
      <c r="F6327">
        <v>1</v>
      </c>
      <c r="G6327">
        <v>0</v>
      </c>
      <c r="H6327">
        <v>0</v>
      </c>
      <c r="I6327">
        <v>1</v>
      </c>
      <c r="J6327">
        <v>0</v>
      </c>
      <c r="K6327">
        <v>0</v>
      </c>
    </row>
    <row r="6328" spans="2:11" outlineLevel="2">
      <c r="B6328" t="s">
        <v>52</v>
      </c>
      <c r="C6328" t="s">
        <v>19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0</v>
      </c>
      <c r="J6328">
        <v>0</v>
      </c>
      <c r="K6328">
        <v>0</v>
      </c>
    </row>
    <row r="6329" spans="2:11" outlineLevel="2">
      <c r="B6329" t="s">
        <v>52</v>
      </c>
      <c r="C6329" t="s">
        <v>32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2:11" outlineLevel="2">
      <c r="B6330" t="s">
        <v>52</v>
      </c>
      <c r="C6330" t="s">
        <v>20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2:11" outlineLevel="2">
      <c r="B6331" t="s">
        <v>52</v>
      </c>
      <c r="C6331" t="s">
        <v>21</v>
      </c>
      <c r="D6331">
        <v>0</v>
      </c>
      <c r="E6331">
        <v>0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0</v>
      </c>
    </row>
    <row r="6332" spans="2:11" outlineLevel="2">
      <c r="B6332" t="s">
        <v>52</v>
      </c>
      <c r="C6332" t="s">
        <v>22</v>
      </c>
      <c r="D6332">
        <v>0</v>
      </c>
      <c r="E6332">
        <v>1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2:11" outlineLevel="2">
      <c r="B6333" t="s">
        <v>52</v>
      </c>
      <c r="C6333" t="s">
        <v>23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2:11" outlineLevel="2">
      <c r="B6334" t="s">
        <v>52</v>
      </c>
      <c r="C6334" t="s">
        <v>25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2:11" outlineLevel="2">
      <c r="B6335" t="s">
        <v>52</v>
      </c>
      <c r="C6335" t="s">
        <v>26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0</v>
      </c>
    </row>
    <row r="6336" spans="2:11" outlineLevel="2">
      <c r="B6336" t="s">
        <v>52</v>
      </c>
      <c r="C6336" t="s">
        <v>27</v>
      </c>
      <c r="D6336">
        <v>0</v>
      </c>
      <c r="E6336">
        <v>0</v>
      </c>
      <c r="F6336">
        <v>0</v>
      </c>
      <c r="G6336">
        <v>1</v>
      </c>
      <c r="H6336">
        <v>1</v>
      </c>
      <c r="I6336">
        <v>0</v>
      </c>
      <c r="J6336">
        <v>0</v>
      </c>
      <c r="K6336">
        <v>0</v>
      </c>
    </row>
    <row r="6337" spans="2:11" outlineLevel="2">
      <c r="B6337" t="s">
        <v>52</v>
      </c>
      <c r="C6337" t="s">
        <v>28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2:11" outlineLevel="2">
      <c r="B6338" t="s">
        <v>52</v>
      </c>
      <c r="C6338" t="s">
        <v>35</v>
      </c>
      <c r="D6338">
        <v>0</v>
      </c>
      <c r="E6338">
        <v>0</v>
      </c>
      <c r="F6338">
        <v>0</v>
      </c>
      <c r="G6338">
        <v>0</v>
      </c>
      <c r="H6338">
        <v>1</v>
      </c>
      <c r="I6338">
        <v>1</v>
      </c>
      <c r="J6338">
        <v>0</v>
      </c>
      <c r="K6338">
        <v>0</v>
      </c>
    </row>
    <row r="6339" spans="2:11" outlineLevel="2">
      <c r="B6339" t="s">
        <v>52</v>
      </c>
      <c r="C6339" t="s">
        <v>48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</row>
    <row r="6340" spans="2:11" s="3" customFormat="1">
      <c r="B6340" s="3" t="s">
        <v>238</v>
      </c>
      <c r="C6340" s="3" t="s">
        <v>8</v>
      </c>
      <c r="D6340" s="3">
        <f>IFERROR(AVERAGE(D6343,D6360), 0)</f>
        <v>0</v>
      </c>
      <c r="E6340" s="3">
        <f>IFERROR(AVERAGE(E6343,E6360), 0)</f>
        <v>0</v>
      </c>
      <c r="F6340" s="3">
        <f>IFERROR(AVERAGE(F6343,F6360), 0)</f>
        <v>0</v>
      </c>
      <c r="G6340" s="3">
        <f>IFERROR(AVERAGE(G6343,G6360), 0)</f>
        <v>0</v>
      </c>
      <c r="H6340" s="3">
        <f>IFERROR(AVERAGE(H6343,H6360), 0)</f>
        <v>0</v>
      </c>
      <c r="I6340" s="3">
        <f>IFERROR(AVERAGE(I6343,I6360), 0)</f>
        <v>0</v>
      </c>
      <c r="J6340" s="3">
        <f>IFERROR(AVERAGE(J6343,J6360), 0)</f>
        <v>0</v>
      </c>
      <c r="K6340" s="3">
        <f>IFERROR(AVERAGE(K6343,K6360), 0)</f>
        <v>0</v>
      </c>
    </row>
    <row r="6341" spans="2:11" outlineLevel="2">
      <c r="B6341" s="4" t="s">
        <v>9</v>
      </c>
      <c r="D6341">
        <f>E6344+E6361</f>
        <v>0</v>
      </c>
      <c r="E6341">
        <f>F6344+F6361</f>
        <v>0</v>
      </c>
      <c r="F6341">
        <f>G6344+G6361</f>
        <v>0</v>
      </c>
      <c r="G6341">
        <f>H6344+H6361</f>
        <v>0</v>
      </c>
      <c r="H6341">
        <f>I6344+I6361</f>
        <v>0</v>
      </c>
      <c r="I6341">
        <f>J6344+J6361</f>
        <v>0</v>
      </c>
      <c r="J6341">
        <f>K6344+K6361</f>
        <v>0</v>
      </c>
      <c r="K6341">
        <f>L6344+L6361</f>
        <v>0</v>
      </c>
    </row>
    <row r="6342" spans="2:11" outlineLevel="2">
      <c r="B6342" s="4" t="s">
        <v>10</v>
      </c>
      <c r="D6342">
        <f>E6345+E6362</f>
        <v>0</v>
      </c>
      <c r="E6342">
        <f>F6345+F6362</f>
        <v>0</v>
      </c>
      <c r="F6342">
        <f>G6345+G6362</f>
        <v>0</v>
      </c>
      <c r="G6342">
        <f>H6345+H6362</f>
        <v>0</v>
      </c>
      <c r="H6342">
        <f>I6345+I6362</f>
        <v>0</v>
      </c>
      <c r="I6342">
        <f>J6345+J6362</f>
        <v>0</v>
      </c>
      <c r="J6342">
        <f>K6345+K6362</f>
        <v>0</v>
      </c>
      <c r="K6342">
        <f>L6345+L6362</f>
        <v>0</v>
      </c>
    </row>
    <row r="6343" spans="2:11" s="5" customFormat="1" outlineLevel="1">
      <c r="C6343" s="5" t="s">
        <v>51</v>
      </c>
      <c r="D6343" s="1">
        <f>IFERROR(D6344/D6345, D6344)</f>
        <v>0</v>
      </c>
      <c r="E6343" s="1">
        <f>IFERROR(E6344/E6345, E6344)</f>
        <v>0</v>
      </c>
      <c r="F6343" s="1">
        <f>IFERROR(F6344/F6345, F6344)</f>
        <v>0</v>
      </c>
      <c r="G6343" s="1">
        <f>IFERROR(G6344/G6345, G6344)</f>
        <v>0</v>
      </c>
      <c r="H6343" s="1">
        <f>IFERROR(H6344/H6345, H6344)</f>
        <v>0</v>
      </c>
      <c r="I6343" s="1">
        <f>IFERROR(I6344/I6345, I6344)</f>
        <v>0</v>
      </c>
      <c r="J6343" s="1">
        <f>IFERROR(J6344/J6345, J6344)</f>
        <v>0</v>
      </c>
      <c r="K6343" s="1">
        <f>IFERROR(K6344/K6345, K6344)</f>
        <v>0</v>
      </c>
    </row>
    <row r="6344" spans="2:11" outlineLevel="2">
      <c r="C6344" t="s">
        <v>10</v>
      </c>
      <c r="D6344">
        <f>COUNTIF(D6346:D6359, "1")</f>
        <v>0</v>
      </c>
      <c r="E6344">
        <f>COUNTIF(E6346:E6359, "1")</f>
        <v>0</v>
      </c>
      <c r="F6344">
        <f>COUNTIF(F6346:F6359, "1")</f>
        <v>0</v>
      </c>
      <c r="G6344">
        <f>COUNTIF(G6346:G6359, "1")</f>
        <v>0</v>
      </c>
      <c r="H6344">
        <f>COUNTIF(H6346:H6359, "1")</f>
        <v>0</v>
      </c>
      <c r="I6344">
        <f>COUNTIF(I6346:I6359, "1")</f>
        <v>0</v>
      </c>
      <c r="J6344">
        <f>COUNTIF(J6346:J6359, "1")</f>
        <v>0</v>
      </c>
      <c r="K6344">
        <f>COUNTIF(K6346:K6359, "1")</f>
        <v>0</v>
      </c>
    </row>
    <row r="6345" spans="2:11" outlineLevel="2">
      <c r="C6345" t="s">
        <v>12</v>
      </c>
      <c r="D6345">
        <f>COUNTIF(D6346:D6359, "0")</f>
        <v>0</v>
      </c>
      <c r="E6345">
        <f>COUNTIF(E6346:E6359, "0")</f>
        <v>0</v>
      </c>
      <c r="F6345">
        <f>COUNTIF(F6346:F6359, "0")</f>
        <v>0</v>
      </c>
      <c r="G6345">
        <f>COUNTIF(G6346:G6359, "0")</f>
        <v>0</v>
      </c>
      <c r="H6345">
        <f>COUNTIF(H6346:H6359, "0")</f>
        <v>0</v>
      </c>
      <c r="I6345">
        <f>COUNTIF(I6346:I6359, "0")</f>
        <v>0</v>
      </c>
      <c r="J6345">
        <f>COUNTIF(J6346:J6359, "0")</f>
        <v>0</v>
      </c>
      <c r="K6345">
        <f>COUNTIF(K6346:K6359, "0")</f>
        <v>0</v>
      </c>
    </row>
    <row r="6346" spans="2:11" outlineLevel="2">
      <c r="B6346" t="s">
        <v>52</v>
      </c>
      <c r="C6346" t="s">
        <v>15</v>
      </c>
      <c r="D6346">
        <v>1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1</v>
      </c>
      <c r="K6346">
        <v>0</v>
      </c>
    </row>
    <row r="6347" spans="2:11" outlineLevel="2">
      <c r="B6347" t="s">
        <v>52</v>
      </c>
      <c r="C6347" t="s">
        <v>16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</row>
    <row r="6348" spans="2:11" outlineLevel="2">
      <c r="B6348" t="s">
        <v>52</v>
      </c>
      <c r="C6348" t="s">
        <v>19</v>
      </c>
      <c r="D6348">
        <v>0</v>
      </c>
      <c r="E6348">
        <v>1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2:11" outlineLevel="2">
      <c r="B6349" t="s">
        <v>52</v>
      </c>
      <c r="C6349" t="s">
        <v>32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2:11" outlineLevel="2">
      <c r="B6350" t="s">
        <v>52</v>
      </c>
      <c r="C6350" t="s">
        <v>20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2:11" outlineLevel="2">
      <c r="B6351" t="s">
        <v>52</v>
      </c>
      <c r="C6351" t="s">
        <v>21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1</v>
      </c>
      <c r="J6351">
        <v>0</v>
      </c>
      <c r="K6351">
        <v>0</v>
      </c>
    </row>
    <row r="6352" spans="2:11" outlineLevel="2">
      <c r="B6352" t="s">
        <v>52</v>
      </c>
      <c r="C6352" t="s">
        <v>22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2:11" outlineLevel="2">
      <c r="B6353" t="s">
        <v>52</v>
      </c>
      <c r="C6353" t="s">
        <v>23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2:11" outlineLevel="2">
      <c r="B6354" t="s">
        <v>52</v>
      </c>
      <c r="C6354" t="s">
        <v>33</v>
      </c>
      <c r="D6354">
        <v>0</v>
      </c>
      <c r="E6354">
        <v>0</v>
      </c>
      <c r="F6354">
        <v>0</v>
      </c>
      <c r="G6354">
        <v>1</v>
      </c>
      <c r="H6354">
        <v>0</v>
      </c>
      <c r="I6354">
        <v>1</v>
      </c>
      <c r="J6354">
        <v>0</v>
      </c>
      <c r="K6354">
        <v>0</v>
      </c>
    </row>
    <row r="6355" spans="2:11" outlineLevel="2">
      <c r="B6355" t="s">
        <v>52</v>
      </c>
      <c r="C6355" t="s">
        <v>34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2:11" outlineLevel="2">
      <c r="B6356" t="s">
        <v>52</v>
      </c>
      <c r="C6356" t="s">
        <v>25</v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2:11" outlineLevel="2">
      <c r="B6357" t="s">
        <v>52</v>
      </c>
      <c r="C6357" t="s">
        <v>26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2:11" outlineLevel="2">
      <c r="B6358" t="s">
        <v>52</v>
      </c>
      <c r="C6358" t="s">
        <v>27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2:11" outlineLevel="2">
      <c r="B6359" t="s">
        <v>52</v>
      </c>
      <c r="C6359" t="s">
        <v>28</v>
      </c>
      <c r="D6359">
        <v>0</v>
      </c>
      <c r="E6359">
        <v>1</v>
      </c>
      <c r="F6359">
        <v>1</v>
      </c>
      <c r="G6359">
        <v>1</v>
      </c>
      <c r="H6359">
        <v>0</v>
      </c>
      <c r="I6359">
        <v>0</v>
      </c>
      <c r="J6359">
        <v>0</v>
      </c>
      <c r="K6359">
        <v>0</v>
      </c>
    </row>
    <row r="6360" spans="2:11" s="5" customFormat="1" outlineLevel="1">
      <c r="C6360" s="5" t="s">
        <v>49</v>
      </c>
      <c r="D6360" s="1">
        <f>IFERROR(D6361/D6362, D6361)</f>
        <v>0</v>
      </c>
      <c r="E6360" s="1">
        <f>IFERROR(E6361/E6362, E6361)</f>
        <v>0</v>
      </c>
      <c r="F6360" s="1">
        <f>IFERROR(F6361/F6362, F6361)</f>
        <v>0</v>
      </c>
      <c r="G6360" s="1">
        <f>IFERROR(G6361/G6362, G6361)</f>
        <v>0</v>
      </c>
      <c r="H6360" s="1">
        <f>IFERROR(H6361/H6362, H6361)</f>
        <v>0</v>
      </c>
      <c r="I6360" s="1">
        <f>IFERROR(I6361/I6362, I6361)</f>
        <v>0</v>
      </c>
      <c r="J6360" s="1">
        <f>IFERROR(J6361/J6362, J6361)</f>
        <v>0</v>
      </c>
      <c r="K6360" s="1">
        <f>IFERROR(K6361/K6362, K6361)</f>
        <v>0</v>
      </c>
    </row>
    <row r="6361" spans="2:11" outlineLevel="2">
      <c r="C6361" t="s">
        <v>10</v>
      </c>
      <c r="D6361">
        <f>COUNTIF(D6363:D6376, "1")</f>
        <v>0</v>
      </c>
      <c r="E6361">
        <f>COUNTIF(E6363:E6376, "1")</f>
        <v>0</v>
      </c>
      <c r="F6361">
        <f>COUNTIF(F6363:F6376, "1")</f>
        <v>0</v>
      </c>
      <c r="G6361">
        <f>COUNTIF(G6363:G6376, "1")</f>
        <v>0</v>
      </c>
      <c r="H6361">
        <f>COUNTIF(H6363:H6376, "1")</f>
        <v>0</v>
      </c>
      <c r="I6361">
        <f>COUNTIF(I6363:I6376, "1")</f>
        <v>0</v>
      </c>
      <c r="J6361">
        <f>COUNTIF(J6363:J6376, "1")</f>
        <v>0</v>
      </c>
      <c r="K6361">
        <f>COUNTIF(K6363:K6376, "1")</f>
        <v>0</v>
      </c>
    </row>
    <row r="6362" spans="2:11" outlineLevel="2">
      <c r="C6362" t="s">
        <v>12</v>
      </c>
      <c r="D6362">
        <f>COUNTIF(D6363:D6376, "0")</f>
        <v>0</v>
      </c>
      <c r="E6362">
        <f>COUNTIF(E6363:E6376, "0")</f>
        <v>0</v>
      </c>
      <c r="F6362">
        <f>COUNTIF(F6363:F6376, "0")</f>
        <v>0</v>
      </c>
      <c r="G6362">
        <f>COUNTIF(G6363:G6376, "0")</f>
        <v>0</v>
      </c>
      <c r="H6362">
        <f>COUNTIF(H6363:H6376, "0")</f>
        <v>0</v>
      </c>
      <c r="I6362">
        <f>COUNTIF(I6363:I6376, "0")</f>
        <v>0</v>
      </c>
      <c r="J6362">
        <f>COUNTIF(J6363:J6376, "0")</f>
        <v>0</v>
      </c>
      <c r="K6362">
        <f>COUNTIF(K6363:K6376, "0")</f>
        <v>0</v>
      </c>
    </row>
    <row r="6363" spans="2:11" outlineLevel="2">
      <c r="B6363" t="s">
        <v>50</v>
      </c>
      <c r="C6363" t="s">
        <v>14</v>
      </c>
      <c r="D6363">
        <v>0</v>
      </c>
      <c r="E6363">
        <v>1</v>
      </c>
      <c r="F6363">
        <v>0</v>
      </c>
      <c r="G6363">
        <v>0</v>
      </c>
      <c r="H6363">
        <v>1</v>
      </c>
      <c r="I6363">
        <v>0</v>
      </c>
      <c r="J6363">
        <v>0</v>
      </c>
      <c r="K6363">
        <v>0</v>
      </c>
    </row>
    <row r="6364" spans="2:11" outlineLevel="2">
      <c r="B6364" t="s">
        <v>50</v>
      </c>
      <c r="C6364" t="s">
        <v>15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2:11" outlineLevel="2">
      <c r="B6365" t="s">
        <v>50</v>
      </c>
      <c r="C6365" t="s">
        <v>16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2:11" outlineLevel="2">
      <c r="B6366" t="s">
        <v>50</v>
      </c>
      <c r="C6366" t="s">
        <v>17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2:11" outlineLevel="2">
      <c r="B6367" t="s">
        <v>50</v>
      </c>
      <c r="C6367" t="s">
        <v>18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2:11" outlineLevel="2">
      <c r="B6368" t="s">
        <v>50</v>
      </c>
      <c r="C6368" t="s">
        <v>20</v>
      </c>
      <c r="D6368">
        <v>0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2:11" outlineLevel="2">
      <c r="B6369" t="s">
        <v>50</v>
      </c>
      <c r="C6369" t="s">
        <v>21</v>
      </c>
      <c r="D6369">
        <v>0</v>
      </c>
      <c r="E6369">
        <v>0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0</v>
      </c>
    </row>
    <row r="6370" spans="2:11" outlineLevel="2">
      <c r="B6370" t="s">
        <v>50</v>
      </c>
      <c r="C6370" t="s">
        <v>23</v>
      </c>
      <c r="D6370">
        <v>0</v>
      </c>
      <c r="E6370">
        <v>1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</row>
    <row r="6371" spans="2:11" outlineLevel="2">
      <c r="B6371" t="s">
        <v>50</v>
      </c>
      <c r="C6371" t="s">
        <v>33</v>
      </c>
      <c r="D6371">
        <v>0</v>
      </c>
      <c r="E6371">
        <v>0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2:11" outlineLevel="2">
      <c r="B6372" t="s">
        <v>50</v>
      </c>
      <c r="C6372" t="s">
        <v>24</v>
      </c>
      <c r="D6372">
        <v>0</v>
      </c>
      <c r="E6372">
        <v>1</v>
      </c>
      <c r="F6372">
        <v>0</v>
      </c>
      <c r="G6372">
        <v>0</v>
      </c>
      <c r="H6372">
        <v>1</v>
      </c>
      <c r="I6372">
        <v>1</v>
      </c>
      <c r="J6372">
        <v>0</v>
      </c>
      <c r="K6372">
        <v>0</v>
      </c>
    </row>
    <row r="6373" spans="2:11" outlineLevel="2">
      <c r="B6373" t="s">
        <v>50</v>
      </c>
      <c r="C6373" t="s">
        <v>34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1</v>
      </c>
      <c r="J6373">
        <v>0</v>
      </c>
      <c r="K6373">
        <v>0</v>
      </c>
    </row>
    <row r="6374" spans="2:11" outlineLevel="2">
      <c r="B6374" t="s">
        <v>50</v>
      </c>
      <c r="C6374" t="s">
        <v>25</v>
      </c>
      <c r="D6374">
        <v>0</v>
      </c>
      <c r="E6374">
        <v>0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2:11" outlineLevel="2">
      <c r="B6375" t="s">
        <v>50</v>
      </c>
      <c r="C6375" t="s">
        <v>26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2:11" outlineLevel="2">
      <c r="B6376" t="s">
        <v>50</v>
      </c>
      <c r="C6376" t="s">
        <v>27</v>
      </c>
      <c r="D6376">
        <v>0</v>
      </c>
      <c r="E6376">
        <v>1</v>
      </c>
      <c r="F6376">
        <v>1</v>
      </c>
      <c r="G6376">
        <v>0</v>
      </c>
      <c r="H6376">
        <v>1</v>
      </c>
      <c r="I6376">
        <v>0</v>
      </c>
      <c r="J6376">
        <v>0</v>
      </c>
      <c r="K6376">
        <v>0</v>
      </c>
    </row>
    <row r="6377" spans="2:11" s="3" customFormat="1">
      <c r="B6377" s="3" t="s">
        <v>239</v>
      </c>
      <c r="C6377" s="3" t="s">
        <v>8</v>
      </c>
      <c r="D6377" s="3">
        <f>IFERROR(AVERAGE(D6380), 0)</f>
        <v>0</v>
      </c>
      <c r="E6377" s="3">
        <f>IFERROR(AVERAGE(E6380), 0)</f>
        <v>0</v>
      </c>
      <c r="F6377" s="3">
        <f>IFERROR(AVERAGE(F6380), 0)</f>
        <v>0</v>
      </c>
      <c r="G6377" s="3">
        <f>IFERROR(AVERAGE(G6380), 0)</f>
        <v>0</v>
      </c>
      <c r="H6377" s="3">
        <f>IFERROR(AVERAGE(H6380), 0)</f>
        <v>0</v>
      </c>
      <c r="I6377" s="3">
        <f>IFERROR(AVERAGE(I6380), 0)</f>
        <v>0</v>
      </c>
      <c r="J6377" s="3">
        <f>IFERROR(AVERAGE(J6380), 0)</f>
        <v>0</v>
      </c>
      <c r="K6377" s="3">
        <f>IFERROR(AVERAGE(K6380), 0)</f>
        <v>0</v>
      </c>
    </row>
    <row r="6378" spans="2:11" outlineLevel="2">
      <c r="B6378" s="4" t="s">
        <v>9</v>
      </c>
      <c r="D6378">
        <f>E6381</f>
        <v>0</v>
      </c>
      <c r="E6378">
        <f>F6381</f>
        <v>0</v>
      </c>
      <c r="F6378">
        <f>G6381</f>
        <v>0</v>
      </c>
      <c r="G6378">
        <f>H6381</f>
        <v>0</v>
      </c>
      <c r="H6378">
        <f>I6381</f>
        <v>0</v>
      </c>
      <c r="I6378">
        <f>J6381</f>
        <v>0</v>
      </c>
      <c r="J6378">
        <f>K6381</f>
        <v>0</v>
      </c>
      <c r="K6378">
        <f>L6381</f>
        <v>0</v>
      </c>
    </row>
    <row r="6379" spans="2:11" outlineLevel="2">
      <c r="B6379" s="4" t="s">
        <v>10</v>
      </c>
      <c r="D6379">
        <f>E6382</f>
        <v>0</v>
      </c>
      <c r="E6379">
        <f>F6382</f>
        <v>0</v>
      </c>
      <c r="F6379">
        <f>G6382</f>
        <v>0</v>
      </c>
      <c r="G6379">
        <f>H6382</f>
        <v>0</v>
      </c>
      <c r="H6379">
        <f>I6382</f>
        <v>0</v>
      </c>
      <c r="I6379">
        <f>J6382</f>
        <v>0</v>
      </c>
      <c r="J6379">
        <f>K6382</f>
        <v>0</v>
      </c>
      <c r="K6379">
        <f>L6382</f>
        <v>0</v>
      </c>
    </row>
    <row r="6380" spans="2:11" s="5" customFormat="1" outlineLevel="1">
      <c r="C6380" s="5" t="s">
        <v>51</v>
      </c>
      <c r="D6380" s="1">
        <f>IFERROR(D6381/D6382, D6381)</f>
        <v>0</v>
      </c>
      <c r="E6380" s="1">
        <f>IFERROR(E6381/E6382, E6381)</f>
        <v>0</v>
      </c>
      <c r="F6380" s="1">
        <f>IFERROR(F6381/F6382, F6381)</f>
        <v>0</v>
      </c>
      <c r="G6380" s="1">
        <f>IFERROR(G6381/G6382, G6381)</f>
        <v>0</v>
      </c>
      <c r="H6380" s="1">
        <f>IFERROR(H6381/H6382, H6381)</f>
        <v>0</v>
      </c>
      <c r="I6380" s="1">
        <f>IFERROR(I6381/I6382, I6381)</f>
        <v>0</v>
      </c>
      <c r="J6380" s="1">
        <f>IFERROR(J6381/J6382, J6381)</f>
        <v>0</v>
      </c>
      <c r="K6380" s="1">
        <f>IFERROR(K6381/K6382, K6381)</f>
        <v>0</v>
      </c>
    </row>
    <row r="6381" spans="2:11" outlineLevel="2">
      <c r="C6381" t="s">
        <v>10</v>
      </c>
      <c r="D6381">
        <f>COUNTIF(D6383:D6388, "1")</f>
        <v>0</v>
      </c>
      <c r="E6381">
        <f>COUNTIF(E6383:E6388, "1")</f>
        <v>0</v>
      </c>
      <c r="F6381">
        <f>COUNTIF(F6383:F6388, "1")</f>
        <v>0</v>
      </c>
      <c r="G6381">
        <f>COUNTIF(G6383:G6388, "1")</f>
        <v>0</v>
      </c>
      <c r="H6381">
        <f>COUNTIF(H6383:H6388, "1")</f>
        <v>0</v>
      </c>
      <c r="I6381">
        <f>COUNTIF(I6383:I6388, "1")</f>
        <v>0</v>
      </c>
      <c r="J6381">
        <f>COUNTIF(J6383:J6388, "1")</f>
        <v>0</v>
      </c>
      <c r="K6381">
        <f>COUNTIF(K6383:K6388, "1")</f>
        <v>0</v>
      </c>
    </row>
    <row r="6382" spans="2:11" outlineLevel="2">
      <c r="C6382" t="s">
        <v>12</v>
      </c>
      <c r="D6382">
        <f>COUNTIF(D6383:D6388, "0")</f>
        <v>0</v>
      </c>
      <c r="E6382">
        <f>COUNTIF(E6383:E6388, "0")</f>
        <v>0</v>
      </c>
      <c r="F6382">
        <f>COUNTIF(F6383:F6388, "0")</f>
        <v>0</v>
      </c>
      <c r="G6382">
        <f>COUNTIF(G6383:G6388, "0")</f>
        <v>0</v>
      </c>
      <c r="H6382">
        <f>COUNTIF(H6383:H6388, "0")</f>
        <v>0</v>
      </c>
      <c r="I6382">
        <f>COUNTIF(I6383:I6388, "0")</f>
        <v>0</v>
      </c>
      <c r="J6382">
        <f>COUNTIF(J6383:J6388, "0")</f>
        <v>0</v>
      </c>
      <c r="K6382">
        <f>COUNTIF(K6383:K6388, "0")</f>
        <v>0</v>
      </c>
    </row>
    <row r="6383" spans="2:11" outlineLevel="2">
      <c r="B6383" t="s">
        <v>52</v>
      </c>
      <c r="C6383" t="s">
        <v>17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2:11" outlineLevel="2">
      <c r="B6384" t="s">
        <v>52</v>
      </c>
      <c r="C6384" t="s">
        <v>14</v>
      </c>
      <c r="D6384">
        <v>0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</row>
    <row r="6385" spans="2:11" outlineLevel="2">
      <c r="B6385" t="s">
        <v>52</v>
      </c>
      <c r="C6385" t="s">
        <v>19</v>
      </c>
      <c r="D6385">
        <v>0</v>
      </c>
      <c r="E6385">
        <v>0</v>
      </c>
      <c r="F6385">
        <v>0</v>
      </c>
      <c r="G6385">
        <v>1</v>
      </c>
      <c r="H6385">
        <v>1</v>
      </c>
      <c r="I6385">
        <v>0</v>
      </c>
      <c r="J6385">
        <v>1</v>
      </c>
      <c r="K6385">
        <v>0</v>
      </c>
    </row>
    <row r="6386" spans="2:11" outlineLevel="2">
      <c r="B6386" t="s">
        <v>52</v>
      </c>
      <c r="C6386" t="s">
        <v>16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2:11" outlineLevel="2">
      <c r="B6387" t="s">
        <v>52</v>
      </c>
      <c r="C6387" t="s">
        <v>15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2:11" outlineLevel="2">
      <c r="B6388" t="s">
        <v>52</v>
      </c>
      <c r="C6388" t="s">
        <v>18</v>
      </c>
      <c r="D6388">
        <v>0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</v>
      </c>
    </row>
    <row r="6389" spans="2:11" s="3" customFormat="1">
      <c r="B6389" s="3" t="s">
        <v>240</v>
      </c>
      <c r="C6389" s="3" t="s">
        <v>8</v>
      </c>
      <c r="D6389" s="3">
        <f>IFERROR(AVERAGE(D6392), 0)</f>
        <v>0</v>
      </c>
      <c r="E6389" s="3">
        <f>IFERROR(AVERAGE(E6392), 0)</f>
        <v>0</v>
      </c>
      <c r="F6389" s="3">
        <f>IFERROR(AVERAGE(F6392), 0)</f>
        <v>0</v>
      </c>
      <c r="G6389" s="3">
        <f>IFERROR(AVERAGE(G6392), 0)</f>
        <v>0</v>
      </c>
      <c r="H6389" s="3">
        <f>IFERROR(AVERAGE(H6392), 0)</f>
        <v>0</v>
      </c>
      <c r="I6389" s="3">
        <f>IFERROR(AVERAGE(I6392), 0)</f>
        <v>0</v>
      </c>
      <c r="J6389" s="3">
        <f>IFERROR(AVERAGE(J6392), 0)</f>
        <v>0</v>
      </c>
      <c r="K6389" s="3">
        <f>IFERROR(AVERAGE(K6392), 0)</f>
        <v>0</v>
      </c>
    </row>
    <row r="6390" spans="2:11" outlineLevel="2">
      <c r="B6390" s="4" t="s">
        <v>9</v>
      </c>
      <c r="D6390">
        <f>E6393</f>
        <v>0</v>
      </c>
      <c r="E6390">
        <f>F6393</f>
        <v>0</v>
      </c>
      <c r="F6390">
        <f>G6393</f>
        <v>0</v>
      </c>
      <c r="G6390">
        <f>H6393</f>
        <v>0</v>
      </c>
      <c r="H6390">
        <f>I6393</f>
        <v>0</v>
      </c>
      <c r="I6390">
        <f>J6393</f>
        <v>0</v>
      </c>
      <c r="J6390">
        <f>K6393</f>
        <v>0</v>
      </c>
      <c r="K6390">
        <f>L6393</f>
        <v>0</v>
      </c>
    </row>
    <row r="6391" spans="2:11" outlineLevel="2">
      <c r="B6391" s="4" t="s">
        <v>10</v>
      </c>
      <c r="D6391">
        <f>E6394</f>
        <v>0</v>
      </c>
      <c r="E6391">
        <f>F6394</f>
        <v>0</v>
      </c>
      <c r="F6391">
        <f>G6394</f>
        <v>0</v>
      </c>
      <c r="G6391">
        <f>H6394</f>
        <v>0</v>
      </c>
      <c r="H6391">
        <f>I6394</f>
        <v>0</v>
      </c>
      <c r="I6391">
        <f>J6394</f>
        <v>0</v>
      </c>
      <c r="J6391">
        <f>K6394</f>
        <v>0</v>
      </c>
      <c r="K6391">
        <f>L6394</f>
        <v>0</v>
      </c>
    </row>
    <row r="6392" spans="2:11" s="5" customFormat="1" outlineLevel="1">
      <c r="C6392" s="5" t="s">
        <v>51</v>
      </c>
      <c r="D6392" s="1">
        <f>IFERROR(D6393/D6394, D6393)</f>
        <v>0</v>
      </c>
      <c r="E6392" s="1">
        <f>IFERROR(E6393/E6394, E6393)</f>
        <v>0</v>
      </c>
      <c r="F6392" s="1">
        <f>IFERROR(F6393/F6394, F6393)</f>
        <v>0</v>
      </c>
      <c r="G6392" s="1">
        <f>IFERROR(G6393/G6394, G6393)</f>
        <v>0</v>
      </c>
      <c r="H6392" s="1">
        <f>IFERROR(H6393/H6394, H6393)</f>
        <v>0</v>
      </c>
      <c r="I6392" s="1">
        <f>IFERROR(I6393/I6394, I6393)</f>
        <v>0</v>
      </c>
      <c r="J6392" s="1">
        <f>IFERROR(J6393/J6394, J6393)</f>
        <v>0</v>
      </c>
      <c r="K6392" s="1">
        <f>IFERROR(K6393/K6394, K6393)</f>
        <v>0</v>
      </c>
    </row>
    <row r="6393" spans="2:11" outlineLevel="2">
      <c r="C6393" t="s">
        <v>10</v>
      </c>
      <c r="D6393">
        <f>COUNTIF(D6395:D6405, "1")</f>
        <v>0</v>
      </c>
      <c r="E6393">
        <f>COUNTIF(E6395:E6405, "1")</f>
        <v>0</v>
      </c>
      <c r="F6393">
        <f>COUNTIF(F6395:F6405, "1")</f>
        <v>0</v>
      </c>
      <c r="G6393">
        <f>COUNTIF(G6395:G6405, "1")</f>
        <v>0</v>
      </c>
      <c r="H6393">
        <f>COUNTIF(H6395:H6405, "1")</f>
        <v>0</v>
      </c>
      <c r="I6393">
        <f>COUNTIF(I6395:I6405, "1")</f>
        <v>0</v>
      </c>
      <c r="J6393">
        <f>COUNTIF(J6395:J6405, "1")</f>
        <v>0</v>
      </c>
      <c r="K6393">
        <f>COUNTIF(K6395:K6405, "1")</f>
        <v>0</v>
      </c>
    </row>
    <row r="6394" spans="2:11" outlineLevel="2">
      <c r="C6394" t="s">
        <v>12</v>
      </c>
      <c r="D6394">
        <f>COUNTIF(D6395:D6405, "0")</f>
        <v>0</v>
      </c>
      <c r="E6394">
        <f>COUNTIF(E6395:E6405, "0")</f>
        <v>0</v>
      </c>
      <c r="F6394">
        <f>COUNTIF(F6395:F6405, "0")</f>
        <v>0</v>
      </c>
      <c r="G6394">
        <f>COUNTIF(G6395:G6405, "0")</f>
        <v>0</v>
      </c>
      <c r="H6394">
        <f>COUNTIF(H6395:H6405, "0")</f>
        <v>0</v>
      </c>
      <c r="I6394">
        <f>COUNTIF(I6395:I6405, "0")</f>
        <v>0</v>
      </c>
      <c r="J6394">
        <f>COUNTIF(J6395:J6405, "0")</f>
        <v>0</v>
      </c>
      <c r="K6394">
        <f>COUNTIF(K6395:K6405, "0")</f>
        <v>0</v>
      </c>
    </row>
    <row r="6395" spans="2:11" outlineLevel="2">
      <c r="B6395" t="s">
        <v>52</v>
      </c>
      <c r="C6395" t="s">
        <v>22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2:11" outlineLevel="2">
      <c r="B6396" t="s">
        <v>52</v>
      </c>
      <c r="C6396" t="s">
        <v>14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2:11" outlineLevel="2">
      <c r="B6397" t="s">
        <v>52</v>
      </c>
      <c r="C6397" t="s">
        <v>17</v>
      </c>
      <c r="D6397">
        <v>0</v>
      </c>
      <c r="E6397">
        <v>0</v>
      </c>
      <c r="F6397">
        <v>0</v>
      </c>
      <c r="G6397">
        <v>1</v>
      </c>
      <c r="H6397">
        <v>0</v>
      </c>
      <c r="I6397">
        <v>1</v>
      </c>
      <c r="J6397">
        <v>0</v>
      </c>
      <c r="K6397">
        <v>0</v>
      </c>
    </row>
    <row r="6398" spans="2:11" outlineLevel="2">
      <c r="B6398" t="s">
        <v>52</v>
      </c>
      <c r="C6398" t="s">
        <v>33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2:11" outlineLevel="2">
      <c r="B6399" t="s">
        <v>52</v>
      </c>
      <c r="C6399" t="s">
        <v>24</v>
      </c>
      <c r="D6399">
        <v>0</v>
      </c>
      <c r="E6399">
        <v>1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0</v>
      </c>
    </row>
    <row r="6400" spans="2:11" outlineLevel="2">
      <c r="B6400" t="s">
        <v>52</v>
      </c>
      <c r="C6400" t="s">
        <v>23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2:11" outlineLevel="2">
      <c r="B6401" t="s">
        <v>52</v>
      </c>
      <c r="C6401" t="s">
        <v>32</v>
      </c>
      <c r="D6401">
        <v>1</v>
      </c>
      <c r="E6401">
        <v>0</v>
      </c>
      <c r="F6401">
        <v>0</v>
      </c>
      <c r="G6401">
        <v>1</v>
      </c>
      <c r="H6401">
        <v>1</v>
      </c>
      <c r="I6401">
        <v>0</v>
      </c>
      <c r="J6401">
        <v>0</v>
      </c>
      <c r="K6401">
        <v>0</v>
      </c>
    </row>
    <row r="6402" spans="2:11" outlineLevel="2">
      <c r="B6402" t="s">
        <v>52</v>
      </c>
      <c r="C6402" t="s">
        <v>21</v>
      </c>
      <c r="D6402">
        <v>1</v>
      </c>
      <c r="E6402">
        <v>0</v>
      </c>
      <c r="F6402">
        <v>1</v>
      </c>
      <c r="G6402">
        <v>0</v>
      </c>
      <c r="H6402">
        <v>1</v>
      </c>
      <c r="I6402">
        <v>0</v>
      </c>
      <c r="J6402">
        <v>0</v>
      </c>
      <c r="K6402">
        <v>0</v>
      </c>
    </row>
    <row r="6403" spans="2:11" outlineLevel="2">
      <c r="B6403" t="s">
        <v>52</v>
      </c>
      <c r="C6403" t="s">
        <v>15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2:11" outlineLevel="2">
      <c r="B6404" t="s">
        <v>52</v>
      </c>
      <c r="C6404" t="s">
        <v>19</v>
      </c>
      <c r="D6404">
        <v>0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2:11" outlineLevel="2">
      <c r="B6405" t="s">
        <v>52</v>
      </c>
      <c r="C6405" t="s">
        <v>16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</row>
    <row r="6406" spans="2:11" s="3" customFormat="1">
      <c r="B6406" s="3" t="s">
        <v>241</v>
      </c>
      <c r="C6406" s="3" t="s">
        <v>8</v>
      </c>
      <c r="D6406" s="3">
        <f>IFERROR(AVERAGE(D6409), 0)</f>
        <v>0</v>
      </c>
      <c r="E6406" s="3">
        <f>IFERROR(AVERAGE(E6409), 0)</f>
        <v>0</v>
      </c>
      <c r="F6406" s="3">
        <f>IFERROR(AVERAGE(F6409), 0)</f>
        <v>0</v>
      </c>
      <c r="G6406" s="3">
        <f>IFERROR(AVERAGE(G6409), 0)</f>
        <v>0</v>
      </c>
      <c r="H6406" s="3">
        <f>IFERROR(AVERAGE(H6409), 0)</f>
        <v>0</v>
      </c>
      <c r="I6406" s="3">
        <f>IFERROR(AVERAGE(I6409), 0)</f>
        <v>0</v>
      </c>
      <c r="J6406" s="3">
        <f>IFERROR(AVERAGE(J6409), 0)</f>
        <v>0</v>
      </c>
      <c r="K6406" s="3">
        <f>IFERROR(AVERAGE(K6409), 0)</f>
        <v>0</v>
      </c>
    </row>
    <row r="6407" spans="2:11" outlineLevel="2">
      <c r="B6407" s="4" t="s">
        <v>9</v>
      </c>
      <c r="D6407">
        <f>E6410</f>
        <v>0</v>
      </c>
      <c r="E6407">
        <f>F6410</f>
        <v>0</v>
      </c>
      <c r="F6407">
        <f>G6410</f>
        <v>0</v>
      </c>
      <c r="G6407">
        <f>H6410</f>
        <v>0</v>
      </c>
      <c r="H6407">
        <f>I6410</f>
        <v>0</v>
      </c>
      <c r="I6407">
        <f>J6410</f>
        <v>0</v>
      </c>
      <c r="J6407">
        <f>K6410</f>
        <v>0</v>
      </c>
      <c r="K6407">
        <f>L6410</f>
        <v>0</v>
      </c>
    </row>
    <row r="6408" spans="2:11" outlineLevel="2">
      <c r="B6408" s="4" t="s">
        <v>10</v>
      </c>
      <c r="D6408">
        <f>E6411</f>
        <v>0</v>
      </c>
      <c r="E6408">
        <f>F6411</f>
        <v>0</v>
      </c>
      <c r="F6408">
        <f>G6411</f>
        <v>0</v>
      </c>
      <c r="G6408">
        <f>H6411</f>
        <v>0</v>
      </c>
      <c r="H6408">
        <f>I6411</f>
        <v>0</v>
      </c>
      <c r="I6408">
        <f>J6411</f>
        <v>0</v>
      </c>
      <c r="J6408">
        <f>K6411</f>
        <v>0</v>
      </c>
      <c r="K6408">
        <f>L6411</f>
        <v>0</v>
      </c>
    </row>
    <row r="6409" spans="2:11" s="5" customFormat="1" outlineLevel="1">
      <c r="C6409" s="5" t="s">
        <v>51</v>
      </c>
      <c r="D6409" s="1">
        <f>IFERROR(D6410/D6411, D6410)</f>
        <v>0</v>
      </c>
      <c r="E6409" s="1">
        <f>IFERROR(E6410/E6411, E6410)</f>
        <v>0</v>
      </c>
      <c r="F6409" s="1">
        <f>IFERROR(F6410/F6411, F6410)</f>
        <v>0</v>
      </c>
      <c r="G6409" s="1">
        <f>IFERROR(G6410/G6411, G6410)</f>
        <v>0</v>
      </c>
      <c r="H6409" s="1">
        <f>IFERROR(H6410/H6411, H6410)</f>
        <v>0</v>
      </c>
      <c r="I6409" s="1">
        <f>IFERROR(I6410/I6411, I6410)</f>
        <v>0</v>
      </c>
      <c r="J6409" s="1">
        <f>IFERROR(J6410/J6411, J6410)</f>
        <v>0</v>
      </c>
      <c r="K6409" s="1">
        <f>IFERROR(K6410/K6411, K6410)</f>
        <v>0</v>
      </c>
    </row>
    <row r="6410" spans="2:11" outlineLevel="2">
      <c r="C6410" t="s">
        <v>10</v>
      </c>
      <c r="D6410">
        <f>COUNTIF(D6412:D6419, "1")</f>
        <v>0</v>
      </c>
      <c r="E6410">
        <f>COUNTIF(E6412:E6419, "1")</f>
        <v>0</v>
      </c>
      <c r="F6410">
        <f>COUNTIF(F6412:F6419, "1")</f>
        <v>0</v>
      </c>
      <c r="G6410">
        <f>COUNTIF(G6412:G6419, "1")</f>
        <v>0</v>
      </c>
      <c r="H6410">
        <f>COUNTIF(H6412:H6419, "1")</f>
        <v>0</v>
      </c>
      <c r="I6410">
        <f>COUNTIF(I6412:I6419, "1")</f>
        <v>0</v>
      </c>
      <c r="J6410">
        <f>COUNTIF(J6412:J6419, "1")</f>
        <v>0</v>
      </c>
      <c r="K6410">
        <f>COUNTIF(K6412:K6419, "1")</f>
        <v>0</v>
      </c>
    </row>
    <row r="6411" spans="2:11" outlineLevel="2">
      <c r="C6411" t="s">
        <v>12</v>
      </c>
      <c r="D6411">
        <f>COUNTIF(D6412:D6419, "0")</f>
        <v>0</v>
      </c>
      <c r="E6411">
        <f>COUNTIF(E6412:E6419, "0")</f>
        <v>0</v>
      </c>
      <c r="F6411">
        <f>COUNTIF(F6412:F6419, "0")</f>
        <v>0</v>
      </c>
      <c r="G6411">
        <f>COUNTIF(G6412:G6419, "0")</f>
        <v>0</v>
      </c>
      <c r="H6411">
        <f>COUNTIF(H6412:H6419, "0")</f>
        <v>0</v>
      </c>
      <c r="I6411">
        <f>COUNTIF(I6412:I6419, "0")</f>
        <v>0</v>
      </c>
      <c r="J6411">
        <f>COUNTIF(J6412:J6419, "0")</f>
        <v>0</v>
      </c>
      <c r="K6411">
        <f>COUNTIF(K6412:K6419, "0")</f>
        <v>0</v>
      </c>
    </row>
    <row r="6412" spans="2:11" outlineLevel="2">
      <c r="B6412" t="s">
        <v>52</v>
      </c>
      <c r="C6412" t="s">
        <v>20</v>
      </c>
      <c r="D6412">
        <v>0</v>
      </c>
      <c r="E6412">
        <v>0</v>
      </c>
      <c r="F6412">
        <v>1</v>
      </c>
      <c r="G6412">
        <v>0</v>
      </c>
      <c r="H6412">
        <v>1</v>
      </c>
      <c r="I6412">
        <v>0</v>
      </c>
      <c r="J6412">
        <v>0</v>
      </c>
      <c r="K6412">
        <v>0</v>
      </c>
    </row>
    <row r="6413" spans="2:11" outlineLevel="2">
      <c r="B6413" t="s">
        <v>52</v>
      </c>
      <c r="C6413" t="s">
        <v>19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0</v>
      </c>
      <c r="K6413">
        <v>0</v>
      </c>
    </row>
    <row r="6414" spans="2:11" outlineLevel="2">
      <c r="B6414" t="s">
        <v>52</v>
      </c>
      <c r="C6414" t="s">
        <v>17</v>
      </c>
      <c r="D6414">
        <v>0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2:11" outlineLevel="2">
      <c r="B6415" t="s">
        <v>52</v>
      </c>
      <c r="C6415" t="s">
        <v>32</v>
      </c>
      <c r="D6415">
        <v>1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</row>
    <row r="6416" spans="2:11" outlineLevel="2">
      <c r="B6416" t="s">
        <v>52</v>
      </c>
      <c r="C6416" t="s">
        <v>21</v>
      </c>
      <c r="D6416">
        <v>0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2:11" outlineLevel="2">
      <c r="B6417" t="s">
        <v>52</v>
      </c>
      <c r="C6417" t="s">
        <v>18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2:11" outlineLevel="2">
      <c r="B6418" t="s">
        <v>52</v>
      </c>
      <c r="C6418" t="s">
        <v>14</v>
      </c>
      <c r="D6418">
        <v>0</v>
      </c>
      <c r="E6418">
        <v>1</v>
      </c>
      <c r="F6418">
        <v>1</v>
      </c>
      <c r="G6418">
        <v>1</v>
      </c>
      <c r="H6418">
        <v>0</v>
      </c>
      <c r="I6418">
        <v>0</v>
      </c>
      <c r="J6418">
        <v>0</v>
      </c>
      <c r="K6418">
        <v>0</v>
      </c>
    </row>
    <row r="6419" spans="2:11" outlineLevel="2">
      <c r="B6419" t="s">
        <v>52</v>
      </c>
      <c r="C6419" t="s">
        <v>16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2:11" s="3" customFormat="1">
      <c r="B6420" s="3" t="s">
        <v>242</v>
      </c>
      <c r="C6420" s="3" t="s">
        <v>8</v>
      </c>
      <c r="D6420" s="3">
        <f>IFERROR(AVERAGE(D6423), 0)</f>
        <v>0</v>
      </c>
      <c r="E6420" s="3">
        <f>IFERROR(AVERAGE(E6423), 0)</f>
        <v>0</v>
      </c>
      <c r="F6420" s="3">
        <f>IFERROR(AVERAGE(F6423), 0)</f>
        <v>0</v>
      </c>
      <c r="G6420" s="3">
        <f>IFERROR(AVERAGE(G6423), 0)</f>
        <v>0</v>
      </c>
      <c r="H6420" s="3">
        <f>IFERROR(AVERAGE(H6423), 0)</f>
        <v>0</v>
      </c>
      <c r="I6420" s="3">
        <f>IFERROR(AVERAGE(I6423), 0)</f>
        <v>0</v>
      </c>
      <c r="J6420" s="3">
        <f>IFERROR(AVERAGE(J6423), 0)</f>
        <v>0</v>
      </c>
      <c r="K6420" s="3">
        <f>IFERROR(AVERAGE(K6423), 0)</f>
        <v>0</v>
      </c>
    </row>
    <row r="6421" spans="2:11" outlineLevel="2">
      <c r="B6421" s="4" t="s">
        <v>9</v>
      </c>
      <c r="D6421">
        <f>E6424</f>
        <v>0</v>
      </c>
      <c r="E6421">
        <f>F6424</f>
        <v>0</v>
      </c>
      <c r="F6421">
        <f>G6424</f>
        <v>0</v>
      </c>
      <c r="G6421">
        <f>H6424</f>
        <v>0</v>
      </c>
      <c r="H6421">
        <f>I6424</f>
        <v>0</v>
      </c>
      <c r="I6421">
        <f>J6424</f>
        <v>0</v>
      </c>
      <c r="J6421">
        <f>K6424</f>
        <v>0</v>
      </c>
      <c r="K6421">
        <f>L6424</f>
        <v>0</v>
      </c>
    </row>
    <row r="6422" spans="2:11" outlineLevel="2">
      <c r="B6422" s="4" t="s">
        <v>10</v>
      </c>
      <c r="D6422">
        <f>E6425</f>
        <v>0</v>
      </c>
      <c r="E6422">
        <f>F6425</f>
        <v>0</v>
      </c>
      <c r="F6422">
        <f>G6425</f>
        <v>0</v>
      </c>
      <c r="G6422">
        <f>H6425</f>
        <v>0</v>
      </c>
      <c r="H6422">
        <f>I6425</f>
        <v>0</v>
      </c>
      <c r="I6422">
        <f>J6425</f>
        <v>0</v>
      </c>
      <c r="J6422">
        <f>K6425</f>
        <v>0</v>
      </c>
      <c r="K6422">
        <f>L6425</f>
        <v>0</v>
      </c>
    </row>
    <row r="6423" spans="2:11" s="5" customFormat="1" outlineLevel="1">
      <c r="C6423" s="5" t="s">
        <v>51</v>
      </c>
      <c r="D6423" s="1">
        <f>IFERROR(D6424/D6425, D6424)</f>
        <v>0</v>
      </c>
      <c r="E6423" s="1">
        <f>IFERROR(E6424/E6425, E6424)</f>
        <v>0</v>
      </c>
      <c r="F6423" s="1">
        <f>IFERROR(F6424/F6425, F6424)</f>
        <v>0</v>
      </c>
      <c r="G6423" s="1">
        <f>IFERROR(G6424/G6425, G6424)</f>
        <v>0</v>
      </c>
      <c r="H6423" s="1">
        <f>IFERROR(H6424/H6425, H6424)</f>
        <v>0</v>
      </c>
      <c r="I6423" s="1">
        <f>IFERROR(I6424/I6425, I6424)</f>
        <v>0</v>
      </c>
      <c r="J6423" s="1">
        <f>IFERROR(J6424/J6425, J6424)</f>
        <v>0</v>
      </c>
      <c r="K6423" s="1">
        <f>IFERROR(K6424/K6425, K6424)</f>
        <v>0</v>
      </c>
    </row>
    <row r="6424" spans="2:11" outlineLevel="2">
      <c r="C6424" t="s">
        <v>10</v>
      </c>
      <c r="D6424">
        <f>COUNTIF(D6426:D6436, "1")</f>
        <v>0</v>
      </c>
      <c r="E6424">
        <f>COUNTIF(E6426:E6436, "1")</f>
        <v>0</v>
      </c>
      <c r="F6424">
        <f>COUNTIF(F6426:F6436, "1")</f>
        <v>0</v>
      </c>
      <c r="G6424">
        <f>COUNTIF(G6426:G6436, "1")</f>
        <v>0</v>
      </c>
      <c r="H6424">
        <f>COUNTIF(H6426:H6436, "1")</f>
        <v>0</v>
      </c>
      <c r="I6424">
        <f>COUNTIF(I6426:I6436, "1")</f>
        <v>0</v>
      </c>
      <c r="J6424">
        <f>COUNTIF(J6426:J6436, "1")</f>
        <v>0</v>
      </c>
      <c r="K6424">
        <f>COUNTIF(K6426:K6436, "1")</f>
        <v>0</v>
      </c>
    </row>
    <row r="6425" spans="2:11" outlineLevel="2">
      <c r="C6425" t="s">
        <v>12</v>
      </c>
      <c r="D6425">
        <f>COUNTIF(D6426:D6436, "0")</f>
        <v>0</v>
      </c>
      <c r="E6425">
        <f>COUNTIF(E6426:E6436, "0")</f>
        <v>0</v>
      </c>
      <c r="F6425">
        <f>COUNTIF(F6426:F6436, "0")</f>
        <v>0</v>
      </c>
      <c r="G6425">
        <f>COUNTIF(G6426:G6436, "0")</f>
        <v>0</v>
      </c>
      <c r="H6425">
        <f>COUNTIF(H6426:H6436, "0")</f>
        <v>0</v>
      </c>
      <c r="I6425">
        <f>COUNTIF(I6426:I6436, "0")</f>
        <v>0</v>
      </c>
      <c r="J6425">
        <f>COUNTIF(J6426:J6436, "0")</f>
        <v>0</v>
      </c>
      <c r="K6425">
        <f>COUNTIF(K6426:K6436, "0")</f>
        <v>0</v>
      </c>
    </row>
    <row r="6426" spans="2:11" outlineLevel="2">
      <c r="B6426" t="s">
        <v>52</v>
      </c>
      <c r="C6426" t="s">
        <v>15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2:11" outlineLevel="2">
      <c r="B6427" t="s">
        <v>52</v>
      </c>
      <c r="C6427" t="s">
        <v>19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2:11" outlineLevel="2">
      <c r="B6428" t="s">
        <v>52</v>
      </c>
      <c r="C6428" t="s">
        <v>32</v>
      </c>
      <c r="D6428">
        <v>1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1</v>
      </c>
      <c r="K6428">
        <v>0</v>
      </c>
    </row>
    <row r="6429" spans="2:11" outlineLevel="2">
      <c r="B6429" t="s">
        <v>52</v>
      </c>
      <c r="C6429" t="s">
        <v>23</v>
      </c>
      <c r="D6429">
        <v>0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2:11" outlineLevel="2">
      <c r="B6430" t="s">
        <v>52</v>
      </c>
      <c r="C6430" t="s">
        <v>17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2:11" outlineLevel="2">
      <c r="B6431" t="s">
        <v>52</v>
      </c>
      <c r="C6431" t="s">
        <v>17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2:11" outlineLevel="2">
      <c r="B6432" t="s">
        <v>52</v>
      </c>
      <c r="C6432" t="s">
        <v>17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2:11" outlineLevel="2">
      <c r="B6433" t="s">
        <v>52</v>
      </c>
      <c r="C6433" t="s">
        <v>20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0</v>
      </c>
    </row>
    <row r="6434" spans="2:11" outlineLevel="2">
      <c r="B6434" t="s">
        <v>52</v>
      </c>
      <c r="C6434" t="s">
        <v>18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</row>
    <row r="6435" spans="2:11" outlineLevel="2">
      <c r="B6435" t="s">
        <v>52</v>
      </c>
      <c r="C6435" t="s">
        <v>14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2:11" outlineLevel="2">
      <c r="B6436" t="s">
        <v>52</v>
      </c>
      <c r="C6436" t="s">
        <v>16</v>
      </c>
      <c r="D6436">
        <v>1</v>
      </c>
      <c r="E6436">
        <v>0</v>
      </c>
      <c r="F6436">
        <v>1</v>
      </c>
      <c r="G6436">
        <v>0</v>
      </c>
      <c r="H6436">
        <v>1</v>
      </c>
      <c r="I6436">
        <v>0</v>
      </c>
      <c r="J6436">
        <v>0</v>
      </c>
      <c r="K6436">
        <v>0</v>
      </c>
    </row>
    <row r="6437" spans="2:11" s="3" customFormat="1">
      <c r="B6437" s="3" t="s">
        <v>243</v>
      </c>
      <c r="C6437" s="3" t="s">
        <v>8</v>
      </c>
      <c r="D6437" s="3">
        <f>IFERROR(AVERAGE(D6440), 0)</f>
        <v>0</v>
      </c>
      <c r="E6437" s="3">
        <f>IFERROR(AVERAGE(E6440), 0)</f>
        <v>0</v>
      </c>
      <c r="F6437" s="3">
        <f>IFERROR(AVERAGE(F6440), 0)</f>
        <v>0</v>
      </c>
      <c r="G6437" s="3">
        <f>IFERROR(AVERAGE(G6440), 0)</f>
        <v>0</v>
      </c>
      <c r="H6437" s="3">
        <f>IFERROR(AVERAGE(H6440), 0)</f>
        <v>0</v>
      </c>
      <c r="I6437" s="3">
        <f>IFERROR(AVERAGE(I6440), 0)</f>
        <v>0</v>
      </c>
      <c r="J6437" s="3">
        <f>IFERROR(AVERAGE(J6440), 0)</f>
        <v>0</v>
      </c>
      <c r="K6437" s="3">
        <f>IFERROR(AVERAGE(K6440), 0)</f>
        <v>0</v>
      </c>
    </row>
    <row r="6438" spans="2:11" outlineLevel="2">
      <c r="B6438" s="4" t="s">
        <v>9</v>
      </c>
      <c r="D6438">
        <f>E6441</f>
        <v>0</v>
      </c>
      <c r="E6438">
        <f>F6441</f>
        <v>0</v>
      </c>
      <c r="F6438">
        <f>G6441</f>
        <v>0</v>
      </c>
      <c r="G6438">
        <f>H6441</f>
        <v>0</v>
      </c>
      <c r="H6438">
        <f>I6441</f>
        <v>0</v>
      </c>
      <c r="I6438">
        <f>J6441</f>
        <v>0</v>
      </c>
      <c r="J6438">
        <f>K6441</f>
        <v>0</v>
      </c>
      <c r="K6438">
        <f>L6441</f>
        <v>0</v>
      </c>
    </row>
    <row r="6439" spans="2:11" outlineLevel="2">
      <c r="B6439" s="4" t="s">
        <v>10</v>
      </c>
      <c r="D6439">
        <f>E6442</f>
        <v>0</v>
      </c>
      <c r="E6439">
        <f>F6442</f>
        <v>0</v>
      </c>
      <c r="F6439">
        <f>G6442</f>
        <v>0</v>
      </c>
      <c r="G6439">
        <f>H6442</f>
        <v>0</v>
      </c>
      <c r="H6439">
        <f>I6442</f>
        <v>0</v>
      </c>
      <c r="I6439">
        <f>J6442</f>
        <v>0</v>
      </c>
      <c r="J6439">
        <f>K6442</f>
        <v>0</v>
      </c>
      <c r="K6439">
        <f>L6442</f>
        <v>0</v>
      </c>
    </row>
    <row r="6440" spans="2:11" s="5" customFormat="1" outlineLevel="1">
      <c r="C6440" s="5" t="s">
        <v>51</v>
      </c>
      <c r="D6440" s="1">
        <f>IFERROR(D6441/D6442, D6441)</f>
        <v>0</v>
      </c>
      <c r="E6440" s="1">
        <f>IFERROR(E6441/E6442, E6441)</f>
        <v>0</v>
      </c>
      <c r="F6440" s="1">
        <f>IFERROR(F6441/F6442, F6441)</f>
        <v>0</v>
      </c>
      <c r="G6440" s="1">
        <f>IFERROR(G6441/G6442, G6441)</f>
        <v>0</v>
      </c>
      <c r="H6440" s="1">
        <f>IFERROR(H6441/H6442, H6441)</f>
        <v>0</v>
      </c>
      <c r="I6440" s="1">
        <f>IFERROR(I6441/I6442, I6441)</f>
        <v>0</v>
      </c>
      <c r="J6440" s="1">
        <f>IFERROR(J6441/J6442, J6441)</f>
        <v>0</v>
      </c>
      <c r="K6440" s="1">
        <f>IFERROR(K6441/K6442, K6441)</f>
        <v>0</v>
      </c>
    </row>
    <row r="6441" spans="2:11" outlineLevel="2">
      <c r="C6441" t="s">
        <v>10</v>
      </c>
      <c r="D6441">
        <f>COUNTIF(D6443:D6446, "1")</f>
        <v>0</v>
      </c>
      <c r="E6441">
        <f>COUNTIF(E6443:E6446, "1")</f>
        <v>0</v>
      </c>
      <c r="F6441">
        <f>COUNTIF(F6443:F6446, "1")</f>
        <v>0</v>
      </c>
      <c r="G6441">
        <f>COUNTIF(G6443:G6446, "1")</f>
        <v>0</v>
      </c>
      <c r="H6441">
        <f>COUNTIF(H6443:H6446, "1")</f>
        <v>0</v>
      </c>
      <c r="I6441">
        <f>COUNTIF(I6443:I6446, "1")</f>
        <v>0</v>
      </c>
      <c r="J6441">
        <f>COUNTIF(J6443:J6446, "1")</f>
        <v>0</v>
      </c>
      <c r="K6441">
        <f>COUNTIF(K6443:K6446, "1")</f>
        <v>0</v>
      </c>
    </row>
    <row r="6442" spans="2:11" outlineLevel="2">
      <c r="C6442" t="s">
        <v>12</v>
      </c>
      <c r="D6442">
        <f>COUNTIF(D6443:D6446, "0")</f>
        <v>0</v>
      </c>
      <c r="E6442">
        <f>COUNTIF(E6443:E6446, "0")</f>
        <v>0</v>
      </c>
      <c r="F6442">
        <f>COUNTIF(F6443:F6446, "0")</f>
        <v>0</v>
      </c>
      <c r="G6442">
        <f>COUNTIF(G6443:G6446, "0")</f>
        <v>0</v>
      </c>
      <c r="H6442">
        <f>COUNTIF(H6443:H6446, "0")</f>
        <v>0</v>
      </c>
      <c r="I6442">
        <f>COUNTIF(I6443:I6446, "0")</f>
        <v>0</v>
      </c>
      <c r="J6442">
        <f>COUNTIF(J6443:J6446, "0")</f>
        <v>0</v>
      </c>
      <c r="K6442">
        <f>COUNTIF(K6443:K6446, "0")</f>
        <v>0</v>
      </c>
    </row>
    <row r="6443" spans="2:11" outlineLevel="2">
      <c r="B6443" t="s">
        <v>52</v>
      </c>
      <c r="C6443" t="s">
        <v>15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2:11" outlineLevel="2">
      <c r="B6444" t="s">
        <v>52</v>
      </c>
      <c r="C6444" t="s">
        <v>14</v>
      </c>
      <c r="D6444">
        <v>0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1</v>
      </c>
      <c r="K6444">
        <v>0</v>
      </c>
    </row>
    <row r="6445" spans="2:11" outlineLevel="2">
      <c r="B6445" t="s">
        <v>52</v>
      </c>
      <c r="C6445" t="s">
        <v>16</v>
      </c>
      <c r="D6445">
        <v>0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2:11" outlineLevel="2">
      <c r="B6446" t="s">
        <v>52</v>
      </c>
      <c r="C6446" t="s">
        <v>17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0</v>
      </c>
    </row>
    <row r="6447" spans="2:11" s="3" customFormat="1">
      <c r="B6447" s="3" t="s">
        <v>244</v>
      </c>
      <c r="C6447" s="3" t="s">
        <v>8</v>
      </c>
      <c r="D6447" s="3">
        <f>IFERROR(AVERAGE(D6450), 0)</f>
        <v>0</v>
      </c>
      <c r="E6447" s="3">
        <f>IFERROR(AVERAGE(E6450), 0)</f>
        <v>0</v>
      </c>
      <c r="F6447" s="3">
        <f>IFERROR(AVERAGE(F6450), 0)</f>
        <v>0</v>
      </c>
      <c r="G6447" s="3">
        <f>IFERROR(AVERAGE(G6450), 0)</f>
        <v>0</v>
      </c>
      <c r="H6447" s="3">
        <f>IFERROR(AVERAGE(H6450), 0)</f>
        <v>0</v>
      </c>
      <c r="I6447" s="3">
        <f>IFERROR(AVERAGE(I6450), 0)</f>
        <v>0</v>
      </c>
      <c r="J6447" s="3">
        <f>IFERROR(AVERAGE(J6450), 0)</f>
        <v>0</v>
      </c>
      <c r="K6447" s="3">
        <f>IFERROR(AVERAGE(K6450), 0)</f>
        <v>0</v>
      </c>
    </row>
    <row r="6448" spans="2:11" outlineLevel="2">
      <c r="B6448" s="4" t="s">
        <v>9</v>
      </c>
      <c r="D6448">
        <f>E6451</f>
        <v>0</v>
      </c>
      <c r="E6448">
        <f>F6451</f>
        <v>0</v>
      </c>
      <c r="F6448">
        <f>G6451</f>
        <v>0</v>
      </c>
      <c r="G6448">
        <f>H6451</f>
        <v>0</v>
      </c>
      <c r="H6448">
        <f>I6451</f>
        <v>0</v>
      </c>
      <c r="I6448">
        <f>J6451</f>
        <v>0</v>
      </c>
      <c r="J6448">
        <f>K6451</f>
        <v>0</v>
      </c>
      <c r="K6448">
        <f>L6451</f>
        <v>0</v>
      </c>
    </row>
    <row r="6449" spans="2:11" outlineLevel="2">
      <c r="B6449" s="4" t="s">
        <v>10</v>
      </c>
      <c r="D6449">
        <f>E6452</f>
        <v>0</v>
      </c>
      <c r="E6449">
        <f>F6452</f>
        <v>0</v>
      </c>
      <c r="F6449">
        <f>G6452</f>
        <v>0</v>
      </c>
      <c r="G6449">
        <f>H6452</f>
        <v>0</v>
      </c>
      <c r="H6449">
        <f>I6452</f>
        <v>0</v>
      </c>
      <c r="I6449">
        <f>J6452</f>
        <v>0</v>
      </c>
      <c r="J6449">
        <f>K6452</f>
        <v>0</v>
      </c>
      <c r="K6449">
        <f>L6452</f>
        <v>0</v>
      </c>
    </row>
    <row r="6450" spans="2:11" s="5" customFormat="1" outlineLevel="1">
      <c r="C6450" s="5" t="s">
        <v>51</v>
      </c>
      <c r="D6450" s="1">
        <f>IFERROR(D6451/D6452, D6451)</f>
        <v>0</v>
      </c>
      <c r="E6450" s="1">
        <f>IFERROR(E6451/E6452, E6451)</f>
        <v>0</v>
      </c>
      <c r="F6450" s="1">
        <f>IFERROR(F6451/F6452, F6451)</f>
        <v>0</v>
      </c>
      <c r="G6450" s="1">
        <f>IFERROR(G6451/G6452, G6451)</f>
        <v>0</v>
      </c>
      <c r="H6450" s="1">
        <f>IFERROR(H6451/H6452, H6451)</f>
        <v>0</v>
      </c>
      <c r="I6450" s="1">
        <f>IFERROR(I6451/I6452, I6451)</f>
        <v>0</v>
      </c>
      <c r="J6450" s="1">
        <f>IFERROR(J6451/J6452, J6451)</f>
        <v>0</v>
      </c>
      <c r="K6450" s="1">
        <f>IFERROR(K6451/K6452, K6451)</f>
        <v>0</v>
      </c>
    </row>
    <row r="6451" spans="2:11" outlineLevel="2">
      <c r="C6451" t="s">
        <v>10</v>
      </c>
      <c r="D6451">
        <f>COUNTIF(D6453:D6470, "1")</f>
        <v>0</v>
      </c>
      <c r="E6451">
        <f>COUNTIF(E6453:E6470, "1")</f>
        <v>0</v>
      </c>
      <c r="F6451">
        <f>COUNTIF(F6453:F6470, "1")</f>
        <v>0</v>
      </c>
      <c r="G6451">
        <f>COUNTIF(G6453:G6470, "1")</f>
        <v>0</v>
      </c>
      <c r="H6451">
        <f>COUNTIF(H6453:H6470, "1")</f>
        <v>0</v>
      </c>
      <c r="I6451">
        <f>COUNTIF(I6453:I6470, "1")</f>
        <v>0</v>
      </c>
      <c r="J6451">
        <f>COUNTIF(J6453:J6470, "1")</f>
        <v>0</v>
      </c>
      <c r="K6451">
        <f>COUNTIF(K6453:K6470, "1")</f>
        <v>0</v>
      </c>
    </row>
    <row r="6452" spans="2:11" outlineLevel="2">
      <c r="C6452" t="s">
        <v>12</v>
      </c>
      <c r="D6452">
        <f>COUNTIF(D6453:D6470, "0")</f>
        <v>0</v>
      </c>
      <c r="E6452">
        <f>COUNTIF(E6453:E6470, "0")</f>
        <v>0</v>
      </c>
      <c r="F6452">
        <f>COUNTIF(F6453:F6470, "0")</f>
        <v>0</v>
      </c>
      <c r="G6452">
        <f>COUNTIF(G6453:G6470, "0")</f>
        <v>0</v>
      </c>
      <c r="H6452">
        <f>COUNTIF(H6453:H6470, "0")</f>
        <v>0</v>
      </c>
      <c r="I6452">
        <f>COUNTIF(I6453:I6470, "0")</f>
        <v>0</v>
      </c>
      <c r="J6452">
        <f>COUNTIF(J6453:J6470, "0")</f>
        <v>0</v>
      </c>
      <c r="K6452">
        <f>COUNTIF(K6453:K6470, "0")</f>
        <v>0</v>
      </c>
    </row>
    <row r="6453" spans="2:11" outlineLevel="2">
      <c r="B6453" t="s">
        <v>52</v>
      </c>
      <c r="C6453" t="s">
        <v>14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2:11" outlineLevel="2">
      <c r="B6454" t="s">
        <v>52</v>
      </c>
      <c r="C6454" t="s">
        <v>16</v>
      </c>
      <c r="D6454">
        <v>0</v>
      </c>
      <c r="E6454">
        <v>0</v>
      </c>
      <c r="F6454">
        <v>1</v>
      </c>
      <c r="G6454">
        <v>1</v>
      </c>
      <c r="H6454">
        <v>1</v>
      </c>
      <c r="I6454">
        <v>0</v>
      </c>
      <c r="J6454">
        <v>0</v>
      </c>
      <c r="K6454">
        <v>0</v>
      </c>
    </row>
    <row r="6455" spans="2:11" outlineLevel="2">
      <c r="B6455" t="s">
        <v>52</v>
      </c>
      <c r="C6455" t="s">
        <v>17</v>
      </c>
      <c r="D6455">
        <v>0</v>
      </c>
      <c r="E6455">
        <v>1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0</v>
      </c>
    </row>
    <row r="6456" spans="2:11" outlineLevel="2">
      <c r="B6456" t="s">
        <v>52</v>
      </c>
      <c r="C6456" t="s">
        <v>18</v>
      </c>
      <c r="D6456">
        <v>1</v>
      </c>
      <c r="E6456">
        <v>0</v>
      </c>
      <c r="F6456">
        <v>1</v>
      </c>
      <c r="G6456">
        <v>0</v>
      </c>
      <c r="H6456">
        <v>1</v>
      </c>
      <c r="I6456">
        <v>1</v>
      </c>
      <c r="J6456">
        <v>0</v>
      </c>
      <c r="K6456">
        <v>0</v>
      </c>
    </row>
    <row r="6457" spans="2:11" outlineLevel="2">
      <c r="B6457" t="s">
        <v>52</v>
      </c>
      <c r="C6457" t="s">
        <v>19</v>
      </c>
      <c r="D6457">
        <v>0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0</v>
      </c>
    </row>
    <row r="6458" spans="2:11" outlineLevel="2">
      <c r="B6458" t="s">
        <v>52</v>
      </c>
      <c r="C6458" t="s">
        <v>32</v>
      </c>
      <c r="D6458">
        <v>1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2:11" outlineLevel="2">
      <c r="B6459" t="s">
        <v>52</v>
      </c>
      <c r="C6459" t="s">
        <v>20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2:11" outlineLevel="2">
      <c r="B6460" t="s">
        <v>52</v>
      </c>
      <c r="C6460" t="s">
        <v>21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2:11" outlineLevel="2">
      <c r="B6461" t="s">
        <v>52</v>
      </c>
      <c r="C6461" t="s">
        <v>22</v>
      </c>
      <c r="D6461">
        <v>0</v>
      </c>
      <c r="E6461">
        <v>0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2:11" outlineLevel="2">
      <c r="B6462" t="s">
        <v>52</v>
      </c>
      <c r="C6462" t="s">
        <v>33</v>
      </c>
      <c r="D6462">
        <v>0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2:11" outlineLevel="2">
      <c r="B6463" t="s">
        <v>52</v>
      </c>
      <c r="C6463" t="s">
        <v>24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0</v>
      </c>
      <c r="J6463">
        <v>1</v>
      </c>
      <c r="K6463">
        <v>0</v>
      </c>
    </row>
    <row r="6464" spans="2:11" outlineLevel="2">
      <c r="B6464" t="s">
        <v>52</v>
      </c>
      <c r="C6464" t="s">
        <v>34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2:11" outlineLevel="2">
      <c r="B6465" t="s">
        <v>52</v>
      </c>
      <c r="C6465" t="s">
        <v>25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2:11" outlineLevel="2">
      <c r="B6466" t="s">
        <v>52</v>
      </c>
      <c r="C6466" t="s">
        <v>26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2:11" outlineLevel="2">
      <c r="B6467" t="s">
        <v>52</v>
      </c>
      <c r="C6467" t="s">
        <v>28</v>
      </c>
      <c r="D6467">
        <v>1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</row>
    <row r="6468" spans="2:11" outlineLevel="2">
      <c r="B6468" t="s">
        <v>52</v>
      </c>
      <c r="C6468" t="s">
        <v>35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2:11" outlineLevel="2">
      <c r="B6469" t="s">
        <v>52</v>
      </c>
      <c r="C6469" t="s">
        <v>48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2:11" outlineLevel="2">
      <c r="B6470" t="s">
        <v>52</v>
      </c>
      <c r="C6470" t="s">
        <v>36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0</v>
      </c>
    </row>
    <row r="6471" spans="2:11" s="3" customFormat="1">
      <c r="B6471" s="3" t="s">
        <v>245</v>
      </c>
      <c r="C6471" s="3" t="s">
        <v>8</v>
      </c>
      <c r="D6471" s="3">
        <f>IFERROR(AVERAGE(D6474), 0)</f>
        <v>0</v>
      </c>
      <c r="E6471" s="3">
        <f>IFERROR(AVERAGE(E6474), 0)</f>
        <v>0</v>
      </c>
      <c r="F6471" s="3">
        <f>IFERROR(AVERAGE(F6474), 0)</f>
        <v>0</v>
      </c>
      <c r="G6471" s="3">
        <f>IFERROR(AVERAGE(G6474), 0)</f>
        <v>0</v>
      </c>
      <c r="H6471" s="3">
        <f>IFERROR(AVERAGE(H6474), 0)</f>
        <v>0</v>
      </c>
      <c r="I6471" s="3">
        <f>IFERROR(AVERAGE(I6474), 0)</f>
        <v>0</v>
      </c>
      <c r="J6471" s="3">
        <f>IFERROR(AVERAGE(J6474), 0)</f>
        <v>0</v>
      </c>
      <c r="K6471" s="3">
        <f>IFERROR(AVERAGE(K6474), 0)</f>
        <v>0</v>
      </c>
    </row>
    <row r="6472" spans="2:11" outlineLevel="2">
      <c r="B6472" s="4" t="s">
        <v>9</v>
      </c>
      <c r="D6472">
        <f>E6475</f>
        <v>0</v>
      </c>
      <c r="E6472">
        <f>F6475</f>
        <v>0</v>
      </c>
      <c r="F6472">
        <f>G6475</f>
        <v>0</v>
      </c>
      <c r="G6472">
        <f>H6475</f>
        <v>0</v>
      </c>
      <c r="H6472">
        <f>I6475</f>
        <v>0</v>
      </c>
      <c r="I6472">
        <f>J6475</f>
        <v>0</v>
      </c>
      <c r="J6472">
        <f>K6475</f>
        <v>0</v>
      </c>
      <c r="K6472">
        <f>L6475</f>
        <v>0</v>
      </c>
    </row>
    <row r="6473" spans="2:11" outlineLevel="2">
      <c r="B6473" s="4" t="s">
        <v>10</v>
      </c>
      <c r="D6473">
        <f>E6476</f>
        <v>0</v>
      </c>
      <c r="E6473">
        <f>F6476</f>
        <v>0</v>
      </c>
      <c r="F6473">
        <f>G6476</f>
        <v>0</v>
      </c>
      <c r="G6473">
        <f>H6476</f>
        <v>0</v>
      </c>
      <c r="H6473">
        <f>I6476</f>
        <v>0</v>
      </c>
      <c r="I6473">
        <f>J6476</f>
        <v>0</v>
      </c>
      <c r="J6473">
        <f>K6476</f>
        <v>0</v>
      </c>
      <c r="K6473">
        <f>L6476</f>
        <v>0</v>
      </c>
    </row>
    <row r="6474" spans="2:11" s="5" customFormat="1" outlineLevel="1">
      <c r="C6474" s="5" t="s">
        <v>51</v>
      </c>
      <c r="D6474" s="1">
        <f>IFERROR(D6475/D6476, D6475)</f>
        <v>0</v>
      </c>
      <c r="E6474" s="1">
        <f>IFERROR(E6475/E6476, E6475)</f>
        <v>0</v>
      </c>
      <c r="F6474" s="1">
        <f>IFERROR(F6475/F6476, F6475)</f>
        <v>0</v>
      </c>
      <c r="G6474" s="1">
        <f>IFERROR(G6475/G6476, G6475)</f>
        <v>0</v>
      </c>
      <c r="H6474" s="1">
        <f>IFERROR(H6475/H6476, H6475)</f>
        <v>0</v>
      </c>
      <c r="I6474" s="1">
        <f>IFERROR(I6475/I6476, I6475)</f>
        <v>0</v>
      </c>
      <c r="J6474" s="1">
        <f>IFERROR(J6475/J6476, J6475)</f>
        <v>0</v>
      </c>
      <c r="K6474" s="1">
        <f>IFERROR(K6475/K6476, K6475)</f>
        <v>0</v>
      </c>
    </row>
    <row r="6475" spans="2:11" outlineLevel="2">
      <c r="C6475" t="s">
        <v>10</v>
      </c>
      <c r="D6475">
        <f>COUNTIF(D6477:D6477, "1")</f>
        <v>0</v>
      </c>
      <c r="E6475">
        <f>COUNTIF(E6477:E6477, "1")</f>
        <v>0</v>
      </c>
      <c r="F6475">
        <f>COUNTIF(F6477:F6477, "1")</f>
        <v>0</v>
      </c>
      <c r="G6475">
        <f>COUNTIF(G6477:G6477, "1")</f>
        <v>0</v>
      </c>
      <c r="H6475">
        <f>COUNTIF(H6477:H6477, "1")</f>
        <v>0</v>
      </c>
      <c r="I6475">
        <f>COUNTIF(I6477:I6477, "1")</f>
        <v>0</v>
      </c>
      <c r="J6475">
        <f>COUNTIF(J6477:J6477, "1")</f>
        <v>0</v>
      </c>
      <c r="K6475">
        <f>COUNTIF(K6477:K6477, "1")</f>
        <v>0</v>
      </c>
    </row>
    <row r="6476" spans="2:11" outlineLevel="2">
      <c r="C6476" t="s">
        <v>12</v>
      </c>
      <c r="D6476">
        <f>COUNTIF(D6477:D6477, "0")</f>
        <v>0</v>
      </c>
      <c r="E6476">
        <f>COUNTIF(E6477:E6477, "0")</f>
        <v>0</v>
      </c>
      <c r="F6476">
        <f>COUNTIF(F6477:F6477, "0")</f>
        <v>0</v>
      </c>
      <c r="G6476">
        <f>COUNTIF(G6477:G6477, "0")</f>
        <v>0</v>
      </c>
      <c r="H6476">
        <f>COUNTIF(H6477:H6477, "0")</f>
        <v>0</v>
      </c>
      <c r="I6476">
        <f>COUNTIF(I6477:I6477, "0")</f>
        <v>0</v>
      </c>
      <c r="J6476">
        <f>COUNTIF(J6477:J6477, "0")</f>
        <v>0</v>
      </c>
      <c r="K6476">
        <f>COUNTIF(K6477:K6477, "0")</f>
        <v>0</v>
      </c>
    </row>
    <row r="6477" spans="2:11" outlineLevel="2">
      <c r="B6477" t="s">
        <v>52</v>
      </c>
      <c r="C6477" t="s">
        <v>20</v>
      </c>
      <c r="D6477">
        <v>0</v>
      </c>
      <c r="E6477">
        <v>0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2:11" s="3" customFormat="1">
      <c r="B6478" s="3" t="s">
        <v>246</v>
      </c>
      <c r="C6478" s="3" t="s">
        <v>8</v>
      </c>
      <c r="D6478" s="3">
        <f>IFERROR(AVERAGE(D6481), 0)</f>
        <v>0</v>
      </c>
      <c r="E6478" s="3">
        <f>IFERROR(AVERAGE(E6481), 0)</f>
        <v>0</v>
      </c>
      <c r="F6478" s="3">
        <f>IFERROR(AVERAGE(F6481), 0)</f>
        <v>0</v>
      </c>
      <c r="G6478" s="3">
        <f>IFERROR(AVERAGE(G6481), 0)</f>
        <v>0</v>
      </c>
      <c r="H6478" s="3">
        <f>IFERROR(AVERAGE(H6481), 0)</f>
        <v>0</v>
      </c>
      <c r="I6478" s="3">
        <f>IFERROR(AVERAGE(I6481), 0)</f>
        <v>0</v>
      </c>
      <c r="J6478" s="3">
        <f>IFERROR(AVERAGE(J6481), 0)</f>
        <v>0</v>
      </c>
      <c r="K6478" s="3">
        <f>IFERROR(AVERAGE(K6481), 0)</f>
        <v>0</v>
      </c>
    </row>
    <row r="6479" spans="2:11" outlineLevel="2">
      <c r="B6479" s="4" t="s">
        <v>9</v>
      </c>
      <c r="D6479">
        <f>E6482</f>
        <v>0</v>
      </c>
      <c r="E6479">
        <f>F6482</f>
        <v>0</v>
      </c>
      <c r="F6479">
        <f>G6482</f>
        <v>0</v>
      </c>
      <c r="G6479">
        <f>H6482</f>
        <v>0</v>
      </c>
      <c r="H6479">
        <f>I6482</f>
        <v>0</v>
      </c>
      <c r="I6479">
        <f>J6482</f>
        <v>0</v>
      </c>
      <c r="J6479">
        <f>K6482</f>
        <v>0</v>
      </c>
      <c r="K6479">
        <f>L6482</f>
        <v>0</v>
      </c>
    </row>
    <row r="6480" spans="2:11" outlineLevel="2">
      <c r="B6480" s="4" t="s">
        <v>10</v>
      </c>
      <c r="D6480">
        <f>E6483</f>
        <v>0</v>
      </c>
      <c r="E6480">
        <f>F6483</f>
        <v>0</v>
      </c>
      <c r="F6480">
        <f>G6483</f>
        <v>0</v>
      </c>
      <c r="G6480">
        <f>H6483</f>
        <v>0</v>
      </c>
      <c r="H6480">
        <f>I6483</f>
        <v>0</v>
      </c>
      <c r="I6480">
        <f>J6483</f>
        <v>0</v>
      </c>
      <c r="J6480">
        <f>K6483</f>
        <v>0</v>
      </c>
      <c r="K6480">
        <f>L6483</f>
        <v>0</v>
      </c>
    </row>
    <row r="6481" spans="2:11" s="5" customFormat="1" outlineLevel="1">
      <c r="C6481" s="5" t="s">
        <v>51</v>
      </c>
      <c r="D6481" s="1">
        <f>IFERROR(D6482/D6483, D6482)</f>
        <v>0</v>
      </c>
      <c r="E6481" s="1">
        <f>IFERROR(E6482/E6483, E6482)</f>
        <v>0</v>
      </c>
      <c r="F6481" s="1">
        <f>IFERROR(F6482/F6483, F6482)</f>
        <v>0</v>
      </c>
      <c r="G6481" s="1">
        <f>IFERROR(G6482/G6483, G6482)</f>
        <v>0</v>
      </c>
      <c r="H6481" s="1">
        <f>IFERROR(H6482/H6483, H6482)</f>
        <v>0</v>
      </c>
      <c r="I6481" s="1">
        <f>IFERROR(I6482/I6483, I6482)</f>
        <v>0</v>
      </c>
      <c r="J6481" s="1">
        <f>IFERROR(J6482/J6483, J6482)</f>
        <v>0</v>
      </c>
      <c r="K6481" s="1">
        <f>IFERROR(K6482/K6483, K6482)</f>
        <v>0</v>
      </c>
    </row>
    <row r="6482" spans="2:11" outlineLevel="2">
      <c r="C6482" t="s">
        <v>10</v>
      </c>
      <c r="D6482">
        <f>COUNTIF(D6484:D6492, "1")</f>
        <v>0</v>
      </c>
      <c r="E6482">
        <f>COUNTIF(E6484:E6492, "1")</f>
        <v>0</v>
      </c>
      <c r="F6482">
        <f>COUNTIF(F6484:F6492, "1")</f>
        <v>0</v>
      </c>
      <c r="G6482">
        <f>COUNTIF(G6484:G6492, "1")</f>
        <v>0</v>
      </c>
      <c r="H6482">
        <f>COUNTIF(H6484:H6492, "1")</f>
        <v>0</v>
      </c>
      <c r="I6482">
        <f>COUNTIF(I6484:I6492, "1")</f>
        <v>0</v>
      </c>
      <c r="J6482">
        <f>COUNTIF(J6484:J6492, "1")</f>
        <v>0</v>
      </c>
      <c r="K6482">
        <f>COUNTIF(K6484:K6492, "1")</f>
        <v>0</v>
      </c>
    </row>
    <row r="6483" spans="2:11" outlineLevel="2">
      <c r="C6483" t="s">
        <v>12</v>
      </c>
      <c r="D6483">
        <f>COUNTIF(D6484:D6492, "0")</f>
        <v>0</v>
      </c>
      <c r="E6483">
        <f>COUNTIF(E6484:E6492, "0")</f>
        <v>0</v>
      </c>
      <c r="F6483">
        <f>COUNTIF(F6484:F6492, "0")</f>
        <v>0</v>
      </c>
      <c r="G6483">
        <f>COUNTIF(G6484:G6492, "0")</f>
        <v>0</v>
      </c>
      <c r="H6483">
        <f>COUNTIF(H6484:H6492, "0")</f>
        <v>0</v>
      </c>
      <c r="I6483">
        <f>COUNTIF(I6484:I6492, "0")</f>
        <v>0</v>
      </c>
      <c r="J6483">
        <f>COUNTIF(J6484:J6492, "0")</f>
        <v>0</v>
      </c>
      <c r="K6483">
        <f>COUNTIF(K6484:K6492, "0")</f>
        <v>0</v>
      </c>
    </row>
    <row r="6484" spans="2:11" outlineLevel="2">
      <c r="B6484" t="s">
        <v>52</v>
      </c>
      <c r="C6484" t="s">
        <v>18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2:11" outlineLevel="2">
      <c r="B6485" t="s">
        <v>52</v>
      </c>
      <c r="C6485" t="s">
        <v>17</v>
      </c>
      <c r="D6485">
        <v>0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1</v>
      </c>
      <c r="K6485">
        <v>0</v>
      </c>
    </row>
    <row r="6486" spans="2:11" outlineLevel="2">
      <c r="B6486" t="s">
        <v>52</v>
      </c>
      <c r="C6486" t="s">
        <v>22</v>
      </c>
      <c r="D6486">
        <v>0</v>
      </c>
      <c r="E6486">
        <v>1</v>
      </c>
      <c r="F6486">
        <v>0</v>
      </c>
      <c r="G6486">
        <v>1</v>
      </c>
      <c r="H6486">
        <v>1</v>
      </c>
      <c r="I6486">
        <v>1</v>
      </c>
      <c r="J6486">
        <v>0</v>
      </c>
      <c r="K6486">
        <v>0</v>
      </c>
    </row>
    <row r="6487" spans="2:11" outlineLevel="2">
      <c r="B6487" t="s">
        <v>52</v>
      </c>
      <c r="C6487" t="s">
        <v>19</v>
      </c>
      <c r="D6487">
        <v>1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</row>
    <row r="6488" spans="2:11" outlineLevel="2">
      <c r="B6488" t="s">
        <v>52</v>
      </c>
      <c r="C6488" t="s">
        <v>14</v>
      </c>
      <c r="D6488">
        <v>1</v>
      </c>
      <c r="E6488">
        <v>1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</row>
    <row r="6489" spans="2:11" outlineLevel="2">
      <c r="B6489" t="s">
        <v>52</v>
      </c>
      <c r="C6489" t="s">
        <v>21</v>
      </c>
      <c r="D6489">
        <v>0</v>
      </c>
      <c r="E6489">
        <v>0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</row>
    <row r="6490" spans="2:11" outlineLevel="2">
      <c r="B6490" t="s">
        <v>52</v>
      </c>
      <c r="C6490" t="s">
        <v>15</v>
      </c>
      <c r="D6490">
        <v>0</v>
      </c>
      <c r="E6490">
        <v>0</v>
      </c>
      <c r="F6490">
        <v>1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2:11" outlineLevel="2">
      <c r="B6491" t="s">
        <v>52</v>
      </c>
      <c r="C6491" t="s">
        <v>32</v>
      </c>
      <c r="D6491">
        <v>0</v>
      </c>
      <c r="E6491">
        <v>0</v>
      </c>
      <c r="F6491">
        <v>1</v>
      </c>
      <c r="G6491">
        <v>0</v>
      </c>
      <c r="H6491">
        <v>0</v>
      </c>
      <c r="I6491">
        <v>1</v>
      </c>
      <c r="J6491">
        <v>0</v>
      </c>
      <c r="K6491">
        <v>0</v>
      </c>
    </row>
    <row r="6492" spans="2:11" outlineLevel="2">
      <c r="B6492" t="s">
        <v>52</v>
      </c>
      <c r="C6492" t="s">
        <v>20</v>
      </c>
      <c r="D6492">
        <v>1</v>
      </c>
      <c r="E6492">
        <v>1</v>
      </c>
      <c r="F6492">
        <v>0</v>
      </c>
      <c r="G6492">
        <v>1</v>
      </c>
      <c r="H6492">
        <v>1</v>
      </c>
      <c r="I6492">
        <v>0</v>
      </c>
      <c r="J6492">
        <v>0</v>
      </c>
      <c r="K6492">
        <v>0</v>
      </c>
    </row>
    <row r="6493" spans="2:11" s="3" customFormat="1">
      <c r="B6493" s="3" t="s">
        <v>247</v>
      </c>
      <c r="C6493" s="3" t="s">
        <v>8</v>
      </c>
      <c r="D6493" s="3">
        <f>IFERROR(AVERAGE(D6496), 0)</f>
        <v>0</v>
      </c>
      <c r="E6493" s="3">
        <f>IFERROR(AVERAGE(E6496), 0)</f>
        <v>0</v>
      </c>
      <c r="F6493" s="3">
        <f>IFERROR(AVERAGE(F6496), 0)</f>
        <v>0</v>
      </c>
      <c r="G6493" s="3">
        <f>IFERROR(AVERAGE(G6496), 0)</f>
        <v>0</v>
      </c>
      <c r="H6493" s="3">
        <f>IFERROR(AVERAGE(H6496), 0)</f>
        <v>0</v>
      </c>
      <c r="I6493" s="3">
        <f>IFERROR(AVERAGE(I6496), 0)</f>
        <v>0</v>
      </c>
      <c r="J6493" s="3">
        <f>IFERROR(AVERAGE(J6496), 0)</f>
        <v>0</v>
      </c>
      <c r="K6493" s="3">
        <f>IFERROR(AVERAGE(K6496), 0)</f>
        <v>0</v>
      </c>
    </row>
    <row r="6494" spans="2:11" outlineLevel="2">
      <c r="B6494" s="4" t="s">
        <v>9</v>
      </c>
      <c r="D6494">
        <f>E6497</f>
        <v>0</v>
      </c>
      <c r="E6494">
        <f>F6497</f>
        <v>0</v>
      </c>
      <c r="F6494">
        <f>G6497</f>
        <v>0</v>
      </c>
      <c r="G6494">
        <f>H6497</f>
        <v>0</v>
      </c>
      <c r="H6494">
        <f>I6497</f>
        <v>0</v>
      </c>
      <c r="I6494">
        <f>J6497</f>
        <v>0</v>
      </c>
      <c r="J6494">
        <f>K6497</f>
        <v>0</v>
      </c>
      <c r="K6494">
        <f>L6497</f>
        <v>0</v>
      </c>
    </row>
    <row r="6495" spans="2:11" outlineLevel="2">
      <c r="B6495" s="4" t="s">
        <v>10</v>
      </c>
      <c r="D6495">
        <f>E6498</f>
        <v>0</v>
      </c>
      <c r="E6495">
        <f>F6498</f>
        <v>0</v>
      </c>
      <c r="F6495">
        <f>G6498</f>
        <v>0</v>
      </c>
      <c r="G6495">
        <f>H6498</f>
        <v>0</v>
      </c>
      <c r="H6495">
        <f>I6498</f>
        <v>0</v>
      </c>
      <c r="I6495">
        <f>J6498</f>
        <v>0</v>
      </c>
      <c r="J6495">
        <f>K6498</f>
        <v>0</v>
      </c>
      <c r="K6495">
        <f>L6498</f>
        <v>0</v>
      </c>
    </row>
    <row r="6496" spans="2:11" s="5" customFormat="1" outlineLevel="1">
      <c r="C6496" s="5" t="s">
        <v>49</v>
      </c>
      <c r="D6496" s="1">
        <f>IFERROR(D6497/D6498, D6497)</f>
        <v>0</v>
      </c>
      <c r="E6496" s="1">
        <f>IFERROR(E6497/E6498, E6497)</f>
        <v>0</v>
      </c>
      <c r="F6496" s="1">
        <f>IFERROR(F6497/F6498, F6497)</f>
        <v>0</v>
      </c>
      <c r="G6496" s="1">
        <f>IFERROR(G6497/G6498, G6497)</f>
        <v>0</v>
      </c>
      <c r="H6496" s="1">
        <f>IFERROR(H6497/H6498, H6497)</f>
        <v>0</v>
      </c>
      <c r="I6496" s="1">
        <f>IFERROR(I6497/I6498, I6497)</f>
        <v>0</v>
      </c>
      <c r="J6496" s="1">
        <f>IFERROR(J6497/J6498, J6497)</f>
        <v>0</v>
      </c>
      <c r="K6496" s="1">
        <f>IFERROR(K6497/K6498, K6497)</f>
        <v>0</v>
      </c>
    </row>
    <row r="6497" spans="2:11" outlineLevel="2">
      <c r="C6497" t="s">
        <v>10</v>
      </c>
      <c r="D6497">
        <f>COUNTIF(D6499:D6515, "1")</f>
        <v>0</v>
      </c>
      <c r="E6497">
        <f>COUNTIF(E6499:E6515, "1")</f>
        <v>0</v>
      </c>
      <c r="F6497">
        <f>COUNTIF(F6499:F6515, "1")</f>
        <v>0</v>
      </c>
      <c r="G6497">
        <f>COUNTIF(G6499:G6515, "1")</f>
        <v>0</v>
      </c>
      <c r="H6497">
        <f>COUNTIF(H6499:H6515, "1")</f>
        <v>0</v>
      </c>
      <c r="I6497">
        <f>COUNTIF(I6499:I6515, "1")</f>
        <v>0</v>
      </c>
      <c r="J6497">
        <f>COUNTIF(J6499:J6515, "1")</f>
        <v>0</v>
      </c>
      <c r="K6497">
        <f>COUNTIF(K6499:K6515, "1")</f>
        <v>0</v>
      </c>
    </row>
    <row r="6498" spans="2:11" outlineLevel="2">
      <c r="C6498" t="s">
        <v>12</v>
      </c>
      <c r="D6498">
        <f>COUNTIF(D6499:D6515, "0")</f>
        <v>0</v>
      </c>
      <c r="E6498">
        <f>COUNTIF(E6499:E6515, "0")</f>
        <v>0</v>
      </c>
      <c r="F6498">
        <f>COUNTIF(F6499:F6515, "0")</f>
        <v>0</v>
      </c>
      <c r="G6498">
        <f>COUNTIF(G6499:G6515, "0")</f>
        <v>0</v>
      </c>
      <c r="H6498">
        <f>COUNTIF(H6499:H6515, "0")</f>
        <v>0</v>
      </c>
      <c r="I6498">
        <f>COUNTIF(I6499:I6515, "0")</f>
        <v>0</v>
      </c>
      <c r="J6498">
        <f>COUNTIF(J6499:J6515, "0")</f>
        <v>0</v>
      </c>
      <c r="K6498">
        <f>COUNTIF(K6499:K6515, "0")</f>
        <v>0</v>
      </c>
    </row>
    <row r="6499" spans="2:11" outlineLevel="2">
      <c r="B6499" t="s">
        <v>50</v>
      </c>
      <c r="C6499" t="s">
        <v>14</v>
      </c>
      <c r="D6499">
        <v>0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</row>
    <row r="6500" spans="2:11" outlineLevel="2">
      <c r="B6500" t="s">
        <v>50</v>
      </c>
      <c r="C6500" t="s">
        <v>15</v>
      </c>
      <c r="D6500">
        <v>0</v>
      </c>
      <c r="E6500">
        <v>0</v>
      </c>
      <c r="F6500">
        <v>1</v>
      </c>
      <c r="G6500">
        <v>1</v>
      </c>
      <c r="H6500">
        <v>0</v>
      </c>
      <c r="I6500">
        <v>0</v>
      </c>
      <c r="J6500">
        <v>0</v>
      </c>
      <c r="K6500">
        <v>0</v>
      </c>
    </row>
    <row r="6501" spans="2:11" outlineLevel="2">
      <c r="B6501" t="s">
        <v>50</v>
      </c>
      <c r="C6501" t="s">
        <v>16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2:11" outlineLevel="2">
      <c r="B6502" t="s">
        <v>50</v>
      </c>
      <c r="C6502" t="s">
        <v>17</v>
      </c>
      <c r="D6502">
        <v>0</v>
      </c>
      <c r="E6502">
        <v>0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2:11" outlineLevel="2">
      <c r="B6503" t="s">
        <v>50</v>
      </c>
      <c r="C6503" t="s">
        <v>18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</row>
    <row r="6504" spans="2:11" outlineLevel="2">
      <c r="B6504" t="s">
        <v>50</v>
      </c>
      <c r="C6504" t="s">
        <v>32</v>
      </c>
      <c r="D6504">
        <v>0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</row>
    <row r="6505" spans="2:11" outlineLevel="2">
      <c r="B6505" t="s">
        <v>50</v>
      </c>
      <c r="C6505" t="s">
        <v>21</v>
      </c>
      <c r="D6505">
        <v>0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</row>
    <row r="6506" spans="2:11" outlineLevel="2">
      <c r="B6506" t="s">
        <v>50</v>
      </c>
      <c r="C6506" t="s">
        <v>23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</row>
    <row r="6507" spans="2:11" outlineLevel="2">
      <c r="B6507" t="s">
        <v>50</v>
      </c>
      <c r="C6507" t="s">
        <v>33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</v>
      </c>
    </row>
    <row r="6508" spans="2:11" outlineLevel="2">
      <c r="B6508" t="s">
        <v>50</v>
      </c>
      <c r="C6508" t="s">
        <v>25</v>
      </c>
      <c r="D6508">
        <v>0</v>
      </c>
      <c r="E6508">
        <v>0</v>
      </c>
      <c r="F6508">
        <v>1</v>
      </c>
      <c r="G6508">
        <v>0</v>
      </c>
      <c r="H6508">
        <v>1</v>
      </c>
      <c r="I6508">
        <v>0</v>
      </c>
      <c r="J6508">
        <v>0</v>
      </c>
      <c r="K6508">
        <v>0</v>
      </c>
    </row>
    <row r="6509" spans="2:11" outlineLevel="2">
      <c r="B6509" t="s">
        <v>50</v>
      </c>
      <c r="C6509" t="s">
        <v>26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1</v>
      </c>
      <c r="K6509">
        <v>0</v>
      </c>
    </row>
    <row r="6510" spans="2:11" outlineLevel="2">
      <c r="B6510" t="s">
        <v>50</v>
      </c>
      <c r="C6510" t="s">
        <v>28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2:11" outlineLevel="2">
      <c r="B6511" t="s">
        <v>50</v>
      </c>
      <c r="C6511" t="s">
        <v>35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2:11" outlineLevel="2">
      <c r="B6512" t="s">
        <v>50</v>
      </c>
      <c r="C6512" t="s">
        <v>48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</row>
    <row r="6513" spans="2:11" outlineLevel="2">
      <c r="B6513" t="s">
        <v>50</v>
      </c>
      <c r="C6513" t="s">
        <v>36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1</v>
      </c>
      <c r="K6513">
        <v>0</v>
      </c>
    </row>
    <row r="6514" spans="2:11" outlineLevel="2">
      <c r="B6514" t="s">
        <v>50</v>
      </c>
      <c r="C6514" t="s">
        <v>37</v>
      </c>
      <c r="D6514">
        <v>0</v>
      </c>
      <c r="E6514">
        <v>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2:11" outlineLevel="2">
      <c r="B6515" t="s">
        <v>50</v>
      </c>
      <c r="C6515" t="s">
        <v>38</v>
      </c>
      <c r="D6515">
        <v>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</row>
    <row r="6516" spans="2:11" s="3" customFormat="1">
      <c r="B6516" s="3" t="s">
        <v>248</v>
      </c>
      <c r="C6516" s="3" t="s">
        <v>8</v>
      </c>
      <c r="D6516" s="3">
        <f>IFERROR(AVERAGE(D6519,D6545,D6562), 0)</f>
        <v>0</v>
      </c>
      <c r="E6516" s="3">
        <f>IFERROR(AVERAGE(E6519,E6545,E6562), 0)</f>
        <v>0</v>
      </c>
      <c r="F6516" s="3">
        <f>IFERROR(AVERAGE(F6519,F6545,F6562), 0)</f>
        <v>0</v>
      </c>
      <c r="G6516" s="3">
        <f>IFERROR(AVERAGE(G6519,G6545,G6562), 0)</f>
        <v>0</v>
      </c>
      <c r="H6516" s="3">
        <f>IFERROR(AVERAGE(H6519,H6545,H6562), 0)</f>
        <v>0</v>
      </c>
      <c r="I6516" s="3">
        <f>IFERROR(AVERAGE(I6519,I6545,I6562), 0)</f>
        <v>0</v>
      </c>
      <c r="J6516" s="3">
        <f>IFERROR(AVERAGE(J6519,J6545,J6562), 0)</f>
        <v>0</v>
      </c>
      <c r="K6516" s="3">
        <f>IFERROR(AVERAGE(K6519,K6545,K6562), 0)</f>
        <v>0</v>
      </c>
    </row>
    <row r="6517" spans="2:11" outlineLevel="2">
      <c r="B6517" s="4" t="s">
        <v>9</v>
      </c>
      <c r="D6517">
        <f>E6520+E6546+E6563</f>
        <v>0</v>
      </c>
      <c r="E6517">
        <f>F6520+F6546+F6563</f>
        <v>0</v>
      </c>
      <c r="F6517">
        <f>G6520+G6546+G6563</f>
        <v>0</v>
      </c>
      <c r="G6517">
        <f>H6520+H6546+H6563</f>
        <v>0</v>
      </c>
      <c r="H6517">
        <f>I6520+I6546+I6563</f>
        <v>0</v>
      </c>
      <c r="I6517">
        <f>J6520+J6546+J6563</f>
        <v>0</v>
      </c>
      <c r="J6517">
        <f>K6520+K6546+K6563</f>
        <v>0</v>
      </c>
      <c r="K6517">
        <f>L6520+L6546+L6563</f>
        <v>0</v>
      </c>
    </row>
    <row r="6518" spans="2:11" outlineLevel="2">
      <c r="B6518" s="4" t="s">
        <v>10</v>
      </c>
      <c r="D6518">
        <f>E6521+E6547+E6564</f>
        <v>0</v>
      </c>
      <c r="E6518">
        <f>F6521+F6547+F6564</f>
        <v>0</v>
      </c>
      <c r="F6518">
        <f>G6521+G6547+G6564</f>
        <v>0</v>
      </c>
      <c r="G6518">
        <f>H6521+H6547+H6564</f>
        <v>0</v>
      </c>
      <c r="H6518">
        <f>I6521+I6547+I6564</f>
        <v>0</v>
      </c>
      <c r="I6518">
        <f>J6521+J6547+J6564</f>
        <v>0</v>
      </c>
      <c r="J6518">
        <f>K6521+K6547+K6564</f>
        <v>0</v>
      </c>
      <c r="K6518">
        <f>L6521+L6547+L6564</f>
        <v>0</v>
      </c>
    </row>
    <row r="6519" spans="2:11" s="5" customFormat="1" outlineLevel="1">
      <c r="C6519" s="5" t="s">
        <v>51</v>
      </c>
      <c r="D6519" s="1">
        <f>IFERROR(D6520/D6521, D6520)</f>
        <v>0</v>
      </c>
      <c r="E6519" s="1">
        <f>IFERROR(E6520/E6521, E6520)</f>
        <v>0</v>
      </c>
      <c r="F6519" s="1">
        <f>IFERROR(F6520/F6521, F6520)</f>
        <v>0</v>
      </c>
      <c r="G6519" s="1">
        <f>IFERROR(G6520/G6521, G6520)</f>
        <v>0</v>
      </c>
      <c r="H6519" s="1">
        <f>IFERROR(H6520/H6521, H6520)</f>
        <v>0</v>
      </c>
      <c r="I6519" s="1">
        <f>IFERROR(I6520/I6521, I6520)</f>
        <v>0</v>
      </c>
      <c r="J6519" s="1">
        <f>IFERROR(J6520/J6521, J6520)</f>
        <v>0</v>
      </c>
      <c r="K6519" s="1">
        <f>IFERROR(K6520/K6521, K6520)</f>
        <v>0</v>
      </c>
    </row>
    <row r="6520" spans="2:11" outlineLevel="2">
      <c r="C6520" t="s">
        <v>10</v>
      </c>
      <c r="D6520">
        <f>COUNTIF(D6522:D6544, "1")</f>
        <v>0</v>
      </c>
      <c r="E6520">
        <f>COUNTIF(E6522:E6544, "1")</f>
        <v>0</v>
      </c>
      <c r="F6520">
        <f>COUNTIF(F6522:F6544, "1")</f>
        <v>0</v>
      </c>
      <c r="G6520">
        <f>COUNTIF(G6522:G6544, "1")</f>
        <v>0</v>
      </c>
      <c r="H6520">
        <f>COUNTIF(H6522:H6544, "1")</f>
        <v>0</v>
      </c>
      <c r="I6520">
        <f>COUNTIF(I6522:I6544, "1")</f>
        <v>0</v>
      </c>
      <c r="J6520">
        <f>COUNTIF(J6522:J6544, "1")</f>
        <v>0</v>
      </c>
      <c r="K6520">
        <f>COUNTIF(K6522:K6544, "1")</f>
        <v>0</v>
      </c>
    </row>
    <row r="6521" spans="2:11" outlineLevel="2">
      <c r="C6521" t="s">
        <v>12</v>
      </c>
      <c r="D6521">
        <f>COUNTIF(D6522:D6544, "0")</f>
        <v>0</v>
      </c>
      <c r="E6521">
        <f>COUNTIF(E6522:E6544, "0")</f>
        <v>0</v>
      </c>
      <c r="F6521">
        <f>COUNTIF(F6522:F6544, "0")</f>
        <v>0</v>
      </c>
      <c r="G6521">
        <f>COUNTIF(G6522:G6544, "0")</f>
        <v>0</v>
      </c>
      <c r="H6521">
        <f>COUNTIF(H6522:H6544, "0")</f>
        <v>0</v>
      </c>
      <c r="I6521">
        <f>COUNTIF(I6522:I6544, "0")</f>
        <v>0</v>
      </c>
      <c r="J6521">
        <f>COUNTIF(J6522:J6544, "0")</f>
        <v>0</v>
      </c>
      <c r="K6521">
        <f>COUNTIF(K6522:K6544, "0")</f>
        <v>0</v>
      </c>
    </row>
    <row r="6522" spans="2:11" outlineLevel="2">
      <c r="B6522" t="s">
        <v>52</v>
      </c>
      <c r="C6522" t="s">
        <v>14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2:11" outlineLevel="2">
      <c r="B6523" t="s">
        <v>52</v>
      </c>
      <c r="C6523" t="s">
        <v>15</v>
      </c>
      <c r="D6523">
        <v>1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1</v>
      </c>
      <c r="K6523">
        <v>0</v>
      </c>
    </row>
    <row r="6524" spans="2:11" outlineLevel="2">
      <c r="B6524" t="s">
        <v>52</v>
      </c>
      <c r="C6524" t="s">
        <v>16</v>
      </c>
      <c r="D6524">
        <v>0</v>
      </c>
      <c r="E6524">
        <v>0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2:11" outlineLevel="2">
      <c r="B6525" t="s">
        <v>52</v>
      </c>
      <c r="C6525" t="s">
        <v>17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2:11" outlineLevel="2">
      <c r="B6526" t="s">
        <v>52</v>
      </c>
      <c r="C6526" t="s">
        <v>18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2:11" outlineLevel="2">
      <c r="B6527" t="s">
        <v>52</v>
      </c>
      <c r="C6527" t="s">
        <v>19</v>
      </c>
      <c r="D6527">
        <v>0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0</v>
      </c>
    </row>
    <row r="6528" spans="2:11" outlineLevel="2">
      <c r="B6528" t="s">
        <v>52</v>
      </c>
      <c r="C6528" t="s">
        <v>32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2:11" outlineLevel="2">
      <c r="B6529" t="s">
        <v>52</v>
      </c>
      <c r="C6529" t="s">
        <v>21</v>
      </c>
      <c r="D6529">
        <v>1</v>
      </c>
      <c r="E6529">
        <v>0</v>
      </c>
      <c r="F6529">
        <v>1</v>
      </c>
      <c r="G6529">
        <v>0</v>
      </c>
      <c r="H6529">
        <v>0</v>
      </c>
      <c r="I6529">
        <v>0</v>
      </c>
      <c r="J6529">
        <v>1</v>
      </c>
      <c r="K6529">
        <v>0</v>
      </c>
    </row>
    <row r="6530" spans="2:11" outlineLevel="2">
      <c r="B6530" t="s">
        <v>52</v>
      </c>
      <c r="C6530" t="s">
        <v>22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2:11" outlineLevel="2">
      <c r="B6531" t="s">
        <v>52</v>
      </c>
      <c r="C6531" t="s">
        <v>33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2:11" outlineLevel="2">
      <c r="B6532" t="s">
        <v>52</v>
      </c>
      <c r="C6532" t="s">
        <v>24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1</v>
      </c>
      <c r="K6532">
        <v>0</v>
      </c>
    </row>
    <row r="6533" spans="2:11" outlineLevel="2">
      <c r="B6533" t="s">
        <v>52</v>
      </c>
      <c r="C6533" t="s">
        <v>34</v>
      </c>
      <c r="D6533">
        <v>1</v>
      </c>
      <c r="E6533">
        <v>1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2:11" outlineLevel="2">
      <c r="B6534" t="s">
        <v>52</v>
      </c>
      <c r="C6534" t="s">
        <v>25</v>
      </c>
      <c r="D6534">
        <v>0</v>
      </c>
      <c r="E6534">
        <v>0</v>
      </c>
      <c r="F6534">
        <v>1</v>
      </c>
      <c r="G6534">
        <v>0</v>
      </c>
      <c r="H6534">
        <v>1</v>
      </c>
      <c r="I6534">
        <v>0</v>
      </c>
      <c r="J6534">
        <v>0</v>
      </c>
      <c r="K6534">
        <v>0</v>
      </c>
    </row>
    <row r="6535" spans="2:11" outlineLevel="2">
      <c r="B6535" t="s">
        <v>52</v>
      </c>
      <c r="C6535" t="s">
        <v>26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1</v>
      </c>
      <c r="J6535">
        <v>1</v>
      </c>
      <c r="K6535">
        <v>0</v>
      </c>
    </row>
    <row r="6536" spans="2:11" outlineLevel="2">
      <c r="B6536" t="s">
        <v>52</v>
      </c>
      <c r="C6536" t="s">
        <v>27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2:11" outlineLevel="2">
      <c r="B6537" t="s">
        <v>52</v>
      </c>
      <c r="C6537" t="s">
        <v>28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2:11" outlineLevel="2">
      <c r="B6538" t="s">
        <v>52</v>
      </c>
      <c r="C6538" t="s">
        <v>35</v>
      </c>
      <c r="D6538">
        <v>0</v>
      </c>
      <c r="E6538">
        <v>0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2:11" outlineLevel="2">
      <c r="B6539" t="s">
        <v>52</v>
      </c>
      <c r="C6539" t="s">
        <v>37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</row>
    <row r="6540" spans="2:11" outlineLevel="2">
      <c r="B6540" t="s">
        <v>52</v>
      </c>
      <c r="C6540" t="s">
        <v>38</v>
      </c>
      <c r="D6540">
        <v>0</v>
      </c>
      <c r="E6540">
        <v>1</v>
      </c>
      <c r="F6540">
        <v>1</v>
      </c>
      <c r="G6540">
        <v>0</v>
      </c>
      <c r="H6540">
        <v>1</v>
      </c>
      <c r="I6540">
        <v>0</v>
      </c>
      <c r="J6540">
        <v>0</v>
      </c>
      <c r="K6540">
        <v>0</v>
      </c>
    </row>
    <row r="6541" spans="2:11" outlineLevel="2">
      <c r="B6541" t="s">
        <v>52</v>
      </c>
      <c r="C6541" t="s">
        <v>39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2:11" outlineLevel="2">
      <c r="B6542" t="s">
        <v>52</v>
      </c>
      <c r="C6542" t="s">
        <v>40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2:11" outlineLevel="2">
      <c r="B6543" t="s">
        <v>52</v>
      </c>
      <c r="C6543" t="s">
        <v>41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2:11" outlineLevel="2">
      <c r="B6544" t="s">
        <v>52</v>
      </c>
      <c r="C6544" t="s">
        <v>43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2:11" s="5" customFormat="1" outlineLevel="1">
      <c r="C6545" s="5" t="s">
        <v>55</v>
      </c>
      <c r="D6545" s="1">
        <f>IFERROR(D6546/D6547, D6546)</f>
        <v>0</v>
      </c>
      <c r="E6545" s="1">
        <f>IFERROR(E6546/E6547, E6546)</f>
        <v>0</v>
      </c>
      <c r="F6545" s="1">
        <f>IFERROR(F6546/F6547, F6546)</f>
        <v>0</v>
      </c>
      <c r="G6545" s="1">
        <f>IFERROR(G6546/G6547, G6546)</f>
        <v>0</v>
      </c>
      <c r="H6545" s="1">
        <f>IFERROR(H6546/H6547, H6546)</f>
        <v>0</v>
      </c>
      <c r="I6545" s="1">
        <f>IFERROR(I6546/I6547, I6546)</f>
        <v>0</v>
      </c>
      <c r="J6545" s="1">
        <f>IFERROR(J6546/J6547, J6546)</f>
        <v>0</v>
      </c>
      <c r="K6545" s="1">
        <f>IFERROR(K6546/K6547, K6546)</f>
        <v>0</v>
      </c>
    </row>
    <row r="6546" spans="2:11" outlineLevel="2">
      <c r="C6546" t="s">
        <v>10</v>
      </c>
      <c r="D6546">
        <f>COUNTIF(D6548:D6561, "1")</f>
        <v>0</v>
      </c>
      <c r="E6546">
        <f>COUNTIF(E6548:E6561, "1")</f>
        <v>0</v>
      </c>
      <c r="F6546">
        <f>COUNTIF(F6548:F6561, "1")</f>
        <v>0</v>
      </c>
      <c r="G6546">
        <f>COUNTIF(G6548:G6561, "1")</f>
        <v>0</v>
      </c>
      <c r="H6546">
        <f>COUNTIF(H6548:H6561, "1")</f>
        <v>0</v>
      </c>
      <c r="I6546">
        <f>COUNTIF(I6548:I6561, "1")</f>
        <v>0</v>
      </c>
      <c r="J6546">
        <f>COUNTIF(J6548:J6561, "1")</f>
        <v>0</v>
      </c>
      <c r="K6546">
        <f>COUNTIF(K6548:K6561, "1")</f>
        <v>0</v>
      </c>
    </row>
    <row r="6547" spans="2:11" outlineLevel="2">
      <c r="C6547" t="s">
        <v>12</v>
      </c>
      <c r="D6547">
        <f>COUNTIF(D6548:D6561, "0")</f>
        <v>0</v>
      </c>
      <c r="E6547">
        <f>COUNTIF(E6548:E6561, "0")</f>
        <v>0</v>
      </c>
      <c r="F6547">
        <f>COUNTIF(F6548:F6561, "0")</f>
        <v>0</v>
      </c>
      <c r="G6547">
        <f>COUNTIF(G6548:G6561, "0")</f>
        <v>0</v>
      </c>
      <c r="H6547">
        <f>COUNTIF(H6548:H6561, "0")</f>
        <v>0</v>
      </c>
      <c r="I6547">
        <f>COUNTIF(I6548:I6561, "0")</f>
        <v>0</v>
      </c>
      <c r="J6547">
        <f>COUNTIF(J6548:J6561, "0")</f>
        <v>0</v>
      </c>
      <c r="K6547">
        <f>COUNTIF(K6548:K6561, "0")</f>
        <v>0</v>
      </c>
    </row>
    <row r="6548" spans="2:11" outlineLevel="2">
      <c r="B6548" t="s">
        <v>56</v>
      </c>
      <c r="C6548" t="s">
        <v>14</v>
      </c>
      <c r="D6548">
        <v>0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</row>
    <row r="6549" spans="2:11" outlineLevel="2">
      <c r="B6549" t="s">
        <v>56</v>
      </c>
      <c r="C6549" t="s">
        <v>15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2:11" outlineLevel="2">
      <c r="B6550" t="s">
        <v>56</v>
      </c>
      <c r="C6550" t="s">
        <v>32</v>
      </c>
      <c r="D6550">
        <v>1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2:11" outlineLevel="2">
      <c r="B6551" t="s">
        <v>56</v>
      </c>
      <c r="C6551" t="s">
        <v>20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2:11" outlineLevel="2">
      <c r="B6552" t="s">
        <v>56</v>
      </c>
      <c r="C6552" t="s">
        <v>21</v>
      </c>
      <c r="D6552">
        <v>0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2:11" outlineLevel="2">
      <c r="B6553" t="s">
        <v>56</v>
      </c>
      <c r="C6553" t="s">
        <v>22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2:11" outlineLevel="2">
      <c r="B6554" t="s">
        <v>56</v>
      </c>
      <c r="C6554" t="s">
        <v>33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0</v>
      </c>
    </row>
    <row r="6555" spans="2:11" outlineLevel="2">
      <c r="B6555" t="s">
        <v>56</v>
      </c>
      <c r="C6555" t="s">
        <v>34</v>
      </c>
      <c r="D6555">
        <v>0</v>
      </c>
      <c r="E6555">
        <v>1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2:11" outlineLevel="2">
      <c r="B6556" t="s">
        <v>56</v>
      </c>
      <c r="C6556" t="s">
        <v>26</v>
      </c>
      <c r="D6556">
        <v>1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</row>
    <row r="6557" spans="2:11" outlineLevel="2">
      <c r="B6557" t="s">
        <v>56</v>
      </c>
      <c r="C6557" t="s">
        <v>35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2:11" outlineLevel="2">
      <c r="B6558" t="s">
        <v>56</v>
      </c>
      <c r="C6558" t="s">
        <v>48</v>
      </c>
      <c r="D6558">
        <v>0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2:11" outlineLevel="2">
      <c r="B6559" t="s">
        <v>56</v>
      </c>
      <c r="C6559" t="s">
        <v>36</v>
      </c>
      <c r="D6559">
        <v>1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</row>
    <row r="6560" spans="2:11" outlineLevel="2">
      <c r="B6560" t="s">
        <v>56</v>
      </c>
      <c r="C6560" t="s">
        <v>37</v>
      </c>
      <c r="D6560">
        <v>0</v>
      </c>
      <c r="E6560">
        <v>0</v>
      </c>
      <c r="F6560">
        <v>1</v>
      </c>
      <c r="G6560">
        <v>0</v>
      </c>
      <c r="H6560">
        <v>0</v>
      </c>
      <c r="I6560">
        <v>1</v>
      </c>
      <c r="J6560">
        <v>0</v>
      </c>
      <c r="K6560">
        <v>0</v>
      </c>
    </row>
    <row r="6561" spans="2:11" outlineLevel="2">
      <c r="B6561" t="s">
        <v>56</v>
      </c>
      <c r="C6561" t="s">
        <v>38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2:11" s="5" customFormat="1" outlineLevel="1">
      <c r="C6562" s="5" t="s">
        <v>49</v>
      </c>
      <c r="D6562" s="1">
        <f>IFERROR(D6563/D6564, D6563)</f>
        <v>0</v>
      </c>
      <c r="E6562" s="1">
        <f>IFERROR(E6563/E6564, E6563)</f>
        <v>0</v>
      </c>
      <c r="F6562" s="1">
        <f>IFERROR(F6563/F6564, F6563)</f>
        <v>0</v>
      </c>
      <c r="G6562" s="1">
        <f>IFERROR(G6563/G6564, G6563)</f>
        <v>0</v>
      </c>
      <c r="H6562" s="1">
        <f>IFERROR(H6563/H6564, H6563)</f>
        <v>0</v>
      </c>
      <c r="I6562" s="1">
        <f>IFERROR(I6563/I6564, I6563)</f>
        <v>0</v>
      </c>
      <c r="J6562" s="1">
        <f>IFERROR(J6563/J6564, J6563)</f>
        <v>0</v>
      </c>
      <c r="K6562" s="1">
        <f>IFERROR(K6563/K6564, K6563)</f>
        <v>0</v>
      </c>
    </row>
    <row r="6563" spans="2:11" outlineLevel="2">
      <c r="C6563" t="s">
        <v>10</v>
      </c>
      <c r="D6563">
        <f>COUNTIF(D6565:D6578, "1")</f>
        <v>0</v>
      </c>
      <c r="E6563">
        <f>COUNTIF(E6565:E6578, "1")</f>
        <v>0</v>
      </c>
      <c r="F6563">
        <f>COUNTIF(F6565:F6578, "1")</f>
        <v>0</v>
      </c>
      <c r="G6563">
        <f>COUNTIF(G6565:G6578, "1")</f>
        <v>0</v>
      </c>
      <c r="H6563">
        <f>COUNTIF(H6565:H6578, "1")</f>
        <v>0</v>
      </c>
      <c r="I6563">
        <f>COUNTIF(I6565:I6578, "1")</f>
        <v>0</v>
      </c>
      <c r="J6563">
        <f>COUNTIF(J6565:J6578, "1")</f>
        <v>0</v>
      </c>
      <c r="K6563">
        <f>COUNTIF(K6565:K6578, "1")</f>
        <v>0</v>
      </c>
    </row>
    <row r="6564" spans="2:11" outlineLevel="2">
      <c r="C6564" t="s">
        <v>12</v>
      </c>
      <c r="D6564">
        <f>COUNTIF(D6565:D6578, "0")</f>
        <v>0</v>
      </c>
      <c r="E6564">
        <f>COUNTIF(E6565:E6578, "0")</f>
        <v>0</v>
      </c>
      <c r="F6564">
        <f>COUNTIF(F6565:F6578, "0")</f>
        <v>0</v>
      </c>
      <c r="G6564">
        <f>COUNTIF(G6565:G6578, "0")</f>
        <v>0</v>
      </c>
      <c r="H6564">
        <f>COUNTIF(H6565:H6578, "0")</f>
        <v>0</v>
      </c>
      <c r="I6564">
        <f>COUNTIF(I6565:I6578, "0")</f>
        <v>0</v>
      </c>
      <c r="J6564">
        <f>COUNTIF(J6565:J6578, "0")</f>
        <v>0</v>
      </c>
      <c r="K6564">
        <f>COUNTIF(K6565:K6578, "0")</f>
        <v>0</v>
      </c>
    </row>
    <row r="6565" spans="2:11" outlineLevel="2">
      <c r="B6565" t="s">
        <v>50</v>
      </c>
      <c r="C6565" t="s">
        <v>15</v>
      </c>
      <c r="D6565">
        <v>1</v>
      </c>
      <c r="E6565">
        <v>0</v>
      </c>
      <c r="F6565">
        <v>0</v>
      </c>
      <c r="G6565">
        <v>1</v>
      </c>
      <c r="H6565">
        <v>1</v>
      </c>
      <c r="I6565">
        <v>0</v>
      </c>
      <c r="J6565">
        <v>0</v>
      </c>
      <c r="K6565">
        <v>0</v>
      </c>
    </row>
    <row r="6566" spans="2:11" outlineLevel="2">
      <c r="B6566" t="s">
        <v>50</v>
      </c>
      <c r="C6566" t="s">
        <v>16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2:11" outlineLevel="2">
      <c r="B6567" t="s">
        <v>50</v>
      </c>
      <c r="C6567" t="s">
        <v>18</v>
      </c>
      <c r="D6567">
        <v>1</v>
      </c>
      <c r="E6567">
        <v>0</v>
      </c>
      <c r="F6567">
        <v>1</v>
      </c>
      <c r="G6567">
        <v>0</v>
      </c>
      <c r="H6567">
        <v>0</v>
      </c>
      <c r="I6567">
        <v>1</v>
      </c>
      <c r="J6567">
        <v>0</v>
      </c>
      <c r="K6567">
        <v>0</v>
      </c>
    </row>
    <row r="6568" spans="2:11" outlineLevel="2">
      <c r="B6568" t="s">
        <v>50</v>
      </c>
      <c r="C6568" t="s">
        <v>19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2:11" outlineLevel="2">
      <c r="B6569" t="s">
        <v>50</v>
      </c>
      <c r="C6569" t="s">
        <v>20</v>
      </c>
      <c r="D6569">
        <v>0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2:11" outlineLevel="2">
      <c r="B6570" t="s">
        <v>50</v>
      </c>
      <c r="C6570" t="s">
        <v>22</v>
      </c>
      <c r="D6570">
        <v>0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1</v>
      </c>
      <c r="K6570">
        <v>0</v>
      </c>
    </row>
    <row r="6571" spans="2:11" outlineLevel="2">
      <c r="B6571" t="s">
        <v>50</v>
      </c>
      <c r="C6571" t="s">
        <v>23</v>
      </c>
      <c r="D6571">
        <v>0</v>
      </c>
      <c r="E6571">
        <v>1</v>
      </c>
      <c r="F6571">
        <v>1</v>
      </c>
      <c r="G6571">
        <v>0</v>
      </c>
      <c r="H6571">
        <v>0</v>
      </c>
      <c r="I6571">
        <v>1</v>
      </c>
      <c r="J6571">
        <v>0</v>
      </c>
      <c r="K6571">
        <v>0</v>
      </c>
    </row>
    <row r="6572" spans="2:11" outlineLevel="2">
      <c r="B6572" t="s">
        <v>50</v>
      </c>
      <c r="C6572" t="s">
        <v>33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2:11" outlineLevel="2">
      <c r="B6573" t="s">
        <v>50</v>
      </c>
      <c r="C6573" t="s">
        <v>24</v>
      </c>
      <c r="D6573">
        <v>0</v>
      </c>
      <c r="E6573">
        <v>0</v>
      </c>
      <c r="F6573">
        <v>0</v>
      </c>
      <c r="G6573">
        <v>0</v>
      </c>
      <c r="H6573">
        <v>1</v>
      </c>
      <c r="I6573">
        <v>1</v>
      </c>
      <c r="J6573">
        <v>0</v>
      </c>
      <c r="K6573">
        <v>0</v>
      </c>
    </row>
    <row r="6574" spans="2:11" outlineLevel="2">
      <c r="B6574" t="s">
        <v>50</v>
      </c>
      <c r="C6574" t="s">
        <v>34</v>
      </c>
      <c r="D6574">
        <v>0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0</v>
      </c>
    </row>
    <row r="6575" spans="2:11" outlineLevel="2">
      <c r="B6575" t="s">
        <v>50</v>
      </c>
      <c r="C6575" t="s">
        <v>25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0</v>
      </c>
      <c r="K6575">
        <v>0</v>
      </c>
    </row>
    <row r="6576" spans="2:11" outlineLevel="2">
      <c r="B6576" t="s">
        <v>50</v>
      </c>
      <c r="C6576" t="s">
        <v>28</v>
      </c>
      <c r="D6576">
        <v>0</v>
      </c>
      <c r="E6576">
        <v>1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</row>
    <row r="6577" spans="2:11" outlineLevel="2">
      <c r="B6577" t="s">
        <v>50</v>
      </c>
      <c r="C6577" t="s">
        <v>35</v>
      </c>
      <c r="D6577">
        <v>1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2:11" outlineLevel="2">
      <c r="B6578" t="s">
        <v>50</v>
      </c>
      <c r="C6578" t="s">
        <v>37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2:11" s="3" customFormat="1">
      <c r="B6579" s="3" t="s">
        <v>249</v>
      </c>
      <c r="C6579" s="3" t="s">
        <v>8</v>
      </c>
      <c r="D6579" s="3">
        <f>IFERROR(AVERAGE(D6582), 0)</f>
        <v>0</v>
      </c>
      <c r="E6579" s="3">
        <f>IFERROR(AVERAGE(E6582), 0)</f>
        <v>0</v>
      </c>
      <c r="F6579" s="3">
        <f>IFERROR(AVERAGE(F6582), 0)</f>
        <v>0</v>
      </c>
      <c r="G6579" s="3">
        <f>IFERROR(AVERAGE(G6582), 0)</f>
        <v>0</v>
      </c>
      <c r="H6579" s="3">
        <f>IFERROR(AVERAGE(H6582), 0)</f>
        <v>0</v>
      </c>
      <c r="I6579" s="3">
        <f>IFERROR(AVERAGE(I6582), 0)</f>
        <v>0</v>
      </c>
      <c r="J6579" s="3">
        <f>IFERROR(AVERAGE(J6582), 0)</f>
        <v>0</v>
      </c>
      <c r="K6579" s="3">
        <f>IFERROR(AVERAGE(K6582), 0)</f>
        <v>0</v>
      </c>
    </row>
    <row r="6580" spans="2:11" outlineLevel="2">
      <c r="B6580" s="4" t="s">
        <v>9</v>
      </c>
      <c r="D6580">
        <f>E6583</f>
        <v>0</v>
      </c>
      <c r="E6580">
        <f>F6583</f>
        <v>0</v>
      </c>
      <c r="F6580">
        <f>G6583</f>
        <v>0</v>
      </c>
      <c r="G6580">
        <f>H6583</f>
        <v>0</v>
      </c>
      <c r="H6580">
        <f>I6583</f>
        <v>0</v>
      </c>
      <c r="I6580">
        <f>J6583</f>
        <v>0</v>
      </c>
      <c r="J6580">
        <f>K6583</f>
        <v>0</v>
      </c>
      <c r="K6580">
        <f>L6583</f>
        <v>0</v>
      </c>
    </row>
    <row r="6581" spans="2:11" outlineLevel="2">
      <c r="B6581" s="4" t="s">
        <v>10</v>
      </c>
      <c r="D6581">
        <f>E6584</f>
        <v>0</v>
      </c>
      <c r="E6581">
        <f>F6584</f>
        <v>0</v>
      </c>
      <c r="F6581">
        <f>G6584</f>
        <v>0</v>
      </c>
      <c r="G6581">
        <f>H6584</f>
        <v>0</v>
      </c>
      <c r="H6581">
        <f>I6584</f>
        <v>0</v>
      </c>
      <c r="I6581">
        <f>J6584</f>
        <v>0</v>
      </c>
      <c r="J6581">
        <f>K6584</f>
        <v>0</v>
      </c>
      <c r="K6581">
        <f>L6584</f>
        <v>0</v>
      </c>
    </row>
    <row r="6582" spans="2:11" s="5" customFormat="1" outlineLevel="1">
      <c r="C6582" s="5" t="s">
        <v>51</v>
      </c>
      <c r="D6582" s="1">
        <f>IFERROR(D6583/D6584, D6583)</f>
        <v>0</v>
      </c>
      <c r="E6582" s="1">
        <f>IFERROR(E6583/E6584, E6583)</f>
        <v>0</v>
      </c>
      <c r="F6582" s="1">
        <f>IFERROR(F6583/F6584, F6583)</f>
        <v>0</v>
      </c>
      <c r="G6582" s="1">
        <f>IFERROR(G6583/G6584, G6583)</f>
        <v>0</v>
      </c>
      <c r="H6582" s="1">
        <f>IFERROR(H6583/H6584, H6583)</f>
        <v>0</v>
      </c>
      <c r="I6582" s="1">
        <f>IFERROR(I6583/I6584, I6583)</f>
        <v>0</v>
      </c>
      <c r="J6582" s="1">
        <f>IFERROR(J6583/J6584, J6583)</f>
        <v>0</v>
      </c>
      <c r="K6582" s="1">
        <f>IFERROR(K6583/K6584, K6583)</f>
        <v>0</v>
      </c>
    </row>
    <row r="6583" spans="2:11" outlineLevel="2">
      <c r="C6583" t="s">
        <v>10</v>
      </c>
      <c r="D6583">
        <f>COUNTIF(D6585:D6586, "1")</f>
        <v>0</v>
      </c>
      <c r="E6583">
        <f>COUNTIF(E6585:E6586, "1")</f>
        <v>0</v>
      </c>
      <c r="F6583">
        <f>COUNTIF(F6585:F6586, "1")</f>
        <v>0</v>
      </c>
      <c r="G6583">
        <f>COUNTIF(G6585:G6586, "1")</f>
        <v>0</v>
      </c>
      <c r="H6583">
        <f>COUNTIF(H6585:H6586, "1")</f>
        <v>0</v>
      </c>
      <c r="I6583">
        <f>COUNTIF(I6585:I6586, "1")</f>
        <v>0</v>
      </c>
      <c r="J6583">
        <f>COUNTIF(J6585:J6586, "1")</f>
        <v>0</v>
      </c>
      <c r="K6583">
        <f>COUNTIF(K6585:K6586, "1")</f>
        <v>0</v>
      </c>
    </row>
    <row r="6584" spans="2:11" outlineLevel="2">
      <c r="C6584" t="s">
        <v>12</v>
      </c>
      <c r="D6584">
        <f>COUNTIF(D6585:D6586, "0")</f>
        <v>0</v>
      </c>
      <c r="E6584">
        <f>COUNTIF(E6585:E6586, "0")</f>
        <v>0</v>
      </c>
      <c r="F6584">
        <f>COUNTIF(F6585:F6586, "0")</f>
        <v>0</v>
      </c>
      <c r="G6584">
        <f>COUNTIF(G6585:G6586, "0")</f>
        <v>0</v>
      </c>
      <c r="H6584">
        <f>COUNTIF(H6585:H6586, "0")</f>
        <v>0</v>
      </c>
      <c r="I6584">
        <f>COUNTIF(I6585:I6586, "0")</f>
        <v>0</v>
      </c>
      <c r="J6584">
        <f>COUNTIF(J6585:J6586, "0")</f>
        <v>0</v>
      </c>
      <c r="K6584">
        <f>COUNTIF(K6585:K6586, "0")</f>
        <v>0</v>
      </c>
    </row>
    <row r="6585" spans="2:11" outlineLevel="2">
      <c r="B6585" t="s">
        <v>52</v>
      </c>
      <c r="C6585" t="s">
        <v>14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2:11" outlineLevel="2">
      <c r="B6586" t="s">
        <v>52</v>
      </c>
      <c r="C6586" t="s">
        <v>15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2:11" s="3" customFormat="1">
      <c r="B6587" s="3" t="s">
        <v>250</v>
      </c>
      <c r="C6587" s="3" t="s">
        <v>8</v>
      </c>
      <c r="D6587" s="3">
        <f>IFERROR(AVERAGE(D6590,D6605,D6627), 0)</f>
        <v>0</v>
      </c>
      <c r="E6587" s="3">
        <f>IFERROR(AVERAGE(E6590,E6605,E6627), 0)</f>
        <v>0</v>
      </c>
      <c r="F6587" s="3">
        <f>IFERROR(AVERAGE(F6590,F6605,F6627), 0)</f>
        <v>0</v>
      </c>
      <c r="G6587" s="3">
        <f>IFERROR(AVERAGE(G6590,G6605,G6627), 0)</f>
        <v>0</v>
      </c>
      <c r="H6587" s="3">
        <f>IFERROR(AVERAGE(H6590,H6605,H6627), 0)</f>
        <v>0</v>
      </c>
      <c r="I6587" s="3">
        <f>IFERROR(AVERAGE(I6590,I6605,I6627), 0)</f>
        <v>0</v>
      </c>
      <c r="J6587" s="3">
        <f>IFERROR(AVERAGE(J6590,J6605,J6627), 0)</f>
        <v>0</v>
      </c>
      <c r="K6587" s="3">
        <f>IFERROR(AVERAGE(K6590,K6605,K6627), 0)</f>
        <v>0</v>
      </c>
    </row>
    <row r="6588" spans="2:11" outlineLevel="2">
      <c r="B6588" s="4" t="s">
        <v>9</v>
      </c>
      <c r="D6588">
        <f>E6591+E6606+E6628</f>
        <v>0</v>
      </c>
      <c r="E6588">
        <f>F6591+F6606+F6628</f>
        <v>0</v>
      </c>
      <c r="F6588">
        <f>G6591+G6606+G6628</f>
        <v>0</v>
      </c>
      <c r="G6588">
        <f>H6591+H6606+H6628</f>
        <v>0</v>
      </c>
      <c r="H6588">
        <f>I6591+I6606+I6628</f>
        <v>0</v>
      </c>
      <c r="I6588">
        <f>J6591+J6606+J6628</f>
        <v>0</v>
      </c>
      <c r="J6588">
        <f>K6591+K6606+K6628</f>
        <v>0</v>
      </c>
      <c r="K6588">
        <f>L6591+L6606+L6628</f>
        <v>0</v>
      </c>
    </row>
    <row r="6589" spans="2:11" outlineLevel="2">
      <c r="B6589" s="4" t="s">
        <v>10</v>
      </c>
      <c r="D6589">
        <f>E6592+E6607+E6629</f>
        <v>0</v>
      </c>
      <c r="E6589">
        <f>F6592+F6607+F6629</f>
        <v>0</v>
      </c>
      <c r="F6589">
        <f>G6592+G6607+G6629</f>
        <v>0</v>
      </c>
      <c r="G6589">
        <f>H6592+H6607+H6629</f>
        <v>0</v>
      </c>
      <c r="H6589">
        <f>I6592+I6607+I6629</f>
        <v>0</v>
      </c>
      <c r="I6589">
        <f>J6592+J6607+J6629</f>
        <v>0</v>
      </c>
      <c r="J6589">
        <f>K6592+K6607+K6629</f>
        <v>0</v>
      </c>
      <c r="K6589">
        <f>L6592+L6607+L6629</f>
        <v>0</v>
      </c>
    </row>
    <row r="6590" spans="2:11" s="5" customFormat="1" outlineLevel="1">
      <c r="C6590" s="5" t="s">
        <v>49</v>
      </c>
      <c r="D6590" s="1">
        <f>IFERROR(D6591/D6592, D6591)</f>
        <v>0</v>
      </c>
      <c r="E6590" s="1">
        <f>IFERROR(E6591/E6592, E6591)</f>
        <v>0</v>
      </c>
      <c r="F6590" s="1">
        <f>IFERROR(F6591/F6592, F6591)</f>
        <v>0</v>
      </c>
      <c r="G6590" s="1">
        <f>IFERROR(G6591/G6592, G6591)</f>
        <v>0</v>
      </c>
      <c r="H6590" s="1">
        <f>IFERROR(H6591/H6592, H6591)</f>
        <v>0</v>
      </c>
      <c r="I6590" s="1">
        <f>IFERROR(I6591/I6592, I6591)</f>
        <v>0</v>
      </c>
      <c r="J6590" s="1">
        <f>IFERROR(J6591/J6592, J6591)</f>
        <v>0</v>
      </c>
      <c r="K6590" s="1">
        <f>IFERROR(K6591/K6592, K6591)</f>
        <v>0</v>
      </c>
    </row>
    <row r="6591" spans="2:11" outlineLevel="2">
      <c r="C6591" t="s">
        <v>10</v>
      </c>
      <c r="D6591">
        <f>COUNTIF(D6593:D6604, "1")</f>
        <v>0</v>
      </c>
      <c r="E6591">
        <f>COUNTIF(E6593:E6604, "1")</f>
        <v>0</v>
      </c>
      <c r="F6591">
        <f>COUNTIF(F6593:F6604, "1")</f>
        <v>0</v>
      </c>
      <c r="G6591">
        <f>COUNTIF(G6593:G6604, "1")</f>
        <v>0</v>
      </c>
      <c r="H6591">
        <f>COUNTIF(H6593:H6604, "1")</f>
        <v>0</v>
      </c>
      <c r="I6591">
        <f>COUNTIF(I6593:I6604, "1")</f>
        <v>0</v>
      </c>
      <c r="J6591">
        <f>COUNTIF(J6593:J6604, "1")</f>
        <v>0</v>
      </c>
      <c r="K6591">
        <f>COUNTIF(K6593:K6604, "1")</f>
        <v>0</v>
      </c>
    </row>
    <row r="6592" spans="2:11" outlineLevel="2">
      <c r="C6592" t="s">
        <v>12</v>
      </c>
      <c r="D6592">
        <f>COUNTIF(D6593:D6604, "0")</f>
        <v>0</v>
      </c>
      <c r="E6592">
        <f>COUNTIF(E6593:E6604, "0")</f>
        <v>0</v>
      </c>
      <c r="F6592">
        <f>COUNTIF(F6593:F6604, "0")</f>
        <v>0</v>
      </c>
      <c r="G6592">
        <f>COUNTIF(G6593:G6604, "0")</f>
        <v>0</v>
      </c>
      <c r="H6592">
        <f>COUNTIF(H6593:H6604, "0")</f>
        <v>0</v>
      </c>
      <c r="I6592">
        <f>COUNTIF(I6593:I6604, "0")</f>
        <v>0</v>
      </c>
      <c r="J6592">
        <f>COUNTIF(J6593:J6604, "0")</f>
        <v>0</v>
      </c>
      <c r="K6592">
        <f>COUNTIF(K6593:K6604, "0")</f>
        <v>0</v>
      </c>
    </row>
    <row r="6593" spans="2:11" outlineLevel="2">
      <c r="B6593" t="s">
        <v>50</v>
      </c>
      <c r="C6593" t="s">
        <v>14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2:11" outlineLevel="2">
      <c r="B6594" t="s">
        <v>50</v>
      </c>
      <c r="C6594" t="s">
        <v>15</v>
      </c>
      <c r="D6594">
        <v>1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2:11" outlineLevel="2">
      <c r="B6595" t="s">
        <v>50</v>
      </c>
      <c r="C6595" t="s">
        <v>16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2:11" outlineLevel="2">
      <c r="B6596" t="s">
        <v>50</v>
      </c>
      <c r="C6596" t="s">
        <v>18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2:11" outlineLevel="2">
      <c r="B6597" t="s">
        <v>50</v>
      </c>
      <c r="C6597" t="s">
        <v>32</v>
      </c>
      <c r="D6597">
        <v>1</v>
      </c>
      <c r="E6597">
        <v>1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0</v>
      </c>
    </row>
    <row r="6598" spans="2:11" outlineLevel="2">
      <c r="B6598" t="s">
        <v>50</v>
      </c>
      <c r="C6598" t="s">
        <v>20</v>
      </c>
      <c r="D6598">
        <v>0</v>
      </c>
      <c r="E6598">
        <v>0</v>
      </c>
      <c r="F6598">
        <v>0</v>
      </c>
      <c r="G6598">
        <v>0</v>
      </c>
      <c r="H6598">
        <v>1</v>
      </c>
      <c r="I6598">
        <v>0</v>
      </c>
      <c r="J6598">
        <v>1</v>
      </c>
      <c r="K6598">
        <v>0</v>
      </c>
    </row>
    <row r="6599" spans="2:11" outlineLevel="2">
      <c r="B6599" t="s">
        <v>50</v>
      </c>
      <c r="C6599" t="s">
        <v>22</v>
      </c>
      <c r="D6599">
        <v>0</v>
      </c>
      <c r="E6599">
        <v>0</v>
      </c>
      <c r="F6599">
        <v>1</v>
      </c>
      <c r="G6599">
        <v>0</v>
      </c>
      <c r="H6599">
        <v>1</v>
      </c>
      <c r="I6599">
        <v>0</v>
      </c>
      <c r="J6599">
        <v>1</v>
      </c>
      <c r="K6599">
        <v>0</v>
      </c>
    </row>
    <row r="6600" spans="2:11" outlineLevel="2">
      <c r="B6600" t="s">
        <v>50</v>
      </c>
      <c r="C6600" t="s">
        <v>34</v>
      </c>
      <c r="D6600">
        <v>0</v>
      </c>
      <c r="E6600">
        <v>0</v>
      </c>
      <c r="F6600">
        <v>1</v>
      </c>
      <c r="G6600">
        <v>0</v>
      </c>
      <c r="H6600">
        <v>0</v>
      </c>
      <c r="I6600">
        <v>0</v>
      </c>
      <c r="J6600">
        <v>1</v>
      </c>
      <c r="K6600">
        <v>0</v>
      </c>
    </row>
    <row r="6601" spans="2:11" outlineLevel="2">
      <c r="B6601" t="s">
        <v>50</v>
      </c>
      <c r="C6601" t="s">
        <v>25</v>
      </c>
      <c r="D6601">
        <v>0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1</v>
      </c>
      <c r="K6601">
        <v>0</v>
      </c>
    </row>
    <row r="6602" spans="2:11" outlineLevel="2">
      <c r="B6602" t="s">
        <v>50</v>
      </c>
      <c r="C6602" t="s">
        <v>26</v>
      </c>
      <c r="D6602">
        <v>1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</row>
    <row r="6603" spans="2:11" outlineLevel="2">
      <c r="B6603" t="s">
        <v>50</v>
      </c>
      <c r="C6603" t="s">
        <v>27</v>
      </c>
      <c r="D6603">
        <v>1</v>
      </c>
      <c r="E6603">
        <v>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2:11" outlineLevel="2">
      <c r="B6604" t="s">
        <v>50</v>
      </c>
      <c r="C6604" t="s">
        <v>28</v>
      </c>
      <c r="D6604">
        <v>0</v>
      </c>
      <c r="E6604">
        <v>1</v>
      </c>
      <c r="F6604">
        <v>0</v>
      </c>
      <c r="G6604">
        <v>0</v>
      </c>
      <c r="H6604">
        <v>1</v>
      </c>
      <c r="I6604">
        <v>1</v>
      </c>
      <c r="J6604">
        <v>0</v>
      </c>
      <c r="K6604">
        <v>0</v>
      </c>
    </row>
    <row r="6605" spans="2:11" s="5" customFormat="1" outlineLevel="1">
      <c r="C6605" s="5" t="s">
        <v>51</v>
      </c>
      <c r="D6605" s="1">
        <f>IFERROR(D6606/D6607, D6606)</f>
        <v>0</v>
      </c>
      <c r="E6605" s="1">
        <f>IFERROR(E6606/E6607, E6606)</f>
        <v>0</v>
      </c>
      <c r="F6605" s="1">
        <f>IFERROR(F6606/F6607, F6606)</f>
        <v>0</v>
      </c>
      <c r="G6605" s="1">
        <f>IFERROR(G6606/G6607, G6606)</f>
        <v>0</v>
      </c>
      <c r="H6605" s="1">
        <f>IFERROR(H6606/H6607, H6606)</f>
        <v>0</v>
      </c>
      <c r="I6605" s="1">
        <f>IFERROR(I6606/I6607, I6606)</f>
        <v>0</v>
      </c>
      <c r="J6605" s="1">
        <f>IFERROR(J6606/J6607, J6606)</f>
        <v>0</v>
      </c>
      <c r="K6605" s="1">
        <f>IFERROR(K6606/K6607, K6606)</f>
        <v>0</v>
      </c>
    </row>
    <row r="6606" spans="2:11" outlineLevel="2">
      <c r="C6606" t="s">
        <v>10</v>
      </c>
      <c r="D6606">
        <f>COUNTIF(D6608:D6626, "1")</f>
        <v>0</v>
      </c>
      <c r="E6606">
        <f>COUNTIF(E6608:E6626, "1")</f>
        <v>0</v>
      </c>
      <c r="F6606">
        <f>COUNTIF(F6608:F6626, "1")</f>
        <v>0</v>
      </c>
      <c r="G6606">
        <f>COUNTIF(G6608:G6626, "1")</f>
        <v>0</v>
      </c>
      <c r="H6606">
        <f>COUNTIF(H6608:H6626, "1")</f>
        <v>0</v>
      </c>
      <c r="I6606">
        <f>COUNTIF(I6608:I6626, "1")</f>
        <v>0</v>
      </c>
      <c r="J6606">
        <f>COUNTIF(J6608:J6626, "1")</f>
        <v>0</v>
      </c>
      <c r="K6606">
        <f>COUNTIF(K6608:K6626, "1")</f>
        <v>0</v>
      </c>
    </row>
    <row r="6607" spans="2:11" outlineLevel="2">
      <c r="C6607" t="s">
        <v>12</v>
      </c>
      <c r="D6607">
        <f>COUNTIF(D6608:D6626, "0")</f>
        <v>0</v>
      </c>
      <c r="E6607">
        <f>COUNTIF(E6608:E6626, "0")</f>
        <v>0</v>
      </c>
      <c r="F6607">
        <f>COUNTIF(F6608:F6626, "0")</f>
        <v>0</v>
      </c>
      <c r="G6607">
        <f>COUNTIF(G6608:G6626, "0")</f>
        <v>0</v>
      </c>
      <c r="H6607">
        <f>COUNTIF(H6608:H6626, "0")</f>
        <v>0</v>
      </c>
      <c r="I6607">
        <f>COUNTIF(I6608:I6626, "0")</f>
        <v>0</v>
      </c>
      <c r="J6607">
        <f>COUNTIF(J6608:J6626, "0")</f>
        <v>0</v>
      </c>
      <c r="K6607">
        <f>COUNTIF(K6608:K6626, "0")</f>
        <v>0</v>
      </c>
    </row>
    <row r="6608" spans="2:11" outlineLevel="2">
      <c r="B6608" t="s">
        <v>52</v>
      </c>
      <c r="C6608" t="s">
        <v>14</v>
      </c>
      <c r="D6608">
        <v>0</v>
      </c>
      <c r="E6608">
        <v>1</v>
      </c>
      <c r="F6608">
        <v>1</v>
      </c>
      <c r="G6608">
        <v>0</v>
      </c>
      <c r="H6608">
        <v>1</v>
      </c>
      <c r="I6608">
        <v>1</v>
      </c>
      <c r="J6608">
        <v>0</v>
      </c>
      <c r="K6608">
        <v>0</v>
      </c>
    </row>
    <row r="6609" spans="2:11" outlineLevel="2">
      <c r="B6609" t="s">
        <v>52</v>
      </c>
      <c r="C6609" t="s">
        <v>15</v>
      </c>
      <c r="D6609">
        <v>0</v>
      </c>
      <c r="E6609">
        <v>0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2:11" outlineLevel="2">
      <c r="B6610" t="s">
        <v>52</v>
      </c>
      <c r="C6610" t="s">
        <v>16</v>
      </c>
      <c r="D6610">
        <v>0</v>
      </c>
      <c r="E6610">
        <v>0</v>
      </c>
      <c r="F6610">
        <v>0</v>
      </c>
      <c r="G6610">
        <v>1</v>
      </c>
      <c r="H6610">
        <v>1</v>
      </c>
      <c r="I6610">
        <v>0</v>
      </c>
      <c r="J6610">
        <v>0</v>
      </c>
      <c r="K6610">
        <v>0</v>
      </c>
    </row>
    <row r="6611" spans="2:11" outlineLevel="2">
      <c r="B6611" t="s">
        <v>52</v>
      </c>
      <c r="C6611" t="s">
        <v>17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2:11" outlineLevel="2">
      <c r="B6612" t="s">
        <v>52</v>
      </c>
      <c r="C6612" t="s">
        <v>18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1</v>
      </c>
      <c r="J6612">
        <v>0</v>
      </c>
      <c r="K6612">
        <v>0</v>
      </c>
    </row>
    <row r="6613" spans="2:11" outlineLevel="2">
      <c r="B6613" t="s">
        <v>52</v>
      </c>
      <c r="C6613" t="s">
        <v>19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</v>
      </c>
      <c r="K6613">
        <v>0</v>
      </c>
    </row>
    <row r="6614" spans="2:11" outlineLevel="2">
      <c r="B6614" t="s">
        <v>52</v>
      </c>
      <c r="C6614" t="s">
        <v>32</v>
      </c>
      <c r="D6614">
        <v>0</v>
      </c>
      <c r="E6614">
        <v>0</v>
      </c>
      <c r="F6614">
        <v>0</v>
      </c>
      <c r="G6614">
        <v>0</v>
      </c>
      <c r="H6614">
        <v>1</v>
      </c>
      <c r="I6614">
        <v>1</v>
      </c>
      <c r="J6614">
        <v>0</v>
      </c>
      <c r="K6614">
        <v>0</v>
      </c>
    </row>
    <row r="6615" spans="2:11" outlineLevel="2">
      <c r="B6615" t="s">
        <v>52</v>
      </c>
      <c r="C6615" t="s">
        <v>20</v>
      </c>
      <c r="D6615">
        <v>0</v>
      </c>
      <c r="E6615">
        <v>1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0</v>
      </c>
    </row>
    <row r="6616" spans="2:11" outlineLevel="2">
      <c r="B6616" t="s">
        <v>52</v>
      </c>
      <c r="C6616" t="s">
        <v>21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0</v>
      </c>
    </row>
    <row r="6617" spans="2:11" outlineLevel="2">
      <c r="B6617" t="s">
        <v>52</v>
      </c>
      <c r="C6617" t="s">
        <v>23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2:11" outlineLevel="2">
      <c r="B6618" t="s">
        <v>52</v>
      </c>
      <c r="C6618" t="s">
        <v>33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2:11" outlineLevel="2">
      <c r="B6619" t="s">
        <v>52</v>
      </c>
      <c r="C6619" t="s">
        <v>24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2:11" outlineLevel="2">
      <c r="B6620" t="s">
        <v>52</v>
      </c>
      <c r="C6620" t="s">
        <v>25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1</v>
      </c>
      <c r="K6620">
        <v>0</v>
      </c>
    </row>
    <row r="6621" spans="2:11" outlineLevel="2">
      <c r="B6621" t="s">
        <v>52</v>
      </c>
      <c r="C6621" t="s">
        <v>26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</row>
    <row r="6622" spans="2:11" outlineLevel="2">
      <c r="B6622" t="s">
        <v>52</v>
      </c>
      <c r="C6622" t="s">
        <v>28</v>
      </c>
      <c r="D6622">
        <v>0</v>
      </c>
      <c r="E6622">
        <v>0</v>
      </c>
      <c r="F6622">
        <v>1</v>
      </c>
      <c r="G6622">
        <v>1</v>
      </c>
      <c r="H6622">
        <v>0</v>
      </c>
      <c r="I6622">
        <v>0</v>
      </c>
      <c r="J6622">
        <v>0</v>
      </c>
      <c r="K6622">
        <v>0</v>
      </c>
    </row>
    <row r="6623" spans="2:11" outlineLevel="2">
      <c r="B6623" t="s">
        <v>52</v>
      </c>
      <c r="C6623" t="s">
        <v>35</v>
      </c>
      <c r="D6623">
        <v>0</v>
      </c>
      <c r="E6623">
        <v>1</v>
      </c>
      <c r="F6623">
        <v>1</v>
      </c>
      <c r="G6623">
        <v>1</v>
      </c>
      <c r="H6623">
        <v>0</v>
      </c>
      <c r="I6623">
        <v>0</v>
      </c>
      <c r="J6623">
        <v>0</v>
      </c>
      <c r="K6623">
        <v>0</v>
      </c>
    </row>
    <row r="6624" spans="2:11" outlineLevel="2">
      <c r="B6624" t="s">
        <v>52</v>
      </c>
      <c r="C6624" t="s">
        <v>48</v>
      </c>
      <c r="D6624">
        <v>0</v>
      </c>
      <c r="E6624">
        <v>0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2:11" outlineLevel="2">
      <c r="B6625" t="s">
        <v>52</v>
      </c>
      <c r="C6625" t="s">
        <v>36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2:11" outlineLevel="2">
      <c r="B6626" t="s">
        <v>52</v>
      </c>
      <c r="C6626" t="s">
        <v>38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2:11" s="5" customFormat="1" outlineLevel="1">
      <c r="C6627" s="5" t="s">
        <v>30</v>
      </c>
      <c r="D6627" s="1">
        <f>IFERROR(D6628/D6629, D6628)</f>
        <v>0</v>
      </c>
      <c r="E6627" s="1">
        <f>IFERROR(E6628/E6629, E6628)</f>
        <v>0</v>
      </c>
      <c r="F6627" s="1">
        <f>IFERROR(F6628/F6629, F6628)</f>
        <v>0</v>
      </c>
      <c r="G6627" s="1">
        <f>IFERROR(G6628/G6629, G6628)</f>
        <v>0</v>
      </c>
      <c r="H6627" s="1">
        <f>IFERROR(H6628/H6629, H6628)</f>
        <v>0</v>
      </c>
      <c r="I6627" s="1">
        <f>IFERROR(I6628/I6629, I6628)</f>
        <v>0</v>
      </c>
      <c r="J6627" s="1">
        <f>IFERROR(J6628/J6629, J6628)</f>
        <v>0</v>
      </c>
      <c r="K6627" s="1">
        <f>IFERROR(K6628/K6629, K6628)</f>
        <v>0</v>
      </c>
    </row>
    <row r="6628" spans="2:11" outlineLevel="2">
      <c r="C6628" t="s">
        <v>10</v>
      </c>
      <c r="D6628">
        <f>COUNTIF(D6630:D6630, "1")</f>
        <v>0</v>
      </c>
      <c r="E6628">
        <f>COUNTIF(E6630:E6630, "1")</f>
        <v>0</v>
      </c>
      <c r="F6628">
        <f>COUNTIF(F6630:F6630, "1")</f>
        <v>0</v>
      </c>
      <c r="G6628">
        <f>COUNTIF(G6630:G6630, "1")</f>
        <v>0</v>
      </c>
      <c r="H6628">
        <f>COUNTIF(H6630:H6630, "1")</f>
        <v>0</v>
      </c>
      <c r="I6628">
        <f>COUNTIF(I6630:I6630, "1")</f>
        <v>0</v>
      </c>
      <c r="J6628">
        <f>COUNTIF(J6630:J6630, "1")</f>
        <v>0</v>
      </c>
      <c r="K6628">
        <f>COUNTIF(K6630:K6630, "1")</f>
        <v>0</v>
      </c>
    </row>
    <row r="6629" spans="2:11" outlineLevel="2">
      <c r="C6629" t="s">
        <v>12</v>
      </c>
      <c r="D6629">
        <f>COUNTIF(D6630:D6630, "0")</f>
        <v>0</v>
      </c>
      <c r="E6629">
        <f>COUNTIF(E6630:E6630, "0")</f>
        <v>0</v>
      </c>
      <c r="F6629">
        <f>COUNTIF(F6630:F6630, "0")</f>
        <v>0</v>
      </c>
      <c r="G6629">
        <f>COUNTIF(G6630:G6630, "0")</f>
        <v>0</v>
      </c>
      <c r="H6629">
        <f>COUNTIF(H6630:H6630, "0")</f>
        <v>0</v>
      </c>
      <c r="I6629">
        <f>COUNTIF(I6630:I6630, "0")</f>
        <v>0</v>
      </c>
      <c r="J6629">
        <f>COUNTIF(J6630:J6630, "0")</f>
        <v>0</v>
      </c>
      <c r="K6629">
        <f>COUNTIF(K6630:K6630, "0")</f>
        <v>0</v>
      </c>
    </row>
    <row r="6630" spans="2:11" outlineLevel="2">
      <c r="B6630" t="s">
        <v>31</v>
      </c>
      <c r="C6630" t="s">
        <v>17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2:11" s="3" customFormat="1">
      <c r="B6631" s="3" t="s">
        <v>251</v>
      </c>
      <c r="C6631" s="3" t="s">
        <v>8</v>
      </c>
      <c r="D6631" s="3">
        <f>IFERROR(AVERAGE(D6634), 0)</f>
        <v>0</v>
      </c>
      <c r="E6631" s="3">
        <f>IFERROR(AVERAGE(E6634), 0)</f>
        <v>0</v>
      </c>
      <c r="F6631" s="3">
        <f>IFERROR(AVERAGE(F6634), 0)</f>
        <v>0</v>
      </c>
      <c r="G6631" s="3">
        <f>IFERROR(AVERAGE(G6634), 0)</f>
        <v>0</v>
      </c>
      <c r="H6631" s="3">
        <f>IFERROR(AVERAGE(H6634), 0)</f>
        <v>0</v>
      </c>
      <c r="I6631" s="3">
        <f>IFERROR(AVERAGE(I6634), 0)</f>
        <v>0</v>
      </c>
      <c r="J6631" s="3">
        <f>IFERROR(AVERAGE(J6634), 0)</f>
        <v>0</v>
      </c>
      <c r="K6631" s="3">
        <f>IFERROR(AVERAGE(K6634), 0)</f>
        <v>0</v>
      </c>
    </row>
    <row r="6632" spans="2:11" outlineLevel="2">
      <c r="B6632" s="4" t="s">
        <v>9</v>
      </c>
      <c r="D6632">
        <f>E6635</f>
        <v>0</v>
      </c>
      <c r="E6632">
        <f>F6635</f>
        <v>0</v>
      </c>
      <c r="F6632">
        <f>G6635</f>
        <v>0</v>
      </c>
      <c r="G6632">
        <f>H6635</f>
        <v>0</v>
      </c>
      <c r="H6632">
        <f>I6635</f>
        <v>0</v>
      </c>
      <c r="I6632">
        <f>J6635</f>
        <v>0</v>
      </c>
      <c r="J6632">
        <f>K6635</f>
        <v>0</v>
      </c>
      <c r="K6632">
        <f>L6635</f>
        <v>0</v>
      </c>
    </row>
    <row r="6633" spans="2:11" outlineLevel="2">
      <c r="B6633" s="4" t="s">
        <v>10</v>
      </c>
      <c r="D6633">
        <f>E6636</f>
        <v>0</v>
      </c>
      <c r="E6633">
        <f>F6636</f>
        <v>0</v>
      </c>
      <c r="F6633">
        <f>G6636</f>
        <v>0</v>
      </c>
      <c r="G6633">
        <f>H6636</f>
        <v>0</v>
      </c>
      <c r="H6633">
        <f>I6636</f>
        <v>0</v>
      </c>
      <c r="I6633">
        <f>J6636</f>
        <v>0</v>
      </c>
      <c r="J6633">
        <f>K6636</f>
        <v>0</v>
      </c>
      <c r="K6633">
        <f>L6636</f>
        <v>0</v>
      </c>
    </row>
    <row r="6634" spans="2:11" s="5" customFormat="1" outlineLevel="1">
      <c r="C6634" s="5" t="s">
        <v>51</v>
      </c>
      <c r="D6634" s="1">
        <f>IFERROR(D6635/D6636, D6635)</f>
        <v>0</v>
      </c>
      <c r="E6634" s="1">
        <f>IFERROR(E6635/E6636, E6635)</f>
        <v>0</v>
      </c>
      <c r="F6634" s="1">
        <f>IFERROR(F6635/F6636, F6635)</f>
        <v>0</v>
      </c>
      <c r="G6634" s="1">
        <f>IFERROR(G6635/G6636, G6635)</f>
        <v>0</v>
      </c>
      <c r="H6634" s="1">
        <f>IFERROR(H6635/H6636, H6635)</f>
        <v>0</v>
      </c>
      <c r="I6634" s="1">
        <f>IFERROR(I6635/I6636, I6635)</f>
        <v>0</v>
      </c>
      <c r="J6634" s="1">
        <f>IFERROR(J6635/J6636, J6635)</f>
        <v>0</v>
      </c>
      <c r="K6634" s="1">
        <f>IFERROR(K6635/K6636, K6635)</f>
        <v>0</v>
      </c>
    </row>
    <row r="6635" spans="2:11" outlineLevel="2">
      <c r="C6635" t="s">
        <v>10</v>
      </c>
      <c r="D6635">
        <f>COUNTIF(D6637:D6640, "1")</f>
        <v>0</v>
      </c>
      <c r="E6635">
        <f>COUNTIF(E6637:E6640, "1")</f>
        <v>0</v>
      </c>
      <c r="F6635">
        <f>COUNTIF(F6637:F6640, "1")</f>
        <v>0</v>
      </c>
      <c r="G6635">
        <f>COUNTIF(G6637:G6640, "1")</f>
        <v>0</v>
      </c>
      <c r="H6635">
        <f>COUNTIF(H6637:H6640, "1")</f>
        <v>0</v>
      </c>
      <c r="I6635">
        <f>COUNTIF(I6637:I6640, "1")</f>
        <v>0</v>
      </c>
      <c r="J6635">
        <f>COUNTIF(J6637:J6640, "1")</f>
        <v>0</v>
      </c>
      <c r="K6635">
        <f>COUNTIF(K6637:K6640, "1")</f>
        <v>0</v>
      </c>
    </row>
    <row r="6636" spans="2:11" outlineLevel="2">
      <c r="C6636" t="s">
        <v>12</v>
      </c>
      <c r="D6636">
        <f>COUNTIF(D6637:D6640, "0")</f>
        <v>0</v>
      </c>
      <c r="E6636">
        <f>COUNTIF(E6637:E6640, "0")</f>
        <v>0</v>
      </c>
      <c r="F6636">
        <f>COUNTIF(F6637:F6640, "0")</f>
        <v>0</v>
      </c>
      <c r="G6636">
        <f>COUNTIF(G6637:G6640, "0")</f>
        <v>0</v>
      </c>
      <c r="H6636">
        <f>COUNTIF(H6637:H6640, "0")</f>
        <v>0</v>
      </c>
      <c r="I6636">
        <f>COUNTIF(I6637:I6640, "0")</f>
        <v>0</v>
      </c>
      <c r="J6636">
        <f>COUNTIF(J6637:J6640, "0")</f>
        <v>0</v>
      </c>
      <c r="K6636">
        <f>COUNTIF(K6637:K6640, "0")</f>
        <v>0</v>
      </c>
    </row>
    <row r="6637" spans="2:11" outlineLevel="2">
      <c r="B6637" t="s">
        <v>52</v>
      </c>
      <c r="C6637" t="s">
        <v>15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2:11" outlineLevel="2">
      <c r="B6638" t="s">
        <v>52</v>
      </c>
      <c r="C6638" t="s">
        <v>14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0</v>
      </c>
    </row>
    <row r="6639" spans="2:11" outlineLevel="2">
      <c r="B6639" t="s">
        <v>52</v>
      </c>
      <c r="C6639" t="s">
        <v>17</v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2:11" outlineLevel="2">
      <c r="B6640" t="s">
        <v>52</v>
      </c>
      <c r="C6640" t="s">
        <v>16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</row>
    <row r="6641" spans="2:11" s="2" customFormat="1">
      <c r="B6641" s="2" t="s">
        <v>252</v>
      </c>
      <c r="D6641" s="2">
        <f>IFERROR(AVERAGE(D6644,D6730,D6775,D6796,D6887,D6909,D6976,D6989,D6998,D7074,D7136,D7205,D7285,D7342,D7368,D7450,D7463,D7484,D7543,D7599,D7694,D7763,D7835,D7878,D7967,D8014,D8112,D8136,D8239,D8309,D8387,D8453,D8545,D8590,D8696,D8745,D8803,D8877,D8965,D9079,D9095,D9153), 0)</f>
        <v>0</v>
      </c>
      <c r="E6641" s="2">
        <f>IFERROR(AVERAGE(E6644,E6730,E6775,E6796,E6887,E6909,E6976,E6989,E6998,E7074,E7136,E7205,E7285,E7342,E7368,E7450,E7463,E7484,E7543,E7599,E7694,E7763,E7835,E7878,E7967,E8014,E8112,E8136,E8239,E8309,E8387,E8453,E8545,E8590,E8696,E8745,E8803,E8877,E8965,E9079,E9095,E9153), 0)</f>
        <v>0</v>
      </c>
      <c r="F6641" s="2">
        <f>IFERROR(AVERAGE(F6644,F6730,F6775,F6796,F6887,F6909,F6976,F6989,F6998,F7074,F7136,F7205,F7285,F7342,F7368,F7450,F7463,F7484,F7543,F7599,F7694,F7763,F7835,F7878,F7967,F8014,F8112,F8136,F8239,F8309,F8387,F8453,F8545,F8590,F8696,F8745,F8803,F8877,F8965,F9079,F9095,F9153), 0)</f>
        <v>0</v>
      </c>
      <c r="G6641" s="2">
        <f>IFERROR(AVERAGE(G6644,G6730,G6775,G6796,G6887,G6909,G6976,G6989,G6998,G7074,G7136,G7205,G7285,G7342,G7368,G7450,G7463,G7484,G7543,G7599,G7694,G7763,G7835,G7878,G7967,G8014,G8112,G8136,G8239,G8309,G8387,G8453,G8545,G8590,G8696,G8745,G8803,G8877,G8965,G9079,G9095,G9153), 0)</f>
        <v>0</v>
      </c>
      <c r="H6641" s="2">
        <f>IFERROR(AVERAGE(H6644,H6730,H6775,H6796,H6887,H6909,H6976,H6989,H6998,H7074,H7136,H7205,H7285,H7342,H7368,H7450,H7463,H7484,H7543,H7599,H7694,H7763,H7835,H7878,H7967,H8014,H8112,H8136,H8239,H8309,H8387,H8453,H8545,H8590,H8696,H8745,H8803,H8877,H8965,H9079,H9095,H9153), 0)</f>
        <v>0</v>
      </c>
      <c r="I6641" s="2">
        <f>IFERROR(AVERAGE(I6644,I6730,I6775,I6796,I6887,I6909,I6976,I6989,I6998,I7074,I7136,I7205,I7285,I7342,I7368,I7450,I7463,I7484,I7543,I7599,I7694,I7763,I7835,I7878,I7967,I8014,I8112,I8136,I8239,I8309,I8387,I8453,I8545,I8590,I8696,I8745,I8803,I8877,I8965,I9079,I9095,I9153), 0)</f>
        <v>0</v>
      </c>
      <c r="J6641" s="2">
        <f>IFERROR(AVERAGE(J6644,J6730,J6775,J6796,J6887,J6909,J6976,J6989,J6998,J7074,J7136,J7205,J7285,J7342,J7368,J7450,J7463,J7484,J7543,J7599,J7694,J7763,J7835,J7878,J7967,J8014,J8112,J8136,J8239,J8309,J8387,J8453,J8545,J8590,J8696,J8745,J8803,J8877,J8965,J9079,J9095,J9153), 0)</f>
        <v>0</v>
      </c>
      <c r="K6641" s="2">
        <f>IFERROR(AVERAGE(K6644,K6730,K6775,K6796,K6887,K6909,K6976,K6989,K6998,K7074,K7136,K7205,K7285,K7342,K7368,K7450,K7463,K7484,K7543,K7599,K7694,K7763,K7835,K7878,K7967,K8014,K8112,K8136,K8239,K8309,K8387,K8453,K8545,K8590,K8696,K8745,K8803,K8877,K8965,K9079,K9095,K9153), 0)</f>
        <v>0</v>
      </c>
    </row>
    <row r="6642" spans="2:11" outlineLevel="2">
      <c r="B6642" t="s">
        <v>3</v>
      </c>
      <c r="D6642">
        <f>D6645+D6731+D6776+D6797+D6888+D6910+D6977+D6990+D6999+D7075+D7137+D7206+D7286+D7343+D7369+D7451+D7464+D7485+D7544+D7600+D7695+D7764+D7836+D7879+D7968+D8015+D8113+D8137+D8240+D8310+D8388+D8454+D8546+D8591+D8697+D8746+D8804+D8878+D8966+D9080+D9096+D9154</f>
        <v>0</v>
      </c>
      <c r="E6642">
        <f>E6645+E6731+E6776+E6797+E6888+E6910+E6977+E6990+E6999+E7075+E7137+E7206+E7286+E7343+E7369+E7451+E7464+E7485+E7544+E7600+E7695+E7764+E7836+E7879+E7968+E8015+E8113+E8137+E8240+E8310+E8388+E8454+E8546+E8591+E8697+E8746+E8804+E8878+E8966+E9080+E9096+E9154</f>
        <v>0</v>
      </c>
      <c r="F6642">
        <f>F6645+F6731+F6776+F6797+F6888+F6910+F6977+F6990+F6999+F7075+F7137+F7206+F7286+F7343+F7369+F7451+F7464+F7485+F7544+F7600+F7695+F7764+F7836+F7879+F7968+F8015+F8113+F8137+F8240+F8310+F8388+F8454+F8546+F8591+F8697+F8746+F8804+F8878+F8966+F9080+F9096+F9154</f>
        <v>0</v>
      </c>
      <c r="G6642">
        <f>G6645+G6731+G6776+G6797+G6888+G6910+G6977+G6990+G6999+G7075+G7137+G7206+G7286+G7343+G7369+G7451+G7464+G7485+G7544+G7600+G7695+G7764+G7836+G7879+G7968+G8015+G8113+G8137+G8240+G8310+G8388+G8454+G8546+G8591+G8697+G8746+G8804+G8878+G8966+G9080+G9096+G9154</f>
        <v>0</v>
      </c>
      <c r="H6642">
        <f>H6645+H6731+H6776+H6797+H6888+H6910+H6977+H6990+H6999+H7075+H7137+H7206+H7286+H7343+H7369+H7451+H7464+H7485+H7544+H7600+H7695+H7764+H7836+H7879+H7968+H8015+H8113+H8137+H8240+H8310+H8388+H8454+H8546+H8591+H8697+H8746+H8804+H8878+H8966+H9080+H9096+H9154</f>
        <v>0</v>
      </c>
      <c r="I6642">
        <f>I6645+I6731+I6776+I6797+I6888+I6910+I6977+I6990+I6999+I7075+I7137+I7206+I7286+I7343+I7369+I7451+I7464+I7485+I7544+I7600+I7695+I7764+I7836+I7879+I7968+I8015+I8113+I8137+I8240+I8310+I8388+I8454+I8546+I8591+I8697+I8746+I8804+I8878+I8966+I9080+I9096+I9154</f>
        <v>0</v>
      </c>
      <c r="J6642">
        <f>J6645+J6731+J6776+J6797+J6888+J6910+J6977+J6990+J6999+J7075+J7137+J7206+J7286+J7343+J7369+J7451+J7464+J7485+J7544+J7600+J7695+J7764+J7836+J7879+J7968+J8015+J8113+J8137+J8240+J8310+J8388+J8454+J8546+J8591+J8697+J8746+J8804+J8878+J8966+J9080+J9096+J9154</f>
        <v>0</v>
      </c>
      <c r="K6642">
        <f>K6645+K6731+K6776+K6797+K6888+K6910+K6977+K6990+K6999+K7075+K7137+K7206+K7286+K7343+K7369+K7451+K7464+K7485+K7544+K7600+K7695+K7764+K7836+K7879+K7968+K8015+K8113+K8137+K8240+K8310+K8388+K8454+K8546+K8591+K8697+K8746+K8804+K8878+K8966+K9080+K9096+K9154</f>
        <v>0</v>
      </c>
    </row>
    <row r="6643" spans="2:11" outlineLevel="2">
      <c r="B6643" t="s">
        <v>4</v>
      </c>
      <c r="D6643">
        <f>D6646+D6732+D6777+D6798+D6889+D6911+D6978+D6991+D7000+D7076+D7138+D7207+D7287+D7344+D7370+D7452+D7465+D7486+D7545+D7601+D7696+D7765+D7837+D7880+D7969+D8016+D8114+D8138+D8241+D8311+D8389+D8455+D8547+D8592+D8698+D8747+D8805+D8879+D8967+D9081+D9097+D9155</f>
        <v>0</v>
      </c>
      <c r="E6643">
        <f>E6646+E6732+E6777+E6798+E6889+E6911+E6978+E6991+E7000+E7076+E7138+E7207+E7287+E7344+E7370+E7452+E7465+E7486+E7545+E7601+E7696+E7765+E7837+E7880+E7969+E8016+E8114+E8138+E8241+E8311+E8389+E8455+E8547+E8592+E8698+E8747+E8805+E8879+E8967+E9081+E9097+E9155</f>
        <v>0</v>
      </c>
      <c r="F6643">
        <f>F6646+F6732+F6777+F6798+F6889+F6911+F6978+F6991+F7000+F7076+F7138+F7207+F7287+F7344+F7370+F7452+F7465+F7486+F7545+F7601+F7696+F7765+F7837+F7880+F7969+F8016+F8114+F8138+F8241+F8311+F8389+F8455+F8547+F8592+F8698+F8747+F8805+F8879+F8967+F9081+F9097+F9155</f>
        <v>0</v>
      </c>
      <c r="G6643">
        <f>G6646+G6732+G6777+G6798+G6889+G6911+G6978+G6991+G7000+G7076+G7138+G7207+G7287+G7344+G7370+G7452+G7465+G7486+G7545+G7601+G7696+G7765+G7837+G7880+G7969+G8016+G8114+G8138+G8241+G8311+G8389+G8455+G8547+G8592+G8698+G8747+G8805+G8879+G8967+G9081+G9097+G9155</f>
        <v>0</v>
      </c>
      <c r="H6643">
        <f>H6646+H6732+H6777+H6798+H6889+H6911+H6978+H6991+H7000+H7076+H7138+H7207+H7287+H7344+H7370+H7452+H7465+H7486+H7545+H7601+H7696+H7765+H7837+H7880+H7969+H8016+H8114+H8138+H8241+H8311+H8389+H8455+H8547+H8592+H8698+H8747+H8805+H8879+H8967+H9081+H9097+H9155</f>
        <v>0</v>
      </c>
      <c r="I6643">
        <f>I6646+I6732+I6777+I6798+I6889+I6911+I6978+I6991+I7000+I7076+I7138+I7207+I7287+I7344+I7370+I7452+I7465+I7486+I7545+I7601+I7696+I7765+I7837+I7880+I7969+I8016+I8114+I8138+I8241+I8311+I8389+I8455+I8547+I8592+I8698+I8747+I8805+I8879+I8967+I9081+I9097+I9155</f>
        <v>0</v>
      </c>
      <c r="J6643">
        <f>J6646+J6732+J6777+J6798+J6889+J6911+J6978+J6991+J7000+J7076+J7138+J7207+J7287+J7344+J7370+J7452+J7465+J7486+J7545+J7601+J7696+J7765+J7837+J7880+J7969+J8016+J8114+J8138+J8241+J8311+J8389+J8455+J8547+J8592+J8698+J8747+J8805+J8879+J8967+J9081+J9097+J9155</f>
        <v>0</v>
      </c>
      <c r="K6643">
        <f>K6646+K6732+K6777+K6798+K6889+K6911+K6978+K6991+K7000+K7076+K7138+K7207+K7287+K7344+K7370+K7452+K7465+K7486+K7545+K7601+K7696+K7765+K7837+K7880+K7969+K8016+K8114+K8138+K8241+K8311+K8389+K8455+K8547+K8592+K8698+K8747+K8805+K8879+K8967+K9081+K9097+K9155</f>
        <v>0</v>
      </c>
    </row>
    <row r="6644" spans="2:11" s="3" customFormat="1">
      <c r="B6644" s="3" t="s">
        <v>253</v>
      </c>
      <c r="C6644" s="3" t="s">
        <v>8</v>
      </c>
      <c r="D6644" s="3">
        <f>IFERROR(AVERAGE(D6647,D6665,D6685,D6709), 0)</f>
        <v>0</v>
      </c>
      <c r="E6644" s="3">
        <f>IFERROR(AVERAGE(E6647,E6665,E6685,E6709), 0)</f>
        <v>0</v>
      </c>
      <c r="F6644" s="3">
        <f>IFERROR(AVERAGE(F6647,F6665,F6685,F6709), 0)</f>
        <v>0</v>
      </c>
      <c r="G6644" s="3">
        <f>IFERROR(AVERAGE(G6647,G6665,G6685,G6709), 0)</f>
        <v>0</v>
      </c>
      <c r="H6644" s="3">
        <f>IFERROR(AVERAGE(H6647,H6665,H6685,H6709), 0)</f>
        <v>0</v>
      </c>
      <c r="I6644" s="3">
        <f>IFERROR(AVERAGE(I6647,I6665,I6685,I6709), 0)</f>
        <v>0</v>
      </c>
      <c r="J6644" s="3">
        <f>IFERROR(AVERAGE(J6647,J6665,J6685,J6709), 0)</f>
        <v>0</v>
      </c>
      <c r="K6644" s="3">
        <f>IFERROR(AVERAGE(K6647,K6665,K6685,K6709), 0)</f>
        <v>0</v>
      </c>
    </row>
    <row r="6645" spans="2:11" outlineLevel="2">
      <c r="B6645" s="4" t="s">
        <v>9</v>
      </c>
      <c r="D6645">
        <f>E6648+E6666+E6686+E6710</f>
        <v>0</v>
      </c>
      <c r="E6645">
        <f>F6648+F6666+F6686+F6710</f>
        <v>0</v>
      </c>
      <c r="F6645">
        <f>G6648+G6666+G6686+G6710</f>
        <v>0</v>
      </c>
      <c r="G6645">
        <f>H6648+H6666+H6686+H6710</f>
        <v>0</v>
      </c>
      <c r="H6645">
        <f>I6648+I6666+I6686+I6710</f>
        <v>0</v>
      </c>
      <c r="I6645">
        <f>J6648+J6666+J6686+J6710</f>
        <v>0</v>
      </c>
      <c r="J6645">
        <f>K6648+K6666+K6686+K6710</f>
        <v>0</v>
      </c>
      <c r="K6645">
        <f>L6648+L6666+L6686+L6710</f>
        <v>0</v>
      </c>
    </row>
    <row r="6646" spans="2:11" outlineLevel="2">
      <c r="B6646" s="4" t="s">
        <v>10</v>
      </c>
      <c r="D6646">
        <f>E6649+E6667+E6687+E6711</f>
        <v>0</v>
      </c>
      <c r="E6646">
        <f>F6649+F6667+F6687+F6711</f>
        <v>0</v>
      </c>
      <c r="F6646">
        <f>G6649+G6667+G6687+G6711</f>
        <v>0</v>
      </c>
      <c r="G6646">
        <f>H6649+H6667+H6687+H6711</f>
        <v>0</v>
      </c>
      <c r="H6646">
        <f>I6649+I6667+I6687+I6711</f>
        <v>0</v>
      </c>
      <c r="I6646">
        <f>J6649+J6667+J6687+J6711</f>
        <v>0</v>
      </c>
      <c r="J6646">
        <f>K6649+K6667+K6687+K6711</f>
        <v>0</v>
      </c>
      <c r="K6646">
        <f>L6649+L6667+L6687+L6711</f>
        <v>0</v>
      </c>
    </row>
    <row r="6647" spans="2:11" s="5" customFormat="1" outlineLevel="1">
      <c r="C6647" s="5" t="s">
        <v>51</v>
      </c>
      <c r="D6647" s="1">
        <f>IFERROR(D6648/D6649, D6648)</f>
        <v>0</v>
      </c>
      <c r="E6647" s="1">
        <f>IFERROR(E6648/E6649, E6648)</f>
        <v>0</v>
      </c>
      <c r="F6647" s="1">
        <f>IFERROR(F6648/F6649, F6648)</f>
        <v>0</v>
      </c>
      <c r="G6647" s="1">
        <f>IFERROR(G6648/G6649, G6648)</f>
        <v>0</v>
      </c>
      <c r="H6647" s="1">
        <f>IFERROR(H6648/H6649, H6648)</f>
        <v>0</v>
      </c>
      <c r="I6647" s="1">
        <f>IFERROR(I6648/I6649, I6648)</f>
        <v>0</v>
      </c>
      <c r="J6647" s="1">
        <f>IFERROR(J6648/J6649, J6648)</f>
        <v>0</v>
      </c>
      <c r="K6647" s="1">
        <f>IFERROR(K6648/K6649, K6648)</f>
        <v>0</v>
      </c>
    </row>
    <row r="6648" spans="2:11" outlineLevel="2">
      <c r="C6648" t="s">
        <v>10</v>
      </c>
      <c r="D6648">
        <f>COUNTIF(D6650:D6664, "1")</f>
        <v>0</v>
      </c>
      <c r="E6648">
        <f>COUNTIF(E6650:E6664, "1")</f>
        <v>0</v>
      </c>
      <c r="F6648">
        <f>COUNTIF(F6650:F6664, "1")</f>
        <v>0</v>
      </c>
      <c r="G6648">
        <f>COUNTIF(G6650:G6664, "1")</f>
        <v>0</v>
      </c>
      <c r="H6648">
        <f>COUNTIF(H6650:H6664, "1")</f>
        <v>0</v>
      </c>
      <c r="I6648">
        <f>COUNTIF(I6650:I6664, "1")</f>
        <v>0</v>
      </c>
      <c r="J6648">
        <f>COUNTIF(J6650:J6664, "1")</f>
        <v>0</v>
      </c>
      <c r="K6648">
        <f>COUNTIF(K6650:K6664, "1")</f>
        <v>0</v>
      </c>
    </row>
    <row r="6649" spans="2:11" outlineLevel="2">
      <c r="C6649" t="s">
        <v>12</v>
      </c>
      <c r="D6649">
        <f>COUNTIF(D6650:D6664, "0")</f>
        <v>0</v>
      </c>
      <c r="E6649">
        <f>COUNTIF(E6650:E6664, "0")</f>
        <v>0</v>
      </c>
      <c r="F6649">
        <f>COUNTIF(F6650:F6664, "0")</f>
        <v>0</v>
      </c>
      <c r="G6649">
        <f>COUNTIF(G6650:G6664, "0")</f>
        <v>0</v>
      </c>
      <c r="H6649">
        <f>COUNTIF(H6650:H6664, "0")</f>
        <v>0</v>
      </c>
      <c r="I6649">
        <f>COUNTIF(I6650:I6664, "0")</f>
        <v>0</v>
      </c>
      <c r="J6649">
        <f>COUNTIF(J6650:J6664, "0")</f>
        <v>0</v>
      </c>
      <c r="K6649">
        <f>COUNTIF(K6650:K6664, "0")</f>
        <v>0</v>
      </c>
    </row>
    <row r="6650" spans="2:11" outlineLevel="2">
      <c r="B6650" t="s">
        <v>52</v>
      </c>
      <c r="C6650" t="s">
        <v>14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2:11" outlineLevel="2">
      <c r="B6651" t="s">
        <v>52</v>
      </c>
      <c r="C6651" t="s">
        <v>15</v>
      </c>
      <c r="D6651">
        <v>1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2:11" outlineLevel="2">
      <c r="B6652" t="s">
        <v>52</v>
      </c>
      <c r="C6652" t="s">
        <v>17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2:11" outlineLevel="2">
      <c r="B6653" t="s">
        <v>52</v>
      </c>
      <c r="C6653" t="s">
        <v>18</v>
      </c>
      <c r="D6653">
        <v>0</v>
      </c>
      <c r="E6653">
        <v>0</v>
      </c>
      <c r="F6653">
        <v>0</v>
      </c>
      <c r="G6653">
        <v>0</v>
      </c>
      <c r="H6653">
        <v>1</v>
      </c>
      <c r="I6653">
        <v>0</v>
      </c>
      <c r="J6653">
        <v>0</v>
      </c>
      <c r="K6653">
        <v>0</v>
      </c>
    </row>
    <row r="6654" spans="2:11" outlineLevel="2">
      <c r="B6654" t="s">
        <v>52</v>
      </c>
      <c r="C6654" t="s">
        <v>19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2:11" outlineLevel="2">
      <c r="B6655" t="s">
        <v>52</v>
      </c>
      <c r="C6655" t="s">
        <v>32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2:11" outlineLevel="2">
      <c r="B6656" t="s">
        <v>52</v>
      </c>
      <c r="C6656" t="s">
        <v>20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2:11" outlineLevel="2">
      <c r="B6657" t="s">
        <v>52</v>
      </c>
      <c r="C6657" t="s">
        <v>22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0</v>
      </c>
    </row>
    <row r="6658" spans="2:11" outlineLevel="2">
      <c r="B6658" t="s">
        <v>52</v>
      </c>
      <c r="C6658" t="s">
        <v>23</v>
      </c>
      <c r="D6658">
        <v>1</v>
      </c>
      <c r="E6658">
        <v>0</v>
      </c>
      <c r="F6658">
        <v>0</v>
      </c>
      <c r="G6658">
        <v>1</v>
      </c>
      <c r="H6658">
        <v>0</v>
      </c>
      <c r="I6658">
        <v>1</v>
      </c>
      <c r="J6658">
        <v>0</v>
      </c>
      <c r="K6658">
        <v>0</v>
      </c>
    </row>
    <row r="6659" spans="2:11" outlineLevel="2">
      <c r="B6659" t="s">
        <v>52</v>
      </c>
      <c r="C6659" t="s">
        <v>24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2:11" outlineLevel="2">
      <c r="B6660" t="s">
        <v>52</v>
      </c>
      <c r="C6660" t="s">
        <v>26</v>
      </c>
      <c r="D6660">
        <v>0</v>
      </c>
      <c r="E6660">
        <v>0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2:11" outlineLevel="2">
      <c r="B6661" t="s">
        <v>52</v>
      </c>
      <c r="C6661" t="s">
        <v>27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2:11" outlineLevel="2">
      <c r="B6662" t="s">
        <v>52</v>
      </c>
      <c r="C6662" t="s">
        <v>28</v>
      </c>
      <c r="D6662">
        <v>0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2:11" outlineLevel="2">
      <c r="B6663" t="s">
        <v>52</v>
      </c>
      <c r="C6663" t="s">
        <v>48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2:11" outlineLevel="2">
      <c r="B6664" t="s">
        <v>52</v>
      </c>
      <c r="C6664" t="s">
        <v>38</v>
      </c>
      <c r="D6664">
        <v>0</v>
      </c>
      <c r="E6664">
        <v>0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0</v>
      </c>
    </row>
    <row r="6665" spans="2:11" s="5" customFormat="1" outlineLevel="1">
      <c r="C6665" s="5" t="s">
        <v>30</v>
      </c>
      <c r="D6665" s="1">
        <f>IFERROR(D6666/D6667, D6666)</f>
        <v>0</v>
      </c>
      <c r="E6665" s="1">
        <f>IFERROR(E6666/E6667, E6666)</f>
        <v>0</v>
      </c>
      <c r="F6665" s="1">
        <f>IFERROR(F6666/F6667, F6666)</f>
        <v>0</v>
      </c>
      <c r="G6665" s="1">
        <f>IFERROR(G6666/G6667, G6666)</f>
        <v>0</v>
      </c>
      <c r="H6665" s="1">
        <f>IFERROR(H6666/H6667, H6666)</f>
        <v>0</v>
      </c>
      <c r="I6665" s="1">
        <f>IFERROR(I6666/I6667, I6666)</f>
        <v>0</v>
      </c>
      <c r="J6665" s="1">
        <f>IFERROR(J6666/J6667, J6666)</f>
        <v>0</v>
      </c>
      <c r="K6665" s="1">
        <f>IFERROR(K6666/K6667, K6666)</f>
        <v>0</v>
      </c>
    </row>
    <row r="6666" spans="2:11" outlineLevel="2">
      <c r="C6666" t="s">
        <v>10</v>
      </c>
      <c r="D6666">
        <f>COUNTIF(D6668:D6684, "1")</f>
        <v>0</v>
      </c>
      <c r="E6666">
        <f>COUNTIF(E6668:E6684, "1")</f>
        <v>0</v>
      </c>
      <c r="F6666">
        <f>COUNTIF(F6668:F6684, "1")</f>
        <v>0</v>
      </c>
      <c r="G6666">
        <f>COUNTIF(G6668:G6684, "1")</f>
        <v>0</v>
      </c>
      <c r="H6666">
        <f>COUNTIF(H6668:H6684, "1")</f>
        <v>0</v>
      </c>
      <c r="I6666">
        <f>COUNTIF(I6668:I6684, "1")</f>
        <v>0</v>
      </c>
      <c r="J6666">
        <f>COUNTIF(J6668:J6684, "1")</f>
        <v>0</v>
      </c>
      <c r="K6666">
        <f>COUNTIF(K6668:K6684, "1")</f>
        <v>0</v>
      </c>
    </row>
    <row r="6667" spans="2:11" outlineLevel="2">
      <c r="C6667" t="s">
        <v>12</v>
      </c>
      <c r="D6667">
        <f>COUNTIF(D6668:D6684, "0")</f>
        <v>0</v>
      </c>
      <c r="E6667">
        <f>COUNTIF(E6668:E6684, "0")</f>
        <v>0</v>
      </c>
      <c r="F6667">
        <f>COUNTIF(F6668:F6684, "0")</f>
        <v>0</v>
      </c>
      <c r="G6667">
        <f>COUNTIF(G6668:G6684, "0")</f>
        <v>0</v>
      </c>
      <c r="H6667">
        <f>COUNTIF(H6668:H6684, "0")</f>
        <v>0</v>
      </c>
      <c r="I6667">
        <f>COUNTIF(I6668:I6684, "0")</f>
        <v>0</v>
      </c>
      <c r="J6667">
        <f>COUNTIF(J6668:J6684, "0")</f>
        <v>0</v>
      </c>
      <c r="K6667">
        <f>COUNTIF(K6668:K6684, "0")</f>
        <v>0</v>
      </c>
    </row>
    <row r="6668" spans="2:11" outlineLevel="2">
      <c r="B6668" t="s">
        <v>31</v>
      </c>
      <c r="C6668" t="s">
        <v>14</v>
      </c>
      <c r="D6668">
        <v>0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2:11" outlineLevel="2">
      <c r="B6669" t="s">
        <v>31</v>
      </c>
      <c r="C6669" t="s">
        <v>15</v>
      </c>
      <c r="D6669">
        <v>0</v>
      </c>
      <c r="E6669">
        <v>0</v>
      </c>
      <c r="F6669">
        <v>0</v>
      </c>
      <c r="G6669">
        <v>1</v>
      </c>
      <c r="H6669">
        <v>1</v>
      </c>
      <c r="I6669">
        <v>0</v>
      </c>
      <c r="J6669">
        <v>0</v>
      </c>
      <c r="K6669">
        <v>0</v>
      </c>
    </row>
    <row r="6670" spans="2:11" outlineLevel="2">
      <c r="B6670" t="s">
        <v>31</v>
      </c>
      <c r="C6670" t="s">
        <v>16</v>
      </c>
      <c r="D6670">
        <v>0</v>
      </c>
      <c r="E6670">
        <v>0</v>
      </c>
      <c r="F6670">
        <v>0</v>
      </c>
      <c r="G6670">
        <v>1</v>
      </c>
      <c r="H6670">
        <v>0</v>
      </c>
      <c r="I6670">
        <v>0</v>
      </c>
      <c r="J6670">
        <v>0</v>
      </c>
      <c r="K6670">
        <v>0</v>
      </c>
    </row>
    <row r="6671" spans="2:11" outlineLevel="2">
      <c r="B6671" t="s">
        <v>31</v>
      </c>
      <c r="C6671" t="s">
        <v>17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2:11" outlineLevel="2">
      <c r="B6672" t="s">
        <v>31</v>
      </c>
      <c r="C6672" t="s">
        <v>18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2:11" outlineLevel="2">
      <c r="B6673" t="s">
        <v>31</v>
      </c>
      <c r="C6673" t="s">
        <v>19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2:11" outlineLevel="2">
      <c r="B6674" t="s">
        <v>31</v>
      </c>
      <c r="C6674" t="s">
        <v>32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2:11" outlineLevel="2">
      <c r="B6675" t="s">
        <v>31</v>
      </c>
      <c r="C6675" t="s">
        <v>20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2:11" outlineLevel="2">
      <c r="B6676" t="s">
        <v>31</v>
      </c>
      <c r="C6676" t="s">
        <v>21</v>
      </c>
      <c r="D6676">
        <v>1</v>
      </c>
      <c r="E6676">
        <v>0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2:11" outlineLevel="2">
      <c r="B6677" t="s">
        <v>31</v>
      </c>
      <c r="C6677" t="s">
        <v>22</v>
      </c>
      <c r="D6677">
        <v>0</v>
      </c>
      <c r="E6677">
        <v>1</v>
      </c>
      <c r="F6677">
        <v>1</v>
      </c>
      <c r="G6677">
        <v>1</v>
      </c>
      <c r="H6677">
        <v>0</v>
      </c>
      <c r="I6677">
        <v>0</v>
      </c>
      <c r="J6677">
        <v>0</v>
      </c>
      <c r="K6677">
        <v>0</v>
      </c>
    </row>
    <row r="6678" spans="2:11" outlineLevel="2">
      <c r="B6678" t="s">
        <v>31</v>
      </c>
      <c r="C6678" t="s">
        <v>23</v>
      </c>
      <c r="D6678">
        <v>1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2:11" outlineLevel="2">
      <c r="B6679" t="s">
        <v>31</v>
      </c>
      <c r="C6679" t="s">
        <v>33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2:11" outlineLevel="2">
      <c r="B6680" t="s">
        <v>31</v>
      </c>
      <c r="C6680" t="s">
        <v>24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2:11" outlineLevel="2">
      <c r="B6681" t="s">
        <v>31</v>
      </c>
      <c r="C6681" t="s">
        <v>34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2:11" outlineLevel="2">
      <c r="B6682" t="s">
        <v>31</v>
      </c>
      <c r="C6682" t="s">
        <v>26</v>
      </c>
      <c r="D6682">
        <v>0</v>
      </c>
      <c r="E6682">
        <v>1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2:11" outlineLevel="2">
      <c r="B6683" t="s">
        <v>31</v>
      </c>
      <c r="C6683" t="s">
        <v>48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2:11" outlineLevel="2">
      <c r="B6684" t="s">
        <v>31</v>
      </c>
      <c r="C6684" t="s">
        <v>36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2:11" s="5" customFormat="1" outlineLevel="1">
      <c r="C6685" s="5" t="s">
        <v>55</v>
      </c>
      <c r="D6685" s="1">
        <f>IFERROR(D6686/D6687, D6686)</f>
        <v>0</v>
      </c>
      <c r="E6685" s="1">
        <f>IFERROR(E6686/E6687, E6686)</f>
        <v>0</v>
      </c>
      <c r="F6685" s="1">
        <f>IFERROR(F6686/F6687, F6686)</f>
        <v>0</v>
      </c>
      <c r="G6685" s="1">
        <f>IFERROR(G6686/G6687, G6686)</f>
        <v>0</v>
      </c>
      <c r="H6685" s="1">
        <f>IFERROR(H6686/H6687, H6686)</f>
        <v>0</v>
      </c>
      <c r="I6685" s="1">
        <f>IFERROR(I6686/I6687, I6686)</f>
        <v>0</v>
      </c>
      <c r="J6685" s="1">
        <f>IFERROR(J6686/J6687, J6686)</f>
        <v>0</v>
      </c>
      <c r="K6685" s="1">
        <f>IFERROR(K6686/K6687, K6686)</f>
        <v>0</v>
      </c>
    </row>
    <row r="6686" spans="2:11" outlineLevel="2">
      <c r="C6686" t="s">
        <v>10</v>
      </c>
      <c r="D6686">
        <f>COUNTIF(D6688:D6708, "1")</f>
        <v>0</v>
      </c>
      <c r="E6686">
        <f>COUNTIF(E6688:E6708, "1")</f>
        <v>0</v>
      </c>
      <c r="F6686">
        <f>COUNTIF(F6688:F6708, "1")</f>
        <v>0</v>
      </c>
      <c r="G6686">
        <f>COUNTIF(G6688:G6708, "1")</f>
        <v>0</v>
      </c>
      <c r="H6686">
        <f>COUNTIF(H6688:H6708, "1")</f>
        <v>0</v>
      </c>
      <c r="I6686">
        <f>COUNTIF(I6688:I6708, "1")</f>
        <v>0</v>
      </c>
      <c r="J6686">
        <f>COUNTIF(J6688:J6708, "1")</f>
        <v>0</v>
      </c>
      <c r="K6686">
        <f>COUNTIF(K6688:K6708, "1")</f>
        <v>0</v>
      </c>
    </row>
    <row r="6687" spans="2:11" outlineLevel="2">
      <c r="C6687" t="s">
        <v>12</v>
      </c>
      <c r="D6687">
        <f>COUNTIF(D6688:D6708, "0")</f>
        <v>0</v>
      </c>
      <c r="E6687">
        <f>COUNTIF(E6688:E6708, "0")</f>
        <v>0</v>
      </c>
      <c r="F6687">
        <f>COUNTIF(F6688:F6708, "0")</f>
        <v>0</v>
      </c>
      <c r="G6687">
        <f>COUNTIF(G6688:G6708, "0")</f>
        <v>0</v>
      </c>
      <c r="H6687">
        <f>COUNTIF(H6688:H6708, "0")</f>
        <v>0</v>
      </c>
      <c r="I6687">
        <f>COUNTIF(I6688:I6708, "0")</f>
        <v>0</v>
      </c>
      <c r="J6687">
        <f>COUNTIF(J6688:J6708, "0")</f>
        <v>0</v>
      </c>
      <c r="K6687">
        <f>COUNTIF(K6688:K6708, "0")</f>
        <v>0</v>
      </c>
    </row>
    <row r="6688" spans="2:11" outlineLevel="2">
      <c r="B6688" t="s">
        <v>56</v>
      </c>
      <c r="C6688" t="s">
        <v>14</v>
      </c>
      <c r="D6688">
        <v>0</v>
      </c>
      <c r="E6688">
        <v>1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2:11" outlineLevel="2">
      <c r="B6689" t="s">
        <v>56</v>
      </c>
      <c r="C6689" t="s">
        <v>16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2:11" outlineLevel="2">
      <c r="B6690" t="s">
        <v>56</v>
      </c>
      <c r="C6690" t="s">
        <v>17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2:11" outlineLevel="2">
      <c r="B6691" t="s">
        <v>56</v>
      </c>
      <c r="C6691" t="s">
        <v>18</v>
      </c>
      <c r="D6691">
        <v>0</v>
      </c>
      <c r="E6691">
        <v>1</v>
      </c>
      <c r="F6691">
        <v>0</v>
      </c>
      <c r="G6691">
        <v>0</v>
      </c>
      <c r="H6691">
        <v>1</v>
      </c>
      <c r="I6691">
        <v>1</v>
      </c>
      <c r="J6691">
        <v>0</v>
      </c>
      <c r="K6691">
        <v>0</v>
      </c>
    </row>
    <row r="6692" spans="2:11" outlineLevel="2">
      <c r="B6692" t="s">
        <v>56</v>
      </c>
      <c r="C6692" t="s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1</v>
      </c>
      <c r="J6692">
        <v>1</v>
      </c>
      <c r="K6692">
        <v>0</v>
      </c>
    </row>
    <row r="6693" spans="2:11" outlineLevel="2">
      <c r="B6693" t="s">
        <v>56</v>
      </c>
      <c r="C6693" t="s">
        <v>32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2:11" outlineLevel="2">
      <c r="B6694" t="s">
        <v>56</v>
      </c>
      <c r="C6694" t="s">
        <v>21</v>
      </c>
      <c r="D6694">
        <v>1</v>
      </c>
      <c r="E6694">
        <v>0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</row>
    <row r="6695" spans="2:11" outlineLevel="2">
      <c r="B6695" t="s">
        <v>56</v>
      </c>
      <c r="C6695" t="s">
        <v>22</v>
      </c>
      <c r="D6695">
        <v>1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0</v>
      </c>
      <c r="K6695">
        <v>0</v>
      </c>
    </row>
    <row r="6696" spans="2:11" outlineLevel="2">
      <c r="B6696" t="s">
        <v>56</v>
      </c>
      <c r="C6696" t="s">
        <v>23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2:11" outlineLevel="2">
      <c r="B6697" t="s">
        <v>56</v>
      </c>
      <c r="C6697" t="s">
        <v>33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2:11" outlineLevel="2">
      <c r="B6698" t="s">
        <v>56</v>
      </c>
      <c r="C6698" t="s">
        <v>24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</v>
      </c>
      <c r="K6698">
        <v>0</v>
      </c>
    </row>
    <row r="6699" spans="2:11" outlineLevel="2">
      <c r="B6699" t="s">
        <v>56</v>
      </c>
      <c r="C6699" t="s">
        <v>34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2:11" outlineLevel="2">
      <c r="B6700" t="s">
        <v>56</v>
      </c>
      <c r="C6700" t="s">
        <v>25</v>
      </c>
      <c r="D6700">
        <v>1</v>
      </c>
      <c r="E6700">
        <v>0</v>
      </c>
      <c r="F6700">
        <v>1</v>
      </c>
      <c r="G6700">
        <v>1</v>
      </c>
      <c r="H6700">
        <v>0</v>
      </c>
      <c r="I6700">
        <v>0</v>
      </c>
      <c r="J6700">
        <v>0</v>
      </c>
      <c r="K6700">
        <v>0</v>
      </c>
    </row>
    <row r="6701" spans="2:11" outlineLevel="2">
      <c r="B6701" t="s">
        <v>56</v>
      </c>
      <c r="C6701" t="s">
        <v>26</v>
      </c>
      <c r="D6701">
        <v>1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1</v>
      </c>
      <c r="K6701">
        <v>0</v>
      </c>
    </row>
    <row r="6702" spans="2:11" outlineLevel="2">
      <c r="B6702" t="s">
        <v>56</v>
      </c>
      <c r="C6702" t="s">
        <v>27</v>
      </c>
      <c r="D6702">
        <v>0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2:11" outlineLevel="2">
      <c r="B6703" t="s">
        <v>56</v>
      </c>
      <c r="C6703" t="s">
        <v>28</v>
      </c>
      <c r="D6703">
        <v>0</v>
      </c>
      <c r="E6703">
        <v>0</v>
      </c>
      <c r="F6703">
        <v>1</v>
      </c>
      <c r="G6703">
        <v>0</v>
      </c>
      <c r="H6703">
        <v>1</v>
      </c>
      <c r="I6703">
        <v>0</v>
      </c>
      <c r="J6703">
        <v>0</v>
      </c>
      <c r="K6703">
        <v>0</v>
      </c>
    </row>
    <row r="6704" spans="2:11" outlineLevel="2">
      <c r="B6704" t="s">
        <v>56</v>
      </c>
      <c r="C6704" t="s">
        <v>35</v>
      </c>
      <c r="D6704">
        <v>0</v>
      </c>
      <c r="E6704">
        <v>0</v>
      </c>
      <c r="F6704">
        <v>1</v>
      </c>
      <c r="G6704">
        <v>1</v>
      </c>
      <c r="H6704">
        <v>0</v>
      </c>
      <c r="I6704">
        <v>1</v>
      </c>
      <c r="J6704">
        <v>0</v>
      </c>
      <c r="K6704">
        <v>0</v>
      </c>
    </row>
    <row r="6705" spans="2:11" outlineLevel="2">
      <c r="B6705" t="s">
        <v>56</v>
      </c>
      <c r="C6705" t="s">
        <v>48</v>
      </c>
      <c r="D6705">
        <v>0</v>
      </c>
      <c r="E6705">
        <v>0</v>
      </c>
      <c r="F6705">
        <v>0</v>
      </c>
      <c r="G6705">
        <v>0</v>
      </c>
      <c r="H6705">
        <v>1</v>
      </c>
      <c r="I6705">
        <v>1</v>
      </c>
      <c r="J6705">
        <v>0</v>
      </c>
      <c r="K6705">
        <v>0</v>
      </c>
    </row>
    <row r="6706" spans="2:11" outlineLevel="2">
      <c r="B6706" t="s">
        <v>56</v>
      </c>
      <c r="C6706" t="s">
        <v>37</v>
      </c>
      <c r="D6706">
        <v>0</v>
      </c>
      <c r="E6706">
        <v>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2:11" outlineLevel="2">
      <c r="B6707" t="s">
        <v>56</v>
      </c>
      <c r="C6707" t="s">
        <v>38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1</v>
      </c>
      <c r="J6707">
        <v>0</v>
      </c>
      <c r="K6707">
        <v>0</v>
      </c>
    </row>
    <row r="6708" spans="2:11" outlineLevel="2">
      <c r="B6708" t="s">
        <v>56</v>
      </c>
      <c r="C6708" t="s">
        <v>39</v>
      </c>
      <c r="D6708">
        <v>0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2:11" s="5" customFormat="1" outlineLevel="1">
      <c r="C6709" s="5" t="s">
        <v>49</v>
      </c>
      <c r="D6709" s="1">
        <f>IFERROR(D6710/D6711, D6710)</f>
        <v>0</v>
      </c>
      <c r="E6709" s="1">
        <f>IFERROR(E6710/E6711, E6710)</f>
        <v>0</v>
      </c>
      <c r="F6709" s="1">
        <f>IFERROR(F6710/F6711, F6710)</f>
        <v>0</v>
      </c>
      <c r="G6709" s="1">
        <f>IFERROR(G6710/G6711, G6710)</f>
        <v>0</v>
      </c>
      <c r="H6709" s="1">
        <f>IFERROR(H6710/H6711, H6710)</f>
        <v>0</v>
      </c>
      <c r="I6709" s="1">
        <f>IFERROR(I6710/I6711, I6710)</f>
        <v>0</v>
      </c>
      <c r="J6709" s="1">
        <f>IFERROR(J6710/J6711, J6710)</f>
        <v>0</v>
      </c>
      <c r="K6709" s="1">
        <f>IFERROR(K6710/K6711, K6710)</f>
        <v>0</v>
      </c>
    </row>
    <row r="6710" spans="2:11" outlineLevel="2">
      <c r="C6710" t="s">
        <v>10</v>
      </c>
      <c r="D6710">
        <f>COUNTIF(D6712:D6729, "1")</f>
        <v>0</v>
      </c>
      <c r="E6710">
        <f>COUNTIF(E6712:E6729, "1")</f>
        <v>0</v>
      </c>
      <c r="F6710">
        <f>COUNTIF(F6712:F6729, "1")</f>
        <v>0</v>
      </c>
      <c r="G6710">
        <f>COUNTIF(G6712:G6729, "1")</f>
        <v>0</v>
      </c>
      <c r="H6710">
        <f>COUNTIF(H6712:H6729, "1")</f>
        <v>0</v>
      </c>
      <c r="I6710">
        <f>COUNTIF(I6712:I6729, "1")</f>
        <v>0</v>
      </c>
      <c r="J6710">
        <f>COUNTIF(J6712:J6729, "1")</f>
        <v>0</v>
      </c>
      <c r="K6710">
        <f>COUNTIF(K6712:K6729, "1")</f>
        <v>0</v>
      </c>
    </row>
    <row r="6711" spans="2:11" outlineLevel="2">
      <c r="C6711" t="s">
        <v>12</v>
      </c>
      <c r="D6711">
        <f>COUNTIF(D6712:D6729, "0")</f>
        <v>0</v>
      </c>
      <c r="E6711">
        <f>COUNTIF(E6712:E6729, "0")</f>
        <v>0</v>
      </c>
      <c r="F6711">
        <f>COUNTIF(F6712:F6729, "0")</f>
        <v>0</v>
      </c>
      <c r="G6711">
        <f>COUNTIF(G6712:G6729, "0")</f>
        <v>0</v>
      </c>
      <c r="H6711">
        <f>COUNTIF(H6712:H6729, "0")</f>
        <v>0</v>
      </c>
      <c r="I6711">
        <f>COUNTIF(I6712:I6729, "0")</f>
        <v>0</v>
      </c>
      <c r="J6711">
        <f>COUNTIF(J6712:J6729, "0")</f>
        <v>0</v>
      </c>
      <c r="K6711">
        <f>COUNTIF(K6712:K6729, "0")</f>
        <v>0</v>
      </c>
    </row>
    <row r="6712" spans="2:11" outlineLevel="2">
      <c r="B6712" t="s">
        <v>50</v>
      </c>
      <c r="C6712" t="s">
        <v>15</v>
      </c>
      <c r="D6712">
        <v>0</v>
      </c>
      <c r="E6712">
        <v>0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0</v>
      </c>
    </row>
    <row r="6713" spans="2:11" outlineLevel="2">
      <c r="B6713" t="s">
        <v>50</v>
      </c>
      <c r="C6713" t="s">
        <v>17</v>
      </c>
      <c r="D6713">
        <v>1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1</v>
      </c>
      <c r="K6713">
        <v>0</v>
      </c>
    </row>
    <row r="6714" spans="2:11" outlineLevel="2">
      <c r="B6714" t="s">
        <v>50</v>
      </c>
      <c r="C6714" t="s">
        <v>18</v>
      </c>
      <c r="D6714">
        <v>0</v>
      </c>
      <c r="E6714">
        <v>0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2:11" outlineLevel="2">
      <c r="B6715" t="s">
        <v>50</v>
      </c>
      <c r="C6715" t="s">
        <v>19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2:11" outlineLevel="2">
      <c r="B6716" t="s">
        <v>50</v>
      </c>
      <c r="C6716" t="s">
        <v>32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0</v>
      </c>
      <c r="J6716">
        <v>1</v>
      </c>
      <c r="K6716">
        <v>0</v>
      </c>
    </row>
    <row r="6717" spans="2:11" outlineLevel="2">
      <c r="B6717" t="s">
        <v>50</v>
      </c>
      <c r="C6717" t="s">
        <v>20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</row>
    <row r="6718" spans="2:11" outlineLevel="2">
      <c r="B6718" t="s">
        <v>50</v>
      </c>
      <c r="C6718" t="s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2:11" outlineLevel="2">
      <c r="B6719" t="s">
        <v>50</v>
      </c>
      <c r="C6719" t="s">
        <v>23</v>
      </c>
      <c r="D6719">
        <v>0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</row>
    <row r="6720" spans="2:11" outlineLevel="2">
      <c r="B6720" t="s">
        <v>50</v>
      </c>
      <c r="C6720" t="s">
        <v>33</v>
      </c>
      <c r="D6720">
        <v>1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0</v>
      </c>
    </row>
    <row r="6721" spans="2:11" outlineLevel="2">
      <c r="B6721" t="s">
        <v>50</v>
      </c>
      <c r="C6721" t="s">
        <v>25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1</v>
      </c>
      <c r="J6721">
        <v>0</v>
      </c>
      <c r="K6721">
        <v>0</v>
      </c>
    </row>
    <row r="6722" spans="2:11" outlineLevel="2">
      <c r="B6722" t="s">
        <v>50</v>
      </c>
      <c r="C6722" t="s">
        <v>26</v>
      </c>
      <c r="D6722">
        <v>0</v>
      </c>
      <c r="E6722">
        <v>0</v>
      </c>
      <c r="F6722">
        <v>0</v>
      </c>
      <c r="G6722">
        <v>0</v>
      </c>
      <c r="H6722">
        <v>1</v>
      </c>
      <c r="I6722">
        <v>0</v>
      </c>
      <c r="J6722">
        <v>0</v>
      </c>
      <c r="K6722">
        <v>0</v>
      </c>
    </row>
    <row r="6723" spans="2:11" outlineLevel="2">
      <c r="B6723" t="s">
        <v>50</v>
      </c>
      <c r="C6723" t="s">
        <v>27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2:11" outlineLevel="2">
      <c r="B6724" t="s">
        <v>50</v>
      </c>
      <c r="C6724" t="s">
        <v>28</v>
      </c>
      <c r="D6724">
        <v>0</v>
      </c>
      <c r="E6724">
        <v>1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0</v>
      </c>
    </row>
    <row r="6725" spans="2:11" outlineLevel="2">
      <c r="B6725" t="s">
        <v>50</v>
      </c>
      <c r="C6725" t="s">
        <v>48</v>
      </c>
      <c r="D6725">
        <v>0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1</v>
      </c>
      <c r="K6725">
        <v>0</v>
      </c>
    </row>
    <row r="6726" spans="2:11" outlineLevel="2">
      <c r="B6726" t="s">
        <v>50</v>
      </c>
      <c r="C6726" t="s">
        <v>36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1</v>
      </c>
      <c r="K6726">
        <v>0</v>
      </c>
    </row>
    <row r="6727" spans="2:11" outlineLevel="2">
      <c r="B6727" t="s">
        <v>50</v>
      </c>
      <c r="C6727" t="s">
        <v>37</v>
      </c>
      <c r="D6727">
        <v>0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</row>
    <row r="6728" spans="2:11" outlineLevel="2">
      <c r="B6728" t="s">
        <v>50</v>
      </c>
      <c r="C6728" t="s">
        <v>38</v>
      </c>
      <c r="D6728">
        <v>0</v>
      </c>
      <c r="E6728">
        <v>0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</v>
      </c>
    </row>
    <row r="6729" spans="2:11" outlineLevel="2">
      <c r="B6729" t="s">
        <v>50</v>
      </c>
      <c r="C6729" t="s">
        <v>39</v>
      </c>
      <c r="D6729">
        <v>1</v>
      </c>
      <c r="E6729">
        <v>0</v>
      </c>
      <c r="F6729">
        <v>0</v>
      </c>
      <c r="G6729">
        <v>1</v>
      </c>
      <c r="H6729">
        <v>0</v>
      </c>
      <c r="I6729">
        <v>1</v>
      </c>
      <c r="J6729">
        <v>0</v>
      </c>
      <c r="K6729">
        <v>0</v>
      </c>
    </row>
    <row r="6730" spans="2:11" s="3" customFormat="1">
      <c r="B6730" s="3" t="s">
        <v>254</v>
      </c>
      <c r="C6730" s="3" t="s">
        <v>8</v>
      </c>
      <c r="D6730" s="3">
        <f>IFERROR(AVERAGE(D6733,D6757), 0)</f>
        <v>0</v>
      </c>
      <c r="E6730" s="3">
        <f>IFERROR(AVERAGE(E6733,E6757), 0)</f>
        <v>0</v>
      </c>
      <c r="F6730" s="3">
        <f>IFERROR(AVERAGE(F6733,F6757), 0)</f>
        <v>0</v>
      </c>
      <c r="G6730" s="3">
        <f>IFERROR(AVERAGE(G6733,G6757), 0)</f>
        <v>0</v>
      </c>
      <c r="H6730" s="3">
        <f>IFERROR(AVERAGE(H6733,H6757), 0)</f>
        <v>0</v>
      </c>
      <c r="I6730" s="3">
        <f>IFERROR(AVERAGE(I6733,I6757), 0)</f>
        <v>0</v>
      </c>
      <c r="J6730" s="3">
        <f>IFERROR(AVERAGE(J6733,J6757), 0)</f>
        <v>0</v>
      </c>
      <c r="K6730" s="3">
        <f>IFERROR(AVERAGE(K6733,K6757), 0)</f>
        <v>0</v>
      </c>
    </row>
    <row r="6731" spans="2:11" outlineLevel="2">
      <c r="B6731" s="4" t="s">
        <v>9</v>
      </c>
      <c r="D6731">
        <f>E6734+E6758</f>
        <v>0</v>
      </c>
      <c r="E6731">
        <f>F6734+F6758</f>
        <v>0</v>
      </c>
      <c r="F6731">
        <f>G6734+G6758</f>
        <v>0</v>
      </c>
      <c r="G6731">
        <f>H6734+H6758</f>
        <v>0</v>
      </c>
      <c r="H6731">
        <f>I6734+I6758</f>
        <v>0</v>
      </c>
      <c r="I6731">
        <f>J6734+J6758</f>
        <v>0</v>
      </c>
      <c r="J6731">
        <f>K6734+K6758</f>
        <v>0</v>
      </c>
      <c r="K6731">
        <f>L6734+L6758</f>
        <v>0</v>
      </c>
    </row>
    <row r="6732" spans="2:11" outlineLevel="2">
      <c r="B6732" s="4" t="s">
        <v>10</v>
      </c>
      <c r="D6732">
        <f>E6735+E6759</f>
        <v>0</v>
      </c>
      <c r="E6732">
        <f>F6735+F6759</f>
        <v>0</v>
      </c>
      <c r="F6732">
        <f>G6735+G6759</f>
        <v>0</v>
      </c>
      <c r="G6732">
        <f>H6735+H6759</f>
        <v>0</v>
      </c>
      <c r="H6732">
        <f>I6735+I6759</f>
        <v>0</v>
      </c>
      <c r="I6732">
        <f>J6735+J6759</f>
        <v>0</v>
      </c>
      <c r="J6732">
        <f>K6735+K6759</f>
        <v>0</v>
      </c>
      <c r="K6732">
        <f>L6735+L6759</f>
        <v>0</v>
      </c>
    </row>
    <row r="6733" spans="2:11" s="5" customFormat="1" outlineLevel="1">
      <c r="C6733" s="5" t="s">
        <v>55</v>
      </c>
      <c r="D6733" s="1">
        <f>IFERROR(D6734/D6735, D6734)</f>
        <v>0</v>
      </c>
      <c r="E6733" s="1">
        <f>IFERROR(E6734/E6735, E6734)</f>
        <v>0</v>
      </c>
      <c r="F6733" s="1">
        <f>IFERROR(F6734/F6735, F6734)</f>
        <v>0</v>
      </c>
      <c r="G6733" s="1">
        <f>IFERROR(G6734/G6735, G6734)</f>
        <v>0</v>
      </c>
      <c r="H6733" s="1">
        <f>IFERROR(H6734/H6735, H6734)</f>
        <v>0</v>
      </c>
      <c r="I6733" s="1">
        <f>IFERROR(I6734/I6735, I6734)</f>
        <v>0</v>
      </c>
      <c r="J6733" s="1">
        <f>IFERROR(J6734/J6735, J6734)</f>
        <v>0</v>
      </c>
      <c r="K6733" s="1">
        <f>IFERROR(K6734/K6735, K6734)</f>
        <v>0</v>
      </c>
    </row>
    <row r="6734" spans="2:11" outlineLevel="2">
      <c r="C6734" t="s">
        <v>10</v>
      </c>
      <c r="D6734">
        <f>COUNTIF(D6736:D6756, "1")</f>
        <v>0</v>
      </c>
      <c r="E6734">
        <f>COUNTIF(E6736:E6756, "1")</f>
        <v>0</v>
      </c>
      <c r="F6734">
        <f>COUNTIF(F6736:F6756, "1")</f>
        <v>0</v>
      </c>
      <c r="G6734">
        <f>COUNTIF(G6736:G6756, "1")</f>
        <v>0</v>
      </c>
      <c r="H6734">
        <f>COUNTIF(H6736:H6756, "1")</f>
        <v>0</v>
      </c>
      <c r="I6734">
        <f>COUNTIF(I6736:I6756, "1")</f>
        <v>0</v>
      </c>
      <c r="J6734">
        <f>COUNTIF(J6736:J6756, "1")</f>
        <v>0</v>
      </c>
      <c r="K6734">
        <f>COUNTIF(K6736:K6756, "1")</f>
        <v>0</v>
      </c>
    </row>
    <row r="6735" spans="2:11" outlineLevel="2">
      <c r="C6735" t="s">
        <v>12</v>
      </c>
      <c r="D6735">
        <f>COUNTIF(D6736:D6756, "0")</f>
        <v>0</v>
      </c>
      <c r="E6735">
        <f>COUNTIF(E6736:E6756, "0")</f>
        <v>0</v>
      </c>
      <c r="F6735">
        <f>COUNTIF(F6736:F6756, "0")</f>
        <v>0</v>
      </c>
      <c r="G6735">
        <f>COUNTIF(G6736:G6756, "0")</f>
        <v>0</v>
      </c>
      <c r="H6735">
        <f>COUNTIF(H6736:H6756, "0")</f>
        <v>0</v>
      </c>
      <c r="I6735">
        <f>COUNTIF(I6736:I6756, "0")</f>
        <v>0</v>
      </c>
      <c r="J6735">
        <f>COUNTIF(J6736:J6756, "0")</f>
        <v>0</v>
      </c>
      <c r="K6735">
        <f>COUNTIF(K6736:K6756, "0")</f>
        <v>0</v>
      </c>
    </row>
    <row r="6736" spans="2:11" outlineLevel="2">
      <c r="B6736" t="s">
        <v>56</v>
      </c>
      <c r="C6736" t="s">
        <v>14</v>
      </c>
      <c r="D6736">
        <v>0</v>
      </c>
      <c r="E6736">
        <v>1</v>
      </c>
      <c r="F6736">
        <v>1</v>
      </c>
      <c r="G6736">
        <v>1</v>
      </c>
      <c r="H6736">
        <v>1</v>
      </c>
      <c r="I6736">
        <v>0</v>
      </c>
      <c r="J6736">
        <v>0</v>
      </c>
      <c r="K6736">
        <v>0</v>
      </c>
    </row>
    <row r="6737" spans="2:11" outlineLevel="2">
      <c r="B6737" t="s">
        <v>56</v>
      </c>
      <c r="C6737" t="s">
        <v>15</v>
      </c>
      <c r="D6737">
        <v>0</v>
      </c>
      <c r="E6737">
        <v>0</v>
      </c>
      <c r="F6737">
        <v>1</v>
      </c>
      <c r="G6737">
        <v>0</v>
      </c>
      <c r="H6737">
        <v>1</v>
      </c>
      <c r="I6737">
        <v>0</v>
      </c>
      <c r="J6737">
        <v>0</v>
      </c>
      <c r="K6737">
        <v>0</v>
      </c>
    </row>
    <row r="6738" spans="2:11" outlineLevel="2">
      <c r="B6738" t="s">
        <v>56</v>
      </c>
      <c r="C6738" t="s">
        <v>16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2:11" outlineLevel="2">
      <c r="B6739" t="s">
        <v>56</v>
      </c>
      <c r="C6739" t="s">
        <v>18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2:11" outlineLevel="2">
      <c r="B6740" t="s">
        <v>56</v>
      </c>
      <c r="C6740" t="s">
        <v>19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</row>
    <row r="6741" spans="2:11" outlineLevel="2">
      <c r="B6741" t="s">
        <v>56</v>
      </c>
      <c r="C6741" t="s">
        <v>32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</row>
    <row r="6742" spans="2:11" outlineLevel="2">
      <c r="B6742" t="s">
        <v>56</v>
      </c>
      <c r="C6742" t="s">
        <v>20</v>
      </c>
      <c r="D6742">
        <v>0</v>
      </c>
      <c r="E6742">
        <v>1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2:11" outlineLevel="2">
      <c r="B6743" t="s">
        <v>56</v>
      </c>
      <c r="C6743" t="s">
        <v>21</v>
      </c>
      <c r="D6743">
        <v>0</v>
      </c>
      <c r="E6743">
        <v>1</v>
      </c>
      <c r="F6743">
        <v>0</v>
      </c>
      <c r="G6743">
        <v>0</v>
      </c>
      <c r="H6743">
        <v>1</v>
      </c>
      <c r="I6743">
        <v>0</v>
      </c>
      <c r="J6743">
        <v>0</v>
      </c>
      <c r="K6743">
        <v>0</v>
      </c>
    </row>
    <row r="6744" spans="2:11" outlineLevel="2">
      <c r="B6744" t="s">
        <v>56</v>
      </c>
      <c r="C6744" t="s">
        <v>22</v>
      </c>
      <c r="D6744">
        <v>0</v>
      </c>
      <c r="E6744">
        <v>1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0</v>
      </c>
    </row>
    <row r="6745" spans="2:11" outlineLevel="2">
      <c r="B6745" t="s">
        <v>56</v>
      </c>
      <c r="C6745" t="s">
        <v>23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2:11" outlineLevel="2">
      <c r="B6746" t="s">
        <v>56</v>
      </c>
      <c r="C6746" t="s">
        <v>33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0</v>
      </c>
    </row>
    <row r="6747" spans="2:11" outlineLevel="2">
      <c r="B6747" t="s">
        <v>56</v>
      </c>
      <c r="C6747" t="s">
        <v>34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2:11" outlineLevel="2">
      <c r="B6748" t="s">
        <v>56</v>
      </c>
      <c r="C6748" t="s">
        <v>25</v>
      </c>
      <c r="D6748">
        <v>0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2:11" outlineLevel="2">
      <c r="B6749" t="s">
        <v>56</v>
      </c>
      <c r="C6749" t="s">
        <v>26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2:11" outlineLevel="2">
      <c r="B6750" t="s">
        <v>56</v>
      </c>
      <c r="C6750" t="s">
        <v>28</v>
      </c>
      <c r="D6750">
        <v>1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0</v>
      </c>
    </row>
    <row r="6751" spans="2:11" outlineLevel="2">
      <c r="B6751" t="s">
        <v>56</v>
      </c>
      <c r="C6751" t="s">
        <v>35</v>
      </c>
      <c r="D6751">
        <v>0</v>
      </c>
      <c r="E6751">
        <v>1</v>
      </c>
      <c r="F6751">
        <v>0</v>
      </c>
      <c r="G6751">
        <v>0</v>
      </c>
      <c r="H6751">
        <v>1</v>
      </c>
      <c r="I6751">
        <v>0</v>
      </c>
      <c r="J6751">
        <v>0</v>
      </c>
      <c r="K6751">
        <v>0</v>
      </c>
    </row>
    <row r="6752" spans="2:11" outlineLevel="2">
      <c r="B6752" t="s">
        <v>56</v>
      </c>
      <c r="C6752" t="s">
        <v>36</v>
      </c>
      <c r="D6752">
        <v>0</v>
      </c>
      <c r="E6752">
        <v>0</v>
      </c>
      <c r="F6752">
        <v>1</v>
      </c>
      <c r="G6752">
        <v>0</v>
      </c>
      <c r="H6752">
        <v>0</v>
      </c>
      <c r="I6752">
        <v>1</v>
      </c>
      <c r="J6752">
        <v>0</v>
      </c>
      <c r="K6752">
        <v>0</v>
      </c>
    </row>
    <row r="6753" spans="2:11" outlineLevel="2">
      <c r="B6753" t="s">
        <v>56</v>
      </c>
      <c r="C6753" t="s">
        <v>37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2:11" outlineLevel="2">
      <c r="B6754" t="s">
        <v>56</v>
      </c>
      <c r="C6754" t="s">
        <v>40</v>
      </c>
      <c r="D6754">
        <v>0</v>
      </c>
      <c r="E6754">
        <v>0</v>
      </c>
      <c r="F6754">
        <v>1</v>
      </c>
      <c r="G6754">
        <v>0</v>
      </c>
      <c r="H6754">
        <v>0</v>
      </c>
      <c r="I6754">
        <v>0</v>
      </c>
      <c r="J6754">
        <v>1</v>
      </c>
      <c r="K6754">
        <v>0</v>
      </c>
    </row>
    <row r="6755" spans="2:11" outlineLevel="2">
      <c r="B6755" t="s">
        <v>56</v>
      </c>
      <c r="C6755" t="s">
        <v>42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2:11" outlineLevel="2">
      <c r="B6756" t="s">
        <v>56</v>
      </c>
      <c r="C6756" t="s">
        <v>43</v>
      </c>
      <c r="D6756">
        <v>1</v>
      </c>
      <c r="E6756">
        <v>0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2:11" s="5" customFormat="1" outlineLevel="1">
      <c r="C6757" s="5" t="s">
        <v>51</v>
      </c>
      <c r="D6757" s="1">
        <f>IFERROR(D6758/D6759, D6758)</f>
        <v>0</v>
      </c>
      <c r="E6757" s="1">
        <f>IFERROR(E6758/E6759, E6758)</f>
        <v>0</v>
      </c>
      <c r="F6757" s="1">
        <f>IFERROR(F6758/F6759, F6758)</f>
        <v>0</v>
      </c>
      <c r="G6757" s="1">
        <f>IFERROR(G6758/G6759, G6758)</f>
        <v>0</v>
      </c>
      <c r="H6757" s="1">
        <f>IFERROR(H6758/H6759, H6758)</f>
        <v>0</v>
      </c>
      <c r="I6757" s="1">
        <f>IFERROR(I6758/I6759, I6758)</f>
        <v>0</v>
      </c>
      <c r="J6757" s="1">
        <f>IFERROR(J6758/J6759, J6758)</f>
        <v>0</v>
      </c>
      <c r="K6757" s="1">
        <f>IFERROR(K6758/K6759, K6758)</f>
        <v>0</v>
      </c>
    </row>
    <row r="6758" spans="2:11" outlineLevel="2">
      <c r="C6758" t="s">
        <v>10</v>
      </c>
      <c r="D6758">
        <f>COUNTIF(D6760:D6774, "1")</f>
        <v>0</v>
      </c>
      <c r="E6758">
        <f>COUNTIF(E6760:E6774, "1")</f>
        <v>0</v>
      </c>
      <c r="F6758">
        <f>COUNTIF(F6760:F6774, "1")</f>
        <v>0</v>
      </c>
      <c r="G6758">
        <f>COUNTIF(G6760:G6774, "1")</f>
        <v>0</v>
      </c>
      <c r="H6758">
        <f>COUNTIF(H6760:H6774, "1")</f>
        <v>0</v>
      </c>
      <c r="I6758">
        <f>COUNTIF(I6760:I6774, "1")</f>
        <v>0</v>
      </c>
      <c r="J6758">
        <f>COUNTIF(J6760:J6774, "1")</f>
        <v>0</v>
      </c>
      <c r="K6758">
        <f>COUNTIF(K6760:K6774, "1")</f>
        <v>0</v>
      </c>
    </row>
    <row r="6759" spans="2:11" outlineLevel="2">
      <c r="C6759" t="s">
        <v>12</v>
      </c>
      <c r="D6759">
        <f>COUNTIF(D6760:D6774, "0")</f>
        <v>0</v>
      </c>
      <c r="E6759">
        <f>COUNTIF(E6760:E6774, "0")</f>
        <v>0</v>
      </c>
      <c r="F6759">
        <f>COUNTIF(F6760:F6774, "0")</f>
        <v>0</v>
      </c>
      <c r="G6759">
        <f>COUNTIF(G6760:G6774, "0")</f>
        <v>0</v>
      </c>
      <c r="H6759">
        <f>COUNTIF(H6760:H6774, "0")</f>
        <v>0</v>
      </c>
      <c r="I6759">
        <f>COUNTIF(I6760:I6774, "0")</f>
        <v>0</v>
      </c>
      <c r="J6759">
        <f>COUNTIF(J6760:J6774, "0")</f>
        <v>0</v>
      </c>
      <c r="K6759">
        <f>COUNTIF(K6760:K6774, "0")</f>
        <v>0</v>
      </c>
    </row>
    <row r="6760" spans="2:11" outlineLevel="2">
      <c r="B6760" t="s">
        <v>52</v>
      </c>
      <c r="C6760" t="s">
        <v>17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2:11" outlineLevel="2">
      <c r="B6761" t="s">
        <v>52</v>
      </c>
      <c r="C6761" t="s">
        <v>18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2:11" outlineLevel="2">
      <c r="B6762" t="s">
        <v>52</v>
      </c>
      <c r="C6762" t="s">
        <v>19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1</v>
      </c>
      <c r="J6762">
        <v>0</v>
      </c>
      <c r="K6762">
        <v>0</v>
      </c>
    </row>
    <row r="6763" spans="2:11" outlineLevel="2">
      <c r="B6763" t="s">
        <v>52</v>
      </c>
      <c r="C6763" t="s">
        <v>20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</v>
      </c>
      <c r="K6763">
        <v>0</v>
      </c>
    </row>
    <row r="6764" spans="2:11" outlineLevel="2">
      <c r="B6764" t="s">
        <v>52</v>
      </c>
      <c r="C6764" t="s">
        <v>21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</v>
      </c>
      <c r="K6764">
        <v>0</v>
      </c>
    </row>
    <row r="6765" spans="2:11" outlineLevel="2">
      <c r="B6765" t="s">
        <v>52</v>
      </c>
      <c r="C6765" t="s">
        <v>22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1</v>
      </c>
      <c r="J6765">
        <v>0</v>
      </c>
      <c r="K6765">
        <v>0</v>
      </c>
    </row>
    <row r="6766" spans="2:11" outlineLevel="2">
      <c r="B6766" t="s">
        <v>52</v>
      </c>
      <c r="C6766" t="s">
        <v>33</v>
      </c>
      <c r="D6766">
        <v>0</v>
      </c>
      <c r="E6766">
        <v>1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2:11" outlineLevel="2">
      <c r="B6767" t="s">
        <v>52</v>
      </c>
      <c r="C6767" t="s">
        <v>25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2:11" outlineLevel="2">
      <c r="B6768" t="s">
        <v>52</v>
      </c>
      <c r="C6768" t="s">
        <v>26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2:11" outlineLevel="2">
      <c r="B6769" t="s">
        <v>52</v>
      </c>
      <c r="C6769" t="s">
        <v>27</v>
      </c>
      <c r="D6769">
        <v>1</v>
      </c>
      <c r="E6769">
        <v>0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2:11" outlineLevel="2">
      <c r="B6770" t="s">
        <v>52</v>
      </c>
      <c r="C6770" t="s">
        <v>35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</v>
      </c>
      <c r="K6770">
        <v>0</v>
      </c>
    </row>
    <row r="6771" spans="2:11" outlineLevel="2">
      <c r="B6771" t="s">
        <v>52</v>
      </c>
      <c r="C6771" t="s">
        <v>48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2:11" outlineLevel="2">
      <c r="B6772" t="s">
        <v>52</v>
      </c>
      <c r="C6772" t="s">
        <v>36</v>
      </c>
      <c r="D6772">
        <v>0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2:11" outlineLevel="2">
      <c r="B6773" t="s">
        <v>52</v>
      </c>
      <c r="C6773" t="s">
        <v>39</v>
      </c>
      <c r="D6773">
        <v>0</v>
      </c>
      <c r="E6773">
        <v>0</v>
      </c>
      <c r="F6773">
        <v>1</v>
      </c>
      <c r="G6773">
        <v>1</v>
      </c>
      <c r="H6773">
        <v>0</v>
      </c>
      <c r="I6773">
        <v>0</v>
      </c>
      <c r="J6773">
        <v>0</v>
      </c>
      <c r="K6773">
        <v>0</v>
      </c>
    </row>
    <row r="6774" spans="2:11" outlineLevel="2">
      <c r="B6774" t="s">
        <v>52</v>
      </c>
      <c r="C6774" t="s">
        <v>40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2:11" s="3" customFormat="1">
      <c r="B6775" s="3" t="s">
        <v>255</v>
      </c>
      <c r="C6775" s="3" t="s">
        <v>8</v>
      </c>
      <c r="D6775" s="3">
        <f>IFERROR(AVERAGE(D6778), 0)</f>
        <v>0</v>
      </c>
      <c r="E6775" s="3">
        <f>IFERROR(AVERAGE(E6778), 0)</f>
        <v>0</v>
      </c>
      <c r="F6775" s="3">
        <f>IFERROR(AVERAGE(F6778), 0)</f>
        <v>0</v>
      </c>
      <c r="G6775" s="3">
        <f>IFERROR(AVERAGE(G6778), 0)</f>
        <v>0</v>
      </c>
      <c r="H6775" s="3">
        <f>IFERROR(AVERAGE(H6778), 0)</f>
        <v>0</v>
      </c>
      <c r="I6775" s="3">
        <f>IFERROR(AVERAGE(I6778), 0)</f>
        <v>0</v>
      </c>
      <c r="J6775" s="3">
        <f>IFERROR(AVERAGE(J6778), 0)</f>
        <v>0</v>
      </c>
      <c r="K6775" s="3">
        <f>IFERROR(AVERAGE(K6778), 0)</f>
        <v>0</v>
      </c>
    </row>
    <row r="6776" spans="2:11" outlineLevel="2">
      <c r="B6776" s="4" t="s">
        <v>9</v>
      </c>
      <c r="D6776">
        <f>E6779</f>
        <v>0</v>
      </c>
      <c r="E6776">
        <f>F6779</f>
        <v>0</v>
      </c>
      <c r="F6776">
        <f>G6779</f>
        <v>0</v>
      </c>
      <c r="G6776">
        <f>H6779</f>
        <v>0</v>
      </c>
      <c r="H6776">
        <f>I6779</f>
        <v>0</v>
      </c>
      <c r="I6776">
        <f>J6779</f>
        <v>0</v>
      </c>
      <c r="J6776">
        <f>K6779</f>
        <v>0</v>
      </c>
      <c r="K6776">
        <f>L6779</f>
        <v>0</v>
      </c>
    </row>
    <row r="6777" spans="2:11" outlineLevel="2">
      <c r="B6777" s="4" t="s">
        <v>10</v>
      </c>
      <c r="D6777">
        <f>E6780</f>
        <v>0</v>
      </c>
      <c r="E6777">
        <f>F6780</f>
        <v>0</v>
      </c>
      <c r="F6777">
        <f>G6780</f>
        <v>0</v>
      </c>
      <c r="G6777">
        <f>H6780</f>
        <v>0</v>
      </c>
      <c r="H6777">
        <f>I6780</f>
        <v>0</v>
      </c>
      <c r="I6777">
        <f>J6780</f>
        <v>0</v>
      </c>
      <c r="J6777">
        <f>K6780</f>
        <v>0</v>
      </c>
      <c r="K6777">
        <f>L6780</f>
        <v>0</v>
      </c>
    </row>
    <row r="6778" spans="2:11" s="5" customFormat="1" outlineLevel="1">
      <c r="C6778" s="5" t="s">
        <v>51</v>
      </c>
      <c r="D6778" s="1">
        <f>IFERROR(D6779/D6780, D6779)</f>
        <v>0</v>
      </c>
      <c r="E6778" s="1">
        <f>IFERROR(E6779/E6780, E6779)</f>
        <v>0</v>
      </c>
      <c r="F6778" s="1">
        <f>IFERROR(F6779/F6780, F6779)</f>
        <v>0</v>
      </c>
      <c r="G6778" s="1">
        <f>IFERROR(G6779/G6780, G6779)</f>
        <v>0</v>
      </c>
      <c r="H6778" s="1">
        <f>IFERROR(H6779/H6780, H6779)</f>
        <v>0</v>
      </c>
      <c r="I6778" s="1">
        <f>IFERROR(I6779/I6780, I6779)</f>
        <v>0</v>
      </c>
      <c r="J6778" s="1">
        <f>IFERROR(J6779/J6780, J6779)</f>
        <v>0</v>
      </c>
      <c r="K6778" s="1">
        <f>IFERROR(K6779/K6780, K6779)</f>
        <v>0</v>
      </c>
    </row>
    <row r="6779" spans="2:11" outlineLevel="2">
      <c r="C6779" t="s">
        <v>10</v>
      </c>
      <c r="D6779">
        <f>COUNTIF(D6781:D6795, "1")</f>
        <v>0</v>
      </c>
      <c r="E6779">
        <f>COUNTIF(E6781:E6795, "1")</f>
        <v>0</v>
      </c>
      <c r="F6779">
        <f>COUNTIF(F6781:F6795, "1")</f>
        <v>0</v>
      </c>
      <c r="G6779">
        <f>COUNTIF(G6781:G6795, "1")</f>
        <v>0</v>
      </c>
      <c r="H6779">
        <f>COUNTIF(H6781:H6795, "1")</f>
        <v>0</v>
      </c>
      <c r="I6779">
        <f>COUNTIF(I6781:I6795, "1")</f>
        <v>0</v>
      </c>
      <c r="J6779">
        <f>COUNTIF(J6781:J6795, "1")</f>
        <v>0</v>
      </c>
      <c r="K6779">
        <f>COUNTIF(K6781:K6795, "1")</f>
        <v>0</v>
      </c>
    </row>
    <row r="6780" spans="2:11" outlineLevel="2">
      <c r="C6780" t="s">
        <v>12</v>
      </c>
      <c r="D6780">
        <f>COUNTIF(D6781:D6795, "0")</f>
        <v>0</v>
      </c>
      <c r="E6780">
        <f>COUNTIF(E6781:E6795, "0")</f>
        <v>0</v>
      </c>
      <c r="F6780">
        <f>COUNTIF(F6781:F6795, "0")</f>
        <v>0</v>
      </c>
      <c r="G6780">
        <f>COUNTIF(G6781:G6795, "0")</f>
        <v>0</v>
      </c>
      <c r="H6780">
        <f>COUNTIF(H6781:H6795, "0")</f>
        <v>0</v>
      </c>
      <c r="I6780">
        <f>COUNTIF(I6781:I6795, "0")</f>
        <v>0</v>
      </c>
      <c r="J6780">
        <f>COUNTIF(J6781:J6795, "0")</f>
        <v>0</v>
      </c>
      <c r="K6780">
        <f>COUNTIF(K6781:K6795, "0")</f>
        <v>0</v>
      </c>
    </row>
    <row r="6781" spans="2:11" outlineLevel="2">
      <c r="B6781" t="s">
        <v>52</v>
      </c>
      <c r="C6781" t="s">
        <v>14</v>
      </c>
      <c r="D6781">
        <v>0</v>
      </c>
      <c r="E6781">
        <v>1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2:11" outlineLevel="2">
      <c r="B6782" t="s">
        <v>52</v>
      </c>
      <c r="C6782" t="s">
        <v>15</v>
      </c>
      <c r="D6782">
        <v>0</v>
      </c>
      <c r="E6782">
        <v>0</v>
      </c>
      <c r="F6782">
        <v>1</v>
      </c>
      <c r="G6782">
        <v>1</v>
      </c>
      <c r="H6782">
        <v>0</v>
      </c>
      <c r="I6782">
        <v>0</v>
      </c>
      <c r="J6782">
        <v>0</v>
      </c>
      <c r="K6782">
        <v>0</v>
      </c>
    </row>
    <row r="6783" spans="2:11" outlineLevel="2">
      <c r="B6783" t="s">
        <v>52</v>
      </c>
      <c r="C6783" t="s">
        <v>16</v>
      </c>
      <c r="D6783">
        <v>1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2:11" outlineLevel="2">
      <c r="B6784" t="s">
        <v>52</v>
      </c>
      <c r="C6784" t="s">
        <v>17</v>
      </c>
      <c r="D6784">
        <v>0</v>
      </c>
      <c r="E6784">
        <v>0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2:11" outlineLevel="2">
      <c r="B6785" t="s">
        <v>52</v>
      </c>
      <c r="C6785" t="s">
        <v>19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2:11" outlineLevel="2">
      <c r="B6786" t="s">
        <v>52</v>
      </c>
      <c r="C6786" t="s">
        <v>32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2:11" outlineLevel="2">
      <c r="B6787" t="s">
        <v>52</v>
      </c>
      <c r="C6787" t="s">
        <v>20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</v>
      </c>
    </row>
    <row r="6788" spans="2:11" outlineLevel="2">
      <c r="B6788" t="s">
        <v>52</v>
      </c>
      <c r="C6788" t="s">
        <v>21</v>
      </c>
      <c r="D6788">
        <v>0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2:11" outlineLevel="2">
      <c r="B6789" t="s">
        <v>52</v>
      </c>
      <c r="C6789" t="s">
        <v>22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2:11" outlineLevel="2">
      <c r="B6790" t="s">
        <v>52</v>
      </c>
      <c r="C6790" t="s">
        <v>23</v>
      </c>
      <c r="D6790">
        <v>1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2:11" outlineLevel="2">
      <c r="B6791" t="s">
        <v>52</v>
      </c>
      <c r="C6791" t="s">
        <v>24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2:11" outlineLevel="2">
      <c r="B6792" t="s">
        <v>52</v>
      </c>
      <c r="C6792" t="s">
        <v>25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2:11" outlineLevel="2">
      <c r="B6793" t="s">
        <v>52</v>
      </c>
      <c r="C6793" t="s">
        <v>27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</row>
    <row r="6794" spans="2:11" outlineLevel="2">
      <c r="B6794" t="s">
        <v>52</v>
      </c>
      <c r="C6794" t="s">
        <v>28</v>
      </c>
      <c r="D6794">
        <v>1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</row>
    <row r="6795" spans="2:11" outlineLevel="2">
      <c r="B6795" t="s">
        <v>52</v>
      </c>
      <c r="C6795" t="s">
        <v>36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2:11" s="3" customFormat="1">
      <c r="B6796" s="3" t="s">
        <v>256</v>
      </c>
      <c r="C6796" s="3" t="s">
        <v>8</v>
      </c>
      <c r="D6796" s="3">
        <f>IFERROR(AVERAGE(D6799,D6824,D6851,D6879,D6883), 0)</f>
        <v>0</v>
      </c>
      <c r="E6796" s="3">
        <f>IFERROR(AVERAGE(E6799,E6824,E6851,E6879,E6883), 0)</f>
        <v>0</v>
      </c>
      <c r="F6796" s="3">
        <f>IFERROR(AVERAGE(F6799,F6824,F6851,F6879,F6883), 0)</f>
        <v>0</v>
      </c>
      <c r="G6796" s="3">
        <f>IFERROR(AVERAGE(G6799,G6824,G6851,G6879,G6883), 0)</f>
        <v>0</v>
      </c>
      <c r="H6796" s="3">
        <f>IFERROR(AVERAGE(H6799,H6824,H6851,H6879,H6883), 0)</f>
        <v>0</v>
      </c>
      <c r="I6796" s="3">
        <f>IFERROR(AVERAGE(I6799,I6824,I6851,I6879,I6883), 0)</f>
        <v>0</v>
      </c>
      <c r="J6796" s="3">
        <f>IFERROR(AVERAGE(J6799,J6824,J6851,J6879,J6883), 0)</f>
        <v>0</v>
      </c>
      <c r="K6796" s="3">
        <f>IFERROR(AVERAGE(K6799,K6824,K6851,K6879,K6883), 0)</f>
        <v>0</v>
      </c>
    </row>
    <row r="6797" spans="2:11" outlineLevel="2">
      <c r="B6797" s="4" t="s">
        <v>9</v>
      </c>
      <c r="D6797">
        <f>E6800+E6825+E6852+E6880+E6884</f>
        <v>0</v>
      </c>
      <c r="E6797">
        <f>F6800+F6825+F6852+F6880+F6884</f>
        <v>0</v>
      </c>
      <c r="F6797">
        <f>G6800+G6825+G6852+G6880+G6884</f>
        <v>0</v>
      </c>
      <c r="G6797">
        <f>H6800+H6825+H6852+H6880+H6884</f>
        <v>0</v>
      </c>
      <c r="H6797">
        <f>I6800+I6825+I6852+I6880+I6884</f>
        <v>0</v>
      </c>
      <c r="I6797">
        <f>J6800+J6825+J6852+J6880+J6884</f>
        <v>0</v>
      </c>
      <c r="J6797">
        <f>K6800+K6825+K6852+K6880+K6884</f>
        <v>0</v>
      </c>
      <c r="K6797">
        <f>L6800+L6825+L6852+L6880+L6884</f>
        <v>0</v>
      </c>
    </row>
    <row r="6798" spans="2:11" outlineLevel="2">
      <c r="B6798" s="4" t="s">
        <v>10</v>
      </c>
      <c r="D6798">
        <f>E6801+E6826+E6853+E6881+E6885</f>
        <v>0</v>
      </c>
      <c r="E6798">
        <f>F6801+F6826+F6853+F6881+F6885</f>
        <v>0</v>
      </c>
      <c r="F6798">
        <f>G6801+G6826+G6853+G6881+G6885</f>
        <v>0</v>
      </c>
      <c r="G6798">
        <f>H6801+H6826+H6853+H6881+H6885</f>
        <v>0</v>
      </c>
      <c r="H6798">
        <f>I6801+I6826+I6853+I6881+I6885</f>
        <v>0</v>
      </c>
      <c r="I6798">
        <f>J6801+J6826+J6853+J6881+J6885</f>
        <v>0</v>
      </c>
      <c r="J6798">
        <f>K6801+K6826+K6853+K6881+K6885</f>
        <v>0</v>
      </c>
      <c r="K6798">
        <f>L6801+L6826+L6853+L6881+L6885</f>
        <v>0</v>
      </c>
    </row>
    <row r="6799" spans="2:11" s="5" customFormat="1" outlineLevel="1">
      <c r="C6799" s="5" t="s">
        <v>49</v>
      </c>
      <c r="D6799" s="1">
        <f>IFERROR(D6800/D6801, D6800)</f>
        <v>0</v>
      </c>
      <c r="E6799" s="1">
        <f>IFERROR(E6800/E6801, E6800)</f>
        <v>0</v>
      </c>
      <c r="F6799" s="1">
        <f>IFERROR(F6800/F6801, F6800)</f>
        <v>0</v>
      </c>
      <c r="G6799" s="1">
        <f>IFERROR(G6800/G6801, G6800)</f>
        <v>0</v>
      </c>
      <c r="H6799" s="1">
        <f>IFERROR(H6800/H6801, H6800)</f>
        <v>0</v>
      </c>
      <c r="I6799" s="1">
        <f>IFERROR(I6800/I6801, I6800)</f>
        <v>0</v>
      </c>
      <c r="J6799" s="1">
        <f>IFERROR(J6800/J6801, J6800)</f>
        <v>0</v>
      </c>
      <c r="K6799" s="1">
        <f>IFERROR(K6800/K6801, K6800)</f>
        <v>0</v>
      </c>
    </row>
    <row r="6800" spans="2:11" outlineLevel="2">
      <c r="C6800" t="s">
        <v>10</v>
      </c>
      <c r="D6800">
        <f>COUNTIF(D6802:D6823, "1")</f>
        <v>0</v>
      </c>
      <c r="E6800">
        <f>COUNTIF(E6802:E6823, "1")</f>
        <v>0</v>
      </c>
      <c r="F6800">
        <f>COUNTIF(F6802:F6823, "1")</f>
        <v>0</v>
      </c>
      <c r="G6800">
        <f>COUNTIF(G6802:G6823, "1")</f>
        <v>0</v>
      </c>
      <c r="H6800">
        <f>COUNTIF(H6802:H6823, "1")</f>
        <v>0</v>
      </c>
      <c r="I6800">
        <f>COUNTIF(I6802:I6823, "1")</f>
        <v>0</v>
      </c>
      <c r="J6800">
        <f>COUNTIF(J6802:J6823, "1")</f>
        <v>0</v>
      </c>
      <c r="K6800">
        <f>COUNTIF(K6802:K6823, "1")</f>
        <v>0</v>
      </c>
    </row>
    <row r="6801" spans="2:11" outlineLevel="2">
      <c r="C6801" t="s">
        <v>12</v>
      </c>
      <c r="D6801">
        <f>COUNTIF(D6802:D6823, "0")</f>
        <v>0</v>
      </c>
      <c r="E6801">
        <f>COUNTIF(E6802:E6823, "0")</f>
        <v>0</v>
      </c>
      <c r="F6801">
        <f>COUNTIF(F6802:F6823, "0")</f>
        <v>0</v>
      </c>
      <c r="G6801">
        <f>COUNTIF(G6802:G6823, "0")</f>
        <v>0</v>
      </c>
      <c r="H6801">
        <f>COUNTIF(H6802:H6823, "0")</f>
        <v>0</v>
      </c>
      <c r="I6801">
        <f>COUNTIF(I6802:I6823, "0")</f>
        <v>0</v>
      </c>
      <c r="J6801">
        <f>COUNTIF(J6802:J6823, "0")</f>
        <v>0</v>
      </c>
      <c r="K6801">
        <f>COUNTIF(K6802:K6823, "0")</f>
        <v>0</v>
      </c>
    </row>
    <row r="6802" spans="2:11" outlineLevel="2">
      <c r="B6802" t="s">
        <v>50</v>
      </c>
      <c r="C6802" t="s">
        <v>14</v>
      </c>
      <c r="D6802">
        <v>0</v>
      </c>
      <c r="E6802">
        <v>1</v>
      </c>
      <c r="F6802">
        <v>1</v>
      </c>
      <c r="G6802">
        <v>0</v>
      </c>
      <c r="H6802">
        <v>0</v>
      </c>
      <c r="I6802">
        <v>0</v>
      </c>
      <c r="J6802">
        <v>1</v>
      </c>
      <c r="K6802">
        <v>0</v>
      </c>
    </row>
    <row r="6803" spans="2:11" outlineLevel="2">
      <c r="B6803" t="s">
        <v>50</v>
      </c>
      <c r="C6803" t="s">
        <v>15</v>
      </c>
      <c r="D6803">
        <v>0</v>
      </c>
      <c r="E6803">
        <v>0</v>
      </c>
      <c r="F6803">
        <v>1</v>
      </c>
      <c r="G6803">
        <v>0</v>
      </c>
      <c r="H6803">
        <v>0</v>
      </c>
      <c r="I6803">
        <v>0</v>
      </c>
      <c r="J6803">
        <v>1</v>
      </c>
      <c r="K6803">
        <v>0</v>
      </c>
    </row>
    <row r="6804" spans="2:11" outlineLevel="2">
      <c r="B6804" t="s">
        <v>50</v>
      </c>
      <c r="C6804" t="s">
        <v>16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2:11" outlineLevel="2">
      <c r="B6805" t="s">
        <v>50</v>
      </c>
      <c r="C6805" t="s">
        <v>17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</v>
      </c>
      <c r="K6805">
        <v>0</v>
      </c>
    </row>
    <row r="6806" spans="2:11" outlineLevel="2">
      <c r="B6806" t="s">
        <v>50</v>
      </c>
      <c r="C6806" t="s">
        <v>18</v>
      </c>
      <c r="D6806">
        <v>0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0</v>
      </c>
    </row>
    <row r="6807" spans="2:11" outlineLevel="2">
      <c r="B6807" t="s">
        <v>50</v>
      </c>
      <c r="C6807" t="s">
        <v>19</v>
      </c>
      <c r="D6807">
        <v>0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2:11" outlineLevel="2">
      <c r="B6808" t="s">
        <v>50</v>
      </c>
      <c r="C6808" t="s">
        <v>32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2:11" outlineLevel="2">
      <c r="B6809" t="s">
        <v>50</v>
      </c>
      <c r="C6809" t="s">
        <v>20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2:11" outlineLevel="2">
      <c r="B6810" t="s">
        <v>50</v>
      </c>
      <c r="C6810" t="s">
        <v>22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2:11" outlineLevel="2">
      <c r="B6811" t="s">
        <v>50</v>
      </c>
      <c r="C6811" t="s">
        <v>23</v>
      </c>
      <c r="D6811">
        <v>0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1</v>
      </c>
      <c r="K6811">
        <v>0</v>
      </c>
    </row>
    <row r="6812" spans="2:11" outlineLevel="2">
      <c r="B6812" t="s">
        <v>50</v>
      </c>
      <c r="C6812" t="s">
        <v>33</v>
      </c>
      <c r="D6812">
        <v>1</v>
      </c>
      <c r="E6812">
        <v>1</v>
      </c>
      <c r="F6812">
        <v>0</v>
      </c>
      <c r="G6812">
        <v>1</v>
      </c>
      <c r="H6812">
        <v>0</v>
      </c>
      <c r="I6812">
        <v>1</v>
      </c>
      <c r="J6812">
        <v>0</v>
      </c>
      <c r="K6812">
        <v>0</v>
      </c>
    </row>
    <row r="6813" spans="2:11" outlineLevel="2">
      <c r="B6813" t="s">
        <v>50</v>
      </c>
      <c r="C6813" t="s">
        <v>24</v>
      </c>
      <c r="D6813">
        <v>1</v>
      </c>
      <c r="E6813">
        <v>1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</row>
    <row r="6814" spans="2:11" outlineLevel="2">
      <c r="B6814" t="s">
        <v>50</v>
      </c>
      <c r="C6814" t="s">
        <v>34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2:11" outlineLevel="2">
      <c r="B6815" t="s">
        <v>50</v>
      </c>
      <c r="C6815" t="s">
        <v>34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2:11" outlineLevel="2">
      <c r="B6816" t="s">
        <v>50</v>
      </c>
      <c r="C6816" t="s">
        <v>34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2:11" outlineLevel="2">
      <c r="B6817" t="s">
        <v>50</v>
      </c>
      <c r="C6817" t="s">
        <v>34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2:11" outlineLevel="2">
      <c r="B6818" t="s">
        <v>50</v>
      </c>
      <c r="C6818" t="s">
        <v>25</v>
      </c>
      <c r="D6818">
        <v>0</v>
      </c>
      <c r="E6818">
        <v>0</v>
      </c>
      <c r="F6818">
        <v>0</v>
      </c>
      <c r="G6818">
        <v>0</v>
      </c>
      <c r="H6818">
        <v>1</v>
      </c>
      <c r="I6818">
        <v>0</v>
      </c>
      <c r="J6818">
        <v>0</v>
      </c>
      <c r="K6818">
        <v>0</v>
      </c>
    </row>
    <row r="6819" spans="2:11" outlineLevel="2">
      <c r="B6819" t="s">
        <v>50</v>
      </c>
      <c r="C6819" t="s">
        <v>26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</v>
      </c>
      <c r="J6819">
        <v>0</v>
      </c>
      <c r="K6819">
        <v>0</v>
      </c>
    </row>
    <row r="6820" spans="2:11" outlineLevel="2">
      <c r="B6820" t="s">
        <v>50</v>
      </c>
      <c r="C6820" t="s">
        <v>28</v>
      </c>
      <c r="D6820">
        <v>1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</row>
    <row r="6821" spans="2:11" outlineLevel="2">
      <c r="B6821" t="s">
        <v>50</v>
      </c>
      <c r="C6821" t="s">
        <v>35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0</v>
      </c>
      <c r="K6821">
        <v>0</v>
      </c>
    </row>
    <row r="6822" spans="2:11" outlineLevel="2">
      <c r="B6822" t="s">
        <v>50</v>
      </c>
      <c r="C6822" t="s">
        <v>48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1</v>
      </c>
      <c r="J6822">
        <v>0</v>
      </c>
      <c r="K6822">
        <v>0</v>
      </c>
    </row>
    <row r="6823" spans="2:11" outlineLevel="2">
      <c r="B6823" t="s">
        <v>50</v>
      </c>
      <c r="C6823" t="s">
        <v>44</v>
      </c>
      <c r="D6823">
        <v>1</v>
      </c>
      <c r="E6823">
        <v>1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</row>
    <row r="6824" spans="2:11" s="5" customFormat="1" outlineLevel="1">
      <c r="C6824" s="5" t="s">
        <v>55</v>
      </c>
      <c r="D6824" s="1">
        <f>IFERROR(D6825/D6826, D6825)</f>
        <v>0</v>
      </c>
      <c r="E6824" s="1">
        <f>IFERROR(E6825/E6826, E6825)</f>
        <v>0</v>
      </c>
      <c r="F6824" s="1">
        <f>IFERROR(F6825/F6826, F6825)</f>
        <v>0</v>
      </c>
      <c r="G6824" s="1">
        <f>IFERROR(G6825/G6826, G6825)</f>
        <v>0</v>
      </c>
      <c r="H6824" s="1">
        <f>IFERROR(H6825/H6826, H6825)</f>
        <v>0</v>
      </c>
      <c r="I6824" s="1">
        <f>IFERROR(I6825/I6826, I6825)</f>
        <v>0</v>
      </c>
      <c r="J6824" s="1">
        <f>IFERROR(J6825/J6826, J6825)</f>
        <v>0</v>
      </c>
      <c r="K6824" s="1">
        <f>IFERROR(K6825/K6826, K6825)</f>
        <v>0</v>
      </c>
    </row>
    <row r="6825" spans="2:11" outlineLevel="2">
      <c r="C6825" t="s">
        <v>10</v>
      </c>
      <c r="D6825">
        <f>COUNTIF(D6827:D6850, "1")</f>
        <v>0</v>
      </c>
      <c r="E6825">
        <f>COUNTIF(E6827:E6850, "1")</f>
        <v>0</v>
      </c>
      <c r="F6825">
        <f>COUNTIF(F6827:F6850, "1")</f>
        <v>0</v>
      </c>
      <c r="G6825">
        <f>COUNTIF(G6827:G6850, "1")</f>
        <v>0</v>
      </c>
      <c r="H6825">
        <f>COUNTIF(H6827:H6850, "1")</f>
        <v>0</v>
      </c>
      <c r="I6825">
        <f>COUNTIF(I6827:I6850, "1")</f>
        <v>0</v>
      </c>
      <c r="J6825">
        <f>COUNTIF(J6827:J6850, "1")</f>
        <v>0</v>
      </c>
      <c r="K6825">
        <f>COUNTIF(K6827:K6850, "1")</f>
        <v>0</v>
      </c>
    </row>
    <row r="6826" spans="2:11" outlineLevel="2">
      <c r="C6826" t="s">
        <v>12</v>
      </c>
      <c r="D6826">
        <f>COUNTIF(D6827:D6850, "0")</f>
        <v>0</v>
      </c>
      <c r="E6826">
        <f>COUNTIF(E6827:E6850, "0")</f>
        <v>0</v>
      </c>
      <c r="F6826">
        <f>COUNTIF(F6827:F6850, "0")</f>
        <v>0</v>
      </c>
      <c r="G6826">
        <f>COUNTIF(G6827:G6850, "0")</f>
        <v>0</v>
      </c>
      <c r="H6826">
        <f>COUNTIF(H6827:H6850, "0")</f>
        <v>0</v>
      </c>
      <c r="I6826">
        <f>COUNTIF(I6827:I6850, "0")</f>
        <v>0</v>
      </c>
      <c r="J6826">
        <f>COUNTIF(J6827:J6850, "0")</f>
        <v>0</v>
      </c>
      <c r="K6826">
        <f>COUNTIF(K6827:K6850, "0")</f>
        <v>0</v>
      </c>
    </row>
    <row r="6827" spans="2:11" outlineLevel="2">
      <c r="B6827" t="s">
        <v>56</v>
      </c>
      <c r="C6827" t="s">
        <v>14</v>
      </c>
      <c r="D6827">
        <v>0</v>
      </c>
      <c r="E6827">
        <v>0</v>
      </c>
      <c r="F6827">
        <v>1</v>
      </c>
      <c r="G6827">
        <v>1</v>
      </c>
      <c r="H6827">
        <v>0</v>
      </c>
      <c r="I6827">
        <v>0</v>
      </c>
      <c r="J6827">
        <v>0</v>
      </c>
      <c r="K6827">
        <v>0</v>
      </c>
    </row>
    <row r="6828" spans="2:11" outlineLevel="2">
      <c r="B6828" t="s">
        <v>56</v>
      </c>
      <c r="C6828" t="s">
        <v>15</v>
      </c>
      <c r="D6828">
        <v>0</v>
      </c>
      <c r="E6828">
        <v>0</v>
      </c>
      <c r="F6828">
        <v>1</v>
      </c>
      <c r="G6828">
        <v>1</v>
      </c>
      <c r="H6828">
        <v>1</v>
      </c>
      <c r="I6828">
        <v>0</v>
      </c>
      <c r="J6828">
        <v>1</v>
      </c>
      <c r="K6828">
        <v>0</v>
      </c>
    </row>
    <row r="6829" spans="2:11" outlineLevel="2">
      <c r="B6829" t="s">
        <v>56</v>
      </c>
      <c r="C6829" t="s">
        <v>16</v>
      </c>
      <c r="D6829">
        <v>0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</row>
    <row r="6830" spans="2:11" outlineLevel="2">
      <c r="B6830" t="s">
        <v>56</v>
      </c>
      <c r="C6830" t="s">
        <v>17</v>
      </c>
      <c r="D6830">
        <v>0</v>
      </c>
      <c r="E6830">
        <v>0</v>
      </c>
      <c r="F6830">
        <v>1</v>
      </c>
      <c r="G6830">
        <v>1</v>
      </c>
      <c r="H6830">
        <v>0</v>
      </c>
      <c r="I6830">
        <v>0</v>
      </c>
      <c r="J6830">
        <v>1</v>
      </c>
      <c r="K6830">
        <v>0</v>
      </c>
    </row>
    <row r="6831" spans="2:11" outlineLevel="2">
      <c r="B6831" t="s">
        <v>56</v>
      </c>
      <c r="C6831" t="s">
        <v>18</v>
      </c>
      <c r="D6831">
        <v>0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0</v>
      </c>
    </row>
    <row r="6832" spans="2:11" outlineLevel="2">
      <c r="B6832" t="s">
        <v>56</v>
      </c>
      <c r="C6832" t="s">
        <v>19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2:11" outlineLevel="2">
      <c r="B6833" t="s">
        <v>56</v>
      </c>
      <c r="C6833" t="s">
        <v>32</v>
      </c>
      <c r="D6833">
        <v>0</v>
      </c>
      <c r="E6833">
        <v>1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</row>
    <row r="6834" spans="2:11" outlineLevel="2">
      <c r="B6834" t="s">
        <v>56</v>
      </c>
      <c r="C6834" t="s">
        <v>20</v>
      </c>
      <c r="D6834">
        <v>0</v>
      </c>
      <c r="E6834">
        <v>0</v>
      </c>
      <c r="F6834">
        <v>0</v>
      </c>
      <c r="G6834">
        <v>0</v>
      </c>
      <c r="H6834">
        <v>1</v>
      </c>
      <c r="I6834">
        <v>0</v>
      </c>
      <c r="J6834">
        <v>0</v>
      </c>
      <c r="K6834">
        <v>0</v>
      </c>
    </row>
    <row r="6835" spans="2:11" outlineLevel="2">
      <c r="B6835" t="s">
        <v>56</v>
      </c>
      <c r="C6835" t="s">
        <v>21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2:11" outlineLevel="2">
      <c r="B6836" t="s">
        <v>56</v>
      </c>
      <c r="C6836" t="s">
        <v>23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2:11" outlineLevel="2">
      <c r="B6837" t="s">
        <v>56</v>
      </c>
      <c r="C6837" t="s">
        <v>33</v>
      </c>
      <c r="D6837">
        <v>0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</row>
    <row r="6838" spans="2:11" outlineLevel="2">
      <c r="B6838" t="s">
        <v>56</v>
      </c>
      <c r="C6838" t="s">
        <v>34</v>
      </c>
      <c r="D6838">
        <v>1</v>
      </c>
      <c r="E6838">
        <v>0</v>
      </c>
      <c r="F6838">
        <v>1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2:11" outlineLevel="2">
      <c r="B6839" t="s">
        <v>56</v>
      </c>
      <c r="C6839" t="s">
        <v>25</v>
      </c>
      <c r="D6839">
        <v>0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2:11" outlineLevel="2">
      <c r="B6840" t="s">
        <v>56</v>
      </c>
      <c r="C6840" t="s">
        <v>26</v>
      </c>
      <c r="D6840">
        <v>1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</row>
    <row r="6841" spans="2:11" outlineLevel="2">
      <c r="B6841" t="s">
        <v>56</v>
      </c>
      <c r="C6841" t="s">
        <v>35</v>
      </c>
      <c r="D6841">
        <v>1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1</v>
      </c>
      <c r="K6841">
        <v>0</v>
      </c>
    </row>
    <row r="6842" spans="2:11" outlineLevel="2">
      <c r="B6842" t="s">
        <v>56</v>
      </c>
      <c r="C6842" t="s">
        <v>36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0</v>
      </c>
    </row>
    <row r="6843" spans="2:11" outlineLevel="2">
      <c r="B6843" t="s">
        <v>56</v>
      </c>
      <c r="C6843" t="s">
        <v>37</v>
      </c>
      <c r="D6843">
        <v>0</v>
      </c>
      <c r="E6843">
        <v>1</v>
      </c>
      <c r="F6843">
        <v>1</v>
      </c>
      <c r="G6843">
        <v>0</v>
      </c>
      <c r="H6843">
        <v>0</v>
      </c>
      <c r="I6843">
        <v>0</v>
      </c>
      <c r="J6843">
        <v>1</v>
      </c>
      <c r="K6843">
        <v>0</v>
      </c>
    </row>
    <row r="6844" spans="2:11" outlineLevel="2">
      <c r="B6844" t="s">
        <v>56</v>
      </c>
      <c r="C6844" t="s">
        <v>38</v>
      </c>
      <c r="D6844">
        <v>0</v>
      </c>
      <c r="E6844">
        <v>0</v>
      </c>
      <c r="F6844">
        <v>1</v>
      </c>
      <c r="G6844">
        <v>1</v>
      </c>
      <c r="H6844">
        <v>0</v>
      </c>
      <c r="I6844">
        <v>0</v>
      </c>
      <c r="J6844">
        <v>1</v>
      </c>
      <c r="K6844">
        <v>0</v>
      </c>
    </row>
    <row r="6845" spans="2:11" outlineLevel="2">
      <c r="B6845" t="s">
        <v>56</v>
      </c>
      <c r="C6845" t="s">
        <v>39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2:11" outlineLevel="2">
      <c r="B6846" t="s">
        <v>56</v>
      </c>
      <c r="C6846" t="s">
        <v>40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2:11" outlineLevel="2">
      <c r="B6847" t="s">
        <v>56</v>
      </c>
      <c r="C6847" t="s">
        <v>41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2:11" outlineLevel="2">
      <c r="B6848" t="s">
        <v>56</v>
      </c>
      <c r="C6848" t="s">
        <v>42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2:11" outlineLevel="2">
      <c r="B6849" t="s">
        <v>56</v>
      </c>
      <c r="C6849" t="s">
        <v>44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2:11" outlineLevel="2">
      <c r="B6850" t="s">
        <v>56</v>
      </c>
      <c r="C6850" t="s">
        <v>45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1</v>
      </c>
      <c r="J6850">
        <v>0</v>
      </c>
      <c r="K6850">
        <v>0</v>
      </c>
    </row>
    <row r="6851" spans="2:11" s="5" customFormat="1" outlineLevel="1">
      <c r="C6851" s="5" t="s">
        <v>30</v>
      </c>
      <c r="D6851" s="1">
        <f>IFERROR(D6852/D6853, D6852)</f>
        <v>0</v>
      </c>
      <c r="E6851" s="1">
        <f>IFERROR(E6852/E6853, E6852)</f>
        <v>0</v>
      </c>
      <c r="F6851" s="1">
        <f>IFERROR(F6852/F6853, F6852)</f>
        <v>0</v>
      </c>
      <c r="G6851" s="1">
        <f>IFERROR(G6852/G6853, G6852)</f>
        <v>0</v>
      </c>
      <c r="H6851" s="1">
        <f>IFERROR(H6852/H6853, H6852)</f>
        <v>0</v>
      </c>
      <c r="I6851" s="1">
        <f>IFERROR(I6852/I6853, I6852)</f>
        <v>0</v>
      </c>
      <c r="J6851" s="1">
        <f>IFERROR(J6852/J6853, J6852)</f>
        <v>0</v>
      </c>
      <c r="K6851" s="1">
        <f>IFERROR(K6852/K6853, K6852)</f>
        <v>0</v>
      </c>
    </row>
    <row r="6852" spans="2:11" outlineLevel="2">
      <c r="C6852" t="s">
        <v>10</v>
      </c>
      <c r="D6852">
        <f>COUNTIF(D6854:D6878, "1")</f>
        <v>0</v>
      </c>
      <c r="E6852">
        <f>COUNTIF(E6854:E6878, "1")</f>
        <v>0</v>
      </c>
      <c r="F6852">
        <f>COUNTIF(F6854:F6878, "1")</f>
        <v>0</v>
      </c>
      <c r="G6852">
        <f>COUNTIF(G6854:G6878, "1")</f>
        <v>0</v>
      </c>
      <c r="H6852">
        <f>COUNTIF(H6854:H6878, "1")</f>
        <v>0</v>
      </c>
      <c r="I6852">
        <f>COUNTIF(I6854:I6878, "1")</f>
        <v>0</v>
      </c>
      <c r="J6852">
        <f>COUNTIF(J6854:J6878, "1")</f>
        <v>0</v>
      </c>
      <c r="K6852">
        <f>COUNTIF(K6854:K6878, "1")</f>
        <v>0</v>
      </c>
    </row>
    <row r="6853" spans="2:11" outlineLevel="2">
      <c r="C6853" t="s">
        <v>12</v>
      </c>
      <c r="D6853">
        <f>COUNTIF(D6854:D6878, "0")</f>
        <v>0</v>
      </c>
      <c r="E6853">
        <f>COUNTIF(E6854:E6878, "0")</f>
        <v>0</v>
      </c>
      <c r="F6853">
        <f>COUNTIF(F6854:F6878, "0")</f>
        <v>0</v>
      </c>
      <c r="G6853">
        <f>COUNTIF(G6854:G6878, "0")</f>
        <v>0</v>
      </c>
      <c r="H6853">
        <f>COUNTIF(H6854:H6878, "0")</f>
        <v>0</v>
      </c>
      <c r="I6853">
        <f>COUNTIF(I6854:I6878, "0")</f>
        <v>0</v>
      </c>
      <c r="J6853">
        <f>COUNTIF(J6854:J6878, "0")</f>
        <v>0</v>
      </c>
      <c r="K6853">
        <f>COUNTIF(K6854:K6878, "0")</f>
        <v>0</v>
      </c>
    </row>
    <row r="6854" spans="2:11" outlineLevel="2">
      <c r="B6854" t="s">
        <v>31</v>
      </c>
      <c r="C6854" t="s">
        <v>14</v>
      </c>
      <c r="D6854">
        <v>0</v>
      </c>
      <c r="E6854">
        <v>0</v>
      </c>
      <c r="F6854">
        <v>1</v>
      </c>
      <c r="G6854">
        <v>0</v>
      </c>
      <c r="H6854">
        <v>1</v>
      </c>
      <c r="I6854">
        <v>0</v>
      </c>
      <c r="J6854">
        <v>0</v>
      </c>
      <c r="K6854">
        <v>0</v>
      </c>
    </row>
    <row r="6855" spans="2:11" outlineLevel="2">
      <c r="B6855" t="s">
        <v>31</v>
      </c>
      <c r="C6855" t="s">
        <v>15</v>
      </c>
      <c r="D6855">
        <v>0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2:11" outlineLevel="2">
      <c r="B6856" t="s">
        <v>31</v>
      </c>
      <c r="C6856" t="s">
        <v>16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2:11" outlineLevel="2">
      <c r="B6857" t="s">
        <v>31</v>
      </c>
      <c r="C6857" t="s">
        <v>17</v>
      </c>
      <c r="D6857">
        <v>0</v>
      </c>
      <c r="E6857">
        <v>0</v>
      </c>
      <c r="F6857">
        <v>0</v>
      </c>
      <c r="G6857">
        <v>1</v>
      </c>
      <c r="H6857">
        <v>1</v>
      </c>
      <c r="I6857">
        <v>0</v>
      </c>
      <c r="J6857">
        <v>0</v>
      </c>
      <c r="K6857">
        <v>0</v>
      </c>
    </row>
    <row r="6858" spans="2:11" outlineLevel="2">
      <c r="B6858" t="s">
        <v>31</v>
      </c>
      <c r="C6858" t="s">
        <v>18</v>
      </c>
      <c r="D6858">
        <v>0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0</v>
      </c>
      <c r="K6858">
        <v>0</v>
      </c>
    </row>
    <row r="6859" spans="2:11" outlineLevel="2">
      <c r="B6859" t="s">
        <v>31</v>
      </c>
      <c r="C6859" t="s">
        <v>32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2:11" outlineLevel="2">
      <c r="B6860" t="s">
        <v>31</v>
      </c>
      <c r="C6860" t="s">
        <v>20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2:11" outlineLevel="2">
      <c r="B6861" t="s">
        <v>31</v>
      </c>
      <c r="C6861" t="s">
        <v>21</v>
      </c>
      <c r="D6861">
        <v>1</v>
      </c>
      <c r="E6861">
        <v>1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2:11" outlineLevel="2">
      <c r="B6862" t="s">
        <v>31</v>
      </c>
      <c r="C6862" t="s">
        <v>22</v>
      </c>
      <c r="D6862">
        <v>0</v>
      </c>
      <c r="E6862">
        <v>1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0</v>
      </c>
    </row>
    <row r="6863" spans="2:11" outlineLevel="2">
      <c r="B6863" t="s">
        <v>31</v>
      </c>
      <c r="C6863" t="s">
        <v>23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1</v>
      </c>
      <c r="J6863">
        <v>0</v>
      </c>
      <c r="K6863">
        <v>0</v>
      </c>
    </row>
    <row r="6864" spans="2:11" outlineLevel="2">
      <c r="B6864" t="s">
        <v>31</v>
      </c>
      <c r="C6864" t="s">
        <v>33</v>
      </c>
      <c r="D6864">
        <v>1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0</v>
      </c>
    </row>
    <row r="6865" spans="2:11" outlineLevel="2">
      <c r="B6865" t="s">
        <v>31</v>
      </c>
      <c r="C6865" t="s">
        <v>34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2:11" outlineLevel="2">
      <c r="B6866" t="s">
        <v>31</v>
      </c>
      <c r="C6866" t="s">
        <v>25</v>
      </c>
      <c r="D6866">
        <v>1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1</v>
      </c>
      <c r="K6866">
        <v>0</v>
      </c>
    </row>
    <row r="6867" spans="2:11" outlineLevel="2">
      <c r="B6867" t="s">
        <v>31</v>
      </c>
      <c r="C6867" t="s">
        <v>26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2:11" outlineLevel="2">
      <c r="B6868" t="s">
        <v>31</v>
      </c>
      <c r="C6868" t="s">
        <v>27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2:11" outlineLevel="2">
      <c r="B6869" t="s">
        <v>31</v>
      </c>
      <c r="C6869" t="s">
        <v>48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2:11" outlineLevel="2">
      <c r="B6870" t="s">
        <v>31</v>
      </c>
      <c r="C6870" t="s">
        <v>37</v>
      </c>
      <c r="D6870">
        <v>1</v>
      </c>
      <c r="E6870">
        <v>0</v>
      </c>
      <c r="F6870">
        <v>1</v>
      </c>
      <c r="G6870">
        <v>1</v>
      </c>
      <c r="H6870">
        <v>0</v>
      </c>
      <c r="I6870">
        <v>1</v>
      </c>
      <c r="J6870">
        <v>0</v>
      </c>
      <c r="K6870">
        <v>0</v>
      </c>
    </row>
    <row r="6871" spans="2:11" outlineLevel="2">
      <c r="B6871" t="s">
        <v>31</v>
      </c>
      <c r="C6871" t="s">
        <v>38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2:11" outlineLevel="2">
      <c r="B6872" t="s">
        <v>31</v>
      </c>
      <c r="C6872" t="s">
        <v>39</v>
      </c>
      <c r="D6872">
        <v>0</v>
      </c>
      <c r="E6872">
        <v>0</v>
      </c>
      <c r="F6872">
        <v>1</v>
      </c>
      <c r="G6872">
        <v>1</v>
      </c>
      <c r="H6872">
        <v>0</v>
      </c>
      <c r="I6872">
        <v>0</v>
      </c>
      <c r="J6872">
        <v>0</v>
      </c>
      <c r="K6872">
        <v>0</v>
      </c>
    </row>
    <row r="6873" spans="2:11" outlineLevel="2">
      <c r="B6873" t="s">
        <v>31</v>
      </c>
      <c r="C6873" t="s">
        <v>41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2:11" outlineLevel="2">
      <c r="B6874" t="s">
        <v>31</v>
      </c>
      <c r="C6874" t="s">
        <v>42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</v>
      </c>
    </row>
    <row r="6875" spans="2:11" outlineLevel="2">
      <c r="B6875" t="s">
        <v>31</v>
      </c>
      <c r="C6875" t="s">
        <v>42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0</v>
      </c>
    </row>
    <row r="6876" spans="2:11" outlineLevel="2">
      <c r="B6876" t="s">
        <v>31</v>
      </c>
      <c r="C6876" t="s">
        <v>42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0</v>
      </c>
    </row>
    <row r="6877" spans="2:11" outlineLevel="2">
      <c r="B6877" t="s">
        <v>31</v>
      </c>
      <c r="C6877" t="s">
        <v>42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0</v>
      </c>
      <c r="K6877">
        <v>0</v>
      </c>
    </row>
    <row r="6878" spans="2:11" outlineLevel="2">
      <c r="B6878" t="s">
        <v>31</v>
      </c>
      <c r="C6878" t="s">
        <v>43</v>
      </c>
      <c r="D6878">
        <v>0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0</v>
      </c>
    </row>
    <row r="6879" spans="2:11" s="5" customFormat="1" outlineLevel="1">
      <c r="C6879" s="5" t="s">
        <v>51</v>
      </c>
      <c r="D6879" s="1">
        <f>IFERROR(D6880/D6881, D6880)</f>
        <v>0</v>
      </c>
      <c r="E6879" s="1">
        <f>IFERROR(E6880/E6881, E6880)</f>
        <v>0</v>
      </c>
      <c r="F6879" s="1">
        <f>IFERROR(F6880/F6881, F6880)</f>
        <v>0</v>
      </c>
      <c r="G6879" s="1">
        <f>IFERROR(G6880/G6881, G6880)</f>
        <v>0</v>
      </c>
      <c r="H6879" s="1">
        <f>IFERROR(H6880/H6881, H6880)</f>
        <v>0</v>
      </c>
      <c r="I6879" s="1">
        <f>IFERROR(I6880/I6881, I6880)</f>
        <v>0</v>
      </c>
      <c r="J6879" s="1">
        <f>IFERROR(J6880/J6881, J6880)</f>
        <v>0</v>
      </c>
      <c r="K6879" s="1">
        <f>IFERROR(K6880/K6881, K6880)</f>
        <v>0</v>
      </c>
    </row>
    <row r="6880" spans="2:11" outlineLevel="2">
      <c r="C6880" t="s">
        <v>10</v>
      </c>
      <c r="D6880">
        <f>COUNTIF(D6882:D6882, "1")</f>
        <v>0</v>
      </c>
      <c r="E6880">
        <f>COUNTIF(E6882:E6882, "1")</f>
        <v>0</v>
      </c>
      <c r="F6880">
        <f>COUNTIF(F6882:F6882, "1")</f>
        <v>0</v>
      </c>
      <c r="G6880">
        <f>COUNTIF(G6882:G6882, "1")</f>
        <v>0</v>
      </c>
      <c r="H6880">
        <f>COUNTIF(H6882:H6882, "1")</f>
        <v>0</v>
      </c>
      <c r="I6880">
        <f>COUNTIF(I6882:I6882, "1")</f>
        <v>0</v>
      </c>
      <c r="J6880">
        <f>COUNTIF(J6882:J6882, "1")</f>
        <v>0</v>
      </c>
      <c r="K6880">
        <f>COUNTIF(K6882:K6882, "1")</f>
        <v>0</v>
      </c>
    </row>
    <row r="6881" spans="2:11" outlineLevel="2">
      <c r="C6881" t="s">
        <v>12</v>
      </c>
      <c r="D6881">
        <f>COUNTIF(D6882:D6882, "0")</f>
        <v>0</v>
      </c>
      <c r="E6881">
        <f>COUNTIF(E6882:E6882, "0")</f>
        <v>0</v>
      </c>
      <c r="F6881">
        <f>COUNTIF(F6882:F6882, "0")</f>
        <v>0</v>
      </c>
      <c r="G6881">
        <f>COUNTIF(G6882:G6882, "0")</f>
        <v>0</v>
      </c>
      <c r="H6881">
        <f>COUNTIF(H6882:H6882, "0")</f>
        <v>0</v>
      </c>
      <c r="I6881">
        <f>COUNTIF(I6882:I6882, "0")</f>
        <v>0</v>
      </c>
      <c r="J6881">
        <f>COUNTIF(J6882:J6882, "0")</f>
        <v>0</v>
      </c>
      <c r="K6881">
        <f>COUNTIF(K6882:K6882, "0")</f>
        <v>0</v>
      </c>
    </row>
    <row r="6882" spans="2:11" outlineLevel="2">
      <c r="B6882" t="s">
        <v>52</v>
      </c>
      <c r="C6882" t="s">
        <v>17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2:11" s="5" customFormat="1" outlineLevel="1">
      <c r="C6883" s="5" t="s">
        <v>257</v>
      </c>
      <c r="D6883" s="1">
        <f>IFERROR(D6884/D6885, D6884)</f>
        <v>0</v>
      </c>
      <c r="E6883" s="1">
        <f>IFERROR(E6884/E6885, E6884)</f>
        <v>0</v>
      </c>
      <c r="F6883" s="1">
        <f>IFERROR(F6884/F6885, F6884)</f>
        <v>0</v>
      </c>
      <c r="G6883" s="1">
        <f>IFERROR(G6884/G6885, G6884)</f>
        <v>0</v>
      </c>
      <c r="H6883" s="1">
        <f>IFERROR(H6884/H6885, H6884)</f>
        <v>0</v>
      </c>
      <c r="I6883" s="1">
        <f>IFERROR(I6884/I6885, I6884)</f>
        <v>0</v>
      </c>
      <c r="J6883" s="1">
        <f>IFERROR(J6884/J6885, J6884)</f>
        <v>0</v>
      </c>
      <c r="K6883" s="1">
        <f>IFERROR(K6884/K6885, K6884)</f>
        <v>0</v>
      </c>
    </row>
    <row r="6884" spans="2:11" outlineLevel="2">
      <c r="C6884" t="s">
        <v>10</v>
      </c>
      <c r="D6884">
        <f>COUNTIF(D6886:D6886, "1")</f>
        <v>0</v>
      </c>
      <c r="E6884">
        <f>COUNTIF(E6886:E6886, "1")</f>
        <v>0</v>
      </c>
      <c r="F6884">
        <f>COUNTIF(F6886:F6886, "1")</f>
        <v>0</v>
      </c>
      <c r="G6884">
        <f>COUNTIF(G6886:G6886, "1")</f>
        <v>0</v>
      </c>
      <c r="H6884">
        <f>COUNTIF(H6886:H6886, "1")</f>
        <v>0</v>
      </c>
      <c r="I6884">
        <f>COUNTIF(I6886:I6886, "1")</f>
        <v>0</v>
      </c>
      <c r="J6884">
        <f>COUNTIF(J6886:J6886, "1")</f>
        <v>0</v>
      </c>
      <c r="K6884">
        <f>COUNTIF(K6886:K6886, "1")</f>
        <v>0</v>
      </c>
    </row>
    <row r="6885" spans="2:11" outlineLevel="2">
      <c r="C6885" t="s">
        <v>12</v>
      </c>
      <c r="D6885">
        <f>COUNTIF(D6886:D6886, "0")</f>
        <v>0</v>
      </c>
      <c r="E6885">
        <f>COUNTIF(E6886:E6886, "0")</f>
        <v>0</v>
      </c>
      <c r="F6885">
        <f>COUNTIF(F6886:F6886, "0")</f>
        <v>0</v>
      </c>
      <c r="G6885">
        <f>COUNTIF(G6886:G6886, "0")</f>
        <v>0</v>
      </c>
      <c r="H6885">
        <f>COUNTIF(H6886:H6886, "0")</f>
        <v>0</v>
      </c>
      <c r="I6885">
        <f>COUNTIF(I6886:I6886, "0")</f>
        <v>0</v>
      </c>
      <c r="J6885">
        <f>COUNTIF(J6886:J6886, "0")</f>
        <v>0</v>
      </c>
      <c r="K6885">
        <f>COUNTIF(K6886:K6886, "0")</f>
        <v>0</v>
      </c>
    </row>
    <row r="6886" spans="2:11" outlineLevel="2">
      <c r="B6886" t="s">
        <v>258</v>
      </c>
      <c r="C6886" t="s">
        <v>28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2:11" s="3" customFormat="1">
      <c r="B6887" s="3" t="s">
        <v>259</v>
      </c>
      <c r="C6887" s="3" t="s">
        <v>8</v>
      </c>
      <c r="D6887" s="3">
        <f>IFERROR(AVERAGE(D6890), 0)</f>
        <v>0</v>
      </c>
      <c r="E6887" s="3">
        <f>IFERROR(AVERAGE(E6890), 0)</f>
        <v>0</v>
      </c>
      <c r="F6887" s="3">
        <f>IFERROR(AVERAGE(F6890), 0)</f>
        <v>0</v>
      </c>
      <c r="G6887" s="3">
        <f>IFERROR(AVERAGE(G6890), 0)</f>
        <v>0</v>
      </c>
      <c r="H6887" s="3">
        <f>IFERROR(AVERAGE(H6890), 0)</f>
        <v>0</v>
      </c>
      <c r="I6887" s="3">
        <f>IFERROR(AVERAGE(I6890), 0)</f>
        <v>0</v>
      </c>
      <c r="J6887" s="3">
        <f>IFERROR(AVERAGE(J6890), 0)</f>
        <v>0</v>
      </c>
      <c r="K6887" s="3">
        <f>IFERROR(AVERAGE(K6890), 0)</f>
        <v>0</v>
      </c>
    </row>
    <row r="6888" spans="2:11" outlineLevel="2">
      <c r="B6888" s="4" t="s">
        <v>9</v>
      </c>
      <c r="D6888">
        <f>E6891</f>
        <v>0</v>
      </c>
      <c r="E6888">
        <f>F6891</f>
        <v>0</v>
      </c>
      <c r="F6888">
        <f>G6891</f>
        <v>0</v>
      </c>
      <c r="G6888">
        <f>H6891</f>
        <v>0</v>
      </c>
      <c r="H6888">
        <f>I6891</f>
        <v>0</v>
      </c>
      <c r="I6888">
        <f>J6891</f>
        <v>0</v>
      </c>
      <c r="J6888">
        <f>K6891</f>
        <v>0</v>
      </c>
      <c r="K6888">
        <f>L6891</f>
        <v>0</v>
      </c>
    </row>
    <row r="6889" spans="2:11" outlineLevel="2">
      <c r="B6889" s="4" t="s">
        <v>10</v>
      </c>
      <c r="D6889">
        <f>E6892</f>
        <v>0</v>
      </c>
      <c r="E6889">
        <f>F6892</f>
        <v>0</v>
      </c>
      <c r="F6889">
        <f>G6892</f>
        <v>0</v>
      </c>
      <c r="G6889">
        <f>H6892</f>
        <v>0</v>
      </c>
      <c r="H6889">
        <f>I6892</f>
        <v>0</v>
      </c>
      <c r="I6889">
        <f>J6892</f>
        <v>0</v>
      </c>
      <c r="J6889">
        <f>K6892</f>
        <v>0</v>
      </c>
      <c r="K6889">
        <f>L6892</f>
        <v>0</v>
      </c>
    </row>
    <row r="6890" spans="2:11" s="5" customFormat="1" outlineLevel="1">
      <c r="C6890" s="5" t="s">
        <v>51</v>
      </c>
      <c r="D6890" s="1">
        <f>IFERROR(D6891/D6892, D6891)</f>
        <v>0</v>
      </c>
      <c r="E6890" s="1">
        <f>IFERROR(E6891/E6892, E6891)</f>
        <v>0</v>
      </c>
      <c r="F6890" s="1">
        <f>IFERROR(F6891/F6892, F6891)</f>
        <v>0</v>
      </c>
      <c r="G6890" s="1">
        <f>IFERROR(G6891/G6892, G6891)</f>
        <v>0</v>
      </c>
      <c r="H6890" s="1">
        <f>IFERROR(H6891/H6892, H6891)</f>
        <v>0</v>
      </c>
      <c r="I6890" s="1">
        <f>IFERROR(I6891/I6892, I6891)</f>
        <v>0</v>
      </c>
      <c r="J6890" s="1">
        <f>IFERROR(J6891/J6892, J6891)</f>
        <v>0</v>
      </c>
      <c r="K6890" s="1">
        <f>IFERROR(K6891/K6892, K6891)</f>
        <v>0</v>
      </c>
    </row>
    <row r="6891" spans="2:11" outlineLevel="2">
      <c r="C6891" t="s">
        <v>10</v>
      </c>
      <c r="D6891">
        <f>COUNTIF(D6893:D6908, "1")</f>
        <v>0</v>
      </c>
      <c r="E6891">
        <f>COUNTIF(E6893:E6908, "1")</f>
        <v>0</v>
      </c>
      <c r="F6891">
        <f>COUNTIF(F6893:F6908, "1")</f>
        <v>0</v>
      </c>
      <c r="G6891">
        <f>COUNTIF(G6893:G6908, "1")</f>
        <v>0</v>
      </c>
      <c r="H6891">
        <f>COUNTIF(H6893:H6908, "1")</f>
        <v>0</v>
      </c>
      <c r="I6891">
        <f>COUNTIF(I6893:I6908, "1")</f>
        <v>0</v>
      </c>
      <c r="J6891">
        <f>COUNTIF(J6893:J6908, "1")</f>
        <v>0</v>
      </c>
      <c r="K6891">
        <f>COUNTIF(K6893:K6908, "1")</f>
        <v>0</v>
      </c>
    </row>
    <row r="6892" spans="2:11" outlineLevel="2">
      <c r="C6892" t="s">
        <v>12</v>
      </c>
      <c r="D6892">
        <f>COUNTIF(D6893:D6908, "0")</f>
        <v>0</v>
      </c>
      <c r="E6892">
        <f>COUNTIF(E6893:E6908, "0")</f>
        <v>0</v>
      </c>
      <c r="F6892">
        <f>COUNTIF(F6893:F6908, "0")</f>
        <v>0</v>
      </c>
      <c r="G6892">
        <f>COUNTIF(G6893:G6908, "0")</f>
        <v>0</v>
      </c>
      <c r="H6892">
        <f>COUNTIF(H6893:H6908, "0")</f>
        <v>0</v>
      </c>
      <c r="I6892">
        <f>COUNTIF(I6893:I6908, "0")</f>
        <v>0</v>
      </c>
      <c r="J6892">
        <f>COUNTIF(J6893:J6908, "0")</f>
        <v>0</v>
      </c>
      <c r="K6892">
        <f>COUNTIF(K6893:K6908, "0")</f>
        <v>0</v>
      </c>
    </row>
    <row r="6893" spans="2:11" outlineLevel="2">
      <c r="B6893" t="s">
        <v>52</v>
      </c>
      <c r="C6893" t="s">
        <v>14</v>
      </c>
      <c r="D6893">
        <v>0</v>
      </c>
      <c r="E6893">
        <v>1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</row>
    <row r="6894" spans="2:11" outlineLevel="2">
      <c r="B6894" t="s">
        <v>52</v>
      </c>
      <c r="C6894" t="s">
        <v>15</v>
      </c>
      <c r="D6894">
        <v>0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1</v>
      </c>
      <c r="K6894">
        <v>0</v>
      </c>
    </row>
    <row r="6895" spans="2:11" outlineLevel="2">
      <c r="B6895" t="s">
        <v>52</v>
      </c>
      <c r="C6895" t="s">
        <v>17</v>
      </c>
      <c r="D6895">
        <v>0</v>
      </c>
      <c r="E6895">
        <v>0</v>
      </c>
      <c r="F6895">
        <v>1</v>
      </c>
      <c r="G6895">
        <v>0</v>
      </c>
      <c r="H6895">
        <v>1</v>
      </c>
      <c r="I6895">
        <v>0</v>
      </c>
      <c r="J6895">
        <v>0</v>
      </c>
      <c r="K6895">
        <v>0</v>
      </c>
    </row>
    <row r="6896" spans="2:11" outlineLevel="2">
      <c r="B6896" t="s">
        <v>52</v>
      </c>
      <c r="C6896" t="s">
        <v>18</v>
      </c>
      <c r="D6896">
        <v>0</v>
      </c>
      <c r="E6896">
        <v>1</v>
      </c>
      <c r="F6896">
        <v>1</v>
      </c>
      <c r="G6896">
        <v>0</v>
      </c>
      <c r="H6896">
        <v>0</v>
      </c>
      <c r="I6896">
        <v>1</v>
      </c>
      <c r="J6896">
        <v>0</v>
      </c>
      <c r="K6896">
        <v>0</v>
      </c>
    </row>
    <row r="6897" spans="2:11" outlineLevel="2">
      <c r="B6897" t="s">
        <v>52</v>
      </c>
      <c r="C6897" t="s">
        <v>19</v>
      </c>
      <c r="D6897">
        <v>0</v>
      </c>
      <c r="E6897">
        <v>0</v>
      </c>
      <c r="F6897">
        <v>1</v>
      </c>
      <c r="G6897">
        <v>0</v>
      </c>
      <c r="H6897">
        <v>1</v>
      </c>
      <c r="I6897">
        <v>1</v>
      </c>
      <c r="J6897">
        <v>0</v>
      </c>
      <c r="K6897">
        <v>0</v>
      </c>
    </row>
    <row r="6898" spans="2:11" outlineLevel="2">
      <c r="B6898" t="s">
        <v>52</v>
      </c>
      <c r="C6898" t="s">
        <v>20</v>
      </c>
      <c r="D6898">
        <v>0</v>
      </c>
      <c r="E6898">
        <v>1</v>
      </c>
      <c r="F6898">
        <v>0</v>
      </c>
      <c r="G6898">
        <v>0</v>
      </c>
      <c r="H6898">
        <v>1</v>
      </c>
      <c r="I6898">
        <v>0</v>
      </c>
      <c r="J6898">
        <v>0</v>
      </c>
      <c r="K6898">
        <v>0</v>
      </c>
    </row>
    <row r="6899" spans="2:11" outlineLevel="2">
      <c r="B6899" t="s">
        <v>52</v>
      </c>
      <c r="C6899" t="s">
        <v>20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1</v>
      </c>
      <c r="J6899">
        <v>0</v>
      </c>
      <c r="K6899">
        <v>0</v>
      </c>
    </row>
    <row r="6900" spans="2:11" outlineLevel="2">
      <c r="B6900" t="s">
        <v>52</v>
      </c>
      <c r="C6900" t="s">
        <v>21</v>
      </c>
      <c r="D6900">
        <v>0</v>
      </c>
      <c r="E6900">
        <v>1</v>
      </c>
      <c r="F6900">
        <v>1</v>
      </c>
      <c r="G6900">
        <v>0</v>
      </c>
      <c r="H6900">
        <v>0</v>
      </c>
      <c r="I6900">
        <v>1</v>
      </c>
      <c r="J6900">
        <v>0</v>
      </c>
      <c r="K6900">
        <v>0</v>
      </c>
    </row>
    <row r="6901" spans="2:11" outlineLevel="2">
      <c r="B6901" t="s">
        <v>52</v>
      </c>
      <c r="C6901" t="s">
        <v>22</v>
      </c>
      <c r="D6901">
        <v>0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</row>
    <row r="6902" spans="2:11" outlineLevel="2">
      <c r="B6902" t="s">
        <v>52</v>
      </c>
      <c r="C6902" t="s">
        <v>23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2:11" outlineLevel="2">
      <c r="B6903" t="s">
        <v>52</v>
      </c>
      <c r="C6903" t="s">
        <v>33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2:11" outlineLevel="2">
      <c r="B6904" t="s">
        <v>52</v>
      </c>
      <c r="C6904" t="s">
        <v>24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2:11" outlineLevel="2">
      <c r="B6905" t="s">
        <v>52</v>
      </c>
      <c r="C6905" t="s">
        <v>34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2:11" outlineLevel="2">
      <c r="B6906" t="s">
        <v>52</v>
      </c>
      <c r="C6906" t="s">
        <v>25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2:11" outlineLevel="2">
      <c r="B6907" t="s">
        <v>52</v>
      </c>
      <c r="C6907" t="s">
        <v>26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0</v>
      </c>
    </row>
    <row r="6908" spans="2:11" outlineLevel="2">
      <c r="B6908" t="s">
        <v>52</v>
      </c>
      <c r="C6908" t="s">
        <v>27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2:11" s="3" customFormat="1">
      <c r="B6909" s="3" t="s">
        <v>260</v>
      </c>
      <c r="C6909" s="3" t="s">
        <v>8</v>
      </c>
      <c r="D6909" s="3">
        <f>IFERROR(AVERAGE(D6912,D6928,D6946,D6963), 0)</f>
        <v>0</v>
      </c>
      <c r="E6909" s="3">
        <f>IFERROR(AVERAGE(E6912,E6928,E6946,E6963), 0)</f>
        <v>0</v>
      </c>
      <c r="F6909" s="3">
        <f>IFERROR(AVERAGE(F6912,F6928,F6946,F6963), 0)</f>
        <v>0</v>
      </c>
      <c r="G6909" s="3">
        <f>IFERROR(AVERAGE(G6912,G6928,G6946,G6963), 0)</f>
        <v>0</v>
      </c>
      <c r="H6909" s="3">
        <f>IFERROR(AVERAGE(H6912,H6928,H6946,H6963), 0)</f>
        <v>0</v>
      </c>
      <c r="I6909" s="3">
        <f>IFERROR(AVERAGE(I6912,I6928,I6946,I6963), 0)</f>
        <v>0</v>
      </c>
      <c r="J6909" s="3">
        <f>IFERROR(AVERAGE(J6912,J6928,J6946,J6963), 0)</f>
        <v>0</v>
      </c>
      <c r="K6909" s="3">
        <f>IFERROR(AVERAGE(K6912,K6928,K6946,K6963), 0)</f>
        <v>0</v>
      </c>
    </row>
    <row r="6910" spans="2:11" outlineLevel="2">
      <c r="B6910" s="4" t="s">
        <v>9</v>
      </c>
      <c r="D6910">
        <f>E6913+E6929+E6947+E6964</f>
        <v>0</v>
      </c>
      <c r="E6910">
        <f>F6913+F6929+F6947+F6964</f>
        <v>0</v>
      </c>
      <c r="F6910">
        <f>G6913+G6929+G6947+G6964</f>
        <v>0</v>
      </c>
      <c r="G6910">
        <f>H6913+H6929+H6947+H6964</f>
        <v>0</v>
      </c>
      <c r="H6910">
        <f>I6913+I6929+I6947+I6964</f>
        <v>0</v>
      </c>
      <c r="I6910">
        <f>J6913+J6929+J6947+J6964</f>
        <v>0</v>
      </c>
      <c r="J6910">
        <f>K6913+K6929+K6947+K6964</f>
        <v>0</v>
      </c>
      <c r="K6910">
        <f>L6913+L6929+L6947+L6964</f>
        <v>0</v>
      </c>
    </row>
    <row r="6911" spans="2:11" outlineLevel="2">
      <c r="B6911" s="4" t="s">
        <v>10</v>
      </c>
      <c r="D6911">
        <f>E6914+E6930+E6948+E6965</f>
        <v>0</v>
      </c>
      <c r="E6911">
        <f>F6914+F6930+F6948+F6965</f>
        <v>0</v>
      </c>
      <c r="F6911">
        <f>G6914+G6930+G6948+G6965</f>
        <v>0</v>
      </c>
      <c r="G6911">
        <f>H6914+H6930+H6948+H6965</f>
        <v>0</v>
      </c>
      <c r="H6911">
        <f>I6914+I6930+I6948+I6965</f>
        <v>0</v>
      </c>
      <c r="I6911">
        <f>J6914+J6930+J6948+J6965</f>
        <v>0</v>
      </c>
      <c r="J6911">
        <f>K6914+K6930+K6948+K6965</f>
        <v>0</v>
      </c>
      <c r="K6911">
        <f>L6914+L6930+L6948+L6965</f>
        <v>0</v>
      </c>
    </row>
    <row r="6912" spans="2:11" s="5" customFormat="1" outlineLevel="1">
      <c r="C6912" s="5" t="s">
        <v>46</v>
      </c>
      <c r="D6912" s="1">
        <f>IFERROR(D6913/D6914, D6913)</f>
        <v>0</v>
      </c>
      <c r="E6912" s="1">
        <f>IFERROR(E6913/E6914, E6913)</f>
        <v>0</v>
      </c>
      <c r="F6912" s="1">
        <f>IFERROR(F6913/F6914, F6913)</f>
        <v>0</v>
      </c>
      <c r="G6912" s="1">
        <f>IFERROR(G6913/G6914, G6913)</f>
        <v>0</v>
      </c>
      <c r="H6912" s="1">
        <f>IFERROR(H6913/H6914, H6913)</f>
        <v>0</v>
      </c>
      <c r="I6912" s="1">
        <f>IFERROR(I6913/I6914, I6913)</f>
        <v>0</v>
      </c>
      <c r="J6912" s="1">
        <f>IFERROR(J6913/J6914, J6913)</f>
        <v>0</v>
      </c>
      <c r="K6912" s="1">
        <f>IFERROR(K6913/K6914, K6913)</f>
        <v>0</v>
      </c>
    </row>
    <row r="6913" spans="2:11" outlineLevel="2">
      <c r="C6913" t="s">
        <v>10</v>
      </c>
      <c r="D6913">
        <f>COUNTIF(D6915:D6927, "1")</f>
        <v>0</v>
      </c>
      <c r="E6913">
        <f>COUNTIF(E6915:E6927, "1")</f>
        <v>0</v>
      </c>
      <c r="F6913">
        <f>COUNTIF(F6915:F6927, "1")</f>
        <v>0</v>
      </c>
      <c r="G6913">
        <f>COUNTIF(G6915:G6927, "1")</f>
        <v>0</v>
      </c>
      <c r="H6913">
        <f>COUNTIF(H6915:H6927, "1")</f>
        <v>0</v>
      </c>
      <c r="I6913">
        <f>COUNTIF(I6915:I6927, "1")</f>
        <v>0</v>
      </c>
      <c r="J6913">
        <f>COUNTIF(J6915:J6927, "1")</f>
        <v>0</v>
      </c>
      <c r="K6913">
        <f>COUNTIF(K6915:K6927, "1")</f>
        <v>0</v>
      </c>
    </row>
    <row r="6914" spans="2:11" outlineLevel="2">
      <c r="C6914" t="s">
        <v>12</v>
      </c>
      <c r="D6914">
        <f>COUNTIF(D6915:D6927, "0")</f>
        <v>0</v>
      </c>
      <c r="E6914">
        <f>COUNTIF(E6915:E6927, "0")</f>
        <v>0</v>
      </c>
      <c r="F6914">
        <f>COUNTIF(F6915:F6927, "0")</f>
        <v>0</v>
      </c>
      <c r="G6914">
        <f>COUNTIF(G6915:G6927, "0")</f>
        <v>0</v>
      </c>
      <c r="H6914">
        <f>COUNTIF(H6915:H6927, "0")</f>
        <v>0</v>
      </c>
      <c r="I6914">
        <f>COUNTIF(I6915:I6927, "0")</f>
        <v>0</v>
      </c>
      <c r="J6914">
        <f>COUNTIF(J6915:J6927, "0")</f>
        <v>0</v>
      </c>
      <c r="K6914">
        <f>COUNTIF(K6915:K6927, "0")</f>
        <v>0</v>
      </c>
    </row>
    <row r="6915" spans="2:11" outlineLevel="2">
      <c r="B6915" t="s">
        <v>47</v>
      </c>
      <c r="C6915" t="s">
        <v>16</v>
      </c>
      <c r="D6915">
        <v>1</v>
      </c>
      <c r="E6915">
        <v>0</v>
      </c>
      <c r="F6915">
        <v>0</v>
      </c>
      <c r="G6915">
        <v>1</v>
      </c>
      <c r="H6915">
        <v>1</v>
      </c>
      <c r="I6915">
        <v>0</v>
      </c>
      <c r="J6915">
        <v>1</v>
      </c>
      <c r="K6915">
        <v>0</v>
      </c>
    </row>
    <row r="6916" spans="2:11" outlineLevel="2">
      <c r="B6916" t="s">
        <v>47</v>
      </c>
      <c r="C6916" t="s">
        <v>17</v>
      </c>
      <c r="D6916">
        <v>0</v>
      </c>
      <c r="E6916">
        <v>0</v>
      </c>
      <c r="F6916">
        <v>0</v>
      </c>
      <c r="G6916">
        <v>1</v>
      </c>
      <c r="H6916">
        <v>1</v>
      </c>
      <c r="I6916">
        <v>1</v>
      </c>
      <c r="J6916">
        <v>0</v>
      </c>
      <c r="K6916">
        <v>0</v>
      </c>
    </row>
    <row r="6917" spans="2:11" outlineLevel="2">
      <c r="B6917" t="s">
        <v>47</v>
      </c>
      <c r="C6917" t="s">
        <v>18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2:11" outlineLevel="2">
      <c r="B6918" t="s">
        <v>47</v>
      </c>
      <c r="C6918" t="s">
        <v>19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</v>
      </c>
      <c r="K6918">
        <v>0</v>
      </c>
    </row>
    <row r="6919" spans="2:11" outlineLevel="2">
      <c r="B6919" t="s">
        <v>47</v>
      </c>
      <c r="C6919" t="s">
        <v>32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2:11" outlineLevel="2">
      <c r="B6920" t="s">
        <v>47</v>
      </c>
      <c r="C6920" t="s">
        <v>20</v>
      </c>
      <c r="D6920">
        <v>0</v>
      </c>
      <c r="E6920">
        <v>1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2:11" outlineLevel="2">
      <c r="B6921" t="s">
        <v>47</v>
      </c>
      <c r="C6921" t="s">
        <v>21</v>
      </c>
      <c r="D6921">
        <v>0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1</v>
      </c>
      <c r="K6921">
        <v>0</v>
      </c>
    </row>
    <row r="6922" spans="2:11" outlineLevel="2">
      <c r="B6922" t="s">
        <v>47</v>
      </c>
      <c r="C6922" t="s">
        <v>22</v>
      </c>
      <c r="D6922">
        <v>1</v>
      </c>
      <c r="E6922">
        <v>1</v>
      </c>
      <c r="F6922">
        <v>0</v>
      </c>
      <c r="G6922">
        <v>0</v>
      </c>
      <c r="H6922">
        <v>0</v>
      </c>
      <c r="I6922">
        <v>1</v>
      </c>
      <c r="J6922">
        <v>0</v>
      </c>
      <c r="K6922">
        <v>0</v>
      </c>
    </row>
    <row r="6923" spans="2:11" outlineLevel="2">
      <c r="B6923" t="s">
        <v>47</v>
      </c>
      <c r="C6923" t="s">
        <v>23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1</v>
      </c>
      <c r="J6923">
        <v>0</v>
      </c>
      <c r="K6923">
        <v>0</v>
      </c>
    </row>
    <row r="6924" spans="2:11" outlineLevel="2">
      <c r="B6924" t="s">
        <v>47</v>
      </c>
      <c r="C6924" t="s">
        <v>25</v>
      </c>
      <c r="D6924">
        <v>1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2:11" outlineLevel="2">
      <c r="B6925" t="s">
        <v>47</v>
      </c>
      <c r="C6925" t="s">
        <v>26</v>
      </c>
      <c r="D6925">
        <v>0</v>
      </c>
      <c r="E6925">
        <v>0</v>
      </c>
      <c r="F6925">
        <v>1</v>
      </c>
      <c r="G6925">
        <v>1</v>
      </c>
      <c r="H6925">
        <v>0</v>
      </c>
      <c r="I6925">
        <v>0</v>
      </c>
      <c r="J6925">
        <v>0</v>
      </c>
      <c r="K6925">
        <v>0</v>
      </c>
    </row>
    <row r="6926" spans="2:11" outlineLevel="2">
      <c r="B6926" t="s">
        <v>47</v>
      </c>
      <c r="C6926" t="s">
        <v>27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2:11" outlineLevel="2">
      <c r="B6927" t="s">
        <v>47</v>
      </c>
      <c r="C6927" t="s">
        <v>28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2:11" s="5" customFormat="1" outlineLevel="1">
      <c r="C6928" s="5" t="s">
        <v>30</v>
      </c>
      <c r="D6928" s="1">
        <f>IFERROR(D6929/D6930, D6929)</f>
        <v>0</v>
      </c>
      <c r="E6928" s="1">
        <f>IFERROR(E6929/E6930, E6929)</f>
        <v>0</v>
      </c>
      <c r="F6928" s="1">
        <f>IFERROR(F6929/F6930, F6929)</f>
        <v>0</v>
      </c>
      <c r="G6928" s="1">
        <f>IFERROR(G6929/G6930, G6929)</f>
        <v>0</v>
      </c>
      <c r="H6928" s="1">
        <f>IFERROR(H6929/H6930, H6929)</f>
        <v>0</v>
      </c>
      <c r="I6928" s="1">
        <f>IFERROR(I6929/I6930, I6929)</f>
        <v>0</v>
      </c>
      <c r="J6928" s="1">
        <f>IFERROR(J6929/J6930, J6929)</f>
        <v>0</v>
      </c>
      <c r="K6928" s="1">
        <f>IFERROR(K6929/K6930, K6929)</f>
        <v>0</v>
      </c>
    </row>
    <row r="6929" spans="2:11" outlineLevel="2">
      <c r="C6929" t="s">
        <v>10</v>
      </c>
      <c r="D6929">
        <f>COUNTIF(D6931:D6945, "1")</f>
        <v>0</v>
      </c>
      <c r="E6929">
        <f>COUNTIF(E6931:E6945, "1")</f>
        <v>0</v>
      </c>
      <c r="F6929">
        <f>COUNTIF(F6931:F6945, "1")</f>
        <v>0</v>
      </c>
      <c r="G6929">
        <f>COUNTIF(G6931:G6945, "1")</f>
        <v>0</v>
      </c>
      <c r="H6929">
        <f>COUNTIF(H6931:H6945, "1")</f>
        <v>0</v>
      </c>
      <c r="I6929">
        <f>COUNTIF(I6931:I6945, "1")</f>
        <v>0</v>
      </c>
      <c r="J6929">
        <f>COUNTIF(J6931:J6945, "1")</f>
        <v>0</v>
      </c>
      <c r="K6929">
        <f>COUNTIF(K6931:K6945, "1")</f>
        <v>0</v>
      </c>
    </row>
    <row r="6930" spans="2:11" outlineLevel="2">
      <c r="C6930" t="s">
        <v>12</v>
      </c>
      <c r="D6930">
        <f>COUNTIF(D6931:D6945, "0")</f>
        <v>0</v>
      </c>
      <c r="E6930">
        <f>COUNTIF(E6931:E6945, "0")</f>
        <v>0</v>
      </c>
      <c r="F6930">
        <f>COUNTIF(F6931:F6945, "0")</f>
        <v>0</v>
      </c>
      <c r="G6930">
        <f>COUNTIF(G6931:G6945, "0")</f>
        <v>0</v>
      </c>
      <c r="H6930">
        <f>COUNTIF(H6931:H6945, "0")</f>
        <v>0</v>
      </c>
      <c r="I6930">
        <f>COUNTIF(I6931:I6945, "0")</f>
        <v>0</v>
      </c>
      <c r="J6930">
        <f>COUNTIF(J6931:J6945, "0")</f>
        <v>0</v>
      </c>
      <c r="K6930">
        <f>COUNTIF(K6931:K6945, "0")</f>
        <v>0</v>
      </c>
    </row>
    <row r="6931" spans="2:11" outlineLevel="2">
      <c r="B6931" t="s">
        <v>31</v>
      </c>
      <c r="C6931" t="s">
        <v>14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1</v>
      </c>
      <c r="J6931">
        <v>0</v>
      </c>
      <c r="K6931">
        <v>0</v>
      </c>
    </row>
    <row r="6932" spans="2:11" outlineLevel="2">
      <c r="B6932" t="s">
        <v>31</v>
      </c>
      <c r="C6932" t="s">
        <v>15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</v>
      </c>
      <c r="K6932">
        <v>0</v>
      </c>
    </row>
    <row r="6933" spans="2:11" outlineLevel="2">
      <c r="B6933" t="s">
        <v>31</v>
      </c>
      <c r="C6933" t="s">
        <v>16</v>
      </c>
      <c r="D6933">
        <v>1</v>
      </c>
      <c r="E6933">
        <v>0</v>
      </c>
      <c r="F6933">
        <v>1</v>
      </c>
      <c r="G6933">
        <v>1</v>
      </c>
      <c r="H6933">
        <v>0</v>
      </c>
      <c r="I6933">
        <v>0</v>
      </c>
      <c r="J6933">
        <v>0</v>
      </c>
      <c r="K6933">
        <v>0</v>
      </c>
    </row>
    <row r="6934" spans="2:11" outlineLevel="2">
      <c r="B6934" t="s">
        <v>31</v>
      </c>
      <c r="C6934" t="s">
        <v>19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2:11" outlineLevel="2">
      <c r="B6935" t="s">
        <v>31</v>
      </c>
      <c r="C6935" t="s">
        <v>32</v>
      </c>
      <c r="D6935">
        <v>0</v>
      </c>
      <c r="E6935">
        <v>0</v>
      </c>
      <c r="F6935">
        <v>0</v>
      </c>
      <c r="G6935">
        <v>0</v>
      </c>
      <c r="H6935">
        <v>1</v>
      </c>
      <c r="I6935">
        <v>0</v>
      </c>
      <c r="J6935">
        <v>0</v>
      </c>
      <c r="K6935">
        <v>0</v>
      </c>
    </row>
    <row r="6936" spans="2:11" outlineLevel="2">
      <c r="B6936" t="s">
        <v>31</v>
      </c>
      <c r="C6936" t="s">
        <v>20</v>
      </c>
      <c r="D6936">
        <v>1</v>
      </c>
      <c r="E6936">
        <v>0</v>
      </c>
      <c r="F6936">
        <v>1</v>
      </c>
      <c r="G6936">
        <v>0</v>
      </c>
      <c r="H6936">
        <v>0</v>
      </c>
      <c r="I6936">
        <v>1</v>
      </c>
      <c r="J6936">
        <v>0</v>
      </c>
      <c r="K6936">
        <v>0</v>
      </c>
    </row>
    <row r="6937" spans="2:11" outlineLevel="2">
      <c r="B6937" t="s">
        <v>31</v>
      </c>
      <c r="C6937" t="s">
        <v>21</v>
      </c>
      <c r="D6937">
        <v>0</v>
      </c>
      <c r="E6937">
        <v>0</v>
      </c>
      <c r="F6937">
        <v>1</v>
      </c>
      <c r="G6937">
        <v>0</v>
      </c>
      <c r="H6937">
        <v>1</v>
      </c>
      <c r="I6937">
        <v>1</v>
      </c>
      <c r="J6937">
        <v>0</v>
      </c>
      <c r="K6937">
        <v>0</v>
      </c>
    </row>
    <row r="6938" spans="2:11" outlineLevel="2">
      <c r="B6938" t="s">
        <v>31</v>
      </c>
      <c r="C6938" t="s">
        <v>23</v>
      </c>
      <c r="D6938">
        <v>0</v>
      </c>
      <c r="E6938">
        <v>0</v>
      </c>
      <c r="F6938">
        <v>0</v>
      </c>
      <c r="G6938">
        <v>0</v>
      </c>
      <c r="H6938">
        <v>1</v>
      </c>
      <c r="I6938">
        <v>0</v>
      </c>
      <c r="J6938">
        <v>0</v>
      </c>
      <c r="K6938">
        <v>0</v>
      </c>
    </row>
    <row r="6939" spans="2:11" outlineLevel="2">
      <c r="B6939" t="s">
        <v>31</v>
      </c>
      <c r="C6939" t="s">
        <v>34</v>
      </c>
      <c r="D6939">
        <v>0</v>
      </c>
      <c r="E6939">
        <v>0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0</v>
      </c>
    </row>
    <row r="6940" spans="2:11" outlineLevel="2">
      <c r="B6940" t="s">
        <v>31</v>
      </c>
      <c r="C6940" t="s">
        <v>25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2:11" outlineLevel="2">
      <c r="B6941" t="s">
        <v>31</v>
      </c>
      <c r="C6941" t="s">
        <v>26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0</v>
      </c>
    </row>
    <row r="6942" spans="2:11" outlineLevel="2">
      <c r="B6942" t="s">
        <v>31</v>
      </c>
      <c r="C6942" t="s">
        <v>27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2:11" outlineLevel="2">
      <c r="B6943" t="s">
        <v>31</v>
      </c>
      <c r="C6943" t="s">
        <v>28</v>
      </c>
      <c r="D6943">
        <v>0</v>
      </c>
      <c r="E6943">
        <v>0</v>
      </c>
      <c r="F6943">
        <v>1</v>
      </c>
      <c r="G6943">
        <v>1</v>
      </c>
      <c r="H6943">
        <v>0</v>
      </c>
      <c r="I6943">
        <v>0</v>
      </c>
      <c r="J6943">
        <v>0</v>
      </c>
      <c r="K6943">
        <v>0</v>
      </c>
    </row>
    <row r="6944" spans="2:11" outlineLevel="2">
      <c r="B6944" t="s">
        <v>31</v>
      </c>
      <c r="C6944" t="s">
        <v>35</v>
      </c>
      <c r="D6944">
        <v>0</v>
      </c>
      <c r="E6944">
        <v>0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</row>
    <row r="6945" spans="2:11" outlineLevel="2">
      <c r="B6945" t="s">
        <v>31</v>
      </c>
      <c r="C6945" t="s">
        <v>48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2:11" s="5" customFormat="1" outlineLevel="1">
      <c r="C6946" s="5" t="s">
        <v>49</v>
      </c>
      <c r="D6946" s="1">
        <f>IFERROR(D6947/D6948, D6947)</f>
        <v>0</v>
      </c>
      <c r="E6946" s="1">
        <f>IFERROR(E6947/E6948, E6947)</f>
        <v>0</v>
      </c>
      <c r="F6946" s="1">
        <f>IFERROR(F6947/F6948, F6947)</f>
        <v>0</v>
      </c>
      <c r="G6946" s="1">
        <f>IFERROR(G6947/G6948, G6947)</f>
        <v>0</v>
      </c>
      <c r="H6946" s="1">
        <f>IFERROR(H6947/H6948, H6947)</f>
        <v>0</v>
      </c>
      <c r="I6946" s="1">
        <f>IFERROR(I6947/I6948, I6947)</f>
        <v>0</v>
      </c>
      <c r="J6946" s="1">
        <f>IFERROR(J6947/J6948, J6947)</f>
        <v>0</v>
      </c>
      <c r="K6946" s="1">
        <f>IFERROR(K6947/K6948, K6947)</f>
        <v>0</v>
      </c>
    </row>
    <row r="6947" spans="2:11" outlineLevel="2">
      <c r="C6947" t="s">
        <v>10</v>
      </c>
      <c r="D6947">
        <f>COUNTIF(D6949:D6962, "1")</f>
        <v>0</v>
      </c>
      <c r="E6947">
        <f>COUNTIF(E6949:E6962, "1")</f>
        <v>0</v>
      </c>
      <c r="F6947">
        <f>COUNTIF(F6949:F6962, "1")</f>
        <v>0</v>
      </c>
      <c r="G6947">
        <f>COUNTIF(G6949:G6962, "1")</f>
        <v>0</v>
      </c>
      <c r="H6947">
        <f>COUNTIF(H6949:H6962, "1")</f>
        <v>0</v>
      </c>
      <c r="I6947">
        <f>COUNTIF(I6949:I6962, "1")</f>
        <v>0</v>
      </c>
      <c r="J6947">
        <f>COUNTIF(J6949:J6962, "1")</f>
        <v>0</v>
      </c>
      <c r="K6947">
        <f>COUNTIF(K6949:K6962, "1")</f>
        <v>0</v>
      </c>
    </row>
    <row r="6948" spans="2:11" outlineLevel="2">
      <c r="C6948" t="s">
        <v>12</v>
      </c>
      <c r="D6948">
        <f>COUNTIF(D6949:D6962, "0")</f>
        <v>0</v>
      </c>
      <c r="E6948">
        <f>COUNTIF(E6949:E6962, "0")</f>
        <v>0</v>
      </c>
      <c r="F6948">
        <f>COUNTIF(F6949:F6962, "0")</f>
        <v>0</v>
      </c>
      <c r="G6948">
        <f>COUNTIF(G6949:G6962, "0")</f>
        <v>0</v>
      </c>
      <c r="H6948">
        <f>COUNTIF(H6949:H6962, "0")</f>
        <v>0</v>
      </c>
      <c r="I6948">
        <f>COUNTIF(I6949:I6962, "0")</f>
        <v>0</v>
      </c>
      <c r="J6948">
        <f>COUNTIF(J6949:J6962, "0")</f>
        <v>0</v>
      </c>
      <c r="K6948">
        <f>COUNTIF(K6949:K6962, "0")</f>
        <v>0</v>
      </c>
    </row>
    <row r="6949" spans="2:11" outlineLevel="2">
      <c r="B6949" t="s">
        <v>50</v>
      </c>
      <c r="C6949" t="s">
        <v>14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2:11" outlineLevel="2">
      <c r="B6950" t="s">
        <v>50</v>
      </c>
      <c r="C6950" t="s">
        <v>15</v>
      </c>
      <c r="D6950">
        <v>0</v>
      </c>
      <c r="E6950">
        <v>1</v>
      </c>
      <c r="F6950">
        <v>0</v>
      </c>
      <c r="G6950">
        <v>1</v>
      </c>
      <c r="H6950">
        <v>1</v>
      </c>
      <c r="I6950">
        <v>0</v>
      </c>
      <c r="J6950">
        <v>1</v>
      </c>
      <c r="K6950">
        <v>0</v>
      </c>
    </row>
    <row r="6951" spans="2:11" outlineLevel="2">
      <c r="B6951" t="s">
        <v>50</v>
      </c>
      <c r="C6951" t="s">
        <v>16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2:11" outlineLevel="2">
      <c r="B6952" t="s">
        <v>50</v>
      </c>
      <c r="C6952" t="s">
        <v>17</v>
      </c>
      <c r="D6952">
        <v>0</v>
      </c>
      <c r="E6952">
        <v>0</v>
      </c>
      <c r="F6952">
        <v>0</v>
      </c>
      <c r="G6952">
        <v>1</v>
      </c>
      <c r="H6952">
        <v>1</v>
      </c>
      <c r="I6952">
        <v>0</v>
      </c>
      <c r="J6952">
        <v>1</v>
      </c>
      <c r="K6952">
        <v>0</v>
      </c>
    </row>
    <row r="6953" spans="2:11" outlineLevel="2">
      <c r="B6953" t="s">
        <v>50</v>
      </c>
      <c r="C6953" t="s">
        <v>18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2:11" outlineLevel="2">
      <c r="B6954" t="s">
        <v>50</v>
      </c>
      <c r="C6954" t="s">
        <v>19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2:11" outlineLevel="2">
      <c r="B6955" t="s">
        <v>50</v>
      </c>
      <c r="C6955" t="s">
        <v>32</v>
      </c>
      <c r="D6955">
        <v>1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2:11" outlineLevel="2">
      <c r="B6956" t="s">
        <v>50</v>
      </c>
      <c r="C6956" t="s">
        <v>20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2:11" outlineLevel="2">
      <c r="B6957" t="s">
        <v>50</v>
      </c>
      <c r="C6957" t="s">
        <v>21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2:11" outlineLevel="2">
      <c r="B6958" t="s">
        <v>50</v>
      </c>
      <c r="C6958" t="s">
        <v>22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2:11" outlineLevel="2">
      <c r="B6959" t="s">
        <v>50</v>
      </c>
      <c r="C6959" t="s">
        <v>23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0</v>
      </c>
    </row>
    <row r="6960" spans="2:11" outlineLevel="2">
      <c r="B6960" t="s">
        <v>50</v>
      </c>
      <c r="C6960" t="s">
        <v>33</v>
      </c>
      <c r="D6960">
        <v>0</v>
      </c>
      <c r="E6960">
        <v>0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</row>
    <row r="6961" spans="2:11" outlineLevel="2">
      <c r="B6961" t="s">
        <v>50</v>
      </c>
      <c r="C6961" t="s">
        <v>24</v>
      </c>
      <c r="D6961">
        <v>1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2:11" outlineLevel="2">
      <c r="B6962" t="s">
        <v>50</v>
      </c>
      <c r="C6962" t="s">
        <v>34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2:11" s="5" customFormat="1" outlineLevel="1">
      <c r="C6963" s="5" t="s">
        <v>51</v>
      </c>
      <c r="D6963" s="1">
        <f>IFERROR(D6964/D6965, D6964)</f>
        <v>0</v>
      </c>
      <c r="E6963" s="1">
        <f>IFERROR(E6964/E6965, E6964)</f>
        <v>0</v>
      </c>
      <c r="F6963" s="1">
        <f>IFERROR(F6964/F6965, F6964)</f>
        <v>0</v>
      </c>
      <c r="G6963" s="1">
        <f>IFERROR(G6964/G6965, G6964)</f>
        <v>0</v>
      </c>
      <c r="H6963" s="1">
        <f>IFERROR(H6964/H6965, H6964)</f>
        <v>0</v>
      </c>
      <c r="I6963" s="1">
        <f>IFERROR(I6964/I6965, I6964)</f>
        <v>0</v>
      </c>
      <c r="J6963" s="1">
        <f>IFERROR(J6964/J6965, J6964)</f>
        <v>0</v>
      </c>
      <c r="K6963" s="1">
        <f>IFERROR(K6964/K6965, K6964)</f>
        <v>0</v>
      </c>
    </row>
    <row r="6964" spans="2:11" outlineLevel="2">
      <c r="C6964" t="s">
        <v>10</v>
      </c>
      <c r="D6964">
        <f>COUNTIF(D6966:D6975, "1")</f>
        <v>0</v>
      </c>
      <c r="E6964">
        <f>COUNTIF(E6966:E6975, "1")</f>
        <v>0</v>
      </c>
      <c r="F6964">
        <f>COUNTIF(F6966:F6975, "1")</f>
        <v>0</v>
      </c>
      <c r="G6964">
        <f>COUNTIF(G6966:G6975, "1")</f>
        <v>0</v>
      </c>
      <c r="H6964">
        <f>COUNTIF(H6966:H6975, "1")</f>
        <v>0</v>
      </c>
      <c r="I6964">
        <f>COUNTIF(I6966:I6975, "1")</f>
        <v>0</v>
      </c>
      <c r="J6964">
        <f>COUNTIF(J6966:J6975, "1")</f>
        <v>0</v>
      </c>
      <c r="K6964">
        <f>COUNTIF(K6966:K6975, "1")</f>
        <v>0</v>
      </c>
    </row>
    <row r="6965" spans="2:11" outlineLevel="2">
      <c r="C6965" t="s">
        <v>12</v>
      </c>
      <c r="D6965">
        <f>COUNTIF(D6966:D6975, "0")</f>
        <v>0</v>
      </c>
      <c r="E6965">
        <f>COUNTIF(E6966:E6975, "0")</f>
        <v>0</v>
      </c>
      <c r="F6965">
        <f>COUNTIF(F6966:F6975, "0")</f>
        <v>0</v>
      </c>
      <c r="G6965">
        <f>COUNTIF(G6966:G6975, "0")</f>
        <v>0</v>
      </c>
      <c r="H6965">
        <f>COUNTIF(H6966:H6975, "0")</f>
        <v>0</v>
      </c>
      <c r="I6965">
        <f>COUNTIF(I6966:I6975, "0")</f>
        <v>0</v>
      </c>
      <c r="J6965">
        <f>COUNTIF(J6966:J6975, "0")</f>
        <v>0</v>
      </c>
      <c r="K6965">
        <f>COUNTIF(K6966:K6975, "0")</f>
        <v>0</v>
      </c>
    </row>
    <row r="6966" spans="2:11" outlineLevel="2">
      <c r="B6966" t="s">
        <v>52</v>
      </c>
      <c r="C6966" t="s">
        <v>14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2:11" outlineLevel="2">
      <c r="B6967" t="s">
        <v>52</v>
      </c>
      <c r="C6967" t="s">
        <v>15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2:11" outlineLevel="2">
      <c r="B6968" t="s">
        <v>52</v>
      </c>
      <c r="C6968" t="s">
        <v>16</v>
      </c>
      <c r="D6968">
        <v>1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2:11" outlineLevel="2">
      <c r="B6969" t="s">
        <v>52</v>
      </c>
      <c r="C6969" t="s">
        <v>17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2:11" outlineLevel="2">
      <c r="B6970" t="s">
        <v>52</v>
      </c>
      <c r="C6970" t="s">
        <v>18</v>
      </c>
      <c r="D6970">
        <v>0</v>
      </c>
      <c r="E6970">
        <v>0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2:11" outlineLevel="2">
      <c r="B6971" t="s">
        <v>52</v>
      </c>
      <c r="C6971" t="s">
        <v>19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</v>
      </c>
    </row>
    <row r="6972" spans="2:11" outlineLevel="2">
      <c r="B6972" t="s">
        <v>52</v>
      </c>
      <c r="C6972" t="s">
        <v>32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2:11" outlineLevel="2">
      <c r="B6973" t="s">
        <v>52</v>
      </c>
      <c r="C6973" t="s">
        <v>20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2:11" outlineLevel="2">
      <c r="B6974" t="s">
        <v>52</v>
      </c>
      <c r="C6974" t="s">
        <v>21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2:11" outlineLevel="2">
      <c r="B6975" t="s">
        <v>52</v>
      </c>
      <c r="C6975" t="s">
        <v>22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2:11" s="3" customFormat="1">
      <c r="B6976" s="3" t="s">
        <v>261</v>
      </c>
      <c r="C6976" s="3" t="s">
        <v>8</v>
      </c>
      <c r="D6976" s="3">
        <f>IFERROR(AVERAGE(D6979), 0)</f>
        <v>0</v>
      </c>
      <c r="E6976" s="3">
        <f>IFERROR(AVERAGE(E6979), 0)</f>
        <v>0</v>
      </c>
      <c r="F6976" s="3">
        <f>IFERROR(AVERAGE(F6979), 0)</f>
        <v>0</v>
      </c>
      <c r="G6976" s="3">
        <f>IFERROR(AVERAGE(G6979), 0)</f>
        <v>0</v>
      </c>
      <c r="H6976" s="3">
        <f>IFERROR(AVERAGE(H6979), 0)</f>
        <v>0</v>
      </c>
      <c r="I6976" s="3">
        <f>IFERROR(AVERAGE(I6979), 0)</f>
        <v>0</v>
      </c>
      <c r="J6976" s="3">
        <f>IFERROR(AVERAGE(J6979), 0)</f>
        <v>0</v>
      </c>
      <c r="K6976" s="3">
        <f>IFERROR(AVERAGE(K6979), 0)</f>
        <v>0</v>
      </c>
    </row>
    <row r="6977" spans="2:11" outlineLevel="2">
      <c r="B6977" s="4" t="s">
        <v>9</v>
      </c>
      <c r="D6977">
        <f>E6980</f>
        <v>0</v>
      </c>
      <c r="E6977">
        <f>F6980</f>
        <v>0</v>
      </c>
      <c r="F6977">
        <f>G6980</f>
        <v>0</v>
      </c>
      <c r="G6977">
        <f>H6980</f>
        <v>0</v>
      </c>
      <c r="H6977">
        <f>I6980</f>
        <v>0</v>
      </c>
      <c r="I6977">
        <f>J6980</f>
        <v>0</v>
      </c>
      <c r="J6977">
        <f>K6980</f>
        <v>0</v>
      </c>
      <c r="K6977">
        <f>L6980</f>
        <v>0</v>
      </c>
    </row>
    <row r="6978" spans="2:11" outlineLevel="2">
      <c r="B6978" s="4" t="s">
        <v>10</v>
      </c>
      <c r="D6978">
        <f>E6981</f>
        <v>0</v>
      </c>
      <c r="E6978">
        <f>F6981</f>
        <v>0</v>
      </c>
      <c r="F6978">
        <f>G6981</f>
        <v>0</v>
      </c>
      <c r="G6978">
        <f>H6981</f>
        <v>0</v>
      </c>
      <c r="H6978">
        <f>I6981</f>
        <v>0</v>
      </c>
      <c r="I6978">
        <f>J6981</f>
        <v>0</v>
      </c>
      <c r="J6978">
        <f>K6981</f>
        <v>0</v>
      </c>
      <c r="K6978">
        <f>L6981</f>
        <v>0</v>
      </c>
    </row>
    <row r="6979" spans="2:11" s="5" customFormat="1" outlineLevel="1">
      <c r="C6979" s="5" t="s">
        <v>51</v>
      </c>
      <c r="D6979" s="1">
        <f>IFERROR(D6980/D6981, D6980)</f>
        <v>0</v>
      </c>
      <c r="E6979" s="1">
        <f>IFERROR(E6980/E6981, E6980)</f>
        <v>0</v>
      </c>
      <c r="F6979" s="1">
        <f>IFERROR(F6980/F6981, F6980)</f>
        <v>0</v>
      </c>
      <c r="G6979" s="1">
        <f>IFERROR(G6980/G6981, G6980)</f>
        <v>0</v>
      </c>
      <c r="H6979" s="1">
        <f>IFERROR(H6980/H6981, H6980)</f>
        <v>0</v>
      </c>
      <c r="I6979" s="1">
        <f>IFERROR(I6980/I6981, I6980)</f>
        <v>0</v>
      </c>
      <c r="J6979" s="1">
        <f>IFERROR(J6980/J6981, J6980)</f>
        <v>0</v>
      </c>
      <c r="K6979" s="1">
        <f>IFERROR(K6980/K6981, K6980)</f>
        <v>0</v>
      </c>
    </row>
    <row r="6980" spans="2:11" outlineLevel="2">
      <c r="C6980" t="s">
        <v>10</v>
      </c>
      <c r="D6980">
        <f>COUNTIF(D6982:D6988, "1")</f>
        <v>0</v>
      </c>
      <c r="E6980">
        <f>COUNTIF(E6982:E6988, "1")</f>
        <v>0</v>
      </c>
      <c r="F6980">
        <f>COUNTIF(F6982:F6988, "1")</f>
        <v>0</v>
      </c>
      <c r="G6980">
        <f>COUNTIF(G6982:G6988, "1")</f>
        <v>0</v>
      </c>
      <c r="H6980">
        <f>COUNTIF(H6982:H6988, "1")</f>
        <v>0</v>
      </c>
      <c r="I6980">
        <f>COUNTIF(I6982:I6988, "1")</f>
        <v>0</v>
      </c>
      <c r="J6980">
        <f>COUNTIF(J6982:J6988, "1")</f>
        <v>0</v>
      </c>
      <c r="K6980">
        <f>COUNTIF(K6982:K6988, "1")</f>
        <v>0</v>
      </c>
    </row>
    <row r="6981" spans="2:11" outlineLevel="2">
      <c r="C6981" t="s">
        <v>12</v>
      </c>
      <c r="D6981">
        <f>COUNTIF(D6982:D6988, "0")</f>
        <v>0</v>
      </c>
      <c r="E6981">
        <f>COUNTIF(E6982:E6988, "0")</f>
        <v>0</v>
      </c>
      <c r="F6981">
        <f>COUNTIF(F6982:F6988, "0")</f>
        <v>0</v>
      </c>
      <c r="G6981">
        <f>COUNTIF(G6982:G6988, "0")</f>
        <v>0</v>
      </c>
      <c r="H6981">
        <f>COUNTIF(H6982:H6988, "0")</f>
        <v>0</v>
      </c>
      <c r="I6981">
        <f>COUNTIF(I6982:I6988, "0")</f>
        <v>0</v>
      </c>
      <c r="J6981">
        <f>COUNTIF(J6982:J6988, "0")</f>
        <v>0</v>
      </c>
      <c r="K6981">
        <f>COUNTIF(K6982:K6988, "0")</f>
        <v>0</v>
      </c>
    </row>
    <row r="6982" spans="2:11" outlineLevel="2">
      <c r="B6982" t="s">
        <v>52</v>
      </c>
      <c r="C6982" t="s">
        <v>19</v>
      </c>
      <c r="D6982">
        <v>0</v>
      </c>
      <c r="E6982">
        <v>0</v>
      </c>
      <c r="F6982">
        <v>1</v>
      </c>
      <c r="G6982">
        <v>0</v>
      </c>
      <c r="H6982">
        <v>1</v>
      </c>
      <c r="I6982">
        <v>0</v>
      </c>
      <c r="J6982">
        <v>0</v>
      </c>
      <c r="K6982">
        <v>0</v>
      </c>
    </row>
    <row r="6983" spans="2:11" outlineLevel="2">
      <c r="B6983" t="s">
        <v>52</v>
      </c>
      <c r="C6983" t="s">
        <v>21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2:11" outlineLevel="2">
      <c r="B6984" t="s">
        <v>52</v>
      </c>
      <c r="C6984" t="s">
        <v>14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2:11" outlineLevel="2">
      <c r="B6985" t="s">
        <v>52</v>
      </c>
      <c r="C6985" t="s">
        <v>32</v>
      </c>
      <c r="D6985">
        <v>0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0</v>
      </c>
    </row>
    <row r="6986" spans="2:11" outlineLevel="2">
      <c r="B6986" t="s">
        <v>52</v>
      </c>
      <c r="C6986" t="s">
        <v>15</v>
      </c>
      <c r="D6986">
        <v>0</v>
      </c>
      <c r="E6986">
        <v>0</v>
      </c>
      <c r="F6986">
        <v>0</v>
      </c>
      <c r="G6986">
        <v>1</v>
      </c>
      <c r="H6986">
        <v>0</v>
      </c>
      <c r="I6986">
        <v>1</v>
      </c>
      <c r="J6986">
        <v>0</v>
      </c>
      <c r="K6986">
        <v>0</v>
      </c>
    </row>
    <row r="6987" spans="2:11" outlineLevel="2">
      <c r="B6987" t="s">
        <v>52</v>
      </c>
      <c r="C6987" t="s">
        <v>17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0</v>
      </c>
      <c r="K6987">
        <v>0</v>
      </c>
    </row>
    <row r="6988" spans="2:11" outlineLevel="2">
      <c r="B6988" t="s">
        <v>52</v>
      </c>
      <c r="C6988" t="s">
        <v>20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2:11" s="3" customFormat="1">
      <c r="B6989" s="3" t="s">
        <v>262</v>
      </c>
      <c r="C6989" s="3" t="s">
        <v>8</v>
      </c>
      <c r="D6989" s="3">
        <f>IFERROR(AVERAGE(D6992), 0)</f>
        <v>0</v>
      </c>
      <c r="E6989" s="3">
        <f>IFERROR(AVERAGE(E6992), 0)</f>
        <v>0</v>
      </c>
      <c r="F6989" s="3">
        <f>IFERROR(AVERAGE(F6992), 0)</f>
        <v>0</v>
      </c>
      <c r="G6989" s="3">
        <f>IFERROR(AVERAGE(G6992), 0)</f>
        <v>0</v>
      </c>
      <c r="H6989" s="3">
        <f>IFERROR(AVERAGE(H6992), 0)</f>
        <v>0</v>
      </c>
      <c r="I6989" s="3">
        <f>IFERROR(AVERAGE(I6992), 0)</f>
        <v>0</v>
      </c>
      <c r="J6989" s="3">
        <f>IFERROR(AVERAGE(J6992), 0)</f>
        <v>0</v>
      </c>
      <c r="K6989" s="3">
        <f>IFERROR(AVERAGE(K6992), 0)</f>
        <v>0</v>
      </c>
    </row>
    <row r="6990" spans="2:11" outlineLevel="2">
      <c r="B6990" s="4" t="s">
        <v>9</v>
      </c>
      <c r="D6990">
        <f>E6993</f>
        <v>0</v>
      </c>
      <c r="E6990">
        <f>F6993</f>
        <v>0</v>
      </c>
      <c r="F6990">
        <f>G6993</f>
        <v>0</v>
      </c>
      <c r="G6990">
        <f>H6993</f>
        <v>0</v>
      </c>
      <c r="H6990">
        <f>I6993</f>
        <v>0</v>
      </c>
      <c r="I6990">
        <f>J6993</f>
        <v>0</v>
      </c>
      <c r="J6990">
        <f>K6993</f>
        <v>0</v>
      </c>
      <c r="K6990">
        <f>L6993</f>
        <v>0</v>
      </c>
    </row>
    <row r="6991" spans="2:11" outlineLevel="2">
      <c r="B6991" s="4" t="s">
        <v>10</v>
      </c>
      <c r="D6991">
        <f>E6994</f>
        <v>0</v>
      </c>
      <c r="E6991">
        <f>F6994</f>
        <v>0</v>
      </c>
      <c r="F6991">
        <f>G6994</f>
        <v>0</v>
      </c>
      <c r="G6991">
        <f>H6994</f>
        <v>0</v>
      </c>
      <c r="H6991">
        <f>I6994</f>
        <v>0</v>
      </c>
      <c r="I6991">
        <f>J6994</f>
        <v>0</v>
      </c>
      <c r="J6991">
        <f>K6994</f>
        <v>0</v>
      </c>
      <c r="K6991">
        <f>L6994</f>
        <v>0</v>
      </c>
    </row>
    <row r="6992" spans="2:11" s="5" customFormat="1" outlineLevel="1">
      <c r="C6992" s="5" t="s">
        <v>51</v>
      </c>
      <c r="D6992" s="1">
        <f>IFERROR(D6993/D6994, D6993)</f>
        <v>0</v>
      </c>
      <c r="E6992" s="1">
        <f>IFERROR(E6993/E6994, E6993)</f>
        <v>0</v>
      </c>
      <c r="F6992" s="1">
        <f>IFERROR(F6993/F6994, F6993)</f>
        <v>0</v>
      </c>
      <c r="G6992" s="1">
        <f>IFERROR(G6993/G6994, G6993)</f>
        <v>0</v>
      </c>
      <c r="H6992" s="1">
        <f>IFERROR(H6993/H6994, H6993)</f>
        <v>0</v>
      </c>
      <c r="I6992" s="1">
        <f>IFERROR(I6993/I6994, I6993)</f>
        <v>0</v>
      </c>
      <c r="J6992" s="1">
        <f>IFERROR(J6993/J6994, J6993)</f>
        <v>0</v>
      </c>
      <c r="K6992" s="1">
        <f>IFERROR(K6993/K6994, K6993)</f>
        <v>0</v>
      </c>
    </row>
    <row r="6993" spans="2:11" outlineLevel="2">
      <c r="C6993" t="s">
        <v>10</v>
      </c>
      <c r="D6993">
        <f>COUNTIF(D6995:D6997, "1")</f>
        <v>0</v>
      </c>
      <c r="E6993">
        <f>COUNTIF(E6995:E6997, "1")</f>
        <v>0</v>
      </c>
      <c r="F6993">
        <f>COUNTIF(F6995:F6997, "1")</f>
        <v>0</v>
      </c>
      <c r="G6993">
        <f>COUNTIF(G6995:G6997, "1")</f>
        <v>0</v>
      </c>
      <c r="H6993">
        <f>COUNTIF(H6995:H6997, "1")</f>
        <v>0</v>
      </c>
      <c r="I6993">
        <f>COUNTIF(I6995:I6997, "1")</f>
        <v>0</v>
      </c>
      <c r="J6993">
        <f>COUNTIF(J6995:J6997, "1")</f>
        <v>0</v>
      </c>
      <c r="K6993">
        <f>COUNTIF(K6995:K6997, "1")</f>
        <v>0</v>
      </c>
    </row>
    <row r="6994" spans="2:11" outlineLevel="2">
      <c r="C6994" t="s">
        <v>12</v>
      </c>
      <c r="D6994">
        <f>COUNTIF(D6995:D6997, "0")</f>
        <v>0</v>
      </c>
      <c r="E6994">
        <f>COUNTIF(E6995:E6997, "0")</f>
        <v>0</v>
      </c>
      <c r="F6994">
        <f>COUNTIF(F6995:F6997, "0")</f>
        <v>0</v>
      </c>
      <c r="G6994">
        <f>COUNTIF(G6995:G6997, "0")</f>
        <v>0</v>
      </c>
      <c r="H6994">
        <f>COUNTIF(H6995:H6997, "0")</f>
        <v>0</v>
      </c>
      <c r="I6994">
        <f>COUNTIF(I6995:I6997, "0")</f>
        <v>0</v>
      </c>
      <c r="J6994">
        <f>COUNTIF(J6995:J6997, "0")</f>
        <v>0</v>
      </c>
      <c r="K6994">
        <f>COUNTIF(K6995:K6997, "0")</f>
        <v>0</v>
      </c>
    </row>
    <row r="6995" spans="2:11" outlineLevel="2">
      <c r="B6995" t="s">
        <v>52</v>
      </c>
      <c r="C6995" t="s">
        <v>15</v>
      </c>
      <c r="D6995">
        <v>0</v>
      </c>
      <c r="E6995">
        <v>1</v>
      </c>
      <c r="F6995">
        <v>0</v>
      </c>
      <c r="G6995">
        <v>0</v>
      </c>
      <c r="H6995">
        <v>1</v>
      </c>
      <c r="I6995">
        <v>0</v>
      </c>
      <c r="J6995">
        <v>0</v>
      </c>
      <c r="K6995">
        <v>0</v>
      </c>
    </row>
    <row r="6996" spans="2:11" outlineLevel="2">
      <c r="B6996" t="s">
        <v>52</v>
      </c>
      <c r="C6996" t="s">
        <v>14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0</v>
      </c>
      <c r="K6996">
        <v>0</v>
      </c>
    </row>
    <row r="6997" spans="2:11" outlineLevel="2">
      <c r="B6997" t="s">
        <v>52</v>
      </c>
      <c r="C6997" t="s">
        <v>17</v>
      </c>
      <c r="D6997">
        <v>1</v>
      </c>
      <c r="E6997">
        <v>0</v>
      </c>
      <c r="F6997">
        <v>1</v>
      </c>
      <c r="G6997">
        <v>1</v>
      </c>
      <c r="H6997">
        <v>0</v>
      </c>
      <c r="I6997">
        <v>0</v>
      </c>
      <c r="J6997">
        <v>0</v>
      </c>
      <c r="K6997">
        <v>0</v>
      </c>
    </row>
    <row r="6998" spans="2:11" s="3" customFormat="1">
      <c r="B6998" s="3" t="s">
        <v>263</v>
      </c>
      <c r="C6998" s="3" t="s">
        <v>8</v>
      </c>
      <c r="D6998" s="3">
        <f>IFERROR(AVERAGE(D7001,D7025,D7046), 0)</f>
        <v>0</v>
      </c>
      <c r="E6998" s="3">
        <f>IFERROR(AVERAGE(E7001,E7025,E7046), 0)</f>
        <v>0</v>
      </c>
      <c r="F6998" s="3">
        <f>IFERROR(AVERAGE(F7001,F7025,F7046), 0)</f>
        <v>0</v>
      </c>
      <c r="G6998" s="3">
        <f>IFERROR(AVERAGE(G7001,G7025,G7046), 0)</f>
        <v>0</v>
      </c>
      <c r="H6998" s="3">
        <f>IFERROR(AVERAGE(H7001,H7025,H7046), 0)</f>
        <v>0</v>
      </c>
      <c r="I6998" s="3">
        <f>IFERROR(AVERAGE(I7001,I7025,I7046), 0)</f>
        <v>0</v>
      </c>
      <c r="J6998" s="3">
        <f>IFERROR(AVERAGE(J7001,J7025,J7046), 0)</f>
        <v>0</v>
      </c>
      <c r="K6998" s="3">
        <f>IFERROR(AVERAGE(K7001,K7025,K7046), 0)</f>
        <v>0</v>
      </c>
    </row>
    <row r="6999" spans="2:11" outlineLevel="2">
      <c r="B6999" s="4" t="s">
        <v>9</v>
      </c>
      <c r="D6999">
        <f>E7002+E7026+E7047</f>
        <v>0</v>
      </c>
      <c r="E6999">
        <f>F7002+F7026+F7047</f>
        <v>0</v>
      </c>
      <c r="F6999">
        <f>G7002+G7026+G7047</f>
        <v>0</v>
      </c>
      <c r="G6999">
        <f>H7002+H7026+H7047</f>
        <v>0</v>
      </c>
      <c r="H6999">
        <f>I7002+I7026+I7047</f>
        <v>0</v>
      </c>
      <c r="I6999">
        <f>J7002+J7026+J7047</f>
        <v>0</v>
      </c>
      <c r="J6999">
        <f>K7002+K7026+K7047</f>
        <v>0</v>
      </c>
      <c r="K6999">
        <f>L7002+L7026+L7047</f>
        <v>0</v>
      </c>
    </row>
    <row r="7000" spans="2:11" outlineLevel="2">
      <c r="B7000" s="4" t="s">
        <v>10</v>
      </c>
      <c r="D7000">
        <f>E7003+E7027+E7048</f>
        <v>0</v>
      </c>
      <c r="E7000">
        <f>F7003+F7027+F7048</f>
        <v>0</v>
      </c>
      <c r="F7000">
        <f>G7003+G7027+G7048</f>
        <v>0</v>
      </c>
      <c r="G7000">
        <f>H7003+H7027+H7048</f>
        <v>0</v>
      </c>
      <c r="H7000">
        <f>I7003+I7027+I7048</f>
        <v>0</v>
      </c>
      <c r="I7000">
        <f>J7003+J7027+J7048</f>
        <v>0</v>
      </c>
      <c r="J7000">
        <f>K7003+K7027+K7048</f>
        <v>0</v>
      </c>
      <c r="K7000">
        <f>L7003+L7027+L7048</f>
        <v>0</v>
      </c>
    </row>
    <row r="7001" spans="2:11" s="5" customFormat="1" outlineLevel="1">
      <c r="C7001" s="5" t="s">
        <v>55</v>
      </c>
      <c r="D7001" s="1">
        <f>IFERROR(D7002/D7003, D7002)</f>
        <v>0</v>
      </c>
      <c r="E7001" s="1">
        <f>IFERROR(E7002/E7003, E7002)</f>
        <v>0</v>
      </c>
      <c r="F7001" s="1">
        <f>IFERROR(F7002/F7003, F7002)</f>
        <v>0</v>
      </c>
      <c r="G7001" s="1">
        <f>IFERROR(G7002/G7003, G7002)</f>
        <v>0</v>
      </c>
      <c r="H7001" s="1">
        <f>IFERROR(H7002/H7003, H7002)</f>
        <v>0</v>
      </c>
      <c r="I7001" s="1">
        <f>IFERROR(I7002/I7003, I7002)</f>
        <v>0</v>
      </c>
      <c r="J7001" s="1">
        <f>IFERROR(J7002/J7003, J7002)</f>
        <v>0</v>
      </c>
      <c r="K7001" s="1">
        <f>IFERROR(K7002/K7003, K7002)</f>
        <v>0</v>
      </c>
    </row>
    <row r="7002" spans="2:11" outlineLevel="2">
      <c r="C7002" t="s">
        <v>10</v>
      </c>
      <c r="D7002">
        <f>COUNTIF(D7004:D7024, "1")</f>
        <v>0</v>
      </c>
      <c r="E7002">
        <f>COUNTIF(E7004:E7024, "1")</f>
        <v>0</v>
      </c>
      <c r="F7002">
        <f>COUNTIF(F7004:F7024, "1")</f>
        <v>0</v>
      </c>
      <c r="G7002">
        <f>COUNTIF(G7004:G7024, "1")</f>
        <v>0</v>
      </c>
      <c r="H7002">
        <f>COUNTIF(H7004:H7024, "1")</f>
        <v>0</v>
      </c>
      <c r="I7002">
        <f>COUNTIF(I7004:I7024, "1")</f>
        <v>0</v>
      </c>
      <c r="J7002">
        <f>COUNTIF(J7004:J7024, "1")</f>
        <v>0</v>
      </c>
      <c r="K7002">
        <f>COUNTIF(K7004:K7024, "1")</f>
        <v>0</v>
      </c>
    </row>
    <row r="7003" spans="2:11" outlineLevel="2">
      <c r="C7003" t="s">
        <v>12</v>
      </c>
      <c r="D7003">
        <f>COUNTIF(D7004:D7024, "0")</f>
        <v>0</v>
      </c>
      <c r="E7003">
        <f>COUNTIF(E7004:E7024, "0")</f>
        <v>0</v>
      </c>
      <c r="F7003">
        <f>COUNTIF(F7004:F7024, "0")</f>
        <v>0</v>
      </c>
      <c r="G7003">
        <f>COUNTIF(G7004:G7024, "0")</f>
        <v>0</v>
      </c>
      <c r="H7003">
        <f>COUNTIF(H7004:H7024, "0")</f>
        <v>0</v>
      </c>
      <c r="I7003">
        <f>COUNTIF(I7004:I7024, "0")</f>
        <v>0</v>
      </c>
      <c r="J7003">
        <f>COUNTIF(J7004:J7024, "0")</f>
        <v>0</v>
      </c>
      <c r="K7003">
        <f>COUNTIF(K7004:K7024, "0")</f>
        <v>0</v>
      </c>
    </row>
    <row r="7004" spans="2:11" outlineLevel="2">
      <c r="B7004" t="s">
        <v>56</v>
      </c>
      <c r="C7004" t="s">
        <v>15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2:11" outlineLevel="2">
      <c r="B7005" t="s">
        <v>56</v>
      </c>
      <c r="C7005" t="s">
        <v>16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2:11" outlineLevel="2">
      <c r="B7006" t="s">
        <v>56</v>
      </c>
      <c r="C7006" t="s">
        <v>32</v>
      </c>
      <c r="D7006">
        <v>1</v>
      </c>
      <c r="E7006">
        <v>0</v>
      </c>
      <c r="F7006">
        <v>0</v>
      </c>
      <c r="G7006">
        <v>0</v>
      </c>
      <c r="H7006">
        <v>1</v>
      </c>
      <c r="I7006">
        <v>0</v>
      </c>
      <c r="J7006">
        <v>0</v>
      </c>
      <c r="K7006">
        <v>0</v>
      </c>
    </row>
    <row r="7007" spans="2:11" outlineLevel="2">
      <c r="B7007" t="s">
        <v>56</v>
      </c>
      <c r="C7007" t="s">
        <v>20</v>
      </c>
      <c r="D7007">
        <v>0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0</v>
      </c>
    </row>
    <row r="7008" spans="2:11" outlineLevel="2">
      <c r="B7008" t="s">
        <v>56</v>
      </c>
      <c r="C7008" t="s">
        <v>21</v>
      </c>
      <c r="D7008">
        <v>1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2:11" outlineLevel="2">
      <c r="B7009" t="s">
        <v>56</v>
      </c>
      <c r="C7009" t="s">
        <v>22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</row>
    <row r="7010" spans="2:11" outlineLevel="2">
      <c r="B7010" t="s">
        <v>56</v>
      </c>
      <c r="C7010" t="s">
        <v>23</v>
      </c>
      <c r="D7010">
        <v>1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</row>
    <row r="7011" spans="2:11" outlineLevel="2">
      <c r="B7011" t="s">
        <v>56</v>
      </c>
      <c r="C7011" t="s">
        <v>24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</row>
    <row r="7012" spans="2:11" outlineLevel="2">
      <c r="B7012" t="s">
        <v>56</v>
      </c>
      <c r="C7012" t="s">
        <v>25</v>
      </c>
      <c r="D7012">
        <v>1</v>
      </c>
      <c r="E7012">
        <v>0</v>
      </c>
      <c r="F7012">
        <v>1</v>
      </c>
      <c r="G7012">
        <v>0</v>
      </c>
      <c r="H7012">
        <v>1</v>
      </c>
      <c r="I7012">
        <v>0</v>
      </c>
      <c r="J7012">
        <v>0</v>
      </c>
      <c r="K7012">
        <v>0</v>
      </c>
    </row>
    <row r="7013" spans="2:11" outlineLevel="2">
      <c r="B7013" t="s">
        <v>56</v>
      </c>
      <c r="C7013" t="s">
        <v>26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2:11" outlineLevel="2">
      <c r="B7014" t="s">
        <v>56</v>
      </c>
      <c r="C7014" t="s">
        <v>28</v>
      </c>
      <c r="D7014">
        <v>1</v>
      </c>
      <c r="E7014">
        <v>0</v>
      </c>
      <c r="F7014">
        <v>1</v>
      </c>
      <c r="G7014">
        <v>0</v>
      </c>
      <c r="H7014">
        <v>1</v>
      </c>
      <c r="I7014">
        <v>0</v>
      </c>
      <c r="J7014">
        <v>0</v>
      </c>
      <c r="K7014">
        <v>0</v>
      </c>
    </row>
    <row r="7015" spans="2:11" outlineLevel="2">
      <c r="B7015" t="s">
        <v>56</v>
      </c>
      <c r="C7015" t="s">
        <v>35</v>
      </c>
      <c r="D7015">
        <v>0</v>
      </c>
      <c r="E7015">
        <v>1</v>
      </c>
      <c r="F7015">
        <v>0</v>
      </c>
      <c r="G7015">
        <v>0</v>
      </c>
      <c r="H7015">
        <v>1</v>
      </c>
      <c r="I7015">
        <v>1</v>
      </c>
      <c r="J7015">
        <v>0</v>
      </c>
      <c r="K7015">
        <v>0</v>
      </c>
    </row>
    <row r="7016" spans="2:11" outlineLevel="2">
      <c r="B7016" t="s">
        <v>56</v>
      </c>
      <c r="C7016" t="s">
        <v>48</v>
      </c>
      <c r="D7016">
        <v>0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0</v>
      </c>
    </row>
    <row r="7017" spans="2:11" outlineLevel="2">
      <c r="B7017" t="s">
        <v>56</v>
      </c>
      <c r="C7017" t="s">
        <v>36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</v>
      </c>
      <c r="K7017">
        <v>0</v>
      </c>
    </row>
    <row r="7018" spans="2:11" outlineLevel="2">
      <c r="B7018" t="s">
        <v>56</v>
      </c>
      <c r="C7018" t="s">
        <v>37</v>
      </c>
      <c r="D7018">
        <v>1</v>
      </c>
      <c r="E7018">
        <v>0</v>
      </c>
      <c r="F7018">
        <v>1</v>
      </c>
      <c r="G7018">
        <v>0</v>
      </c>
      <c r="H7018">
        <v>0</v>
      </c>
      <c r="I7018">
        <v>1</v>
      </c>
      <c r="J7018">
        <v>0</v>
      </c>
      <c r="K7018">
        <v>0</v>
      </c>
    </row>
    <row r="7019" spans="2:11" outlineLevel="2">
      <c r="B7019" t="s">
        <v>56</v>
      </c>
      <c r="C7019" t="s">
        <v>38</v>
      </c>
      <c r="D7019">
        <v>0</v>
      </c>
      <c r="E7019">
        <v>0</v>
      </c>
      <c r="F7019">
        <v>0</v>
      </c>
      <c r="G7019">
        <v>0</v>
      </c>
      <c r="H7019">
        <v>1</v>
      </c>
      <c r="I7019">
        <v>1</v>
      </c>
      <c r="J7019">
        <v>0</v>
      </c>
      <c r="K7019">
        <v>0</v>
      </c>
    </row>
    <row r="7020" spans="2:11" outlineLevel="2">
      <c r="B7020" t="s">
        <v>56</v>
      </c>
      <c r="C7020" t="s">
        <v>39</v>
      </c>
      <c r="D7020">
        <v>1</v>
      </c>
      <c r="E7020">
        <v>0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0</v>
      </c>
    </row>
    <row r="7021" spans="2:11" outlineLevel="2">
      <c r="B7021" t="s">
        <v>56</v>
      </c>
      <c r="C7021" t="s">
        <v>40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0</v>
      </c>
    </row>
    <row r="7022" spans="2:11" outlineLevel="2">
      <c r="B7022" t="s">
        <v>56</v>
      </c>
      <c r="C7022" t="s">
        <v>42</v>
      </c>
      <c r="D7022">
        <v>1</v>
      </c>
      <c r="E7022">
        <v>0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0</v>
      </c>
    </row>
    <row r="7023" spans="2:11" outlineLevel="2">
      <c r="B7023" t="s">
        <v>56</v>
      </c>
      <c r="C7023" t="s">
        <v>45</v>
      </c>
      <c r="D7023">
        <v>0</v>
      </c>
      <c r="E7023">
        <v>1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0</v>
      </c>
    </row>
    <row r="7024" spans="2:11" outlineLevel="2">
      <c r="B7024" t="s">
        <v>56</v>
      </c>
      <c r="C7024" t="s">
        <v>63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1</v>
      </c>
      <c r="J7024">
        <v>0</v>
      </c>
      <c r="K7024">
        <v>0</v>
      </c>
    </row>
    <row r="7025" spans="2:11" s="5" customFormat="1" outlineLevel="1">
      <c r="C7025" s="5" t="s">
        <v>49</v>
      </c>
      <c r="D7025" s="1">
        <f>IFERROR(D7026/D7027, D7026)</f>
        <v>0</v>
      </c>
      <c r="E7025" s="1">
        <f>IFERROR(E7026/E7027, E7026)</f>
        <v>0</v>
      </c>
      <c r="F7025" s="1">
        <f>IFERROR(F7026/F7027, F7026)</f>
        <v>0</v>
      </c>
      <c r="G7025" s="1">
        <f>IFERROR(G7026/G7027, G7026)</f>
        <v>0</v>
      </c>
      <c r="H7025" s="1">
        <f>IFERROR(H7026/H7027, H7026)</f>
        <v>0</v>
      </c>
      <c r="I7025" s="1">
        <f>IFERROR(I7026/I7027, I7026)</f>
        <v>0</v>
      </c>
      <c r="J7025" s="1">
        <f>IFERROR(J7026/J7027, J7026)</f>
        <v>0</v>
      </c>
      <c r="K7025" s="1">
        <f>IFERROR(K7026/K7027, K7026)</f>
        <v>0</v>
      </c>
    </row>
    <row r="7026" spans="2:11" outlineLevel="2">
      <c r="C7026" t="s">
        <v>10</v>
      </c>
      <c r="D7026">
        <f>COUNTIF(D7028:D7045, "1")</f>
        <v>0</v>
      </c>
      <c r="E7026">
        <f>COUNTIF(E7028:E7045, "1")</f>
        <v>0</v>
      </c>
      <c r="F7026">
        <f>COUNTIF(F7028:F7045, "1")</f>
        <v>0</v>
      </c>
      <c r="G7026">
        <f>COUNTIF(G7028:G7045, "1")</f>
        <v>0</v>
      </c>
      <c r="H7026">
        <f>COUNTIF(H7028:H7045, "1")</f>
        <v>0</v>
      </c>
      <c r="I7026">
        <f>COUNTIF(I7028:I7045, "1")</f>
        <v>0</v>
      </c>
      <c r="J7026">
        <f>COUNTIF(J7028:J7045, "1")</f>
        <v>0</v>
      </c>
      <c r="K7026">
        <f>COUNTIF(K7028:K7045, "1")</f>
        <v>0</v>
      </c>
    </row>
    <row r="7027" spans="2:11" outlineLevel="2">
      <c r="C7027" t="s">
        <v>12</v>
      </c>
      <c r="D7027">
        <f>COUNTIF(D7028:D7045, "0")</f>
        <v>0</v>
      </c>
      <c r="E7027">
        <f>COUNTIF(E7028:E7045, "0")</f>
        <v>0</v>
      </c>
      <c r="F7027">
        <f>COUNTIF(F7028:F7045, "0")</f>
        <v>0</v>
      </c>
      <c r="G7027">
        <f>COUNTIF(G7028:G7045, "0")</f>
        <v>0</v>
      </c>
      <c r="H7027">
        <f>COUNTIF(H7028:H7045, "0")</f>
        <v>0</v>
      </c>
      <c r="I7027">
        <f>COUNTIF(I7028:I7045, "0")</f>
        <v>0</v>
      </c>
      <c r="J7027">
        <f>COUNTIF(J7028:J7045, "0")</f>
        <v>0</v>
      </c>
      <c r="K7027">
        <f>COUNTIF(K7028:K7045, "0")</f>
        <v>0</v>
      </c>
    </row>
    <row r="7028" spans="2:11" outlineLevel="2">
      <c r="B7028" t="s">
        <v>50</v>
      </c>
      <c r="C7028" t="s">
        <v>14</v>
      </c>
      <c r="D7028">
        <v>1</v>
      </c>
      <c r="E7028">
        <v>1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</row>
    <row r="7029" spans="2:11" outlineLevel="2">
      <c r="B7029" t="s">
        <v>50</v>
      </c>
      <c r="C7029" t="s">
        <v>18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2:11" outlineLevel="2">
      <c r="B7030" t="s">
        <v>50</v>
      </c>
      <c r="C7030" t="s">
        <v>19</v>
      </c>
      <c r="D7030">
        <v>0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2:11" outlineLevel="2">
      <c r="B7031" t="s">
        <v>50</v>
      </c>
      <c r="C7031" t="s">
        <v>32</v>
      </c>
      <c r="D7031">
        <v>0</v>
      </c>
      <c r="E7031">
        <v>1</v>
      </c>
      <c r="F7031">
        <v>0</v>
      </c>
      <c r="G7031">
        <v>0</v>
      </c>
      <c r="H7031">
        <v>0</v>
      </c>
      <c r="I7031">
        <v>1</v>
      </c>
      <c r="J7031">
        <v>1</v>
      </c>
      <c r="K7031">
        <v>0</v>
      </c>
    </row>
    <row r="7032" spans="2:11" outlineLevel="2">
      <c r="B7032" t="s">
        <v>50</v>
      </c>
      <c r="C7032" t="s">
        <v>20</v>
      </c>
      <c r="D7032">
        <v>0</v>
      </c>
      <c r="E7032">
        <v>1</v>
      </c>
      <c r="F7032">
        <v>0</v>
      </c>
      <c r="G7032">
        <v>0</v>
      </c>
      <c r="H7032">
        <v>0</v>
      </c>
      <c r="I7032">
        <v>1</v>
      </c>
      <c r="J7032">
        <v>1</v>
      </c>
      <c r="K7032">
        <v>0</v>
      </c>
    </row>
    <row r="7033" spans="2:11" outlineLevel="2">
      <c r="B7033" t="s">
        <v>50</v>
      </c>
      <c r="C7033" t="s">
        <v>21</v>
      </c>
      <c r="D7033">
        <v>1</v>
      </c>
      <c r="E7033">
        <v>0</v>
      </c>
      <c r="F7033">
        <v>1</v>
      </c>
      <c r="G7033">
        <v>1</v>
      </c>
      <c r="H7033">
        <v>0</v>
      </c>
      <c r="I7033">
        <v>0</v>
      </c>
      <c r="J7033">
        <v>0</v>
      </c>
      <c r="K7033">
        <v>0</v>
      </c>
    </row>
    <row r="7034" spans="2:11" outlineLevel="2">
      <c r="B7034" t="s">
        <v>50</v>
      </c>
      <c r="C7034" t="s">
        <v>22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0</v>
      </c>
    </row>
    <row r="7035" spans="2:11" outlineLevel="2">
      <c r="B7035" t="s">
        <v>50</v>
      </c>
      <c r="C7035" t="s">
        <v>24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2:11" outlineLevel="2">
      <c r="B7036" t="s">
        <v>50</v>
      </c>
      <c r="C7036" t="s">
        <v>25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2:11" outlineLevel="2">
      <c r="B7037" t="s">
        <v>50</v>
      </c>
      <c r="C7037" t="s">
        <v>26</v>
      </c>
      <c r="D7037">
        <v>0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1</v>
      </c>
      <c r="K7037">
        <v>0</v>
      </c>
    </row>
    <row r="7038" spans="2:11" outlineLevel="2">
      <c r="B7038" t="s">
        <v>50</v>
      </c>
      <c r="C7038" t="s">
        <v>28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2:11" outlineLevel="2">
      <c r="B7039" t="s">
        <v>50</v>
      </c>
      <c r="C7039" t="s">
        <v>48</v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</row>
    <row r="7040" spans="2:11" outlineLevel="2">
      <c r="B7040" t="s">
        <v>50</v>
      </c>
      <c r="C7040" t="s">
        <v>36</v>
      </c>
      <c r="D7040">
        <v>0</v>
      </c>
      <c r="E7040">
        <v>1</v>
      </c>
      <c r="F7040">
        <v>0</v>
      </c>
      <c r="G7040">
        <v>0</v>
      </c>
      <c r="H7040">
        <v>1</v>
      </c>
      <c r="I7040">
        <v>1</v>
      </c>
      <c r="J7040">
        <v>0</v>
      </c>
      <c r="K7040">
        <v>0</v>
      </c>
    </row>
    <row r="7041" spans="2:11" outlineLevel="2">
      <c r="B7041" t="s">
        <v>50</v>
      </c>
      <c r="C7041" t="s">
        <v>37</v>
      </c>
      <c r="D7041">
        <v>0</v>
      </c>
      <c r="E7041">
        <v>0</v>
      </c>
      <c r="F7041">
        <v>1</v>
      </c>
      <c r="G7041">
        <v>1</v>
      </c>
      <c r="H7041">
        <v>1</v>
      </c>
      <c r="I7041">
        <v>1</v>
      </c>
      <c r="J7041">
        <v>0</v>
      </c>
      <c r="K7041">
        <v>0</v>
      </c>
    </row>
    <row r="7042" spans="2:11" outlineLevel="2">
      <c r="B7042" t="s">
        <v>50</v>
      </c>
      <c r="C7042" t="s">
        <v>38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2:11" outlineLevel="2">
      <c r="B7043" t="s">
        <v>50</v>
      </c>
      <c r="C7043" t="s">
        <v>39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2:11" outlineLevel="2">
      <c r="B7044" t="s">
        <v>50</v>
      </c>
      <c r="C7044" t="s">
        <v>40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2:11" outlineLevel="2">
      <c r="B7045" t="s">
        <v>50</v>
      </c>
      <c r="C7045" t="s">
        <v>41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1</v>
      </c>
      <c r="J7045">
        <v>0</v>
      </c>
      <c r="K7045">
        <v>0</v>
      </c>
    </row>
    <row r="7046" spans="2:11" s="5" customFormat="1" outlineLevel="1">
      <c r="C7046" s="5" t="s">
        <v>51</v>
      </c>
      <c r="D7046" s="1">
        <f>IFERROR(D7047/D7048, D7047)</f>
        <v>0</v>
      </c>
      <c r="E7046" s="1">
        <f>IFERROR(E7047/E7048, E7047)</f>
        <v>0</v>
      </c>
      <c r="F7046" s="1">
        <f>IFERROR(F7047/F7048, F7047)</f>
        <v>0</v>
      </c>
      <c r="G7046" s="1">
        <f>IFERROR(G7047/G7048, G7047)</f>
        <v>0</v>
      </c>
      <c r="H7046" s="1">
        <f>IFERROR(H7047/H7048, H7047)</f>
        <v>0</v>
      </c>
      <c r="I7046" s="1">
        <f>IFERROR(I7047/I7048, I7047)</f>
        <v>0</v>
      </c>
      <c r="J7046" s="1">
        <f>IFERROR(J7047/J7048, J7047)</f>
        <v>0</v>
      </c>
      <c r="K7046" s="1">
        <f>IFERROR(K7047/K7048, K7047)</f>
        <v>0</v>
      </c>
    </row>
    <row r="7047" spans="2:11" outlineLevel="2">
      <c r="C7047" t="s">
        <v>10</v>
      </c>
      <c r="D7047">
        <f>COUNTIF(D7049:D7073, "1")</f>
        <v>0</v>
      </c>
      <c r="E7047">
        <f>COUNTIF(E7049:E7073, "1")</f>
        <v>0</v>
      </c>
      <c r="F7047">
        <f>COUNTIF(F7049:F7073, "1")</f>
        <v>0</v>
      </c>
      <c r="G7047">
        <f>COUNTIF(G7049:G7073, "1")</f>
        <v>0</v>
      </c>
      <c r="H7047">
        <f>COUNTIF(H7049:H7073, "1")</f>
        <v>0</v>
      </c>
      <c r="I7047">
        <f>COUNTIF(I7049:I7073, "1")</f>
        <v>0</v>
      </c>
      <c r="J7047">
        <f>COUNTIF(J7049:J7073, "1")</f>
        <v>0</v>
      </c>
      <c r="K7047">
        <f>COUNTIF(K7049:K7073, "1")</f>
        <v>0</v>
      </c>
    </row>
    <row r="7048" spans="2:11" outlineLevel="2">
      <c r="C7048" t="s">
        <v>12</v>
      </c>
      <c r="D7048">
        <f>COUNTIF(D7049:D7073, "0")</f>
        <v>0</v>
      </c>
      <c r="E7048">
        <f>COUNTIF(E7049:E7073, "0")</f>
        <v>0</v>
      </c>
      <c r="F7048">
        <f>COUNTIF(F7049:F7073, "0")</f>
        <v>0</v>
      </c>
      <c r="G7048">
        <f>COUNTIF(G7049:G7073, "0")</f>
        <v>0</v>
      </c>
      <c r="H7048">
        <f>COUNTIF(H7049:H7073, "0")</f>
        <v>0</v>
      </c>
      <c r="I7048">
        <f>COUNTIF(I7049:I7073, "0")</f>
        <v>0</v>
      </c>
      <c r="J7048">
        <f>COUNTIF(J7049:J7073, "0")</f>
        <v>0</v>
      </c>
      <c r="K7048">
        <f>COUNTIF(K7049:K7073, "0")</f>
        <v>0</v>
      </c>
    </row>
    <row r="7049" spans="2:11" outlineLevel="2">
      <c r="B7049" t="s">
        <v>52</v>
      </c>
      <c r="C7049" t="s">
        <v>14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2:11" outlineLevel="2">
      <c r="B7050" t="s">
        <v>52</v>
      </c>
      <c r="C7050" t="s">
        <v>15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2:11" outlineLevel="2">
      <c r="B7051" t="s">
        <v>52</v>
      </c>
      <c r="C7051" t="s">
        <v>16</v>
      </c>
      <c r="D7051">
        <v>0</v>
      </c>
      <c r="E7051">
        <v>0</v>
      </c>
      <c r="F7051">
        <v>1</v>
      </c>
      <c r="G7051">
        <v>0</v>
      </c>
      <c r="H7051">
        <v>1</v>
      </c>
      <c r="I7051">
        <v>0</v>
      </c>
      <c r="J7051">
        <v>0</v>
      </c>
      <c r="K7051">
        <v>0</v>
      </c>
    </row>
    <row r="7052" spans="2:11" outlineLevel="2">
      <c r="B7052" t="s">
        <v>52</v>
      </c>
      <c r="C7052" t="s">
        <v>18</v>
      </c>
      <c r="D7052">
        <v>1</v>
      </c>
      <c r="E7052">
        <v>0</v>
      </c>
      <c r="F7052">
        <v>1</v>
      </c>
      <c r="G7052">
        <v>1</v>
      </c>
      <c r="H7052">
        <v>1</v>
      </c>
      <c r="I7052">
        <v>0</v>
      </c>
      <c r="J7052">
        <v>0</v>
      </c>
      <c r="K7052">
        <v>0</v>
      </c>
    </row>
    <row r="7053" spans="2:11" outlineLevel="2">
      <c r="B7053" t="s">
        <v>52</v>
      </c>
      <c r="C7053" t="s">
        <v>19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2:11" outlineLevel="2">
      <c r="B7054" t="s">
        <v>52</v>
      </c>
      <c r="C7054" t="s">
        <v>20</v>
      </c>
      <c r="D7054">
        <v>0</v>
      </c>
      <c r="E7054">
        <v>0</v>
      </c>
      <c r="F7054">
        <v>0</v>
      </c>
      <c r="G7054">
        <v>1</v>
      </c>
      <c r="H7054">
        <v>1</v>
      </c>
      <c r="I7054">
        <v>0</v>
      </c>
      <c r="J7054">
        <v>0</v>
      </c>
      <c r="K7054">
        <v>0</v>
      </c>
    </row>
    <row r="7055" spans="2:11" outlineLevel="2">
      <c r="B7055" t="s">
        <v>52</v>
      </c>
      <c r="C7055" t="s">
        <v>22</v>
      </c>
      <c r="D7055">
        <v>1</v>
      </c>
      <c r="E7055">
        <v>0</v>
      </c>
      <c r="F7055">
        <v>0</v>
      </c>
      <c r="G7055">
        <v>1</v>
      </c>
      <c r="H7055">
        <v>1</v>
      </c>
      <c r="I7055">
        <v>0</v>
      </c>
      <c r="J7055">
        <v>1</v>
      </c>
      <c r="K7055">
        <v>0</v>
      </c>
    </row>
    <row r="7056" spans="2:11" outlineLevel="2">
      <c r="B7056" t="s">
        <v>52</v>
      </c>
      <c r="C7056" t="s">
        <v>22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2:11" outlineLevel="2">
      <c r="B7057" t="s">
        <v>52</v>
      </c>
      <c r="C7057" t="s">
        <v>33</v>
      </c>
      <c r="D7057">
        <v>0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2:11" outlineLevel="2">
      <c r="B7058" t="s">
        <v>52</v>
      </c>
      <c r="C7058" t="s">
        <v>24</v>
      </c>
      <c r="D7058">
        <v>0</v>
      </c>
      <c r="E7058">
        <v>0</v>
      </c>
      <c r="F7058">
        <v>1</v>
      </c>
      <c r="G7058">
        <v>1</v>
      </c>
      <c r="H7058">
        <v>0</v>
      </c>
      <c r="I7058">
        <v>0</v>
      </c>
      <c r="J7058">
        <v>0</v>
      </c>
      <c r="K7058">
        <v>0</v>
      </c>
    </row>
    <row r="7059" spans="2:11" outlineLevel="2">
      <c r="B7059" t="s">
        <v>52</v>
      </c>
      <c r="C7059" t="s">
        <v>34</v>
      </c>
      <c r="D7059">
        <v>1</v>
      </c>
      <c r="E7059">
        <v>0</v>
      </c>
      <c r="F7059">
        <v>0</v>
      </c>
      <c r="G7059">
        <v>1</v>
      </c>
      <c r="H7059">
        <v>1</v>
      </c>
      <c r="I7059">
        <v>0</v>
      </c>
      <c r="J7059">
        <v>0</v>
      </c>
      <c r="K7059">
        <v>0</v>
      </c>
    </row>
    <row r="7060" spans="2:11" outlineLevel="2">
      <c r="B7060" t="s">
        <v>52</v>
      </c>
      <c r="C7060" t="s">
        <v>25</v>
      </c>
      <c r="D7060">
        <v>1</v>
      </c>
      <c r="E7060">
        <v>0</v>
      </c>
      <c r="F7060">
        <v>0</v>
      </c>
      <c r="G7060">
        <v>0</v>
      </c>
      <c r="H7060">
        <v>0</v>
      </c>
      <c r="I7060">
        <v>1</v>
      </c>
      <c r="J7060">
        <v>0</v>
      </c>
      <c r="K7060">
        <v>0</v>
      </c>
    </row>
    <row r="7061" spans="2:11" outlineLevel="2">
      <c r="B7061" t="s">
        <v>52</v>
      </c>
      <c r="C7061" t="s">
        <v>26</v>
      </c>
      <c r="D7061">
        <v>1</v>
      </c>
      <c r="E7061">
        <v>0</v>
      </c>
      <c r="F7061">
        <v>1</v>
      </c>
      <c r="G7061">
        <v>1</v>
      </c>
      <c r="H7061">
        <v>1</v>
      </c>
      <c r="I7061">
        <v>0</v>
      </c>
      <c r="J7061">
        <v>0</v>
      </c>
      <c r="K7061">
        <v>0</v>
      </c>
    </row>
    <row r="7062" spans="2:11" outlineLevel="2">
      <c r="B7062" t="s">
        <v>52</v>
      </c>
      <c r="C7062" t="s">
        <v>28</v>
      </c>
      <c r="D7062">
        <v>0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</row>
    <row r="7063" spans="2:11" outlineLevel="2">
      <c r="B7063" t="s">
        <v>52</v>
      </c>
      <c r="C7063" t="s">
        <v>35</v>
      </c>
      <c r="D7063">
        <v>0</v>
      </c>
      <c r="E7063">
        <v>0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0</v>
      </c>
    </row>
    <row r="7064" spans="2:11" outlineLevel="2">
      <c r="B7064" t="s">
        <v>52</v>
      </c>
      <c r="C7064" t="s">
        <v>48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2:11" outlineLevel="2">
      <c r="B7065" t="s">
        <v>52</v>
      </c>
      <c r="C7065" t="s">
        <v>36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2:11" outlineLevel="2">
      <c r="B7066" t="s">
        <v>52</v>
      </c>
      <c r="C7066" t="s">
        <v>37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2:11" outlineLevel="2">
      <c r="B7067" t="s">
        <v>52</v>
      </c>
      <c r="C7067" t="s">
        <v>39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2:11" outlineLevel="2">
      <c r="B7068" t="s">
        <v>52</v>
      </c>
      <c r="C7068" t="s">
        <v>40</v>
      </c>
      <c r="D7068">
        <v>1</v>
      </c>
      <c r="E7068">
        <v>0</v>
      </c>
      <c r="F7068">
        <v>1</v>
      </c>
      <c r="G7068">
        <v>0</v>
      </c>
      <c r="H7068">
        <v>0</v>
      </c>
      <c r="I7068">
        <v>0</v>
      </c>
      <c r="J7068">
        <v>1</v>
      </c>
      <c r="K7068">
        <v>0</v>
      </c>
    </row>
    <row r="7069" spans="2:11" outlineLevel="2">
      <c r="B7069" t="s">
        <v>52</v>
      </c>
      <c r="C7069" t="s">
        <v>41</v>
      </c>
      <c r="D7069">
        <v>0</v>
      </c>
      <c r="E7069">
        <v>0</v>
      </c>
      <c r="F7069">
        <v>0</v>
      </c>
      <c r="G7069">
        <v>0</v>
      </c>
      <c r="H7069">
        <v>1</v>
      </c>
      <c r="I7069">
        <v>1</v>
      </c>
      <c r="J7069">
        <v>0</v>
      </c>
      <c r="K7069">
        <v>0</v>
      </c>
    </row>
    <row r="7070" spans="2:11" outlineLevel="2">
      <c r="B7070" t="s">
        <v>52</v>
      </c>
      <c r="C7070" t="s">
        <v>42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2:11" outlineLevel="2">
      <c r="B7071" t="s">
        <v>52</v>
      </c>
      <c r="C7071" t="s">
        <v>43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0</v>
      </c>
    </row>
    <row r="7072" spans="2:11" outlineLevel="2">
      <c r="B7072" t="s">
        <v>52</v>
      </c>
      <c r="C7072" t="s">
        <v>44</v>
      </c>
      <c r="D7072">
        <v>0</v>
      </c>
      <c r="E7072">
        <v>1</v>
      </c>
      <c r="F7072">
        <v>1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2:11" outlineLevel="2">
      <c r="B7073" t="s">
        <v>52</v>
      </c>
      <c r="C7073" t="s">
        <v>45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2:11" s="3" customFormat="1">
      <c r="B7074" s="3" t="s">
        <v>264</v>
      </c>
      <c r="C7074" s="3" t="s">
        <v>8</v>
      </c>
      <c r="D7074" s="3">
        <f>IFERROR(AVERAGE(D7077,D7132), 0)</f>
        <v>0</v>
      </c>
      <c r="E7074" s="3">
        <f>IFERROR(AVERAGE(E7077,E7132), 0)</f>
        <v>0</v>
      </c>
      <c r="F7074" s="3">
        <f>IFERROR(AVERAGE(F7077,F7132), 0)</f>
        <v>0</v>
      </c>
      <c r="G7074" s="3">
        <f>IFERROR(AVERAGE(G7077,G7132), 0)</f>
        <v>0</v>
      </c>
      <c r="H7074" s="3">
        <f>IFERROR(AVERAGE(H7077,H7132), 0)</f>
        <v>0</v>
      </c>
      <c r="I7074" s="3">
        <f>IFERROR(AVERAGE(I7077,I7132), 0)</f>
        <v>0</v>
      </c>
      <c r="J7074" s="3">
        <f>IFERROR(AVERAGE(J7077,J7132), 0)</f>
        <v>0</v>
      </c>
      <c r="K7074" s="3">
        <f>IFERROR(AVERAGE(K7077,K7132), 0)</f>
        <v>0</v>
      </c>
    </row>
    <row r="7075" spans="2:11" outlineLevel="2">
      <c r="B7075" s="4" t="s">
        <v>9</v>
      </c>
      <c r="D7075">
        <f>E7078+E7133</f>
        <v>0</v>
      </c>
      <c r="E7075">
        <f>F7078+F7133</f>
        <v>0</v>
      </c>
      <c r="F7075">
        <f>G7078+G7133</f>
        <v>0</v>
      </c>
      <c r="G7075">
        <f>H7078+H7133</f>
        <v>0</v>
      </c>
      <c r="H7075">
        <f>I7078+I7133</f>
        <v>0</v>
      </c>
      <c r="I7075">
        <f>J7078+J7133</f>
        <v>0</v>
      </c>
      <c r="J7075">
        <f>K7078+K7133</f>
        <v>0</v>
      </c>
      <c r="K7075">
        <f>L7078+L7133</f>
        <v>0</v>
      </c>
    </row>
    <row r="7076" spans="2:11" outlineLevel="2">
      <c r="B7076" s="4" t="s">
        <v>10</v>
      </c>
      <c r="D7076">
        <f>E7079+E7134</f>
        <v>0</v>
      </c>
      <c r="E7076">
        <f>F7079+F7134</f>
        <v>0</v>
      </c>
      <c r="F7076">
        <f>G7079+G7134</f>
        <v>0</v>
      </c>
      <c r="G7076">
        <f>H7079+H7134</f>
        <v>0</v>
      </c>
      <c r="H7076">
        <f>I7079+I7134</f>
        <v>0</v>
      </c>
      <c r="I7076">
        <f>J7079+J7134</f>
        <v>0</v>
      </c>
      <c r="J7076">
        <f>K7079+K7134</f>
        <v>0</v>
      </c>
      <c r="K7076">
        <f>L7079+L7134</f>
        <v>0</v>
      </c>
    </row>
    <row r="7077" spans="2:11" s="5" customFormat="1" outlineLevel="1">
      <c r="C7077" s="5" t="s">
        <v>51</v>
      </c>
      <c r="D7077" s="1">
        <f>IFERROR(D7078/D7079, D7078)</f>
        <v>0</v>
      </c>
      <c r="E7077" s="1">
        <f>IFERROR(E7078/E7079, E7078)</f>
        <v>0</v>
      </c>
      <c r="F7077" s="1">
        <f>IFERROR(F7078/F7079, F7078)</f>
        <v>0</v>
      </c>
      <c r="G7077" s="1">
        <f>IFERROR(G7078/G7079, G7078)</f>
        <v>0</v>
      </c>
      <c r="H7077" s="1">
        <f>IFERROR(H7078/H7079, H7078)</f>
        <v>0</v>
      </c>
      <c r="I7077" s="1">
        <f>IFERROR(I7078/I7079, I7078)</f>
        <v>0</v>
      </c>
      <c r="J7077" s="1">
        <f>IFERROR(J7078/J7079, J7078)</f>
        <v>0</v>
      </c>
      <c r="K7077" s="1">
        <f>IFERROR(K7078/K7079, K7078)</f>
        <v>0</v>
      </c>
    </row>
    <row r="7078" spans="2:11" outlineLevel="2">
      <c r="C7078" t="s">
        <v>10</v>
      </c>
      <c r="D7078">
        <f>COUNTIF(D7080:D7131, "1")</f>
        <v>0</v>
      </c>
      <c r="E7078">
        <f>COUNTIF(E7080:E7131, "1")</f>
        <v>0</v>
      </c>
      <c r="F7078">
        <f>COUNTIF(F7080:F7131, "1")</f>
        <v>0</v>
      </c>
      <c r="G7078">
        <f>COUNTIF(G7080:G7131, "1")</f>
        <v>0</v>
      </c>
      <c r="H7078">
        <f>COUNTIF(H7080:H7131, "1")</f>
        <v>0</v>
      </c>
      <c r="I7078">
        <f>COUNTIF(I7080:I7131, "1")</f>
        <v>0</v>
      </c>
      <c r="J7078">
        <f>COUNTIF(J7080:J7131, "1")</f>
        <v>0</v>
      </c>
      <c r="K7078">
        <f>COUNTIF(K7080:K7131, "1")</f>
        <v>0</v>
      </c>
    </row>
    <row r="7079" spans="2:11" outlineLevel="2">
      <c r="C7079" t="s">
        <v>12</v>
      </c>
      <c r="D7079">
        <f>COUNTIF(D7080:D7131, "0")</f>
        <v>0</v>
      </c>
      <c r="E7079">
        <f>COUNTIF(E7080:E7131, "0")</f>
        <v>0</v>
      </c>
      <c r="F7079">
        <f>COUNTIF(F7080:F7131, "0")</f>
        <v>0</v>
      </c>
      <c r="G7079">
        <f>COUNTIF(G7080:G7131, "0")</f>
        <v>0</v>
      </c>
      <c r="H7079">
        <f>COUNTIF(H7080:H7131, "0")</f>
        <v>0</v>
      </c>
      <c r="I7079">
        <f>COUNTIF(I7080:I7131, "0")</f>
        <v>0</v>
      </c>
      <c r="J7079">
        <f>COUNTIF(J7080:J7131, "0")</f>
        <v>0</v>
      </c>
      <c r="K7079">
        <f>COUNTIF(K7080:K7131, "0")</f>
        <v>0</v>
      </c>
    </row>
    <row r="7080" spans="2:11" outlineLevel="2">
      <c r="B7080" t="s">
        <v>52</v>
      </c>
      <c r="C7080" t="s">
        <v>14</v>
      </c>
      <c r="D7080">
        <v>0</v>
      </c>
      <c r="E7080">
        <v>1</v>
      </c>
      <c r="F7080">
        <v>0</v>
      </c>
      <c r="G7080">
        <v>0</v>
      </c>
      <c r="H7080">
        <v>1</v>
      </c>
      <c r="I7080">
        <v>0</v>
      </c>
      <c r="J7080">
        <v>0</v>
      </c>
      <c r="K7080">
        <v>0</v>
      </c>
    </row>
    <row r="7081" spans="2:11" outlineLevel="2">
      <c r="B7081" t="s">
        <v>52</v>
      </c>
      <c r="C7081" t="s">
        <v>14</v>
      </c>
      <c r="D7081">
        <v>0</v>
      </c>
      <c r="E7081">
        <v>1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0</v>
      </c>
    </row>
    <row r="7082" spans="2:11" outlineLevel="2">
      <c r="B7082" t="s">
        <v>52</v>
      </c>
      <c r="C7082" t="s">
        <v>14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2:11" outlineLevel="2">
      <c r="B7083" t="s">
        <v>52</v>
      </c>
      <c r="C7083" t="s">
        <v>15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2:11" outlineLevel="2">
      <c r="B7084" t="s">
        <v>52</v>
      </c>
      <c r="C7084" t="s">
        <v>16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2:11" outlineLevel="2">
      <c r="B7085" t="s">
        <v>52</v>
      </c>
      <c r="C7085" t="s">
        <v>16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2:11" outlineLevel="2">
      <c r="B7086" t="s">
        <v>52</v>
      </c>
      <c r="C7086" t="s">
        <v>16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2:11" outlineLevel="2">
      <c r="B7087" t="s">
        <v>52</v>
      </c>
      <c r="C7087" t="s">
        <v>16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2:11" outlineLevel="2">
      <c r="B7088" t="s">
        <v>52</v>
      </c>
      <c r="C7088" t="s">
        <v>16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2:11" outlineLevel="2">
      <c r="B7089" t="s">
        <v>52</v>
      </c>
      <c r="C7089" t="s">
        <v>16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2:11" outlineLevel="2">
      <c r="B7090" t="s">
        <v>52</v>
      </c>
      <c r="C7090" t="s">
        <v>16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2:11" outlineLevel="2">
      <c r="B7091" t="s">
        <v>52</v>
      </c>
      <c r="C7091" t="s">
        <v>16</v>
      </c>
      <c r="D7091">
        <v>0</v>
      </c>
      <c r="E7091">
        <v>1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</row>
    <row r="7092" spans="2:11" outlineLevel="2">
      <c r="B7092" t="s">
        <v>52</v>
      </c>
      <c r="C7092" t="s">
        <v>16</v>
      </c>
      <c r="D7092">
        <v>0</v>
      </c>
      <c r="E7092">
        <v>1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</row>
    <row r="7093" spans="2:11" outlineLevel="2">
      <c r="B7093" t="s">
        <v>52</v>
      </c>
      <c r="C7093" t="s">
        <v>16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2:11" outlineLevel="2">
      <c r="B7094" t="s">
        <v>52</v>
      </c>
      <c r="C7094" t="s">
        <v>17</v>
      </c>
      <c r="D7094">
        <v>0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2:11" outlineLevel="2">
      <c r="B7095" t="s">
        <v>52</v>
      </c>
      <c r="C7095" t="s">
        <v>18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0</v>
      </c>
    </row>
    <row r="7096" spans="2:11" outlineLevel="2">
      <c r="B7096" t="s">
        <v>52</v>
      </c>
      <c r="C7096" t="s">
        <v>18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</row>
    <row r="7097" spans="2:11" outlineLevel="2">
      <c r="B7097" t="s">
        <v>52</v>
      </c>
      <c r="C7097" t="s">
        <v>19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2:11" outlineLevel="2">
      <c r="B7098" t="s">
        <v>52</v>
      </c>
      <c r="C7098" t="s">
        <v>32</v>
      </c>
      <c r="D7098">
        <v>1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2:11" outlineLevel="2">
      <c r="B7099" t="s">
        <v>52</v>
      </c>
      <c r="C7099" t="s">
        <v>20</v>
      </c>
      <c r="D7099">
        <v>0</v>
      </c>
      <c r="E7099">
        <v>0</v>
      </c>
      <c r="F7099">
        <v>1</v>
      </c>
      <c r="G7099">
        <v>1</v>
      </c>
      <c r="H7099">
        <v>0</v>
      </c>
      <c r="I7099">
        <v>0</v>
      </c>
      <c r="J7099">
        <v>0</v>
      </c>
      <c r="K7099">
        <v>0</v>
      </c>
    </row>
    <row r="7100" spans="2:11" outlineLevel="2">
      <c r="B7100" t="s">
        <v>52</v>
      </c>
      <c r="C7100" t="s">
        <v>20</v>
      </c>
      <c r="D7100">
        <v>0</v>
      </c>
      <c r="E7100">
        <v>0</v>
      </c>
      <c r="F7100">
        <v>1</v>
      </c>
      <c r="G7100">
        <v>1</v>
      </c>
      <c r="H7100">
        <v>0</v>
      </c>
      <c r="I7100">
        <v>0</v>
      </c>
      <c r="J7100">
        <v>0</v>
      </c>
      <c r="K7100">
        <v>0</v>
      </c>
    </row>
    <row r="7101" spans="2:11" outlineLevel="2">
      <c r="B7101" t="s">
        <v>52</v>
      </c>
      <c r="C7101" t="s">
        <v>21</v>
      </c>
      <c r="D7101">
        <v>0</v>
      </c>
      <c r="E7101">
        <v>0</v>
      </c>
      <c r="F7101">
        <v>1</v>
      </c>
      <c r="G7101">
        <v>1</v>
      </c>
      <c r="H7101">
        <v>1</v>
      </c>
      <c r="I7101">
        <v>0</v>
      </c>
      <c r="J7101">
        <v>0</v>
      </c>
      <c r="K7101">
        <v>0</v>
      </c>
    </row>
    <row r="7102" spans="2:11" outlineLevel="2">
      <c r="B7102" t="s">
        <v>52</v>
      </c>
      <c r="C7102" t="s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2:11" outlineLevel="2">
      <c r="B7103" t="s">
        <v>52</v>
      </c>
      <c r="C7103" t="s">
        <v>21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2:11" outlineLevel="2">
      <c r="B7104" t="s">
        <v>52</v>
      </c>
      <c r="C7104" t="s">
        <v>21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2:11" outlineLevel="2">
      <c r="B7105" t="s">
        <v>52</v>
      </c>
      <c r="C7105" t="s">
        <v>22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</row>
    <row r="7106" spans="2:11" outlineLevel="2">
      <c r="B7106" t="s">
        <v>52</v>
      </c>
      <c r="C7106" t="s">
        <v>22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</v>
      </c>
      <c r="K7106">
        <v>0</v>
      </c>
    </row>
    <row r="7107" spans="2:11" outlineLevel="2">
      <c r="B7107" t="s">
        <v>52</v>
      </c>
      <c r="C7107" t="s">
        <v>22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2:11" outlineLevel="2">
      <c r="B7108" t="s">
        <v>52</v>
      </c>
      <c r="C7108" t="s">
        <v>22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2:11" outlineLevel="2">
      <c r="B7109" t="s">
        <v>52</v>
      </c>
      <c r="C7109" t="s">
        <v>23</v>
      </c>
      <c r="D7109">
        <v>0</v>
      </c>
      <c r="E7109">
        <v>1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0</v>
      </c>
    </row>
    <row r="7110" spans="2:11" outlineLevel="2">
      <c r="B7110" t="s">
        <v>52</v>
      </c>
      <c r="C7110" t="s">
        <v>33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0</v>
      </c>
    </row>
    <row r="7111" spans="2:11" outlineLevel="2">
      <c r="B7111" t="s">
        <v>52</v>
      </c>
      <c r="C7111" t="s">
        <v>33</v>
      </c>
      <c r="D7111">
        <v>0</v>
      </c>
      <c r="E7111">
        <v>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2:11" outlineLevel="2">
      <c r="B7112" t="s">
        <v>52</v>
      </c>
      <c r="C7112" t="s">
        <v>33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2:11" outlineLevel="2">
      <c r="B7113" t="s">
        <v>52</v>
      </c>
      <c r="C7113" t="s">
        <v>24</v>
      </c>
      <c r="D7113">
        <v>0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2:11" outlineLevel="2">
      <c r="B7114" t="s">
        <v>52</v>
      </c>
      <c r="C7114" t="s">
        <v>24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2:11" outlineLevel="2">
      <c r="B7115" t="s">
        <v>52</v>
      </c>
      <c r="C7115" t="s">
        <v>24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2:11" outlineLevel="2">
      <c r="B7116" t="s">
        <v>52</v>
      </c>
      <c r="C7116" t="s">
        <v>34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2:11" outlineLevel="2">
      <c r="B7117" t="s">
        <v>52</v>
      </c>
      <c r="C7117" t="s">
        <v>34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2:11" outlineLevel="2">
      <c r="B7118" t="s">
        <v>52</v>
      </c>
      <c r="C7118" t="s">
        <v>25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0</v>
      </c>
    </row>
    <row r="7119" spans="2:11" outlineLevel="2">
      <c r="B7119" t="s">
        <v>52</v>
      </c>
      <c r="C7119" t="s">
        <v>26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2:11" outlineLevel="2">
      <c r="B7120" t="s">
        <v>52</v>
      </c>
      <c r="C7120" t="s">
        <v>26</v>
      </c>
      <c r="D7120">
        <v>1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2:11" outlineLevel="2">
      <c r="B7121" t="s">
        <v>52</v>
      </c>
      <c r="C7121" t="s">
        <v>26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2:11" outlineLevel="2">
      <c r="B7122" t="s">
        <v>52</v>
      </c>
      <c r="C7122" t="s">
        <v>26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2:11" outlineLevel="2">
      <c r="B7123" t="s">
        <v>52</v>
      </c>
      <c r="C7123" t="s">
        <v>26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2:11" outlineLevel="2">
      <c r="B7124" t="s">
        <v>52</v>
      </c>
      <c r="C7124" t="s">
        <v>26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2:11" outlineLevel="2">
      <c r="B7125" t="s">
        <v>52</v>
      </c>
      <c r="C7125" t="s">
        <v>27</v>
      </c>
      <c r="D7125">
        <v>0</v>
      </c>
      <c r="E7125">
        <v>0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</row>
    <row r="7126" spans="2:11" outlineLevel="2">
      <c r="B7126" t="s">
        <v>52</v>
      </c>
      <c r="C7126" t="s">
        <v>27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2:11" outlineLevel="2">
      <c r="B7127" t="s">
        <v>52</v>
      </c>
      <c r="C7127" t="s">
        <v>27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2:11" outlineLevel="2">
      <c r="B7128" t="s">
        <v>52</v>
      </c>
      <c r="C7128" t="s">
        <v>28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2:11" outlineLevel="2">
      <c r="B7129" t="s">
        <v>52</v>
      </c>
      <c r="C7129" t="s">
        <v>35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2:11" outlineLevel="2">
      <c r="B7130" t="s">
        <v>52</v>
      </c>
      <c r="C7130" t="s">
        <v>35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2:11" outlineLevel="2">
      <c r="B7131" t="s">
        <v>52</v>
      </c>
      <c r="C7131" t="s">
        <v>48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2:11" s="5" customFormat="1" outlineLevel="1">
      <c r="C7132" s="5" t="s">
        <v>49</v>
      </c>
      <c r="D7132" s="1">
        <f>IFERROR(D7133/D7134, D7133)</f>
        <v>0</v>
      </c>
      <c r="E7132" s="1">
        <f>IFERROR(E7133/E7134, E7133)</f>
        <v>0</v>
      </c>
      <c r="F7132" s="1">
        <f>IFERROR(F7133/F7134, F7133)</f>
        <v>0</v>
      </c>
      <c r="G7132" s="1">
        <f>IFERROR(G7133/G7134, G7133)</f>
        <v>0</v>
      </c>
      <c r="H7132" s="1">
        <f>IFERROR(H7133/H7134, H7133)</f>
        <v>0</v>
      </c>
      <c r="I7132" s="1">
        <f>IFERROR(I7133/I7134, I7133)</f>
        <v>0</v>
      </c>
      <c r="J7132" s="1">
        <f>IFERROR(J7133/J7134, J7133)</f>
        <v>0</v>
      </c>
      <c r="K7132" s="1">
        <f>IFERROR(K7133/K7134, K7133)</f>
        <v>0</v>
      </c>
    </row>
    <row r="7133" spans="2:11" outlineLevel="2">
      <c r="C7133" t="s">
        <v>10</v>
      </c>
      <c r="D7133">
        <f>COUNTIF(D7135:D7135, "1")</f>
        <v>0</v>
      </c>
      <c r="E7133">
        <f>COUNTIF(E7135:E7135, "1")</f>
        <v>0</v>
      </c>
      <c r="F7133">
        <f>COUNTIF(F7135:F7135, "1")</f>
        <v>0</v>
      </c>
      <c r="G7133">
        <f>COUNTIF(G7135:G7135, "1")</f>
        <v>0</v>
      </c>
      <c r="H7133">
        <f>COUNTIF(H7135:H7135, "1")</f>
        <v>0</v>
      </c>
      <c r="I7133">
        <f>COUNTIF(I7135:I7135, "1")</f>
        <v>0</v>
      </c>
      <c r="J7133">
        <f>COUNTIF(J7135:J7135, "1")</f>
        <v>0</v>
      </c>
      <c r="K7133">
        <f>COUNTIF(K7135:K7135, "1")</f>
        <v>0</v>
      </c>
    </row>
    <row r="7134" spans="2:11" outlineLevel="2">
      <c r="C7134" t="s">
        <v>12</v>
      </c>
      <c r="D7134">
        <f>COUNTIF(D7135:D7135, "0")</f>
        <v>0</v>
      </c>
      <c r="E7134">
        <f>COUNTIF(E7135:E7135, "0")</f>
        <v>0</v>
      </c>
      <c r="F7134">
        <f>COUNTIF(F7135:F7135, "0")</f>
        <v>0</v>
      </c>
      <c r="G7134">
        <f>COUNTIF(G7135:G7135, "0")</f>
        <v>0</v>
      </c>
      <c r="H7134">
        <f>COUNTIF(H7135:H7135, "0")</f>
        <v>0</v>
      </c>
      <c r="I7134">
        <f>COUNTIF(I7135:I7135, "0")</f>
        <v>0</v>
      </c>
      <c r="J7134">
        <f>COUNTIF(J7135:J7135, "0")</f>
        <v>0</v>
      </c>
      <c r="K7134">
        <f>COUNTIF(K7135:K7135, "0")</f>
        <v>0</v>
      </c>
    </row>
    <row r="7135" spans="2:11" outlineLevel="2">
      <c r="B7135" t="s">
        <v>50</v>
      </c>
      <c r="C7135" t="s">
        <v>20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2:11" s="3" customFormat="1">
      <c r="B7136" s="3" t="s">
        <v>265</v>
      </c>
      <c r="C7136" s="3" t="s">
        <v>8</v>
      </c>
      <c r="D7136" s="3">
        <f>IFERROR(AVERAGE(D7139,D7155,D7178), 0)</f>
        <v>0</v>
      </c>
      <c r="E7136" s="3">
        <f>IFERROR(AVERAGE(E7139,E7155,E7178), 0)</f>
        <v>0</v>
      </c>
      <c r="F7136" s="3">
        <f>IFERROR(AVERAGE(F7139,F7155,F7178), 0)</f>
        <v>0</v>
      </c>
      <c r="G7136" s="3">
        <f>IFERROR(AVERAGE(G7139,G7155,G7178), 0)</f>
        <v>0</v>
      </c>
      <c r="H7136" s="3">
        <f>IFERROR(AVERAGE(H7139,H7155,H7178), 0)</f>
        <v>0</v>
      </c>
      <c r="I7136" s="3">
        <f>IFERROR(AVERAGE(I7139,I7155,I7178), 0)</f>
        <v>0</v>
      </c>
      <c r="J7136" s="3">
        <f>IFERROR(AVERAGE(J7139,J7155,J7178), 0)</f>
        <v>0</v>
      </c>
      <c r="K7136" s="3">
        <f>IFERROR(AVERAGE(K7139,K7155,K7178), 0)</f>
        <v>0</v>
      </c>
    </row>
    <row r="7137" spans="2:11" outlineLevel="2">
      <c r="B7137" s="4" t="s">
        <v>9</v>
      </c>
      <c r="D7137">
        <f>E7140+E7156+E7179</f>
        <v>0</v>
      </c>
      <c r="E7137">
        <f>F7140+F7156+F7179</f>
        <v>0</v>
      </c>
      <c r="F7137">
        <f>G7140+G7156+G7179</f>
        <v>0</v>
      </c>
      <c r="G7137">
        <f>H7140+H7156+H7179</f>
        <v>0</v>
      </c>
      <c r="H7137">
        <f>I7140+I7156+I7179</f>
        <v>0</v>
      </c>
      <c r="I7137">
        <f>J7140+J7156+J7179</f>
        <v>0</v>
      </c>
      <c r="J7137">
        <f>K7140+K7156+K7179</f>
        <v>0</v>
      </c>
      <c r="K7137">
        <f>L7140+L7156+L7179</f>
        <v>0</v>
      </c>
    </row>
    <row r="7138" spans="2:11" outlineLevel="2">
      <c r="B7138" s="4" t="s">
        <v>10</v>
      </c>
      <c r="D7138">
        <f>E7141+E7157+E7180</f>
        <v>0</v>
      </c>
      <c r="E7138">
        <f>F7141+F7157+F7180</f>
        <v>0</v>
      </c>
      <c r="F7138">
        <f>G7141+G7157+G7180</f>
        <v>0</v>
      </c>
      <c r="G7138">
        <f>H7141+H7157+H7180</f>
        <v>0</v>
      </c>
      <c r="H7138">
        <f>I7141+I7157+I7180</f>
        <v>0</v>
      </c>
      <c r="I7138">
        <f>J7141+J7157+J7180</f>
        <v>0</v>
      </c>
      <c r="J7138">
        <f>K7141+K7157+K7180</f>
        <v>0</v>
      </c>
      <c r="K7138">
        <f>L7141+L7157+L7180</f>
        <v>0</v>
      </c>
    </row>
    <row r="7139" spans="2:11" s="5" customFormat="1" outlineLevel="1">
      <c r="C7139" s="5" t="s">
        <v>55</v>
      </c>
      <c r="D7139" s="1">
        <f>IFERROR(D7140/D7141, D7140)</f>
        <v>0</v>
      </c>
      <c r="E7139" s="1">
        <f>IFERROR(E7140/E7141, E7140)</f>
        <v>0</v>
      </c>
      <c r="F7139" s="1">
        <f>IFERROR(F7140/F7141, F7140)</f>
        <v>0</v>
      </c>
      <c r="G7139" s="1">
        <f>IFERROR(G7140/G7141, G7140)</f>
        <v>0</v>
      </c>
      <c r="H7139" s="1">
        <f>IFERROR(H7140/H7141, H7140)</f>
        <v>0</v>
      </c>
      <c r="I7139" s="1">
        <f>IFERROR(I7140/I7141, I7140)</f>
        <v>0</v>
      </c>
      <c r="J7139" s="1">
        <f>IFERROR(J7140/J7141, J7140)</f>
        <v>0</v>
      </c>
      <c r="K7139" s="1">
        <f>IFERROR(K7140/K7141, K7140)</f>
        <v>0</v>
      </c>
    </row>
    <row r="7140" spans="2:11" outlineLevel="2">
      <c r="C7140" t="s">
        <v>10</v>
      </c>
      <c r="D7140">
        <f>COUNTIF(D7142:D7154, "1")</f>
        <v>0</v>
      </c>
      <c r="E7140">
        <f>COUNTIF(E7142:E7154, "1")</f>
        <v>0</v>
      </c>
      <c r="F7140">
        <f>COUNTIF(F7142:F7154, "1")</f>
        <v>0</v>
      </c>
      <c r="G7140">
        <f>COUNTIF(G7142:G7154, "1")</f>
        <v>0</v>
      </c>
      <c r="H7140">
        <f>COUNTIF(H7142:H7154, "1")</f>
        <v>0</v>
      </c>
      <c r="I7140">
        <f>COUNTIF(I7142:I7154, "1")</f>
        <v>0</v>
      </c>
      <c r="J7140">
        <f>COUNTIF(J7142:J7154, "1")</f>
        <v>0</v>
      </c>
      <c r="K7140">
        <f>COUNTIF(K7142:K7154, "1")</f>
        <v>0</v>
      </c>
    </row>
    <row r="7141" spans="2:11" outlineLevel="2">
      <c r="C7141" t="s">
        <v>12</v>
      </c>
      <c r="D7141">
        <f>COUNTIF(D7142:D7154, "0")</f>
        <v>0</v>
      </c>
      <c r="E7141">
        <f>COUNTIF(E7142:E7154, "0")</f>
        <v>0</v>
      </c>
      <c r="F7141">
        <f>COUNTIF(F7142:F7154, "0")</f>
        <v>0</v>
      </c>
      <c r="G7141">
        <f>COUNTIF(G7142:G7154, "0")</f>
        <v>0</v>
      </c>
      <c r="H7141">
        <f>COUNTIF(H7142:H7154, "0")</f>
        <v>0</v>
      </c>
      <c r="I7141">
        <f>COUNTIF(I7142:I7154, "0")</f>
        <v>0</v>
      </c>
      <c r="J7141">
        <f>COUNTIF(J7142:J7154, "0")</f>
        <v>0</v>
      </c>
      <c r="K7141">
        <f>COUNTIF(K7142:K7154, "0")</f>
        <v>0</v>
      </c>
    </row>
    <row r="7142" spans="2:11" outlineLevel="2">
      <c r="B7142" t="s">
        <v>56</v>
      </c>
      <c r="C7142" t="s">
        <v>14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2:11" outlineLevel="2">
      <c r="B7143" t="s">
        <v>56</v>
      </c>
      <c r="C7143" t="s">
        <v>15</v>
      </c>
      <c r="D7143">
        <v>0</v>
      </c>
      <c r="E7143">
        <v>1</v>
      </c>
      <c r="F7143">
        <v>0</v>
      </c>
      <c r="G7143">
        <v>0</v>
      </c>
      <c r="H7143">
        <v>0</v>
      </c>
      <c r="I7143">
        <v>1</v>
      </c>
      <c r="J7143">
        <v>0</v>
      </c>
      <c r="K7143">
        <v>0</v>
      </c>
    </row>
    <row r="7144" spans="2:11" outlineLevel="2">
      <c r="B7144" t="s">
        <v>56</v>
      </c>
      <c r="C7144" t="s">
        <v>16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2:11" outlineLevel="2">
      <c r="B7145" t="s">
        <v>56</v>
      </c>
      <c r="C7145" t="s">
        <v>17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2:11" outlineLevel="2">
      <c r="B7146" t="s">
        <v>56</v>
      </c>
      <c r="C7146" t="s">
        <v>18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2:11" outlineLevel="2">
      <c r="B7147" t="s">
        <v>56</v>
      </c>
      <c r="C7147" t="s">
        <v>32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2:11" outlineLevel="2">
      <c r="B7148" t="s">
        <v>56</v>
      </c>
      <c r="C7148" t="s">
        <v>20</v>
      </c>
      <c r="D7148">
        <v>1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1</v>
      </c>
      <c r="K7148">
        <v>0</v>
      </c>
    </row>
    <row r="7149" spans="2:11" outlineLevel="2">
      <c r="B7149" t="s">
        <v>56</v>
      </c>
      <c r="C7149" t="s">
        <v>21</v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1</v>
      </c>
      <c r="J7149">
        <v>0</v>
      </c>
      <c r="K7149">
        <v>0</v>
      </c>
    </row>
    <row r="7150" spans="2:11" outlineLevel="2">
      <c r="B7150" t="s">
        <v>56</v>
      </c>
      <c r="C7150" t="s">
        <v>22</v>
      </c>
      <c r="D7150">
        <v>0</v>
      </c>
      <c r="E7150">
        <v>0</v>
      </c>
      <c r="F7150">
        <v>0</v>
      </c>
      <c r="G7150">
        <v>0</v>
      </c>
      <c r="H7150">
        <v>1</v>
      </c>
      <c r="I7150">
        <v>1</v>
      </c>
      <c r="J7150">
        <v>1</v>
      </c>
      <c r="K7150">
        <v>0</v>
      </c>
    </row>
    <row r="7151" spans="2:11" outlineLevel="2">
      <c r="B7151" t="s">
        <v>56</v>
      </c>
      <c r="C7151" t="s">
        <v>23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</row>
    <row r="7152" spans="2:11" outlineLevel="2">
      <c r="B7152" t="s">
        <v>56</v>
      </c>
      <c r="C7152" t="s">
        <v>33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2:11" outlineLevel="2">
      <c r="B7153" t="s">
        <v>56</v>
      </c>
      <c r="C7153" t="s">
        <v>24</v>
      </c>
      <c r="D7153">
        <v>1</v>
      </c>
      <c r="E7153">
        <v>0</v>
      </c>
      <c r="F7153">
        <v>1</v>
      </c>
      <c r="G7153">
        <v>1</v>
      </c>
      <c r="H7153">
        <v>0</v>
      </c>
      <c r="I7153">
        <v>0</v>
      </c>
      <c r="J7153">
        <v>0</v>
      </c>
      <c r="K7153">
        <v>0</v>
      </c>
    </row>
    <row r="7154" spans="2:11" outlineLevel="2">
      <c r="B7154" t="s">
        <v>56</v>
      </c>
      <c r="C7154" t="s">
        <v>25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2:11" s="5" customFormat="1" outlineLevel="1">
      <c r="C7155" s="5" t="s">
        <v>51</v>
      </c>
      <c r="D7155" s="1">
        <f>IFERROR(D7156/D7157, D7156)</f>
        <v>0</v>
      </c>
      <c r="E7155" s="1">
        <f>IFERROR(E7156/E7157, E7156)</f>
        <v>0</v>
      </c>
      <c r="F7155" s="1">
        <f>IFERROR(F7156/F7157, F7156)</f>
        <v>0</v>
      </c>
      <c r="G7155" s="1">
        <f>IFERROR(G7156/G7157, G7156)</f>
        <v>0</v>
      </c>
      <c r="H7155" s="1">
        <f>IFERROR(H7156/H7157, H7156)</f>
        <v>0</v>
      </c>
      <c r="I7155" s="1">
        <f>IFERROR(I7156/I7157, I7156)</f>
        <v>0</v>
      </c>
      <c r="J7155" s="1">
        <f>IFERROR(J7156/J7157, J7156)</f>
        <v>0</v>
      </c>
      <c r="K7155" s="1">
        <f>IFERROR(K7156/K7157, K7156)</f>
        <v>0</v>
      </c>
    </row>
    <row r="7156" spans="2:11" outlineLevel="2">
      <c r="C7156" t="s">
        <v>10</v>
      </c>
      <c r="D7156">
        <f>COUNTIF(D7158:D7177, "1")</f>
        <v>0</v>
      </c>
      <c r="E7156">
        <f>COUNTIF(E7158:E7177, "1")</f>
        <v>0</v>
      </c>
      <c r="F7156">
        <f>COUNTIF(F7158:F7177, "1")</f>
        <v>0</v>
      </c>
      <c r="G7156">
        <f>COUNTIF(G7158:G7177, "1")</f>
        <v>0</v>
      </c>
      <c r="H7156">
        <f>COUNTIF(H7158:H7177, "1")</f>
        <v>0</v>
      </c>
      <c r="I7156">
        <f>COUNTIF(I7158:I7177, "1")</f>
        <v>0</v>
      </c>
      <c r="J7156">
        <f>COUNTIF(J7158:J7177, "1")</f>
        <v>0</v>
      </c>
      <c r="K7156">
        <f>COUNTIF(K7158:K7177, "1")</f>
        <v>0</v>
      </c>
    </row>
    <row r="7157" spans="2:11" outlineLevel="2">
      <c r="C7157" t="s">
        <v>12</v>
      </c>
      <c r="D7157">
        <f>COUNTIF(D7158:D7177, "0")</f>
        <v>0</v>
      </c>
      <c r="E7157">
        <f>COUNTIF(E7158:E7177, "0")</f>
        <v>0</v>
      </c>
      <c r="F7157">
        <f>COUNTIF(F7158:F7177, "0")</f>
        <v>0</v>
      </c>
      <c r="G7157">
        <f>COUNTIF(G7158:G7177, "0")</f>
        <v>0</v>
      </c>
      <c r="H7157">
        <f>COUNTIF(H7158:H7177, "0")</f>
        <v>0</v>
      </c>
      <c r="I7157">
        <f>COUNTIF(I7158:I7177, "0")</f>
        <v>0</v>
      </c>
      <c r="J7157">
        <f>COUNTIF(J7158:J7177, "0")</f>
        <v>0</v>
      </c>
      <c r="K7157">
        <f>COUNTIF(K7158:K7177, "0")</f>
        <v>0</v>
      </c>
    </row>
    <row r="7158" spans="2:11" outlineLevel="2">
      <c r="B7158" t="s">
        <v>52</v>
      </c>
      <c r="C7158" t="s">
        <v>14</v>
      </c>
      <c r="D7158">
        <v>1</v>
      </c>
      <c r="E7158">
        <v>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2:11" outlineLevel="2">
      <c r="B7159" t="s">
        <v>52</v>
      </c>
      <c r="C7159" t="s">
        <v>16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2:11" outlineLevel="2">
      <c r="B7160" t="s">
        <v>52</v>
      </c>
      <c r="C7160" t="s">
        <v>17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0</v>
      </c>
    </row>
    <row r="7161" spans="2:11" outlineLevel="2">
      <c r="B7161" t="s">
        <v>52</v>
      </c>
      <c r="C7161" t="s">
        <v>18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2:11" outlineLevel="2">
      <c r="B7162" t="s">
        <v>52</v>
      </c>
      <c r="C7162" t="s">
        <v>19</v>
      </c>
      <c r="D7162">
        <v>0</v>
      </c>
      <c r="E7162">
        <v>0</v>
      </c>
      <c r="F7162">
        <v>0</v>
      </c>
      <c r="G7162">
        <v>0</v>
      </c>
      <c r="H7162">
        <v>1</v>
      </c>
      <c r="I7162">
        <v>0</v>
      </c>
      <c r="J7162">
        <v>0</v>
      </c>
      <c r="K7162">
        <v>0</v>
      </c>
    </row>
    <row r="7163" spans="2:11" outlineLevel="2">
      <c r="B7163" t="s">
        <v>52</v>
      </c>
      <c r="C7163" t="s">
        <v>32</v>
      </c>
      <c r="D7163">
        <v>0</v>
      </c>
      <c r="E7163">
        <v>1</v>
      </c>
      <c r="F7163">
        <v>0</v>
      </c>
      <c r="G7163">
        <v>0</v>
      </c>
      <c r="H7163">
        <v>1</v>
      </c>
      <c r="I7163">
        <v>0</v>
      </c>
      <c r="J7163">
        <v>0</v>
      </c>
      <c r="K7163">
        <v>0</v>
      </c>
    </row>
    <row r="7164" spans="2:11" outlineLevel="2">
      <c r="B7164" t="s">
        <v>52</v>
      </c>
      <c r="C7164" t="s">
        <v>20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2:11" outlineLevel="2">
      <c r="B7165" t="s">
        <v>52</v>
      </c>
      <c r="C7165" t="s">
        <v>22</v>
      </c>
      <c r="D7165">
        <v>0</v>
      </c>
      <c r="E7165">
        <v>0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0</v>
      </c>
    </row>
    <row r="7166" spans="2:11" outlineLevel="2">
      <c r="B7166" t="s">
        <v>52</v>
      </c>
      <c r="C7166" t="s">
        <v>23</v>
      </c>
      <c r="D7166">
        <v>0</v>
      </c>
      <c r="E7166">
        <v>0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2:11" outlineLevel="2">
      <c r="B7167" t="s">
        <v>52</v>
      </c>
      <c r="C7167" t="s">
        <v>24</v>
      </c>
      <c r="D7167">
        <v>0</v>
      </c>
      <c r="E7167">
        <v>0</v>
      </c>
      <c r="F7167">
        <v>1</v>
      </c>
      <c r="G7167">
        <v>0</v>
      </c>
      <c r="H7167">
        <v>1</v>
      </c>
      <c r="I7167">
        <v>0</v>
      </c>
      <c r="J7167">
        <v>0</v>
      </c>
      <c r="K7167">
        <v>0</v>
      </c>
    </row>
    <row r="7168" spans="2:11" outlineLevel="2">
      <c r="B7168" t="s">
        <v>52</v>
      </c>
      <c r="C7168" t="s">
        <v>34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2:11" outlineLevel="2">
      <c r="B7169" t="s">
        <v>52</v>
      </c>
      <c r="C7169" t="s">
        <v>25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2:11" outlineLevel="2">
      <c r="B7170" t="s">
        <v>52</v>
      </c>
      <c r="C7170" t="s">
        <v>26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2:11" outlineLevel="2">
      <c r="B7171" t="s">
        <v>52</v>
      </c>
      <c r="C7171" t="s">
        <v>27</v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</row>
    <row r="7172" spans="2:11" outlineLevel="2">
      <c r="B7172" t="s">
        <v>52</v>
      </c>
      <c r="C7172" t="s">
        <v>28</v>
      </c>
      <c r="D7172">
        <v>0</v>
      </c>
      <c r="E7172">
        <v>1</v>
      </c>
      <c r="F7172">
        <v>0</v>
      </c>
      <c r="G7172">
        <v>1</v>
      </c>
      <c r="H7172">
        <v>0</v>
      </c>
      <c r="I7172">
        <v>1</v>
      </c>
      <c r="J7172">
        <v>0</v>
      </c>
      <c r="K7172">
        <v>0</v>
      </c>
    </row>
    <row r="7173" spans="2:11" outlineLevel="2">
      <c r="B7173" t="s">
        <v>52</v>
      </c>
      <c r="C7173" t="s">
        <v>35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1</v>
      </c>
      <c r="K7173">
        <v>0</v>
      </c>
    </row>
    <row r="7174" spans="2:11" outlineLevel="2">
      <c r="B7174" t="s">
        <v>52</v>
      </c>
      <c r="C7174" t="s">
        <v>36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2:11" outlineLevel="2">
      <c r="B7175" t="s">
        <v>52</v>
      </c>
      <c r="C7175" t="s">
        <v>37</v>
      </c>
      <c r="D7175">
        <v>0</v>
      </c>
      <c r="E7175">
        <v>1</v>
      </c>
      <c r="F7175">
        <v>0</v>
      </c>
      <c r="G7175">
        <v>0</v>
      </c>
      <c r="H7175">
        <v>1</v>
      </c>
      <c r="I7175">
        <v>0</v>
      </c>
      <c r="J7175">
        <v>0</v>
      </c>
      <c r="K7175">
        <v>0</v>
      </c>
    </row>
    <row r="7176" spans="2:11" outlineLevel="2">
      <c r="B7176" t="s">
        <v>52</v>
      </c>
      <c r="C7176" t="s">
        <v>38</v>
      </c>
      <c r="D7176">
        <v>1</v>
      </c>
      <c r="E7176">
        <v>0</v>
      </c>
      <c r="F7176">
        <v>1</v>
      </c>
      <c r="G7176">
        <v>1</v>
      </c>
      <c r="H7176">
        <v>0</v>
      </c>
      <c r="I7176">
        <v>0</v>
      </c>
      <c r="J7176">
        <v>0</v>
      </c>
      <c r="K7176">
        <v>0</v>
      </c>
    </row>
    <row r="7177" spans="2:11" outlineLevel="2">
      <c r="B7177" t="s">
        <v>52</v>
      </c>
      <c r="C7177" t="s">
        <v>39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2:11" s="5" customFormat="1" outlineLevel="1">
      <c r="C7178" s="5" t="s">
        <v>49</v>
      </c>
      <c r="D7178" s="1">
        <f>IFERROR(D7179/D7180, D7179)</f>
        <v>0</v>
      </c>
      <c r="E7178" s="1">
        <f>IFERROR(E7179/E7180, E7179)</f>
        <v>0</v>
      </c>
      <c r="F7178" s="1">
        <f>IFERROR(F7179/F7180, F7179)</f>
        <v>0</v>
      </c>
      <c r="G7178" s="1">
        <f>IFERROR(G7179/G7180, G7179)</f>
        <v>0</v>
      </c>
      <c r="H7178" s="1">
        <f>IFERROR(H7179/H7180, H7179)</f>
        <v>0</v>
      </c>
      <c r="I7178" s="1">
        <f>IFERROR(I7179/I7180, I7179)</f>
        <v>0</v>
      </c>
      <c r="J7178" s="1">
        <f>IFERROR(J7179/J7180, J7179)</f>
        <v>0</v>
      </c>
      <c r="K7178" s="1">
        <f>IFERROR(K7179/K7180, K7179)</f>
        <v>0</v>
      </c>
    </row>
    <row r="7179" spans="2:11" outlineLevel="2">
      <c r="C7179" t="s">
        <v>10</v>
      </c>
      <c r="D7179">
        <f>COUNTIF(D7181:D7204, "1")</f>
        <v>0</v>
      </c>
      <c r="E7179">
        <f>COUNTIF(E7181:E7204, "1")</f>
        <v>0</v>
      </c>
      <c r="F7179">
        <f>COUNTIF(F7181:F7204, "1")</f>
        <v>0</v>
      </c>
      <c r="G7179">
        <f>COUNTIF(G7181:G7204, "1")</f>
        <v>0</v>
      </c>
      <c r="H7179">
        <f>COUNTIF(H7181:H7204, "1")</f>
        <v>0</v>
      </c>
      <c r="I7179">
        <f>COUNTIF(I7181:I7204, "1")</f>
        <v>0</v>
      </c>
      <c r="J7179">
        <f>COUNTIF(J7181:J7204, "1")</f>
        <v>0</v>
      </c>
      <c r="K7179">
        <f>COUNTIF(K7181:K7204, "1")</f>
        <v>0</v>
      </c>
    </row>
    <row r="7180" spans="2:11" outlineLevel="2">
      <c r="C7180" t="s">
        <v>12</v>
      </c>
      <c r="D7180">
        <f>COUNTIF(D7181:D7204, "0")</f>
        <v>0</v>
      </c>
      <c r="E7180">
        <f>COUNTIF(E7181:E7204, "0")</f>
        <v>0</v>
      </c>
      <c r="F7180">
        <f>COUNTIF(F7181:F7204, "0")</f>
        <v>0</v>
      </c>
      <c r="G7180">
        <f>COUNTIF(G7181:G7204, "0")</f>
        <v>0</v>
      </c>
      <c r="H7180">
        <f>COUNTIF(H7181:H7204, "0")</f>
        <v>0</v>
      </c>
      <c r="I7180">
        <f>COUNTIF(I7181:I7204, "0")</f>
        <v>0</v>
      </c>
      <c r="J7180">
        <f>COUNTIF(J7181:J7204, "0")</f>
        <v>0</v>
      </c>
      <c r="K7180">
        <f>COUNTIF(K7181:K7204, "0")</f>
        <v>0</v>
      </c>
    </row>
    <row r="7181" spans="2:11" outlineLevel="2">
      <c r="B7181" t="s">
        <v>50</v>
      </c>
      <c r="C7181" t="s">
        <v>14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2:11" outlineLevel="2">
      <c r="B7182" t="s">
        <v>50</v>
      </c>
      <c r="C7182" t="s">
        <v>15</v>
      </c>
      <c r="D7182">
        <v>1</v>
      </c>
      <c r="E7182">
        <v>0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2:11" outlineLevel="2">
      <c r="B7183" t="s">
        <v>50</v>
      </c>
      <c r="C7183" t="s">
        <v>17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0</v>
      </c>
    </row>
    <row r="7184" spans="2:11" outlineLevel="2">
      <c r="B7184" t="s">
        <v>50</v>
      </c>
      <c r="C7184" t="s">
        <v>18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2:11" outlineLevel="2">
      <c r="B7185" t="s">
        <v>50</v>
      </c>
      <c r="C7185" t="s">
        <v>19</v>
      </c>
      <c r="D7185">
        <v>0</v>
      </c>
      <c r="E7185">
        <v>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2:11" outlineLevel="2">
      <c r="B7186" t="s">
        <v>50</v>
      </c>
      <c r="C7186" t="s">
        <v>20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2:11" outlineLevel="2">
      <c r="B7187" t="s">
        <v>50</v>
      </c>
      <c r="C7187" t="s">
        <v>22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</row>
    <row r="7188" spans="2:11" outlineLevel="2">
      <c r="B7188" t="s">
        <v>50</v>
      </c>
      <c r="C7188" t="s">
        <v>23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2:11" outlineLevel="2">
      <c r="B7189" t="s">
        <v>50</v>
      </c>
      <c r="C7189" t="s">
        <v>23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2:11" outlineLevel="2">
      <c r="B7190" t="s">
        <v>50</v>
      </c>
      <c r="C7190" t="s">
        <v>23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2:11" outlineLevel="2">
      <c r="B7191" t="s">
        <v>50</v>
      </c>
      <c r="C7191" t="s">
        <v>33</v>
      </c>
      <c r="D7191">
        <v>0</v>
      </c>
      <c r="E7191">
        <v>0</v>
      </c>
      <c r="F7191">
        <v>1</v>
      </c>
      <c r="G7191">
        <v>1</v>
      </c>
      <c r="H7191">
        <v>1</v>
      </c>
      <c r="I7191">
        <v>1</v>
      </c>
      <c r="J7191">
        <v>0</v>
      </c>
      <c r="K7191">
        <v>0</v>
      </c>
    </row>
    <row r="7192" spans="2:11" outlineLevel="2">
      <c r="B7192" t="s">
        <v>50</v>
      </c>
      <c r="C7192" t="s">
        <v>24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</row>
    <row r="7193" spans="2:11" outlineLevel="2">
      <c r="B7193" t="s">
        <v>50</v>
      </c>
      <c r="C7193" t="s">
        <v>34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2:11" outlineLevel="2">
      <c r="B7194" t="s">
        <v>50</v>
      </c>
      <c r="C7194" t="s">
        <v>25</v>
      </c>
      <c r="D7194">
        <v>1</v>
      </c>
      <c r="E7194">
        <v>1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2:11" outlineLevel="2">
      <c r="B7195" t="s">
        <v>50</v>
      </c>
      <c r="C7195" t="s">
        <v>26</v>
      </c>
      <c r="D7195">
        <v>0</v>
      </c>
      <c r="E7195">
        <v>1</v>
      </c>
      <c r="F7195">
        <v>0</v>
      </c>
      <c r="G7195">
        <v>1</v>
      </c>
      <c r="H7195">
        <v>1</v>
      </c>
      <c r="I7195">
        <v>0</v>
      </c>
      <c r="J7195">
        <v>0</v>
      </c>
      <c r="K7195">
        <v>0</v>
      </c>
    </row>
    <row r="7196" spans="2:11" outlineLevel="2">
      <c r="B7196" t="s">
        <v>50</v>
      </c>
      <c r="C7196" t="s">
        <v>27</v>
      </c>
      <c r="D7196">
        <v>0</v>
      </c>
      <c r="E7196">
        <v>1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2:11" outlineLevel="2">
      <c r="B7197" t="s">
        <v>50</v>
      </c>
      <c r="C7197" t="s">
        <v>28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2:11" outlineLevel="2">
      <c r="B7198" t="s">
        <v>50</v>
      </c>
      <c r="C7198" t="s">
        <v>35</v>
      </c>
      <c r="D7198">
        <v>1</v>
      </c>
      <c r="E7198">
        <v>0</v>
      </c>
      <c r="F7198">
        <v>0</v>
      </c>
      <c r="G7198">
        <v>1</v>
      </c>
      <c r="H7198">
        <v>0</v>
      </c>
      <c r="I7198">
        <v>1</v>
      </c>
      <c r="J7198">
        <v>0</v>
      </c>
      <c r="K7198">
        <v>0</v>
      </c>
    </row>
    <row r="7199" spans="2:11" outlineLevel="2">
      <c r="B7199" t="s">
        <v>50</v>
      </c>
      <c r="C7199" t="s">
        <v>48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2:11" outlineLevel="2">
      <c r="B7200" t="s">
        <v>50</v>
      </c>
      <c r="C7200" t="s">
        <v>36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2:11" outlineLevel="2">
      <c r="B7201" t="s">
        <v>50</v>
      </c>
      <c r="C7201" t="s">
        <v>37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2:11" outlineLevel="2">
      <c r="B7202" t="s">
        <v>50</v>
      </c>
      <c r="C7202" t="s">
        <v>38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2:11" outlineLevel="2">
      <c r="B7203" t="s">
        <v>50</v>
      </c>
      <c r="C7203" t="s">
        <v>39</v>
      </c>
      <c r="D7203">
        <v>0</v>
      </c>
      <c r="E7203">
        <v>0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2:11" outlineLevel="2">
      <c r="B7204" t="s">
        <v>50</v>
      </c>
      <c r="C7204" t="s">
        <v>40</v>
      </c>
      <c r="D7204">
        <v>0</v>
      </c>
      <c r="E7204">
        <v>0</v>
      </c>
      <c r="F7204">
        <v>0</v>
      </c>
      <c r="G7204">
        <v>0</v>
      </c>
      <c r="H7204">
        <v>1</v>
      </c>
      <c r="I7204">
        <v>0</v>
      </c>
      <c r="J7204">
        <v>0</v>
      </c>
      <c r="K7204">
        <v>0</v>
      </c>
    </row>
    <row r="7205" spans="2:11" s="3" customFormat="1">
      <c r="B7205" s="3" t="s">
        <v>266</v>
      </c>
      <c r="C7205" s="3" t="s">
        <v>8</v>
      </c>
      <c r="D7205" s="3">
        <f>IFERROR(AVERAGE(D7208,D7212,D7233,D7255), 0)</f>
        <v>0</v>
      </c>
      <c r="E7205" s="3">
        <f>IFERROR(AVERAGE(E7208,E7212,E7233,E7255), 0)</f>
        <v>0</v>
      </c>
      <c r="F7205" s="3">
        <f>IFERROR(AVERAGE(F7208,F7212,F7233,F7255), 0)</f>
        <v>0</v>
      </c>
      <c r="G7205" s="3">
        <f>IFERROR(AVERAGE(G7208,G7212,G7233,G7255), 0)</f>
        <v>0</v>
      </c>
      <c r="H7205" s="3">
        <f>IFERROR(AVERAGE(H7208,H7212,H7233,H7255), 0)</f>
        <v>0</v>
      </c>
      <c r="I7205" s="3">
        <f>IFERROR(AVERAGE(I7208,I7212,I7233,I7255), 0)</f>
        <v>0</v>
      </c>
      <c r="J7205" s="3">
        <f>IFERROR(AVERAGE(J7208,J7212,J7233,J7255), 0)</f>
        <v>0</v>
      </c>
      <c r="K7205" s="3">
        <f>IFERROR(AVERAGE(K7208,K7212,K7233,K7255), 0)</f>
        <v>0</v>
      </c>
    </row>
    <row r="7206" spans="2:11" outlineLevel="2">
      <c r="B7206" s="4" t="s">
        <v>9</v>
      </c>
      <c r="D7206">
        <f>E7209+E7213+E7234+E7256</f>
        <v>0</v>
      </c>
      <c r="E7206">
        <f>F7209+F7213+F7234+F7256</f>
        <v>0</v>
      </c>
      <c r="F7206">
        <f>G7209+G7213+G7234+G7256</f>
        <v>0</v>
      </c>
      <c r="G7206">
        <f>H7209+H7213+H7234+H7256</f>
        <v>0</v>
      </c>
      <c r="H7206">
        <f>I7209+I7213+I7234+I7256</f>
        <v>0</v>
      </c>
      <c r="I7206">
        <f>J7209+J7213+J7234+J7256</f>
        <v>0</v>
      </c>
      <c r="J7206">
        <f>K7209+K7213+K7234+K7256</f>
        <v>0</v>
      </c>
      <c r="K7206">
        <f>L7209+L7213+L7234+L7256</f>
        <v>0</v>
      </c>
    </row>
    <row r="7207" spans="2:11" outlineLevel="2">
      <c r="B7207" s="4" t="s">
        <v>10</v>
      </c>
      <c r="D7207">
        <f>E7210+E7214+E7235+E7257</f>
        <v>0</v>
      </c>
      <c r="E7207">
        <f>F7210+F7214+F7235+F7257</f>
        <v>0</v>
      </c>
      <c r="F7207">
        <f>G7210+G7214+G7235+G7257</f>
        <v>0</v>
      </c>
      <c r="G7207">
        <f>H7210+H7214+H7235+H7257</f>
        <v>0</v>
      </c>
      <c r="H7207">
        <f>I7210+I7214+I7235+I7257</f>
        <v>0</v>
      </c>
      <c r="I7207">
        <f>J7210+J7214+J7235+J7257</f>
        <v>0</v>
      </c>
      <c r="J7207">
        <f>K7210+K7214+K7235+K7257</f>
        <v>0</v>
      </c>
      <c r="K7207">
        <f>L7210+L7214+L7235+L7257</f>
        <v>0</v>
      </c>
    </row>
    <row r="7208" spans="2:11" s="5" customFormat="1" outlineLevel="1">
      <c r="C7208" s="5" t="s">
        <v>156</v>
      </c>
      <c r="D7208" s="1">
        <f>IFERROR(D7209/D7210, D7209)</f>
        <v>0</v>
      </c>
      <c r="E7208" s="1">
        <f>IFERROR(E7209/E7210, E7209)</f>
        <v>0</v>
      </c>
      <c r="F7208" s="1">
        <f>IFERROR(F7209/F7210, F7209)</f>
        <v>0</v>
      </c>
      <c r="G7208" s="1">
        <f>IFERROR(G7209/G7210, G7209)</f>
        <v>0</v>
      </c>
      <c r="H7208" s="1">
        <f>IFERROR(H7209/H7210, H7209)</f>
        <v>0</v>
      </c>
      <c r="I7208" s="1">
        <f>IFERROR(I7209/I7210, I7209)</f>
        <v>0</v>
      </c>
      <c r="J7208" s="1">
        <f>IFERROR(J7209/J7210, J7209)</f>
        <v>0</v>
      </c>
      <c r="K7208" s="1">
        <f>IFERROR(K7209/K7210, K7209)</f>
        <v>0</v>
      </c>
    </row>
    <row r="7209" spans="2:11" outlineLevel="2">
      <c r="C7209" t="s">
        <v>10</v>
      </c>
      <c r="D7209">
        <f>COUNTIF(D7211:D7211, "1")</f>
        <v>0</v>
      </c>
      <c r="E7209">
        <f>COUNTIF(E7211:E7211, "1")</f>
        <v>0</v>
      </c>
      <c r="F7209">
        <f>COUNTIF(F7211:F7211, "1")</f>
        <v>0</v>
      </c>
      <c r="G7209">
        <f>COUNTIF(G7211:G7211, "1")</f>
        <v>0</v>
      </c>
      <c r="H7209">
        <f>COUNTIF(H7211:H7211, "1")</f>
        <v>0</v>
      </c>
      <c r="I7209">
        <f>COUNTIF(I7211:I7211, "1")</f>
        <v>0</v>
      </c>
      <c r="J7209">
        <f>COUNTIF(J7211:J7211, "1")</f>
        <v>0</v>
      </c>
      <c r="K7209">
        <f>COUNTIF(K7211:K7211, "1")</f>
        <v>0</v>
      </c>
    </row>
    <row r="7210" spans="2:11" outlineLevel="2">
      <c r="C7210" t="s">
        <v>12</v>
      </c>
      <c r="D7210">
        <f>COUNTIF(D7211:D7211, "0")</f>
        <v>0</v>
      </c>
      <c r="E7210">
        <f>COUNTIF(E7211:E7211, "0")</f>
        <v>0</v>
      </c>
      <c r="F7210">
        <f>COUNTIF(F7211:F7211, "0")</f>
        <v>0</v>
      </c>
      <c r="G7210">
        <f>COUNTIF(G7211:G7211, "0")</f>
        <v>0</v>
      </c>
      <c r="H7210">
        <f>COUNTIF(H7211:H7211, "0")</f>
        <v>0</v>
      </c>
      <c r="I7210">
        <f>COUNTIF(I7211:I7211, "0")</f>
        <v>0</v>
      </c>
      <c r="J7210">
        <f>COUNTIF(J7211:J7211, "0")</f>
        <v>0</v>
      </c>
      <c r="K7210">
        <f>COUNTIF(K7211:K7211, "0")</f>
        <v>0</v>
      </c>
    </row>
    <row r="7211" spans="2:11" outlineLevel="2">
      <c r="B7211" t="s">
        <v>157</v>
      </c>
      <c r="C7211" t="s">
        <v>54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2:11" s="5" customFormat="1" outlineLevel="1">
      <c r="C7212" s="5" t="s">
        <v>51</v>
      </c>
      <c r="D7212" s="1">
        <f>IFERROR(D7213/D7214, D7213)</f>
        <v>0</v>
      </c>
      <c r="E7212" s="1">
        <f>IFERROR(E7213/E7214, E7213)</f>
        <v>0</v>
      </c>
      <c r="F7212" s="1">
        <f>IFERROR(F7213/F7214, F7213)</f>
        <v>0</v>
      </c>
      <c r="G7212" s="1">
        <f>IFERROR(G7213/G7214, G7213)</f>
        <v>0</v>
      </c>
      <c r="H7212" s="1">
        <f>IFERROR(H7213/H7214, H7213)</f>
        <v>0</v>
      </c>
      <c r="I7212" s="1">
        <f>IFERROR(I7213/I7214, I7213)</f>
        <v>0</v>
      </c>
      <c r="J7212" s="1">
        <f>IFERROR(J7213/J7214, J7213)</f>
        <v>0</v>
      </c>
      <c r="K7212" s="1">
        <f>IFERROR(K7213/K7214, K7213)</f>
        <v>0</v>
      </c>
    </row>
    <row r="7213" spans="2:11" outlineLevel="2">
      <c r="C7213" t="s">
        <v>10</v>
      </c>
      <c r="D7213">
        <f>COUNTIF(D7215:D7232, "1")</f>
        <v>0</v>
      </c>
      <c r="E7213">
        <f>COUNTIF(E7215:E7232, "1")</f>
        <v>0</v>
      </c>
      <c r="F7213">
        <f>COUNTIF(F7215:F7232, "1")</f>
        <v>0</v>
      </c>
      <c r="G7213">
        <f>COUNTIF(G7215:G7232, "1")</f>
        <v>0</v>
      </c>
      <c r="H7213">
        <f>COUNTIF(H7215:H7232, "1")</f>
        <v>0</v>
      </c>
      <c r="I7213">
        <f>COUNTIF(I7215:I7232, "1")</f>
        <v>0</v>
      </c>
      <c r="J7213">
        <f>COUNTIF(J7215:J7232, "1")</f>
        <v>0</v>
      </c>
      <c r="K7213">
        <f>COUNTIF(K7215:K7232, "1")</f>
        <v>0</v>
      </c>
    </row>
    <row r="7214" spans="2:11" outlineLevel="2">
      <c r="C7214" t="s">
        <v>12</v>
      </c>
      <c r="D7214">
        <f>COUNTIF(D7215:D7232, "0")</f>
        <v>0</v>
      </c>
      <c r="E7214">
        <f>COUNTIF(E7215:E7232, "0")</f>
        <v>0</v>
      </c>
      <c r="F7214">
        <f>COUNTIF(F7215:F7232, "0")</f>
        <v>0</v>
      </c>
      <c r="G7214">
        <f>COUNTIF(G7215:G7232, "0")</f>
        <v>0</v>
      </c>
      <c r="H7214">
        <f>COUNTIF(H7215:H7232, "0")</f>
        <v>0</v>
      </c>
      <c r="I7214">
        <f>COUNTIF(I7215:I7232, "0")</f>
        <v>0</v>
      </c>
      <c r="J7214">
        <f>COUNTIF(J7215:J7232, "0")</f>
        <v>0</v>
      </c>
      <c r="K7214">
        <f>COUNTIF(K7215:K7232, "0")</f>
        <v>0</v>
      </c>
    </row>
    <row r="7215" spans="2:11" outlineLevel="2">
      <c r="B7215" t="s">
        <v>52</v>
      </c>
      <c r="C7215" t="s">
        <v>14</v>
      </c>
      <c r="D7215">
        <v>1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2:11" outlineLevel="2">
      <c r="B7216" t="s">
        <v>52</v>
      </c>
      <c r="C7216" t="s">
        <v>16</v>
      </c>
      <c r="D7216">
        <v>0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</row>
    <row r="7217" spans="2:11" outlineLevel="2">
      <c r="B7217" t="s">
        <v>52</v>
      </c>
      <c r="C7217" t="s">
        <v>17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2:11" outlineLevel="2">
      <c r="B7218" t="s">
        <v>52</v>
      </c>
      <c r="C7218" t="s">
        <v>18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0</v>
      </c>
    </row>
    <row r="7219" spans="2:11" outlineLevel="2">
      <c r="B7219" t="s">
        <v>52</v>
      </c>
      <c r="C7219" t="s">
        <v>19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2:11" outlineLevel="2">
      <c r="B7220" t="s">
        <v>52</v>
      </c>
      <c r="C7220" t="s">
        <v>21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2:11" outlineLevel="2">
      <c r="B7221" t="s">
        <v>52</v>
      </c>
      <c r="C7221" t="s">
        <v>22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2:11" outlineLevel="2">
      <c r="B7222" t="s">
        <v>52</v>
      </c>
      <c r="C7222" t="s">
        <v>23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2:11" outlineLevel="2">
      <c r="B7223" t="s">
        <v>52</v>
      </c>
      <c r="C7223" t="s">
        <v>24</v>
      </c>
      <c r="D7223">
        <v>0</v>
      </c>
      <c r="E7223">
        <v>1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2:11" outlineLevel="2">
      <c r="B7224" t="s">
        <v>52</v>
      </c>
      <c r="C7224" t="s">
        <v>25</v>
      </c>
      <c r="D7224">
        <v>0</v>
      </c>
      <c r="E7224">
        <v>0</v>
      </c>
      <c r="F7224">
        <v>0</v>
      </c>
      <c r="G7224">
        <v>1</v>
      </c>
      <c r="H7224">
        <v>1</v>
      </c>
      <c r="I7224">
        <v>0</v>
      </c>
      <c r="J7224">
        <v>0</v>
      </c>
      <c r="K7224">
        <v>0</v>
      </c>
    </row>
    <row r="7225" spans="2:11" outlineLevel="2">
      <c r="B7225" t="s">
        <v>52</v>
      </c>
      <c r="C7225" t="s">
        <v>26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2:11" outlineLevel="2">
      <c r="B7226" t="s">
        <v>52</v>
      </c>
      <c r="C7226" t="s">
        <v>27</v>
      </c>
      <c r="D7226">
        <v>0</v>
      </c>
      <c r="E7226">
        <v>1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2:11" outlineLevel="2">
      <c r="B7227" t="s">
        <v>52</v>
      </c>
      <c r="C7227" t="s">
        <v>28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2:11" outlineLevel="2">
      <c r="B7228" t="s">
        <v>52</v>
      </c>
      <c r="C7228" t="s">
        <v>35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1</v>
      </c>
      <c r="J7228">
        <v>0</v>
      </c>
      <c r="K7228">
        <v>0</v>
      </c>
    </row>
    <row r="7229" spans="2:11" outlineLevel="2">
      <c r="B7229" t="s">
        <v>52</v>
      </c>
      <c r="C7229" t="s">
        <v>48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2:11" outlineLevel="2">
      <c r="B7230" t="s">
        <v>52</v>
      </c>
      <c r="C7230" t="s">
        <v>38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2:11" outlineLevel="2">
      <c r="B7231" t="s">
        <v>52</v>
      </c>
      <c r="C7231" t="s">
        <v>39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2:11" outlineLevel="2">
      <c r="B7232" t="s">
        <v>52</v>
      </c>
      <c r="C7232" t="s">
        <v>40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2:11" s="5" customFormat="1" outlineLevel="1">
      <c r="C7233" s="5" t="s">
        <v>49</v>
      </c>
      <c r="D7233" s="1">
        <f>IFERROR(D7234/D7235, D7234)</f>
        <v>0</v>
      </c>
      <c r="E7233" s="1">
        <f>IFERROR(E7234/E7235, E7234)</f>
        <v>0</v>
      </c>
      <c r="F7233" s="1">
        <f>IFERROR(F7234/F7235, F7234)</f>
        <v>0</v>
      </c>
      <c r="G7233" s="1">
        <f>IFERROR(G7234/G7235, G7234)</f>
        <v>0</v>
      </c>
      <c r="H7233" s="1">
        <f>IFERROR(H7234/H7235, H7234)</f>
        <v>0</v>
      </c>
      <c r="I7233" s="1">
        <f>IFERROR(I7234/I7235, I7234)</f>
        <v>0</v>
      </c>
      <c r="J7233" s="1">
        <f>IFERROR(J7234/J7235, J7234)</f>
        <v>0</v>
      </c>
      <c r="K7233" s="1">
        <f>IFERROR(K7234/K7235, K7234)</f>
        <v>0</v>
      </c>
    </row>
    <row r="7234" spans="2:11" outlineLevel="2">
      <c r="C7234" t="s">
        <v>10</v>
      </c>
      <c r="D7234">
        <f>COUNTIF(D7236:D7254, "1")</f>
        <v>0</v>
      </c>
      <c r="E7234">
        <f>COUNTIF(E7236:E7254, "1")</f>
        <v>0</v>
      </c>
      <c r="F7234">
        <f>COUNTIF(F7236:F7254, "1")</f>
        <v>0</v>
      </c>
      <c r="G7234">
        <f>COUNTIF(G7236:G7254, "1")</f>
        <v>0</v>
      </c>
      <c r="H7234">
        <f>COUNTIF(H7236:H7254, "1")</f>
        <v>0</v>
      </c>
      <c r="I7234">
        <f>COUNTIF(I7236:I7254, "1")</f>
        <v>0</v>
      </c>
      <c r="J7234">
        <f>COUNTIF(J7236:J7254, "1")</f>
        <v>0</v>
      </c>
      <c r="K7234">
        <f>COUNTIF(K7236:K7254, "1")</f>
        <v>0</v>
      </c>
    </row>
    <row r="7235" spans="2:11" outlineLevel="2">
      <c r="C7235" t="s">
        <v>12</v>
      </c>
      <c r="D7235">
        <f>COUNTIF(D7236:D7254, "0")</f>
        <v>0</v>
      </c>
      <c r="E7235">
        <f>COUNTIF(E7236:E7254, "0")</f>
        <v>0</v>
      </c>
      <c r="F7235">
        <f>COUNTIF(F7236:F7254, "0")</f>
        <v>0</v>
      </c>
      <c r="G7235">
        <f>COUNTIF(G7236:G7254, "0")</f>
        <v>0</v>
      </c>
      <c r="H7235">
        <f>COUNTIF(H7236:H7254, "0")</f>
        <v>0</v>
      </c>
      <c r="I7235">
        <f>COUNTIF(I7236:I7254, "0")</f>
        <v>0</v>
      </c>
      <c r="J7235">
        <f>COUNTIF(J7236:J7254, "0")</f>
        <v>0</v>
      </c>
      <c r="K7235">
        <f>COUNTIF(K7236:K7254, "0")</f>
        <v>0</v>
      </c>
    </row>
    <row r="7236" spans="2:11" outlineLevel="2">
      <c r="B7236" t="s">
        <v>50</v>
      </c>
      <c r="C7236" t="s">
        <v>14</v>
      </c>
      <c r="D7236">
        <v>0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0</v>
      </c>
    </row>
    <row r="7237" spans="2:11" outlineLevel="2">
      <c r="B7237" t="s">
        <v>50</v>
      </c>
      <c r="C7237" t="s">
        <v>15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2:11" outlineLevel="2">
      <c r="B7238" t="s">
        <v>50</v>
      </c>
      <c r="C7238" t="s">
        <v>16</v>
      </c>
      <c r="D7238">
        <v>1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1</v>
      </c>
      <c r="K7238">
        <v>0</v>
      </c>
    </row>
    <row r="7239" spans="2:11" outlineLevel="2">
      <c r="B7239" t="s">
        <v>50</v>
      </c>
      <c r="C7239" t="s">
        <v>17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0</v>
      </c>
    </row>
    <row r="7240" spans="2:11" outlineLevel="2">
      <c r="B7240" t="s">
        <v>50</v>
      </c>
      <c r="C7240" t="s">
        <v>17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2:11" outlineLevel="2">
      <c r="B7241" t="s">
        <v>50</v>
      </c>
      <c r="C7241" t="s">
        <v>18</v>
      </c>
      <c r="D7241">
        <v>0</v>
      </c>
      <c r="E7241">
        <v>1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0</v>
      </c>
    </row>
    <row r="7242" spans="2:11" outlineLevel="2">
      <c r="B7242" t="s">
        <v>50</v>
      </c>
      <c r="C7242" t="s">
        <v>19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1</v>
      </c>
      <c r="K7242">
        <v>0</v>
      </c>
    </row>
    <row r="7243" spans="2:11" outlineLevel="2">
      <c r="B7243" t="s">
        <v>50</v>
      </c>
      <c r="C7243" t="s">
        <v>32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2:11" outlineLevel="2">
      <c r="B7244" t="s">
        <v>50</v>
      </c>
      <c r="C7244" t="s">
        <v>22</v>
      </c>
      <c r="D7244">
        <v>0</v>
      </c>
      <c r="E7244">
        <v>0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0</v>
      </c>
    </row>
    <row r="7245" spans="2:11" outlineLevel="2">
      <c r="B7245" t="s">
        <v>50</v>
      </c>
      <c r="C7245" t="s">
        <v>23</v>
      </c>
      <c r="D7245">
        <v>0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2:11" outlineLevel="2">
      <c r="B7246" t="s">
        <v>50</v>
      </c>
      <c r="C7246" t="s">
        <v>33</v>
      </c>
      <c r="D7246">
        <v>0</v>
      </c>
      <c r="E7246">
        <v>0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0</v>
      </c>
    </row>
    <row r="7247" spans="2:11" outlineLevel="2">
      <c r="B7247" t="s">
        <v>50</v>
      </c>
      <c r="C7247" t="s">
        <v>24</v>
      </c>
      <c r="D7247">
        <v>0</v>
      </c>
      <c r="E7247">
        <v>1</v>
      </c>
      <c r="F7247">
        <v>1</v>
      </c>
      <c r="G7247">
        <v>1</v>
      </c>
      <c r="H7247">
        <v>0</v>
      </c>
      <c r="I7247">
        <v>1</v>
      </c>
      <c r="J7247">
        <v>0</v>
      </c>
      <c r="K7247">
        <v>0</v>
      </c>
    </row>
    <row r="7248" spans="2:11" outlineLevel="2">
      <c r="B7248" t="s">
        <v>50</v>
      </c>
      <c r="C7248" t="s">
        <v>25</v>
      </c>
      <c r="D7248">
        <v>0</v>
      </c>
      <c r="E7248">
        <v>0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</row>
    <row r="7249" spans="2:11" outlineLevel="2">
      <c r="B7249" t="s">
        <v>50</v>
      </c>
      <c r="C7249" t="s">
        <v>26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2:11" outlineLevel="2">
      <c r="B7250" t="s">
        <v>50</v>
      </c>
      <c r="C7250" t="s">
        <v>27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</v>
      </c>
      <c r="K7250">
        <v>0</v>
      </c>
    </row>
    <row r="7251" spans="2:11" outlineLevel="2">
      <c r="B7251" t="s">
        <v>50</v>
      </c>
      <c r="C7251" t="s">
        <v>35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2:11" outlineLevel="2">
      <c r="B7252" t="s">
        <v>50</v>
      </c>
      <c r="C7252" t="s">
        <v>37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2:11" outlineLevel="2">
      <c r="B7253" t="s">
        <v>50</v>
      </c>
      <c r="C7253" t="s">
        <v>38</v>
      </c>
      <c r="D7253">
        <v>0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0</v>
      </c>
    </row>
    <row r="7254" spans="2:11" outlineLevel="2">
      <c r="B7254" t="s">
        <v>50</v>
      </c>
      <c r="C7254" t="s">
        <v>39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2:11" s="5" customFormat="1" outlineLevel="1">
      <c r="C7255" s="5" t="s">
        <v>55</v>
      </c>
      <c r="D7255" s="1">
        <f>IFERROR(D7256/D7257, D7256)</f>
        <v>0</v>
      </c>
      <c r="E7255" s="1">
        <f>IFERROR(E7256/E7257, E7256)</f>
        <v>0</v>
      </c>
      <c r="F7255" s="1">
        <f>IFERROR(F7256/F7257, F7256)</f>
        <v>0</v>
      </c>
      <c r="G7255" s="1">
        <f>IFERROR(G7256/G7257, G7256)</f>
        <v>0</v>
      </c>
      <c r="H7255" s="1">
        <f>IFERROR(H7256/H7257, H7256)</f>
        <v>0</v>
      </c>
      <c r="I7255" s="1">
        <f>IFERROR(I7256/I7257, I7256)</f>
        <v>0</v>
      </c>
      <c r="J7255" s="1">
        <f>IFERROR(J7256/J7257, J7256)</f>
        <v>0</v>
      </c>
      <c r="K7255" s="1">
        <f>IFERROR(K7256/K7257, K7256)</f>
        <v>0</v>
      </c>
    </row>
    <row r="7256" spans="2:11" outlineLevel="2">
      <c r="C7256" t="s">
        <v>10</v>
      </c>
      <c r="D7256">
        <f>COUNTIF(D7258:D7284, "1")</f>
        <v>0</v>
      </c>
      <c r="E7256">
        <f>COUNTIF(E7258:E7284, "1")</f>
        <v>0</v>
      </c>
      <c r="F7256">
        <f>COUNTIF(F7258:F7284, "1")</f>
        <v>0</v>
      </c>
      <c r="G7256">
        <f>COUNTIF(G7258:G7284, "1")</f>
        <v>0</v>
      </c>
      <c r="H7256">
        <f>COUNTIF(H7258:H7284, "1")</f>
        <v>0</v>
      </c>
      <c r="I7256">
        <f>COUNTIF(I7258:I7284, "1")</f>
        <v>0</v>
      </c>
      <c r="J7256">
        <f>COUNTIF(J7258:J7284, "1")</f>
        <v>0</v>
      </c>
      <c r="K7256">
        <f>COUNTIF(K7258:K7284, "1")</f>
        <v>0</v>
      </c>
    </row>
    <row r="7257" spans="2:11" outlineLevel="2">
      <c r="C7257" t="s">
        <v>12</v>
      </c>
      <c r="D7257">
        <f>COUNTIF(D7258:D7284, "0")</f>
        <v>0</v>
      </c>
      <c r="E7257">
        <f>COUNTIF(E7258:E7284, "0")</f>
        <v>0</v>
      </c>
      <c r="F7257">
        <f>COUNTIF(F7258:F7284, "0")</f>
        <v>0</v>
      </c>
      <c r="G7257">
        <f>COUNTIF(G7258:G7284, "0")</f>
        <v>0</v>
      </c>
      <c r="H7257">
        <f>COUNTIF(H7258:H7284, "0")</f>
        <v>0</v>
      </c>
      <c r="I7257">
        <f>COUNTIF(I7258:I7284, "0")</f>
        <v>0</v>
      </c>
      <c r="J7257">
        <f>COUNTIF(J7258:J7284, "0")</f>
        <v>0</v>
      </c>
      <c r="K7257">
        <f>COUNTIF(K7258:K7284, "0")</f>
        <v>0</v>
      </c>
    </row>
    <row r="7258" spans="2:11" outlineLevel="2">
      <c r="B7258" t="s">
        <v>56</v>
      </c>
      <c r="C7258" t="s">
        <v>14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2:11" outlineLevel="2">
      <c r="B7259" t="s">
        <v>56</v>
      </c>
      <c r="C7259" t="s">
        <v>15</v>
      </c>
      <c r="D7259">
        <v>1</v>
      </c>
      <c r="E7259">
        <v>1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</row>
    <row r="7260" spans="2:11" outlineLevel="2">
      <c r="B7260" t="s">
        <v>56</v>
      </c>
      <c r="C7260" t="s">
        <v>16</v>
      </c>
      <c r="D7260">
        <v>0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2:11" outlineLevel="2">
      <c r="B7261" t="s">
        <v>56</v>
      </c>
      <c r="C7261" t="s">
        <v>17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2:11" outlineLevel="2">
      <c r="B7262" t="s">
        <v>56</v>
      </c>
      <c r="C7262" t="s">
        <v>18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2:11" outlineLevel="2">
      <c r="B7263" t="s">
        <v>56</v>
      </c>
      <c r="C7263" t="s">
        <v>19</v>
      </c>
      <c r="D7263">
        <v>1</v>
      </c>
      <c r="E7263">
        <v>1</v>
      </c>
      <c r="F7263">
        <v>0</v>
      </c>
      <c r="G7263">
        <v>1</v>
      </c>
      <c r="H7263">
        <v>1</v>
      </c>
      <c r="I7263">
        <v>0</v>
      </c>
      <c r="J7263">
        <v>0</v>
      </c>
      <c r="K7263">
        <v>0</v>
      </c>
    </row>
    <row r="7264" spans="2:11" outlineLevel="2">
      <c r="B7264" t="s">
        <v>56</v>
      </c>
      <c r="C7264" t="s">
        <v>32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1</v>
      </c>
      <c r="K7264">
        <v>0</v>
      </c>
    </row>
    <row r="7265" spans="2:11" outlineLevel="2">
      <c r="B7265" t="s">
        <v>56</v>
      </c>
      <c r="C7265" t="s">
        <v>21</v>
      </c>
      <c r="D7265">
        <v>0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0</v>
      </c>
      <c r="K7265">
        <v>0</v>
      </c>
    </row>
    <row r="7266" spans="2:11" outlineLevel="2">
      <c r="B7266" t="s">
        <v>56</v>
      </c>
      <c r="C7266" t="s">
        <v>22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1</v>
      </c>
      <c r="J7266">
        <v>0</v>
      </c>
      <c r="K7266">
        <v>0</v>
      </c>
    </row>
    <row r="7267" spans="2:11" outlineLevel="2">
      <c r="B7267" t="s">
        <v>56</v>
      </c>
      <c r="C7267" t="s">
        <v>23</v>
      </c>
      <c r="D7267">
        <v>1</v>
      </c>
      <c r="E7267">
        <v>1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0</v>
      </c>
    </row>
    <row r="7268" spans="2:11" outlineLevel="2">
      <c r="B7268" t="s">
        <v>56</v>
      </c>
      <c r="C7268" t="s">
        <v>33</v>
      </c>
      <c r="D7268">
        <v>0</v>
      </c>
      <c r="E7268">
        <v>0</v>
      </c>
      <c r="F7268">
        <v>0</v>
      </c>
      <c r="G7268">
        <v>1</v>
      </c>
      <c r="H7268">
        <v>1</v>
      </c>
      <c r="I7268">
        <v>0</v>
      </c>
      <c r="J7268">
        <v>0</v>
      </c>
      <c r="K7268">
        <v>0</v>
      </c>
    </row>
    <row r="7269" spans="2:11" outlineLevel="2">
      <c r="B7269" t="s">
        <v>56</v>
      </c>
      <c r="C7269" t="s">
        <v>24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2:11" outlineLevel="2">
      <c r="B7270" t="s">
        <v>56</v>
      </c>
      <c r="C7270" t="s">
        <v>34</v>
      </c>
      <c r="D7270">
        <v>0</v>
      </c>
      <c r="E7270">
        <v>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2:11" outlineLevel="2">
      <c r="B7271" t="s">
        <v>56</v>
      </c>
      <c r="C7271" t="s">
        <v>25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2:11" outlineLevel="2">
      <c r="B7272" t="s">
        <v>56</v>
      </c>
      <c r="C7272" t="s">
        <v>26</v>
      </c>
      <c r="D7272">
        <v>1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2:11" outlineLevel="2">
      <c r="B7273" t="s">
        <v>56</v>
      </c>
      <c r="C7273" t="s">
        <v>27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2:11" outlineLevel="2">
      <c r="B7274" t="s">
        <v>56</v>
      </c>
      <c r="C7274" t="s">
        <v>35</v>
      </c>
      <c r="D7274">
        <v>0</v>
      </c>
      <c r="E7274">
        <v>0</v>
      </c>
      <c r="F7274">
        <v>0</v>
      </c>
      <c r="G7274">
        <v>1</v>
      </c>
      <c r="H7274">
        <v>1</v>
      </c>
      <c r="I7274">
        <v>1</v>
      </c>
      <c r="J7274">
        <v>0</v>
      </c>
      <c r="K7274">
        <v>0</v>
      </c>
    </row>
    <row r="7275" spans="2:11" outlineLevel="2">
      <c r="B7275" t="s">
        <v>56</v>
      </c>
      <c r="C7275" t="s">
        <v>48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2:11" outlineLevel="2">
      <c r="B7276" t="s">
        <v>56</v>
      </c>
      <c r="C7276" t="s">
        <v>36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0</v>
      </c>
    </row>
    <row r="7277" spans="2:11" outlineLevel="2">
      <c r="B7277" t="s">
        <v>56</v>
      </c>
      <c r="C7277" t="s">
        <v>37</v>
      </c>
      <c r="D7277">
        <v>0</v>
      </c>
      <c r="E7277">
        <v>0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2:11" outlineLevel="2">
      <c r="B7278" t="s">
        <v>56</v>
      </c>
      <c r="C7278" t="s">
        <v>38</v>
      </c>
      <c r="D7278">
        <v>1</v>
      </c>
      <c r="E7278">
        <v>0</v>
      </c>
      <c r="F7278">
        <v>0</v>
      </c>
      <c r="G7278">
        <v>0</v>
      </c>
      <c r="H7278">
        <v>1</v>
      </c>
      <c r="I7278">
        <v>0</v>
      </c>
      <c r="J7278">
        <v>0</v>
      </c>
      <c r="K7278">
        <v>0</v>
      </c>
    </row>
    <row r="7279" spans="2:11" outlineLevel="2">
      <c r="B7279" t="s">
        <v>56</v>
      </c>
      <c r="C7279" t="s">
        <v>39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2:11" outlineLevel="2">
      <c r="B7280" t="s">
        <v>56</v>
      </c>
      <c r="C7280" t="s">
        <v>40</v>
      </c>
      <c r="D7280">
        <v>0</v>
      </c>
      <c r="E7280">
        <v>0</v>
      </c>
      <c r="F7280">
        <v>1</v>
      </c>
      <c r="G7280">
        <v>0</v>
      </c>
      <c r="H7280">
        <v>1</v>
      </c>
      <c r="I7280">
        <v>0</v>
      </c>
      <c r="J7280">
        <v>1</v>
      </c>
      <c r="K7280">
        <v>0</v>
      </c>
    </row>
    <row r="7281" spans="2:11" outlineLevel="2">
      <c r="B7281" t="s">
        <v>56</v>
      </c>
      <c r="C7281" t="s">
        <v>41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2:11" outlineLevel="2">
      <c r="B7282" t="s">
        <v>56</v>
      </c>
      <c r="C7282" t="s">
        <v>42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1</v>
      </c>
      <c r="J7282">
        <v>0</v>
      </c>
      <c r="K7282">
        <v>0</v>
      </c>
    </row>
    <row r="7283" spans="2:11" outlineLevel="2">
      <c r="B7283" t="s">
        <v>56</v>
      </c>
      <c r="C7283" t="s">
        <v>43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2:11" outlineLevel="2">
      <c r="B7284" t="s">
        <v>56</v>
      </c>
      <c r="C7284" t="s">
        <v>44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0</v>
      </c>
    </row>
    <row r="7285" spans="2:11" s="3" customFormat="1">
      <c r="B7285" s="3" t="s">
        <v>267</v>
      </c>
      <c r="C7285" s="3" t="s">
        <v>8</v>
      </c>
      <c r="D7285" s="3">
        <f>IFERROR(AVERAGE(D7288,D7311), 0)</f>
        <v>0</v>
      </c>
      <c r="E7285" s="3">
        <f>IFERROR(AVERAGE(E7288,E7311), 0)</f>
        <v>0</v>
      </c>
      <c r="F7285" s="3">
        <f>IFERROR(AVERAGE(F7288,F7311), 0)</f>
        <v>0</v>
      </c>
      <c r="G7285" s="3">
        <f>IFERROR(AVERAGE(G7288,G7311), 0)</f>
        <v>0</v>
      </c>
      <c r="H7285" s="3">
        <f>IFERROR(AVERAGE(H7288,H7311), 0)</f>
        <v>0</v>
      </c>
      <c r="I7285" s="3">
        <f>IFERROR(AVERAGE(I7288,I7311), 0)</f>
        <v>0</v>
      </c>
      <c r="J7285" s="3">
        <f>IFERROR(AVERAGE(J7288,J7311), 0)</f>
        <v>0</v>
      </c>
      <c r="K7285" s="3">
        <f>IFERROR(AVERAGE(K7288,K7311), 0)</f>
        <v>0</v>
      </c>
    </row>
    <row r="7286" spans="2:11" outlineLevel="2">
      <c r="B7286" s="4" t="s">
        <v>9</v>
      </c>
      <c r="D7286">
        <f>E7289+E7312</f>
        <v>0</v>
      </c>
      <c r="E7286">
        <f>F7289+F7312</f>
        <v>0</v>
      </c>
      <c r="F7286">
        <f>G7289+G7312</f>
        <v>0</v>
      </c>
      <c r="G7286">
        <f>H7289+H7312</f>
        <v>0</v>
      </c>
      <c r="H7286">
        <f>I7289+I7312</f>
        <v>0</v>
      </c>
      <c r="I7286">
        <f>J7289+J7312</f>
        <v>0</v>
      </c>
      <c r="J7286">
        <f>K7289+K7312</f>
        <v>0</v>
      </c>
      <c r="K7286">
        <f>L7289+L7312</f>
        <v>0</v>
      </c>
    </row>
    <row r="7287" spans="2:11" outlineLevel="2">
      <c r="B7287" s="4" t="s">
        <v>10</v>
      </c>
      <c r="D7287">
        <f>E7290+E7313</f>
        <v>0</v>
      </c>
      <c r="E7287">
        <f>F7290+F7313</f>
        <v>0</v>
      </c>
      <c r="F7287">
        <f>G7290+G7313</f>
        <v>0</v>
      </c>
      <c r="G7287">
        <f>H7290+H7313</f>
        <v>0</v>
      </c>
      <c r="H7287">
        <f>I7290+I7313</f>
        <v>0</v>
      </c>
      <c r="I7287">
        <f>J7290+J7313</f>
        <v>0</v>
      </c>
      <c r="J7287">
        <f>K7290+K7313</f>
        <v>0</v>
      </c>
      <c r="K7287">
        <f>L7290+L7313</f>
        <v>0</v>
      </c>
    </row>
    <row r="7288" spans="2:11" s="5" customFormat="1" outlineLevel="1">
      <c r="C7288" s="5" t="s">
        <v>51</v>
      </c>
      <c r="D7288" s="1">
        <f>IFERROR(D7289/D7290, D7289)</f>
        <v>0</v>
      </c>
      <c r="E7288" s="1">
        <f>IFERROR(E7289/E7290, E7289)</f>
        <v>0</v>
      </c>
      <c r="F7288" s="1">
        <f>IFERROR(F7289/F7290, F7289)</f>
        <v>0</v>
      </c>
      <c r="G7288" s="1">
        <f>IFERROR(G7289/G7290, G7289)</f>
        <v>0</v>
      </c>
      <c r="H7288" s="1">
        <f>IFERROR(H7289/H7290, H7289)</f>
        <v>0</v>
      </c>
      <c r="I7288" s="1">
        <f>IFERROR(I7289/I7290, I7289)</f>
        <v>0</v>
      </c>
      <c r="J7288" s="1">
        <f>IFERROR(J7289/J7290, J7289)</f>
        <v>0</v>
      </c>
      <c r="K7288" s="1">
        <f>IFERROR(K7289/K7290, K7289)</f>
        <v>0</v>
      </c>
    </row>
    <row r="7289" spans="2:11" outlineLevel="2">
      <c r="C7289" t="s">
        <v>10</v>
      </c>
      <c r="D7289">
        <f>COUNTIF(D7291:D7310, "1")</f>
        <v>0</v>
      </c>
      <c r="E7289">
        <f>COUNTIF(E7291:E7310, "1")</f>
        <v>0</v>
      </c>
      <c r="F7289">
        <f>COUNTIF(F7291:F7310, "1")</f>
        <v>0</v>
      </c>
      <c r="G7289">
        <f>COUNTIF(G7291:G7310, "1")</f>
        <v>0</v>
      </c>
      <c r="H7289">
        <f>COUNTIF(H7291:H7310, "1")</f>
        <v>0</v>
      </c>
      <c r="I7289">
        <f>COUNTIF(I7291:I7310, "1")</f>
        <v>0</v>
      </c>
      <c r="J7289">
        <f>COUNTIF(J7291:J7310, "1")</f>
        <v>0</v>
      </c>
      <c r="K7289">
        <f>COUNTIF(K7291:K7310, "1")</f>
        <v>0</v>
      </c>
    </row>
    <row r="7290" spans="2:11" outlineLevel="2">
      <c r="C7290" t="s">
        <v>12</v>
      </c>
      <c r="D7290">
        <f>COUNTIF(D7291:D7310, "0")</f>
        <v>0</v>
      </c>
      <c r="E7290">
        <f>COUNTIF(E7291:E7310, "0")</f>
        <v>0</v>
      </c>
      <c r="F7290">
        <f>COUNTIF(F7291:F7310, "0")</f>
        <v>0</v>
      </c>
      <c r="G7290">
        <f>COUNTIF(G7291:G7310, "0")</f>
        <v>0</v>
      </c>
      <c r="H7290">
        <f>COUNTIF(H7291:H7310, "0")</f>
        <v>0</v>
      </c>
      <c r="I7290">
        <f>COUNTIF(I7291:I7310, "0")</f>
        <v>0</v>
      </c>
      <c r="J7290">
        <f>COUNTIF(J7291:J7310, "0")</f>
        <v>0</v>
      </c>
      <c r="K7290">
        <f>COUNTIF(K7291:K7310, "0")</f>
        <v>0</v>
      </c>
    </row>
    <row r="7291" spans="2:11" outlineLevel="2">
      <c r="B7291" t="s">
        <v>52</v>
      </c>
      <c r="C7291" t="s">
        <v>14</v>
      </c>
      <c r="D7291">
        <v>1</v>
      </c>
      <c r="E7291">
        <v>0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2:11" outlineLevel="2">
      <c r="B7292" t="s">
        <v>52</v>
      </c>
      <c r="C7292" t="s">
        <v>15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2:11" outlineLevel="2">
      <c r="B7293" t="s">
        <v>52</v>
      </c>
      <c r="C7293" t="s">
        <v>16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2:11" outlineLevel="2">
      <c r="B7294" t="s">
        <v>52</v>
      </c>
      <c r="C7294" t="s">
        <v>17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2:11" outlineLevel="2">
      <c r="B7295" t="s">
        <v>52</v>
      </c>
      <c r="C7295" t="s">
        <v>18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v>0</v>
      </c>
      <c r="K7295">
        <v>0</v>
      </c>
    </row>
    <row r="7296" spans="2:11" outlineLevel="2">
      <c r="B7296" t="s">
        <v>52</v>
      </c>
      <c r="C7296" t="s">
        <v>19</v>
      </c>
      <c r="D7296">
        <v>1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2:11" outlineLevel="2">
      <c r="B7297" t="s">
        <v>52</v>
      </c>
      <c r="C7297" t="s">
        <v>32</v>
      </c>
      <c r="D7297">
        <v>0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2:11" outlineLevel="2">
      <c r="B7298" t="s">
        <v>52</v>
      </c>
      <c r="C7298" t="s">
        <v>20</v>
      </c>
      <c r="D7298">
        <v>1</v>
      </c>
      <c r="E7298">
        <v>1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2:11" outlineLevel="2">
      <c r="B7299" t="s">
        <v>52</v>
      </c>
      <c r="C7299" t="s">
        <v>21</v>
      </c>
      <c r="D7299">
        <v>1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1</v>
      </c>
      <c r="K7299">
        <v>0</v>
      </c>
    </row>
    <row r="7300" spans="2:11" outlineLevel="2">
      <c r="B7300" t="s">
        <v>52</v>
      </c>
      <c r="C7300" t="s">
        <v>22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</row>
    <row r="7301" spans="2:11" outlineLevel="2">
      <c r="B7301" t="s">
        <v>52</v>
      </c>
      <c r="C7301" t="s">
        <v>23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2:11" outlineLevel="2">
      <c r="B7302" t="s">
        <v>52</v>
      </c>
      <c r="C7302" t="s">
        <v>24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2:11" outlineLevel="2">
      <c r="B7303" t="s">
        <v>52</v>
      </c>
      <c r="C7303" t="s">
        <v>24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2:11" outlineLevel="2">
      <c r="B7304" t="s">
        <v>52</v>
      </c>
      <c r="C7304" t="s">
        <v>34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0</v>
      </c>
      <c r="K7304">
        <v>0</v>
      </c>
    </row>
    <row r="7305" spans="2:11" outlineLevel="2">
      <c r="B7305" t="s">
        <v>52</v>
      </c>
      <c r="C7305" t="s">
        <v>25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2:11" outlineLevel="2">
      <c r="B7306" t="s">
        <v>52</v>
      </c>
      <c r="C7306" t="s">
        <v>26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2:11" outlineLevel="2">
      <c r="B7307" t="s">
        <v>52</v>
      </c>
      <c r="C7307" t="s">
        <v>27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2:11" outlineLevel="2">
      <c r="B7308" t="s">
        <v>52</v>
      </c>
      <c r="C7308" t="s">
        <v>27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2:11" outlineLevel="2">
      <c r="B7309" t="s">
        <v>52</v>
      </c>
      <c r="C7309" t="s">
        <v>35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1</v>
      </c>
      <c r="K7309">
        <v>0</v>
      </c>
    </row>
    <row r="7310" spans="2:11" outlineLevel="2">
      <c r="B7310" t="s">
        <v>52</v>
      </c>
      <c r="C7310" t="s">
        <v>36</v>
      </c>
      <c r="D7310">
        <v>0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</row>
    <row r="7311" spans="2:11" s="5" customFormat="1" outlineLevel="1">
      <c r="C7311" s="5" t="s">
        <v>49</v>
      </c>
      <c r="D7311" s="1">
        <f>IFERROR(D7312/D7313, D7312)</f>
        <v>0</v>
      </c>
      <c r="E7311" s="1">
        <f>IFERROR(E7312/E7313, E7312)</f>
        <v>0</v>
      </c>
      <c r="F7311" s="1">
        <f>IFERROR(F7312/F7313, F7312)</f>
        <v>0</v>
      </c>
      <c r="G7311" s="1">
        <f>IFERROR(G7312/G7313, G7312)</f>
        <v>0</v>
      </c>
      <c r="H7311" s="1">
        <f>IFERROR(H7312/H7313, H7312)</f>
        <v>0</v>
      </c>
      <c r="I7311" s="1">
        <f>IFERROR(I7312/I7313, I7312)</f>
        <v>0</v>
      </c>
      <c r="J7311" s="1">
        <f>IFERROR(J7312/J7313, J7312)</f>
        <v>0</v>
      </c>
      <c r="K7311" s="1">
        <f>IFERROR(K7312/K7313, K7312)</f>
        <v>0</v>
      </c>
    </row>
    <row r="7312" spans="2:11" outlineLevel="2">
      <c r="C7312" t="s">
        <v>10</v>
      </c>
      <c r="D7312">
        <f>COUNTIF(D7314:D7341, "1")</f>
        <v>0</v>
      </c>
      <c r="E7312">
        <f>COUNTIF(E7314:E7341, "1")</f>
        <v>0</v>
      </c>
      <c r="F7312">
        <f>COUNTIF(F7314:F7341, "1")</f>
        <v>0</v>
      </c>
      <c r="G7312">
        <f>COUNTIF(G7314:G7341, "1")</f>
        <v>0</v>
      </c>
      <c r="H7312">
        <f>COUNTIF(H7314:H7341, "1")</f>
        <v>0</v>
      </c>
      <c r="I7312">
        <f>COUNTIF(I7314:I7341, "1")</f>
        <v>0</v>
      </c>
      <c r="J7312">
        <f>COUNTIF(J7314:J7341, "1")</f>
        <v>0</v>
      </c>
      <c r="K7312">
        <f>COUNTIF(K7314:K7341, "1")</f>
        <v>0</v>
      </c>
    </row>
    <row r="7313" spans="2:11" outlineLevel="2">
      <c r="C7313" t="s">
        <v>12</v>
      </c>
      <c r="D7313">
        <f>COUNTIF(D7314:D7341, "0")</f>
        <v>0</v>
      </c>
      <c r="E7313">
        <f>COUNTIF(E7314:E7341, "0")</f>
        <v>0</v>
      </c>
      <c r="F7313">
        <f>COUNTIF(F7314:F7341, "0")</f>
        <v>0</v>
      </c>
      <c r="G7313">
        <f>COUNTIF(G7314:G7341, "0")</f>
        <v>0</v>
      </c>
      <c r="H7313">
        <f>COUNTIF(H7314:H7341, "0")</f>
        <v>0</v>
      </c>
      <c r="I7313">
        <f>COUNTIF(I7314:I7341, "0")</f>
        <v>0</v>
      </c>
      <c r="J7313">
        <f>COUNTIF(J7314:J7341, "0")</f>
        <v>0</v>
      </c>
      <c r="K7313">
        <f>COUNTIF(K7314:K7341, "0")</f>
        <v>0</v>
      </c>
    </row>
    <row r="7314" spans="2:11" outlineLevel="2">
      <c r="B7314" t="s">
        <v>50</v>
      </c>
      <c r="C7314" t="s">
        <v>14</v>
      </c>
      <c r="D7314">
        <v>0</v>
      </c>
      <c r="E7314">
        <v>0</v>
      </c>
      <c r="F7314">
        <v>1</v>
      </c>
      <c r="G7314">
        <v>0</v>
      </c>
      <c r="H7314">
        <v>1</v>
      </c>
      <c r="I7314">
        <v>0</v>
      </c>
      <c r="J7314">
        <v>0</v>
      </c>
      <c r="K7314">
        <v>0</v>
      </c>
    </row>
    <row r="7315" spans="2:11" outlineLevel="2">
      <c r="B7315" t="s">
        <v>50</v>
      </c>
      <c r="C7315" t="s">
        <v>17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2:11" outlineLevel="2">
      <c r="B7316" t="s">
        <v>50</v>
      </c>
      <c r="C7316" t="s">
        <v>18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2:11" outlineLevel="2">
      <c r="B7317" t="s">
        <v>50</v>
      </c>
      <c r="C7317" t="s">
        <v>19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0</v>
      </c>
    </row>
    <row r="7318" spans="2:11" outlineLevel="2">
      <c r="B7318" t="s">
        <v>50</v>
      </c>
      <c r="C7318" t="s">
        <v>32</v>
      </c>
      <c r="D7318">
        <v>0</v>
      </c>
      <c r="E7318">
        <v>0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2:11" outlineLevel="2">
      <c r="B7319" t="s">
        <v>50</v>
      </c>
      <c r="C7319" t="s">
        <v>21</v>
      </c>
      <c r="D7319">
        <v>0</v>
      </c>
      <c r="E7319">
        <v>0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2:11" outlineLevel="2">
      <c r="B7320" t="s">
        <v>50</v>
      </c>
      <c r="C7320" t="s">
        <v>22</v>
      </c>
      <c r="D7320">
        <v>0</v>
      </c>
      <c r="E7320">
        <v>0</v>
      </c>
      <c r="F7320">
        <v>1</v>
      </c>
      <c r="G7320">
        <v>0</v>
      </c>
      <c r="H7320">
        <v>1</v>
      </c>
      <c r="I7320">
        <v>0</v>
      </c>
      <c r="J7320">
        <v>0</v>
      </c>
      <c r="K7320">
        <v>0</v>
      </c>
    </row>
    <row r="7321" spans="2:11" outlineLevel="2">
      <c r="B7321" t="s">
        <v>50</v>
      </c>
      <c r="C7321" t="s">
        <v>23</v>
      </c>
      <c r="D7321">
        <v>1</v>
      </c>
      <c r="E7321">
        <v>0</v>
      </c>
      <c r="F7321">
        <v>1</v>
      </c>
      <c r="G7321">
        <v>0</v>
      </c>
      <c r="H7321">
        <v>1</v>
      </c>
      <c r="I7321">
        <v>0</v>
      </c>
      <c r="J7321">
        <v>0</v>
      </c>
      <c r="K7321">
        <v>0</v>
      </c>
    </row>
    <row r="7322" spans="2:11" outlineLevel="2">
      <c r="B7322" t="s">
        <v>50</v>
      </c>
      <c r="C7322" t="s">
        <v>33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2:11" outlineLevel="2">
      <c r="B7323" t="s">
        <v>50</v>
      </c>
      <c r="C7323" t="s">
        <v>24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1</v>
      </c>
      <c r="J7323">
        <v>0</v>
      </c>
      <c r="K7323">
        <v>0</v>
      </c>
    </row>
    <row r="7324" spans="2:11" outlineLevel="2">
      <c r="B7324" t="s">
        <v>50</v>
      </c>
      <c r="C7324" t="s">
        <v>34</v>
      </c>
      <c r="D7324">
        <v>0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0</v>
      </c>
    </row>
    <row r="7325" spans="2:11" outlineLevel="2">
      <c r="B7325" t="s">
        <v>50</v>
      </c>
      <c r="C7325" t="s">
        <v>25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2:11" outlineLevel="2">
      <c r="B7326" t="s">
        <v>50</v>
      </c>
      <c r="C7326" t="s">
        <v>26</v>
      </c>
      <c r="D7326">
        <v>0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2:11" outlineLevel="2">
      <c r="B7327" t="s">
        <v>50</v>
      </c>
      <c r="C7327" t="s">
        <v>27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</v>
      </c>
    </row>
    <row r="7328" spans="2:11" outlineLevel="2">
      <c r="B7328" t="s">
        <v>50</v>
      </c>
      <c r="C7328" t="s">
        <v>28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2:11" outlineLevel="2">
      <c r="B7329" t="s">
        <v>50</v>
      </c>
      <c r="C7329" t="s">
        <v>28</v>
      </c>
      <c r="D7329">
        <v>0</v>
      </c>
      <c r="E7329">
        <v>0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2:11" outlineLevel="2">
      <c r="B7330" t="s">
        <v>50</v>
      </c>
      <c r="C7330" t="s">
        <v>35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2:11" outlineLevel="2">
      <c r="B7331" t="s">
        <v>50</v>
      </c>
      <c r="C7331" t="s">
        <v>48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1</v>
      </c>
      <c r="K7331">
        <v>0</v>
      </c>
    </row>
    <row r="7332" spans="2:11" outlineLevel="2">
      <c r="B7332" t="s">
        <v>50</v>
      </c>
      <c r="C7332" t="s">
        <v>36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</row>
    <row r="7333" spans="2:11" outlineLevel="2">
      <c r="B7333" t="s">
        <v>50</v>
      </c>
      <c r="C7333" t="s">
        <v>37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2:11" outlineLevel="2">
      <c r="B7334" t="s">
        <v>50</v>
      </c>
      <c r="C7334" t="s">
        <v>37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2:11" outlineLevel="2">
      <c r="B7335" t="s">
        <v>50</v>
      </c>
      <c r="C7335" t="s">
        <v>37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2:11" outlineLevel="2">
      <c r="B7336" t="s">
        <v>50</v>
      </c>
      <c r="C7336" t="s">
        <v>37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2:11" outlineLevel="2">
      <c r="B7337" t="s">
        <v>50</v>
      </c>
      <c r="C7337" t="s">
        <v>38</v>
      </c>
      <c r="D7337">
        <v>0</v>
      </c>
      <c r="E7337">
        <v>0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0</v>
      </c>
    </row>
    <row r="7338" spans="2:11" outlineLevel="2">
      <c r="B7338" t="s">
        <v>50</v>
      </c>
      <c r="C7338" t="s">
        <v>39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1</v>
      </c>
      <c r="J7338">
        <v>0</v>
      </c>
      <c r="K7338">
        <v>0</v>
      </c>
    </row>
    <row r="7339" spans="2:11" outlineLevel="2">
      <c r="B7339" t="s">
        <v>50</v>
      </c>
      <c r="C7339" t="s">
        <v>40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2:11" outlineLevel="2">
      <c r="B7340" t="s">
        <v>50</v>
      </c>
      <c r="C7340" t="s">
        <v>42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2:11" outlineLevel="2">
      <c r="B7341" t="s">
        <v>50</v>
      </c>
      <c r="C7341" t="s">
        <v>43</v>
      </c>
      <c r="D7341">
        <v>1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</row>
    <row r="7342" spans="2:11" s="3" customFormat="1">
      <c r="B7342" s="3" t="s">
        <v>268</v>
      </c>
      <c r="C7342" s="3" t="s">
        <v>8</v>
      </c>
      <c r="D7342" s="3">
        <f>IFERROR(AVERAGE(D7345), 0)</f>
        <v>0</v>
      </c>
      <c r="E7342" s="3">
        <f>IFERROR(AVERAGE(E7345), 0)</f>
        <v>0</v>
      </c>
      <c r="F7342" s="3">
        <f>IFERROR(AVERAGE(F7345), 0)</f>
        <v>0</v>
      </c>
      <c r="G7342" s="3">
        <f>IFERROR(AVERAGE(G7345), 0)</f>
        <v>0</v>
      </c>
      <c r="H7342" s="3">
        <f>IFERROR(AVERAGE(H7345), 0)</f>
        <v>0</v>
      </c>
      <c r="I7342" s="3">
        <f>IFERROR(AVERAGE(I7345), 0)</f>
        <v>0</v>
      </c>
      <c r="J7342" s="3">
        <f>IFERROR(AVERAGE(J7345), 0)</f>
        <v>0</v>
      </c>
      <c r="K7342" s="3">
        <f>IFERROR(AVERAGE(K7345), 0)</f>
        <v>0</v>
      </c>
    </row>
    <row r="7343" spans="2:11" outlineLevel="2">
      <c r="B7343" s="4" t="s">
        <v>9</v>
      </c>
      <c r="D7343">
        <f>E7346</f>
        <v>0</v>
      </c>
      <c r="E7343">
        <f>F7346</f>
        <v>0</v>
      </c>
      <c r="F7343">
        <f>G7346</f>
        <v>0</v>
      </c>
      <c r="G7343">
        <f>H7346</f>
        <v>0</v>
      </c>
      <c r="H7343">
        <f>I7346</f>
        <v>0</v>
      </c>
      <c r="I7343">
        <f>J7346</f>
        <v>0</v>
      </c>
      <c r="J7343">
        <f>K7346</f>
        <v>0</v>
      </c>
      <c r="K7343">
        <f>L7346</f>
        <v>0</v>
      </c>
    </row>
    <row r="7344" spans="2:11" outlineLevel="2">
      <c r="B7344" s="4" t="s">
        <v>10</v>
      </c>
      <c r="D7344">
        <f>E7347</f>
        <v>0</v>
      </c>
      <c r="E7344">
        <f>F7347</f>
        <v>0</v>
      </c>
      <c r="F7344">
        <f>G7347</f>
        <v>0</v>
      </c>
      <c r="G7344">
        <f>H7347</f>
        <v>0</v>
      </c>
      <c r="H7344">
        <f>I7347</f>
        <v>0</v>
      </c>
      <c r="I7344">
        <f>J7347</f>
        <v>0</v>
      </c>
      <c r="J7344">
        <f>K7347</f>
        <v>0</v>
      </c>
      <c r="K7344">
        <f>L7347</f>
        <v>0</v>
      </c>
    </row>
    <row r="7345" spans="2:11" s="5" customFormat="1" outlineLevel="1">
      <c r="C7345" s="5" t="s">
        <v>51</v>
      </c>
      <c r="D7345" s="1">
        <f>IFERROR(D7346/D7347, D7346)</f>
        <v>0</v>
      </c>
      <c r="E7345" s="1">
        <f>IFERROR(E7346/E7347, E7346)</f>
        <v>0</v>
      </c>
      <c r="F7345" s="1">
        <f>IFERROR(F7346/F7347, F7346)</f>
        <v>0</v>
      </c>
      <c r="G7345" s="1">
        <f>IFERROR(G7346/G7347, G7346)</f>
        <v>0</v>
      </c>
      <c r="H7345" s="1">
        <f>IFERROR(H7346/H7347, H7346)</f>
        <v>0</v>
      </c>
      <c r="I7345" s="1">
        <f>IFERROR(I7346/I7347, I7346)</f>
        <v>0</v>
      </c>
      <c r="J7345" s="1">
        <f>IFERROR(J7346/J7347, J7346)</f>
        <v>0</v>
      </c>
      <c r="K7345" s="1">
        <f>IFERROR(K7346/K7347, K7346)</f>
        <v>0</v>
      </c>
    </row>
    <row r="7346" spans="2:11" outlineLevel="2">
      <c r="C7346" t="s">
        <v>10</v>
      </c>
      <c r="D7346">
        <f>COUNTIF(D7348:D7367, "1")</f>
        <v>0</v>
      </c>
      <c r="E7346">
        <f>COUNTIF(E7348:E7367, "1")</f>
        <v>0</v>
      </c>
      <c r="F7346">
        <f>COUNTIF(F7348:F7367, "1")</f>
        <v>0</v>
      </c>
      <c r="G7346">
        <f>COUNTIF(G7348:G7367, "1")</f>
        <v>0</v>
      </c>
      <c r="H7346">
        <f>COUNTIF(H7348:H7367, "1")</f>
        <v>0</v>
      </c>
      <c r="I7346">
        <f>COUNTIF(I7348:I7367, "1")</f>
        <v>0</v>
      </c>
      <c r="J7346">
        <f>COUNTIF(J7348:J7367, "1")</f>
        <v>0</v>
      </c>
      <c r="K7346">
        <f>COUNTIF(K7348:K7367, "1")</f>
        <v>0</v>
      </c>
    </row>
    <row r="7347" spans="2:11" outlineLevel="2">
      <c r="C7347" t="s">
        <v>12</v>
      </c>
      <c r="D7347">
        <f>COUNTIF(D7348:D7367, "0")</f>
        <v>0</v>
      </c>
      <c r="E7347">
        <f>COUNTIF(E7348:E7367, "0")</f>
        <v>0</v>
      </c>
      <c r="F7347">
        <f>COUNTIF(F7348:F7367, "0")</f>
        <v>0</v>
      </c>
      <c r="G7347">
        <f>COUNTIF(G7348:G7367, "0")</f>
        <v>0</v>
      </c>
      <c r="H7347">
        <f>COUNTIF(H7348:H7367, "0")</f>
        <v>0</v>
      </c>
      <c r="I7347">
        <f>COUNTIF(I7348:I7367, "0")</f>
        <v>0</v>
      </c>
      <c r="J7347">
        <f>COUNTIF(J7348:J7367, "0")</f>
        <v>0</v>
      </c>
      <c r="K7347">
        <f>COUNTIF(K7348:K7367, "0")</f>
        <v>0</v>
      </c>
    </row>
    <row r="7348" spans="2:11" outlineLevel="2">
      <c r="B7348" t="s">
        <v>52</v>
      </c>
      <c r="C7348" t="s">
        <v>14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2:11" outlineLevel="2">
      <c r="B7349" t="s">
        <v>52</v>
      </c>
      <c r="C7349" t="s">
        <v>16</v>
      </c>
      <c r="D7349">
        <v>0</v>
      </c>
      <c r="E7349">
        <v>1</v>
      </c>
      <c r="F7349">
        <v>0</v>
      </c>
      <c r="G7349">
        <v>1</v>
      </c>
      <c r="H7349">
        <v>1</v>
      </c>
      <c r="I7349">
        <v>0</v>
      </c>
      <c r="J7349">
        <v>1</v>
      </c>
      <c r="K7349">
        <v>0</v>
      </c>
    </row>
    <row r="7350" spans="2:11" outlineLevel="2">
      <c r="B7350" t="s">
        <v>52</v>
      </c>
      <c r="C7350" t="s">
        <v>19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2:11" outlineLevel="2">
      <c r="B7351" t="s">
        <v>52</v>
      </c>
      <c r="C7351" t="s">
        <v>20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2:11" outlineLevel="2">
      <c r="B7352" t="s">
        <v>52</v>
      </c>
      <c r="C7352" t="s">
        <v>21</v>
      </c>
      <c r="D7352">
        <v>0</v>
      </c>
      <c r="E7352">
        <v>1</v>
      </c>
      <c r="F7352">
        <v>0</v>
      </c>
      <c r="G7352">
        <v>0</v>
      </c>
      <c r="H7352">
        <v>1</v>
      </c>
      <c r="I7352">
        <v>0</v>
      </c>
      <c r="J7352">
        <v>0</v>
      </c>
      <c r="K7352">
        <v>0</v>
      </c>
    </row>
    <row r="7353" spans="2:11" outlineLevel="2">
      <c r="B7353" t="s">
        <v>52</v>
      </c>
      <c r="C7353" t="s">
        <v>22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0</v>
      </c>
    </row>
    <row r="7354" spans="2:11" outlineLevel="2">
      <c r="B7354" t="s">
        <v>52</v>
      </c>
      <c r="C7354" t="s">
        <v>23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2:11" outlineLevel="2">
      <c r="B7355" t="s">
        <v>52</v>
      </c>
      <c r="C7355" t="s">
        <v>33</v>
      </c>
      <c r="D7355">
        <v>1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</row>
    <row r="7356" spans="2:11" outlineLevel="2">
      <c r="B7356" t="s">
        <v>52</v>
      </c>
      <c r="C7356" t="s">
        <v>24</v>
      </c>
      <c r="D7356">
        <v>0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</row>
    <row r="7357" spans="2:11" outlineLevel="2">
      <c r="B7357" t="s">
        <v>52</v>
      </c>
      <c r="C7357" t="s">
        <v>26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2:11" outlineLevel="2">
      <c r="B7358" t="s">
        <v>52</v>
      </c>
      <c r="C7358" t="s">
        <v>27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2:11" outlineLevel="2">
      <c r="B7359" t="s">
        <v>52</v>
      </c>
      <c r="C7359" t="s">
        <v>28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2:11" outlineLevel="2">
      <c r="B7360" t="s">
        <v>52</v>
      </c>
      <c r="C7360" t="s">
        <v>37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0</v>
      </c>
    </row>
    <row r="7361" spans="2:11" outlineLevel="2">
      <c r="B7361" t="s">
        <v>52</v>
      </c>
      <c r="C7361" t="s">
        <v>40</v>
      </c>
      <c r="D7361">
        <v>0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0</v>
      </c>
    </row>
    <row r="7362" spans="2:11" outlineLevel="2">
      <c r="B7362" t="s">
        <v>52</v>
      </c>
      <c r="C7362" t="s">
        <v>41</v>
      </c>
      <c r="D7362">
        <v>1</v>
      </c>
      <c r="E7362">
        <v>1</v>
      </c>
      <c r="F7362">
        <v>0</v>
      </c>
      <c r="G7362">
        <v>0</v>
      </c>
      <c r="H7362">
        <v>0</v>
      </c>
      <c r="I7362">
        <v>1</v>
      </c>
      <c r="J7362">
        <v>0</v>
      </c>
      <c r="K7362">
        <v>0</v>
      </c>
    </row>
    <row r="7363" spans="2:11" outlineLevel="2">
      <c r="B7363" t="s">
        <v>52</v>
      </c>
      <c r="C7363" t="s">
        <v>42</v>
      </c>
      <c r="D7363">
        <v>0</v>
      </c>
      <c r="E7363">
        <v>0</v>
      </c>
      <c r="F7363">
        <v>1</v>
      </c>
      <c r="G7363">
        <v>0</v>
      </c>
      <c r="H7363">
        <v>0</v>
      </c>
      <c r="I7363">
        <v>1</v>
      </c>
      <c r="J7363">
        <v>0</v>
      </c>
      <c r="K7363">
        <v>0</v>
      </c>
    </row>
    <row r="7364" spans="2:11" outlineLevel="2">
      <c r="B7364" t="s">
        <v>52</v>
      </c>
      <c r="C7364" t="s">
        <v>43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2:11" outlineLevel="2">
      <c r="B7365" t="s">
        <v>52</v>
      </c>
      <c r="C7365" t="s">
        <v>45</v>
      </c>
      <c r="D7365">
        <v>0</v>
      </c>
      <c r="E7365">
        <v>0</v>
      </c>
      <c r="F7365">
        <v>1</v>
      </c>
      <c r="G7365">
        <v>0</v>
      </c>
      <c r="H7365">
        <v>1</v>
      </c>
      <c r="I7365">
        <v>0</v>
      </c>
      <c r="J7365">
        <v>0</v>
      </c>
      <c r="K7365">
        <v>0</v>
      </c>
    </row>
    <row r="7366" spans="2:11" outlineLevel="2">
      <c r="B7366" t="s">
        <v>52</v>
      </c>
      <c r="C7366" t="s">
        <v>53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2:11" outlineLevel="2">
      <c r="B7367" t="s">
        <v>52</v>
      </c>
      <c r="C7367" t="s">
        <v>63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2:11" s="3" customFormat="1">
      <c r="B7368" s="3" t="s">
        <v>269</v>
      </c>
      <c r="C7368" s="3" t="s">
        <v>8</v>
      </c>
      <c r="D7368" s="3">
        <f>IFERROR(AVERAGE(D7371,D7398,D7426), 0)</f>
        <v>0</v>
      </c>
      <c r="E7368" s="3">
        <f>IFERROR(AVERAGE(E7371,E7398,E7426), 0)</f>
        <v>0</v>
      </c>
      <c r="F7368" s="3">
        <f>IFERROR(AVERAGE(F7371,F7398,F7426), 0)</f>
        <v>0</v>
      </c>
      <c r="G7368" s="3">
        <f>IFERROR(AVERAGE(G7371,G7398,G7426), 0)</f>
        <v>0</v>
      </c>
      <c r="H7368" s="3">
        <f>IFERROR(AVERAGE(H7371,H7398,H7426), 0)</f>
        <v>0</v>
      </c>
      <c r="I7368" s="3">
        <f>IFERROR(AVERAGE(I7371,I7398,I7426), 0)</f>
        <v>0</v>
      </c>
      <c r="J7368" s="3">
        <f>IFERROR(AVERAGE(J7371,J7398,J7426), 0)</f>
        <v>0</v>
      </c>
      <c r="K7368" s="3">
        <f>IFERROR(AVERAGE(K7371,K7398,K7426), 0)</f>
        <v>0</v>
      </c>
    </row>
    <row r="7369" spans="2:11" outlineLevel="2">
      <c r="B7369" s="4" t="s">
        <v>9</v>
      </c>
      <c r="D7369">
        <f>E7372+E7399+E7427</f>
        <v>0</v>
      </c>
      <c r="E7369">
        <f>F7372+F7399+F7427</f>
        <v>0</v>
      </c>
      <c r="F7369">
        <f>G7372+G7399+G7427</f>
        <v>0</v>
      </c>
      <c r="G7369">
        <f>H7372+H7399+H7427</f>
        <v>0</v>
      </c>
      <c r="H7369">
        <f>I7372+I7399+I7427</f>
        <v>0</v>
      </c>
      <c r="I7369">
        <f>J7372+J7399+J7427</f>
        <v>0</v>
      </c>
      <c r="J7369">
        <f>K7372+K7399+K7427</f>
        <v>0</v>
      </c>
      <c r="K7369">
        <f>L7372+L7399+L7427</f>
        <v>0</v>
      </c>
    </row>
    <row r="7370" spans="2:11" outlineLevel="2">
      <c r="B7370" s="4" t="s">
        <v>10</v>
      </c>
      <c r="D7370">
        <f>E7373+E7400+E7428</f>
        <v>0</v>
      </c>
      <c r="E7370">
        <f>F7373+F7400+F7428</f>
        <v>0</v>
      </c>
      <c r="F7370">
        <f>G7373+G7400+G7428</f>
        <v>0</v>
      </c>
      <c r="G7370">
        <f>H7373+H7400+H7428</f>
        <v>0</v>
      </c>
      <c r="H7370">
        <f>I7373+I7400+I7428</f>
        <v>0</v>
      </c>
      <c r="I7370">
        <f>J7373+J7400+J7428</f>
        <v>0</v>
      </c>
      <c r="J7370">
        <f>K7373+K7400+K7428</f>
        <v>0</v>
      </c>
      <c r="K7370">
        <f>L7373+L7400+L7428</f>
        <v>0</v>
      </c>
    </row>
    <row r="7371" spans="2:11" s="5" customFormat="1" outlineLevel="1">
      <c r="C7371" s="5" t="s">
        <v>49</v>
      </c>
      <c r="D7371" s="1">
        <f>IFERROR(D7372/D7373, D7372)</f>
        <v>0</v>
      </c>
      <c r="E7371" s="1">
        <f>IFERROR(E7372/E7373, E7372)</f>
        <v>0</v>
      </c>
      <c r="F7371" s="1">
        <f>IFERROR(F7372/F7373, F7372)</f>
        <v>0</v>
      </c>
      <c r="G7371" s="1">
        <f>IFERROR(G7372/G7373, G7372)</f>
        <v>0</v>
      </c>
      <c r="H7371" s="1">
        <f>IFERROR(H7372/H7373, H7372)</f>
        <v>0</v>
      </c>
      <c r="I7371" s="1">
        <f>IFERROR(I7372/I7373, I7372)</f>
        <v>0</v>
      </c>
      <c r="J7371" s="1">
        <f>IFERROR(J7372/J7373, J7372)</f>
        <v>0</v>
      </c>
      <c r="K7371" s="1">
        <f>IFERROR(K7372/K7373, K7372)</f>
        <v>0</v>
      </c>
    </row>
    <row r="7372" spans="2:11" outlineLevel="2">
      <c r="C7372" t="s">
        <v>10</v>
      </c>
      <c r="D7372">
        <f>COUNTIF(D7374:D7397, "1")</f>
        <v>0</v>
      </c>
      <c r="E7372">
        <f>COUNTIF(E7374:E7397, "1")</f>
        <v>0</v>
      </c>
      <c r="F7372">
        <f>COUNTIF(F7374:F7397, "1")</f>
        <v>0</v>
      </c>
      <c r="G7372">
        <f>COUNTIF(G7374:G7397, "1")</f>
        <v>0</v>
      </c>
      <c r="H7372">
        <f>COUNTIF(H7374:H7397, "1")</f>
        <v>0</v>
      </c>
      <c r="I7372">
        <f>COUNTIF(I7374:I7397, "1")</f>
        <v>0</v>
      </c>
      <c r="J7372">
        <f>COUNTIF(J7374:J7397, "1")</f>
        <v>0</v>
      </c>
      <c r="K7372">
        <f>COUNTIF(K7374:K7397, "1")</f>
        <v>0</v>
      </c>
    </row>
    <row r="7373" spans="2:11" outlineLevel="2">
      <c r="C7373" t="s">
        <v>12</v>
      </c>
      <c r="D7373">
        <f>COUNTIF(D7374:D7397, "0")</f>
        <v>0</v>
      </c>
      <c r="E7373">
        <f>COUNTIF(E7374:E7397, "0")</f>
        <v>0</v>
      </c>
      <c r="F7373">
        <f>COUNTIF(F7374:F7397, "0")</f>
        <v>0</v>
      </c>
      <c r="G7373">
        <f>COUNTIF(G7374:G7397, "0")</f>
        <v>0</v>
      </c>
      <c r="H7373">
        <f>COUNTIF(H7374:H7397, "0")</f>
        <v>0</v>
      </c>
      <c r="I7373">
        <f>COUNTIF(I7374:I7397, "0")</f>
        <v>0</v>
      </c>
      <c r="J7373">
        <f>COUNTIF(J7374:J7397, "0")</f>
        <v>0</v>
      </c>
      <c r="K7373">
        <f>COUNTIF(K7374:K7397, "0")</f>
        <v>0</v>
      </c>
    </row>
    <row r="7374" spans="2:11" outlineLevel="2">
      <c r="B7374" t="s">
        <v>50</v>
      </c>
      <c r="C7374" t="s">
        <v>14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2:11" outlineLevel="2">
      <c r="B7375" t="s">
        <v>50</v>
      </c>
      <c r="C7375" t="s">
        <v>15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1</v>
      </c>
      <c r="J7375">
        <v>0</v>
      </c>
      <c r="K7375">
        <v>0</v>
      </c>
    </row>
    <row r="7376" spans="2:11" outlineLevel="2">
      <c r="B7376" t="s">
        <v>50</v>
      </c>
      <c r="C7376" t="s">
        <v>16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2:11" outlineLevel="2">
      <c r="B7377" t="s">
        <v>50</v>
      </c>
      <c r="C7377" t="s">
        <v>17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2:11" outlineLevel="2">
      <c r="B7378" t="s">
        <v>50</v>
      </c>
      <c r="C7378" t="s">
        <v>18</v>
      </c>
      <c r="D7378">
        <v>0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2:11" outlineLevel="2">
      <c r="B7379" t="s">
        <v>50</v>
      </c>
      <c r="C7379" t="s">
        <v>19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2:11" outlineLevel="2">
      <c r="B7380" t="s">
        <v>50</v>
      </c>
      <c r="C7380" t="s">
        <v>32</v>
      </c>
      <c r="D7380">
        <v>0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</row>
    <row r="7381" spans="2:11" outlineLevel="2">
      <c r="B7381" t="s">
        <v>50</v>
      </c>
      <c r="C7381" t="s">
        <v>20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2:11" outlineLevel="2">
      <c r="B7382" t="s">
        <v>50</v>
      </c>
      <c r="C7382" t="s">
        <v>21</v>
      </c>
      <c r="D7382">
        <v>0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2:11" outlineLevel="2">
      <c r="B7383" t="s">
        <v>50</v>
      </c>
      <c r="C7383" t="s">
        <v>21</v>
      </c>
      <c r="D7383">
        <v>0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2:11" outlineLevel="2">
      <c r="B7384" t="s">
        <v>50</v>
      </c>
      <c r="C7384" t="s">
        <v>21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2:11" outlineLevel="2">
      <c r="B7385" t="s">
        <v>50</v>
      </c>
      <c r="C7385" t="s">
        <v>21</v>
      </c>
      <c r="D7385">
        <v>1</v>
      </c>
      <c r="E7385">
        <v>0</v>
      </c>
      <c r="F7385">
        <v>1</v>
      </c>
      <c r="G7385">
        <v>0</v>
      </c>
      <c r="H7385">
        <v>1</v>
      </c>
      <c r="I7385">
        <v>0</v>
      </c>
      <c r="J7385">
        <v>0</v>
      </c>
      <c r="K7385">
        <v>0</v>
      </c>
    </row>
    <row r="7386" spans="2:11" outlineLevel="2">
      <c r="B7386" t="s">
        <v>50</v>
      </c>
      <c r="C7386" t="s">
        <v>22</v>
      </c>
      <c r="D7386">
        <v>1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2:11" outlineLevel="2">
      <c r="B7387" t="s">
        <v>50</v>
      </c>
      <c r="C7387" t="s">
        <v>23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2:11" outlineLevel="2">
      <c r="B7388" t="s">
        <v>50</v>
      </c>
      <c r="C7388" t="s">
        <v>33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2:11" outlineLevel="2">
      <c r="B7389" t="s">
        <v>50</v>
      </c>
      <c r="C7389" t="s">
        <v>24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2:11" outlineLevel="2">
      <c r="B7390" t="s">
        <v>50</v>
      </c>
      <c r="C7390" t="s">
        <v>34</v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1</v>
      </c>
      <c r="K7390">
        <v>0</v>
      </c>
    </row>
    <row r="7391" spans="2:11" outlineLevel="2">
      <c r="B7391" t="s">
        <v>50</v>
      </c>
      <c r="C7391" t="s">
        <v>25</v>
      </c>
      <c r="D7391">
        <v>1</v>
      </c>
      <c r="E7391">
        <v>0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</row>
    <row r="7392" spans="2:11" outlineLevel="2">
      <c r="B7392" t="s">
        <v>50</v>
      </c>
      <c r="C7392" t="s">
        <v>26</v>
      </c>
      <c r="D7392">
        <v>1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1</v>
      </c>
      <c r="K7392">
        <v>0</v>
      </c>
    </row>
    <row r="7393" spans="2:11" outlineLevel="2">
      <c r="B7393" t="s">
        <v>50</v>
      </c>
      <c r="C7393" t="s">
        <v>27</v>
      </c>
      <c r="D7393">
        <v>0</v>
      </c>
      <c r="E7393">
        <v>0</v>
      </c>
      <c r="F7393">
        <v>0</v>
      </c>
      <c r="G7393">
        <v>1</v>
      </c>
      <c r="H7393">
        <v>1</v>
      </c>
      <c r="I7393">
        <v>1</v>
      </c>
      <c r="J7393">
        <v>0</v>
      </c>
      <c r="K7393">
        <v>0</v>
      </c>
    </row>
    <row r="7394" spans="2:11" outlineLevel="2">
      <c r="B7394" t="s">
        <v>50</v>
      </c>
      <c r="C7394" t="s">
        <v>28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</row>
    <row r="7395" spans="2:11" outlineLevel="2">
      <c r="B7395" t="s">
        <v>50</v>
      </c>
      <c r="C7395" t="s">
        <v>35</v>
      </c>
      <c r="D7395">
        <v>0</v>
      </c>
      <c r="E7395">
        <v>0</v>
      </c>
      <c r="F7395">
        <v>0</v>
      </c>
      <c r="G7395">
        <v>0</v>
      </c>
      <c r="H7395">
        <v>1</v>
      </c>
      <c r="I7395">
        <v>1</v>
      </c>
      <c r="J7395">
        <v>1</v>
      </c>
      <c r="K7395">
        <v>0</v>
      </c>
    </row>
    <row r="7396" spans="2:11" outlineLevel="2">
      <c r="B7396" t="s">
        <v>50</v>
      </c>
      <c r="C7396" t="s">
        <v>48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2:11" outlineLevel="2">
      <c r="B7397" t="s">
        <v>50</v>
      </c>
      <c r="C7397" t="s">
        <v>36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2:11" s="5" customFormat="1" outlineLevel="1">
      <c r="C7398" s="5" t="s">
        <v>51</v>
      </c>
      <c r="D7398" s="1">
        <f>IFERROR(D7399/D7400, D7399)</f>
        <v>0</v>
      </c>
      <c r="E7398" s="1">
        <f>IFERROR(E7399/E7400, E7399)</f>
        <v>0</v>
      </c>
      <c r="F7398" s="1">
        <f>IFERROR(F7399/F7400, F7399)</f>
        <v>0</v>
      </c>
      <c r="G7398" s="1">
        <f>IFERROR(G7399/G7400, G7399)</f>
        <v>0</v>
      </c>
      <c r="H7398" s="1">
        <f>IFERROR(H7399/H7400, H7399)</f>
        <v>0</v>
      </c>
      <c r="I7398" s="1">
        <f>IFERROR(I7399/I7400, I7399)</f>
        <v>0</v>
      </c>
      <c r="J7398" s="1">
        <f>IFERROR(J7399/J7400, J7399)</f>
        <v>0</v>
      </c>
      <c r="K7398" s="1">
        <f>IFERROR(K7399/K7400, K7399)</f>
        <v>0</v>
      </c>
    </row>
    <row r="7399" spans="2:11" outlineLevel="2">
      <c r="C7399" t="s">
        <v>10</v>
      </c>
      <c r="D7399">
        <f>COUNTIF(D7401:D7425, "1")</f>
        <v>0</v>
      </c>
      <c r="E7399">
        <f>COUNTIF(E7401:E7425, "1")</f>
        <v>0</v>
      </c>
      <c r="F7399">
        <f>COUNTIF(F7401:F7425, "1")</f>
        <v>0</v>
      </c>
      <c r="G7399">
        <f>COUNTIF(G7401:G7425, "1")</f>
        <v>0</v>
      </c>
      <c r="H7399">
        <f>COUNTIF(H7401:H7425, "1")</f>
        <v>0</v>
      </c>
      <c r="I7399">
        <f>COUNTIF(I7401:I7425, "1")</f>
        <v>0</v>
      </c>
      <c r="J7399">
        <f>COUNTIF(J7401:J7425, "1")</f>
        <v>0</v>
      </c>
      <c r="K7399">
        <f>COUNTIF(K7401:K7425, "1")</f>
        <v>0</v>
      </c>
    </row>
    <row r="7400" spans="2:11" outlineLevel="2">
      <c r="C7400" t="s">
        <v>12</v>
      </c>
      <c r="D7400">
        <f>COUNTIF(D7401:D7425, "0")</f>
        <v>0</v>
      </c>
      <c r="E7400">
        <f>COUNTIF(E7401:E7425, "0")</f>
        <v>0</v>
      </c>
      <c r="F7400">
        <f>COUNTIF(F7401:F7425, "0")</f>
        <v>0</v>
      </c>
      <c r="G7400">
        <f>COUNTIF(G7401:G7425, "0")</f>
        <v>0</v>
      </c>
      <c r="H7400">
        <f>COUNTIF(H7401:H7425, "0")</f>
        <v>0</v>
      </c>
      <c r="I7400">
        <f>COUNTIF(I7401:I7425, "0")</f>
        <v>0</v>
      </c>
      <c r="J7400">
        <f>COUNTIF(J7401:J7425, "0")</f>
        <v>0</v>
      </c>
      <c r="K7400">
        <f>COUNTIF(K7401:K7425, "0")</f>
        <v>0</v>
      </c>
    </row>
    <row r="7401" spans="2:11" outlineLevel="2">
      <c r="B7401" t="s">
        <v>52</v>
      </c>
      <c r="C7401" t="s">
        <v>14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2:11" outlineLevel="2">
      <c r="B7402" t="s">
        <v>52</v>
      </c>
      <c r="C7402" t="s">
        <v>15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2:11" outlineLevel="2">
      <c r="B7403" t="s">
        <v>52</v>
      </c>
      <c r="C7403" t="s">
        <v>16</v>
      </c>
      <c r="D7403">
        <v>1</v>
      </c>
      <c r="E7403">
        <v>1</v>
      </c>
      <c r="F7403">
        <v>0</v>
      </c>
      <c r="G7403">
        <v>0</v>
      </c>
      <c r="H7403">
        <v>1</v>
      </c>
      <c r="I7403">
        <v>1</v>
      </c>
      <c r="J7403">
        <v>0</v>
      </c>
      <c r="K7403">
        <v>0</v>
      </c>
    </row>
    <row r="7404" spans="2:11" outlineLevel="2">
      <c r="B7404" t="s">
        <v>52</v>
      </c>
      <c r="C7404" t="s">
        <v>16</v>
      </c>
      <c r="D7404">
        <v>1</v>
      </c>
      <c r="E7404">
        <v>1</v>
      </c>
      <c r="F7404">
        <v>0</v>
      </c>
      <c r="G7404">
        <v>0</v>
      </c>
      <c r="H7404">
        <v>1</v>
      </c>
      <c r="I7404">
        <v>1</v>
      </c>
      <c r="J7404">
        <v>0</v>
      </c>
      <c r="K7404">
        <v>0</v>
      </c>
    </row>
    <row r="7405" spans="2:11" outlineLevel="2">
      <c r="B7405" t="s">
        <v>52</v>
      </c>
      <c r="C7405" t="s">
        <v>17</v>
      </c>
      <c r="D7405">
        <v>0</v>
      </c>
      <c r="E7405">
        <v>1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2:11" outlineLevel="2">
      <c r="B7406" t="s">
        <v>52</v>
      </c>
      <c r="C7406" t="s">
        <v>18</v>
      </c>
      <c r="D7406">
        <v>1</v>
      </c>
      <c r="E7406">
        <v>1</v>
      </c>
      <c r="F7406">
        <v>0</v>
      </c>
      <c r="G7406">
        <v>0</v>
      </c>
      <c r="H7406">
        <v>1</v>
      </c>
      <c r="I7406">
        <v>0</v>
      </c>
      <c r="J7406">
        <v>0</v>
      </c>
      <c r="K7406">
        <v>0</v>
      </c>
    </row>
    <row r="7407" spans="2:11" outlineLevel="2">
      <c r="B7407" t="s">
        <v>52</v>
      </c>
      <c r="C7407" t="s">
        <v>19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2:11" outlineLevel="2">
      <c r="B7408" t="s">
        <v>52</v>
      </c>
      <c r="C7408" t="s">
        <v>19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2:11" outlineLevel="2">
      <c r="B7409" t="s">
        <v>52</v>
      </c>
      <c r="C7409" t="s">
        <v>32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</v>
      </c>
      <c r="K7409">
        <v>0</v>
      </c>
    </row>
    <row r="7410" spans="2:11" outlineLevel="2">
      <c r="B7410" t="s">
        <v>52</v>
      </c>
      <c r="C7410" t="s">
        <v>20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2:11" outlineLevel="2">
      <c r="B7411" t="s">
        <v>52</v>
      </c>
      <c r="C7411" t="s">
        <v>21</v>
      </c>
      <c r="D7411">
        <v>1</v>
      </c>
      <c r="E7411">
        <v>0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</row>
    <row r="7412" spans="2:11" outlineLevel="2">
      <c r="B7412" t="s">
        <v>52</v>
      </c>
      <c r="C7412" t="s">
        <v>22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2:11" outlineLevel="2">
      <c r="B7413" t="s">
        <v>52</v>
      </c>
      <c r="C7413" t="s">
        <v>23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</row>
    <row r="7414" spans="2:11" outlineLevel="2">
      <c r="B7414" t="s">
        <v>52</v>
      </c>
      <c r="C7414" t="s">
        <v>33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2:11" outlineLevel="2">
      <c r="B7415" t="s">
        <v>52</v>
      </c>
      <c r="C7415" t="s">
        <v>24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0</v>
      </c>
    </row>
    <row r="7416" spans="2:11" outlineLevel="2">
      <c r="B7416" t="s">
        <v>52</v>
      </c>
      <c r="C7416" t="s">
        <v>34</v>
      </c>
      <c r="D7416">
        <v>0</v>
      </c>
      <c r="E7416">
        <v>0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0</v>
      </c>
    </row>
    <row r="7417" spans="2:11" outlineLevel="2">
      <c r="B7417" t="s">
        <v>52</v>
      </c>
      <c r="C7417" t="s">
        <v>25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</row>
    <row r="7418" spans="2:11" outlineLevel="2">
      <c r="B7418" t="s">
        <v>52</v>
      </c>
      <c r="C7418" t="s">
        <v>26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0</v>
      </c>
      <c r="J7418">
        <v>1</v>
      </c>
      <c r="K7418">
        <v>0</v>
      </c>
    </row>
    <row r="7419" spans="2:11" outlineLevel="2">
      <c r="B7419" t="s">
        <v>52</v>
      </c>
      <c r="C7419" t="s">
        <v>27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2:11" outlineLevel="2">
      <c r="B7420" t="s">
        <v>52</v>
      </c>
      <c r="C7420" t="s">
        <v>28</v>
      </c>
      <c r="D7420">
        <v>1</v>
      </c>
      <c r="E7420">
        <v>0</v>
      </c>
      <c r="F7420">
        <v>0</v>
      </c>
      <c r="G7420">
        <v>0</v>
      </c>
      <c r="H7420">
        <v>1</v>
      </c>
      <c r="I7420">
        <v>0</v>
      </c>
      <c r="J7420">
        <v>0</v>
      </c>
      <c r="K7420">
        <v>0</v>
      </c>
    </row>
    <row r="7421" spans="2:11" outlineLevel="2">
      <c r="B7421" t="s">
        <v>52</v>
      </c>
      <c r="C7421" t="s">
        <v>35</v>
      </c>
      <c r="D7421">
        <v>0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</row>
    <row r="7422" spans="2:11" outlineLevel="2">
      <c r="B7422" t="s">
        <v>52</v>
      </c>
      <c r="C7422" t="s">
        <v>48</v>
      </c>
      <c r="D7422">
        <v>0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2:11" outlineLevel="2">
      <c r="B7423" t="s">
        <v>52</v>
      </c>
      <c r="C7423" t="s">
        <v>36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2:11" outlineLevel="2">
      <c r="B7424" t="s">
        <v>52</v>
      </c>
      <c r="C7424" t="s">
        <v>37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2:11" outlineLevel="2">
      <c r="B7425" t="s">
        <v>52</v>
      </c>
      <c r="C7425" t="s">
        <v>38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2:11" s="5" customFormat="1" outlineLevel="1">
      <c r="C7426" s="5" t="s">
        <v>55</v>
      </c>
      <c r="D7426" s="1">
        <f>IFERROR(D7427/D7428, D7427)</f>
        <v>0</v>
      </c>
      <c r="E7426" s="1">
        <f>IFERROR(E7427/E7428, E7427)</f>
        <v>0</v>
      </c>
      <c r="F7426" s="1">
        <f>IFERROR(F7427/F7428, F7427)</f>
        <v>0</v>
      </c>
      <c r="G7426" s="1">
        <f>IFERROR(G7427/G7428, G7427)</f>
        <v>0</v>
      </c>
      <c r="H7426" s="1">
        <f>IFERROR(H7427/H7428, H7427)</f>
        <v>0</v>
      </c>
      <c r="I7426" s="1">
        <f>IFERROR(I7427/I7428, I7427)</f>
        <v>0</v>
      </c>
      <c r="J7426" s="1">
        <f>IFERROR(J7427/J7428, J7427)</f>
        <v>0</v>
      </c>
      <c r="K7426" s="1">
        <f>IFERROR(K7427/K7428, K7427)</f>
        <v>0</v>
      </c>
    </row>
    <row r="7427" spans="2:11" outlineLevel="2">
      <c r="C7427" t="s">
        <v>10</v>
      </c>
      <c r="D7427">
        <f>COUNTIF(D7429:D7449, "1")</f>
        <v>0</v>
      </c>
      <c r="E7427">
        <f>COUNTIF(E7429:E7449, "1")</f>
        <v>0</v>
      </c>
      <c r="F7427">
        <f>COUNTIF(F7429:F7449, "1")</f>
        <v>0</v>
      </c>
      <c r="G7427">
        <f>COUNTIF(G7429:G7449, "1")</f>
        <v>0</v>
      </c>
      <c r="H7427">
        <f>COUNTIF(H7429:H7449, "1")</f>
        <v>0</v>
      </c>
      <c r="I7427">
        <f>COUNTIF(I7429:I7449, "1")</f>
        <v>0</v>
      </c>
      <c r="J7427">
        <f>COUNTIF(J7429:J7449, "1")</f>
        <v>0</v>
      </c>
      <c r="K7427">
        <f>COUNTIF(K7429:K7449, "1")</f>
        <v>0</v>
      </c>
    </row>
    <row r="7428" spans="2:11" outlineLevel="2">
      <c r="C7428" t="s">
        <v>12</v>
      </c>
      <c r="D7428">
        <f>COUNTIF(D7429:D7449, "0")</f>
        <v>0</v>
      </c>
      <c r="E7428">
        <f>COUNTIF(E7429:E7449, "0")</f>
        <v>0</v>
      </c>
      <c r="F7428">
        <f>COUNTIF(F7429:F7449, "0")</f>
        <v>0</v>
      </c>
      <c r="G7428">
        <f>COUNTIF(G7429:G7449, "0")</f>
        <v>0</v>
      </c>
      <c r="H7428">
        <f>COUNTIF(H7429:H7449, "0")</f>
        <v>0</v>
      </c>
      <c r="I7428">
        <f>COUNTIF(I7429:I7449, "0")</f>
        <v>0</v>
      </c>
      <c r="J7428">
        <f>COUNTIF(J7429:J7449, "0")</f>
        <v>0</v>
      </c>
      <c r="K7428">
        <f>COUNTIF(K7429:K7449, "0")</f>
        <v>0</v>
      </c>
    </row>
    <row r="7429" spans="2:11" outlineLevel="2">
      <c r="B7429" t="s">
        <v>56</v>
      </c>
      <c r="C7429" t="s">
        <v>14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0</v>
      </c>
    </row>
    <row r="7430" spans="2:11" outlineLevel="2">
      <c r="B7430" t="s">
        <v>56</v>
      </c>
      <c r="C7430" t="s">
        <v>15</v>
      </c>
      <c r="D7430">
        <v>0</v>
      </c>
      <c r="E7430">
        <v>1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0</v>
      </c>
    </row>
    <row r="7431" spans="2:11" outlineLevel="2">
      <c r="B7431" t="s">
        <v>56</v>
      </c>
      <c r="C7431" t="s">
        <v>16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2:11" outlineLevel="2">
      <c r="B7432" t="s">
        <v>56</v>
      </c>
      <c r="C7432" t="s">
        <v>17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2:11" outlineLevel="2">
      <c r="B7433" t="s">
        <v>56</v>
      </c>
      <c r="C7433" t="s">
        <v>18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0</v>
      </c>
      <c r="K7433">
        <v>0</v>
      </c>
    </row>
    <row r="7434" spans="2:11" outlineLevel="2">
      <c r="B7434" t="s">
        <v>56</v>
      </c>
      <c r="C7434" t="s">
        <v>19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1</v>
      </c>
      <c r="J7434">
        <v>0</v>
      </c>
      <c r="K7434">
        <v>0</v>
      </c>
    </row>
    <row r="7435" spans="2:11" outlineLevel="2">
      <c r="B7435" t="s">
        <v>56</v>
      </c>
      <c r="C7435" t="s">
        <v>32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2:11" outlineLevel="2">
      <c r="B7436" t="s">
        <v>56</v>
      </c>
      <c r="C7436" t="s">
        <v>20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2:11" outlineLevel="2">
      <c r="B7437" t="s">
        <v>56</v>
      </c>
      <c r="C7437" t="s">
        <v>21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2:11" outlineLevel="2">
      <c r="B7438" t="s">
        <v>56</v>
      </c>
      <c r="C7438" t="s">
        <v>22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2:11" outlineLevel="2">
      <c r="B7439" t="s">
        <v>56</v>
      </c>
      <c r="C7439" t="s">
        <v>23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</row>
    <row r="7440" spans="2:11" outlineLevel="2">
      <c r="B7440" t="s">
        <v>56</v>
      </c>
      <c r="C7440" t="s">
        <v>33</v>
      </c>
      <c r="D7440">
        <v>1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</row>
    <row r="7441" spans="2:11" outlineLevel="2">
      <c r="B7441" t="s">
        <v>56</v>
      </c>
      <c r="C7441" t="s">
        <v>24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</row>
    <row r="7442" spans="2:11" outlineLevel="2">
      <c r="B7442" t="s">
        <v>56</v>
      </c>
      <c r="C7442" t="s">
        <v>34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2:11" outlineLevel="2">
      <c r="B7443" t="s">
        <v>56</v>
      </c>
      <c r="C7443" t="s">
        <v>25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2:11" outlineLevel="2">
      <c r="B7444" t="s">
        <v>56</v>
      </c>
      <c r="C7444" t="s">
        <v>26</v>
      </c>
      <c r="D7444">
        <v>0</v>
      </c>
      <c r="E7444">
        <v>0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0</v>
      </c>
    </row>
    <row r="7445" spans="2:11" outlineLevel="2">
      <c r="B7445" t="s">
        <v>56</v>
      </c>
      <c r="C7445" t="s">
        <v>27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0</v>
      </c>
    </row>
    <row r="7446" spans="2:11" outlineLevel="2">
      <c r="B7446" t="s">
        <v>56</v>
      </c>
      <c r="C7446" t="s">
        <v>28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2:11" outlineLevel="2">
      <c r="B7447" t="s">
        <v>56</v>
      </c>
      <c r="C7447" t="s">
        <v>35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</v>
      </c>
      <c r="K7447">
        <v>0</v>
      </c>
    </row>
    <row r="7448" spans="2:11" outlineLevel="2">
      <c r="B7448" t="s">
        <v>56</v>
      </c>
      <c r="C7448" t="s">
        <v>48</v>
      </c>
      <c r="D7448">
        <v>0</v>
      </c>
      <c r="E7448">
        <v>0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2:11" outlineLevel="2">
      <c r="B7449" t="s">
        <v>56</v>
      </c>
      <c r="C7449" t="s">
        <v>36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</row>
    <row r="7450" spans="2:11" s="3" customFormat="1">
      <c r="B7450" s="3" t="s">
        <v>270</v>
      </c>
      <c r="C7450" s="3" t="s">
        <v>8</v>
      </c>
      <c r="D7450" s="3">
        <f>IFERROR(AVERAGE(D7453), 0)</f>
        <v>0</v>
      </c>
      <c r="E7450" s="3">
        <f>IFERROR(AVERAGE(E7453), 0)</f>
        <v>0</v>
      </c>
      <c r="F7450" s="3">
        <f>IFERROR(AVERAGE(F7453), 0)</f>
        <v>0</v>
      </c>
      <c r="G7450" s="3">
        <f>IFERROR(AVERAGE(G7453), 0)</f>
        <v>0</v>
      </c>
      <c r="H7450" s="3">
        <f>IFERROR(AVERAGE(H7453), 0)</f>
        <v>0</v>
      </c>
      <c r="I7450" s="3">
        <f>IFERROR(AVERAGE(I7453), 0)</f>
        <v>0</v>
      </c>
      <c r="J7450" s="3">
        <f>IFERROR(AVERAGE(J7453), 0)</f>
        <v>0</v>
      </c>
      <c r="K7450" s="3">
        <f>IFERROR(AVERAGE(K7453), 0)</f>
        <v>0</v>
      </c>
    </row>
    <row r="7451" spans="2:11" outlineLevel="2">
      <c r="B7451" s="4" t="s">
        <v>9</v>
      </c>
      <c r="D7451">
        <f>E7454</f>
        <v>0</v>
      </c>
      <c r="E7451">
        <f>F7454</f>
        <v>0</v>
      </c>
      <c r="F7451">
        <f>G7454</f>
        <v>0</v>
      </c>
      <c r="G7451">
        <f>H7454</f>
        <v>0</v>
      </c>
      <c r="H7451">
        <f>I7454</f>
        <v>0</v>
      </c>
      <c r="I7451">
        <f>J7454</f>
        <v>0</v>
      </c>
      <c r="J7451">
        <f>K7454</f>
        <v>0</v>
      </c>
      <c r="K7451">
        <f>L7454</f>
        <v>0</v>
      </c>
    </row>
    <row r="7452" spans="2:11" outlineLevel="2">
      <c r="B7452" s="4" t="s">
        <v>10</v>
      </c>
      <c r="D7452">
        <f>E7455</f>
        <v>0</v>
      </c>
      <c r="E7452">
        <f>F7455</f>
        <v>0</v>
      </c>
      <c r="F7452">
        <f>G7455</f>
        <v>0</v>
      </c>
      <c r="G7452">
        <f>H7455</f>
        <v>0</v>
      </c>
      <c r="H7452">
        <f>I7455</f>
        <v>0</v>
      </c>
      <c r="I7452">
        <f>J7455</f>
        <v>0</v>
      </c>
      <c r="J7452">
        <f>K7455</f>
        <v>0</v>
      </c>
      <c r="K7452">
        <f>L7455</f>
        <v>0</v>
      </c>
    </row>
    <row r="7453" spans="2:11" s="5" customFormat="1" outlineLevel="1">
      <c r="C7453" s="5" t="s">
        <v>51</v>
      </c>
      <c r="D7453" s="1">
        <f>IFERROR(D7454/D7455, D7454)</f>
        <v>0</v>
      </c>
      <c r="E7453" s="1">
        <f>IFERROR(E7454/E7455, E7454)</f>
        <v>0</v>
      </c>
      <c r="F7453" s="1">
        <f>IFERROR(F7454/F7455, F7454)</f>
        <v>0</v>
      </c>
      <c r="G7453" s="1">
        <f>IFERROR(G7454/G7455, G7454)</f>
        <v>0</v>
      </c>
      <c r="H7453" s="1">
        <f>IFERROR(H7454/H7455, H7454)</f>
        <v>0</v>
      </c>
      <c r="I7453" s="1">
        <f>IFERROR(I7454/I7455, I7454)</f>
        <v>0</v>
      </c>
      <c r="J7453" s="1">
        <f>IFERROR(J7454/J7455, J7454)</f>
        <v>0</v>
      </c>
      <c r="K7453" s="1">
        <f>IFERROR(K7454/K7455, K7454)</f>
        <v>0</v>
      </c>
    </row>
    <row r="7454" spans="2:11" outlineLevel="2">
      <c r="C7454" t="s">
        <v>10</v>
      </c>
      <c r="D7454">
        <f>COUNTIF(D7456:D7462, "1")</f>
        <v>0</v>
      </c>
      <c r="E7454">
        <f>COUNTIF(E7456:E7462, "1")</f>
        <v>0</v>
      </c>
      <c r="F7454">
        <f>COUNTIF(F7456:F7462, "1")</f>
        <v>0</v>
      </c>
      <c r="G7454">
        <f>COUNTIF(G7456:G7462, "1")</f>
        <v>0</v>
      </c>
      <c r="H7454">
        <f>COUNTIF(H7456:H7462, "1")</f>
        <v>0</v>
      </c>
      <c r="I7454">
        <f>COUNTIF(I7456:I7462, "1")</f>
        <v>0</v>
      </c>
      <c r="J7454">
        <f>COUNTIF(J7456:J7462, "1")</f>
        <v>0</v>
      </c>
      <c r="K7454">
        <f>COUNTIF(K7456:K7462, "1")</f>
        <v>0</v>
      </c>
    </row>
    <row r="7455" spans="2:11" outlineLevel="2">
      <c r="C7455" t="s">
        <v>12</v>
      </c>
      <c r="D7455">
        <f>COUNTIF(D7456:D7462, "0")</f>
        <v>0</v>
      </c>
      <c r="E7455">
        <f>COUNTIF(E7456:E7462, "0")</f>
        <v>0</v>
      </c>
      <c r="F7455">
        <f>COUNTIF(F7456:F7462, "0")</f>
        <v>0</v>
      </c>
      <c r="G7455">
        <f>COUNTIF(G7456:G7462, "0")</f>
        <v>0</v>
      </c>
      <c r="H7455">
        <f>COUNTIF(H7456:H7462, "0")</f>
        <v>0</v>
      </c>
      <c r="I7455">
        <f>COUNTIF(I7456:I7462, "0")</f>
        <v>0</v>
      </c>
      <c r="J7455">
        <f>COUNTIF(J7456:J7462, "0")</f>
        <v>0</v>
      </c>
      <c r="K7455">
        <f>COUNTIF(K7456:K7462, "0")</f>
        <v>0</v>
      </c>
    </row>
    <row r="7456" spans="2:11" outlineLevel="2">
      <c r="B7456" t="s">
        <v>52</v>
      </c>
      <c r="C7456" t="s">
        <v>14</v>
      </c>
      <c r="D7456">
        <v>0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</row>
    <row r="7457" spans="2:11" outlineLevel="2">
      <c r="B7457" t="s">
        <v>52</v>
      </c>
      <c r="C7457" t="s">
        <v>18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2:11" outlineLevel="2">
      <c r="B7458" t="s">
        <v>52</v>
      </c>
      <c r="C7458" t="s">
        <v>16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1</v>
      </c>
      <c r="K7458">
        <v>0</v>
      </c>
    </row>
    <row r="7459" spans="2:11" outlineLevel="2">
      <c r="B7459" t="s">
        <v>52</v>
      </c>
      <c r="C7459" t="s">
        <v>15</v>
      </c>
      <c r="D7459">
        <v>0</v>
      </c>
      <c r="E7459">
        <v>1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2:11" outlineLevel="2">
      <c r="B7460" t="s">
        <v>52</v>
      </c>
      <c r="C7460" t="s">
        <v>32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2:11" outlineLevel="2">
      <c r="B7461" t="s">
        <v>52</v>
      </c>
      <c r="C7461" t="s">
        <v>17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2:11" outlineLevel="2">
      <c r="B7462" t="s">
        <v>52</v>
      </c>
      <c r="C7462" t="s">
        <v>20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</v>
      </c>
      <c r="K7462">
        <v>0</v>
      </c>
    </row>
    <row r="7463" spans="2:11" s="3" customFormat="1">
      <c r="B7463" s="3" t="s">
        <v>271</v>
      </c>
      <c r="C7463" s="3" t="s">
        <v>8</v>
      </c>
      <c r="D7463" s="3">
        <f>IFERROR(AVERAGE(D7466), 0)</f>
        <v>0</v>
      </c>
      <c r="E7463" s="3">
        <f>IFERROR(AVERAGE(E7466), 0)</f>
        <v>0</v>
      </c>
      <c r="F7463" s="3">
        <f>IFERROR(AVERAGE(F7466), 0)</f>
        <v>0</v>
      </c>
      <c r="G7463" s="3">
        <f>IFERROR(AVERAGE(G7466), 0)</f>
        <v>0</v>
      </c>
      <c r="H7463" s="3">
        <f>IFERROR(AVERAGE(H7466), 0)</f>
        <v>0</v>
      </c>
      <c r="I7463" s="3">
        <f>IFERROR(AVERAGE(I7466), 0)</f>
        <v>0</v>
      </c>
      <c r="J7463" s="3">
        <f>IFERROR(AVERAGE(J7466), 0)</f>
        <v>0</v>
      </c>
      <c r="K7463" s="3">
        <f>IFERROR(AVERAGE(K7466), 0)</f>
        <v>0</v>
      </c>
    </row>
    <row r="7464" spans="2:11" outlineLevel="2">
      <c r="B7464" s="4" t="s">
        <v>9</v>
      </c>
      <c r="D7464">
        <f>E7467</f>
        <v>0</v>
      </c>
      <c r="E7464">
        <f>F7467</f>
        <v>0</v>
      </c>
      <c r="F7464">
        <f>G7467</f>
        <v>0</v>
      </c>
      <c r="G7464">
        <f>H7467</f>
        <v>0</v>
      </c>
      <c r="H7464">
        <f>I7467</f>
        <v>0</v>
      </c>
      <c r="I7464">
        <f>J7467</f>
        <v>0</v>
      </c>
      <c r="J7464">
        <f>K7467</f>
        <v>0</v>
      </c>
      <c r="K7464">
        <f>L7467</f>
        <v>0</v>
      </c>
    </row>
    <row r="7465" spans="2:11" outlineLevel="2">
      <c r="B7465" s="4" t="s">
        <v>10</v>
      </c>
      <c r="D7465">
        <f>E7468</f>
        <v>0</v>
      </c>
      <c r="E7465">
        <f>F7468</f>
        <v>0</v>
      </c>
      <c r="F7465">
        <f>G7468</f>
        <v>0</v>
      </c>
      <c r="G7465">
        <f>H7468</f>
        <v>0</v>
      </c>
      <c r="H7465">
        <f>I7468</f>
        <v>0</v>
      </c>
      <c r="I7465">
        <f>J7468</f>
        <v>0</v>
      </c>
      <c r="J7465">
        <f>K7468</f>
        <v>0</v>
      </c>
      <c r="K7465">
        <f>L7468</f>
        <v>0</v>
      </c>
    </row>
    <row r="7466" spans="2:11" s="5" customFormat="1" outlineLevel="1">
      <c r="C7466" s="5" t="s">
        <v>51</v>
      </c>
      <c r="D7466" s="1">
        <f>IFERROR(D7467/D7468, D7467)</f>
        <v>0</v>
      </c>
      <c r="E7466" s="1">
        <f>IFERROR(E7467/E7468, E7467)</f>
        <v>0</v>
      </c>
      <c r="F7466" s="1">
        <f>IFERROR(F7467/F7468, F7467)</f>
        <v>0</v>
      </c>
      <c r="G7466" s="1">
        <f>IFERROR(G7467/G7468, G7467)</f>
        <v>0</v>
      </c>
      <c r="H7466" s="1">
        <f>IFERROR(H7467/H7468, H7467)</f>
        <v>0</v>
      </c>
      <c r="I7466" s="1">
        <f>IFERROR(I7467/I7468, I7467)</f>
        <v>0</v>
      </c>
      <c r="J7466" s="1">
        <f>IFERROR(J7467/J7468, J7467)</f>
        <v>0</v>
      </c>
      <c r="K7466" s="1">
        <f>IFERROR(K7467/K7468, K7467)</f>
        <v>0</v>
      </c>
    </row>
    <row r="7467" spans="2:11" outlineLevel="2">
      <c r="C7467" t="s">
        <v>10</v>
      </c>
      <c r="D7467">
        <f>COUNTIF(D7469:D7483, "1")</f>
        <v>0</v>
      </c>
      <c r="E7467">
        <f>COUNTIF(E7469:E7483, "1")</f>
        <v>0</v>
      </c>
      <c r="F7467">
        <f>COUNTIF(F7469:F7483, "1")</f>
        <v>0</v>
      </c>
      <c r="G7467">
        <f>COUNTIF(G7469:G7483, "1")</f>
        <v>0</v>
      </c>
      <c r="H7467">
        <f>COUNTIF(H7469:H7483, "1")</f>
        <v>0</v>
      </c>
      <c r="I7467">
        <f>COUNTIF(I7469:I7483, "1")</f>
        <v>0</v>
      </c>
      <c r="J7467">
        <f>COUNTIF(J7469:J7483, "1")</f>
        <v>0</v>
      </c>
      <c r="K7467">
        <f>COUNTIF(K7469:K7483, "1")</f>
        <v>0</v>
      </c>
    </row>
    <row r="7468" spans="2:11" outlineLevel="2">
      <c r="C7468" t="s">
        <v>12</v>
      </c>
      <c r="D7468">
        <f>COUNTIF(D7469:D7483, "0")</f>
        <v>0</v>
      </c>
      <c r="E7468">
        <f>COUNTIF(E7469:E7483, "0")</f>
        <v>0</v>
      </c>
      <c r="F7468">
        <f>COUNTIF(F7469:F7483, "0")</f>
        <v>0</v>
      </c>
      <c r="G7468">
        <f>COUNTIF(G7469:G7483, "0")</f>
        <v>0</v>
      </c>
      <c r="H7468">
        <f>COUNTIF(H7469:H7483, "0")</f>
        <v>0</v>
      </c>
      <c r="I7468">
        <f>COUNTIF(I7469:I7483, "0")</f>
        <v>0</v>
      </c>
      <c r="J7468">
        <f>COUNTIF(J7469:J7483, "0")</f>
        <v>0</v>
      </c>
      <c r="K7468">
        <f>COUNTIF(K7469:K7483, "0")</f>
        <v>0</v>
      </c>
    </row>
    <row r="7469" spans="2:11" outlineLevel="2">
      <c r="B7469" t="s">
        <v>52</v>
      </c>
      <c r="C7469" t="s">
        <v>14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2:11" outlineLevel="2">
      <c r="B7470" t="s">
        <v>52</v>
      </c>
      <c r="C7470" t="s">
        <v>14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2:11" outlineLevel="2">
      <c r="B7471" t="s">
        <v>52</v>
      </c>
      <c r="C7471" t="s">
        <v>16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2:11" outlineLevel="2">
      <c r="B7472" t="s">
        <v>52</v>
      </c>
      <c r="C7472" t="s">
        <v>15</v>
      </c>
      <c r="D7472">
        <v>1</v>
      </c>
      <c r="E7472">
        <v>1</v>
      </c>
      <c r="F7472">
        <v>0</v>
      </c>
      <c r="G7472">
        <v>1</v>
      </c>
      <c r="H7472">
        <v>0</v>
      </c>
      <c r="I7472">
        <v>1</v>
      </c>
      <c r="J7472">
        <v>0</v>
      </c>
      <c r="K7472">
        <v>0</v>
      </c>
    </row>
    <row r="7473" spans="2:11" outlineLevel="2">
      <c r="B7473" t="s">
        <v>52</v>
      </c>
      <c r="C7473" t="s">
        <v>17</v>
      </c>
      <c r="D7473">
        <v>0</v>
      </c>
      <c r="E7473">
        <v>0</v>
      </c>
      <c r="F7473">
        <v>0</v>
      </c>
      <c r="G7473">
        <v>1</v>
      </c>
      <c r="H7473">
        <v>0</v>
      </c>
      <c r="I7473">
        <v>1</v>
      </c>
      <c r="J7473">
        <v>0</v>
      </c>
      <c r="K7473">
        <v>0</v>
      </c>
    </row>
    <row r="7474" spans="2:11" outlineLevel="2">
      <c r="B7474" t="s">
        <v>52</v>
      </c>
      <c r="C7474" t="s">
        <v>18</v>
      </c>
      <c r="D7474">
        <v>0</v>
      </c>
      <c r="E7474">
        <v>1</v>
      </c>
      <c r="F7474">
        <v>1</v>
      </c>
      <c r="G7474">
        <v>1</v>
      </c>
      <c r="H7474">
        <v>0</v>
      </c>
      <c r="I7474">
        <v>1</v>
      </c>
      <c r="J7474">
        <v>0</v>
      </c>
      <c r="K7474">
        <v>0</v>
      </c>
    </row>
    <row r="7475" spans="2:11" outlineLevel="2">
      <c r="B7475" t="s">
        <v>52</v>
      </c>
      <c r="C7475" t="s">
        <v>32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</v>
      </c>
      <c r="J7475">
        <v>1</v>
      </c>
      <c r="K7475">
        <v>0</v>
      </c>
    </row>
    <row r="7476" spans="2:11" outlineLevel="2">
      <c r="B7476" t="s">
        <v>52</v>
      </c>
      <c r="C7476" t="s">
        <v>20</v>
      </c>
      <c r="D7476">
        <v>1</v>
      </c>
      <c r="E7476">
        <v>0</v>
      </c>
      <c r="F7476">
        <v>1</v>
      </c>
      <c r="G7476">
        <v>0</v>
      </c>
      <c r="H7476">
        <v>0</v>
      </c>
      <c r="I7476">
        <v>1</v>
      </c>
      <c r="J7476">
        <v>0</v>
      </c>
      <c r="K7476">
        <v>0</v>
      </c>
    </row>
    <row r="7477" spans="2:11" outlineLevel="2">
      <c r="B7477" t="s">
        <v>52</v>
      </c>
      <c r="C7477" t="s">
        <v>21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2:11" outlineLevel="2">
      <c r="B7478" t="s">
        <v>52</v>
      </c>
      <c r="C7478" t="s">
        <v>22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2:11" outlineLevel="2">
      <c r="B7479" t="s">
        <v>52</v>
      </c>
      <c r="C7479" t="s">
        <v>19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2:11" outlineLevel="2">
      <c r="B7480" t="s">
        <v>52</v>
      </c>
      <c r="C7480" t="s">
        <v>34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2:11" outlineLevel="2">
      <c r="B7481" t="s">
        <v>52</v>
      </c>
      <c r="C7481" t="s">
        <v>33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2:11" outlineLevel="2">
      <c r="B7482" t="s">
        <v>52</v>
      </c>
      <c r="C7482" t="s">
        <v>25</v>
      </c>
      <c r="D7482">
        <v>0</v>
      </c>
      <c r="E7482">
        <v>1</v>
      </c>
      <c r="F7482">
        <v>0</v>
      </c>
      <c r="G7482">
        <v>1</v>
      </c>
      <c r="H7482">
        <v>0</v>
      </c>
      <c r="I7482">
        <v>1</v>
      </c>
      <c r="J7482">
        <v>0</v>
      </c>
      <c r="K7482">
        <v>0</v>
      </c>
    </row>
    <row r="7483" spans="2:11" outlineLevel="2">
      <c r="B7483" t="s">
        <v>52</v>
      </c>
      <c r="C7483" t="s">
        <v>24</v>
      </c>
      <c r="D7483">
        <v>0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2:11" s="3" customFormat="1">
      <c r="B7484" s="3" t="s">
        <v>272</v>
      </c>
      <c r="C7484" s="3" t="s">
        <v>8</v>
      </c>
      <c r="D7484" s="3">
        <f>IFERROR(AVERAGE(D7487,D7515), 0)</f>
        <v>0</v>
      </c>
      <c r="E7484" s="3">
        <f>IFERROR(AVERAGE(E7487,E7515), 0)</f>
        <v>0</v>
      </c>
      <c r="F7484" s="3">
        <f>IFERROR(AVERAGE(F7487,F7515), 0)</f>
        <v>0</v>
      </c>
      <c r="G7484" s="3">
        <f>IFERROR(AVERAGE(G7487,G7515), 0)</f>
        <v>0</v>
      </c>
      <c r="H7484" s="3">
        <f>IFERROR(AVERAGE(H7487,H7515), 0)</f>
        <v>0</v>
      </c>
      <c r="I7484" s="3">
        <f>IFERROR(AVERAGE(I7487,I7515), 0)</f>
        <v>0</v>
      </c>
      <c r="J7484" s="3">
        <f>IFERROR(AVERAGE(J7487,J7515), 0)</f>
        <v>0</v>
      </c>
      <c r="K7484" s="3">
        <f>IFERROR(AVERAGE(K7487,K7515), 0)</f>
        <v>0</v>
      </c>
    </row>
    <row r="7485" spans="2:11" outlineLevel="2">
      <c r="B7485" s="4" t="s">
        <v>9</v>
      </c>
      <c r="D7485">
        <f>E7488+E7516</f>
        <v>0</v>
      </c>
      <c r="E7485">
        <f>F7488+F7516</f>
        <v>0</v>
      </c>
      <c r="F7485">
        <f>G7488+G7516</f>
        <v>0</v>
      </c>
      <c r="G7485">
        <f>H7488+H7516</f>
        <v>0</v>
      </c>
      <c r="H7485">
        <f>I7488+I7516</f>
        <v>0</v>
      </c>
      <c r="I7485">
        <f>J7488+J7516</f>
        <v>0</v>
      </c>
      <c r="J7485">
        <f>K7488+K7516</f>
        <v>0</v>
      </c>
      <c r="K7485">
        <f>L7488+L7516</f>
        <v>0</v>
      </c>
    </row>
    <row r="7486" spans="2:11" outlineLevel="2">
      <c r="B7486" s="4" t="s">
        <v>10</v>
      </c>
      <c r="D7486">
        <f>E7489+E7517</f>
        <v>0</v>
      </c>
      <c r="E7486">
        <f>F7489+F7517</f>
        <v>0</v>
      </c>
      <c r="F7486">
        <f>G7489+G7517</f>
        <v>0</v>
      </c>
      <c r="G7486">
        <f>H7489+H7517</f>
        <v>0</v>
      </c>
      <c r="H7486">
        <f>I7489+I7517</f>
        <v>0</v>
      </c>
      <c r="I7486">
        <f>J7489+J7517</f>
        <v>0</v>
      </c>
      <c r="J7486">
        <f>K7489+K7517</f>
        <v>0</v>
      </c>
      <c r="K7486">
        <f>L7489+L7517</f>
        <v>0</v>
      </c>
    </row>
    <row r="7487" spans="2:11" s="5" customFormat="1" outlineLevel="1">
      <c r="C7487" s="5" t="s">
        <v>49</v>
      </c>
      <c r="D7487" s="1">
        <f>IFERROR(D7488/D7489, D7488)</f>
        <v>0</v>
      </c>
      <c r="E7487" s="1">
        <f>IFERROR(E7488/E7489, E7488)</f>
        <v>0</v>
      </c>
      <c r="F7487" s="1">
        <f>IFERROR(F7488/F7489, F7488)</f>
        <v>0</v>
      </c>
      <c r="G7487" s="1">
        <f>IFERROR(G7488/G7489, G7488)</f>
        <v>0</v>
      </c>
      <c r="H7487" s="1">
        <f>IFERROR(H7488/H7489, H7488)</f>
        <v>0</v>
      </c>
      <c r="I7487" s="1">
        <f>IFERROR(I7488/I7489, I7488)</f>
        <v>0</v>
      </c>
      <c r="J7487" s="1">
        <f>IFERROR(J7488/J7489, J7488)</f>
        <v>0</v>
      </c>
      <c r="K7487" s="1">
        <f>IFERROR(K7488/K7489, K7488)</f>
        <v>0</v>
      </c>
    </row>
    <row r="7488" spans="2:11" outlineLevel="2">
      <c r="C7488" t="s">
        <v>10</v>
      </c>
      <c r="D7488">
        <f>COUNTIF(D7490:D7514, "1")</f>
        <v>0</v>
      </c>
      <c r="E7488">
        <f>COUNTIF(E7490:E7514, "1")</f>
        <v>0</v>
      </c>
      <c r="F7488">
        <f>COUNTIF(F7490:F7514, "1")</f>
        <v>0</v>
      </c>
      <c r="G7488">
        <f>COUNTIF(G7490:G7514, "1")</f>
        <v>0</v>
      </c>
      <c r="H7488">
        <f>COUNTIF(H7490:H7514, "1")</f>
        <v>0</v>
      </c>
      <c r="I7488">
        <f>COUNTIF(I7490:I7514, "1")</f>
        <v>0</v>
      </c>
      <c r="J7488">
        <f>COUNTIF(J7490:J7514, "1")</f>
        <v>0</v>
      </c>
      <c r="K7488">
        <f>COUNTIF(K7490:K7514, "1")</f>
        <v>0</v>
      </c>
    </row>
    <row r="7489" spans="2:11" outlineLevel="2">
      <c r="C7489" t="s">
        <v>12</v>
      </c>
      <c r="D7489">
        <f>COUNTIF(D7490:D7514, "0")</f>
        <v>0</v>
      </c>
      <c r="E7489">
        <f>COUNTIF(E7490:E7514, "0")</f>
        <v>0</v>
      </c>
      <c r="F7489">
        <f>COUNTIF(F7490:F7514, "0")</f>
        <v>0</v>
      </c>
      <c r="G7489">
        <f>COUNTIF(G7490:G7514, "0")</f>
        <v>0</v>
      </c>
      <c r="H7489">
        <f>COUNTIF(H7490:H7514, "0")</f>
        <v>0</v>
      </c>
      <c r="I7489">
        <f>COUNTIF(I7490:I7514, "0")</f>
        <v>0</v>
      </c>
      <c r="J7489">
        <f>COUNTIF(J7490:J7514, "0")</f>
        <v>0</v>
      </c>
      <c r="K7489">
        <f>COUNTIF(K7490:K7514, "0")</f>
        <v>0</v>
      </c>
    </row>
    <row r="7490" spans="2:11" outlineLevel="2">
      <c r="B7490" t="s">
        <v>50</v>
      </c>
      <c r="C7490" t="s">
        <v>14</v>
      </c>
      <c r="D7490">
        <v>0</v>
      </c>
      <c r="E7490">
        <v>1</v>
      </c>
      <c r="F7490">
        <v>1</v>
      </c>
      <c r="G7490">
        <v>1</v>
      </c>
      <c r="H7490">
        <v>0</v>
      </c>
      <c r="I7490">
        <v>0</v>
      </c>
      <c r="J7490">
        <v>0</v>
      </c>
      <c r="K7490">
        <v>0</v>
      </c>
    </row>
    <row r="7491" spans="2:11" outlineLevel="2">
      <c r="B7491" t="s">
        <v>50</v>
      </c>
      <c r="C7491" t="s">
        <v>15</v>
      </c>
      <c r="D7491">
        <v>0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2:11" outlineLevel="2">
      <c r="B7492" t="s">
        <v>50</v>
      </c>
      <c r="C7492" t="s">
        <v>17</v>
      </c>
      <c r="D7492">
        <v>0</v>
      </c>
      <c r="E7492">
        <v>1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2:11" outlineLevel="2">
      <c r="B7493" t="s">
        <v>50</v>
      </c>
      <c r="C7493" t="s">
        <v>18</v>
      </c>
      <c r="D7493">
        <v>0</v>
      </c>
      <c r="E7493">
        <v>0</v>
      </c>
      <c r="F7493">
        <v>1</v>
      </c>
      <c r="G7493">
        <v>1</v>
      </c>
      <c r="H7493">
        <v>1</v>
      </c>
      <c r="I7493">
        <v>0</v>
      </c>
      <c r="J7493">
        <v>0</v>
      </c>
      <c r="K7493">
        <v>0</v>
      </c>
    </row>
    <row r="7494" spans="2:11" outlineLevel="2">
      <c r="B7494" t="s">
        <v>50</v>
      </c>
      <c r="C7494" t="s">
        <v>19</v>
      </c>
      <c r="D7494">
        <v>0</v>
      </c>
      <c r="E7494">
        <v>0</v>
      </c>
      <c r="F7494">
        <v>0</v>
      </c>
      <c r="G7494">
        <v>0</v>
      </c>
      <c r="H7494">
        <v>1</v>
      </c>
      <c r="I7494">
        <v>0</v>
      </c>
      <c r="J7494">
        <v>0</v>
      </c>
      <c r="K7494">
        <v>0</v>
      </c>
    </row>
    <row r="7495" spans="2:11" outlineLevel="2">
      <c r="B7495" t="s">
        <v>50</v>
      </c>
      <c r="C7495" t="s">
        <v>32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2:11" outlineLevel="2">
      <c r="B7496" t="s">
        <v>50</v>
      </c>
      <c r="C7496" t="s">
        <v>20</v>
      </c>
      <c r="D7496">
        <v>0</v>
      </c>
      <c r="E7496">
        <v>0</v>
      </c>
      <c r="F7496">
        <v>0</v>
      </c>
      <c r="G7496">
        <v>1</v>
      </c>
      <c r="H7496">
        <v>0</v>
      </c>
      <c r="I7496">
        <v>0</v>
      </c>
      <c r="J7496">
        <v>1</v>
      </c>
      <c r="K7496">
        <v>0</v>
      </c>
    </row>
    <row r="7497" spans="2:11" outlineLevel="2">
      <c r="B7497" t="s">
        <v>50</v>
      </c>
      <c r="C7497" t="s">
        <v>21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2:11" outlineLevel="2">
      <c r="B7498" t="s">
        <v>50</v>
      </c>
      <c r="C7498" t="s">
        <v>22</v>
      </c>
      <c r="D7498">
        <v>0</v>
      </c>
      <c r="E7498">
        <v>0</v>
      </c>
      <c r="F7498">
        <v>0</v>
      </c>
      <c r="G7498">
        <v>1</v>
      </c>
      <c r="H7498">
        <v>1</v>
      </c>
      <c r="I7498">
        <v>0</v>
      </c>
      <c r="J7498">
        <v>1</v>
      </c>
      <c r="K7498">
        <v>0</v>
      </c>
    </row>
    <row r="7499" spans="2:11" outlineLevel="2">
      <c r="B7499" t="s">
        <v>50</v>
      </c>
      <c r="C7499" t="s">
        <v>23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2:11" outlineLevel="2">
      <c r="B7500" t="s">
        <v>50</v>
      </c>
      <c r="C7500" t="s">
        <v>33</v>
      </c>
      <c r="D7500">
        <v>0</v>
      </c>
      <c r="E7500">
        <v>0</v>
      </c>
      <c r="F7500">
        <v>1</v>
      </c>
      <c r="G7500">
        <v>0</v>
      </c>
      <c r="H7500">
        <v>1</v>
      </c>
      <c r="I7500">
        <v>0</v>
      </c>
      <c r="J7500">
        <v>0</v>
      </c>
      <c r="K7500">
        <v>0</v>
      </c>
    </row>
    <row r="7501" spans="2:11" outlineLevel="2">
      <c r="B7501" t="s">
        <v>50</v>
      </c>
      <c r="C7501" t="s">
        <v>25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2:11" outlineLevel="2">
      <c r="B7502" t="s">
        <v>50</v>
      </c>
      <c r="C7502" t="s">
        <v>26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2:11" outlineLevel="2">
      <c r="B7503" t="s">
        <v>50</v>
      </c>
      <c r="C7503" t="s">
        <v>27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2:11" outlineLevel="2">
      <c r="B7504" t="s">
        <v>50</v>
      </c>
      <c r="C7504" t="s">
        <v>48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1</v>
      </c>
      <c r="J7504">
        <v>0</v>
      </c>
      <c r="K7504">
        <v>0</v>
      </c>
    </row>
    <row r="7505" spans="2:11" outlineLevel="2">
      <c r="B7505" t="s">
        <v>50</v>
      </c>
      <c r="C7505" t="s">
        <v>37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2:11" outlineLevel="2">
      <c r="B7506" t="s">
        <v>50</v>
      </c>
      <c r="C7506" t="s">
        <v>38</v>
      </c>
      <c r="D7506">
        <v>0</v>
      </c>
      <c r="E7506">
        <v>0</v>
      </c>
      <c r="F7506">
        <v>1</v>
      </c>
      <c r="G7506">
        <v>0</v>
      </c>
      <c r="H7506">
        <v>1</v>
      </c>
      <c r="I7506">
        <v>0</v>
      </c>
      <c r="J7506">
        <v>0</v>
      </c>
      <c r="K7506">
        <v>0</v>
      </c>
    </row>
    <row r="7507" spans="2:11" outlineLevel="2">
      <c r="B7507" t="s">
        <v>50</v>
      </c>
      <c r="C7507" t="s">
        <v>39</v>
      </c>
      <c r="D7507">
        <v>0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</row>
    <row r="7508" spans="2:11" outlineLevel="2">
      <c r="B7508" t="s">
        <v>50</v>
      </c>
      <c r="C7508" t="s">
        <v>40</v>
      </c>
      <c r="D7508">
        <v>0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2:11" outlineLevel="2">
      <c r="B7509" t="s">
        <v>50</v>
      </c>
      <c r="C7509" t="s">
        <v>41</v>
      </c>
      <c r="D7509">
        <v>1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2:11" outlineLevel="2">
      <c r="B7510" t="s">
        <v>50</v>
      </c>
      <c r="C7510" t="s">
        <v>42</v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</row>
    <row r="7511" spans="2:11" outlineLevel="2">
      <c r="B7511" t="s">
        <v>50</v>
      </c>
      <c r="C7511" t="s">
        <v>43</v>
      </c>
      <c r="D7511">
        <v>0</v>
      </c>
      <c r="E7511">
        <v>0</v>
      </c>
      <c r="F7511">
        <v>0</v>
      </c>
      <c r="G7511">
        <v>0</v>
      </c>
      <c r="H7511">
        <v>1</v>
      </c>
      <c r="I7511">
        <v>0</v>
      </c>
      <c r="J7511">
        <v>1</v>
      </c>
      <c r="K7511">
        <v>0</v>
      </c>
    </row>
    <row r="7512" spans="2:11" outlineLevel="2">
      <c r="B7512" t="s">
        <v>50</v>
      </c>
      <c r="C7512" t="s">
        <v>44</v>
      </c>
      <c r="D7512">
        <v>0</v>
      </c>
      <c r="E7512">
        <v>0</v>
      </c>
      <c r="F7512">
        <v>1</v>
      </c>
      <c r="G7512">
        <v>1</v>
      </c>
      <c r="H7512">
        <v>0</v>
      </c>
      <c r="I7512">
        <v>0</v>
      </c>
      <c r="J7512">
        <v>0</v>
      </c>
      <c r="K7512">
        <v>0</v>
      </c>
    </row>
    <row r="7513" spans="2:11" outlineLevel="2">
      <c r="B7513" t="s">
        <v>50</v>
      </c>
      <c r="C7513" t="s">
        <v>45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0</v>
      </c>
    </row>
    <row r="7514" spans="2:11" outlineLevel="2">
      <c r="B7514" t="s">
        <v>50</v>
      </c>
      <c r="C7514" t="s">
        <v>63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0</v>
      </c>
    </row>
    <row r="7515" spans="2:11" s="5" customFormat="1" outlineLevel="1">
      <c r="C7515" s="5" t="s">
        <v>51</v>
      </c>
      <c r="D7515" s="1">
        <f>IFERROR(D7516/D7517, D7516)</f>
        <v>0</v>
      </c>
      <c r="E7515" s="1">
        <f>IFERROR(E7516/E7517, E7516)</f>
        <v>0</v>
      </c>
      <c r="F7515" s="1">
        <f>IFERROR(F7516/F7517, F7516)</f>
        <v>0</v>
      </c>
      <c r="G7515" s="1">
        <f>IFERROR(G7516/G7517, G7516)</f>
        <v>0</v>
      </c>
      <c r="H7515" s="1">
        <f>IFERROR(H7516/H7517, H7516)</f>
        <v>0</v>
      </c>
      <c r="I7515" s="1">
        <f>IFERROR(I7516/I7517, I7516)</f>
        <v>0</v>
      </c>
      <c r="J7515" s="1">
        <f>IFERROR(J7516/J7517, J7516)</f>
        <v>0</v>
      </c>
      <c r="K7515" s="1">
        <f>IFERROR(K7516/K7517, K7516)</f>
        <v>0</v>
      </c>
    </row>
    <row r="7516" spans="2:11" outlineLevel="2">
      <c r="C7516" t="s">
        <v>10</v>
      </c>
      <c r="D7516">
        <f>COUNTIF(D7518:D7542, "1")</f>
        <v>0</v>
      </c>
      <c r="E7516">
        <f>COUNTIF(E7518:E7542, "1")</f>
        <v>0</v>
      </c>
      <c r="F7516">
        <f>COUNTIF(F7518:F7542, "1")</f>
        <v>0</v>
      </c>
      <c r="G7516">
        <f>COUNTIF(G7518:G7542, "1")</f>
        <v>0</v>
      </c>
      <c r="H7516">
        <f>COUNTIF(H7518:H7542, "1")</f>
        <v>0</v>
      </c>
      <c r="I7516">
        <f>COUNTIF(I7518:I7542, "1")</f>
        <v>0</v>
      </c>
      <c r="J7516">
        <f>COUNTIF(J7518:J7542, "1")</f>
        <v>0</v>
      </c>
      <c r="K7516">
        <f>COUNTIF(K7518:K7542, "1")</f>
        <v>0</v>
      </c>
    </row>
    <row r="7517" spans="2:11" outlineLevel="2">
      <c r="C7517" t="s">
        <v>12</v>
      </c>
      <c r="D7517">
        <f>COUNTIF(D7518:D7542, "0")</f>
        <v>0</v>
      </c>
      <c r="E7517">
        <f>COUNTIF(E7518:E7542, "0")</f>
        <v>0</v>
      </c>
      <c r="F7517">
        <f>COUNTIF(F7518:F7542, "0")</f>
        <v>0</v>
      </c>
      <c r="G7517">
        <f>COUNTIF(G7518:G7542, "0")</f>
        <v>0</v>
      </c>
      <c r="H7517">
        <f>COUNTIF(H7518:H7542, "0")</f>
        <v>0</v>
      </c>
      <c r="I7517">
        <f>COUNTIF(I7518:I7542, "0")</f>
        <v>0</v>
      </c>
      <c r="J7517">
        <f>COUNTIF(J7518:J7542, "0")</f>
        <v>0</v>
      </c>
      <c r="K7517">
        <f>COUNTIF(K7518:K7542, "0")</f>
        <v>0</v>
      </c>
    </row>
    <row r="7518" spans="2:11" outlineLevel="2">
      <c r="B7518" t="s">
        <v>52</v>
      </c>
      <c r="C7518" t="s">
        <v>15</v>
      </c>
      <c r="D7518">
        <v>1</v>
      </c>
      <c r="E7518">
        <v>0</v>
      </c>
      <c r="F7518">
        <v>0</v>
      </c>
      <c r="G7518">
        <v>1</v>
      </c>
      <c r="H7518">
        <v>0</v>
      </c>
      <c r="I7518">
        <v>1</v>
      </c>
      <c r="J7518">
        <v>0</v>
      </c>
      <c r="K7518">
        <v>0</v>
      </c>
    </row>
    <row r="7519" spans="2:11" outlineLevel="2">
      <c r="B7519" t="s">
        <v>52</v>
      </c>
      <c r="C7519" t="s">
        <v>16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2:11" outlineLevel="2">
      <c r="B7520" t="s">
        <v>52</v>
      </c>
      <c r="C7520" t="s">
        <v>17</v>
      </c>
      <c r="D7520">
        <v>0</v>
      </c>
      <c r="E7520">
        <v>0</v>
      </c>
      <c r="F7520">
        <v>0</v>
      </c>
      <c r="G7520">
        <v>0</v>
      </c>
      <c r="H7520">
        <v>1</v>
      </c>
      <c r="I7520">
        <v>0</v>
      </c>
      <c r="J7520">
        <v>0</v>
      </c>
      <c r="K7520">
        <v>0</v>
      </c>
    </row>
    <row r="7521" spans="2:11" outlineLevel="2">
      <c r="B7521" t="s">
        <v>52</v>
      </c>
      <c r="C7521" t="s">
        <v>18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</row>
    <row r="7522" spans="2:11" outlineLevel="2">
      <c r="B7522" t="s">
        <v>52</v>
      </c>
      <c r="C7522" t="s">
        <v>19</v>
      </c>
      <c r="D7522">
        <v>0</v>
      </c>
      <c r="E7522">
        <v>1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2:11" outlineLevel="2">
      <c r="B7523" t="s">
        <v>52</v>
      </c>
      <c r="C7523" t="s">
        <v>32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0</v>
      </c>
      <c r="K7523">
        <v>0</v>
      </c>
    </row>
    <row r="7524" spans="2:11" outlineLevel="2">
      <c r="B7524" t="s">
        <v>52</v>
      </c>
      <c r="C7524" t="s">
        <v>32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2:11" outlineLevel="2">
      <c r="B7525" t="s">
        <v>52</v>
      </c>
      <c r="C7525" t="s">
        <v>21</v>
      </c>
      <c r="D7525">
        <v>0</v>
      </c>
      <c r="E7525">
        <v>1</v>
      </c>
      <c r="F7525">
        <v>0</v>
      </c>
      <c r="G7525">
        <v>0</v>
      </c>
      <c r="H7525">
        <v>1</v>
      </c>
      <c r="I7525">
        <v>0</v>
      </c>
      <c r="J7525">
        <v>0</v>
      </c>
      <c r="K7525">
        <v>0</v>
      </c>
    </row>
    <row r="7526" spans="2:11" outlineLevel="2">
      <c r="B7526" t="s">
        <v>52</v>
      </c>
      <c r="C7526" t="s">
        <v>22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2:11" outlineLevel="2">
      <c r="B7527" t="s">
        <v>52</v>
      </c>
      <c r="C7527" t="s">
        <v>23</v>
      </c>
      <c r="D7527">
        <v>0</v>
      </c>
      <c r="E7527">
        <v>0</v>
      </c>
      <c r="F7527">
        <v>0</v>
      </c>
      <c r="G7527">
        <v>0</v>
      </c>
      <c r="H7527">
        <v>1</v>
      </c>
      <c r="I7527">
        <v>0</v>
      </c>
      <c r="J7527">
        <v>1</v>
      </c>
      <c r="K7527">
        <v>0</v>
      </c>
    </row>
    <row r="7528" spans="2:11" outlineLevel="2">
      <c r="B7528" t="s">
        <v>52</v>
      </c>
      <c r="C7528" t="s">
        <v>33</v>
      </c>
      <c r="D7528">
        <v>0</v>
      </c>
      <c r="E7528">
        <v>0</v>
      </c>
      <c r="F7528">
        <v>1</v>
      </c>
      <c r="G7528">
        <v>0</v>
      </c>
      <c r="H7528">
        <v>1</v>
      </c>
      <c r="I7528">
        <v>1</v>
      </c>
      <c r="J7528">
        <v>0</v>
      </c>
      <c r="K7528">
        <v>0</v>
      </c>
    </row>
    <row r="7529" spans="2:11" outlineLevel="2">
      <c r="B7529" t="s">
        <v>52</v>
      </c>
      <c r="C7529" t="s">
        <v>24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2:11" outlineLevel="2">
      <c r="B7530" t="s">
        <v>52</v>
      </c>
      <c r="C7530" t="s">
        <v>25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2:11" outlineLevel="2">
      <c r="B7531" t="s">
        <v>52</v>
      </c>
      <c r="C7531" t="s">
        <v>26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2:11" outlineLevel="2">
      <c r="B7532" t="s">
        <v>52</v>
      </c>
      <c r="C7532" t="s">
        <v>27</v>
      </c>
      <c r="D7532">
        <v>0</v>
      </c>
      <c r="E7532">
        <v>0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</row>
    <row r="7533" spans="2:11" outlineLevel="2">
      <c r="B7533" t="s">
        <v>52</v>
      </c>
      <c r="C7533" t="s">
        <v>28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2:11" outlineLevel="2">
      <c r="B7534" t="s">
        <v>52</v>
      </c>
      <c r="C7534" t="s">
        <v>48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2:11" outlineLevel="2">
      <c r="B7535" t="s">
        <v>52</v>
      </c>
      <c r="C7535" t="s">
        <v>36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0</v>
      </c>
      <c r="J7535">
        <v>1</v>
      </c>
      <c r="K7535">
        <v>0</v>
      </c>
    </row>
    <row r="7536" spans="2:11" outlineLevel="2">
      <c r="B7536" t="s">
        <v>52</v>
      </c>
      <c r="C7536" t="s">
        <v>37</v>
      </c>
      <c r="D7536">
        <v>0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2:11" outlineLevel="2">
      <c r="B7537" t="s">
        <v>52</v>
      </c>
      <c r="C7537" t="s">
        <v>38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2:11" outlineLevel="2">
      <c r="B7538" t="s">
        <v>52</v>
      </c>
      <c r="C7538" t="s">
        <v>39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2:11" outlineLevel="2">
      <c r="B7539" t="s">
        <v>52</v>
      </c>
      <c r="C7539" t="s">
        <v>41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0</v>
      </c>
      <c r="J7539">
        <v>1</v>
      </c>
      <c r="K7539">
        <v>0</v>
      </c>
    </row>
    <row r="7540" spans="2:11" outlineLevel="2">
      <c r="B7540" t="s">
        <v>52</v>
      </c>
      <c r="C7540" t="s">
        <v>42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2:11" outlineLevel="2">
      <c r="B7541" t="s">
        <v>52</v>
      </c>
      <c r="C7541" t="s">
        <v>43</v>
      </c>
      <c r="D7541">
        <v>1</v>
      </c>
      <c r="E7541">
        <v>0</v>
      </c>
      <c r="F7541">
        <v>1</v>
      </c>
      <c r="G7541">
        <v>1</v>
      </c>
      <c r="H7541">
        <v>0</v>
      </c>
      <c r="I7541">
        <v>0</v>
      </c>
      <c r="J7541">
        <v>0</v>
      </c>
      <c r="K7541">
        <v>0</v>
      </c>
    </row>
    <row r="7542" spans="2:11" outlineLevel="2">
      <c r="B7542" t="s">
        <v>52</v>
      </c>
      <c r="C7542" t="s">
        <v>44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0</v>
      </c>
    </row>
    <row r="7543" spans="2:11" s="3" customFormat="1">
      <c r="B7543" s="3" t="s">
        <v>273</v>
      </c>
      <c r="C7543" s="3" t="s">
        <v>8</v>
      </c>
      <c r="D7543" s="3">
        <f>IFERROR(AVERAGE(D7546,D7569), 0)</f>
        <v>0</v>
      </c>
      <c r="E7543" s="3">
        <f>IFERROR(AVERAGE(E7546,E7569), 0)</f>
        <v>0</v>
      </c>
      <c r="F7543" s="3">
        <f>IFERROR(AVERAGE(F7546,F7569), 0)</f>
        <v>0</v>
      </c>
      <c r="G7543" s="3">
        <f>IFERROR(AVERAGE(G7546,G7569), 0)</f>
        <v>0</v>
      </c>
      <c r="H7543" s="3">
        <f>IFERROR(AVERAGE(H7546,H7569), 0)</f>
        <v>0</v>
      </c>
      <c r="I7543" s="3">
        <f>IFERROR(AVERAGE(I7546,I7569), 0)</f>
        <v>0</v>
      </c>
      <c r="J7543" s="3">
        <f>IFERROR(AVERAGE(J7546,J7569), 0)</f>
        <v>0</v>
      </c>
      <c r="K7543" s="3">
        <f>IFERROR(AVERAGE(K7546,K7569), 0)</f>
        <v>0</v>
      </c>
    </row>
    <row r="7544" spans="2:11" outlineLevel="2">
      <c r="B7544" s="4" t="s">
        <v>9</v>
      </c>
      <c r="D7544">
        <f>E7547+E7570</f>
        <v>0</v>
      </c>
      <c r="E7544">
        <f>F7547+F7570</f>
        <v>0</v>
      </c>
      <c r="F7544">
        <f>G7547+G7570</f>
        <v>0</v>
      </c>
      <c r="G7544">
        <f>H7547+H7570</f>
        <v>0</v>
      </c>
      <c r="H7544">
        <f>I7547+I7570</f>
        <v>0</v>
      </c>
      <c r="I7544">
        <f>J7547+J7570</f>
        <v>0</v>
      </c>
      <c r="J7544">
        <f>K7547+K7570</f>
        <v>0</v>
      </c>
      <c r="K7544">
        <f>L7547+L7570</f>
        <v>0</v>
      </c>
    </row>
    <row r="7545" spans="2:11" outlineLevel="2">
      <c r="B7545" s="4" t="s">
        <v>10</v>
      </c>
      <c r="D7545">
        <f>E7548+E7571</f>
        <v>0</v>
      </c>
      <c r="E7545">
        <f>F7548+F7571</f>
        <v>0</v>
      </c>
      <c r="F7545">
        <f>G7548+G7571</f>
        <v>0</v>
      </c>
      <c r="G7545">
        <f>H7548+H7571</f>
        <v>0</v>
      </c>
      <c r="H7545">
        <f>I7548+I7571</f>
        <v>0</v>
      </c>
      <c r="I7545">
        <f>J7548+J7571</f>
        <v>0</v>
      </c>
      <c r="J7545">
        <f>K7548+K7571</f>
        <v>0</v>
      </c>
      <c r="K7545">
        <f>L7548+L7571</f>
        <v>0</v>
      </c>
    </row>
    <row r="7546" spans="2:11" s="5" customFormat="1" outlineLevel="1">
      <c r="C7546" s="5" t="s">
        <v>51</v>
      </c>
      <c r="D7546" s="1">
        <f>IFERROR(D7547/D7548, D7547)</f>
        <v>0</v>
      </c>
      <c r="E7546" s="1">
        <f>IFERROR(E7547/E7548, E7547)</f>
        <v>0</v>
      </c>
      <c r="F7546" s="1">
        <f>IFERROR(F7547/F7548, F7547)</f>
        <v>0</v>
      </c>
      <c r="G7546" s="1">
        <f>IFERROR(G7547/G7548, G7547)</f>
        <v>0</v>
      </c>
      <c r="H7546" s="1">
        <f>IFERROR(H7547/H7548, H7547)</f>
        <v>0</v>
      </c>
      <c r="I7546" s="1">
        <f>IFERROR(I7547/I7548, I7547)</f>
        <v>0</v>
      </c>
      <c r="J7546" s="1">
        <f>IFERROR(J7547/J7548, J7547)</f>
        <v>0</v>
      </c>
      <c r="K7546" s="1">
        <f>IFERROR(K7547/K7548, K7547)</f>
        <v>0</v>
      </c>
    </row>
    <row r="7547" spans="2:11" outlineLevel="2">
      <c r="C7547" t="s">
        <v>10</v>
      </c>
      <c r="D7547">
        <f>COUNTIF(D7549:D7568, "1")</f>
        <v>0</v>
      </c>
      <c r="E7547">
        <f>COUNTIF(E7549:E7568, "1")</f>
        <v>0</v>
      </c>
      <c r="F7547">
        <f>COUNTIF(F7549:F7568, "1")</f>
        <v>0</v>
      </c>
      <c r="G7547">
        <f>COUNTIF(G7549:G7568, "1")</f>
        <v>0</v>
      </c>
      <c r="H7547">
        <f>COUNTIF(H7549:H7568, "1")</f>
        <v>0</v>
      </c>
      <c r="I7547">
        <f>COUNTIF(I7549:I7568, "1")</f>
        <v>0</v>
      </c>
      <c r="J7547">
        <f>COUNTIF(J7549:J7568, "1")</f>
        <v>0</v>
      </c>
      <c r="K7547">
        <f>COUNTIF(K7549:K7568, "1")</f>
        <v>0</v>
      </c>
    </row>
    <row r="7548" spans="2:11" outlineLevel="2">
      <c r="C7548" t="s">
        <v>12</v>
      </c>
      <c r="D7548">
        <f>COUNTIF(D7549:D7568, "0")</f>
        <v>0</v>
      </c>
      <c r="E7548">
        <f>COUNTIF(E7549:E7568, "0")</f>
        <v>0</v>
      </c>
      <c r="F7548">
        <f>COUNTIF(F7549:F7568, "0")</f>
        <v>0</v>
      </c>
      <c r="G7548">
        <f>COUNTIF(G7549:G7568, "0")</f>
        <v>0</v>
      </c>
      <c r="H7548">
        <f>COUNTIF(H7549:H7568, "0")</f>
        <v>0</v>
      </c>
      <c r="I7548">
        <f>COUNTIF(I7549:I7568, "0")</f>
        <v>0</v>
      </c>
      <c r="J7548">
        <f>COUNTIF(J7549:J7568, "0")</f>
        <v>0</v>
      </c>
      <c r="K7548">
        <f>COUNTIF(K7549:K7568, "0")</f>
        <v>0</v>
      </c>
    </row>
    <row r="7549" spans="2:11" outlineLevel="2">
      <c r="B7549" t="s">
        <v>52</v>
      </c>
      <c r="C7549" t="s">
        <v>15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2:11" outlineLevel="2">
      <c r="B7550" t="s">
        <v>52</v>
      </c>
      <c r="C7550" t="s">
        <v>18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2:11" outlineLevel="2">
      <c r="B7551" t="s">
        <v>52</v>
      </c>
      <c r="C7551" t="s">
        <v>19</v>
      </c>
      <c r="D7551">
        <v>1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2:11" outlineLevel="2">
      <c r="B7552" t="s">
        <v>52</v>
      </c>
      <c r="C7552" t="s">
        <v>32</v>
      </c>
      <c r="D7552">
        <v>0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  <c r="K7552">
        <v>0</v>
      </c>
    </row>
    <row r="7553" spans="2:11" outlineLevel="2">
      <c r="B7553" t="s">
        <v>52</v>
      </c>
      <c r="C7553" t="s">
        <v>20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2:11" outlineLevel="2">
      <c r="B7554" t="s">
        <v>52</v>
      </c>
      <c r="C7554" t="s">
        <v>21</v>
      </c>
      <c r="D7554">
        <v>0</v>
      </c>
      <c r="E7554">
        <v>0</v>
      </c>
      <c r="F7554">
        <v>0</v>
      </c>
      <c r="G7554">
        <v>1</v>
      </c>
      <c r="H7554">
        <v>0</v>
      </c>
      <c r="I7554">
        <v>0</v>
      </c>
      <c r="J7554">
        <v>0</v>
      </c>
      <c r="K7554">
        <v>0</v>
      </c>
    </row>
    <row r="7555" spans="2:11" outlineLevel="2">
      <c r="B7555" t="s">
        <v>52</v>
      </c>
      <c r="C7555" t="s">
        <v>22</v>
      </c>
      <c r="D7555">
        <v>0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2:11" outlineLevel="2">
      <c r="B7556" t="s">
        <v>52</v>
      </c>
      <c r="C7556" t="s">
        <v>33</v>
      </c>
      <c r="D7556">
        <v>0</v>
      </c>
      <c r="E7556">
        <v>0</v>
      </c>
      <c r="F7556">
        <v>1</v>
      </c>
      <c r="G7556">
        <v>0</v>
      </c>
      <c r="H7556">
        <v>1</v>
      </c>
      <c r="I7556">
        <v>0</v>
      </c>
      <c r="J7556">
        <v>0</v>
      </c>
      <c r="K7556">
        <v>0</v>
      </c>
    </row>
    <row r="7557" spans="2:11" outlineLevel="2">
      <c r="B7557" t="s">
        <v>52</v>
      </c>
      <c r="C7557" t="s">
        <v>24</v>
      </c>
      <c r="D7557">
        <v>1</v>
      </c>
      <c r="E7557">
        <v>0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0</v>
      </c>
    </row>
    <row r="7558" spans="2:11" outlineLevel="2">
      <c r="B7558" t="s">
        <v>52</v>
      </c>
      <c r="C7558" t="s">
        <v>34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2:11" outlineLevel="2">
      <c r="B7559" t="s">
        <v>52</v>
      </c>
      <c r="C7559" t="s">
        <v>25</v>
      </c>
      <c r="D7559">
        <v>1</v>
      </c>
      <c r="E7559">
        <v>0</v>
      </c>
      <c r="F7559">
        <v>0</v>
      </c>
      <c r="G7559">
        <v>1</v>
      </c>
      <c r="H7559">
        <v>1</v>
      </c>
      <c r="I7559">
        <v>0</v>
      </c>
      <c r="J7559">
        <v>0</v>
      </c>
      <c r="K7559">
        <v>0</v>
      </c>
    </row>
    <row r="7560" spans="2:11" outlineLevel="2">
      <c r="B7560" t="s">
        <v>52</v>
      </c>
      <c r="C7560" t="s">
        <v>26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0</v>
      </c>
    </row>
    <row r="7561" spans="2:11" outlineLevel="2">
      <c r="B7561" t="s">
        <v>52</v>
      </c>
      <c r="C7561" t="s">
        <v>27</v>
      </c>
      <c r="D7561">
        <v>0</v>
      </c>
      <c r="E7561">
        <v>1</v>
      </c>
      <c r="F7561">
        <v>0</v>
      </c>
      <c r="G7561">
        <v>1</v>
      </c>
      <c r="H7561">
        <v>1</v>
      </c>
      <c r="I7561">
        <v>1</v>
      </c>
      <c r="J7561">
        <v>1</v>
      </c>
      <c r="K7561">
        <v>0</v>
      </c>
    </row>
    <row r="7562" spans="2:11" outlineLevel="2">
      <c r="B7562" t="s">
        <v>52</v>
      </c>
      <c r="C7562" t="s">
        <v>28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2:11" outlineLevel="2">
      <c r="B7563" t="s">
        <v>52</v>
      </c>
      <c r="C7563" t="s">
        <v>48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1</v>
      </c>
      <c r="J7563">
        <v>1</v>
      </c>
      <c r="K7563">
        <v>0</v>
      </c>
    </row>
    <row r="7564" spans="2:11" outlineLevel="2">
      <c r="B7564" t="s">
        <v>52</v>
      </c>
      <c r="C7564" t="s">
        <v>36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2:11" outlineLevel="2">
      <c r="B7565" t="s">
        <v>52</v>
      </c>
      <c r="C7565" t="s">
        <v>37</v>
      </c>
      <c r="D7565">
        <v>0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2:11" outlineLevel="2">
      <c r="B7566" t="s">
        <v>52</v>
      </c>
      <c r="C7566" t="s">
        <v>39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2:11" outlineLevel="2">
      <c r="B7567" t="s">
        <v>52</v>
      </c>
      <c r="C7567" t="s">
        <v>40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2:11" outlineLevel="2">
      <c r="B7568" t="s">
        <v>52</v>
      </c>
      <c r="C7568" t="s">
        <v>41</v>
      </c>
      <c r="D7568">
        <v>0</v>
      </c>
      <c r="E7568">
        <v>0</v>
      </c>
      <c r="F7568">
        <v>1</v>
      </c>
      <c r="G7568">
        <v>0</v>
      </c>
      <c r="H7568">
        <v>1</v>
      </c>
      <c r="I7568">
        <v>1</v>
      </c>
      <c r="J7568">
        <v>1</v>
      </c>
      <c r="K7568">
        <v>0</v>
      </c>
    </row>
    <row r="7569" spans="2:11" s="5" customFormat="1" outlineLevel="1">
      <c r="C7569" s="5" t="s">
        <v>49</v>
      </c>
      <c r="D7569" s="1">
        <f>IFERROR(D7570/D7571, D7570)</f>
        <v>0</v>
      </c>
      <c r="E7569" s="1">
        <f>IFERROR(E7570/E7571, E7570)</f>
        <v>0</v>
      </c>
      <c r="F7569" s="1">
        <f>IFERROR(F7570/F7571, F7570)</f>
        <v>0</v>
      </c>
      <c r="G7569" s="1">
        <f>IFERROR(G7570/G7571, G7570)</f>
        <v>0</v>
      </c>
      <c r="H7569" s="1">
        <f>IFERROR(H7570/H7571, H7570)</f>
        <v>0</v>
      </c>
      <c r="I7569" s="1">
        <f>IFERROR(I7570/I7571, I7570)</f>
        <v>0</v>
      </c>
      <c r="J7569" s="1">
        <f>IFERROR(J7570/J7571, J7570)</f>
        <v>0</v>
      </c>
      <c r="K7569" s="1">
        <f>IFERROR(K7570/K7571, K7570)</f>
        <v>0</v>
      </c>
    </row>
    <row r="7570" spans="2:11" outlineLevel="2">
      <c r="C7570" t="s">
        <v>10</v>
      </c>
      <c r="D7570">
        <f>COUNTIF(D7572:D7598, "1")</f>
        <v>0</v>
      </c>
      <c r="E7570">
        <f>COUNTIF(E7572:E7598, "1")</f>
        <v>0</v>
      </c>
      <c r="F7570">
        <f>COUNTIF(F7572:F7598, "1")</f>
        <v>0</v>
      </c>
      <c r="G7570">
        <f>COUNTIF(G7572:G7598, "1")</f>
        <v>0</v>
      </c>
      <c r="H7570">
        <f>COUNTIF(H7572:H7598, "1")</f>
        <v>0</v>
      </c>
      <c r="I7570">
        <f>COUNTIF(I7572:I7598, "1")</f>
        <v>0</v>
      </c>
      <c r="J7570">
        <f>COUNTIF(J7572:J7598, "1")</f>
        <v>0</v>
      </c>
      <c r="K7570">
        <f>COUNTIF(K7572:K7598, "1")</f>
        <v>0</v>
      </c>
    </row>
    <row r="7571" spans="2:11" outlineLevel="2">
      <c r="C7571" t="s">
        <v>12</v>
      </c>
      <c r="D7571">
        <f>COUNTIF(D7572:D7598, "0")</f>
        <v>0</v>
      </c>
      <c r="E7571">
        <f>COUNTIF(E7572:E7598, "0")</f>
        <v>0</v>
      </c>
      <c r="F7571">
        <f>COUNTIF(F7572:F7598, "0")</f>
        <v>0</v>
      </c>
      <c r="G7571">
        <f>COUNTIF(G7572:G7598, "0")</f>
        <v>0</v>
      </c>
      <c r="H7571">
        <f>COUNTIF(H7572:H7598, "0")</f>
        <v>0</v>
      </c>
      <c r="I7571">
        <f>COUNTIF(I7572:I7598, "0")</f>
        <v>0</v>
      </c>
      <c r="J7571">
        <f>COUNTIF(J7572:J7598, "0")</f>
        <v>0</v>
      </c>
      <c r="K7571">
        <f>COUNTIF(K7572:K7598, "0")</f>
        <v>0</v>
      </c>
    </row>
    <row r="7572" spans="2:11" outlineLevel="2">
      <c r="B7572" t="s">
        <v>50</v>
      </c>
      <c r="C7572" t="s">
        <v>14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</v>
      </c>
      <c r="K7572">
        <v>0</v>
      </c>
    </row>
    <row r="7573" spans="2:11" outlineLevel="2">
      <c r="B7573" t="s">
        <v>50</v>
      </c>
      <c r="C7573" t="s">
        <v>15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2:11" outlineLevel="2">
      <c r="B7574" t="s">
        <v>50</v>
      </c>
      <c r="C7574" t="s">
        <v>16</v>
      </c>
      <c r="D7574">
        <v>0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</row>
    <row r="7575" spans="2:11" outlineLevel="2">
      <c r="B7575" t="s">
        <v>50</v>
      </c>
      <c r="C7575" t="s">
        <v>17</v>
      </c>
      <c r="D7575">
        <v>0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1</v>
      </c>
      <c r="K7575">
        <v>0</v>
      </c>
    </row>
    <row r="7576" spans="2:11" outlineLevel="2">
      <c r="B7576" t="s">
        <v>50</v>
      </c>
      <c r="C7576" t="s">
        <v>18</v>
      </c>
      <c r="D7576">
        <v>0</v>
      </c>
      <c r="E7576">
        <v>1</v>
      </c>
      <c r="F7576">
        <v>0</v>
      </c>
      <c r="G7576">
        <v>1</v>
      </c>
      <c r="H7576">
        <v>1</v>
      </c>
      <c r="I7576">
        <v>0</v>
      </c>
      <c r="J7576">
        <v>0</v>
      </c>
      <c r="K7576">
        <v>0</v>
      </c>
    </row>
    <row r="7577" spans="2:11" outlineLevel="2">
      <c r="B7577" t="s">
        <v>50</v>
      </c>
      <c r="C7577" t="s">
        <v>19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  <c r="K7577">
        <v>0</v>
      </c>
    </row>
    <row r="7578" spans="2:11" outlineLevel="2">
      <c r="B7578" t="s">
        <v>50</v>
      </c>
      <c r="C7578" t="s">
        <v>32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2:11" outlineLevel="2">
      <c r="B7579" t="s">
        <v>50</v>
      </c>
      <c r="C7579" t="s">
        <v>21</v>
      </c>
      <c r="D7579">
        <v>1</v>
      </c>
      <c r="E7579">
        <v>0</v>
      </c>
      <c r="F7579">
        <v>0</v>
      </c>
      <c r="G7579">
        <v>0</v>
      </c>
      <c r="H7579">
        <v>1</v>
      </c>
      <c r="I7579">
        <v>0</v>
      </c>
      <c r="J7579">
        <v>0</v>
      </c>
      <c r="K7579">
        <v>0</v>
      </c>
    </row>
    <row r="7580" spans="2:11" outlineLevel="2">
      <c r="B7580" t="s">
        <v>50</v>
      </c>
      <c r="C7580" t="s">
        <v>22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0</v>
      </c>
    </row>
    <row r="7581" spans="2:11" outlineLevel="2">
      <c r="B7581" t="s">
        <v>50</v>
      </c>
      <c r="C7581" t="s">
        <v>23</v>
      </c>
      <c r="D7581">
        <v>1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0</v>
      </c>
    </row>
    <row r="7582" spans="2:11" outlineLevel="2">
      <c r="B7582" t="s">
        <v>50</v>
      </c>
      <c r="C7582" t="s">
        <v>33</v>
      </c>
      <c r="D7582">
        <v>0</v>
      </c>
      <c r="E7582">
        <v>0</v>
      </c>
      <c r="F7582">
        <v>0</v>
      </c>
      <c r="G7582">
        <v>1</v>
      </c>
      <c r="H7582">
        <v>0</v>
      </c>
      <c r="I7582">
        <v>0</v>
      </c>
      <c r="J7582">
        <v>0</v>
      </c>
      <c r="K7582">
        <v>0</v>
      </c>
    </row>
    <row r="7583" spans="2:11" outlineLevel="2">
      <c r="B7583" t="s">
        <v>50</v>
      </c>
      <c r="C7583" t="s">
        <v>24</v>
      </c>
      <c r="D7583">
        <v>0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2:11" outlineLevel="2">
      <c r="B7584" t="s">
        <v>50</v>
      </c>
      <c r="C7584" t="s">
        <v>34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</row>
    <row r="7585" spans="2:11" outlineLevel="2">
      <c r="B7585" t="s">
        <v>50</v>
      </c>
      <c r="C7585" t="s">
        <v>25</v>
      </c>
      <c r="D7585">
        <v>0</v>
      </c>
      <c r="E7585">
        <v>0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0</v>
      </c>
    </row>
    <row r="7586" spans="2:11" outlineLevel="2">
      <c r="B7586" t="s">
        <v>50</v>
      </c>
      <c r="C7586" t="s">
        <v>26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0</v>
      </c>
    </row>
    <row r="7587" spans="2:11" outlineLevel="2">
      <c r="B7587" t="s">
        <v>50</v>
      </c>
      <c r="C7587" t="s">
        <v>27</v>
      </c>
      <c r="D7587">
        <v>0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0</v>
      </c>
      <c r="K7587">
        <v>0</v>
      </c>
    </row>
    <row r="7588" spans="2:11" outlineLevel="2">
      <c r="B7588" t="s">
        <v>50</v>
      </c>
      <c r="C7588" t="s">
        <v>28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2:11" outlineLevel="2">
      <c r="B7589" t="s">
        <v>50</v>
      </c>
      <c r="C7589" t="s">
        <v>35</v>
      </c>
      <c r="D7589">
        <v>1</v>
      </c>
      <c r="E7589">
        <v>0</v>
      </c>
      <c r="F7589">
        <v>1</v>
      </c>
      <c r="G7589">
        <v>0</v>
      </c>
      <c r="H7589">
        <v>1</v>
      </c>
      <c r="I7589">
        <v>0</v>
      </c>
      <c r="J7589">
        <v>0</v>
      </c>
      <c r="K7589">
        <v>0</v>
      </c>
    </row>
    <row r="7590" spans="2:11" outlineLevel="2">
      <c r="B7590" t="s">
        <v>50</v>
      </c>
      <c r="C7590" t="s">
        <v>48</v>
      </c>
      <c r="D7590">
        <v>0</v>
      </c>
      <c r="E7590">
        <v>1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2:11" outlineLevel="2">
      <c r="B7591" t="s">
        <v>50</v>
      </c>
      <c r="C7591" t="s">
        <v>36</v>
      </c>
      <c r="D7591">
        <v>0</v>
      </c>
      <c r="E7591">
        <v>0</v>
      </c>
      <c r="F7591">
        <v>1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2:11" outlineLevel="2">
      <c r="B7592" t="s">
        <v>50</v>
      </c>
      <c r="C7592" t="s">
        <v>36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</row>
    <row r="7593" spans="2:11" outlineLevel="2">
      <c r="B7593" t="s">
        <v>50</v>
      </c>
      <c r="C7593" t="s">
        <v>37</v>
      </c>
      <c r="D7593">
        <v>0</v>
      </c>
      <c r="E7593">
        <v>1</v>
      </c>
      <c r="F7593">
        <v>1</v>
      </c>
      <c r="G7593">
        <v>0</v>
      </c>
      <c r="H7593">
        <v>1</v>
      </c>
      <c r="I7593">
        <v>0</v>
      </c>
      <c r="J7593">
        <v>0</v>
      </c>
      <c r="K7593">
        <v>0</v>
      </c>
    </row>
    <row r="7594" spans="2:11" outlineLevel="2">
      <c r="B7594" t="s">
        <v>50</v>
      </c>
      <c r="C7594" t="s">
        <v>38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2:11" outlineLevel="2">
      <c r="B7595" t="s">
        <v>50</v>
      </c>
      <c r="C7595" t="s">
        <v>40</v>
      </c>
      <c r="D7595">
        <v>0</v>
      </c>
      <c r="E7595">
        <v>0</v>
      </c>
      <c r="F7595">
        <v>1</v>
      </c>
      <c r="G7595">
        <v>0</v>
      </c>
      <c r="H7595">
        <v>1</v>
      </c>
      <c r="I7595">
        <v>0</v>
      </c>
      <c r="J7595">
        <v>0</v>
      </c>
      <c r="K7595">
        <v>0</v>
      </c>
    </row>
    <row r="7596" spans="2:11" outlineLevel="2">
      <c r="B7596" t="s">
        <v>50</v>
      </c>
      <c r="C7596" t="s">
        <v>42</v>
      </c>
      <c r="D7596">
        <v>1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</row>
    <row r="7597" spans="2:11" outlineLevel="2">
      <c r="B7597" t="s">
        <v>50</v>
      </c>
      <c r="C7597" t="s">
        <v>43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2:11" outlineLevel="2">
      <c r="B7598" t="s">
        <v>50</v>
      </c>
      <c r="C7598" t="s">
        <v>44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2:11" s="3" customFormat="1">
      <c r="B7599" s="3" t="s">
        <v>274</v>
      </c>
      <c r="C7599" s="3" t="s">
        <v>8</v>
      </c>
      <c r="D7599" s="3">
        <f>IFERROR(AVERAGE(D7602,D7622,D7647,D7667), 0)</f>
        <v>0</v>
      </c>
      <c r="E7599" s="3">
        <f>IFERROR(AVERAGE(E7602,E7622,E7647,E7667), 0)</f>
        <v>0</v>
      </c>
      <c r="F7599" s="3">
        <f>IFERROR(AVERAGE(F7602,F7622,F7647,F7667), 0)</f>
        <v>0</v>
      </c>
      <c r="G7599" s="3">
        <f>IFERROR(AVERAGE(G7602,G7622,G7647,G7667), 0)</f>
        <v>0</v>
      </c>
      <c r="H7599" s="3">
        <f>IFERROR(AVERAGE(H7602,H7622,H7647,H7667), 0)</f>
        <v>0</v>
      </c>
      <c r="I7599" s="3">
        <f>IFERROR(AVERAGE(I7602,I7622,I7647,I7667), 0)</f>
        <v>0</v>
      </c>
      <c r="J7599" s="3">
        <f>IFERROR(AVERAGE(J7602,J7622,J7647,J7667), 0)</f>
        <v>0</v>
      </c>
      <c r="K7599" s="3">
        <f>IFERROR(AVERAGE(K7602,K7622,K7647,K7667), 0)</f>
        <v>0</v>
      </c>
    </row>
    <row r="7600" spans="2:11" outlineLevel="2">
      <c r="B7600" s="4" t="s">
        <v>9</v>
      </c>
      <c r="D7600">
        <f>E7603+E7623+E7648+E7668</f>
        <v>0</v>
      </c>
      <c r="E7600">
        <f>F7603+F7623+F7648+F7668</f>
        <v>0</v>
      </c>
      <c r="F7600">
        <f>G7603+G7623+G7648+G7668</f>
        <v>0</v>
      </c>
      <c r="G7600">
        <f>H7603+H7623+H7648+H7668</f>
        <v>0</v>
      </c>
      <c r="H7600">
        <f>I7603+I7623+I7648+I7668</f>
        <v>0</v>
      </c>
      <c r="I7600">
        <f>J7603+J7623+J7648+J7668</f>
        <v>0</v>
      </c>
      <c r="J7600">
        <f>K7603+K7623+K7648+K7668</f>
        <v>0</v>
      </c>
      <c r="K7600">
        <f>L7603+L7623+L7648+L7668</f>
        <v>0</v>
      </c>
    </row>
    <row r="7601" spans="2:11" outlineLevel="2">
      <c r="B7601" s="4" t="s">
        <v>10</v>
      </c>
      <c r="D7601">
        <f>E7604+E7624+E7649+E7669</f>
        <v>0</v>
      </c>
      <c r="E7601">
        <f>F7604+F7624+F7649+F7669</f>
        <v>0</v>
      </c>
      <c r="F7601">
        <f>G7604+G7624+G7649+G7669</f>
        <v>0</v>
      </c>
      <c r="G7601">
        <f>H7604+H7624+H7649+H7669</f>
        <v>0</v>
      </c>
      <c r="H7601">
        <f>I7604+I7624+I7649+I7669</f>
        <v>0</v>
      </c>
      <c r="I7601">
        <f>J7604+J7624+J7649+J7669</f>
        <v>0</v>
      </c>
      <c r="J7601">
        <f>K7604+K7624+K7649+K7669</f>
        <v>0</v>
      </c>
      <c r="K7601">
        <f>L7604+L7624+L7649+L7669</f>
        <v>0</v>
      </c>
    </row>
    <row r="7602" spans="2:11" s="5" customFormat="1" outlineLevel="1">
      <c r="C7602" s="5" t="s">
        <v>51</v>
      </c>
      <c r="D7602" s="1">
        <f>IFERROR(D7603/D7604, D7603)</f>
        <v>0</v>
      </c>
      <c r="E7602" s="1">
        <f>IFERROR(E7603/E7604, E7603)</f>
        <v>0</v>
      </c>
      <c r="F7602" s="1">
        <f>IFERROR(F7603/F7604, F7603)</f>
        <v>0</v>
      </c>
      <c r="G7602" s="1">
        <f>IFERROR(G7603/G7604, G7603)</f>
        <v>0</v>
      </c>
      <c r="H7602" s="1">
        <f>IFERROR(H7603/H7604, H7603)</f>
        <v>0</v>
      </c>
      <c r="I7602" s="1">
        <f>IFERROR(I7603/I7604, I7603)</f>
        <v>0</v>
      </c>
      <c r="J7602" s="1">
        <f>IFERROR(J7603/J7604, J7603)</f>
        <v>0</v>
      </c>
      <c r="K7602" s="1">
        <f>IFERROR(K7603/K7604, K7603)</f>
        <v>0</v>
      </c>
    </row>
    <row r="7603" spans="2:11" outlineLevel="2">
      <c r="C7603" t="s">
        <v>10</v>
      </c>
      <c r="D7603">
        <f>COUNTIF(D7605:D7621, "1")</f>
        <v>0</v>
      </c>
      <c r="E7603">
        <f>COUNTIF(E7605:E7621, "1")</f>
        <v>0</v>
      </c>
      <c r="F7603">
        <f>COUNTIF(F7605:F7621, "1")</f>
        <v>0</v>
      </c>
      <c r="G7603">
        <f>COUNTIF(G7605:G7621, "1")</f>
        <v>0</v>
      </c>
      <c r="H7603">
        <f>COUNTIF(H7605:H7621, "1")</f>
        <v>0</v>
      </c>
      <c r="I7603">
        <f>COUNTIF(I7605:I7621, "1")</f>
        <v>0</v>
      </c>
      <c r="J7603">
        <f>COUNTIF(J7605:J7621, "1")</f>
        <v>0</v>
      </c>
      <c r="K7603">
        <f>COUNTIF(K7605:K7621, "1")</f>
        <v>0</v>
      </c>
    </row>
    <row r="7604" spans="2:11" outlineLevel="2">
      <c r="C7604" t="s">
        <v>12</v>
      </c>
      <c r="D7604">
        <f>COUNTIF(D7605:D7621, "0")</f>
        <v>0</v>
      </c>
      <c r="E7604">
        <f>COUNTIF(E7605:E7621, "0")</f>
        <v>0</v>
      </c>
      <c r="F7604">
        <f>COUNTIF(F7605:F7621, "0")</f>
        <v>0</v>
      </c>
      <c r="G7604">
        <f>COUNTIF(G7605:G7621, "0")</f>
        <v>0</v>
      </c>
      <c r="H7604">
        <f>COUNTIF(H7605:H7621, "0")</f>
        <v>0</v>
      </c>
      <c r="I7604">
        <f>COUNTIF(I7605:I7621, "0")</f>
        <v>0</v>
      </c>
      <c r="J7604">
        <f>COUNTIF(J7605:J7621, "0")</f>
        <v>0</v>
      </c>
      <c r="K7604">
        <f>COUNTIF(K7605:K7621, "0")</f>
        <v>0</v>
      </c>
    </row>
    <row r="7605" spans="2:11" outlineLevel="2">
      <c r="B7605" t="s">
        <v>52</v>
      </c>
      <c r="C7605" t="s">
        <v>15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2:11" outlineLevel="2">
      <c r="B7606" t="s">
        <v>52</v>
      </c>
      <c r="C7606" t="s">
        <v>16</v>
      </c>
      <c r="D7606">
        <v>0</v>
      </c>
      <c r="E7606">
        <v>1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2:11" outlineLevel="2">
      <c r="B7607" t="s">
        <v>52</v>
      </c>
      <c r="C7607" t="s">
        <v>17</v>
      </c>
      <c r="D7607">
        <v>0</v>
      </c>
      <c r="E7607">
        <v>1</v>
      </c>
      <c r="F7607">
        <v>1</v>
      </c>
      <c r="G7607">
        <v>0</v>
      </c>
      <c r="H7607">
        <v>1</v>
      </c>
      <c r="I7607">
        <v>0</v>
      </c>
      <c r="J7607">
        <v>0</v>
      </c>
      <c r="K7607">
        <v>0</v>
      </c>
    </row>
    <row r="7608" spans="2:11" outlineLevel="2">
      <c r="B7608" t="s">
        <v>52</v>
      </c>
      <c r="C7608" t="s">
        <v>18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2:11" outlineLevel="2">
      <c r="B7609" t="s">
        <v>52</v>
      </c>
      <c r="C7609" t="s">
        <v>19</v>
      </c>
      <c r="D7609">
        <v>0</v>
      </c>
      <c r="E7609">
        <v>1</v>
      </c>
      <c r="F7609">
        <v>0</v>
      </c>
      <c r="G7609">
        <v>0</v>
      </c>
      <c r="H7609">
        <v>1</v>
      </c>
      <c r="I7609">
        <v>0</v>
      </c>
      <c r="J7609">
        <v>0</v>
      </c>
      <c r="K7609">
        <v>0</v>
      </c>
    </row>
    <row r="7610" spans="2:11" outlineLevel="2">
      <c r="B7610" t="s">
        <v>52</v>
      </c>
      <c r="C7610" t="s">
        <v>20</v>
      </c>
      <c r="D7610">
        <v>1</v>
      </c>
      <c r="E7610">
        <v>0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2:11" outlineLevel="2">
      <c r="B7611" t="s">
        <v>52</v>
      </c>
      <c r="C7611" t="s">
        <v>22</v>
      </c>
      <c r="D7611">
        <v>1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</row>
    <row r="7612" spans="2:11" outlineLevel="2">
      <c r="B7612" t="s">
        <v>52</v>
      </c>
      <c r="C7612" t="s">
        <v>33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2:11" outlineLevel="2">
      <c r="B7613" t="s">
        <v>52</v>
      </c>
      <c r="C7613" t="s">
        <v>34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1</v>
      </c>
      <c r="J7613">
        <v>0</v>
      </c>
      <c r="K7613">
        <v>0</v>
      </c>
    </row>
    <row r="7614" spans="2:11" outlineLevel="2">
      <c r="B7614" t="s">
        <v>52</v>
      </c>
      <c r="C7614" t="s">
        <v>25</v>
      </c>
      <c r="D7614">
        <v>0</v>
      </c>
      <c r="E7614">
        <v>0</v>
      </c>
      <c r="F7614">
        <v>1</v>
      </c>
      <c r="G7614">
        <v>0</v>
      </c>
      <c r="H7614">
        <v>1</v>
      </c>
      <c r="I7614">
        <v>1</v>
      </c>
      <c r="J7614">
        <v>0</v>
      </c>
      <c r="K7614">
        <v>0</v>
      </c>
    </row>
    <row r="7615" spans="2:11" outlineLevel="2">
      <c r="B7615" t="s">
        <v>52</v>
      </c>
      <c r="C7615" t="s">
        <v>27</v>
      </c>
      <c r="D7615">
        <v>0</v>
      </c>
      <c r="E7615">
        <v>0</v>
      </c>
      <c r="F7615">
        <v>0</v>
      </c>
      <c r="G7615">
        <v>1</v>
      </c>
      <c r="H7615">
        <v>1</v>
      </c>
      <c r="I7615">
        <v>0</v>
      </c>
      <c r="J7615">
        <v>0</v>
      </c>
      <c r="K7615">
        <v>0</v>
      </c>
    </row>
    <row r="7616" spans="2:11" outlineLevel="2">
      <c r="B7616" t="s">
        <v>52</v>
      </c>
      <c r="C7616" t="s">
        <v>28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1</v>
      </c>
      <c r="J7616">
        <v>1</v>
      </c>
      <c r="K7616">
        <v>0</v>
      </c>
    </row>
    <row r="7617" spans="2:11" outlineLevel="2">
      <c r="B7617" t="s">
        <v>52</v>
      </c>
      <c r="C7617" t="s">
        <v>48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</v>
      </c>
      <c r="K7617">
        <v>0</v>
      </c>
    </row>
    <row r="7618" spans="2:11" outlineLevel="2">
      <c r="B7618" t="s">
        <v>52</v>
      </c>
      <c r="C7618" t="s">
        <v>36</v>
      </c>
      <c r="D7618">
        <v>0</v>
      </c>
      <c r="E7618">
        <v>0</v>
      </c>
      <c r="F7618">
        <v>1</v>
      </c>
      <c r="G7618">
        <v>1</v>
      </c>
      <c r="H7618">
        <v>1</v>
      </c>
      <c r="I7618">
        <v>0</v>
      </c>
      <c r="J7618">
        <v>0</v>
      </c>
      <c r="K7618">
        <v>0</v>
      </c>
    </row>
    <row r="7619" spans="2:11" outlineLevel="2">
      <c r="B7619" t="s">
        <v>52</v>
      </c>
      <c r="C7619" t="s">
        <v>39</v>
      </c>
      <c r="D7619">
        <v>0</v>
      </c>
      <c r="E7619">
        <v>1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0</v>
      </c>
    </row>
    <row r="7620" spans="2:11" outlineLevel="2">
      <c r="B7620" t="s">
        <v>52</v>
      </c>
      <c r="C7620" t="s">
        <v>41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0</v>
      </c>
      <c r="J7620">
        <v>1</v>
      </c>
      <c r="K7620">
        <v>0</v>
      </c>
    </row>
    <row r="7621" spans="2:11" outlineLevel="2">
      <c r="B7621" t="s">
        <v>52</v>
      </c>
      <c r="C7621" t="s">
        <v>42</v>
      </c>
      <c r="D7621">
        <v>0</v>
      </c>
      <c r="E7621">
        <v>0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0</v>
      </c>
    </row>
    <row r="7622" spans="2:11" s="5" customFormat="1" outlineLevel="1">
      <c r="C7622" s="5" t="s">
        <v>30</v>
      </c>
      <c r="D7622" s="1">
        <f>IFERROR(D7623/D7624, D7623)</f>
        <v>0</v>
      </c>
      <c r="E7622" s="1">
        <f>IFERROR(E7623/E7624, E7623)</f>
        <v>0</v>
      </c>
      <c r="F7622" s="1">
        <f>IFERROR(F7623/F7624, F7623)</f>
        <v>0</v>
      </c>
      <c r="G7622" s="1">
        <f>IFERROR(G7623/G7624, G7623)</f>
        <v>0</v>
      </c>
      <c r="H7622" s="1">
        <f>IFERROR(H7623/H7624, H7623)</f>
        <v>0</v>
      </c>
      <c r="I7622" s="1">
        <f>IFERROR(I7623/I7624, I7623)</f>
        <v>0</v>
      </c>
      <c r="J7622" s="1">
        <f>IFERROR(J7623/J7624, J7623)</f>
        <v>0</v>
      </c>
      <c r="K7622" s="1">
        <f>IFERROR(K7623/K7624, K7623)</f>
        <v>0</v>
      </c>
    </row>
    <row r="7623" spans="2:11" outlineLevel="2">
      <c r="C7623" t="s">
        <v>10</v>
      </c>
      <c r="D7623">
        <f>COUNTIF(D7625:D7646, "1")</f>
        <v>0</v>
      </c>
      <c r="E7623">
        <f>COUNTIF(E7625:E7646, "1")</f>
        <v>0</v>
      </c>
      <c r="F7623">
        <f>COUNTIF(F7625:F7646, "1")</f>
        <v>0</v>
      </c>
      <c r="G7623">
        <f>COUNTIF(G7625:G7646, "1")</f>
        <v>0</v>
      </c>
      <c r="H7623">
        <f>COUNTIF(H7625:H7646, "1")</f>
        <v>0</v>
      </c>
      <c r="I7623">
        <f>COUNTIF(I7625:I7646, "1")</f>
        <v>0</v>
      </c>
      <c r="J7623">
        <f>COUNTIF(J7625:J7646, "1")</f>
        <v>0</v>
      </c>
      <c r="K7623">
        <f>COUNTIF(K7625:K7646, "1")</f>
        <v>0</v>
      </c>
    </row>
    <row r="7624" spans="2:11" outlineLevel="2">
      <c r="C7624" t="s">
        <v>12</v>
      </c>
      <c r="D7624">
        <f>COUNTIF(D7625:D7646, "0")</f>
        <v>0</v>
      </c>
      <c r="E7624">
        <f>COUNTIF(E7625:E7646, "0")</f>
        <v>0</v>
      </c>
      <c r="F7624">
        <f>COUNTIF(F7625:F7646, "0")</f>
        <v>0</v>
      </c>
      <c r="G7624">
        <f>COUNTIF(G7625:G7646, "0")</f>
        <v>0</v>
      </c>
      <c r="H7624">
        <f>COUNTIF(H7625:H7646, "0")</f>
        <v>0</v>
      </c>
      <c r="I7624">
        <f>COUNTIF(I7625:I7646, "0")</f>
        <v>0</v>
      </c>
      <c r="J7624">
        <f>COUNTIF(J7625:J7646, "0")</f>
        <v>0</v>
      </c>
      <c r="K7624">
        <f>COUNTIF(K7625:K7646, "0")</f>
        <v>0</v>
      </c>
    </row>
    <row r="7625" spans="2:11" outlineLevel="2">
      <c r="B7625" t="s">
        <v>31</v>
      </c>
      <c r="C7625" t="s">
        <v>14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2:11" outlineLevel="2">
      <c r="B7626" t="s">
        <v>31</v>
      </c>
      <c r="C7626" t="s">
        <v>15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</row>
    <row r="7627" spans="2:11" outlineLevel="2">
      <c r="B7627" t="s">
        <v>31</v>
      </c>
      <c r="C7627" t="s">
        <v>17</v>
      </c>
      <c r="D7627">
        <v>1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</row>
    <row r="7628" spans="2:11" outlineLevel="2">
      <c r="B7628" t="s">
        <v>31</v>
      </c>
      <c r="C7628" t="s">
        <v>19</v>
      </c>
      <c r="D7628">
        <v>0</v>
      </c>
      <c r="E7628">
        <v>0</v>
      </c>
      <c r="F7628">
        <v>0</v>
      </c>
      <c r="G7628">
        <v>1</v>
      </c>
      <c r="H7628">
        <v>1</v>
      </c>
      <c r="I7628">
        <v>0</v>
      </c>
      <c r="J7628">
        <v>1</v>
      </c>
      <c r="K7628">
        <v>0</v>
      </c>
    </row>
    <row r="7629" spans="2:11" outlineLevel="2">
      <c r="B7629" t="s">
        <v>31</v>
      </c>
      <c r="C7629" t="s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1</v>
      </c>
      <c r="K7629">
        <v>0</v>
      </c>
    </row>
    <row r="7630" spans="2:11" outlineLevel="2">
      <c r="B7630" t="s">
        <v>31</v>
      </c>
      <c r="C7630" t="s">
        <v>21</v>
      </c>
      <c r="D7630">
        <v>0</v>
      </c>
      <c r="E7630">
        <v>0</v>
      </c>
      <c r="F7630">
        <v>0</v>
      </c>
      <c r="G7630">
        <v>1</v>
      </c>
      <c r="H7630">
        <v>1</v>
      </c>
      <c r="I7630">
        <v>0</v>
      </c>
      <c r="J7630">
        <v>0</v>
      </c>
      <c r="K7630">
        <v>0</v>
      </c>
    </row>
    <row r="7631" spans="2:11" outlineLevel="2">
      <c r="B7631" t="s">
        <v>31</v>
      </c>
      <c r="C7631" t="s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2:11" outlineLevel="2">
      <c r="B7632" t="s">
        <v>31</v>
      </c>
      <c r="C7632" t="s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2:11" outlineLevel="2">
      <c r="B7633" t="s">
        <v>31</v>
      </c>
      <c r="C7633" t="s">
        <v>33</v>
      </c>
      <c r="D7633">
        <v>0</v>
      </c>
      <c r="E7633">
        <v>0</v>
      </c>
      <c r="F7633">
        <v>1</v>
      </c>
      <c r="G7633">
        <v>0</v>
      </c>
      <c r="H7633">
        <v>1</v>
      </c>
      <c r="I7633">
        <v>0</v>
      </c>
      <c r="J7633">
        <v>0</v>
      </c>
      <c r="K7633">
        <v>0</v>
      </c>
    </row>
    <row r="7634" spans="2:11" outlineLevel="2">
      <c r="B7634" t="s">
        <v>31</v>
      </c>
      <c r="C7634" t="s">
        <v>24</v>
      </c>
      <c r="D7634">
        <v>0</v>
      </c>
      <c r="E7634">
        <v>1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2:11" outlineLevel="2">
      <c r="B7635" t="s">
        <v>31</v>
      </c>
      <c r="C7635" t="s">
        <v>34</v>
      </c>
      <c r="D7635">
        <v>1</v>
      </c>
      <c r="E7635">
        <v>0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2:11" outlineLevel="2">
      <c r="B7636" t="s">
        <v>31</v>
      </c>
      <c r="C7636" t="s">
        <v>27</v>
      </c>
      <c r="D7636">
        <v>0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</v>
      </c>
    </row>
    <row r="7637" spans="2:11" outlineLevel="2">
      <c r="B7637" t="s">
        <v>31</v>
      </c>
      <c r="C7637" t="s">
        <v>27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2:11" outlineLevel="2">
      <c r="B7638" t="s">
        <v>31</v>
      </c>
      <c r="C7638" t="s">
        <v>28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2:11" outlineLevel="2">
      <c r="B7639" t="s">
        <v>31</v>
      </c>
      <c r="C7639" t="s">
        <v>35</v>
      </c>
      <c r="D7639">
        <v>0</v>
      </c>
      <c r="E7639">
        <v>0</v>
      </c>
      <c r="F7639">
        <v>1</v>
      </c>
      <c r="G7639">
        <v>0</v>
      </c>
      <c r="H7639">
        <v>1</v>
      </c>
      <c r="I7639">
        <v>0</v>
      </c>
      <c r="J7639">
        <v>0</v>
      </c>
      <c r="K7639">
        <v>0</v>
      </c>
    </row>
    <row r="7640" spans="2:11" outlineLevel="2">
      <c r="B7640" t="s">
        <v>31</v>
      </c>
      <c r="C7640" t="s">
        <v>48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2:11" outlineLevel="2">
      <c r="B7641" t="s">
        <v>31</v>
      </c>
      <c r="C7641" t="s">
        <v>36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2:11" outlineLevel="2">
      <c r="B7642" t="s">
        <v>31</v>
      </c>
      <c r="C7642" t="s">
        <v>37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</row>
    <row r="7643" spans="2:11" outlineLevel="2">
      <c r="B7643" t="s">
        <v>31</v>
      </c>
      <c r="C7643" t="s">
        <v>39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2:11" outlineLevel="2">
      <c r="B7644" t="s">
        <v>31</v>
      </c>
      <c r="C7644" t="s">
        <v>40</v>
      </c>
      <c r="D7644">
        <v>1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</row>
    <row r="7645" spans="2:11" outlineLevel="2">
      <c r="B7645" t="s">
        <v>31</v>
      </c>
      <c r="C7645" t="s">
        <v>41</v>
      </c>
      <c r="D7645">
        <v>0</v>
      </c>
      <c r="E7645">
        <v>1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</row>
    <row r="7646" spans="2:11" outlineLevel="2">
      <c r="B7646" t="s">
        <v>31</v>
      </c>
      <c r="C7646" t="s">
        <v>54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2:11" s="5" customFormat="1" outlineLevel="1">
      <c r="C7647" s="5" t="s">
        <v>55</v>
      </c>
      <c r="D7647" s="1">
        <f>IFERROR(D7648/D7649, D7648)</f>
        <v>0</v>
      </c>
      <c r="E7647" s="1">
        <f>IFERROR(E7648/E7649, E7648)</f>
        <v>0</v>
      </c>
      <c r="F7647" s="1">
        <f>IFERROR(F7648/F7649, F7648)</f>
        <v>0</v>
      </c>
      <c r="G7647" s="1">
        <f>IFERROR(G7648/G7649, G7648)</f>
        <v>0</v>
      </c>
      <c r="H7647" s="1">
        <f>IFERROR(H7648/H7649, H7648)</f>
        <v>0</v>
      </c>
      <c r="I7647" s="1">
        <f>IFERROR(I7648/I7649, I7648)</f>
        <v>0</v>
      </c>
      <c r="J7647" s="1">
        <f>IFERROR(J7648/J7649, J7648)</f>
        <v>0</v>
      </c>
      <c r="K7647" s="1">
        <f>IFERROR(K7648/K7649, K7648)</f>
        <v>0</v>
      </c>
    </row>
    <row r="7648" spans="2:11" outlineLevel="2">
      <c r="C7648" t="s">
        <v>10</v>
      </c>
      <c r="D7648">
        <f>COUNTIF(D7650:D7666, "1")</f>
        <v>0</v>
      </c>
      <c r="E7648">
        <f>COUNTIF(E7650:E7666, "1")</f>
        <v>0</v>
      </c>
      <c r="F7648">
        <f>COUNTIF(F7650:F7666, "1")</f>
        <v>0</v>
      </c>
      <c r="G7648">
        <f>COUNTIF(G7650:G7666, "1")</f>
        <v>0</v>
      </c>
      <c r="H7648">
        <f>COUNTIF(H7650:H7666, "1")</f>
        <v>0</v>
      </c>
      <c r="I7648">
        <f>COUNTIF(I7650:I7666, "1")</f>
        <v>0</v>
      </c>
      <c r="J7648">
        <f>COUNTIF(J7650:J7666, "1")</f>
        <v>0</v>
      </c>
      <c r="K7648">
        <f>COUNTIF(K7650:K7666, "1")</f>
        <v>0</v>
      </c>
    </row>
    <row r="7649" spans="2:11" outlineLevel="2">
      <c r="C7649" t="s">
        <v>12</v>
      </c>
      <c r="D7649">
        <f>COUNTIF(D7650:D7666, "0")</f>
        <v>0</v>
      </c>
      <c r="E7649">
        <f>COUNTIF(E7650:E7666, "0")</f>
        <v>0</v>
      </c>
      <c r="F7649">
        <f>COUNTIF(F7650:F7666, "0")</f>
        <v>0</v>
      </c>
      <c r="G7649">
        <f>COUNTIF(G7650:G7666, "0")</f>
        <v>0</v>
      </c>
      <c r="H7649">
        <f>COUNTIF(H7650:H7666, "0")</f>
        <v>0</v>
      </c>
      <c r="I7649">
        <f>COUNTIF(I7650:I7666, "0")</f>
        <v>0</v>
      </c>
      <c r="J7649">
        <f>COUNTIF(J7650:J7666, "0")</f>
        <v>0</v>
      </c>
      <c r="K7649">
        <f>COUNTIF(K7650:K7666, "0")</f>
        <v>0</v>
      </c>
    </row>
    <row r="7650" spans="2:11" outlineLevel="2">
      <c r="B7650" t="s">
        <v>56</v>
      </c>
      <c r="C7650" t="s">
        <v>14</v>
      </c>
      <c r="D7650">
        <v>0</v>
      </c>
      <c r="E7650">
        <v>0</v>
      </c>
      <c r="F7650">
        <v>0</v>
      </c>
      <c r="G7650">
        <v>1</v>
      </c>
      <c r="H7650">
        <v>1</v>
      </c>
      <c r="I7650">
        <v>0</v>
      </c>
      <c r="J7650">
        <v>0</v>
      </c>
      <c r="K7650">
        <v>0</v>
      </c>
    </row>
    <row r="7651" spans="2:11" outlineLevel="2">
      <c r="B7651" t="s">
        <v>56</v>
      </c>
      <c r="C7651" t="s">
        <v>16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2:11" outlineLevel="2">
      <c r="B7652" t="s">
        <v>56</v>
      </c>
      <c r="C7652" t="s">
        <v>17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2:11" outlineLevel="2">
      <c r="B7653" t="s">
        <v>56</v>
      </c>
      <c r="C7653" t="s">
        <v>18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2:11" outlineLevel="2">
      <c r="B7654" t="s">
        <v>56</v>
      </c>
      <c r="C7654" t="s">
        <v>19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2:11" outlineLevel="2">
      <c r="B7655" t="s">
        <v>56</v>
      </c>
      <c r="C7655" t="s">
        <v>20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2:11" outlineLevel="2">
      <c r="B7656" t="s">
        <v>56</v>
      </c>
      <c r="C7656" t="s">
        <v>21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1</v>
      </c>
      <c r="J7656">
        <v>0</v>
      </c>
      <c r="K7656">
        <v>0</v>
      </c>
    </row>
    <row r="7657" spans="2:11" outlineLevel="2">
      <c r="B7657" t="s">
        <v>56</v>
      </c>
      <c r="C7657" t="s">
        <v>24</v>
      </c>
      <c r="D7657">
        <v>0</v>
      </c>
      <c r="E7657">
        <v>0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0</v>
      </c>
    </row>
    <row r="7658" spans="2:11" outlineLevel="2">
      <c r="B7658" t="s">
        <v>56</v>
      </c>
      <c r="C7658" t="s">
        <v>34</v>
      </c>
      <c r="D7658">
        <v>1</v>
      </c>
      <c r="E7658">
        <v>1</v>
      </c>
      <c r="F7658">
        <v>1</v>
      </c>
      <c r="G7658">
        <v>0</v>
      </c>
      <c r="H7658">
        <v>1</v>
      </c>
      <c r="I7658">
        <v>0</v>
      </c>
      <c r="J7658">
        <v>0</v>
      </c>
      <c r="K7658">
        <v>0</v>
      </c>
    </row>
    <row r="7659" spans="2:11" outlineLevel="2">
      <c r="B7659" t="s">
        <v>56</v>
      </c>
      <c r="C7659" t="s">
        <v>25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2:11" outlineLevel="2">
      <c r="B7660" t="s">
        <v>56</v>
      </c>
      <c r="C7660" t="s">
        <v>26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2:11" outlineLevel="2">
      <c r="B7661" t="s">
        <v>56</v>
      </c>
      <c r="C7661" t="s">
        <v>27</v>
      </c>
      <c r="D7661">
        <v>0</v>
      </c>
      <c r="E7661">
        <v>1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0</v>
      </c>
    </row>
    <row r="7662" spans="2:11" outlineLevel="2">
      <c r="B7662" t="s">
        <v>56</v>
      </c>
      <c r="C7662" t="s">
        <v>35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2:11" outlineLevel="2">
      <c r="B7663" t="s">
        <v>56</v>
      </c>
      <c r="C7663" t="s">
        <v>48</v>
      </c>
      <c r="D7663">
        <v>1</v>
      </c>
      <c r="E7663">
        <v>1</v>
      </c>
      <c r="F7663">
        <v>0</v>
      </c>
      <c r="G7663">
        <v>1</v>
      </c>
      <c r="H7663">
        <v>0</v>
      </c>
      <c r="I7663">
        <v>1</v>
      </c>
      <c r="J7663">
        <v>0</v>
      </c>
      <c r="K7663">
        <v>0</v>
      </c>
    </row>
    <row r="7664" spans="2:11" outlineLevel="2">
      <c r="B7664" t="s">
        <v>56</v>
      </c>
      <c r="C7664" t="s">
        <v>36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2:11" outlineLevel="2">
      <c r="B7665" t="s">
        <v>56</v>
      </c>
      <c r="C7665" t="s">
        <v>37</v>
      </c>
      <c r="D7665">
        <v>1</v>
      </c>
      <c r="E7665">
        <v>0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</row>
    <row r="7666" spans="2:11" outlineLevel="2">
      <c r="B7666" t="s">
        <v>56</v>
      </c>
      <c r="C7666" t="s">
        <v>40</v>
      </c>
      <c r="D7666">
        <v>0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2:11" s="5" customFormat="1" outlineLevel="1">
      <c r="C7667" s="5" t="s">
        <v>49</v>
      </c>
      <c r="D7667" s="1">
        <f>IFERROR(D7668/D7669, D7668)</f>
        <v>0</v>
      </c>
      <c r="E7667" s="1">
        <f>IFERROR(E7668/E7669, E7668)</f>
        <v>0</v>
      </c>
      <c r="F7667" s="1">
        <f>IFERROR(F7668/F7669, F7668)</f>
        <v>0</v>
      </c>
      <c r="G7667" s="1">
        <f>IFERROR(G7668/G7669, G7668)</f>
        <v>0</v>
      </c>
      <c r="H7667" s="1">
        <f>IFERROR(H7668/H7669, H7668)</f>
        <v>0</v>
      </c>
      <c r="I7667" s="1">
        <f>IFERROR(I7668/I7669, I7668)</f>
        <v>0</v>
      </c>
      <c r="J7667" s="1">
        <f>IFERROR(J7668/J7669, J7668)</f>
        <v>0</v>
      </c>
      <c r="K7667" s="1">
        <f>IFERROR(K7668/K7669, K7668)</f>
        <v>0</v>
      </c>
    </row>
    <row r="7668" spans="2:11" outlineLevel="2">
      <c r="C7668" t="s">
        <v>10</v>
      </c>
      <c r="D7668">
        <f>COUNTIF(D7670:D7693, "1")</f>
        <v>0</v>
      </c>
      <c r="E7668">
        <f>COUNTIF(E7670:E7693, "1")</f>
        <v>0</v>
      </c>
      <c r="F7668">
        <f>COUNTIF(F7670:F7693, "1")</f>
        <v>0</v>
      </c>
      <c r="G7668">
        <f>COUNTIF(G7670:G7693, "1")</f>
        <v>0</v>
      </c>
      <c r="H7668">
        <f>COUNTIF(H7670:H7693, "1")</f>
        <v>0</v>
      </c>
      <c r="I7668">
        <f>COUNTIF(I7670:I7693, "1")</f>
        <v>0</v>
      </c>
      <c r="J7668">
        <f>COUNTIF(J7670:J7693, "1")</f>
        <v>0</v>
      </c>
      <c r="K7668">
        <f>COUNTIF(K7670:K7693, "1")</f>
        <v>0</v>
      </c>
    </row>
    <row r="7669" spans="2:11" outlineLevel="2">
      <c r="C7669" t="s">
        <v>12</v>
      </c>
      <c r="D7669">
        <f>COUNTIF(D7670:D7693, "0")</f>
        <v>0</v>
      </c>
      <c r="E7669">
        <f>COUNTIF(E7670:E7693, "0")</f>
        <v>0</v>
      </c>
      <c r="F7669">
        <f>COUNTIF(F7670:F7693, "0")</f>
        <v>0</v>
      </c>
      <c r="G7669">
        <f>COUNTIF(G7670:G7693, "0")</f>
        <v>0</v>
      </c>
      <c r="H7669">
        <f>COUNTIF(H7670:H7693, "0")</f>
        <v>0</v>
      </c>
      <c r="I7669">
        <f>COUNTIF(I7670:I7693, "0")</f>
        <v>0</v>
      </c>
      <c r="J7669">
        <f>COUNTIF(J7670:J7693, "0")</f>
        <v>0</v>
      </c>
      <c r="K7669">
        <f>COUNTIF(K7670:K7693, "0")</f>
        <v>0</v>
      </c>
    </row>
    <row r="7670" spans="2:11" outlineLevel="2">
      <c r="B7670" t="s">
        <v>50</v>
      </c>
      <c r="C7670" t="s">
        <v>15</v>
      </c>
      <c r="D7670">
        <v>0</v>
      </c>
      <c r="E7670">
        <v>0</v>
      </c>
      <c r="F7670">
        <v>0</v>
      </c>
      <c r="G7670">
        <v>0</v>
      </c>
      <c r="H7670">
        <v>1</v>
      </c>
      <c r="I7670">
        <v>1</v>
      </c>
      <c r="J7670">
        <v>0</v>
      </c>
      <c r="K7670">
        <v>0</v>
      </c>
    </row>
    <row r="7671" spans="2:11" outlineLevel="2">
      <c r="B7671" t="s">
        <v>50</v>
      </c>
      <c r="C7671" t="s">
        <v>16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0</v>
      </c>
      <c r="K7671">
        <v>0</v>
      </c>
    </row>
    <row r="7672" spans="2:11" outlineLevel="2">
      <c r="B7672" t="s">
        <v>50</v>
      </c>
      <c r="C7672" t="s">
        <v>17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2:11" outlineLevel="2">
      <c r="B7673" t="s">
        <v>50</v>
      </c>
      <c r="C7673" t="s">
        <v>18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1</v>
      </c>
      <c r="J7673">
        <v>0</v>
      </c>
      <c r="K7673">
        <v>0</v>
      </c>
    </row>
    <row r="7674" spans="2:11" outlineLevel="2">
      <c r="B7674" t="s">
        <v>50</v>
      </c>
      <c r="C7674" t="s">
        <v>32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2:11" outlineLevel="2">
      <c r="B7675" t="s">
        <v>50</v>
      </c>
      <c r="C7675" t="s">
        <v>20</v>
      </c>
      <c r="D7675">
        <v>0</v>
      </c>
      <c r="E7675">
        <v>0</v>
      </c>
      <c r="F7675">
        <v>0</v>
      </c>
      <c r="G7675">
        <v>0</v>
      </c>
      <c r="H7675">
        <v>1</v>
      </c>
      <c r="I7675">
        <v>1</v>
      </c>
      <c r="J7675">
        <v>0</v>
      </c>
      <c r="K7675">
        <v>0</v>
      </c>
    </row>
    <row r="7676" spans="2:11" outlineLevel="2">
      <c r="B7676" t="s">
        <v>50</v>
      </c>
      <c r="C7676" t="s">
        <v>21</v>
      </c>
      <c r="D7676">
        <v>1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0</v>
      </c>
    </row>
    <row r="7677" spans="2:11" outlineLevel="2">
      <c r="B7677" t="s">
        <v>50</v>
      </c>
      <c r="C7677" t="s">
        <v>21</v>
      </c>
      <c r="D7677">
        <v>1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</row>
    <row r="7678" spans="2:11" outlineLevel="2">
      <c r="B7678" t="s">
        <v>50</v>
      </c>
      <c r="C7678" t="s">
        <v>22</v>
      </c>
      <c r="D7678">
        <v>0</v>
      </c>
      <c r="E7678">
        <v>0</v>
      </c>
      <c r="F7678">
        <v>0</v>
      </c>
      <c r="G7678">
        <v>1</v>
      </c>
      <c r="H7678">
        <v>1</v>
      </c>
      <c r="I7678">
        <v>0</v>
      </c>
      <c r="J7678">
        <v>0</v>
      </c>
      <c r="K7678">
        <v>0</v>
      </c>
    </row>
    <row r="7679" spans="2:11" outlineLevel="2">
      <c r="B7679" t="s">
        <v>50</v>
      </c>
      <c r="C7679" t="s">
        <v>23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0</v>
      </c>
      <c r="K7679">
        <v>0</v>
      </c>
    </row>
    <row r="7680" spans="2:11" outlineLevel="2">
      <c r="B7680" t="s">
        <v>50</v>
      </c>
      <c r="C7680" t="s">
        <v>33</v>
      </c>
      <c r="D7680">
        <v>1</v>
      </c>
      <c r="E7680">
        <v>1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0</v>
      </c>
    </row>
    <row r="7681" spans="2:11" outlineLevel="2">
      <c r="B7681" t="s">
        <v>50</v>
      </c>
      <c r="C7681" t="s">
        <v>24</v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2:11" outlineLevel="2">
      <c r="B7682" t="s">
        <v>50</v>
      </c>
      <c r="C7682" t="s">
        <v>34</v>
      </c>
      <c r="D7682">
        <v>0</v>
      </c>
      <c r="E7682">
        <v>0</v>
      </c>
      <c r="F7682">
        <v>0</v>
      </c>
      <c r="G7682">
        <v>1</v>
      </c>
      <c r="H7682">
        <v>0</v>
      </c>
      <c r="I7682">
        <v>1</v>
      </c>
      <c r="J7682">
        <v>0</v>
      </c>
      <c r="K7682">
        <v>0</v>
      </c>
    </row>
    <row r="7683" spans="2:11" outlineLevel="2">
      <c r="B7683" t="s">
        <v>50</v>
      </c>
      <c r="C7683" t="s">
        <v>25</v>
      </c>
      <c r="D7683">
        <v>0</v>
      </c>
      <c r="E7683">
        <v>1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2:11" outlineLevel="2">
      <c r="B7684" t="s">
        <v>50</v>
      </c>
      <c r="C7684" t="s">
        <v>26</v>
      </c>
      <c r="D7684">
        <v>0</v>
      </c>
      <c r="E7684">
        <v>0</v>
      </c>
      <c r="F7684">
        <v>1</v>
      </c>
      <c r="G7684">
        <v>0</v>
      </c>
      <c r="H7684">
        <v>1</v>
      </c>
      <c r="I7684">
        <v>0</v>
      </c>
      <c r="J7684">
        <v>0</v>
      </c>
      <c r="K7684">
        <v>0</v>
      </c>
    </row>
    <row r="7685" spans="2:11" outlineLevel="2">
      <c r="B7685" t="s">
        <v>50</v>
      </c>
      <c r="C7685" t="s">
        <v>27</v>
      </c>
      <c r="D7685">
        <v>0</v>
      </c>
      <c r="E7685">
        <v>0</v>
      </c>
      <c r="F7685">
        <v>0</v>
      </c>
      <c r="G7685">
        <v>1</v>
      </c>
      <c r="H7685">
        <v>1</v>
      </c>
      <c r="I7685">
        <v>0</v>
      </c>
      <c r="J7685">
        <v>1</v>
      </c>
      <c r="K7685">
        <v>0</v>
      </c>
    </row>
    <row r="7686" spans="2:11" outlineLevel="2">
      <c r="B7686" t="s">
        <v>50</v>
      </c>
      <c r="C7686" t="s">
        <v>28</v>
      </c>
      <c r="D7686">
        <v>1</v>
      </c>
      <c r="E7686">
        <v>0</v>
      </c>
      <c r="F7686">
        <v>0</v>
      </c>
      <c r="G7686">
        <v>0</v>
      </c>
      <c r="H7686">
        <v>1</v>
      </c>
      <c r="I7686">
        <v>0</v>
      </c>
      <c r="J7686">
        <v>0</v>
      </c>
      <c r="K7686">
        <v>0</v>
      </c>
    </row>
    <row r="7687" spans="2:11" outlineLevel="2">
      <c r="B7687" t="s">
        <v>50</v>
      </c>
      <c r="C7687" t="s">
        <v>35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2:11" outlineLevel="2">
      <c r="B7688" t="s">
        <v>50</v>
      </c>
      <c r="C7688" t="s">
        <v>38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2:11" outlineLevel="2">
      <c r="B7689" t="s">
        <v>50</v>
      </c>
      <c r="C7689" t="s">
        <v>39</v>
      </c>
      <c r="D7689">
        <v>1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2:11" outlineLevel="2">
      <c r="B7690" t="s">
        <v>50</v>
      </c>
      <c r="C7690" t="s">
        <v>40</v>
      </c>
      <c r="D7690">
        <v>0</v>
      </c>
      <c r="E7690">
        <v>0</v>
      </c>
      <c r="F7690">
        <v>0</v>
      </c>
      <c r="G7690">
        <v>0</v>
      </c>
      <c r="H7690">
        <v>1</v>
      </c>
      <c r="I7690">
        <v>0</v>
      </c>
      <c r="J7690">
        <v>0</v>
      </c>
      <c r="K7690">
        <v>0</v>
      </c>
    </row>
    <row r="7691" spans="2:11" outlineLevel="2">
      <c r="B7691" t="s">
        <v>50</v>
      </c>
      <c r="C7691" t="s">
        <v>41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2:11" outlineLevel="2">
      <c r="B7692" t="s">
        <v>50</v>
      </c>
      <c r="C7692" t="s">
        <v>42</v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2:11" outlineLevel="2">
      <c r="B7693" t="s">
        <v>50</v>
      </c>
      <c r="C7693" t="s">
        <v>43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2:11" s="3" customFormat="1">
      <c r="B7694" s="3" t="s">
        <v>275</v>
      </c>
      <c r="C7694" s="3" t="s">
        <v>8</v>
      </c>
      <c r="D7694" s="3">
        <f>IFERROR(AVERAGE(D7697,D7716,D7736), 0)</f>
        <v>0</v>
      </c>
      <c r="E7694" s="3">
        <f>IFERROR(AVERAGE(E7697,E7716,E7736), 0)</f>
        <v>0</v>
      </c>
      <c r="F7694" s="3">
        <f>IFERROR(AVERAGE(F7697,F7716,F7736), 0)</f>
        <v>0</v>
      </c>
      <c r="G7694" s="3">
        <f>IFERROR(AVERAGE(G7697,G7716,G7736), 0)</f>
        <v>0</v>
      </c>
      <c r="H7694" s="3">
        <f>IFERROR(AVERAGE(H7697,H7716,H7736), 0)</f>
        <v>0</v>
      </c>
      <c r="I7694" s="3">
        <f>IFERROR(AVERAGE(I7697,I7716,I7736), 0)</f>
        <v>0</v>
      </c>
      <c r="J7694" s="3">
        <f>IFERROR(AVERAGE(J7697,J7716,J7736), 0)</f>
        <v>0</v>
      </c>
      <c r="K7694" s="3">
        <f>IFERROR(AVERAGE(K7697,K7716,K7736), 0)</f>
        <v>0</v>
      </c>
    </row>
    <row r="7695" spans="2:11" outlineLevel="2">
      <c r="B7695" s="4" t="s">
        <v>9</v>
      </c>
      <c r="D7695">
        <f>E7698+E7717+E7737</f>
        <v>0</v>
      </c>
      <c r="E7695">
        <f>F7698+F7717+F7737</f>
        <v>0</v>
      </c>
      <c r="F7695">
        <f>G7698+G7717+G7737</f>
        <v>0</v>
      </c>
      <c r="G7695">
        <f>H7698+H7717+H7737</f>
        <v>0</v>
      </c>
      <c r="H7695">
        <f>I7698+I7717+I7737</f>
        <v>0</v>
      </c>
      <c r="I7695">
        <f>J7698+J7717+J7737</f>
        <v>0</v>
      </c>
      <c r="J7695">
        <f>K7698+K7717+K7737</f>
        <v>0</v>
      </c>
      <c r="K7695">
        <f>L7698+L7717+L7737</f>
        <v>0</v>
      </c>
    </row>
    <row r="7696" spans="2:11" outlineLevel="2">
      <c r="B7696" s="4" t="s">
        <v>10</v>
      </c>
      <c r="D7696">
        <f>E7699+E7718+E7738</f>
        <v>0</v>
      </c>
      <c r="E7696">
        <f>F7699+F7718+F7738</f>
        <v>0</v>
      </c>
      <c r="F7696">
        <f>G7699+G7718+G7738</f>
        <v>0</v>
      </c>
      <c r="G7696">
        <f>H7699+H7718+H7738</f>
        <v>0</v>
      </c>
      <c r="H7696">
        <f>I7699+I7718+I7738</f>
        <v>0</v>
      </c>
      <c r="I7696">
        <f>J7699+J7718+J7738</f>
        <v>0</v>
      </c>
      <c r="J7696">
        <f>K7699+K7718+K7738</f>
        <v>0</v>
      </c>
      <c r="K7696">
        <f>L7699+L7718+L7738</f>
        <v>0</v>
      </c>
    </row>
    <row r="7697" spans="2:11" s="5" customFormat="1" outlineLevel="1">
      <c r="C7697" s="5" t="s">
        <v>55</v>
      </c>
      <c r="D7697" s="1">
        <f>IFERROR(D7698/D7699, D7698)</f>
        <v>0</v>
      </c>
      <c r="E7697" s="1">
        <f>IFERROR(E7698/E7699, E7698)</f>
        <v>0</v>
      </c>
      <c r="F7697" s="1">
        <f>IFERROR(F7698/F7699, F7698)</f>
        <v>0</v>
      </c>
      <c r="G7697" s="1">
        <f>IFERROR(G7698/G7699, G7698)</f>
        <v>0</v>
      </c>
      <c r="H7697" s="1">
        <f>IFERROR(H7698/H7699, H7698)</f>
        <v>0</v>
      </c>
      <c r="I7697" s="1">
        <f>IFERROR(I7698/I7699, I7698)</f>
        <v>0</v>
      </c>
      <c r="J7697" s="1">
        <f>IFERROR(J7698/J7699, J7698)</f>
        <v>0</v>
      </c>
      <c r="K7697" s="1">
        <f>IFERROR(K7698/K7699, K7698)</f>
        <v>0</v>
      </c>
    </row>
    <row r="7698" spans="2:11" outlineLevel="2">
      <c r="C7698" t="s">
        <v>10</v>
      </c>
      <c r="D7698">
        <f>COUNTIF(D7700:D7715, "1")</f>
        <v>0</v>
      </c>
      <c r="E7698">
        <f>COUNTIF(E7700:E7715, "1")</f>
        <v>0</v>
      </c>
      <c r="F7698">
        <f>COUNTIF(F7700:F7715, "1")</f>
        <v>0</v>
      </c>
      <c r="G7698">
        <f>COUNTIF(G7700:G7715, "1")</f>
        <v>0</v>
      </c>
      <c r="H7698">
        <f>COUNTIF(H7700:H7715, "1")</f>
        <v>0</v>
      </c>
      <c r="I7698">
        <f>COUNTIF(I7700:I7715, "1")</f>
        <v>0</v>
      </c>
      <c r="J7698">
        <f>COUNTIF(J7700:J7715, "1")</f>
        <v>0</v>
      </c>
      <c r="K7698">
        <f>COUNTIF(K7700:K7715, "1")</f>
        <v>0</v>
      </c>
    </row>
    <row r="7699" spans="2:11" outlineLevel="2">
      <c r="C7699" t="s">
        <v>12</v>
      </c>
      <c r="D7699">
        <f>COUNTIF(D7700:D7715, "0")</f>
        <v>0</v>
      </c>
      <c r="E7699">
        <f>COUNTIF(E7700:E7715, "0")</f>
        <v>0</v>
      </c>
      <c r="F7699">
        <f>COUNTIF(F7700:F7715, "0")</f>
        <v>0</v>
      </c>
      <c r="G7699">
        <f>COUNTIF(G7700:G7715, "0")</f>
        <v>0</v>
      </c>
      <c r="H7699">
        <f>COUNTIF(H7700:H7715, "0")</f>
        <v>0</v>
      </c>
      <c r="I7699">
        <f>COUNTIF(I7700:I7715, "0")</f>
        <v>0</v>
      </c>
      <c r="J7699">
        <f>COUNTIF(J7700:J7715, "0")</f>
        <v>0</v>
      </c>
      <c r="K7699">
        <f>COUNTIF(K7700:K7715, "0")</f>
        <v>0</v>
      </c>
    </row>
    <row r="7700" spans="2:11" outlineLevel="2">
      <c r="B7700" t="s">
        <v>56</v>
      </c>
      <c r="C7700" t="s">
        <v>16</v>
      </c>
      <c r="D7700">
        <v>0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2:11" outlineLevel="2">
      <c r="B7701" t="s">
        <v>56</v>
      </c>
      <c r="C7701" t="s">
        <v>17</v>
      </c>
      <c r="D7701">
        <v>1</v>
      </c>
      <c r="E7701">
        <v>0</v>
      </c>
      <c r="F7701">
        <v>1</v>
      </c>
      <c r="G7701">
        <v>1</v>
      </c>
      <c r="H7701">
        <v>0</v>
      </c>
      <c r="I7701">
        <v>0</v>
      </c>
      <c r="J7701">
        <v>0</v>
      </c>
      <c r="K7701">
        <v>0</v>
      </c>
    </row>
    <row r="7702" spans="2:11" outlineLevel="2">
      <c r="B7702" t="s">
        <v>56</v>
      </c>
      <c r="C7702" t="s">
        <v>18</v>
      </c>
      <c r="D7702">
        <v>1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0</v>
      </c>
    </row>
    <row r="7703" spans="2:11" outlineLevel="2">
      <c r="B7703" t="s">
        <v>56</v>
      </c>
      <c r="C7703" t="s">
        <v>19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2:11" outlineLevel="2">
      <c r="B7704" t="s">
        <v>56</v>
      </c>
      <c r="C7704" t="s">
        <v>32</v>
      </c>
      <c r="D7704">
        <v>1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2:11" outlineLevel="2">
      <c r="B7705" t="s">
        <v>56</v>
      </c>
      <c r="C7705" t="s">
        <v>20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2:11" outlineLevel="2">
      <c r="B7706" t="s">
        <v>56</v>
      </c>
      <c r="C7706" t="s">
        <v>21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2:11" outlineLevel="2">
      <c r="B7707" t="s">
        <v>56</v>
      </c>
      <c r="C7707" t="s">
        <v>23</v>
      </c>
      <c r="D7707">
        <v>0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2:11" outlineLevel="2">
      <c r="B7708" t="s">
        <v>56</v>
      </c>
      <c r="C7708" t="s">
        <v>33</v>
      </c>
      <c r="D7708">
        <v>0</v>
      </c>
      <c r="E7708">
        <v>0</v>
      </c>
      <c r="F7708">
        <v>0</v>
      </c>
      <c r="G7708">
        <v>1</v>
      </c>
      <c r="H7708">
        <v>1</v>
      </c>
      <c r="I7708">
        <v>0</v>
      </c>
      <c r="J7708">
        <v>0</v>
      </c>
      <c r="K7708">
        <v>0</v>
      </c>
    </row>
    <row r="7709" spans="2:11" outlineLevel="2">
      <c r="B7709" t="s">
        <v>56</v>
      </c>
      <c r="C7709" t="s">
        <v>24</v>
      </c>
      <c r="D7709">
        <v>1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2:11" outlineLevel="2">
      <c r="B7710" t="s">
        <v>56</v>
      </c>
      <c r="C7710" t="s">
        <v>34</v>
      </c>
      <c r="D7710">
        <v>0</v>
      </c>
      <c r="E7710">
        <v>0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</row>
    <row r="7711" spans="2:11" outlineLevel="2">
      <c r="B7711" t="s">
        <v>56</v>
      </c>
      <c r="C7711" t="s">
        <v>25</v>
      </c>
      <c r="D7711">
        <v>0</v>
      </c>
      <c r="E7711">
        <v>1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2:11" outlineLevel="2">
      <c r="B7712" t="s">
        <v>56</v>
      </c>
      <c r="C7712" t="s">
        <v>26</v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1</v>
      </c>
      <c r="J7712">
        <v>0</v>
      </c>
      <c r="K7712">
        <v>0</v>
      </c>
    </row>
    <row r="7713" spans="2:11" outlineLevel="2">
      <c r="B7713" t="s">
        <v>56</v>
      </c>
      <c r="C7713" t="s">
        <v>27</v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2:11" outlineLevel="2">
      <c r="B7714" t="s">
        <v>56</v>
      </c>
      <c r="C7714" t="s">
        <v>48</v>
      </c>
      <c r="D7714">
        <v>0</v>
      </c>
      <c r="E7714">
        <v>0</v>
      </c>
      <c r="F7714">
        <v>1</v>
      </c>
      <c r="G7714">
        <v>1</v>
      </c>
      <c r="H7714">
        <v>0</v>
      </c>
      <c r="I7714">
        <v>0</v>
      </c>
      <c r="J7714">
        <v>0</v>
      </c>
      <c r="K7714">
        <v>0</v>
      </c>
    </row>
    <row r="7715" spans="2:11" outlineLevel="2">
      <c r="B7715" t="s">
        <v>56</v>
      </c>
      <c r="C7715" t="s">
        <v>36</v>
      </c>
      <c r="D7715">
        <v>0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2:11" s="5" customFormat="1" outlineLevel="1">
      <c r="C7716" s="5" t="s">
        <v>51</v>
      </c>
      <c r="D7716" s="1">
        <f>IFERROR(D7717/D7718, D7717)</f>
        <v>0</v>
      </c>
      <c r="E7716" s="1">
        <f>IFERROR(E7717/E7718, E7717)</f>
        <v>0</v>
      </c>
      <c r="F7716" s="1">
        <f>IFERROR(F7717/F7718, F7717)</f>
        <v>0</v>
      </c>
      <c r="G7716" s="1">
        <f>IFERROR(G7717/G7718, G7717)</f>
        <v>0</v>
      </c>
      <c r="H7716" s="1">
        <f>IFERROR(H7717/H7718, H7717)</f>
        <v>0</v>
      </c>
      <c r="I7716" s="1">
        <f>IFERROR(I7717/I7718, I7717)</f>
        <v>0</v>
      </c>
      <c r="J7716" s="1">
        <f>IFERROR(J7717/J7718, J7717)</f>
        <v>0</v>
      </c>
      <c r="K7716" s="1">
        <f>IFERROR(K7717/K7718, K7717)</f>
        <v>0</v>
      </c>
    </row>
    <row r="7717" spans="2:11" outlineLevel="2">
      <c r="C7717" t="s">
        <v>10</v>
      </c>
      <c r="D7717">
        <f>COUNTIF(D7719:D7735, "1")</f>
        <v>0</v>
      </c>
      <c r="E7717">
        <f>COUNTIF(E7719:E7735, "1")</f>
        <v>0</v>
      </c>
      <c r="F7717">
        <f>COUNTIF(F7719:F7735, "1")</f>
        <v>0</v>
      </c>
      <c r="G7717">
        <f>COUNTIF(G7719:G7735, "1")</f>
        <v>0</v>
      </c>
      <c r="H7717">
        <f>COUNTIF(H7719:H7735, "1")</f>
        <v>0</v>
      </c>
      <c r="I7717">
        <f>COUNTIF(I7719:I7735, "1")</f>
        <v>0</v>
      </c>
      <c r="J7717">
        <f>COUNTIF(J7719:J7735, "1")</f>
        <v>0</v>
      </c>
      <c r="K7717">
        <f>COUNTIF(K7719:K7735, "1")</f>
        <v>0</v>
      </c>
    </row>
    <row r="7718" spans="2:11" outlineLevel="2">
      <c r="C7718" t="s">
        <v>12</v>
      </c>
      <c r="D7718">
        <f>COUNTIF(D7719:D7735, "0")</f>
        <v>0</v>
      </c>
      <c r="E7718">
        <f>COUNTIF(E7719:E7735, "0")</f>
        <v>0</v>
      </c>
      <c r="F7718">
        <f>COUNTIF(F7719:F7735, "0")</f>
        <v>0</v>
      </c>
      <c r="G7718">
        <f>COUNTIF(G7719:G7735, "0")</f>
        <v>0</v>
      </c>
      <c r="H7718">
        <f>COUNTIF(H7719:H7735, "0")</f>
        <v>0</v>
      </c>
      <c r="I7718">
        <f>COUNTIF(I7719:I7735, "0")</f>
        <v>0</v>
      </c>
      <c r="J7718">
        <f>COUNTIF(J7719:J7735, "0")</f>
        <v>0</v>
      </c>
      <c r="K7718">
        <f>COUNTIF(K7719:K7735, "0")</f>
        <v>0</v>
      </c>
    </row>
    <row r="7719" spans="2:11" outlineLevel="2">
      <c r="B7719" t="s">
        <v>52</v>
      </c>
      <c r="C7719" t="s">
        <v>14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2:11" outlineLevel="2">
      <c r="B7720" t="s">
        <v>52</v>
      </c>
      <c r="C7720" t="s">
        <v>15</v>
      </c>
      <c r="D7720">
        <v>0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2:11" outlineLevel="2">
      <c r="B7721" t="s">
        <v>52</v>
      </c>
      <c r="C7721" t="s">
        <v>16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2:11" outlineLevel="2">
      <c r="B7722" t="s">
        <v>52</v>
      </c>
      <c r="C7722" t="s">
        <v>17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0</v>
      </c>
    </row>
    <row r="7723" spans="2:11" outlineLevel="2">
      <c r="B7723" t="s">
        <v>52</v>
      </c>
      <c r="C7723" t="s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1</v>
      </c>
      <c r="K7723">
        <v>0</v>
      </c>
    </row>
    <row r="7724" spans="2:11" outlineLevel="2">
      <c r="B7724" t="s">
        <v>52</v>
      </c>
      <c r="C7724" t="s">
        <v>19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2:11" outlineLevel="2">
      <c r="B7725" t="s">
        <v>52</v>
      </c>
      <c r="C7725" t="s">
        <v>32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2:11" outlineLevel="2">
      <c r="B7726" t="s">
        <v>52</v>
      </c>
      <c r="C7726" t="s">
        <v>21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2:11" outlineLevel="2">
      <c r="B7727" t="s">
        <v>52</v>
      </c>
      <c r="C7727" t="s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2:11" outlineLevel="2">
      <c r="B7728" t="s">
        <v>52</v>
      </c>
      <c r="C7728" t="s">
        <v>23</v>
      </c>
      <c r="D7728">
        <v>0</v>
      </c>
      <c r="E7728">
        <v>0</v>
      </c>
      <c r="F7728">
        <v>0</v>
      </c>
      <c r="G7728">
        <v>1</v>
      </c>
      <c r="H7728">
        <v>0</v>
      </c>
      <c r="I7728">
        <v>0</v>
      </c>
      <c r="J7728">
        <v>1</v>
      </c>
      <c r="K7728">
        <v>0</v>
      </c>
    </row>
    <row r="7729" spans="2:11" outlineLevel="2">
      <c r="B7729" t="s">
        <v>52</v>
      </c>
      <c r="C7729" t="s">
        <v>34</v>
      </c>
      <c r="D7729">
        <v>0</v>
      </c>
      <c r="E7729">
        <v>0</v>
      </c>
      <c r="F7729">
        <v>1</v>
      </c>
      <c r="G7729">
        <v>0</v>
      </c>
      <c r="H7729">
        <v>0</v>
      </c>
      <c r="I7729">
        <v>1</v>
      </c>
      <c r="J7729">
        <v>1</v>
      </c>
      <c r="K7729">
        <v>0</v>
      </c>
    </row>
    <row r="7730" spans="2:11" outlineLevel="2">
      <c r="B7730" t="s">
        <v>52</v>
      </c>
      <c r="C7730" t="s">
        <v>26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2:11" outlineLevel="2">
      <c r="B7731" t="s">
        <v>52</v>
      </c>
      <c r="C7731" t="s">
        <v>28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2:11" outlineLevel="2">
      <c r="B7732" t="s">
        <v>52</v>
      </c>
      <c r="C7732" t="s">
        <v>35</v>
      </c>
      <c r="D7732">
        <v>0</v>
      </c>
      <c r="E7732">
        <v>0</v>
      </c>
      <c r="F7732">
        <v>1</v>
      </c>
      <c r="G7732">
        <v>0</v>
      </c>
      <c r="H7732">
        <v>1</v>
      </c>
      <c r="I7732">
        <v>0</v>
      </c>
      <c r="J7732">
        <v>0</v>
      </c>
      <c r="K7732">
        <v>0</v>
      </c>
    </row>
    <row r="7733" spans="2:11" outlineLevel="2">
      <c r="B7733" t="s">
        <v>52</v>
      </c>
      <c r="C7733" t="s">
        <v>48</v>
      </c>
      <c r="D7733">
        <v>0</v>
      </c>
      <c r="E7733">
        <v>1</v>
      </c>
      <c r="F7733">
        <v>0</v>
      </c>
      <c r="G7733">
        <v>0</v>
      </c>
      <c r="H7733">
        <v>1</v>
      </c>
      <c r="I7733">
        <v>1</v>
      </c>
      <c r="J7733">
        <v>0</v>
      </c>
      <c r="K7733">
        <v>0</v>
      </c>
    </row>
    <row r="7734" spans="2:11" outlineLevel="2">
      <c r="B7734" t="s">
        <v>52</v>
      </c>
      <c r="C7734" t="s">
        <v>37</v>
      </c>
      <c r="D7734">
        <v>0</v>
      </c>
      <c r="E7734">
        <v>0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2:11" outlineLevel="2">
      <c r="B7735" t="s">
        <v>52</v>
      </c>
      <c r="C7735" t="s">
        <v>38</v>
      </c>
      <c r="D7735">
        <v>0</v>
      </c>
      <c r="E7735">
        <v>0</v>
      </c>
      <c r="F7735">
        <v>1</v>
      </c>
      <c r="G7735">
        <v>1</v>
      </c>
      <c r="H7735">
        <v>0</v>
      </c>
      <c r="I7735">
        <v>0</v>
      </c>
      <c r="J7735">
        <v>0</v>
      </c>
      <c r="K7735">
        <v>0</v>
      </c>
    </row>
    <row r="7736" spans="2:11" s="5" customFormat="1" outlineLevel="1">
      <c r="C7736" s="5" t="s">
        <v>49</v>
      </c>
      <c r="D7736" s="1">
        <f>IFERROR(D7737/D7738, D7737)</f>
        <v>0</v>
      </c>
      <c r="E7736" s="1">
        <f>IFERROR(E7737/E7738, E7737)</f>
        <v>0</v>
      </c>
      <c r="F7736" s="1">
        <f>IFERROR(F7737/F7738, F7737)</f>
        <v>0</v>
      </c>
      <c r="G7736" s="1">
        <f>IFERROR(G7737/G7738, G7737)</f>
        <v>0</v>
      </c>
      <c r="H7736" s="1">
        <f>IFERROR(H7737/H7738, H7737)</f>
        <v>0</v>
      </c>
      <c r="I7736" s="1">
        <f>IFERROR(I7737/I7738, I7737)</f>
        <v>0</v>
      </c>
      <c r="J7736" s="1">
        <f>IFERROR(J7737/J7738, J7737)</f>
        <v>0</v>
      </c>
      <c r="K7736" s="1">
        <f>IFERROR(K7737/K7738, K7737)</f>
        <v>0</v>
      </c>
    </row>
    <row r="7737" spans="2:11" outlineLevel="2">
      <c r="C7737" t="s">
        <v>10</v>
      </c>
      <c r="D7737">
        <f>COUNTIF(D7739:D7762, "1")</f>
        <v>0</v>
      </c>
      <c r="E7737">
        <f>COUNTIF(E7739:E7762, "1")</f>
        <v>0</v>
      </c>
      <c r="F7737">
        <f>COUNTIF(F7739:F7762, "1")</f>
        <v>0</v>
      </c>
      <c r="G7737">
        <f>COUNTIF(G7739:G7762, "1")</f>
        <v>0</v>
      </c>
      <c r="H7737">
        <f>COUNTIF(H7739:H7762, "1")</f>
        <v>0</v>
      </c>
      <c r="I7737">
        <f>COUNTIF(I7739:I7762, "1")</f>
        <v>0</v>
      </c>
      <c r="J7737">
        <f>COUNTIF(J7739:J7762, "1")</f>
        <v>0</v>
      </c>
      <c r="K7737">
        <f>COUNTIF(K7739:K7762, "1")</f>
        <v>0</v>
      </c>
    </row>
    <row r="7738" spans="2:11" outlineLevel="2">
      <c r="C7738" t="s">
        <v>12</v>
      </c>
      <c r="D7738">
        <f>COUNTIF(D7739:D7762, "0")</f>
        <v>0</v>
      </c>
      <c r="E7738">
        <f>COUNTIF(E7739:E7762, "0")</f>
        <v>0</v>
      </c>
      <c r="F7738">
        <f>COUNTIF(F7739:F7762, "0")</f>
        <v>0</v>
      </c>
      <c r="G7738">
        <f>COUNTIF(G7739:G7762, "0")</f>
        <v>0</v>
      </c>
      <c r="H7738">
        <f>COUNTIF(H7739:H7762, "0")</f>
        <v>0</v>
      </c>
      <c r="I7738">
        <f>COUNTIF(I7739:I7762, "0")</f>
        <v>0</v>
      </c>
      <c r="J7738">
        <f>COUNTIF(J7739:J7762, "0")</f>
        <v>0</v>
      </c>
      <c r="K7738">
        <f>COUNTIF(K7739:K7762, "0")</f>
        <v>0</v>
      </c>
    </row>
    <row r="7739" spans="2:11" outlineLevel="2">
      <c r="B7739" t="s">
        <v>50</v>
      </c>
      <c r="C7739" t="s">
        <v>14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</row>
    <row r="7740" spans="2:11" outlineLevel="2">
      <c r="B7740" t="s">
        <v>50</v>
      </c>
      <c r="C7740" t="s">
        <v>15</v>
      </c>
      <c r="D7740">
        <v>0</v>
      </c>
      <c r="E7740">
        <v>0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0</v>
      </c>
    </row>
    <row r="7741" spans="2:11" outlineLevel="2">
      <c r="B7741" t="s">
        <v>50</v>
      </c>
      <c r="C7741" t="s">
        <v>16</v>
      </c>
      <c r="D7741">
        <v>0</v>
      </c>
      <c r="E7741">
        <v>0</v>
      </c>
      <c r="F7741">
        <v>0</v>
      </c>
      <c r="G7741">
        <v>0</v>
      </c>
      <c r="H7741">
        <v>1</v>
      </c>
      <c r="I7741">
        <v>0</v>
      </c>
      <c r="J7741">
        <v>0</v>
      </c>
      <c r="K7741">
        <v>0</v>
      </c>
    </row>
    <row r="7742" spans="2:11" outlineLevel="2">
      <c r="B7742" t="s">
        <v>50</v>
      </c>
      <c r="C7742" t="s">
        <v>17</v>
      </c>
      <c r="D7742">
        <v>0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</row>
    <row r="7743" spans="2:11" outlineLevel="2">
      <c r="B7743" t="s">
        <v>50</v>
      </c>
      <c r="C7743" t="s">
        <v>18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</row>
    <row r="7744" spans="2:11" outlineLevel="2">
      <c r="B7744" t="s">
        <v>50</v>
      </c>
      <c r="C7744" t="s">
        <v>19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2:11" outlineLevel="2">
      <c r="B7745" t="s">
        <v>50</v>
      </c>
      <c r="C7745" t="s">
        <v>32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2:11" outlineLevel="2">
      <c r="B7746" t="s">
        <v>50</v>
      </c>
      <c r="C7746" t="s">
        <v>21</v>
      </c>
      <c r="D7746">
        <v>0</v>
      </c>
      <c r="E7746">
        <v>0</v>
      </c>
      <c r="F7746">
        <v>1</v>
      </c>
      <c r="G7746">
        <v>1</v>
      </c>
      <c r="H7746">
        <v>0</v>
      </c>
      <c r="I7746">
        <v>0</v>
      </c>
      <c r="J7746">
        <v>0</v>
      </c>
      <c r="K7746">
        <v>0</v>
      </c>
    </row>
    <row r="7747" spans="2:11" outlineLevel="2">
      <c r="B7747" t="s">
        <v>50</v>
      </c>
      <c r="C7747" t="s">
        <v>22</v>
      </c>
      <c r="D7747">
        <v>1</v>
      </c>
      <c r="E7747">
        <v>0</v>
      </c>
      <c r="F7747">
        <v>1</v>
      </c>
      <c r="G7747">
        <v>0</v>
      </c>
      <c r="H7747">
        <v>1</v>
      </c>
      <c r="I7747">
        <v>0</v>
      </c>
      <c r="J7747">
        <v>1</v>
      </c>
      <c r="K7747">
        <v>0</v>
      </c>
    </row>
    <row r="7748" spans="2:11" outlineLevel="2">
      <c r="B7748" t="s">
        <v>50</v>
      </c>
      <c r="C7748" t="s">
        <v>33</v>
      </c>
      <c r="D7748">
        <v>1</v>
      </c>
      <c r="E7748">
        <v>1</v>
      </c>
      <c r="F7748">
        <v>1</v>
      </c>
      <c r="G7748">
        <v>0</v>
      </c>
      <c r="H7748">
        <v>1</v>
      </c>
      <c r="I7748">
        <v>0</v>
      </c>
      <c r="J7748">
        <v>0</v>
      </c>
      <c r="K7748">
        <v>0</v>
      </c>
    </row>
    <row r="7749" spans="2:11" outlineLevel="2">
      <c r="B7749" t="s">
        <v>50</v>
      </c>
      <c r="C7749" t="s">
        <v>24</v>
      </c>
      <c r="D7749">
        <v>0</v>
      </c>
      <c r="E7749">
        <v>0</v>
      </c>
      <c r="F7749">
        <v>1</v>
      </c>
      <c r="G7749">
        <v>1</v>
      </c>
      <c r="H7749">
        <v>0</v>
      </c>
      <c r="I7749">
        <v>0</v>
      </c>
      <c r="J7749">
        <v>0</v>
      </c>
      <c r="K7749">
        <v>0</v>
      </c>
    </row>
    <row r="7750" spans="2:11" outlineLevel="2">
      <c r="B7750" t="s">
        <v>50</v>
      </c>
      <c r="C7750" t="s">
        <v>34</v>
      </c>
      <c r="D7750">
        <v>0</v>
      </c>
      <c r="E7750">
        <v>0</v>
      </c>
      <c r="F7750">
        <v>0</v>
      </c>
      <c r="G7750">
        <v>1</v>
      </c>
      <c r="H7750">
        <v>1</v>
      </c>
      <c r="I7750">
        <v>0</v>
      </c>
      <c r="J7750">
        <v>0</v>
      </c>
      <c r="K7750">
        <v>0</v>
      </c>
    </row>
    <row r="7751" spans="2:11" outlineLevel="2">
      <c r="B7751" t="s">
        <v>50</v>
      </c>
      <c r="C7751" t="s">
        <v>26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2:11" outlineLevel="2">
      <c r="B7752" t="s">
        <v>50</v>
      </c>
      <c r="C7752" t="s">
        <v>28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2:11" outlineLevel="2">
      <c r="B7753" t="s">
        <v>50</v>
      </c>
      <c r="C7753" t="s">
        <v>35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2:11" outlineLevel="2">
      <c r="B7754" t="s">
        <v>50</v>
      </c>
      <c r="C7754" t="s">
        <v>48</v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2:11" outlineLevel="2">
      <c r="B7755" t="s">
        <v>50</v>
      </c>
      <c r="C7755" t="s">
        <v>36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2:11" outlineLevel="2">
      <c r="B7756" t="s">
        <v>50</v>
      </c>
      <c r="C7756" t="s">
        <v>38</v>
      </c>
      <c r="D7756">
        <v>1</v>
      </c>
      <c r="E7756">
        <v>0</v>
      </c>
      <c r="F7756">
        <v>1</v>
      </c>
      <c r="G7756">
        <v>0</v>
      </c>
      <c r="H7756">
        <v>0</v>
      </c>
      <c r="I7756">
        <v>0</v>
      </c>
      <c r="J7756">
        <v>1</v>
      </c>
      <c r="K7756">
        <v>0</v>
      </c>
    </row>
    <row r="7757" spans="2:11" outlineLevel="2">
      <c r="B7757" t="s">
        <v>50</v>
      </c>
      <c r="C7757" t="s">
        <v>39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2:11" outlineLevel="2">
      <c r="B7758" t="s">
        <v>50</v>
      </c>
      <c r="C7758" t="s">
        <v>40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2:11" outlineLevel="2">
      <c r="B7759" t="s">
        <v>50</v>
      </c>
      <c r="C7759" t="s">
        <v>41</v>
      </c>
      <c r="D7759">
        <v>1</v>
      </c>
      <c r="E7759">
        <v>1</v>
      </c>
      <c r="F7759">
        <v>0</v>
      </c>
      <c r="G7759">
        <v>1</v>
      </c>
      <c r="H7759">
        <v>0</v>
      </c>
      <c r="I7759">
        <v>1</v>
      </c>
      <c r="J7759">
        <v>0</v>
      </c>
      <c r="K7759">
        <v>0</v>
      </c>
    </row>
    <row r="7760" spans="2:11" outlineLevel="2">
      <c r="B7760" t="s">
        <v>50</v>
      </c>
      <c r="C7760" t="s">
        <v>42</v>
      </c>
      <c r="D7760">
        <v>1</v>
      </c>
      <c r="E7760">
        <v>0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2:11" outlineLevel="2">
      <c r="B7761" t="s">
        <v>50</v>
      </c>
      <c r="C7761" t="s">
        <v>44</v>
      </c>
      <c r="D7761">
        <v>0</v>
      </c>
      <c r="E7761">
        <v>0</v>
      </c>
      <c r="F7761">
        <v>0</v>
      </c>
      <c r="G7761">
        <v>0</v>
      </c>
      <c r="H7761">
        <v>1</v>
      </c>
      <c r="I7761">
        <v>1</v>
      </c>
      <c r="J7761">
        <v>0</v>
      </c>
      <c r="K7761">
        <v>0</v>
      </c>
    </row>
    <row r="7762" spans="2:11" outlineLevel="2">
      <c r="B7762" t="s">
        <v>50</v>
      </c>
      <c r="C7762" t="s">
        <v>45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</v>
      </c>
      <c r="K7762">
        <v>0</v>
      </c>
    </row>
    <row r="7763" spans="2:11" s="3" customFormat="1">
      <c r="B7763" s="3" t="s">
        <v>276</v>
      </c>
      <c r="C7763" s="3" t="s">
        <v>8</v>
      </c>
      <c r="D7763" s="3">
        <f>IFERROR(AVERAGE(D7766,D7788,D7813), 0)</f>
        <v>0</v>
      </c>
      <c r="E7763" s="3">
        <f>IFERROR(AVERAGE(E7766,E7788,E7813), 0)</f>
        <v>0</v>
      </c>
      <c r="F7763" s="3">
        <f>IFERROR(AVERAGE(F7766,F7788,F7813), 0)</f>
        <v>0</v>
      </c>
      <c r="G7763" s="3">
        <f>IFERROR(AVERAGE(G7766,G7788,G7813), 0)</f>
        <v>0</v>
      </c>
      <c r="H7763" s="3">
        <f>IFERROR(AVERAGE(H7766,H7788,H7813), 0)</f>
        <v>0</v>
      </c>
      <c r="I7763" s="3">
        <f>IFERROR(AVERAGE(I7766,I7788,I7813), 0)</f>
        <v>0</v>
      </c>
      <c r="J7763" s="3">
        <f>IFERROR(AVERAGE(J7766,J7788,J7813), 0)</f>
        <v>0</v>
      </c>
      <c r="K7763" s="3">
        <f>IFERROR(AVERAGE(K7766,K7788,K7813), 0)</f>
        <v>0</v>
      </c>
    </row>
    <row r="7764" spans="2:11" outlineLevel="2">
      <c r="B7764" s="4" t="s">
        <v>9</v>
      </c>
      <c r="D7764">
        <f>E7767+E7789+E7814</f>
        <v>0</v>
      </c>
      <c r="E7764">
        <f>F7767+F7789+F7814</f>
        <v>0</v>
      </c>
      <c r="F7764">
        <f>G7767+G7789+G7814</f>
        <v>0</v>
      </c>
      <c r="G7764">
        <f>H7767+H7789+H7814</f>
        <v>0</v>
      </c>
      <c r="H7764">
        <f>I7767+I7789+I7814</f>
        <v>0</v>
      </c>
      <c r="I7764">
        <f>J7767+J7789+J7814</f>
        <v>0</v>
      </c>
      <c r="J7764">
        <f>K7767+K7789+K7814</f>
        <v>0</v>
      </c>
      <c r="K7764">
        <f>L7767+L7789+L7814</f>
        <v>0</v>
      </c>
    </row>
    <row r="7765" spans="2:11" outlineLevel="2">
      <c r="B7765" s="4" t="s">
        <v>10</v>
      </c>
      <c r="D7765">
        <f>E7768+E7790+E7815</f>
        <v>0</v>
      </c>
      <c r="E7765">
        <f>F7768+F7790+F7815</f>
        <v>0</v>
      </c>
      <c r="F7765">
        <f>G7768+G7790+G7815</f>
        <v>0</v>
      </c>
      <c r="G7765">
        <f>H7768+H7790+H7815</f>
        <v>0</v>
      </c>
      <c r="H7765">
        <f>I7768+I7790+I7815</f>
        <v>0</v>
      </c>
      <c r="I7765">
        <f>J7768+J7790+J7815</f>
        <v>0</v>
      </c>
      <c r="J7765">
        <f>K7768+K7790+K7815</f>
        <v>0</v>
      </c>
      <c r="K7765">
        <f>L7768+L7790+L7815</f>
        <v>0</v>
      </c>
    </row>
    <row r="7766" spans="2:11" s="5" customFormat="1" outlineLevel="1">
      <c r="C7766" s="5" t="s">
        <v>51</v>
      </c>
      <c r="D7766" s="1">
        <f>IFERROR(D7767/D7768, D7767)</f>
        <v>0</v>
      </c>
      <c r="E7766" s="1">
        <f>IFERROR(E7767/E7768, E7767)</f>
        <v>0</v>
      </c>
      <c r="F7766" s="1">
        <f>IFERROR(F7767/F7768, F7767)</f>
        <v>0</v>
      </c>
      <c r="G7766" s="1">
        <f>IFERROR(G7767/G7768, G7767)</f>
        <v>0</v>
      </c>
      <c r="H7766" s="1">
        <f>IFERROR(H7767/H7768, H7767)</f>
        <v>0</v>
      </c>
      <c r="I7766" s="1">
        <f>IFERROR(I7767/I7768, I7767)</f>
        <v>0</v>
      </c>
      <c r="J7766" s="1">
        <f>IFERROR(J7767/J7768, J7767)</f>
        <v>0</v>
      </c>
      <c r="K7766" s="1">
        <f>IFERROR(K7767/K7768, K7767)</f>
        <v>0</v>
      </c>
    </row>
    <row r="7767" spans="2:11" outlineLevel="2">
      <c r="C7767" t="s">
        <v>10</v>
      </c>
      <c r="D7767">
        <f>COUNTIF(D7769:D7787, "1")</f>
        <v>0</v>
      </c>
      <c r="E7767">
        <f>COUNTIF(E7769:E7787, "1")</f>
        <v>0</v>
      </c>
      <c r="F7767">
        <f>COUNTIF(F7769:F7787, "1")</f>
        <v>0</v>
      </c>
      <c r="G7767">
        <f>COUNTIF(G7769:G7787, "1")</f>
        <v>0</v>
      </c>
      <c r="H7767">
        <f>COUNTIF(H7769:H7787, "1")</f>
        <v>0</v>
      </c>
      <c r="I7767">
        <f>COUNTIF(I7769:I7787, "1")</f>
        <v>0</v>
      </c>
      <c r="J7767">
        <f>COUNTIF(J7769:J7787, "1")</f>
        <v>0</v>
      </c>
      <c r="K7767">
        <f>COUNTIF(K7769:K7787, "1")</f>
        <v>0</v>
      </c>
    </row>
    <row r="7768" spans="2:11" outlineLevel="2">
      <c r="C7768" t="s">
        <v>12</v>
      </c>
      <c r="D7768">
        <f>COUNTIF(D7769:D7787, "0")</f>
        <v>0</v>
      </c>
      <c r="E7768">
        <f>COUNTIF(E7769:E7787, "0")</f>
        <v>0</v>
      </c>
      <c r="F7768">
        <f>COUNTIF(F7769:F7787, "0")</f>
        <v>0</v>
      </c>
      <c r="G7768">
        <f>COUNTIF(G7769:G7787, "0")</f>
        <v>0</v>
      </c>
      <c r="H7768">
        <f>COUNTIF(H7769:H7787, "0")</f>
        <v>0</v>
      </c>
      <c r="I7768">
        <f>COUNTIF(I7769:I7787, "0")</f>
        <v>0</v>
      </c>
      <c r="J7768">
        <f>COUNTIF(J7769:J7787, "0")</f>
        <v>0</v>
      </c>
      <c r="K7768">
        <f>COUNTIF(K7769:K7787, "0")</f>
        <v>0</v>
      </c>
    </row>
    <row r="7769" spans="2:11" outlineLevel="2">
      <c r="B7769" t="s">
        <v>52</v>
      </c>
      <c r="C7769" t="s">
        <v>14</v>
      </c>
      <c r="D7769">
        <v>0</v>
      </c>
      <c r="E7769">
        <v>0</v>
      </c>
      <c r="F7769">
        <v>0</v>
      </c>
      <c r="G7769">
        <v>1</v>
      </c>
      <c r="H7769">
        <v>0</v>
      </c>
      <c r="I7769">
        <v>1</v>
      </c>
      <c r="J7769">
        <v>0</v>
      </c>
      <c r="K7769">
        <v>0</v>
      </c>
    </row>
    <row r="7770" spans="2:11" outlineLevel="2">
      <c r="B7770" t="s">
        <v>52</v>
      </c>
      <c r="C7770" t="s">
        <v>15</v>
      </c>
      <c r="D7770">
        <v>0</v>
      </c>
      <c r="E7770">
        <v>1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0</v>
      </c>
    </row>
    <row r="7771" spans="2:11" outlineLevel="2">
      <c r="B7771" t="s">
        <v>52</v>
      </c>
      <c r="C7771" t="s">
        <v>17</v>
      </c>
      <c r="D7771">
        <v>0</v>
      </c>
      <c r="E7771">
        <v>1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</row>
    <row r="7772" spans="2:11" outlineLevel="2">
      <c r="B7772" t="s">
        <v>52</v>
      </c>
      <c r="C7772" t="s">
        <v>18</v>
      </c>
      <c r="D7772">
        <v>0</v>
      </c>
      <c r="E7772">
        <v>0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0</v>
      </c>
    </row>
    <row r="7773" spans="2:11" outlineLevel="2">
      <c r="B7773" t="s">
        <v>52</v>
      </c>
      <c r="C7773" t="s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1</v>
      </c>
      <c r="J7773">
        <v>0</v>
      </c>
      <c r="K7773">
        <v>0</v>
      </c>
    </row>
    <row r="7774" spans="2:11" outlineLevel="2">
      <c r="B7774" t="s">
        <v>52</v>
      </c>
      <c r="C7774" t="s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2:11" outlineLevel="2">
      <c r="B7775" t="s">
        <v>52</v>
      </c>
      <c r="C7775" t="s">
        <v>22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</row>
    <row r="7776" spans="2:11" outlineLevel="2">
      <c r="B7776" t="s">
        <v>52</v>
      </c>
      <c r="C7776" t="s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2:11" outlineLevel="2">
      <c r="B7777" t="s">
        <v>52</v>
      </c>
      <c r="C7777" t="s">
        <v>33</v>
      </c>
      <c r="D7777">
        <v>0</v>
      </c>
      <c r="E7777">
        <v>1</v>
      </c>
      <c r="F7777">
        <v>0</v>
      </c>
      <c r="G7777">
        <v>1</v>
      </c>
      <c r="H7777">
        <v>1</v>
      </c>
      <c r="I7777">
        <v>0</v>
      </c>
      <c r="J7777">
        <v>0</v>
      </c>
      <c r="K7777">
        <v>0</v>
      </c>
    </row>
    <row r="7778" spans="2:11" outlineLevel="2">
      <c r="B7778" t="s">
        <v>52</v>
      </c>
      <c r="C7778" t="s">
        <v>24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0</v>
      </c>
      <c r="J7778">
        <v>0</v>
      </c>
      <c r="K7778">
        <v>0</v>
      </c>
    </row>
    <row r="7779" spans="2:11" outlineLevel="2">
      <c r="B7779" t="s">
        <v>52</v>
      </c>
      <c r="C7779" t="s">
        <v>34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2:11" outlineLevel="2">
      <c r="B7780" t="s">
        <v>52</v>
      </c>
      <c r="C7780" t="s">
        <v>25</v>
      </c>
      <c r="D7780">
        <v>0</v>
      </c>
      <c r="E7780">
        <v>1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</row>
    <row r="7781" spans="2:11" outlineLevel="2">
      <c r="B7781" t="s">
        <v>52</v>
      </c>
      <c r="C7781" t="s">
        <v>26</v>
      </c>
      <c r="D7781">
        <v>1</v>
      </c>
      <c r="E7781">
        <v>0</v>
      </c>
      <c r="F7781">
        <v>1</v>
      </c>
      <c r="G7781">
        <v>1</v>
      </c>
      <c r="H7781">
        <v>0</v>
      </c>
      <c r="I7781">
        <v>0</v>
      </c>
      <c r="J7781">
        <v>0</v>
      </c>
      <c r="K7781">
        <v>0</v>
      </c>
    </row>
    <row r="7782" spans="2:11" outlineLevel="2">
      <c r="B7782" t="s">
        <v>52</v>
      </c>
      <c r="C7782" t="s">
        <v>27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1</v>
      </c>
      <c r="J7782">
        <v>0</v>
      </c>
      <c r="K7782">
        <v>0</v>
      </c>
    </row>
    <row r="7783" spans="2:11" outlineLevel="2">
      <c r="B7783" t="s">
        <v>52</v>
      </c>
      <c r="C7783" t="s">
        <v>28</v>
      </c>
      <c r="D7783">
        <v>0</v>
      </c>
      <c r="E7783">
        <v>0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0</v>
      </c>
    </row>
    <row r="7784" spans="2:11" outlineLevel="2">
      <c r="B7784" t="s">
        <v>52</v>
      </c>
      <c r="C7784" t="s">
        <v>35</v>
      </c>
      <c r="D7784">
        <v>0</v>
      </c>
      <c r="E7784">
        <v>0</v>
      </c>
      <c r="F7784">
        <v>1</v>
      </c>
      <c r="G7784">
        <v>0</v>
      </c>
      <c r="H7784">
        <v>0</v>
      </c>
      <c r="I7784">
        <v>1</v>
      </c>
      <c r="J7784">
        <v>1</v>
      </c>
      <c r="K7784">
        <v>0</v>
      </c>
    </row>
    <row r="7785" spans="2:11" outlineLevel="2">
      <c r="B7785" t="s">
        <v>52</v>
      </c>
      <c r="C7785" t="s">
        <v>36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2:11" outlineLevel="2">
      <c r="B7786" t="s">
        <v>52</v>
      </c>
      <c r="C7786" t="s">
        <v>39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2:11" outlineLevel="2">
      <c r="B7787" t="s">
        <v>52</v>
      </c>
      <c r="C7787" t="s">
        <v>40</v>
      </c>
      <c r="D7787">
        <v>0</v>
      </c>
      <c r="E7787">
        <v>0</v>
      </c>
      <c r="F7787">
        <v>1</v>
      </c>
      <c r="G7787">
        <v>1</v>
      </c>
      <c r="H7787">
        <v>1</v>
      </c>
      <c r="I7787">
        <v>0</v>
      </c>
      <c r="J7787">
        <v>0</v>
      </c>
      <c r="K7787">
        <v>0</v>
      </c>
    </row>
    <row r="7788" spans="2:11" s="5" customFormat="1" outlineLevel="1">
      <c r="C7788" s="5" t="s">
        <v>49</v>
      </c>
      <c r="D7788" s="1">
        <f>IFERROR(D7789/D7790, D7789)</f>
        <v>0</v>
      </c>
      <c r="E7788" s="1">
        <f>IFERROR(E7789/E7790, E7789)</f>
        <v>0</v>
      </c>
      <c r="F7788" s="1">
        <f>IFERROR(F7789/F7790, F7789)</f>
        <v>0</v>
      </c>
      <c r="G7788" s="1">
        <f>IFERROR(G7789/G7790, G7789)</f>
        <v>0</v>
      </c>
      <c r="H7788" s="1">
        <f>IFERROR(H7789/H7790, H7789)</f>
        <v>0</v>
      </c>
      <c r="I7788" s="1">
        <f>IFERROR(I7789/I7790, I7789)</f>
        <v>0</v>
      </c>
      <c r="J7788" s="1">
        <f>IFERROR(J7789/J7790, J7789)</f>
        <v>0</v>
      </c>
      <c r="K7788" s="1">
        <f>IFERROR(K7789/K7790, K7789)</f>
        <v>0</v>
      </c>
    </row>
    <row r="7789" spans="2:11" outlineLevel="2">
      <c r="C7789" t="s">
        <v>10</v>
      </c>
      <c r="D7789">
        <f>COUNTIF(D7791:D7812, "1")</f>
        <v>0</v>
      </c>
      <c r="E7789">
        <f>COUNTIF(E7791:E7812, "1")</f>
        <v>0</v>
      </c>
      <c r="F7789">
        <f>COUNTIF(F7791:F7812, "1")</f>
        <v>0</v>
      </c>
      <c r="G7789">
        <f>COUNTIF(G7791:G7812, "1")</f>
        <v>0</v>
      </c>
      <c r="H7789">
        <f>COUNTIF(H7791:H7812, "1")</f>
        <v>0</v>
      </c>
      <c r="I7789">
        <f>COUNTIF(I7791:I7812, "1")</f>
        <v>0</v>
      </c>
      <c r="J7789">
        <f>COUNTIF(J7791:J7812, "1")</f>
        <v>0</v>
      </c>
      <c r="K7789">
        <f>COUNTIF(K7791:K7812, "1")</f>
        <v>0</v>
      </c>
    </row>
    <row r="7790" spans="2:11" outlineLevel="2">
      <c r="C7790" t="s">
        <v>12</v>
      </c>
      <c r="D7790">
        <f>COUNTIF(D7791:D7812, "0")</f>
        <v>0</v>
      </c>
      <c r="E7790">
        <f>COUNTIF(E7791:E7812, "0")</f>
        <v>0</v>
      </c>
      <c r="F7790">
        <f>COUNTIF(F7791:F7812, "0")</f>
        <v>0</v>
      </c>
      <c r="G7790">
        <f>COUNTIF(G7791:G7812, "0")</f>
        <v>0</v>
      </c>
      <c r="H7790">
        <f>COUNTIF(H7791:H7812, "0")</f>
        <v>0</v>
      </c>
      <c r="I7790">
        <f>COUNTIF(I7791:I7812, "0")</f>
        <v>0</v>
      </c>
      <c r="J7790">
        <f>COUNTIF(J7791:J7812, "0")</f>
        <v>0</v>
      </c>
      <c r="K7790">
        <f>COUNTIF(K7791:K7812, "0")</f>
        <v>0</v>
      </c>
    </row>
    <row r="7791" spans="2:11" outlineLevel="2">
      <c r="B7791" t="s">
        <v>50</v>
      </c>
      <c r="C7791" t="s">
        <v>14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2:11" outlineLevel="2">
      <c r="B7792" t="s">
        <v>50</v>
      </c>
      <c r="C7792" t="s">
        <v>15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2:11" outlineLevel="2">
      <c r="B7793" t="s">
        <v>50</v>
      </c>
      <c r="C7793" t="s">
        <v>16</v>
      </c>
      <c r="D7793">
        <v>0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2:11" outlineLevel="2">
      <c r="B7794" t="s">
        <v>50</v>
      </c>
      <c r="C7794" t="s">
        <v>19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2:11" outlineLevel="2">
      <c r="B7795" t="s">
        <v>50</v>
      </c>
      <c r="C7795" t="s">
        <v>32</v>
      </c>
      <c r="D7795">
        <v>1</v>
      </c>
      <c r="E7795">
        <v>0</v>
      </c>
      <c r="F7795">
        <v>0</v>
      </c>
      <c r="G7795">
        <v>1</v>
      </c>
      <c r="H7795">
        <v>1</v>
      </c>
      <c r="I7795">
        <v>0</v>
      </c>
      <c r="J7795">
        <v>0</v>
      </c>
      <c r="K7795">
        <v>0</v>
      </c>
    </row>
    <row r="7796" spans="2:11" outlineLevel="2">
      <c r="B7796" t="s">
        <v>50</v>
      </c>
      <c r="C7796" t="s">
        <v>20</v>
      </c>
      <c r="D7796">
        <v>0</v>
      </c>
      <c r="E7796">
        <v>0</v>
      </c>
      <c r="F7796">
        <v>0</v>
      </c>
      <c r="G7796">
        <v>0</v>
      </c>
      <c r="H7796">
        <v>1</v>
      </c>
      <c r="I7796">
        <v>0</v>
      </c>
      <c r="J7796">
        <v>0</v>
      </c>
      <c r="K7796">
        <v>0</v>
      </c>
    </row>
    <row r="7797" spans="2:11" outlineLevel="2">
      <c r="B7797" t="s">
        <v>50</v>
      </c>
      <c r="C7797" t="s">
        <v>21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2:11" outlineLevel="2">
      <c r="B7798" t="s">
        <v>50</v>
      </c>
      <c r="C7798" t="s">
        <v>22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2:11" outlineLevel="2">
      <c r="B7799" t="s">
        <v>50</v>
      </c>
      <c r="C7799" t="s">
        <v>23</v>
      </c>
      <c r="D7799">
        <v>1</v>
      </c>
      <c r="E7799">
        <v>1</v>
      </c>
      <c r="F7799">
        <v>0</v>
      </c>
      <c r="G7799">
        <v>1</v>
      </c>
      <c r="H7799">
        <v>0</v>
      </c>
      <c r="I7799">
        <v>1</v>
      </c>
      <c r="J7799">
        <v>0</v>
      </c>
      <c r="K7799">
        <v>0</v>
      </c>
    </row>
    <row r="7800" spans="2:11" outlineLevel="2">
      <c r="B7800" t="s">
        <v>50</v>
      </c>
      <c r="C7800" t="s">
        <v>33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</v>
      </c>
    </row>
    <row r="7801" spans="2:11" outlineLevel="2">
      <c r="B7801" t="s">
        <v>50</v>
      </c>
      <c r="C7801" t="s">
        <v>24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1</v>
      </c>
      <c r="J7801">
        <v>0</v>
      </c>
      <c r="K7801">
        <v>0</v>
      </c>
    </row>
    <row r="7802" spans="2:11" outlineLevel="2">
      <c r="B7802" t="s">
        <v>50</v>
      </c>
      <c r="C7802" t="s">
        <v>34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0</v>
      </c>
    </row>
    <row r="7803" spans="2:11" outlineLevel="2">
      <c r="B7803" t="s">
        <v>50</v>
      </c>
      <c r="C7803" t="s">
        <v>25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2:11" outlineLevel="2">
      <c r="B7804" t="s">
        <v>50</v>
      </c>
      <c r="C7804" t="s">
        <v>26</v>
      </c>
      <c r="D7804">
        <v>0</v>
      </c>
      <c r="E7804">
        <v>1</v>
      </c>
      <c r="F7804">
        <v>0</v>
      </c>
      <c r="G7804">
        <v>0</v>
      </c>
      <c r="H7804">
        <v>1</v>
      </c>
      <c r="I7804">
        <v>0</v>
      </c>
      <c r="J7804">
        <v>0</v>
      </c>
      <c r="K7804">
        <v>0</v>
      </c>
    </row>
    <row r="7805" spans="2:11" outlineLevel="2">
      <c r="B7805" t="s">
        <v>50</v>
      </c>
      <c r="C7805" t="s">
        <v>27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2:11" outlineLevel="2">
      <c r="B7806" t="s">
        <v>50</v>
      </c>
      <c r="C7806" t="s">
        <v>28</v>
      </c>
      <c r="D7806">
        <v>1</v>
      </c>
      <c r="E7806">
        <v>0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2:11" outlineLevel="2">
      <c r="B7807" t="s">
        <v>50</v>
      </c>
      <c r="C7807" t="s">
        <v>35</v>
      </c>
      <c r="D7807">
        <v>0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2:11" outlineLevel="2">
      <c r="B7808" t="s">
        <v>50</v>
      </c>
      <c r="C7808" t="s">
        <v>48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2:11" outlineLevel="2">
      <c r="B7809" t="s">
        <v>50</v>
      </c>
      <c r="C7809" t="s">
        <v>36</v>
      </c>
      <c r="D7809">
        <v>0</v>
      </c>
      <c r="E7809">
        <v>0</v>
      </c>
      <c r="F7809">
        <v>0</v>
      </c>
      <c r="G7809">
        <v>1</v>
      </c>
      <c r="H7809">
        <v>1</v>
      </c>
      <c r="I7809">
        <v>0</v>
      </c>
      <c r="J7809">
        <v>0</v>
      </c>
      <c r="K7809">
        <v>0</v>
      </c>
    </row>
    <row r="7810" spans="2:11" outlineLevel="2">
      <c r="B7810" t="s">
        <v>50</v>
      </c>
      <c r="C7810" t="s">
        <v>37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2:11" outlineLevel="2">
      <c r="B7811" t="s">
        <v>50</v>
      </c>
      <c r="C7811" t="s">
        <v>38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</v>
      </c>
    </row>
    <row r="7812" spans="2:11" outlineLevel="2">
      <c r="B7812" t="s">
        <v>50</v>
      </c>
      <c r="C7812" t="s">
        <v>39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2:11" s="5" customFormat="1" outlineLevel="1">
      <c r="C7813" s="5" t="s">
        <v>55</v>
      </c>
      <c r="D7813" s="1">
        <f>IFERROR(D7814/D7815, D7814)</f>
        <v>0</v>
      </c>
      <c r="E7813" s="1">
        <f>IFERROR(E7814/E7815, E7814)</f>
        <v>0</v>
      </c>
      <c r="F7813" s="1">
        <f>IFERROR(F7814/F7815, F7814)</f>
        <v>0</v>
      </c>
      <c r="G7813" s="1">
        <f>IFERROR(G7814/G7815, G7814)</f>
        <v>0</v>
      </c>
      <c r="H7813" s="1">
        <f>IFERROR(H7814/H7815, H7814)</f>
        <v>0</v>
      </c>
      <c r="I7813" s="1">
        <f>IFERROR(I7814/I7815, I7814)</f>
        <v>0</v>
      </c>
      <c r="J7813" s="1">
        <f>IFERROR(J7814/J7815, J7814)</f>
        <v>0</v>
      </c>
      <c r="K7813" s="1">
        <f>IFERROR(K7814/K7815, K7814)</f>
        <v>0</v>
      </c>
    </row>
    <row r="7814" spans="2:11" outlineLevel="2">
      <c r="C7814" t="s">
        <v>10</v>
      </c>
      <c r="D7814">
        <f>COUNTIF(D7816:D7834, "1")</f>
        <v>0</v>
      </c>
      <c r="E7814">
        <f>COUNTIF(E7816:E7834, "1")</f>
        <v>0</v>
      </c>
      <c r="F7814">
        <f>COUNTIF(F7816:F7834, "1")</f>
        <v>0</v>
      </c>
      <c r="G7814">
        <f>COUNTIF(G7816:G7834, "1")</f>
        <v>0</v>
      </c>
      <c r="H7814">
        <f>COUNTIF(H7816:H7834, "1")</f>
        <v>0</v>
      </c>
      <c r="I7814">
        <f>COUNTIF(I7816:I7834, "1")</f>
        <v>0</v>
      </c>
      <c r="J7814">
        <f>COUNTIF(J7816:J7834, "1")</f>
        <v>0</v>
      </c>
      <c r="K7814">
        <f>COUNTIF(K7816:K7834, "1")</f>
        <v>0</v>
      </c>
    </row>
    <row r="7815" spans="2:11" outlineLevel="2">
      <c r="C7815" t="s">
        <v>12</v>
      </c>
      <c r="D7815">
        <f>COUNTIF(D7816:D7834, "0")</f>
        <v>0</v>
      </c>
      <c r="E7815">
        <f>COUNTIF(E7816:E7834, "0")</f>
        <v>0</v>
      </c>
      <c r="F7815">
        <f>COUNTIF(F7816:F7834, "0")</f>
        <v>0</v>
      </c>
      <c r="G7815">
        <f>COUNTIF(G7816:G7834, "0")</f>
        <v>0</v>
      </c>
      <c r="H7815">
        <f>COUNTIF(H7816:H7834, "0")</f>
        <v>0</v>
      </c>
      <c r="I7815">
        <f>COUNTIF(I7816:I7834, "0")</f>
        <v>0</v>
      </c>
      <c r="J7815">
        <f>COUNTIF(J7816:J7834, "0")</f>
        <v>0</v>
      </c>
      <c r="K7815">
        <f>COUNTIF(K7816:K7834, "0")</f>
        <v>0</v>
      </c>
    </row>
    <row r="7816" spans="2:11" outlineLevel="2">
      <c r="B7816" t="s">
        <v>56</v>
      </c>
      <c r="C7816" t="s">
        <v>14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2:11" outlineLevel="2">
      <c r="B7817" t="s">
        <v>56</v>
      </c>
      <c r="C7817" t="s">
        <v>15</v>
      </c>
      <c r="D7817">
        <v>0</v>
      </c>
      <c r="E7817">
        <v>0</v>
      </c>
      <c r="F7817">
        <v>0</v>
      </c>
      <c r="G7817">
        <v>0</v>
      </c>
      <c r="H7817">
        <v>1</v>
      </c>
      <c r="I7817">
        <v>0</v>
      </c>
      <c r="J7817">
        <v>1</v>
      </c>
      <c r="K7817">
        <v>0</v>
      </c>
    </row>
    <row r="7818" spans="2:11" outlineLevel="2">
      <c r="B7818" t="s">
        <v>56</v>
      </c>
      <c r="C7818" t="s">
        <v>16</v>
      </c>
      <c r="D7818">
        <v>1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0</v>
      </c>
    </row>
    <row r="7819" spans="2:11" outlineLevel="2">
      <c r="B7819" t="s">
        <v>56</v>
      </c>
      <c r="C7819" t="s">
        <v>17</v>
      </c>
      <c r="D7819">
        <v>0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2:11" outlineLevel="2">
      <c r="B7820" t="s">
        <v>56</v>
      </c>
      <c r="C7820" t="s">
        <v>18</v>
      </c>
      <c r="D7820">
        <v>0</v>
      </c>
      <c r="E7820">
        <v>0</v>
      </c>
      <c r="F7820">
        <v>0</v>
      </c>
      <c r="G7820">
        <v>0</v>
      </c>
      <c r="H7820">
        <v>1</v>
      </c>
      <c r="I7820">
        <v>0</v>
      </c>
      <c r="J7820">
        <v>0</v>
      </c>
      <c r="K7820">
        <v>0</v>
      </c>
    </row>
    <row r="7821" spans="2:11" outlineLevel="2">
      <c r="B7821" t="s">
        <v>56</v>
      </c>
      <c r="C7821" t="s">
        <v>32</v>
      </c>
      <c r="D7821">
        <v>0</v>
      </c>
      <c r="E7821">
        <v>0</v>
      </c>
      <c r="F7821">
        <v>0</v>
      </c>
      <c r="G7821">
        <v>0</v>
      </c>
      <c r="H7821">
        <v>1</v>
      </c>
      <c r="I7821">
        <v>1</v>
      </c>
      <c r="J7821">
        <v>0</v>
      </c>
      <c r="K7821">
        <v>0</v>
      </c>
    </row>
    <row r="7822" spans="2:11" outlineLevel="2">
      <c r="B7822" t="s">
        <v>56</v>
      </c>
      <c r="C7822" t="s">
        <v>20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1</v>
      </c>
      <c r="K7822">
        <v>0</v>
      </c>
    </row>
    <row r="7823" spans="2:11" outlineLevel="2">
      <c r="B7823" t="s">
        <v>56</v>
      </c>
      <c r="C7823" t="s">
        <v>21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</v>
      </c>
      <c r="K7823">
        <v>0</v>
      </c>
    </row>
    <row r="7824" spans="2:11" outlineLevel="2">
      <c r="B7824" t="s">
        <v>56</v>
      </c>
      <c r="C7824" t="s">
        <v>22</v>
      </c>
      <c r="D7824">
        <v>0</v>
      </c>
      <c r="E7824">
        <v>0</v>
      </c>
      <c r="F7824">
        <v>0</v>
      </c>
      <c r="G7824">
        <v>1</v>
      </c>
      <c r="H7824">
        <v>0</v>
      </c>
      <c r="I7824">
        <v>0</v>
      </c>
      <c r="J7824">
        <v>0</v>
      </c>
      <c r="K7824">
        <v>0</v>
      </c>
    </row>
    <row r="7825" spans="2:11" outlineLevel="2">
      <c r="B7825" t="s">
        <v>56</v>
      </c>
      <c r="C7825" t="s">
        <v>33</v>
      </c>
      <c r="D7825">
        <v>0</v>
      </c>
      <c r="E7825">
        <v>0</v>
      </c>
      <c r="F7825">
        <v>0</v>
      </c>
      <c r="G7825">
        <v>0</v>
      </c>
      <c r="H7825">
        <v>1</v>
      </c>
      <c r="I7825">
        <v>0</v>
      </c>
      <c r="J7825">
        <v>1</v>
      </c>
      <c r="K7825">
        <v>0</v>
      </c>
    </row>
    <row r="7826" spans="2:11" outlineLevel="2">
      <c r="B7826" t="s">
        <v>56</v>
      </c>
      <c r="C7826" t="s">
        <v>24</v>
      </c>
      <c r="D7826">
        <v>0</v>
      </c>
      <c r="E7826">
        <v>0</v>
      </c>
      <c r="F7826">
        <v>1</v>
      </c>
      <c r="G7826">
        <v>0</v>
      </c>
      <c r="H7826">
        <v>1</v>
      </c>
      <c r="I7826">
        <v>0</v>
      </c>
      <c r="J7826">
        <v>0</v>
      </c>
      <c r="K7826">
        <v>0</v>
      </c>
    </row>
    <row r="7827" spans="2:11" outlineLevel="2">
      <c r="B7827" t="s">
        <v>56</v>
      </c>
      <c r="C7827" t="s">
        <v>25</v>
      </c>
      <c r="D7827">
        <v>1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1</v>
      </c>
      <c r="K7827">
        <v>0</v>
      </c>
    </row>
    <row r="7828" spans="2:11" outlineLevel="2">
      <c r="B7828" t="s">
        <v>56</v>
      </c>
      <c r="C7828" t="s">
        <v>26</v>
      </c>
      <c r="D7828">
        <v>1</v>
      </c>
      <c r="E7828">
        <v>0</v>
      </c>
      <c r="F7828">
        <v>0</v>
      </c>
      <c r="G7828">
        <v>1</v>
      </c>
      <c r="H7828">
        <v>0</v>
      </c>
      <c r="I7828">
        <v>1</v>
      </c>
      <c r="J7828">
        <v>0</v>
      </c>
      <c r="K7828">
        <v>0</v>
      </c>
    </row>
    <row r="7829" spans="2:11" outlineLevel="2">
      <c r="B7829" t="s">
        <v>56</v>
      </c>
      <c r="C7829" t="s">
        <v>28</v>
      </c>
      <c r="D7829">
        <v>1</v>
      </c>
      <c r="E7829">
        <v>0</v>
      </c>
      <c r="F7829">
        <v>1</v>
      </c>
      <c r="G7829">
        <v>1</v>
      </c>
      <c r="H7829">
        <v>0</v>
      </c>
      <c r="I7829">
        <v>0</v>
      </c>
      <c r="J7829">
        <v>0</v>
      </c>
      <c r="K7829">
        <v>0</v>
      </c>
    </row>
    <row r="7830" spans="2:11" outlineLevel="2">
      <c r="B7830" t="s">
        <v>56</v>
      </c>
      <c r="C7830" t="s">
        <v>35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2:11" outlineLevel="2">
      <c r="B7831" t="s">
        <v>56</v>
      </c>
      <c r="C7831" t="s">
        <v>48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2:11" outlineLevel="2">
      <c r="B7832" t="s">
        <v>56</v>
      </c>
      <c r="C7832" t="s">
        <v>36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2:11" outlineLevel="2">
      <c r="B7833" t="s">
        <v>56</v>
      </c>
      <c r="C7833" t="s">
        <v>37</v>
      </c>
      <c r="D7833">
        <v>0</v>
      </c>
      <c r="E7833">
        <v>0</v>
      </c>
      <c r="F7833">
        <v>1</v>
      </c>
      <c r="G7833">
        <v>0</v>
      </c>
      <c r="H7833">
        <v>1</v>
      </c>
      <c r="I7833">
        <v>0</v>
      </c>
      <c r="J7833">
        <v>0</v>
      </c>
      <c r="K7833">
        <v>0</v>
      </c>
    </row>
    <row r="7834" spans="2:11" outlineLevel="2">
      <c r="B7834" t="s">
        <v>56</v>
      </c>
      <c r="C7834" t="s">
        <v>38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2:11" s="3" customFormat="1">
      <c r="B7835" s="3" t="s">
        <v>277</v>
      </c>
      <c r="C7835" s="3" t="s">
        <v>8</v>
      </c>
      <c r="D7835" s="3">
        <f>IFERROR(AVERAGE(D7838,D7858), 0)</f>
        <v>0</v>
      </c>
      <c r="E7835" s="3">
        <f>IFERROR(AVERAGE(E7838,E7858), 0)</f>
        <v>0</v>
      </c>
      <c r="F7835" s="3">
        <f>IFERROR(AVERAGE(F7838,F7858), 0)</f>
        <v>0</v>
      </c>
      <c r="G7835" s="3">
        <f>IFERROR(AVERAGE(G7838,G7858), 0)</f>
        <v>0</v>
      </c>
      <c r="H7835" s="3">
        <f>IFERROR(AVERAGE(H7838,H7858), 0)</f>
        <v>0</v>
      </c>
      <c r="I7835" s="3">
        <f>IFERROR(AVERAGE(I7838,I7858), 0)</f>
        <v>0</v>
      </c>
      <c r="J7835" s="3">
        <f>IFERROR(AVERAGE(J7838,J7858), 0)</f>
        <v>0</v>
      </c>
      <c r="K7835" s="3">
        <f>IFERROR(AVERAGE(K7838,K7858), 0)</f>
        <v>0</v>
      </c>
    </row>
    <row r="7836" spans="2:11" outlineLevel="2">
      <c r="B7836" s="4" t="s">
        <v>9</v>
      </c>
      <c r="D7836">
        <f>E7839+E7859</f>
        <v>0</v>
      </c>
      <c r="E7836">
        <f>F7839+F7859</f>
        <v>0</v>
      </c>
      <c r="F7836">
        <f>G7839+G7859</f>
        <v>0</v>
      </c>
      <c r="G7836">
        <f>H7839+H7859</f>
        <v>0</v>
      </c>
      <c r="H7836">
        <f>I7839+I7859</f>
        <v>0</v>
      </c>
      <c r="I7836">
        <f>J7839+J7859</f>
        <v>0</v>
      </c>
      <c r="J7836">
        <f>K7839+K7859</f>
        <v>0</v>
      </c>
      <c r="K7836">
        <f>L7839+L7859</f>
        <v>0</v>
      </c>
    </row>
    <row r="7837" spans="2:11" outlineLevel="2">
      <c r="B7837" s="4" t="s">
        <v>10</v>
      </c>
      <c r="D7837">
        <f>E7840+E7860</f>
        <v>0</v>
      </c>
      <c r="E7837">
        <f>F7840+F7860</f>
        <v>0</v>
      </c>
      <c r="F7837">
        <f>G7840+G7860</f>
        <v>0</v>
      </c>
      <c r="G7837">
        <f>H7840+H7860</f>
        <v>0</v>
      </c>
      <c r="H7837">
        <f>I7840+I7860</f>
        <v>0</v>
      </c>
      <c r="I7837">
        <f>J7840+J7860</f>
        <v>0</v>
      </c>
      <c r="J7837">
        <f>K7840+K7860</f>
        <v>0</v>
      </c>
      <c r="K7837">
        <f>L7840+L7860</f>
        <v>0</v>
      </c>
    </row>
    <row r="7838" spans="2:11" s="5" customFormat="1" outlineLevel="1">
      <c r="C7838" s="5" t="s">
        <v>51</v>
      </c>
      <c r="D7838" s="1">
        <f>IFERROR(D7839/D7840, D7839)</f>
        <v>0</v>
      </c>
      <c r="E7838" s="1">
        <f>IFERROR(E7839/E7840, E7839)</f>
        <v>0</v>
      </c>
      <c r="F7838" s="1">
        <f>IFERROR(F7839/F7840, F7839)</f>
        <v>0</v>
      </c>
      <c r="G7838" s="1">
        <f>IFERROR(G7839/G7840, G7839)</f>
        <v>0</v>
      </c>
      <c r="H7838" s="1">
        <f>IFERROR(H7839/H7840, H7839)</f>
        <v>0</v>
      </c>
      <c r="I7838" s="1">
        <f>IFERROR(I7839/I7840, I7839)</f>
        <v>0</v>
      </c>
      <c r="J7838" s="1">
        <f>IFERROR(J7839/J7840, J7839)</f>
        <v>0</v>
      </c>
      <c r="K7838" s="1">
        <f>IFERROR(K7839/K7840, K7839)</f>
        <v>0</v>
      </c>
    </row>
    <row r="7839" spans="2:11" outlineLevel="2">
      <c r="C7839" t="s">
        <v>10</v>
      </c>
      <c r="D7839">
        <f>COUNTIF(D7841:D7857, "1")</f>
        <v>0</v>
      </c>
      <c r="E7839">
        <f>COUNTIF(E7841:E7857, "1")</f>
        <v>0</v>
      </c>
      <c r="F7839">
        <f>COUNTIF(F7841:F7857, "1")</f>
        <v>0</v>
      </c>
      <c r="G7839">
        <f>COUNTIF(G7841:G7857, "1")</f>
        <v>0</v>
      </c>
      <c r="H7839">
        <f>COUNTIF(H7841:H7857, "1")</f>
        <v>0</v>
      </c>
      <c r="I7839">
        <f>COUNTIF(I7841:I7857, "1")</f>
        <v>0</v>
      </c>
      <c r="J7839">
        <f>COUNTIF(J7841:J7857, "1")</f>
        <v>0</v>
      </c>
      <c r="K7839">
        <f>COUNTIF(K7841:K7857, "1")</f>
        <v>0</v>
      </c>
    </row>
    <row r="7840" spans="2:11" outlineLevel="2">
      <c r="C7840" t="s">
        <v>12</v>
      </c>
      <c r="D7840">
        <f>COUNTIF(D7841:D7857, "0")</f>
        <v>0</v>
      </c>
      <c r="E7840">
        <f>COUNTIF(E7841:E7857, "0")</f>
        <v>0</v>
      </c>
      <c r="F7840">
        <f>COUNTIF(F7841:F7857, "0")</f>
        <v>0</v>
      </c>
      <c r="G7840">
        <f>COUNTIF(G7841:G7857, "0")</f>
        <v>0</v>
      </c>
      <c r="H7840">
        <f>COUNTIF(H7841:H7857, "0")</f>
        <v>0</v>
      </c>
      <c r="I7840">
        <f>COUNTIF(I7841:I7857, "0")</f>
        <v>0</v>
      </c>
      <c r="J7840">
        <f>COUNTIF(J7841:J7857, "0")</f>
        <v>0</v>
      </c>
      <c r="K7840">
        <f>COUNTIF(K7841:K7857, "0")</f>
        <v>0</v>
      </c>
    </row>
    <row r="7841" spans="2:11" outlineLevel="2">
      <c r="B7841" t="s">
        <v>52</v>
      </c>
      <c r="C7841" t="s">
        <v>14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2:11" outlineLevel="2">
      <c r="B7842" t="s">
        <v>52</v>
      </c>
      <c r="C7842" t="s">
        <v>15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0</v>
      </c>
      <c r="K7842">
        <v>0</v>
      </c>
    </row>
    <row r="7843" spans="2:11" outlineLevel="2">
      <c r="B7843" t="s">
        <v>52</v>
      </c>
      <c r="C7843" t="s">
        <v>16</v>
      </c>
      <c r="D7843">
        <v>0</v>
      </c>
      <c r="E7843">
        <v>0</v>
      </c>
      <c r="F7843">
        <v>1</v>
      </c>
      <c r="G7843">
        <v>0</v>
      </c>
      <c r="H7843">
        <v>1</v>
      </c>
      <c r="I7843">
        <v>0</v>
      </c>
      <c r="J7843">
        <v>0</v>
      </c>
      <c r="K7843">
        <v>0</v>
      </c>
    </row>
    <row r="7844" spans="2:11" outlineLevel="2">
      <c r="B7844" t="s">
        <v>52</v>
      </c>
      <c r="C7844" t="s">
        <v>19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2:11" outlineLevel="2">
      <c r="B7845" t="s">
        <v>52</v>
      </c>
      <c r="C7845" t="s">
        <v>32</v>
      </c>
      <c r="D7845">
        <v>0</v>
      </c>
      <c r="E7845">
        <v>0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2:11" outlineLevel="2">
      <c r="B7846" t="s">
        <v>52</v>
      </c>
      <c r="C7846" t="s">
        <v>21</v>
      </c>
      <c r="D7846">
        <v>1</v>
      </c>
      <c r="E7846">
        <v>0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2:11" outlineLevel="2">
      <c r="B7847" t="s">
        <v>52</v>
      </c>
      <c r="C7847" t="s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2:11" outlineLevel="2">
      <c r="B7848" t="s">
        <v>52</v>
      </c>
      <c r="C7848" t="s">
        <v>33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2:11" outlineLevel="2">
      <c r="B7849" t="s">
        <v>52</v>
      </c>
      <c r="C7849" t="s">
        <v>34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0</v>
      </c>
    </row>
    <row r="7850" spans="2:11" outlineLevel="2">
      <c r="B7850" t="s">
        <v>52</v>
      </c>
      <c r="C7850" t="s">
        <v>26</v>
      </c>
      <c r="D7850">
        <v>1</v>
      </c>
      <c r="E7850">
        <v>1</v>
      </c>
      <c r="F7850">
        <v>1</v>
      </c>
      <c r="G7850">
        <v>0</v>
      </c>
      <c r="H7850">
        <v>1</v>
      </c>
      <c r="I7850">
        <v>0</v>
      </c>
      <c r="J7850">
        <v>0</v>
      </c>
      <c r="K7850">
        <v>0</v>
      </c>
    </row>
    <row r="7851" spans="2:11" outlineLevel="2">
      <c r="B7851" t="s">
        <v>52</v>
      </c>
      <c r="C7851" t="s">
        <v>28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2:11" outlineLevel="2">
      <c r="B7852" t="s">
        <v>52</v>
      </c>
      <c r="C7852" t="s">
        <v>35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1</v>
      </c>
      <c r="K7852">
        <v>0</v>
      </c>
    </row>
    <row r="7853" spans="2:11" outlineLevel="2">
      <c r="B7853" t="s">
        <v>52</v>
      </c>
      <c r="C7853" t="s">
        <v>48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2:11" outlineLevel="2">
      <c r="B7854" t="s">
        <v>52</v>
      </c>
      <c r="C7854" t="s">
        <v>36</v>
      </c>
      <c r="D7854">
        <v>1</v>
      </c>
      <c r="E7854">
        <v>0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2:11" outlineLevel="2">
      <c r="B7855" t="s">
        <v>52</v>
      </c>
      <c r="C7855" t="s">
        <v>37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2:11" outlineLevel="2">
      <c r="B7856" t="s">
        <v>52</v>
      </c>
      <c r="C7856" t="s">
        <v>38</v>
      </c>
      <c r="D7856">
        <v>0</v>
      </c>
      <c r="E7856">
        <v>0</v>
      </c>
      <c r="F7856">
        <v>0</v>
      </c>
      <c r="G7856">
        <v>1</v>
      </c>
      <c r="H7856">
        <v>1</v>
      </c>
      <c r="I7856">
        <v>0</v>
      </c>
      <c r="J7856">
        <v>1</v>
      </c>
      <c r="K7856">
        <v>0</v>
      </c>
    </row>
    <row r="7857" spans="2:11" outlineLevel="2">
      <c r="B7857" t="s">
        <v>52</v>
      </c>
      <c r="C7857" t="s">
        <v>39</v>
      </c>
      <c r="D7857">
        <v>0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2:11" s="5" customFormat="1" outlineLevel="1">
      <c r="C7858" s="5" t="s">
        <v>49</v>
      </c>
      <c r="D7858" s="1">
        <f>IFERROR(D7859/D7860, D7859)</f>
        <v>0</v>
      </c>
      <c r="E7858" s="1">
        <f>IFERROR(E7859/E7860, E7859)</f>
        <v>0</v>
      </c>
      <c r="F7858" s="1">
        <f>IFERROR(F7859/F7860, F7859)</f>
        <v>0</v>
      </c>
      <c r="G7858" s="1">
        <f>IFERROR(G7859/G7860, G7859)</f>
        <v>0</v>
      </c>
      <c r="H7858" s="1">
        <f>IFERROR(H7859/H7860, H7859)</f>
        <v>0</v>
      </c>
      <c r="I7858" s="1">
        <f>IFERROR(I7859/I7860, I7859)</f>
        <v>0</v>
      </c>
      <c r="J7858" s="1">
        <f>IFERROR(J7859/J7860, J7859)</f>
        <v>0</v>
      </c>
      <c r="K7858" s="1">
        <f>IFERROR(K7859/K7860, K7859)</f>
        <v>0</v>
      </c>
    </row>
    <row r="7859" spans="2:11" outlineLevel="2">
      <c r="C7859" t="s">
        <v>10</v>
      </c>
      <c r="D7859">
        <f>COUNTIF(D7861:D7877, "1")</f>
        <v>0</v>
      </c>
      <c r="E7859">
        <f>COUNTIF(E7861:E7877, "1")</f>
        <v>0</v>
      </c>
      <c r="F7859">
        <f>COUNTIF(F7861:F7877, "1")</f>
        <v>0</v>
      </c>
      <c r="G7859">
        <f>COUNTIF(G7861:G7877, "1")</f>
        <v>0</v>
      </c>
      <c r="H7859">
        <f>COUNTIF(H7861:H7877, "1")</f>
        <v>0</v>
      </c>
      <c r="I7859">
        <f>COUNTIF(I7861:I7877, "1")</f>
        <v>0</v>
      </c>
      <c r="J7859">
        <f>COUNTIF(J7861:J7877, "1")</f>
        <v>0</v>
      </c>
      <c r="K7859">
        <f>COUNTIF(K7861:K7877, "1")</f>
        <v>0</v>
      </c>
    </row>
    <row r="7860" spans="2:11" outlineLevel="2">
      <c r="C7860" t="s">
        <v>12</v>
      </c>
      <c r="D7860">
        <f>COUNTIF(D7861:D7877, "0")</f>
        <v>0</v>
      </c>
      <c r="E7860">
        <f>COUNTIF(E7861:E7877, "0")</f>
        <v>0</v>
      </c>
      <c r="F7860">
        <f>COUNTIF(F7861:F7877, "0")</f>
        <v>0</v>
      </c>
      <c r="G7860">
        <f>COUNTIF(G7861:G7877, "0")</f>
        <v>0</v>
      </c>
      <c r="H7860">
        <f>COUNTIF(H7861:H7877, "0")</f>
        <v>0</v>
      </c>
      <c r="I7860">
        <f>COUNTIF(I7861:I7877, "0")</f>
        <v>0</v>
      </c>
      <c r="J7860">
        <f>COUNTIF(J7861:J7877, "0")</f>
        <v>0</v>
      </c>
      <c r="K7860">
        <f>COUNTIF(K7861:K7877, "0")</f>
        <v>0</v>
      </c>
    </row>
    <row r="7861" spans="2:11" outlineLevel="2">
      <c r="B7861" t="s">
        <v>50</v>
      </c>
      <c r="C7861" t="s">
        <v>14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2:11" outlineLevel="2">
      <c r="B7862" t="s">
        <v>50</v>
      </c>
      <c r="C7862" t="s">
        <v>15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2:11" outlineLevel="2">
      <c r="B7863" t="s">
        <v>50</v>
      </c>
      <c r="C7863" t="s">
        <v>17</v>
      </c>
      <c r="D7863">
        <v>1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2:11" outlineLevel="2">
      <c r="B7864" t="s">
        <v>50</v>
      </c>
      <c r="C7864" t="s">
        <v>18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2:11" outlineLevel="2">
      <c r="B7865" t="s">
        <v>50</v>
      </c>
      <c r="C7865" t="s">
        <v>19</v>
      </c>
      <c r="D7865">
        <v>0</v>
      </c>
      <c r="E7865">
        <v>0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0</v>
      </c>
    </row>
    <row r="7866" spans="2:11" outlineLevel="2">
      <c r="B7866" t="s">
        <v>50</v>
      </c>
      <c r="C7866" t="s">
        <v>20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2:11" outlineLevel="2">
      <c r="B7867" t="s">
        <v>50</v>
      </c>
      <c r="C7867" t="s">
        <v>21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2:11" outlineLevel="2">
      <c r="B7868" t="s">
        <v>50</v>
      </c>
      <c r="C7868" t="s">
        <v>22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2:11" outlineLevel="2">
      <c r="B7869" t="s">
        <v>50</v>
      </c>
      <c r="C7869" t="s">
        <v>23</v>
      </c>
      <c r="D7869">
        <v>0</v>
      </c>
      <c r="E7869">
        <v>0</v>
      </c>
      <c r="F7869">
        <v>1</v>
      </c>
      <c r="G7869">
        <v>1</v>
      </c>
      <c r="H7869">
        <v>0</v>
      </c>
      <c r="I7869">
        <v>0</v>
      </c>
      <c r="J7869">
        <v>0</v>
      </c>
      <c r="K7869">
        <v>0</v>
      </c>
    </row>
    <row r="7870" spans="2:11" outlineLevel="2">
      <c r="B7870" t="s">
        <v>50</v>
      </c>
      <c r="C7870" t="s">
        <v>33</v>
      </c>
      <c r="D7870">
        <v>0</v>
      </c>
      <c r="E7870">
        <v>0</v>
      </c>
      <c r="F7870">
        <v>1</v>
      </c>
      <c r="G7870">
        <v>1</v>
      </c>
      <c r="H7870">
        <v>0</v>
      </c>
      <c r="I7870">
        <v>0</v>
      </c>
      <c r="J7870">
        <v>0</v>
      </c>
      <c r="K7870">
        <v>0</v>
      </c>
    </row>
    <row r="7871" spans="2:11" outlineLevel="2">
      <c r="B7871" t="s">
        <v>50</v>
      </c>
      <c r="C7871" t="s">
        <v>24</v>
      </c>
      <c r="D7871">
        <v>0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2:11" outlineLevel="2">
      <c r="B7872" t="s">
        <v>50</v>
      </c>
      <c r="C7872" t="s">
        <v>27</v>
      </c>
      <c r="D7872">
        <v>1</v>
      </c>
      <c r="E7872">
        <v>0</v>
      </c>
      <c r="F7872">
        <v>0</v>
      </c>
      <c r="G7872">
        <v>1</v>
      </c>
      <c r="H7872">
        <v>1</v>
      </c>
      <c r="I7872">
        <v>1</v>
      </c>
      <c r="J7872">
        <v>0</v>
      </c>
      <c r="K7872">
        <v>0</v>
      </c>
    </row>
    <row r="7873" spans="2:11" outlineLevel="2">
      <c r="B7873" t="s">
        <v>50</v>
      </c>
      <c r="C7873" t="s">
        <v>28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2:11" outlineLevel="2">
      <c r="B7874" t="s">
        <v>50</v>
      </c>
      <c r="C7874" t="s">
        <v>35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2:11" outlineLevel="2">
      <c r="B7875" t="s">
        <v>50</v>
      </c>
      <c r="C7875" t="s">
        <v>48</v>
      </c>
      <c r="D7875">
        <v>0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2:11" outlineLevel="2">
      <c r="B7876" t="s">
        <v>50</v>
      </c>
      <c r="C7876" t="s">
        <v>37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2:11" outlineLevel="2">
      <c r="B7877" t="s">
        <v>50</v>
      </c>
      <c r="C7877" t="s">
        <v>38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2:11" s="3" customFormat="1">
      <c r="B7878" s="3" t="s">
        <v>278</v>
      </c>
      <c r="C7878" s="3" t="s">
        <v>8</v>
      </c>
      <c r="D7878" s="3">
        <f>IFERROR(AVERAGE(D7881,D7903,D7907,D7929,D7951), 0)</f>
        <v>0</v>
      </c>
      <c r="E7878" s="3">
        <f>IFERROR(AVERAGE(E7881,E7903,E7907,E7929,E7951), 0)</f>
        <v>0</v>
      </c>
      <c r="F7878" s="3">
        <f>IFERROR(AVERAGE(F7881,F7903,F7907,F7929,F7951), 0)</f>
        <v>0</v>
      </c>
      <c r="G7878" s="3">
        <f>IFERROR(AVERAGE(G7881,G7903,G7907,G7929,G7951), 0)</f>
        <v>0</v>
      </c>
      <c r="H7878" s="3">
        <f>IFERROR(AVERAGE(H7881,H7903,H7907,H7929,H7951), 0)</f>
        <v>0</v>
      </c>
      <c r="I7878" s="3">
        <f>IFERROR(AVERAGE(I7881,I7903,I7907,I7929,I7951), 0)</f>
        <v>0</v>
      </c>
      <c r="J7878" s="3">
        <f>IFERROR(AVERAGE(J7881,J7903,J7907,J7929,J7951), 0)</f>
        <v>0</v>
      </c>
      <c r="K7878" s="3">
        <f>IFERROR(AVERAGE(K7881,K7903,K7907,K7929,K7951), 0)</f>
        <v>0</v>
      </c>
    </row>
    <row r="7879" spans="2:11" outlineLevel="2">
      <c r="B7879" s="4" t="s">
        <v>9</v>
      </c>
      <c r="D7879">
        <f>E7882+E7904+E7908+E7930+E7952</f>
        <v>0</v>
      </c>
      <c r="E7879">
        <f>F7882+F7904+F7908+F7930+F7952</f>
        <v>0</v>
      </c>
      <c r="F7879">
        <f>G7882+G7904+G7908+G7930+G7952</f>
        <v>0</v>
      </c>
      <c r="G7879">
        <f>H7882+H7904+H7908+H7930+H7952</f>
        <v>0</v>
      </c>
      <c r="H7879">
        <f>I7882+I7904+I7908+I7930+I7952</f>
        <v>0</v>
      </c>
      <c r="I7879">
        <f>J7882+J7904+J7908+J7930+J7952</f>
        <v>0</v>
      </c>
      <c r="J7879">
        <f>K7882+K7904+K7908+K7930+K7952</f>
        <v>0</v>
      </c>
      <c r="K7879">
        <f>L7882+L7904+L7908+L7930+L7952</f>
        <v>0</v>
      </c>
    </row>
    <row r="7880" spans="2:11" outlineLevel="2">
      <c r="B7880" s="4" t="s">
        <v>10</v>
      </c>
      <c r="D7880">
        <f>E7883+E7905+E7909+E7931+E7953</f>
        <v>0</v>
      </c>
      <c r="E7880">
        <f>F7883+F7905+F7909+F7931+F7953</f>
        <v>0</v>
      </c>
      <c r="F7880">
        <f>G7883+G7905+G7909+G7931+G7953</f>
        <v>0</v>
      </c>
      <c r="G7880">
        <f>H7883+H7905+H7909+H7931+H7953</f>
        <v>0</v>
      </c>
      <c r="H7880">
        <f>I7883+I7905+I7909+I7931+I7953</f>
        <v>0</v>
      </c>
      <c r="I7880">
        <f>J7883+J7905+J7909+J7931+J7953</f>
        <v>0</v>
      </c>
      <c r="J7880">
        <f>K7883+K7905+K7909+K7931+K7953</f>
        <v>0</v>
      </c>
      <c r="K7880">
        <f>L7883+L7905+L7909+L7931+L7953</f>
        <v>0</v>
      </c>
    </row>
    <row r="7881" spans="2:11" s="5" customFormat="1" outlineLevel="1">
      <c r="C7881" s="5" t="s">
        <v>51</v>
      </c>
      <c r="D7881" s="1">
        <f>IFERROR(D7882/D7883, D7882)</f>
        <v>0</v>
      </c>
      <c r="E7881" s="1">
        <f>IFERROR(E7882/E7883, E7882)</f>
        <v>0</v>
      </c>
      <c r="F7881" s="1">
        <f>IFERROR(F7882/F7883, F7882)</f>
        <v>0</v>
      </c>
      <c r="G7881" s="1">
        <f>IFERROR(G7882/G7883, G7882)</f>
        <v>0</v>
      </c>
      <c r="H7881" s="1">
        <f>IFERROR(H7882/H7883, H7882)</f>
        <v>0</v>
      </c>
      <c r="I7881" s="1">
        <f>IFERROR(I7882/I7883, I7882)</f>
        <v>0</v>
      </c>
      <c r="J7881" s="1">
        <f>IFERROR(J7882/J7883, J7882)</f>
        <v>0</v>
      </c>
      <c r="K7881" s="1">
        <f>IFERROR(K7882/K7883, K7882)</f>
        <v>0</v>
      </c>
    </row>
    <row r="7882" spans="2:11" outlineLevel="2">
      <c r="C7882" t="s">
        <v>10</v>
      </c>
      <c r="D7882">
        <f>COUNTIF(D7884:D7902, "1")</f>
        <v>0</v>
      </c>
      <c r="E7882">
        <f>COUNTIF(E7884:E7902, "1")</f>
        <v>0</v>
      </c>
      <c r="F7882">
        <f>COUNTIF(F7884:F7902, "1")</f>
        <v>0</v>
      </c>
      <c r="G7882">
        <f>COUNTIF(G7884:G7902, "1")</f>
        <v>0</v>
      </c>
      <c r="H7882">
        <f>COUNTIF(H7884:H7902, "1")</f>
        <v>0</v>
      </c>
      <c r="I7882">
        <f>COUNTIF(I7884:I7902, "1")</f>
        <v>0</v>
      </c>
      <c r="J7882">
        <f>COUNTIF(J7884:J7902, "1")</f>
        <v>0</v>
      </c>
      <c r="K7882">
        <f>COUNTIF(K7884:K7902, "1")</f>
        <v>0</v>
      </c>
    </row>
    <row r="7883" spans="2:11" outlineLevel="2">
      <c r="C7883" t="s">
        <v>12</v>
      </c>
      <c r="D7883">
        <f>COUNTIF(D7884:D7902, "0")</f>
        <v>0</v>
      </c>
      <c r="E7883">
        <f>COUNTIF(E7884:E7902, "0")</f>
        <v>0</v>
      </c>
      <c r="F7883">
        <f>COUNTIF(F7884:F7902, "0")</f>
        <v>0</v>
      </c>
      <c r="G7883">
        <f>COUNTIF(G7884:G7902, "0")</f>
        <v>0</v>
      </c>
      <c r="H7883">
        <f>COUNTIF(H7884:H7902, "0")</f>
        <v>0</v>
      </c>
      <c r="I7883">
        <f>COUNTIF(I7884:I7902, "0")</f>
        <v>0</v>
      </c>
      <c r="J7883">
        <f>COUNTIF(J7884:J7902, "0")</f>
        <v>0</v>
      </c>
      <c r="K7883">
        <f>COUNTIF(K7884:K7902, "0")</f>
        <v>0</v>
      </c>
    </row>
    <row r="7884" spans="2:11" outlineLevel="2">
      <c r="B7884" t="s">
        <v>52</v>
      </c>
      <c r="C7884" t="s">
        <v>16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2:11" outlineLevel="2">
      <c r="B7885" t="s">
        <v>52</v>
      </c>
      <c r="C7885" t="s">
        <v>17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2:11" outlineLevel="2">
      <c r="B7886" t="s">
        <v>52</v>
      </c>
      <c r="C7886" t="s">
        <v>18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2:11" outlineLevel="2">
      <c r="B7887" t="s">
        <v>52</v>
      </c>
      <c r="C7887" t="s">
        <v>19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2:11" outlineLevel="2">
      <c r="B7888" t="s">
        <v>52</v>
      </c>
      <c r="C7888" t="s">
        <v>32</v>
      </c>
      <c r="D7888">
        <v>0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2:11" outlineLevel="2">
      <c r="B7889" t="s">
        <v>52</v>
      </c>
      <c r="C7889" t="s">
        <v>21</v>
      </c>
      <c r="D7889">
        <v>0</v>
      </c>
      <c r="E7889">
        <v>1</v>
      </c>
      <c r="F7889">
        <v>0</v>
      </c>
      <c r="G7889">
        <v>0</v>
      </c>
      <c r="H7889">
        <v>1</v>
      </c>
      <c r="I7889">
        <v>0</v>
      </c>
      <c r="J7889">
        <v>1</v>
      </c>
      <c r="K7889">
        <v>0</v>
      </c>
    </row>
    <row r="7890" spans="2:11" outlineLevel="2">
      <c r="B7890" t="s">
        <v>52</v>
      </c>
      <c r="C7890" t="s">
        <v>22</v>
      </c>
      <c r="D7890">
        <v>0</v>
      </c>
      <c r="E7890">
        <v>0</v>
      </c>
      <c r="F7890">
        <v>1</v>
      </c>
      <c r="G7890">
        <v>0</v>
      </c>
      <c r="H7890">
        <v>1</v>
      </c>
      <c r="I7890">
        <v>0</v>
      </c>
      <c r="J7890">
        <v>1</v>
      </c>
      <c r="K7890">
        <v>0</v>
      </c>
    </row>
    <row r="7891" spans="2:11" outlineLevel="2">
      <c r="B7891" t="s">
        <v>52</v>
      </c>
      <c r="C7891" t="s">
        <v>23</v>
      </c>
      <c r="D7891">
        <v>0</v>
      </c>
      <c r="E7891">
        <v>0</v>
      </c>
      <c r="F7891">
        <v>0</v>
      </c>
      <c r="G7891">
        <v>1</v>
      </c>
      <c r="H7891">
        <v>1</v>
      </c>
      <c r="I7891">
        <v>0</v>
      </c>
      <c r="J7891">
        <v>1</v>
      </c>
      <c r="K7891">
        <v>0</v>
      </c>
    </row>
    <row r="7892" spans="2:11" outlineLevel="2">
      <c r="B7892" t="s">
        <v>52</v>
      </c>
      <c r="C7892" t="s">
        <v>33</v>
      </c>
      <c r="D7892">
        <v>1</v>
      </c>
      <c r="E7892">
        <v>0</v>
      </c>
      <c r="F7892">
        <v>0</v>
      </c>
      <c r="G7892">
        <v>1</v>
      </c>
      <c r="H7892">
        <v>1</v>
      </c>
      <c r="I7892">
        <v>0</v>
      </c>
      <c r="J7892">
        <v>0</v>
      </c>
      <c r="K7892">
        <v>0</v>
      </c>
    </row>
    <row r="7893" spans="2:11" outlineLevel="2">
      <c r="B7893" t="s">
        <v>52</v>
      </c>
      <c r="C7893" t="s">
        <v>24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2:11" outlineLevel="2">
      <c r="B7894" t="s">
        <v>52</v>
      </c>
      <c r="C7894" t="s">
        <v>34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2:11" outlineLevel="2">
      <c r="B7895" t="s">
        <v>52</v>
      </c>
      <c r="C7895" t="s">
        <v>28</v>
      </c>
      <c r="D7895">
        <v>1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2:11" outlineLevel="2">
      <c r="B7896" t="s">
        <v>52</v>
      </c>
      <c r="C7896" t="s">
        <v>35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2:11" outlineLevel="2">
      <c r="B7897" t="s">
        <v>52</v>
      </c>
      <c r="C7897" t="s">
        <v>48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0</v>
      </c>
    </row>
    <row r="7898" spans="2:11" outlineLevel="2">
      <c r="B7898" t="s">
        <v>52</v>
      </c>
      <c r="C7898" t="s">
        <v>36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2:11" outlineLevel="2">
      <c r="B7899" t="s">
        <v>52</v>
      </c>
      <c r="C7899" t="s">
        <v>37</v>
      </c>
      <c r="D7899">
        <v>0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0</v>
      </c>
      <c r="K7899">
        <v>0</v>
      </c>
    </row>
    <row r="7900" spans="2:11" outlineLevel="2">
      <c r="B7900" t="s">
        <v>52</v>
      </c>
      <c r="C7900" t="s">
        <v>39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0</v>
      </c>
    </row>
    <row r="7901" spans="2:11" outlineLevel="2">
      <c r="B7901" t="s">
        <v>52</v>
      </c>
      <c r="C7901" t="s">
        <v>29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2:11" outlineLevel="2">
      <c r="B7902" t="s">
        <v>52</v>
      </c>
      <c r="C7902" t="s">
        <v>54</v>
      </c>
      <c r="D7902">
        <v>0</v>
      </c>
      <c r="E7902">
        <v>0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0</v>
      </c>
    </row>
    <row r="7903" spans="2:11" s="5" customFormat="1" outlineLevel="1">
      <c r="C7903" s="5" t="s">
        <v>279</v>
      </c>
      <c r="D7903" s="1">
        <f>IFERROR(D7904/D7905, D7904)</f>
        <v>0</v>
      </c>
      <c r="E7903" s="1">
        <f>IFERROR(E7904/E7905, E7904)</f>
        <v>0</v>
      </c>
      <c r="F7903" s="1">
        <f>IFERROR(F7904/F7905, F7904)</f>
        <v>0</v>
      </c>
      <c r="G7903" s="1">
        <f>IFERROR(G7904/G7905, G7904)</f>
        <v>0</v>
      </c>
      <c r="H7903" s="1">
        <f>IFERROR(H7904/H7905, H7904)</f>
        <v>0</v>
      </c>
      <c r="I7903" s="1">
        <f>IFERROR(I7904/I7905, I7904)</f>
        <v>0</v>
      </c>
      <c r="J7903" s="1">
        <f>IFERROR(J7904/J7905, J7904)</f>
        <v>0</v>
      </c>
      <c r="K7903" s="1">
        <f>IFERROR(K7904/K7905, K7904)</f>
        <v>0</v>
      </c>
    </row>
    <row r="7904" spans="2:11" outlineLevel="2">
      <c r="C7904" t="s">
        <v>10</v>
      </c>
      <c r="D7904">
        <f>COUNTIF(D7906:D7906, "1")</f>
        <v>0</v>
      </c>
      <c r="E7904">
        <f>COUNTIF(E7906:E7906, "1")</f>
        <v>0</v>
      </c>
      <c r="F7904">
        <f>COUNTIF(F7906:F7906, "1")</f>
        <v>0</v>
      </c>
      <c r="G7904">
        <f>COUNTIF(G7906:G7906, "1")</f>
        <v>0</v>
      </c>
      <c r="H7904">
        <f>COUNTIF(H7906:H7906, "1")</f>
        <v>0</v>
      </c>
      <c r="I7904">
        <f>COUNTIF(I7906:I7906, "1")</f>
        <v>0</v>
      </c>
      <c r="J7904">
        <f>COUNTIF(J7906:J7906, "1")</f>
        <v>0</v>
      </c>
      <c r="K7904">
        <f>COUNTIF(K7906:K7906, "1")</f>
        <v>0</v>
      </c>
    </row>
    <row r="7905" spans="2:11" outlineLevel="2">
      <c r="C7905" t="s">
        <v>12</v>
      </c>
      <c r="D7905">
        <f>COUNTIF(D7906:D7906, "0")</f>
        <v>0</v>
      </c>
      <c r="E7905">
        <f>COUNTIF(E7906:E7906, "0")</f>
        <v>0</v>
      </c>
      <c r="F7905">
        <f>COUNTIF(F7906:F7906, "0")</f>
        <v>0</v>
      </c>
      <c r="G7905">
        <f>COUNTIF(G7906:G7906, "0")</f>
        <v>0</v>
      </c>
      <c r="H7905">
        <f>COUNTIF(H7906:H7906, "0")</f>
        <v>0</v>
      </c>
      <c r="I7905">
        <f>COUNTIF(I7906:I7906, "0")</f>
        <v>0</v>
      </c>
      <c r="J7905">
        <f>COUNTIF(J7906:J7906, "0")</f>
        <v>0</v>
      </c>
      <c r="K7905">
        <f>COUNTIF(K7906:K7906, "0")</f>
        <v>0</v>
      </c>
    </row>
    <row r="7906" spans="2:11" outlineLevel="2">
      <c r="B7906" t="s">
        <v>280</v>
      </c>
      <c r="C7906" t="s">
        <v>22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1</v>
      </c>
      <c r="J7906">
        <v>0</v>
      </c>
      <c r="K7906">
        <v>0</v>
      </c>
    </row>
    <row r="7907" spans="2:11" s="5" customFormat="1" outlineLevel="1">
      <c r="C7907" s="5" t="s">
        <v>49</v>
      </c>
      <c r="D7907" s="1">
        <f>IFERROR(D7908/D7909, D7908)</f>
        <v>0</v>
      </c>
      <c r="E7907" s="1">
        <f>IFERROR(E7908/E7909, E7908)</f>
        <v>0</v>
      </c>
      <c r="F7907" s="1">
        <f>IFERROR(F7908/F7909, F7908)</f>
        <v>0</v>
      </c>
      <c r="G7907" s="1">
        <f>IFERROR(G7908/G7909, G7908)</f>
        <v>0</v>
      </c>
      <c r="H7907" s="1">
        <f>IFERROR(H7908/H7909, H7908)</f>
        <v>0</v>
      </c>
      <c r="I7907" s="1">
        <f>IFERROR(I7908/I7909, I7908)</f>
        <v>0</v>
      </c>
      <c r="J7907" s="1">
        <f>IFERROR(J7908/J7909, J7908)</f>
        <v>0</v>
      </c>
      <c r="K7907" s="1">
        <f>IFERROR(K7908/K7909, K7908)</f>
        <v>0</v>
      </c>
    </row>
    <row r="7908" spans="2:11" outlineLevel="2">
      <c r="C7908" t="s">
        <v>10</v>
      </c>
      <c r="D7908">
        <f>COUNTIF(D7910:D7928, "1")</f>
        <v>0</v>
      </c>
      <c r="E7908">
        <f>COUNTIF(E7910:E7928, "1")</f>
        <v>0</v>
      </c>
      <c r="F7908">
        <f>COUNTIF(F7910:F7928, "1")</f>
        <v>0</v>
      </c>
      <c r="G7908">
        <f>COUNTIF(G7910:G7928, "1")</f>
        <v>0</v>
      </c>
      <c r="H7908">
        <f>COUNTIF(H7910:H7928, "1")</f>
        <v>0</v>
      </c>
      <c r="I7908">
        <f>COUNTIF(I7910:I7928, "1")</f>
        <v>0</v>
      </c>
      <c r="J7908">
        <f>COUNTIF(J7910:J7928, "1")</f>
        <v>0</v>
      </c>
      <c r="K7908">
        <f>COUNTIF(K7910:K7928, "1")</f>
        <v>0</v>
      </c>
    </row>
    <row r="7909" spans="2:11" outlineLevel="2">
      <c r="C7909" t="s">
        <v>12</v>
      </c>
      <c r="D7909">
        <f>COUNTIF(D7910:D7928, "0")</f>
        <v>0</v>
      </c>
      <c r="E7909">
        <f>COUNTIF(E7910:E7928, "0")</f>
        <v>0</v>
      </c>
      <c r="F7909">
        <f>COUNTIF(F7910:F7928, "0")</f>
        <v>0</v>
      </c>
      <c r="G7909">
        <f>COUNTIF(G7910:G7928, "0")</f>
        <v>0</v>
      </c>
      <c r="H7909">
        <f>COUNTIF(H7910:H7928, "0")</f>
        <v>0</v>
      </c>
      <c r="I7909">
        <f>COUNTIF(I7910:I7928, "0")</f>
        <v>0</v>
      </c>
      <c r="J7909">
        <f>COUNTIF(J7910:J7928, "0")</f>
        <v>0</v>
      </c>
      <c r="K7909">
        <f>COUNTIF(K7910:K7928, "0")</f>
        <v>0</v>
      </c>
    </row>
    <row r="7910" spans="2:11" outlineLevel="2">
      <c r="B7910" t="s">
        <v>50</v>
      </c>
      <c r="C7910" t="s">
        <v>14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2:11" outlineLevel="2">
      <c r="B7911" t="s">
        <v>50</v>
      </c>
      <c r="C7911" t="s">
        <v>16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2:11" outlineLevel="2">
      <c r="B7912" t="s">
        <v>50</v>
      </c>
      <c r="C7912" t="s">
        <v>17</v>
      </c>
      <c r="D7912">
        <v>0</v>
      </c>
      <c r="E7912">
        <v>0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0</v>
      </c>
    </row>
    <row r="7913" spans="2:11" outlineLevel="2">
      <c r="B7913" t="s">
        <v>50</v>
      </c>
      <c r="C7913" t="s">
        <v>18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2:11" outlineLevel="2">
      <c r="B7914" t="s">
        <v>50</v>
      </c>
      <c r="C7914" t="s">
        <v>32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v>1</v>
      </c>
      <c r="K7914">
        <v>0</v>
      </c>
    </row>
    <row r="7915" spans="2:11" outlineLevel="2">
      <c r="B7915" t="s">
        <v>50</v>
      </c>
      <c r="C7915" t="s">
        <v>20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2:11" outlineLevel="2">
      <c r="B7916" t="s">
        <v>50</v>
      </c>
      <c r="C7916" t="s">
        <v>22</v>
      </c>
      <c r="D7916">
        <v>0</v>
      </c>
      <c r="E7916">
        <v>0</v>
      </c>
      <c r="F7916">
        <v>1</v>
      </c>
      <c r="G7916">
        <v>1</v>
      </c>
      <c r="H7916">
        <v>0</v>
      </c>
      <c r="I7916">
        <v>0</v>
      </c>
      <c r="J7916">
        <v>0</v>
      </c>
      <c r="K7916">
        <v>0</v>
      </c>
    </row>
    <row r="7917" spans="2:11" outlineLevel="2">
      <c r="B7917" t="s">
        <v>50</v>
      </c>
      <c r="C7917" t="s">
        <v>23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2:11" outlineLevel="2">
      <c r="B7918" t="s">
        <v>50</v>
      </c>
      <c r="C7918" t="s">
        <v>33</v>
      </c>
      <c r="D7918">
        <v>0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0</v>
      </c>
    </row>
    <row r="7919" spans="2:11" outlineLevel="2">
      <c r="B7919" t="s">
        <v>50</v>
      </c>
      <c r="C7919" t="s">
        <v>24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2:11" outlineLevel="2">
      <c r="B7920" t="s">
        <v>50</v>
      </c>
      <c r="C7920" t="s">
        <v>26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1</v>
      </c>
      <c r="J7920">
        <v>0</v>
      </c>
      <c r="K7920">
        <v>0</v>
      </c>
    </row>
    <row r="7921" spans="2:11" outlineLevel="2">
      <c r="B7921" t="s">
        <v>50</v>
      </c>
      <c r="C7921" t="s">
        <v>26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</v>
      </c>
    </row>
    <row r="7922" spans="2:11" outlineLevel="2">
      <c r="B7922" t="s">
        <v>50</v>
      </c>
      <c r="C7922" t="s">
        <v>35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</v>
      </c>
    </row>
    <row r="7923" spans="2:11" outlineLevel="2">
      <c r="B7923" t="s">
        <v>50</v>
      </c>
      <c r="C7923" t="s">
        <v>48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2:11" outlineLevel="2">
      <c r="B7924" t="s">
        <v>50</v>
      </c>
      <c r="C7924" t="s">
        <v>36</v>
      </c>
      <c r="D7924">
        <v>1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2:11" outlineLevel="2">
      <c r="B7925" t="s">
        <v>50</v>
      </c>
      <c r="C7925" t="s">
        <v>38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2:11" outlineLevel="2">
      <c r="B7926" t="s">
        <v>50</v>
      </c>
      <c r="C7926" t="s">
        <v>39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2:11" outlineLevel="2">
      <c r="B7927" t="s">
        <v>50</v>
      </c>
      <c r="C7927" t="s">
        <v>40</v>
      </c>
      <c r="D7927">
        <v>0</v>
      </c>
      <c r="E7927">
        <v>0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2:11" outlineLevel="2">
      <c r="B7928" t="s">
        <v>50</v>
      </c>
      <c r="C7928" t="s">
        <v>40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2:11" s="5" customFormat="1" outlineLevel="1">
      <c r="C7929" s="5" t="s">
        <v>55</v>
      </c>
      <c r="D7929" s="1">
        <f>IFERROR(D7930/D7931, D7930)</f>
        <v>0</v>
      </c>
      <c r="E7929" s="1">
        <f>IFERROR(E7930/E7931, E7930)</f>
        <v>0</v>
      </c>
      <c r="F7929" s="1">
        <f>IFERROR(F7930/F7931, F7930)</f>
        <v>0</v>
      </c>
      <c r="G7929" s="1">
        <f>IFERROR(G7930/G7931, G7930)</f>
        <v>0</v>
      </c>
      <c r="H7929" s="1">
        <f>IFERROR(H7930/H7931, H7930)</f>
        <v>0</v>
      </c>
      <c r="I7929" s="1">
        <f>IFERROR(I7930/I7931, I7930)</f>
        <v>0</v>
      </c>
      <c r="J7929" s="1">
        <f>IFERROR(J7930/J7931, J7930)</f>
        <v>0</v>
      </c>
      <c r="K7929" s="1">
        <f>IFERROR(K7930/K7931, K7930)</f>
        <v>0</v>
      </c>
    </row>
    <row r="7930" spans="2:11" outlineLevel="2">
      <c r="C7930" t="s">
        <v>10</v>
      </c>
      <c r="D7930">
        <f>COUNTIF(D7932:D7950, "1")</f>
        <v>0</v>
      </c>
      <c r="E7930">
        <f>COUNTIF(E7932:E7950, "1")</f>
        <v>0</v>
      </c>
      <c r="F7930">
        <f>COUNTIF(F7932:F7950, "1")</f>
        <v>0</v>
      </c>
      <c r="G7930">
        <f>COUNTIF(G7932:G7950, "1")</f>
        <v>0</v>
      </c>
      <c r="H7930">
        <f>COUNTIF(H7932:H7950, "1")</f>
        <v>0</v>
      </c>
      <c r="I7930">
        <f>COUNTIF(I7932:I7950, "1")</f>
        <v>0</v>
      </c>
      <c r="J7930">
        <f>COUNTIF(J7932:J7950, "1")</f>
        <v>0</v>
      </c>
      <c r="K7930">
        <f>COUNTIF(K7932:K7950, "1")</f>
        <v>0</v>
      </c>
    </row>
    <row r="7931" spans="2:11" outlineLevel="2">
      <c r="C7931" t="s">
        <v>12</v>
      </c>
      <c r="D7931">
        <f>COUNTIF(D7932:D7950, "0")</f>
        <v>0</v>
      </c>
      <c r="E7931">
        <f>COUNTIF(E7932:E7950, "0")</f>
        <v>0</v>
      </c>
      <c r="F7931">
        <f>COUNTIF(F7932:F7950, "0")</f>
        <v>0</v>
      </c>
      <c r="G7931">
        <f>COUNTIF(G7932:G7950, "0")</f>
        <v>0</v>
      </c>
      <c r="H7931">
        <f>COUNTIF(H7932:H7950, "0")</f>
        <v>0</v>
      </c>
      <c r="I7931">
        <f>COUNTIF(I7932:I7950, "0")</f>
        <v>0</v>
      </c>
      <c r="J7931">
        <f>COUNTIF(J7932:J7950, "0")</f>
        <v>0</v>
      </c>
      <c r="K7931">
        <f>COUNTIF(K7932:K7950, "0")</f>
        <v>0</v>
      </c>
    </row>
    <row r="7932" spans="2:11" outlineLevel="2">
      <c r="B7932" t="s">
        <v>56</v>
      </c>
      <c r="C7932" t="s">
        <v>14</v>
      </c>
      <c r="D7932">
        <v>0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2:11" outlineLevel="2">
      <c r="B7933" t="s">
        <v>56</v>
      </c>
      <c r="C7933" t="s">
        <v>15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2:11" outlineLevel="2">
      <c r="B7934" t="s">
        <v>56</v>
      </c>
      <c r="C7934" t="s">
        <v>17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2:11" outlineLevel="2">
      <c r="B7935" t="s">
        <v>56</v>
      </c>
      <c r="C7935" t="s">
        <v>18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0</v>
      </c>
      <c r="K7935">
        <v>0</v>
      </c>
    </row>
    <row r="7936" spans="2:11" outlineLevel="2">
      <c r="B7936" t="s">
        <v>56</v>
      </c>
      <c r="C7936" t="s">
        <v>19</v>
      </c>
      <c r="D7936">
        <v>0</v>
      </c>
      <c r="E7936">
        <v>1</v>
      </c>
      <c r="F7936">
        <v>0</v>
      </c>
      <c r="G7936">
        <v>0</v>
      </c>
      <c r="H7936">
        <v>1</v>
      </c>
      <c r="I7936">
        <v>0</v>
      </c>
      <c r="J7936">
        <v>0</v>
      </c>
      <c r="K7936">
        <v>0</v>
      </c>
    </row>
    <row r="7937" spans="2:11" outlineLevel="2">
      <c r="B7937" t="s">
        <v>56</v>
      </c>
      <c r="C7937" t="s">
        <v>20</v>
      </c>
      <c r="D7937">
        <v>0</v>
      </c>
      <c r="E7937">
        <v>0</v>
      </c>
      <c r="F7937">
        <v>0</v>
      </c>
      <c r="G7937">
        <v>0</v>
      </c>
      <c r="H7937">
        <v>1</v>
      </c>
      <c r="I7937">
        <v>0</v>
      </c>
      <c r="J7937">
        <v>1</v>
      </c>
      <c r="K7937">
        <v>0</v>
      </c>
    </row>
    <row r="7938" spans="2:11" outlineLevel="2">
      <c r="B7938" t="s">
        <v>56</v>
      </c>
      <c r="C7938" t="s">
        <v>22</v>
      </c>
      <c r="D7938">
        <v>1</v>
      </c>
      <c r="E7938">
        <v>0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0</v>
      </c>
    </row>
    <row r="7939" spans="2:11" outlineLevel="2">
      <c r="B7939" t="s">
        <v>56</v>
      </c>
      <c r="C7939" t="s">
        <v>23</v>
      </c>
      <c r="D7939">
        <v>0</v>
      </c>
      <c r="E7939">
        <v>0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2:11" outlineLevel="2">
      <c r="B7940" t="s">
        <v>56</v>
      </c>
      <c r="C7940" t="s">
        <v>33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</row>
    <row r="7941" spans="2:11" outlineLevel="2">
      <c r="B7941" t="s">
        <v>56</v>
      </c>
      <c r="C7941" t="s">
        <v>24</v>
      </c>
      <c r="D7941">
        <v>0</v>
      </c>
      <c r="E7941">
        <v>0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0</v>
      </c>
    </row>
    <row r="7942" spans="2:11" outlineLevel="2">
      <c r="B7942" t="s">
        <v>56</v>
      </c>
      <c r="C7942" t="s">
        <v>34</v>
      </c>
      <c r="D7942">
        <v>0</v>
      </c>
      <c r="E7942">
        <v>0</v>
      </c>
      <c r="F7942">
        <v>0</v>
      </c>
      <c r="G7942">
        <v>1</v>
      </c>
      <c r="H7942">
        <v>0</v>
      </c>
      <c r="I7942">
        <v>1</v>
      </c>
      <c r="J7942">
        <v>0</v>
      </c>
      <c r="K7942">
        <v>0</v>
      </c>
    </row>
    <row r="7943" spans="2:11" outlineLevel="2">
      <c r="B7943" t="s">
        <v>56</v>
      </c>
      <c r="C7943" t="s">
        <v>26</v>
      </c>
      <c r="D7943">
        <v>0</v>
      </c>
      <c r="E7943">
        <v>0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0</v>
      </c>
    </row>
    <row r="7944" spans="2:11" outlineLevel="2">
      <c r="B7944" t="s">
        <v>56</v>
      </c>
      <c r="C7944" t="s">
        <v>27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2:11" outlineLevel="2">
      <c r="B7945" t="s">
        <v>56</v>
      </c>
      <c r="C7945" t="s">
        <v>28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2:11" outlineLevel="2">
      <c r="B7946" t="s">
        <v>56</v>
      </c>
      <c r="C7946" t="s">
        <v>48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2:11" outlineLevel="2">
      <c r="B7947" t="s">
        <v>56</v>
      </c>
      <c r="C7947" t="s">
        <v>36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</v>
      </c>
      <c r="K7947">
        <v>0</v>
      </c>
    </row>
    <row r="7948" spans="2:11" outlineLevel="2">
      <c r="B7948" t="s">
        <v>56</v>
      </c>
      <c r="C7948" t="s">
        <v>37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</v>
      </c>
      <c r="K7948">
        <v>0</v>
      </c>
    </row>
    <row r="7949" spans="2:11" outlineLevel="2">
      <c r="B7949" t="s">
        <v>56</v>
      </c>
      <c r="C7949" t="s">
        <v>38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2:11" outlineLevel="2">
      <c r="B7950" t="s">
        <v>56</v>
      </c>
      <c r="C7950" t="s">
        <v>39</v>
      </c>
      <c r="D7950">
        <v>0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2:11" s="5" customFormat="1" outlineLevel="1">
      <c r="C7951" s="5" t="s">
        <v>30</v>
      </c>
      <c r="D7951" s="1">
        <f>IFERROR(D7952/D7953, D7952)</f>
        <v>0</v>
      </c>
      <c r="E7951" s="1">
        <f>IFERROR(E7952/E7953, E7952)</f>
        <v>0</v>
      </c>
      <c r="F7951" s="1">
        <f>IFERROR(F7952/F7953, F7952)</f>
        <v>0</v>
      </c>
      <c r="G7951" s="1">
        <f>IFERROR(G7952/G7953, G7952)</f>
        <v>0</v>
      </c>
      <c r="H7951" s="1">
        <f>IFERROR(H7952/H7953, H7952)</f>
        <v>0</v>
      </c>
      <c r="I7951" s="1">
        <f>IFERROR(I7952/I7953, I7952)</f>
        <v>0</v>
      </c>
      <c r="J7951" s="1">
        <f>IFERROR(J7952/J7953, J7952)</f>
        <v>0</v>
      </c>
      <c r="K7951" s="1">
        <f>IFERROR(K7952/K7953, K7952)</f>
        <v>0</v>
      </c>
    </row>
    <row r="7952" spans="2:11" outlineLevel="2">
      <c r="C7952" t="s">
        <v>10</v>
      </c>
      <c r="D7952">
        <f>COUNTIF(D7954:D7966, "1")</f>
        <v>0</v>
      </c>
      <c r="E7952">
        <f>COUNTIF(E7954:E7966, "1")</f>
        <v>0</v>
      </c>
      <c r="F7952">
        <f>COUNTIF(F7954:F7966, "1")</f>
        <v>0</v>
      </c>
      <c r="G7952">
        <f>COUNTIF(G7954:G7966, "1")</f>
        <v>0</v>
      </c>
      <c r="H7952">
        <f>COUNTIF(H7954:H7966, "1")</f>
        <v>0</v>
      </c>
      <c r="I7952">
        <f>COUNTIF(I7954:I7966, "1")</f>
        <v>0</v>
      </c>
      <c r="J7952">
        <f>COUNTIF(J7954:J7966, "1")</f>
        <v>0</v>
      </c>
      <c r="K7952">
        <f>COUNTIF(K7954:K7966, "1")</f>
        <v>0</v>
      </c>
    </row>
    <row r="7953" spans="2:11" outlineLevel="2">
      <c r="C7953" t="s">
        <v>12</v>
      </c>
      <c r="D7953">
        <f>COUNTIF(D7954:D7966, "0")</f>
        <v>0</v>
      </c>
      <c r="E7953">
        <f>COUNTIF(E7954:E7966, "0")</f>
        <v>0</v>
      </c>
      <c r="F7953">
        <f>COUNTIF(F7954:F7966, "0")</f>
        <v>0</v>
      </c>
      <c r="G7953">
        <f>COUNTIF(G7954:G7966, "0")</f>
        <v>0</v>
      </c>
      <c r="H7953">
        <f>COUNTIF(H7954:H7966, "0")</f>
        <v>0</v>
      </c>
      <c r="I7953">
        <f>COUNTIF(I7954:I7966, "0")</f>
        <v>0</v>
      </c>
      <c r="J7953">
        <f>COUNTIF(J7954:J7966, "0")</f>
        <v>0</v>
      </c>
      <c r="K7953">
        <f>COUNTIF(K7954:K7966, "0")</f>
        <v>0</v>
      </c>
    </row>
    <row r="7954" spans="2:11" outlineLevel="2">
      <c r="B7954" t="s">
        <v>31</v>
      </c>
      <c r="C7954" t="s">
        <v>14</v>
      </c>
      <c r="D7954">
        <v>0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0</v>
      </c>
    </row>
    <row r="7955" spans="2:11" outlineLevel="2">
      <c r="B7955" t="s">
        <v>31</v>
      </c>
      <c r="C7955" t="s">
        <v>15</v>
      </c>
      <c r="D7955">
        <v>0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2:11" outlineLevel="2">
      <c r="B7956" t="s">
        <v>31</v>
      </c>
      <c r="C7956" t="s">
        <v>17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2:11" outlineLevel="2">
      <c r="B7957" t="s">
        <v>31</v>
      </c>
      <c r="C7957" t="s">
        <v>32</v>
      </c>
      <c r="D7957">
        <v>0</v>
      </c>
      <c r="E7957">
        <v>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2:11" outlineLevel="2">
      <c r="B7958" t="s">
        <v>31</v>
      </c>
      <c r="C7958" t="s">
        <v>20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2:11" outlineLevel="2">
      <c r="B7959" t="s">
        <v>31</v>
      </c>
      <c r="C7959" t="s">
        <v>21</v>
      </c>
      <c r="D7959">
        <v>1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0</v>
      </c>
    </row>
    <row r="7960" spans="2:11" outlineLevel="2">
      <c r="B7960" t="s">
        <v>31</v>
      </c>
      <c r="C7960" t="s">
        <v>22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2:11" outlineLevel="2">
      <c r="B7961" t="s">
        <v>31</v>
      </c>
      <c r="C7961" t="s">
        <v>23</v>
      </c>
      <c r="D7961">
        <v>0</v>
      </c>
      <c r="E7961">
        <v>0</v>
      </c>
      <c r="F7961">
        <v>1</v>
      </c>
      <c r="G7961">
        <v>1</v>
      </c>
      <c r="H7961">
        <v>0</v>
      </c>
      <c r="I7961">
        <v>0</v>
      </c>
      <c r="J7961">
        <v>0</v>
      </c>
      <c r="K7961">
        <v>0</v>
      </c>
    </row>
    <row r="7962" spans="2:11" outlineLevel="2">
      <c r="B7962" t="s">
        <v>31</v>
      </c>
      <c r="C7962" t="s">
        <v>33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2:11" outlineLevel="2">
      <c r="B7963" t="s">
        <v>31</v>
      </c>
      <c r="C7963" t="s">
        <v>34</v>
      </c>
      <c r="D7963">
        <v>0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</row>
    <row r="7964" spans="2:11" outlineLevel="2">
      <c r="B7964" t="s">
        <v>31</v>
      </c>
      <c r="C7964" t="s">
        <v>25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2:11" outlineLevel="2">
      <c r="B7965" t="s">
        <v>31</v>
      </c>
      <c r="C7965" t="s">
        <v>26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2:11" outlineLevel="2">
      <c r="B7966" t="s">
        <v>31</v>
      </c>
      <c r="C7966" t="s">
        <v>28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2:11" s="3" customFormat="1">
      <c r="B7967" s="3" t="s">
        <v>281</v>
      </c>
      <c r="C7967" s="3" t="s">
        <v>8</v>
      </c>
      <c r="D7967" s="3">
        <f>IFERROR(AVERAGE(D7970,D7991), 0)</f>
        <v>0</v>
      </c>
      <c r="E7967" s="3">
        <f>IFERROR(AVERAGE(E7970,E7991), 0)</f>
        <v>0</v>
      </c>
      <c r="F7967" s="3">
        <f>IFERROR(AVERAGE(F7970,F7991), 0)</f>
        <v>0</v>
      </c>
      <c r="G7967" s="3">
        <f>IFERROR(AVERAGE(G7970,G7991), 0)</f>
        <v>0</v>
      </c>
      <c r="H7967" s="3">
        <f>IFERROR(AVERAGE(H7970,H7991), 0)</f>
        <v>0</v>
      </c>
      <c r="I7967" s="3">
        <f>IFERROR(AVERAGE(I7970,I7991), 0)</f>
        <v>0</v>
      </c>
      <c r="J7967" s="3">
        <f>IFERROR(AVERAGE(J7970,J7991), 0)</f>
        <v>0</v>
      </c>
      <c r="K7967" s="3">
        <f>IFERROR(AVERAGE(K7970,K7991), 0)</f>
        <v>0</v>
      </c>
    </row>
    <row r="7968" spans="2:11" outlineLevel="2">
      <c r="B7968" s="4" t="s">
        <v>9</v>
      </c>
      <c r="D7968">
        <f>E7971+E7992</f>
        <v>0</v>
      </c>
      <c r="E7968">
        <f>F7971+F7992</f>
        <v>0</v>
      </c>
      <c r="F7968">
        <f>G7971+G7992</f>
        <v>0</v>
      </c>
      <c r="G7968">
        <f>H7971+H7992</f>
        <v>0</v>
      </c>
      <c r="H7968">
        <f>I7971+I7992</f>
        <v>0</v>
      </c>
      <c r="I7968">
        <f>J7971+J7992</f>
        <v>0</v>
      </c>
      <c r="J7968">
        <f>K7971+K7992</f>
        <v>0</v>
      </c>
      <c r="K7968">
        <f>L7971+L7992</f>
        <v>0</v>
      </c>
    </row>
    <row r="7969" spans="2:11" outlineLevel="2">
      <c r="B7969" s="4" t="s">
        <v>10</v>
      </c>
      <c r="D7969">
        <f>E7972+E7993</f>
        <v>0</v>
      </c>
      <c r="E7969">
        <f>F7972+F7993</f>
        <v>0</v>
      </c>
      <c r="F7969">
        <f>G7972+G7993</f>
        <v>0</v>
      </c>
      <c r="G7969">
        <f>H7972+H7993</f>
        <v>0</v>
      </c>
      <c r="H7969">
        <f>I7972+I7993</f>
        <v>0</v>
      </c>
      <c r="I7969">
        <f>J7972+J7993</f>
        <v>0</v>
      </c>
      <c r="J7969">
        <f>K7972+K7993</f>
        <v>0</v>
      </c>
      <c r="K7969">
        <f>L7972+L7993</f>
        <v>0</v>
      </c>
    </row>
    <row r="7970" spans="2:11" s="5" customFormat="1" outlineLevel="1">
      <c r="C7970" s="5" t="s">
        <v>51</v>
      </c>
      <c r="D7970" s="1">
        <f>IFERROR(D7971/D7972, D7971)</f>
        <v>0</v>
      </c>
      <c r="E7970" s="1">
        <f>IFERROR(E7971/E7972, E7971)</f>
        <v>0</v>
      </c>
      <c r="F7970" s="1">
        <f>IFERROR(F7971/F7972, F7971)</f>
        <v>0</v>
      </c>
      <c r="G7970" s="1">
        <f>IFERROR(G7971/G7972, G7971)</f>
        <v>0</v>
      </c>
      <c r="H7970" s="1">
        <f>IFERROR(H7971/H7972, H7971)</f>
        <v>0</v>
      </c>
      <c r="I7970" s="1">
        <f>IFERROR(I7971/I7972, I7971)</f>
        <v>0</v>
      </c>
      <c r="J7970" s="1">
        <f>IFERROR(J7971/J7972, J7971)</f>
        <v>0</v>
      </c>
      <c r="K7970" s="1">
        <f>IFERROR(K7971/K7972, K7971)</f>
        <v>0</v>
      </c>
    </row>
    <row r="7971" spans="2:11" outlineLevel="2">
      <c r="C7971" t="s">
        <v>10</v>
      </c>
      <c r="D7971">
        <f>COUNTIF(D7973:D7990, "1")</f>
        <v>0</v>
      </c>
      <c r="E7971">
        <f>COUNTIF(E7973:E7990, "1")</f>
        <v>0</v>
      </c>
      <c r="F7971">
        <f>COUNTIF(F7973:F7990, "1")</f>
        <v>0</v>
      </c>
      <c r="G7971">
        <f>COUNTIF(G7973:G7990, "1")</f>
        <v>0</v>
      </c>
      <c r="H7971">
        <f>COUNTIF(H7973:H7990, "1")</f>
        <v>0</v>
      </c>
      <c r="I7971">
        <f>COUNTIF(I7973:I7990, "1")</f>
        <v>0</v>
      </c>
      <c r="J7971">
        <f>COUNTIF(J7973:J7990, "1")</f>
        <v>0</v>
      </c>
      <c r="K7971">
        <f>COUNTIF(K7973:K7990, "1")</f>
        <v>0</v>
      </c>
    </row>
    <row r="7972" spans="2:11" outlineLevel="2">
      <c r="C7972" t="s">
        <v>12</v>
      </c>
      <c r="D7972">
        <f>COUNTIF(D7973:D7990, "0")</f>
        <v>0</v>
      </c>
      <c r="E7972">
        <f>COUNTIF(E7973:E7990, "0")</f>
        <v>0</v>
      </c>
      <c r="F7972">
        <f>COUNTIF(F7973:F7990, "0")</f>
        <v>0</v>
      </c>
      <c r="G7972">
        <f>COUNTIF(G7973:G7990, "0")</f>
        <v>0</v>
      </c>
      <c r="H7972">
        <f>COUNTIF(H7973:H7990, "0")</f>
        <v>0</v>
      </c>
      <c r="I7972">
        <f>COUNTIF(I7973:I7990, "0")</f>
        <v>0</v>
      </c>
      <c r="J7972">
        <f>COUNTIF(J7973:J7990, "0")</f>
        <v>0</v>
      </c>
      <c r="K7972">
        <f>COUNTIF(K7973:K7990, "0")</f>
        <v>0</v>
      </c>
    </row>
    <row r="7973" spans="2:11" outlineLevel="2">
      <c r="B7973" t="s">
        <v>52</v>
      </c>
      <c r="C7973" t="s">
        <v>14</v>
      </c>
      <c r="D7973">
        <v>0</v>
      </c>
      <c r="E7973">
        <v>0</v>
      </c>
      <c r="F7973">
        <v>0</v>
      </c>
      <c r="G7973">
        <v>1</v>
      </c>
      <c r="H7973">
        <v>0</v>
      </c>
      <c r="I7973">
        <v>0</v>
      </c>
      <c r="J7973">
        <v>1</v>
      </c>
      <c r="K7973">
        <v>0</v>
      </c>
    </row>
    <row r="7974" spans="2:11" outlineLevel="2">
      <c r="B7974" t="s">
        <v>52</v>
      </c>
      <c r="C7974" t="s">
        <v>15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2:11" outlineLevel="2">
      <c r="B7975" t="s">
        <v>52</v>
      </c>
      <c r="C7975" t="s">
        <v>16</v>
      </c>
      <c r="D7975">
        <v>0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2:11" outlineLevel="2">
      <c r="B7976" t="s">
        <v>52</v>
      </c>
      <c r="C7976" t="s">
        <v>19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2:11" outlineLevel="2">
      <c r="B7977" t="s">
        <v>52</v>
      </c>
      <c r="C7977" t="s">
        <v>32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2:11" outlineLevel="2">
      <c r="B7978" t="s">
        <v>52</v>
      </c>
      <c r="C7978" t="s">
        <v>20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2:11" outlineLevel="2">
      <c r="B7979" t="s">
        <v>52</v>
      </c>
      <c r="C7979" t="s">
        <v>21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2:11" outlineLevel="2">
      <c r="B7980" t="s">
        <v>52</v>
      </c>
      <c r="C7980" t="s">
        <v>22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2:11" outlineLevel="2">
      <c r="B7981" t="s">
        <v>52</v>
      </c>
      <c r="C7981" t="s">
        <v>23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2:11" outlineLevel="2">
      <c r="B7982" t="s">
        <v>52</v>
      </c>
      <c r="C7982" t="s">
        <v>33</v>
      </c>
      <c r="D7982">
        <v>1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</row>
    <row r="7983" spans="2:11" outlineLevel="2">
      <c r="B7983" t="s">
        <v>52</v>
      </c>
      <c r="C7983" t="s">
        <v>24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2:11" outlineLevel="2">
      <c r="B7984" t="s">
        <v>52</v>
      </c>
      <c r="C7984" t="s">
        <v>34</v>
      </c>
      <c r="D7984">
        <v>0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2:11" outlineLevel="2">
      <c r="B7985" t="s">
        <v>52</v>
      </c>
      <c r="C7985" t="s">
        <v>25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2:11" outlineLevel="2">
      <c r="B7986" t="s">
        <v>52</v>
      </c>
      <c r="C7986" t="s">
        <v>25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2:11" outlineLevel="2">
      <c r="B7987" t="s">
        <v>52</v>
      </c>
      <c r="C7987" t="s">
        <v>26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2:11" outlineLevel="2">
      <c r="B7988" t="s">
        <v>52</v>
      </c>
      <c r="C7988" t="s">
        <v>27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2:11" outlineLevel="2">
      <c r="B7989" t="s">
        <v>52</v>
      </c>
      <c r="C7989" t="s">
        <v>28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2:11" outlineLevel="2">
      <c r="B7990" t="s">
        <v>52</v>
      </c>
      <c r="C7990" t="s">
        <v>28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2:11" s="5" customFormat="1" outlineLevel="1">
      <c r="C7991" s="5" t="s">
        <v>49</v>
      </c>
      <c r="D7991" s="1">
        <f>IFERROR(D7992/D7993, D7992)</f>
        <v>0</v>
      </c>
      <c r="E7991" s="1">
        <f>IFERROR(E7992/E7993, E7992)</f>
        <v>0</v>
      </c>
      <c r="F7991" s="1">
        <f>IFERROR(F7992/F7993, F7992)</f>
        <v>0</v>
      </c>
      <c r="G7991" s="1">
        <f>IFERROR(G7992/G7993, G7992)</f>
        <v>0</v>
      </c>
      <c r="H7991" s="1">
        <f>IFERROR(H7992/H7993, H7992)</f>
        <v>0</v>
      </c>
      <c r="I7991" s="1">
        <f>IFERROR(I7992/I7993, I7992)</f>
        <v>0</v>
      </c>
      <c r="J7991" s="1">
        <f>IFERROR(J7992/J7993, J7992)</f>
        <v>0</v>
      </c>
      <c r="K7991" s="1">
        <f>IFERROR(K7992/K7993, K7992)</f>
        <v>0</v>
      </c>
    </row>
    <row r="7992" spans="2:11" outlineLevel="2">
      <c r="C7992" t="s">
        <v>10</v>
      </c>
      <c r="D7992">
        <f>COUNTIF(D7994:D8013, "1")</f>
        <v>0</v>
      </c>
      <c r="E7992">
        <f>COUNTIF(E7994:E8013, "1")</f>
        <v>0</v>
      </c>
      <c r="F7992">
        <f>COUNTIF(F7994:F8013, "1")</f>
        <v>0</v>
      </c>
      <c r="G7992">
        <f>COUNTIF(G7994:G8013, "1")</f>
        <v>0</v>
      </c>
      <c r="H7992">
        <f>COUNTIF(H7994:H8013, "1")</f>
        <v>0</v>
      </c>
      <c r="I7992">
        <f>COUNTIF(I7994:I8013, "1")</f>
        <v>0</v>
      </c>
      <c r="J7992">
        <f>COUNTIF(J7994:J8013, "1")</f>
        <v>0</v>
      </c>
      <c r="K7992">
        <f>COUNTIF(K7994:K8013, "1")</f>
        <v>0</v>
      </c>
    </row>
    <row r="7993" spans="2:11" outlineLevel="2">
      <c r="C7993" t="s">
        <v>12</v>
      </c>
      <c r="D7993">
        <f>COUNTIF(D7994:D8013, "0")</f>
        <v>0</v>
      </c>
      <c r="E7993">
        <f>COUNTIF(E7994:E8013, "0")</f>
        <v>0</v>
      </c>
      <c r="F7993">
        <f>COUNTIF(F7994:F8013, "0")</f>
        <v>0</v>
      </c>
      <c r="G7993">
        <f>COUNTIF(G7994:G8013, "0")</f>
        <v>0</v>
      </c>
      <c r="H7993">
        <f>COUNTIF(H7994:H8013, "0")</f>
        <v>0</v>
      </c>
      <c r="I7993">
        <f>COUNTIF(I7994:I8013, "0")</f>
        <v>0</v>
      </c>
      <c r="J7993">
        <f>COUNTIF(J7994:J8013, "0")</f>
        <v>0</v>
      </c>
      <c r="K7993">
        <f>COUNTIF(K7994:K8013, "0")</f>
        <v>0</v>
      </c>
    </row>
    <row r="7994" spans="2:11" outlineLevel="2">
      <c r="B7994" t="s">
        <v>50</v>
      </c>
      <c r="C7994" t="s">
        <v>14</v>
      </c>
      <c r="D7994">
        <v>0</v>
      </c>
      <c r="E7994">
        <v>0</v>
      </c>
      <c r="F7994">
        <v>1</v>
      </c>
      <c r="G7994">
        <v>1</v>
      </c>
      <c r="H7994">
        <v>1</v>
      </c>
      <c r="I7994">
        <v>0</v>
      </c>
      <c r="J7994">
        <v>0</v>
      </c>
      <c r="K7994">
        <v>0</v>
      </c>
    </row>
    <row r="7995" spans="2:11" outlineLevel="2">
      <c r="B7995" t="s">
        <v>50</v>
      </c>
      <c r="C7995" t="s">
        <v>15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2:11" outlineLevel="2">
      <c r="B7996" t="s">
        <v>50</v>
      </c>
      <c r="C7996" t="s">
        <v>16</v>
      </c>
      <c r="D7996">
        <v>0</v>
      </c>
      <c r="E7996">
        <v>0</v>
      </c>
      <c r="F7996">
        <v>1</v>
      </c>
      <c r="G7996">
        <v>0</v>
      </c>
      <c r="H7996">
        <v>1</v>
      </c>
      <c r="I7996">
        <v>1</v>
      </c>
      <c r="J7996">
        <v>0</v>
      </c>
      <c r="K7996">
        <v>0</v>
      </c>
    </row>
    <row r="7997" spans="2:11" outlineLevel="2">
      <c r="B7997" t="s">
        <v>50</v>
      </c>
      <c r="C7997" t="s">
        <v>17</v>
      </c>
      <c r="D7997">
        <v>0</v>
      </c>
      <c r="E7997">
        <v>1</v>
      </c>
      <c r="F7997">
        <v>1</v>
      </c>
      <c r="G7997">
        <v>0</v>
      </c>
      <c r="H7997">
        <v>1</v>
      </c>
      <c r="I7997">
        <v>0</v>
      </c>
      <c r="J7997">
        <v>0</v>
      </c>
      <c r="K7997">
        <v>0</v>
      </c>
    </row>
    <row r="7998" spans="2:11" outlineLevel="2">
      <c r="B7998" t="s">
        <v>50</v>
      </c>
      <c r="C7998" t="s">
        <v>18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2:11" outlineLevel="2">
      <c r="B7999" t="s">
        <v>50</v>
      </c>
      <c r="C7999" t="s">
        <v>19</v>
      </c>
      <c r="D7999">
        <v>1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2:11" outlineLevel="2">
      <c r="B8000" t="s">
        <v>50</v>
      </c>
      <c r="C8000" t="s">
        <v>32</v>
      </c>
      <c r="D8000">
        <v>0</v>
      </c>
      <c r="E8000">
        <v>0</v>
      </c>
      <c r="F8000">
        <v>0</v>
      </c>
      <c r="G8000">
        <v>0</v>
      </c>
      <c r="H8000">
        <v>1</v>
      </c>
      <c r="I8000">
        <v>1</v>
      </c>
      <c r="J8000">
        <v>0</v>
      </c>
      <c r="K8000">
        <v>0</v>
      </c>
    </row>
    <row r="8001" spans="2:11" outlineLevel="2">
      <c r="B8001" t="s">
        <v>50</v>
      </c>
      <c r="C8001" t="s">
        <v>20</v>
      </c>
      <c r="D8001">
        <v>0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2:11" outlineLevel="2">
      <c r="B8002" t="s">
        <v>50</v>
      </c>
      <c r="C8002" t="s">
        <v>21</v>
      </c>
      <c r="D8002">
        <v>0</v>
      </c>
      <c r="E8002">
        <v>0</v>
      </c>
      <c r="F8002">
        <v>1</v>
      </c>
      <c r="G8002">
        <v>1</v>
      </c>
      <c r="H8002">
        <v>0</v>
      </c>
      <c r="I8002">
        <v>0</v>
      </c>
      <c r="J8002">
        <v>0</v>
      </c>
      <c r="K8002">
        <v>0</v>
      </c>
    </row>
    <row r="8003" spans="2:11" outlineLevel="2">
      <c r="B8003" t="s">
        <v>50</v>
      </c>
      <c r="C8003" t="s">
        <v>22</v>
      </c>
      <c r="D8003">
        <v>1</v>
      </c>
      <c r="E8003">
        <v>0</v>
      </c>
      <c r="F8003">
        <v>0</v>
      </c>
      <c r="G8003">
        <v>0</v>
      </c>
      <c r="H8003">
        <v>1</v>
      </c>
      <c r="I8003">
        <v>0</v>
      </c>
      <c r="J8003">
        <v>1</v>
      </c>
      <c r="K8003">
        <v>0</v>
      </c>
    </row>
    <row r="8004" spans="2:11" outlineLevel="2">
      <c r="B8004" t="s">
        <v>50</v>
      </c>
      <c r="C8004" t="s">
        <v>23</v>
      </c>
      <c r="D8004">
        <v>0</v>
      </c>
      <c r="E8004">
        <v>1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2:11" outlineLevel="2">
      <c r="B8005" t="s">
        <v>50</v>
      </c>
      <c r="C8005" t="s">
        <v>33</v>
      </c>
      <c r="D8005">
        <v>0</v>
      </c>
      <c r="E8005">
        <v>0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0</v>
      </c>
    </row>
    <row r="8006" spans="2:11" outlineLevel="2">
      <c r="B8006" t="s">
        <v>50</v>
      </c>
      <c r="C8006" t="s">
        <v>24</v>
      </c>
      <c r="D8006">
        <v>0</v>
      </c>
      <c r="E8006">
        <v>0</v>
      </c>
      <c r="F8006">
        <v>0</v>
      </c>
      <c r="G8006">
        <v>1</v>
      </c>
      <c r="H8006">
        <v>0</v>
      </c>
      <c r="I8006">
        <v>1</v>
      </c>
      <c r="J8006">
        <v>1</v>
      </c>
      <c r="K8006">
        <v>0</v>
      </c>
    </row>
    <row r="8007" spans="2:11" outlineLevel="2">
      <c r="B8007" t="s">
        <v>50</v>
      </c>
      <c r="C8007" t="s">
        <v>34</v>
      </c>
      <c r="D8007">
        <v>1</v>
      </c>
      <c r="E8007">
        <v>0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0</v>
      </c>
    </row>
    <row r="8008" spans="2:11" outlineLevel="2">
      <c r="B8008" t="s">
        <v>50</v>
      </c>
      <c r="C8008" t="s">
        <v>25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1</v>
      </c>
      <c r="K8008">
        <v>0</v>
      </c>
    </row>
    <row r="8009" spans="2:11" outlineLevel="2">
      <c r="B8009" t="s">
        <v>50</v>
      </c>
      <c r="C8009" t="s">
        <v>26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2:11" outlineLevel="2">
      <c r="B8010" t="s">
        <v>50</v>
      </c>
      <c r="C8010" t="s">
        <v>27</v>
      </c>
      <c r="D8010">
        <v>0</v>
      </c>
      <c r="E8010">
        <v>0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2:11" outlineLevel="2">
      <c r="B8011" t="s">
        <v>50</v>
      </c>
      <c r="C8011" t="s">
        <v>28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1</v>
      </c>
      <c r="J8011">
        <v>0</v>
      </c>
      <c r="K8011">
        <v>0</v>
      </c>
    </row>
    <row r="8012" spans="2:11" outlineLevel="2">
      <c r="B8012" t="s">
        <v>50</v>
      </c>
      <c r="C8012" t="s">
        <v>35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2:11" outlineLevel="2">
      <c r="B8013" t="s">
        <v>50</v>
      </c>
      <c r="C8013" t="s">
        <v>48</v>
      </c>
      <c r="D8013">
        <v>0</v>
      </c>
      <c r="E8013">
        <v>1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2:11" s="3" customFormat="1">
      <c r="B8014" s="3" t="s">
        <v>282</v>
      </c>
      <c r="C8014" s="3" t="s">
        <v>8</v>
      </c>
      <c r="D8014" s="3">
        <f>IFERROR(AVERAGE(D8017,D8046,D8082,D8108), 0)</f>
        <v>0</v>
      </c>
      <c r="E8014" s="3">
        <f>IFERROR(AVERAGE(E8017,E8046,E8082,E8108), 0)</f>
        <v>0</v>
      </c>
      <c r="F8014" s="3">
        <f>IFERROR(AVERAGE(F8017,F8046,F8082,F8108), 0)</f>
        <v>0</v>
      </c>
      <c r="G8014" s="3">
        <f>IFERROR(AVERAGE(G8017,G8046,G8082,G8108), 0)</f>
        <v>0</v>
      </c>
      <c r="H8014" s="3">
        <f>IFERROR(AVERAGE(H8017,H8046,H8082,H8108), 0)</f>
        <v>0</v>
      </c>
      <c r="I8014" s="3">
        <f>IFERROR(AVERAGE(I8017,I8046,I8082,I8108), 0)</f>
        <v>0</v>
      </c>
      <c r="J8014" s="3">
        <f>IFERROR(AVERAGE(J8017,J8046,J8082,J8108), 0)</f>
        <v>0</v>
      </c>
      <c r="K8014" s="3">
        <f>IFERROR(AVERAGE(K8017,K8046,K8082,K8108), 0)</f>
        <v>0</v>
      </c>
    </row>
    <row r="8015" spans="2:11" outlineLevel="2">
      <c r="B8015" s="4" t="s">
        <v>9</v>
      </c>
      <c r="D8015">
        <f>E8018+E8047+E8083+E8109</f>
        <v>0</v>
      </c>
      <c r="E8015">
        <f>F8018+F8047+F8083+F8109</f>
        <v>0</v>
      </c>
      <c r="F8015">
        <f>G8018+G8047+G8083+G8109</f>
        <v>0</v>
      </c>
      <c r="G8015">
        <f>H8018+H8047+H8083+H8109</f>
        <v>0</v>
      </c>
      <c r="H8015">
        <f>I8018+I8047+I8083+I8109</f>
        <v>0</v>
      </c>
      <c r="I8015">
        <f>J8018+J8047+J8083+J8109</f>
        <v>0</v>
      </c>
      <c r="J8015">
        <f>K8018+K8047+K8083+K8109</f>
        <v>0</v>
      </c>
      <c r="K8015">
        <f>L8018+L8047+L8083+L8109</f>
        <v>0</v>
      </c>
    </row>
    <row r="8016" spans="2:11" outlineLevel="2">
      <c r="B8016" s="4" t="s">
        <v>10</v>
      </c>
      <c r="D8016">
        <f>E8019+E8048+E8084+E8110</f>
        <v>0</v>
      </c>
      <c r="E8016">
        <f>F8019+F8048+F8084+F8110</f>
        <v>0</v>
      </c>
      <c r="F8016">
        <f>G8019+G8048+G8084+G8110</f>
        <v>0</v>
      </c>
      <c r="G8016">
        <f>H8019+H8048+H8084+H8110</f>
        <v>0</v>
      </c>
      <c r="H8016">
        <f>I8019+I8048+I8084+I8110</f>
        <v>0</v>
      </c>
      <c r="I8016">
        <f>J8019+J8048+J8084+J8110</f>
        <v>0</v>
      </c>
      <c r="J8016">
        <f>K8019+K8048+K8084+K8110</f>
        <v>0</v>
      </c>
      <c r="K8016">
        <f>L8019+L8048+L8084+L8110</f>
        <v>0</v>
      </c>
    </row>
    <row r="8017" spans="2:11" s="5" customFormat="1" outlineLevel="1">
      <c r="C8017" s="5" t="s">
        <v>51</v>
      </c>
      <c r="D8017" s="1">
        <f>IFERROR(D8018/D8019, D8018)</f>
        <v>0</v>
      </c>
      <c r="E8017" s="1">
        <f>IFERROR(E8018/E8019, E8018)</f>
        <v>0</v>
      </c>
      <c r="F8017" s="1">
        <f>IFERROR(F8018/F8019, F8018)</f>
        <v>0</v>
      </c>
      <c r="G8017" s="1">
        <f>IFERROR(G8018/G8019, G8018)</f>
        <v>0</v>
      </c>
      <c r="H8017" s="1">
        <f>IFERROR(H8018/H8019, H8018)</f>
        <v>0</v>
      </c>
      <c r="I8017" s="1">
        <f>IFERROR(I8018/I8019, I8018)</f>
        <v>0</v>
      </c>
      <c r="J8017" s="1">
        <f>IFERROR(J8018/J8019, J8018)</f>
        <v>0</v>
      </c>
      <c r="K8017" s="1">
        <f>IFERROR(K8018/K8019, K8018)</f>
        <v>0</v>
      </c>
    </row>
    <row r="8018" spans="2:11" outlineLevel="2">
      <c r="C8018" t="s">
        <v>10</v>
      </c>
      <c r="D8018">
        <f>COUNTIF(D8020:D8045, "1")</f>
        <v>0</v>
      </c>
      <c r="E8018">
        <f>COUNTIF(E8020:E8045, "1")</f>
        <v>0</v>
      </c>
      <c r="F8018">
        <f>COUNTIF(F8020:F8045, "1")</f>
        <v>0</v>
      </c>
      <c r="G8018">
        <f>COUNTIF(G8020:G8045, "1")</f>
        <v>0</v>
      </c>
      <c r="H8018">
        <f>COUNTIF(H8020:H8045, "1")</f>
        <v>0</v>
      </c>
      <c r="I8018">
        <f>COUNTIF(I8020:I8045, "1")</f>
        <v>0</v>
      </c>
      <c r="J8018">
        <f>COUNTIF(J8020:J8045, "1")</f>
        <v>0</v>
      </c>
      <c r="K8018">
        <f>COUNTIF(K8020:K8045, "1")</f>
        <v>0</v>
      </c>
    </row>
    <row r="8019" spans="2:11" outlineLevel="2">
      <c r="C8019" t="s">
        <v>12</v>
      </c>
      <c r="D8019">
        <f>COUNTIF(D8020:D8045, "0")</f>
        <v>0</v>
      </c>
      <c r="E8019">
        <f>COUNTIF(E8020:E8045, "0")</f>
        <v>0</v>
      </c>
      <c r="F8019">
        <f>COUNTIF(F8020:F8045, "0")</f>
        <v>0</v>
      </c>
      <c r="G8019">
        <f>COUNTIF(G8020:G8045, "0")</f>
        <v>0</v>
      </c>
      <c r="H8019">
        <f>COUNTIF(H8020:H8045, "0")</f>
        <v>0</v>
      </c>
      <c r="I8019">
        <f>COUNTIF(I8020:I8045, "0")</f>
        <v>0</v>
      </c>
      <c r="J8019">
        <f>COUNTIF(J8020:J8045, "0")</f>
        <v>0</v>
      </c>
      <c r="K8019">
        <f>COUNTIF(K8020:K8045, "0")</f>
        <v>0</v>
      </c>
    </row>
    <row r="8020" spans="2:11" outlineLevel="2">
      <c r="B8020" t="s">
        <v>52</v>
      </c>
      <c r="C8020" t="s">
        <v>14</v>
      </c>
      <c r="D8020">
        <v>1</v>
      </c>
      <c r="E8020">
        <v>1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0</v>
      </c>
    </row>
    <row r="8021" spans="2:11" outlineLevel="2">
      <c r="B8021" t="s">
        <v>52</v>
      </c>
      <c r="C8021" t="s">
        <v>15</v>
      </c>
      <c r="D8021">
        <v>0</v>
      </c>
      <c r="E8021">
        <v>0</v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2:11" outlineLevel="2">
      <c r="B8022" t="s">
        <v>52</v>
      </c>
      <c r="C8022" t="s">
        <v>16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2:11" outlineLevel="2">
      <c r="B8023" t="s">
        <v>52</v>
      </c>
      <c r="C8023" t="s">
        <v>17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1</v>
      </c>
      <c r="J8023">
        <v>0</v>
      </c>
      <c r="K8023">
        <v>0</v>
      </c>
    </row>
    <row r="8024" spans="2:11" outlineLevel="2">
      <c r="B8024" t="s">
        <v>52</v>
      </c>
      <c r="C8024" t="s">
        <v>18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0</v>
      </c>
    </row>
    <row r="8025" spans="2:11" outlineLevel="2">
      <c r="B8025" t="s">
        <v>52</v>
      </c>
      <c r="C8025" t="s">
        <v>19</v>
      </c>
      <c r="D8025">
        <v>0</v>
      </c>
      <c r="E8025">
        <v>0</v>
      </c>
      <c r="F8025">
        <v>1</v>
      </c>
      <c r="G8025">
        <v>0</v>
      </c>
      <c r="H8025">
        <v>0</v>
      </c>
      <c r="I8025">
        <v>0</v>
      </c>
      <c r="J8025">
        <v>1</v>
      </c>
      <c r="K8025">
        <v>0</v>
      </c>
    </row>
    <row r="8026" spans="2:11" outlineLevel="2">
      <c r="B8026" t="s">
        <v>52</v>
      </c>
      <c r="C8026" t="s">
        <v>32</v>
      </c>
      <c r="D8026">
        <v>0</v>
      </c>
      <c r="E8026">
        <v>0</v>
      </c>
      <c r="F8026">
        <v>0</v>
      </c>
      <c r="G8026">
        <v>1</v>
      </c>
      <c r="H8026">
        <v>1</v>
      </c>
      <c r="I8026">
        <v>0</v>
      </c>
      <c r="J8026">
        <v>0</v>
      </c>
      <c r="K8026">
        <v>0</v>
      </c>
    </row>
    <row r="8027" spans="2:11" outlineLevel="2">
      <c r="B8027" t="s">
        <v>52</v>
      </c>
      <c r="C8027" t="s">
        <v>20</v>
      </c>
      <c r="D8027">
        <v>1</v>
      </c>
      <c r="E8027">
        <v>0</v>
      </c>
      <c r="F8027">
        <v>0</v>
      </c>
      <c r="G8027">
        <v>1</v>
      </c>
      <c r="H8027">
        <v>1</v>
      </c>
      <c r="I8027">
        <v>0</v>
      </c>
      <c r="J8027">
        <v>0</v>
      </c>
      <c r="K8027">
        <v>0</v>
      </c>
    </row>
    <row r="8028" spans="2:11" outlineLevel="2">
      <c r="B8028" t="s">
        <v>52</v>
      </c>
      <c r="C8028" t="s">
        <v>21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2:11" outlineLevel="2">
      <c r="B8029" t="s">
        <v>52</v>
      </c>
      <c r="C8029" t="s">
        <v>22</v>
      </c>
      <c r="D8029">
        <v>0</v>
      </c>
      <c r="E8029">
        <v>1</v>
      </c>
      <c r="F8029">
        <v>0</v>
      </c>
      <c r="G8029">
        <v>1</v>
      </c>
      <c r="H8029">
        <v>1</v>
      </c>
      <c r="I8029">
        <v>0</v>
      </c>
      <c r="J8029">
        <v>0</v>
      </c>
      <c r="K8029">
        <v>0</v>
      </c>
    </row>
    <row r="8030" spans="2:11" outlineLevel="2">
      <c r="B8030" t="s">
        <v>52</v>
      </c>
      <c r="C8030" t="s">
        <v>23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2:11" outlineLevel="2">
      <c r="B8031" t="s">
        <v>52</v>
      </c>
      <c r="C8031" t="s">
        <v>33</v>
      </c>
      <c r="D8031">
        <v>0</v>
      </c>
      <c r="E8031">
        <v>1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2:11" outlineLevel="2">
      <c r="B8032" t="s">
        <v>52</v>
      </c>
      <c r="C8032" t="s">
        <v>24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2:11" outlineLevel="2">
      <c r="B8033" t="s">
        <v>52</v>
      </c>
      <c r="C8033" t="s">
        <v>34</v>
      </c>
      <c r="D8033">
        <v>0</v>
      </c>
      <c r="E8033">
        <v>0</v>
      </c>
      <c r="F8033">
        <v>1</v>
      </c>
      <c r="G8033">
        <v>1</v>
      </c>
      <c r="H8033">
        <v>1</v>
      </c>
      <c r="I8033">
        <v>0</v>
      </c>
      <c r="J8033">
        <v>0</v>
      </c>
      <c r="K8033">
        <v>0</v>
      </c>
    </row>
    <row r="8034" spans="2:11" outlineLevel="2">
      <c r="B8034" t="s">
        <v>52</v>
      </c>
      <c r="C8034" t="s">
        <v>25</v>
      </c>
      <c r="D8034">
        <v>1</v>
      </c>
      <c r="E8034">
        <v>1</v>
      </c>
      <c r="F8034">
        <v>1</v>
      </c>
      <c r="G8034">
        <v>0</v>
      </c>
      <c r="H8034">
        <v>1</v>
      </c>
      <c r="I8034">
        <v>0</v>
      </c>
      <c r="J8034">
        <v>0</v>
      </c>
      <c r="K8034">
        <v>0</v>
      </c>
    </row>
    <row r="8035" spans="2:11" outlineLevel="2">
      <c r="B8035" t="s">
        <v>52</v>
      </c>
      <c r="C8035" t="s">
        <v>25</v>
      </c>
      <c r="D8035">
        <v>1</v>
      </c>
      <c r="E8035">
        <v>0</v>
      </c>
      <c r="F8035">
        <v>0</v>
      </c>
      <c r="G8035">
        <v>0</v>
      </c>
      <c r="H8035">
        <v>1</v>
      </c>
      <c r="I8035">
        <v>0</v>
      </c>
      <c r="J8035">
        <v>0</v>
      </c>
      <c r="K8035">
        <v>0</v>
      </c>
    </row>
    <row r="8036" spans="2:11" outlineLevel="2">
      <c r="B8036" t="s">
        <v>52</v>
      </c>
      <c r="C8036" t="s">
        <v>25</v>
      </c>
      <c r="D8036">
        <v>1</v>
      </c>
      <c r="E8036">
        <v>0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0</v>
      </c>
    </row>
    <row r="8037" spans="2:11" outlineLevel="2">
      <c r="B8037" t="s">
        <v>52</v>
      </c>
      <c r="C8037" t="s">
        <v>26</v>
      </c>
      <c r="D8037">
        <v>0</v>
      </c>
      <c r="E8037">
        <v>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2:11" outlineLevel="2">
      <c r="B8038" t="s">
        <v>52</v>
      </c>
      <c r="C8038" t="s">
        <v>27</v>
      </c>
      <c r="D8038">
        <v>0</v>
      </c>
      <c r="E8038">
        <v>0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0</v>
      </c>
    </row>
    <row r="8039" spans="2:11" outlineLevel="2">
      <c r="B8039" t="s">
        <v>52</v>
      </c>
      <c r="C8039" t="s">
        <v>28</v>
      </c>
      <c r="D8039">
        <v>1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</row>
    <row r="8040" spans="2:11" outlineLevel="2">
      <c r="B8040" t="s">
        <v>52</v>
      </c>
      <c r="C8040" t="s">
        <v>35</v>
      </c>
      <c r="D8040">
        <v>1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2:11" outlineLevel="2">
      <c r="B8041" t="s">
        <v>52</v>
      </c>
      <c r="C8041" t="s">
        <v>48</v>
      </c>
      <c r="D8041">
        <v>0</v>
      </c>
      <c r="E8041">
        <v>1</v>
      </c>
      <c r="F8041">
        <v>1</v>
      </c>
      <c r="G8041">
        <v>1</v>
      </c>
      <c r="H8041">
        <v>0</v>
      </c>
      <c r="I8041">
        <v>0</v>
      </c>
      <c r="J8041">
        <v>0</v>
      </c>
      <c r="K8041">
        <v>0</v>
      </c>
    </row>
    <row r="8042" spans="2:11" outlineLevel="2">
      <c r="B8042" t="s">
        <v>52</v>
      </c>
      <c r="C8042" t="s">
        <v>36</v>
      </c>
      <c r="D8042">
        <v>1</v>
      </c>
      <c r="E8042">
        <v>0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2:11" outlineLevel="2">
      <c r="B8043" t="s">
        <v>52</v>
      </c>
      <c r="C8043" t="s">
        <v>37</v>
      </c>
      <c r="D8043">
        <v>0</v>
      </c>
      <c r="E8043">
        <v>1</v>
      </c>
      <c r="F8043">
        <v>1</v>
      </c>
      <c r="G8043">
        <v>1</v>
      </c>
      <c r="H8043">
        <v>0</v>
      </c>
      <c r="I8043">
        <v>1</v>
      </c>
      <c r="J8043">
        <v>1</v>
      </c>
      <c r="K8043">
        <v>0</v>
      </c>
    </row>
    <row r="8044" spans="2:11" outlineLevel="2">
      <c r="B8044" t="s">
        <v>52</v>
      </c>
      <c r="C8044" t="s">
        <v>38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0</v>
      </c>
    </row>
    <row r="8045" spans="2:11" outlineLevel="2">
      <c r="B8045" t="s">
        <v>52</v>
      </c>
      <c r="C8045" t="s">
        <v>41</v>
      </c>
      <c r="D8045">
        <v>1</v>
      </c>
      <c r="E8045">
        <v>0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0</v>
      </c>
    </row>
    <row r="8046" spans="2:11" s="5" customFormat="1" outlineLevel="1">
      <c r="C8046" s="5" t="s">
        <v>49</v>
      </c>
      <c r="D8046" s="1">
        <f>IFERROR(D8047/D8048, D8047)</f>
        <v>0</v>
      </c>
      <c r="E8046" s="1">
        <f>IFERROR(E8047/E8048, E8047)</f>
        <v>0</v>
      </c>
      <c r="F8046" s="1">
        <f>IFERROR(F8047/F8048, F8047)</f>
        <v>0</v>
      </c>
      <c r="G8046" s="1">
        <f>IFERROR(G8047/G8048, G8047)</f>
        <v>0</v>
      </c>
      <c r="H8046" s="1">
        <f>IFERROR(H8047/H8048, H8047)</f>
        <v>0</v>
      </c>
      <c r="I8046" s="1">
        <f>IFERROR(I8047/I8048, I8047)</f>
        <v>0</v>
      </c>
      <c r="J8046" s="1">
        <f>IFERROR(J8047/J8048, J8047)</f>
        <v>0</v>
      </c>
      <c r="K8046" s="1">
        <f>IFERROR(K8047/K8048, K8047)</f>
        <v>0</v>
      </c>
    </row>
    <row r="8047" spans="2:11" outlineLevel="2">
      <c r="C8047" t="s">
        <v>10</v>
      </c>
      <c r="D8047">
        <f>COUNTIF(D8049:D8081, "1")</f>
        <v>0</v>
      </c>
      <c r="E8047">
        <f>COUNTIF(E8049:E8081, "1")</f>
        <v>0</v>
      </c>
      <c r="F8047">
        <f>COUNTIF(F8049:F8081, "1")</f>
        <v>0</v>
      </c>
      <c r="G8047">
        <f>COUNTIF(G8049:G8081, "1")</f>
        <v>0</v>
      </c>
      <c r="H8047">
        <f>COUNTIF(H8049:H8081, "1")</f>
        <v>0</v>
      </c>
      <c r="I8047">
        <f>COUNTIF(I8049:I8081, "1")</f>
        <v>0</v>
      </c>
      <c r="J8047">
        <f>COUNTIF(J8049:J8081, "1")</f>
        <v>0</v>
      </c>
      <c r="K8047">
        <f>COUNTIF(K8049:K8081, "1")</f>
        <v>0</v>
      </c>
    </row>
    <row r="8048" spans="2:11" outlineLevel="2">
      <c r="C8048" t="s">
        <v>12</v>
      </c>
      <c r="D8048">
        <f>COUNTIF(D8049:D8081, "0")</f>
        <v>0</v>
      </c>
      <c r="E8048">
        <f>COUNTIF(E8049:E8081, "0")</f>
        <v>0</v>
      </c>
      <c r="F8048">
        <f>COUNTIF(F8049:F8081, "0")</f>
        <v>0</v>
      </c>
      <c r="G8048">
        <f>COUNTIF(G8049:G8081, "0")</f>
        <v>0</v>
      </c>
      <c r="H8048">
        <f>COUNTIF(H8049:H8081, "0")</f>
        <v>0</v>
      </c>
      <c r="I8048">
        <f>COUNTIF(I8049:I8081, "0")</f>
        <v>0</v>
      </c>
      <c r="J8048">
        <f>COUNTIF(J8049:J8081, "0")</f>
        <v>0</v>
      </c>
      <c r="K8048">
        <f>COUNTIF(K8049:K8081, "0")</f>
        <v>0</v>
      </c>
    </row>
    <row r="8049" spans="2:11" outlineLevel="2">
      <c r="B8049" t="s">
        <v>50</v>
      </c>
      <c r="C8049" t="s">
        <v>15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2:11" outlineLevel="2">
      <c r="B8050" t="s">
        <v>50</v>
      </c>
      <c r="C8050" t="s">
        <v>16</v>
      </c>
      <c r="D8050">
        <v>0</v>
      </c>
      <c r="E8050">
        <v>0</v>
      </c>
      <c r="F8050">
        <v>0</v>
      </c>
      <c r="G8050">
        <v>1</v>
      </c>
      <c r="H8050">
        <v>1</v>
      </c>
      <c r="I8050">
        <v>0</v>
      </c>
      <c r="J8050">
        <v>0</v>
      </c>
      <c r="K8050">
        <v>0</v>
      </c>
    </row>
    <row r="8051" spans="2:11" outlineLevel="2">
      <c r="B8051" t="s">
        <v>50</v>
      </c>
      <c r="C8051" t="s">
        <v>17</v>
      </c>
      <c r="D8051">
        <v>1</v>
      </c>
      <c r="E8051">
        <v>1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2:11" outlineLevel="2">
      <c r="B8052" t="s">
        <v>50</v>
      </c>
      <c r="C8052" t="s">
        <v>18</v>
      </c>
      <c r="D8052">
        <v>0</v>
      </c>
      <c r="E8052">
        <v>0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0</v>
      </c>
    </row>
    <row r="8053" spans="2:11" outlineLevel="2">
      <c r="B8053" t="s">
        <v>50</v>
      </c>
      <c r="C8053" t="s">
        <v>19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2:11" outlineLevel="2">
      <c r="B8054" t="s">
        <v>50</v>
      </c>
      <c r="C8054" t="s">
        <v>32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2:11" outlineLevel="2">
      <c r="B8055" t="s">
        <v>50</v>
      </c>
      <c r="C8055" t="s">
        <v>20</v>
      </c>
      <c r="D8055">
        <v>0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2:11" outlineLevel="2">
      <c r="B8056" t="s">
        <v>50</v>
      </c>
      <c r="C8056" t="s">
        <v>20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2:11" outlineLevel="2">
      <c r="B8057" t="s">
        <v>50</v>
      </c>
      <c r="C8057" t="s">
        <v>20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2:11" outlineLevel="2">
      <c r="B8058" t="s">
        <v>50</v>
      </c>
      <c r="C8058" t="s">
        <v>20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2:11" outlineLevel="2">
      <c r="B8059" t="s">
        <v>50</v>
      </c>
      <c r="C8059" t="s">
        <v>24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2:11" outlineLevel="2">
      <c r="B8060" t="s">
        <v>50</v>
      </c>
      <c r="C8060" t="s">
        <v>39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2:11" outlineLevel="2">
      <c r="B8061" t="s">
        <v>50</v>
      </c>
      <c r="C8061" t="s">
        <v>40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1</v>
      </c>
      <c r="J8061">
        <v>0</v>
      </c>
      <c r="K8061">
        <v>0</v>
      </c>
    </row>
    <row r="8062" spans="2:11" outlineLevel="2">
      <c r="B8062" t="s">
        <v>50</v>
      </c>
      <c r="C8062" t="s">
        <v>41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</v>
      </c>
      <c r="K8062">
        <v>0</v>
      </c>
    </row>
    <row r="8063" spans="2:11" outlineLevel="2">
      <c r="B8063" t="s">
        <v>50</v>
      </c>
      <c r="C8063" t="s">
        <v>42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</row>
    <row r="8064" spans="2:11" outlineLevel="2">
      <c r="B8064" t="s">
        <v>50</v>
      </c>
      <c r="C8064" t="s">
        <v>43</v>
      </c>
      <c r="D8064">
        <v>0</v>
      </c>
      <c r="E8064">
        <v>0</v>
      </c>
      <c r="F8064">
        <v>0</v>
      </c>
      <c r="G8064">
        <v>0</v>
      </c>
      <c r="H8064">
        <v>1</v>
      </c>
      <c r="I8064">
        <v>0</v>
      </c>
      <c r="J8064">
        <v>0</v>
      </c>
      <c r="K8064">
        <v>0</v>
      </c>
    </row>
    <row r="8065" spans="2:11" outlineLevel="2">
      <c r="B8065" t="s">
        <v>50</v>
      </c>
      <c r="C8065" t="s">
        <v>44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</row>
    <row r="8066" spans="2:11" outlineLevel="2">
      <c r="B8066" t="s">
        <v>50</v>
      </c>
      <c r="C8066" t="s">
        <v>44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2:11" outlineLevel="2">
      <c r="B8067" t="s">
        <v>50</v>
      </c>
      <c r="C8067" t="s">
        <v>45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  <c r="K8067">
        <v>0</v>
      </c>
    </row>
    <row r="8068" spans="2:11" outlineLevel="2">
      <c r="B8068" t="s">
        <v>50</v>
      </c>
      <c r="C8068" t="s">
        <v>45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0</v>
      </c>
    </row>
    <row r="8069" spans="2:11" outlineLevel="2">
      <c r="B8069" t="s">
        <v>50</v>
      </c>
      <c r="C8069" t="s">
        <v>53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2:11" outlineLevel="2">
      <c r="B8070" t="s">
        <v>50</v>
      </c>
      <c r="C8070" t="s">
        <v>63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2:11" outlineLevel="2">
      <c r="B8071" t="s">
        <v>50</v>
      </c>
      <c r="C8071" t="s">
        <v>63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2:11" outlineLevel="2">
      <c r="B8072" t="s">
        <v>50</v>
      </c>
      <c r="C8072" t="s">
        <v>63</v>
      </c>
      <c r="D8072">
        <v>1</v>
      </c>
      <c r="E8072">
        <v>0</v>
      </c>
      <c r="F8072">
        <v>1</v>
      </c>
      <c r="G8072">
        <v>0</v>
      </c>
      <c r="H8072">
        <v>1</v>
      </c>
      <c r="I8072">
        <v>0</v>
      </c>
      <c r="J8072">
        <v>0</v>
      </c>
      <c r="K8072">
        <v>0</v>
      </c>
    </row>
    <row r="8073" spans="2:11" outlineLevel="2">
      <c r="B8073" t="s">
        <v>50</v>
      </c>
      <c r="C8073" t="s">
        <v>187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2:11" outlineLevel="2">
      <c r="B8074" t="s">
        <v>50</v>
      </c>
      <c r="C8074" t="s">
        <v>115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0</v>
      </c>
    </row>
    <row r="8075" spans="2:11" outlineLevel="2">
      <c r="B8075" t="s">
        <v>50</v>
      </c>
      <c r="C8075" t="s">
        <v>99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2:11" outlineLevel="2">
      <c r="B8076" t="s">
        <v>50</v>
      </c>
      <c r="C8076" t="s">
        <v>99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2:11" outlineLevel="2">
      <c r="B8077" t="s">
        <v>50</v>
      </c>
      <c r="C8077" t="s">
        <v>29</v>
      </c>
      <c r="D8077">
        <v>0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0</v>
      </c>
    </row>
    <row r="8078" spans="2:11" outlineLevel="2">
      <c r="B8078" t="s">
        <v>50</v>
      </c>
      <c r="C8078" t="s">
        <v>121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2:11" outlineLevel="2">
      <c r="B8079" t="s">
        <v>50</v>
      </c>
      <c r="C8079" t="s">
        <v>164</v>
      </c>
      <c r="D8079">
        <v>1</v>
      </c>
      <c r="E8079">
        <v>0</v>
      </c>
      <c r="F8079">
        <v>0</v>
      </c>
      <c r="G8079">
        <v>1</v>
      </c>
      <c r="H8079">
        <v>0</v>
      </c>
      <c r="I8079">
        <v>1</v>
      </c>
      <c r="J8079">
        <v>0</v>
      </c>
      <c r="K8079">
        <v>0</v>
      </c>
    </row>
    <row r="8080" spans="2:11" outlineLevel="2">
      <c r="B8080" t="s">
        <v>50</v>
      </c>
      <c r="C8080" t="s">
        <v>66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2:11" outlineLevel="2">
      <c r="B8081" t="s">
        <v>50</v>
      </c>
      <c r="C8081" t="s">
        <v>54</v>
      </c>
      <c r="D8081">
        <v>0</v>
      </c>
      <c r="E8081">
        <v>0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2:11" s="5" customFormat="1" outlineLevel="1">
      <c r="C8082" s="5" t="s">
        <v>55</v>
      </c>
      <c r="D8082" s="1">
        <f>IFERROR(D8083/D8084, D8083)</f>
        <v>0</v>
      </c>
      <c r="E8082" s="1">
        <f>IFERROR(E8083/E8084, E8083)</f>
        <v>0</v>
      </c>
      <c r="F8082" s="1">
        <f>IFERROR(F8083/F8084, F8083)</f>
        <v>0</v>
      </c>
      <c r="G8082" s="1">
        <f>IFERROR(G8083/G8084, G8083)</f>
        <v>0</v>
      </c>
      <c r="H8082" s="1">
        <f>IFERROR(H8083/H8084, H8083)</f>
        <v>0</v>
      </c>
      <c r="I8082" s="1">
        <f>IFERROR(I8083/I8084, I8083)</f>
        <v>0</v>
      </c>
      <c r="J8082" s="1">
        <f>IFERROR(J8083/J8084, J8083)</f>
        <v>0</v>
      </c>
      <c r="K8082" s="1">
        <f>IFERROR(K8083/K8084, K8083)</f>
        <v>0</v>
      </c>
    </row>
    <row r="8083" spans="2:11" outlineLevel="2">
      <c r="C8083" t="s">
        <v>10</v>
      </c>
      <c r="D8083">
        <f>COUNTIF(D8085:D8107, "1")</f>
        <v>0</v>
      </c>
      <c r="E8083">
        <f>COUNTIF(E8085:E8107, "1")</f>
        <v>0</v>
      </c>
      <c r="F8083">
        <f>COUNTIF(F8085:F8107, "1")</f>
        <v>0</v>
      </c>
      <c r="G8083">
        <f>COUNTIF(G8085:G8107, "1")</f>
        <v>0</v>
      </c>
      <c r="H8083">
        <f>COUNTIF(H8085:H8107, "1")</f>
        <v>0</v>
      </c>
      <c r="I8083">
        <f>COUNTIF(I8085:I8107, "1")</f>
        <v>0</v>
      </c>
      <c r="J8083">
        <f>COUNTIF(J8085:J8107, "1")</f>
        <v>0</v>
      </c>
      <c r="K8083">
        <f>COUNTIF(K8085:K8107, "1")</f>
        <v>0</v>
      </c>
    </row>
    <row r="8084" spans="2:11" outlineLevel="2">
      <c r="C8084" t="s">
        <v>12</v>
      </c>
      <c r="D8084">
        <f>COUNTIF(D8085:D8107, "0")</f>
        <v>0</v>
      </c>
      <c r="E8084">
        <f>COUNTIF(E8085:E8107, "0")</f>
        <v>0</v>
      </c>
      <c r="F8084">
        <f>COUNTIF(F8085:F8107, "0")</f>
        <v>0</v>
      </c>
      <c r="G8084">
        <f>COUNTIF(G8085:G8107, "0")</f>
        <v>0</v>
      </c>
      <c r="H8084">
        <f>COUNTIF(H8085:H8107, "0")</f>
        <v>0</v>
      </c>
      <c r="I8084">
        <f>COUNTIF(I8085:I8107, "0")</f>
        <v>0</v>
      </c>
      <c r="J8084">
        <f>COUNTIF(J8085:J8107, "0")</f>
        <v>0</v>
      </c>
      <c r="K8084">
        <f>COUNTIF(K8085:K8107, "0")</f>
        <v>0</v>
      </c>
    </row>
    <row r="8085" spans="2:11" outlineLevel="2">
      <c r="B8085" t="s">
        <v>56</v>
      </c>
      <c r="C8085" t="s">
        <v>15</v>
      </c>
      <c r="D8085">
        <v>0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2:11" outlineLevel="2">
      <c r="B8086" t="s">
        <v>56</v>
      </c>
      <c r="C8086" t="s">
        <v>16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0</v>
      </c>
    </row>
    <row r="8087" spans="2:11" outlineLevel="2">
      <c r="B8087" t="s">
        <v>56</v>
      </c>
      <c r="C8087" t="s">
        <v>17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2:11" outlineLevel="2">
      <c r="B8088" t="s">
        <v>56</v>
      </c>
      <c r="C8088" t="s">
        <v>18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2:11" outlineLevel="2">
      <c r="B8089" t="s">
        <v>56</v>
      </c>
      <c r="C8089" t="s">
        <v>21</v>
      </c>
      <c r="D8089">
        <v>0</v>
      </c>
      <c r="E8089">
        <v>0</v>
      </c>
      <c r="F8089">
        <v>1</v>
      </c>
      <c r="G8089">
        <v>1</v>
      </c>
      <c r="H8089">
        <v>0</v>
      </c>
      <c r="I8089">
        <v>0</v>
      </c>
      <c r="J8089">
        <v>0</v>
      </c>
      <c r="K8089">
        <v>0</v>
      </c>
    </row>
    <row r="8090" spans="2:11" outlineLevel="2">
      <c r="B8090" t="s">
        <v>56</v>
      </c>
      <c r="C8090" t="s">
        <v>22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</v>
      </c>
    </row>
    <row r="8091" spans="2:11" outlineLevel="2">
      <c r="B8091" t="s">
        <v>56</v>
      </c>
      <c r="C8091" t="s">
        <v>23</v>
      </c>
      <c r="D8091">
        <v>0</v>
      </c>
      <c r="E8091">
        <v>0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2:11" outlineLevel="2">
      <c r="B8092" t="s">
        <v>56</v>
      </c>
      <c r="C8092" t="s">
        <v>33</v>
      </c>
      <c r="D8092">
        <v>0</v>
      </c>
      <c r="E8092">
        <v>0</v>
      </c>
      <c r="F8092">
        <v>0</v>
      </c>
      <c r="G8092">
        <v>0</v>
      </c>
      <c r="H8092">
        <v>1</v>
      </c>
      <c r="I8092">
        <v>0</v>
      </c>
      <c r="J8092">
        <v>0</v>
      </c>
      <c r="K8092">
        <v>0</v>
      </c>
    </row>
    <row r="8093" spans="2:11" outlineLevel="2">
      <c r="B8093" t="s">
        <v>56</v>
      </c>
      <c r="C8093" t="s">
        <v>24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2:11" outlineLevel="2">
      <c r="B8094" t="s">
        <v>56</v>
      </c>
      <c r="C8094" t="s">
        <v>34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2:11" outlineLevel="2">
      <c r="B8095" t="s">
        <v>56</v>
      </c>
      <c r="C8095" t="s">
        <v>26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2:11" outlineLevel="2">
      <c r="B8096" t="s">
        <v>56</v>
      </c>
      <c r="C8096" t="s">
        <v>27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0</v>
      </c>
    </row>
    <row r="8097" spans="2:11" outlineLevel="2">
      <c r="B8097" t="s">
        <v>56</v>
      </c>
      <c r="C8097" t="s">
        <v>28</v>
      </c>
      <c r="D8097">
        <v>1</v>
      </c>
      <c r="E8097">
        <v>1</v>
      </c>
      <c r="F8097">
        <v>1</v>
      </c>
      <c r="G8097">
        <v>0</v>
      </c>
      <c r="H8097">
        <v>1</v>
      </c>
      <c r="I8097">
        <v>0</v>
      </c>
      <c r="J8097">
        <v>0</v>
      </c>
      <c r="K8097">
        <v>0</v>
      </c>
    </row>
    <row r="8098" spans="2:11" outlineLevel="2">
      <c r="B8098" t="s">
        <v>56</v>
      </c>
      <c r="C8098" t="s">
        <v>35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2:11" outlineLevel="2">
      <c r="B8099" t="s">
        <v>56</v>
      </c>
      <c r="C8099" t="s">
        <v>48</v>
      </c>
      <c r="D8099">
        <v>0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1</v>
      </c>
      <c r="K8099">
        <v>0</v>
      </c>
    </row>
    <row r="8100" spans="2:11" outlineLevel="2">
      <c r="B8100" t="s">
        <v>56</v>
      </c>
      <c r="C8100" t="s">
        <v>36</v>
      </c>
      <c r="D8100">
        <v>0</v>
      </c>
      <c r="E8100">
        <v>1</v>
      </c>
      <c r="F8100">
        <v>0</v>
      </c>
      <c r="G8100">
        <v>0</v>
      </c>
      <c r="H8100">
        <v>1</v>
      </c>
      <c r="I8100">
        <v>0</v>
      </c>
      <c r="J8100">
        <v>1</v>
      </c>
      <c r="K8100">
        <v>0</v>
      </c>
    </row>
    <row r="8101" spans="2:11" outlineLevel="2">
      <c r="B8101" t="s">
        <v>56</v>
      </c>
      <c r="C8101" t="s">
        <v>37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1</v>
      </c>
      <c r="K8101">
        <v>0</v>
      </c>
    </row>
    <row r="8102" spans="2:11" outlineLevel="2">
      <c r="B8102" t="s">
        <v>56</v>
      </c>
      <c r="C8102" t="s">
        <v>38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2:11" outlineLevel="2">
      <c r="B8103" t="s">
        <v>56</v>
      </c>
      <c r="C8103" t="s">
        <v>39</v>
      </c>
      <c r="D8103">
        <v>0</v>
      </c>
      <c r="E8103">
        <v>0</v>
      </c>
      <c r="F8103">
        <v>1</v>
      </c>
      <c r="G8103">
        <v>0</v>
      </c>
      <c r="H8103">
        <v>1</v>
      </c>
      <c r="I8103">
        <v>0</v>
      </c>
      <c r="J8103">
        <v>0</v>
      </c>
      <c r="K8103">
        <v>0</v>
      </c>
    </row>
    <row r="8104" spans="2:11" outlineLevel="2">
      <c r="B8104" t="s">
        <v>56</v>
      </c>
      <c r="C8104" t="s">
        <v>40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2:11" outlineLevel="2">
      <c r="B8105" t="s">
        <v>56</v>
      </c>
      <c r="C8105" t="s">
        <v>41</v>
      </c>
      <c r="D8105">
        <v>0</v>
      </c>
      <c r="E8105">
        <v>0</v>
      </c>
      <c r="F8105">
        <v>0</v>
      </c>
      <c r="G8105">
        <v>1</v>
      </c>
      <c r="H8105">
        <v>0</v>
      </c>
      <c r="I8105">
        <v>0</v>
      </c>
      <c r="J8105">
        <v>0</v>
      </c>
      <c r="K8105">
        <v>0</v>
      </c>
    </row>
    <row r="8106" spans="2:11" outlineLevel="2">
      <c r="B8106" t="s">
        <v>56</v>
      </c>
      <c r="C8106" t="s">
        <v>42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</row>
    <row r="8107" spans="2:11" outlineLevel="2">
      <c r="B8107" t="s">
        <v>56</v>
      </c>
      <c r="C8107" t="s">
        <v>43</v>
      </c>
      <c r="D8107">
        <v>0</v>
      </c>
      <c r="E8107">
        <v>0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</row>
    <row r="8108" spans="2:11" s="5" customFormat="1" outlineLevel="1">
      <c r="C8108" s="5" t="s">
        <v>283</v>
      </c>
      <c r="D8108" s="1">
        <f>IFERROR(D8109/D8110, D8109)</f>
        <v>0</v>
      </c>
      <c r="E8108" s="1">
        <f>IFERROR(E8109/E8110, E8109)</f>
        <v>0</v>
      </c>
      <c r="F8108" s="1">
        <f>IFERROR(F8109/F8110, F8109)</f>
        <v>0</v>
      </c>
      <c r="G8108" s="1">
        <f>IFERROR(G8109/G8110, G8109)</f>
        <v>0</v>
      </c>
      <c r="H8108" s="1">
        <f>IFERROR(H8109/H8110, H8109)</f>
        <v>0</v>
      </c>
      <c r="I8108" s="1">
        <f>IFERROR(I8109/I8110, I8109)</f>
        <v>0</v>
      </c>
      <c r="J8108" s="1">
        <f>IFERROR(J8109/J8110, J8109)</f>
        <v>0</v>
      </c>
      <c r="K8108" s="1">
        <f>IFERROR(K8109/K8110, K8109)</f>
        <v>0</v>
      </c>
    </row>
    <row r="8109" spans="2:11" outlineLevel="2">
      <c r="C8109" t="s">
        <v>10</v>
      </c>
      <c r="D8109">
        <f>COUNTIF(D8111:D8111, "1")</f>
        <v>0</v>
      </c>
      <c r="E8109">
        <f>COUNTIF(E8111:E8111, "1")</f>
        <v>0</v>
      </c>
      <c r="F8109">
        <f>COUNTIF(F8111:F8111, "1")</f>
        <v>0</v>
      </c>
      <c r="G8109">
        <f>COUNTIF(G8111:G8111, "1")</f>
        <v>0</v>
      </c>
      <c r="H8109">
        <f>COUNTIF(H8111:H8111, "1")</f>
        <v>0</v>
      </c>
      <c r="I8109">
        <f>COUNTIF(I8111:I8111, "1")</f>
        <v>0</v>
      </c>
      <c r="J8109">
        <f>COUNTIF(J8111:J8111, "1")</f>
        <v>0</v>
      </c>
      <c r="K8109">
        <f>COUNTIF(K8111:K8111, "1")</f>
        <v>0</v>
      </c>
    </row>
    <row r="8110" spans="2:11" outlineLevel="2">
      <c r="C8110" t="s">
        <v>12</v>
      </c>
      <c r="D8110">
        <f>COUNTIF(D8111:D8111, "0")</f>
        <v>0</v>
      </c>
      <c r="E8110">
        <f>COUNTIF(E8111:E8111, "0")</f>
        <v>0</v>
      </c>
      <c r="F8110">
        <f>COUNTIF(F8111:F8111, "0")</f>
        <v>0</v>
      </c>
      <c r="G8110">
        <f>COUNTIF(G8111:G8111, "0")</f>
        <v>0</v>
      </c>
      <c r="H8110">
        <f>COUNTIF(H8111:H8111, "0")</f>
        <v>0</v>
      </c>
      <c r="I8110">
        <f>COUNTIF(I8111:I8111, "0")</f>
        <v>0</v>
      </c>
      <c r="J8110">
        <f>COUNTIF(J8111:J8111, "0")</f>
        <v>0</v>
      </c>
      <c r="K8110">
        <f>COUNTIF(K8111:K8111, "0")</f>
        <v>0</v>
      </c>
    </row>
    <row r="8111" spans="2:11" outlineLevel="2">
      <c r="B8111" t="s">
        <v>284</v>
      </c>
      <c r="C8111" t="s">
        <v>25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</row>
    <row r="8112" spans="2:11" s="3" customFormat="1">
      <c r="B8112" s="3" t="s">
        <v>285</v>
      </c>
      <c r="C8112" s="3" t="s">
        <v>8</v>
      </c>
      <c r="D8112" s="3">
        <f>IFERROR(AVERAGE(D8115), 0)</f>
        <v>0</v>
      </c>
      <c r="E8112" s="3">
        <f>IFERROR(AVERAGE(E8115), 0)</f>
        <v>0</v>
      </c>
      <c r="F8112" s="3">
        <f>IFERROR(AVERAGE(F8115), 0)</f>
        <v>0</v>
      </c>
      <c r="G8112" s="3">
        <f>IFERROR(AVERAGE(G8115), 0)</f>
        <v>0</v>
      </c>
      <c r="H8112" s="3">
        <f>IFERROR(AVERAGE(H8115), 0)</f>
        <v>0</v>
      </c>
      <c r="I8112" s="3">
        <f>IFERROR(AVERAGE(I8115), 0)</f>
        <v>0</v>
      </c>
      <c r="J8112" s="3">
        <f>IFERROR(AVERAGE(J8115), 0)</f>
        <v>0</v>
      </c>
      <c r="K8112" s="3">
        <f>IFERROR(AVERAGE(K8115), 0)</f>
        <v>0</v>
      </c>
    </row>
    <row r="8113" spans="2:11" outlineLevel="2">
      <c r="B8113" s="4" t="s">
        <v>9</v>
      </c>
      <c r="D8113">
        <f>E8116</f>
        <v>0</v>
      </c>
      <c r="E8113">
        <f>F8116</f>
        <v>0</v>
      </c>
      <c r="F8113">
        <f>G8116</f>
        <v>0</v>
      </c>
      <c r="G8113">
        <f>H8116</f>
        <v>0</v>
      </c>
      <c r="H8113">
        <f>I8116</f>
        <v>0</v>
      </c>
      <c r="I8113">
        <f>J8116</f>
        <v>0</v>
      </c>
      <c r="J8113">
        <f>K8116</f>
        <v>0</v>
      </c>
      <c r="K8113">
        <f>L8116</f>
        <v>0</v>
      </c>
    </row>
    <row r="8114" spans="2:11" outlineLevel="2">
      <c r="B8114" s="4" t="s">
        <v>10</v>
      </c>
      <c r="D8114">
        <f>E8117</f>
        <v>0</v>
      </c>
      <c r="E8114">
        <f>F8117</f>
        <v>0</v>
      </c>
      <c r="F8114">
        <f>G8117</f>
        <v>0</v>
      </c>
      <c r="G8114">
        <f>H8117</f>
        <v>0</v>
      </c>
      <c r="H8114">
        <f>I8117</f>
        <v>0</v>
      </c>
      <c r="I8114">
        <f>J8117</f>
        <v>0</v>
      </c>
      <c r="J8114">
        <f>K8117</f>
        <v>0</v>
      </c>
      <c r="K8114">
        <f>L8117</f>
        <v>0</v>
      </c>
    </row>
    <row r="8115" spans="2:11" s="5" customFormat="1" outlineLevel="1">
      <c r="C8115" s="5" t="s">
        <v>51</v>
      </c>
      <c r="D8115" s="1">
        <f>IFERROR(D8116/D8117, D8116)</f>
        <v>0</v>
      </c>
      <c r="E8115" s="1">
        <f>IFERROR(E8116/E8117, E8116)</f>
        <v>0</v>
      </c>
      <c r="F8115" s="1">
        <f>IFERROR(F8116/F8117, F8116)</f>
        <v>0</v>
      </c>
      <c r="G8115" s="1">
        <f>IFERROR(G8116/G8117, G8116)</f>
        <v>0</v>
      </c>
      <c r="H8115" s="1">
        <f>IFERROR(H8116/H8117, H8116)</f>
        <v>0</v>
      </c>
      <c r="I8115" s="1">
        <f>IFERROR(I8116/I8117, I8116)</f>
        <v>0</v>
      </c>
      <c r="J8115" s="1">
        <f>IFERROR(J8116/J8117, J8116)</f>
        <v>0</v>
      </c>
      <c r="K8115" s="1">
        <f>IFERROR(K8116/K8117, K8116)</f>
        <v>0</v>
      </c>
    </row>
    <row r="8116" spans="2:11" outlineLevel="2">
      <c r="C8116" t="s">
        <v>10</v>
      </c>
      <c r="D8116">
        <f>COUNTIF(D8118:D8135, "1")</f>
        <v>0</v>
      </c>
      <c r="E8116">
        <f>COUNTIF(E8118:E8135, "1")</f>
        <v>0</v>
      </c>
      <c r="F8116">
        <f>COUNTIF(F8118:F8135, "1")</f>
        <v>0</v>
      </c>
      <c r="G8116">
        <f>COUNTIF(G8118:G8135, "1")</f>
        <v>0</v>
      </c>
      <c r="H8116">
        <f>COUNTIF(H8118:H8135, "1")</f>
        <v>0</v>
      </c>
      <c r="I8116">
        <f>COUNTIF(I8118:I8135, "1")</f>
        <v>0</v>
      </c>
      <c r="J8116">
        <f>COUNTIF(J8118:J8135, "1")</f>
        <v>0</v>
      </c>
      <c r="K8116">
        <f>COUNTIF(K8118:K8135, "1")</f>
        <v>0</v>
      </c>
    </row>
    <row r="8117" spans="2:11" outlineLevel="2">
      <c r="C8117" t="s">
        <v>12</v>
      </c>
      <c r="D8117">
        <f>COUNTIF(D8118:D8135, "0")</f>
        <v>0</v>
      </c>
      <c r="E8117">
        <f>COUNTIF(E8118:E8135, "0")</f>
        <v>0</v>
      </c>
      <c r="F8117">
        <f>COUNTIF(F8118:F8135, "0")</f>
        <v>0</v>
      </c>
      <c r="G8117">
        <f>COUNTIF(G8118:G8135, "0")</f>
        <v>0</v>
      </c>
      <c r="H8117">
        <f>COUNTIF(H8118:H8135, "0")</f>
        <v>0</v>
      </c>
      <c r="I8117">
        <f>COUNTIF(I8118:I8135, "0")</f>
        <v>0</v>
      </c>
      <c r="J8117">
        <f>COUNTIF(J8118:J8135, "0")</f>
        <v>0</v>
      </c>
      <c r="K8117">
        <f>COUNTIF(K8118:K8135, "0")</f>
        <v>0</v>
      </c>
    </row>
    <row r="8118" spans="2:11" outlineLevel="2">
      <c r="B8118" t="s">
        <v>52</v>
      </c>
      <c r="C8118" t="s">
        <v>18</v>
      </c>
      <c r="D8118">
        <v>1</v>
      </c>
      <c r="E8118">
        <v>1</v>
      </c>
      <c r="F8118">
        <v>0</v>
      </c>
      <c r="G8118">
        <v>1</v>
      </c>
      <c r="H8118">
        <v>1</v>
      </c>
      <c r="I8118">
        <v>0</v>
      </c>
      <c r="J8118">
        <v>0</v>
      </c>
      <c r="K8118">
        <v>0</v>
      </c>
    </row>
    <row r="8119" spans="2:11" outlineLevel="2">
      <c r="B8119" t="s">
        <v>52</v>
      </c>
      <c r="C8119" t="s">
        <v>17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2:11" outlineLevel="2">
      <c r="B8120" t="s">
        <v>52</v>
      </c>
      <c r="C8120" t="s">
        <v>22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2:11" outlineLevel="2">
      <c r="B8121" t="s">
        <v>52</v>
      </c>
      <c r="C8121" t="s">
        <v>23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</row>
    <row r="8122" spans="2:11" outlineLevel="2">
      <c r="B8122" t="s">
        <v>52</v>
      </c>
      <c r="C8122" t="s">
        <v>16</v>
      </c>
      <c r="D8122">
        <v>0</v>
      </c>
      <c r="E8122">
        <v>0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0</v>
      </c>
    </row>
    <row r="8123" spans="2:11" outlineLevel="2">
      <c r="B8123" t="s">
        <v>52</v>
      </c>
      <c r="C8123" t="s">
        <v>19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2:11" outlineLevel="2">
      <c r="B8124" t="s">
        <v>52</v>
      </c>
      <c r="C8124" t="s">
        <v>21</v>
      </c>
      <c r="D8124">
        <v>0</v>
      </c>
      <c r="E8124">
        <v>1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</row>
    <row r="8125" spans="2:11" outlineLevel="2">
      <c r="B8125" t="s">
        <v>52</v>
      </c>
      <c r="C8125" t="s">
        <v>33</v>
      </c>
      <c r="D8125">
        <v>1</v>
      </c>
      <c r="E8125">
        <v>0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0</v>
      </c>
    </row>
    <row r="8126" spans="2:11" outlineLevel="2">
      <c r="B8126" t="s">
        <v>52</v>
      </c>
      <c r="C8126" t="s">
        <v>14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2:11" outlineLevel="2">
      <c r="B8127" t="s">
        <v>52</v>
      </c>
      <c r="C8127" t="s">
        <v>20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2:11" outlineLevel="2">
      <c r="B8128" t="s">
        <v>52</v>
      </c>
      <c r="C8128" t="s">
        <v>27</v>
      </c>
      <c r="D8128">
        <v>0</v>
      </c>
      <c r="E8128">
        <v>0</v>
      </c>
      <c r="F8128">
        <v>0</v>
      </c>
      <c r="G8128">
        <v>1</v>
      </c>
      <c r="H8128">
        <v>1</v>
      </c>
      <c r="I8128">
        <v>0</v>
      </c>
      <c r="J8128">
        <v>0</v>
      </c>
      <c r="K8128">
        <v>0</v>
      </c>
    </row>
    <row r="8129" spans="2:11" outlineLevel="2">
      <c r="B8129" t="s">
        <v>52</v>
      </c>
      <c r="C8129" t="s">
        <v>26</v>
      </c>
      <c r="D8129">
        <v>0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2:11" outlineLevel="2">
      <c r="B8130" t="s">
        <v>52</v>
      </c>
      <c r="C8130" t="s">
        <v>34</v>
      </c>
      <c r="D8130">
        <v>0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0</v>
      </c>
    </row>
    <row r="8131" spans="2:11" outlineLevel="2">
      <c r="B8131" t="s">
        <v>52</v>
      </c>
      <c r="C8131" t="s">
        <v>24</v>
      </c>
      <c r="D8131">
        <v>1</v>
      </c>
      <c r="E8131">
        <v>0</v>
      </c>
      <c r="F8131">
        <v>1</v>
      </c>
      <c r="G8131">
        <v>0</v>
      </c>
      <c r="H8131">
        <v>1</v>
      </c>
      <c r="I8131">
        <v>0</v>
      </c>
      <c r="J8131">
        <v>0</v>
      </c>
      <c r="K8131">
        <v>0</v>
      </c>
    </row>
    <row r="8132" spans="2:11" outlineLevel="2">
      <c r="B8132" t="s">
        <v>52</v>
      </c>
      <c r="C8132" t="s">
        <v>28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2:11" outlineLevel="2">
      <c r="B8133" t="s">
        <v>52</v>
      </c>
      <c r="C8133" t="s">
        <v>15</v>
      </c>
      <c r="D8133">
        <v>1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0</v>
      </c>
    </row>
    <row r="8134" spans="2:11" outlineLevel="2">
      <c r="B8134" t="s">
        <v>52</v>
      </c>
      <c r="C8134" t="s">
        <v>35</v>
      </c>
      <c r="D8134">
        <v>0</v>
      </c>
      <c r="E8134">
        <v>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</row>
    <row r="8135" spans="2:11" outlineLevel="2">
      <c r="B8135" t="s">
        <v>52</v>
      </c>
      <c r="C8135" t="s">
        <v>25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</v>
      </c>
    </row>
    <row r="8136" spans="2:11" s="3" customFormat="1">
      <c r="B8136" s="3" t="s">
        <v>286</v>
      </c>
      <c r="C8136" s="3" t="s">
        <v>8</v>
      </c>
      <c r="D8136" s="3">
        <f>IFERROR(AVERAGE(D8139,D8160,D8181,D8208,D8212), 0)</f>
        <v>0</v>
      </c>
      <c r="E8136" s="3">
        <f>IFERROR(AVERAGE(E8139,E8160,E8181,E8208,E8212), 0)</f>
        <v>0</v>
      </c>
      <c r="F8136" s="3">
        <f>IFERROR(AVERAGE(F8139,F8160,F8181,F8208,F8212), 0)</f>
        <v>0</v>
      </c>
      <c r="G8136" s="3">
        <f>IFERROR(AVERAGE(G8139,G8160,G8181,G8208,G8212), 0)</f>
        <v>0</v>
      </c>
      <c r="H8136" s="3">
        <f>IFERROR(AVERAGE(H8139,H8160,H8181,H8208,H8212), 0)</f>
        <v>0</v>
      </c>
      <c r="I8136" s="3">
        <f>IFERROR(AVERAGE(I8139,I8160,I8181,I8208,I8212), 0)</f>
        <v>0</v>
      </c>
      <c r="J8136" s="3">
        <f>IFERROR(AVERAGE(J8139,J8160,J8181,J8208,J8212), 0)</f>
        <v>0</v>
      </c>
      <c r="K8136" s="3">
        <f>IFERROR(AVERAGE(K8139,K8160,K8181,K8208,K8212), 0)</f>
        <v>0</v>
      </c>
    </row>
    <row r="8137" spans="2:11" outlineLevel="2">
      <c r="B8137" s="4" t="s">
        <v>9</v>
      </c>
      <c r="D8137">
        <f>E8140+E8161+E8182+E8209+E8213</f>
        <v>0</v>
      </c>
      <c r="E8137">
        <f>F8140+F8161+F8182+F8209+F8213</f>
        <v>0</v>
      </c>
      <c r="F8137">
        <f>G8140+G8161+G8182+G8209+G8213</f>
        <v>0</v>
      </c>
      <c r="G8137">
        <f>H8140+H8161+H8182+H8209+H8213</f>
        <v>0</v>
      </c>
      <c r="H8137">
        <f>I8140+I8161+I8182+I8209+I8213</f>
        <v>0</v>
      </c>
      <c r="I8137">
        <f>J8140+J8161+J8182+J8209+J8213</f>
        <v>0</v>
      </c>
      <c r="J8137">
        <f>K8140+K8161+K8182+K8209+K8213</f>
        <v>0</v>
      </c>
      <c r="K8137">
        <f>L8140+L8161+L8182+L8209+L8213</f>
        <v>0</v>
      </c>
    </row>
    <row r="8138" spans="2:11" outlineLevel="2">
      <c r="B8138" s="4" t="s">
        <v>10</v>
      </c>
      <c r="D8138">
        <f>E8141+E8162+E8183+E8210+E8214</f>
        <v>0</v>
      </c>
      <c r="E8138">
        <f>F8141+F8162+F8183+F8210+F8214</f>
        <v>0</v>
      </c>
      <c r="F8138">
        <f>G8141+G8162+G8183+G8210+G8214</f>
        <v>0</v>
      </c>
      <c r="G8138">
        <f>H8141+H8162+H8183+H8210+H8214</f>
        <v>0</v>
      </c>
      <c r="H8138">
        <f>I8141+I8162+I8183+I8210+I8214</f>
        <v>0</v>
      </c>
      <c r="I8138">
        <f>J8141+J8162+J8183+J8210+J8214</f>
        <v>0</v>
      </c>
      <c r="J8138">
        <f>K8141+K8162+K8183+K8210+K8214</f>
        <v>0</v>
      </c>
      <c r="K8138">
        <f>L8141+L8162+L8183+L8210+L8214</f>
        <v>0</v>
      </c>
    </row>
    <row r="8139" spans="2:11" s="5" customFormat="1" outlineLevel="1">
      <c r="C8139" s="5" t="s">
        <v>55</v>
      </c>
      <c r="D8139" s="1">
        <f>IFERROR(D8140/D8141, D8140)</f>
        <v>0</v>
      </c>
      <c r="E8139" s="1">
        <f>IFERROR(E8140/E8141, E8140)</f>
        <v>0</v>
      </c>
      <c r="F8139" s="1">
        <f>IFERROR(F8140/F8141, F8140)</f>
        <v>0</v>
      </c>
      <c r="G8139" s="1">
        <f>IFERROR(G8140/G8141, G8140)</f>
        <v>0</v>
      </c>
      <c r="H8139" s="1">
        <f>IFERROR(H8140/H8141, H8140)</f>
        <v>0</v>
      </c>
      <c r="I8139" s="1">
        <f>IFERROR(I8140/I8141, I8140)</f>
        <v>0</v>
      </c>
      <c r="J8139" s="1">
        <f>IFERROR(J8140/J8141, J8140)</f>
        <v>0</v>
      </c>
      <c r="K8139" s="1">
        <f>IFERROR(K8140/K8141, K8140)</f>
        <v>0</v>
      </c>
    </row>
    <row r="8140" spans="2:11" outlineLevel="2">
      <c r="C8140" t="s">
        <v>10</v>
      </c>
      <c r="D8140">
        <f>COUNTIF(D8142:D8159, "1")</f>
        <v>0</v>
      </c>
      <c r="E8140">
        <f>COUNTIF(E8142:E8159, "1")</f>
        <v>0</v>
      </c>
      <c r="F8140">
        <f>COUNTIF(F8142:F8159, "1")</f>
        <v>0</v>
      </c>
      <c r="G8140">
        <f>COUNTIF(G8142:G8159, "1")</f>
        <v>0</v>
      </c>
      <c r="H8140">
        <f>COUNTIF(H8142:H8159, "1")</f>
        <v>0</v>
      </c>
      <c r="I8140">
        <f>COUNTIF(I8142:I8159, "1")</f>
        <v>0</v>
      </c>
      <c r="J8140">
        <f>COUNTIF(J8142:J8159, "1")</f>
        <v>0</v>
      </c>
      <c r="K8140">
        <f>COUNTIF(K8142:K8159, "1")</f>
        <v>0</v>
      </c>
    </row>
    <row r="8141" spans="2:11" outlineLevel="2">
      <c r="C8141" t="s">
        <v>12</v>
      </c>
      <c r="D8141">
        <f>COUNTIF(D8142:D8159, "0")</f>
        <v>0</v>
      </c>
      <c r="E8141">
        <f>COUNTIF(E8142:E8159, "0")</f>
        <v>0</v>
      </c>
      <c r="F8141">
        <f>COUNTIF(F8142:F8159, "0")</f>
        <v>0</v>
      </c>
      <c r="G8141">
        <f>COUNTIF(G8142:G8159, "0")</f>
        <v>0</v>
      </c>
      <c r="H8141">
        <f>COUNTIF(H8142:H8159, "0")</f>
        <v>0</v>
      </c>
      <c r="I8141">
        <f>COUNTIF(I8142:I8159, "0")</f>
        <v>0</v>
      </c>
      <c r="J8141">
        <f>COUNTIF(J8142:J8159, "0")</f>
        <v>0</v>
      </c>
      <c r="K8141">
        <f>COUNTIF(K8142:K8159, "0")</f>
        <v>0</v>
      </c>
    </row>
    <row r="8142" spans="2:11" outlineLevel="2">
      <c r="B8142" t="s">
        <v>56</v>
      </c>
      <c r="C8142" t="s">
        <v>14</v>
      </c>
      <c r="D8142">
        <v>0</v>
      </c>
      <c r="E8142">
        <v>0</v>
      </c>
      <c r="F8142">
        <v>0</v>
      </c>
      <c r="G8142">
        <v>1</v>
      </c>
      <c r="H8142">
        <v>1</v>
      </c>
      <c r="I8142">
        <v>0</v>
      </c>
      <c r="J8142">
        <v>0</v>
      </c>
      <c r="K8142">
        <v>0</v>
      </c>
    </row>
    <row r="8143" spans="2:11" outlineLevel="2">
      <c r="B8143" t="s">
        <v>56</v>
      </c>
      <c r="C8143" t="s">
        <v>15</v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</row>
    <row r="8144" spans="2:11" outlineLevel="2">
      <c r="B8144" t="s">
        <v>56</v>
      </c>
      <c r="C8144" t="s">
        <v>16</v>
      </c>
      <c r="D8144">
        <v>0</v>
      </c>
      <c r="E8144">
        <v>1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2:11" outlineLevel="2">
      <c r="B8145" t="s">
        <v>56</v>
      </c>
      <c r="C8145" t="s">
        <v>17</v>
      </c>
      <c r="D8145">
        <v>1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0</v>
      </c>
    </row>
    <row r="8146" spans="2:11" outlineLevel="2">
      <c r="B8146" t="s">
        <v>56</v>
      </c>
      <c r="C8146" t="s">
        <v>18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2:11" outlineLevel="2">
      <c r="B8147" t="s">
        <v>56</v>
      </c>
      <c r="C8147" t="s">
        <v>19</v>
      </c>
      <c r="D8147">
        <v>1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0</v>
      </c>
    </row>
    <row r="8148" spans="2:11" outlineLevel="2">
      <c r="B8148" t="s">
        <v>56</v>
      </c>
      <c r="C8148" t="s">
        <v>32</v>
      </c>
      <c r="D8148">
        <v>1</v>
      </c>
      <c r="E8148">
        <v>0</v>
      </c>
      <c r="F8148">
        <v>0</v>
      </c>
      <c r="G8148">
        <v>0</v>
      </c>
      <c r="H8148">
        <v>1</v>
      </c>
      <c r="I8148">
        <v>0</v>
      </c>
      <c r="J8148">
        <v>0</v>
      </c>
      <c r="K8148">
        <v>0</v>
      </c>
    </row>
    <row r="8149" spans="2:11" outlineLevel="2">
      <c r="B8149" t="s">
        <v>56</v>
      </c>
      <c r="C8149" t="s">
        <v>20</v>
      </c>
      <c r="D8149">
        <v>1</v>
      </c>
      <c r="E8149">
        <v>0</v>
      </c>
      <c r="F8149">
        <v>1</v>
      </c>
      <c r="G8149">
        <v>1</v>
      </c>
      <c r="H8149">
        <v>0</v>
      </c>
      <c r="I8149">
        <v>0</v>
      </c>
      <c r="J8149">
        <v>1</v>
      </c>
      <c r="K8149">
        <v>0</v>
      </c>
    </row>
    <row r="8150" spans="2:11" outlineLevel="2">
      <c r="B8150" t="s">
        <v>56</v>
      </c>
      <c r="C8150" t="s">
        <v>21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2:11" outlineLevel="2">
      <c r="B8151" t="s">
        <v>56</v>
      </c>
      <c r="C8151" t="s">
        <v>21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2:11" outlineLevel="2">
      <c r="B8152" t="s">
        <v>56</v>
      </c>
      <c r="C8152" t="s">
        <v>22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</row>
    <row r="8153" spans="2:11" outlineLevel="2">
      <c r="B8153" t="s">
        <v>56</v>
      </c>
      <c r="C8153" t="s">
        <v>23</v>
      </c>
      <c r="D8153">
        <v>1</v>
      </c>
      <c r="E8153">
        <v>0</v>
      </c>
      <c r="F8153">
        <v>1</v>
      </c>
      <c r="G8153">
        <v>0</v>
      </c>
      <c r="H8153">
        <v>1</v>
      </c>
      <c r="I8153">
        <v>1</v>
      </c>
      <c r="J8153">
        <v>1</v>
      </c>
      <c r="K8153">
        <v>0</v>
      </c>
    </row>
    <row r="8154" spans="2:11" outlineLevel="2">
      <c r="B8154" t="s">
        <v>56</v>
      </c>
      <c r="C8154" t="s">
        <v>33</v>
      </c>
      <c r="D8154">
        <v>0</v>
      </c>
      <c r="E8154">
        <v>0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0</v>
      </c>
    </row>
    <row r="8155" spans="2:11" outlineLevel="2">
      <c r="B8155" t="s">
        <v>56</v>
      </c>
      <c r="C8155" t="s">
        <v>34</v>
      </c>
      <c r="D8155">
        <v>0</v>
      </c>
      <c r="E8155">
        <v>0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</row>
    <row r="8156" spans="2:11" outlineLevel="2">
      <c r="B8156" t="s">
        <v>56</v>
      </c>
      <c r="C8156" t="s">
        <v>25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2:11" outlineLevel="2">
      <c r="B8157" t="s">
        <v>56</v>
      </c>
      <c r="C8157" t="s">
        <v>26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0</v>
      </c>
    </row>
    <row r="8158" spans="2:11" outlineLevel="2">
      <c r="B8158" t="s">
        <v>56</v>
      </c>
      <c r="C8158" t="s">
        <v>28</v>
      </c>
      <c r="D8158">
        <v>1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2:11" outlineLevel="2">
      <c r="B8159" t="s">
        <v>56</v>
      </c>
      <c r="C8159" t="s">
        <v>37</v>
      </c>
      <c r="D8159">
        <v>0</v>
      </c>
      <c r="E8159">
        <v>0</v>
      </c>
      <c r="F8159">
        <v>0</v>
      </c>
      <c r="G8159">
        <v>1</v>
      </c>
      <c r="H8159">
        <v>0</v>
      </c>
      <c r="I8159">
        <v>0</v>
      </c>
      <c r="J8159">
        <v>0</v>
      </c>
      <c r="K8159">
        <v>0</v>
      </c>
    </row>
    <row r="8160" spans="2:11" s="5" customFormat="1" outlineLevel="1">
      <c r="C8160" s="5" t="s">
        <v>49</v>
      </c>
      <c r="D8160" s="1">
        <f>IFERROR(D8161/D8162, D8161)</f>
        <v>0</v>
      </c>
      <c r="E8160" s="1">
        <f>IFERROR(E8161/E8162, E8161)</f>
        <v>0</v>
      </c>
      <c r="F8160" s="1">
        <f>IFERROR(F8161/F8162, F8161)</f>
        <v>0</v>
      </c>
      <c r="G8160" s="1">
        <f>IFERROR(G8161/G8162, G8161)</f>
        <v>0</v>
      </c>
      <c r="H8160" s="1">
        <f>IFERROR(H8161/H8162, H8161)</f>
        <v>0</v>
      </c>
      <c r="I8160" s="1">
        <f>IFERROR(I8161/I8162, I8161)</f>
        <v>0</v>
      </c>
      <c r="J8160" s="1">
        <f>IFERROR(J8161/J8162, J8161)</f>
        <v>0</v>
      </c>
      <c r="K8160" s="1">
        <f>IFERROR(K8161/K8162, K8161)</f>
        <v>0</v>
      </c>
    </row>
    <row r="8161" spans="2:11" outlineLevel="2">
      <c r="C8161" t="s">
        <v>10</v>
      </c>
      <c r="D8161">
        <f>COUNTIF(D8163:D8180, "1")</f>
        <v>0</v>
      </c>
      <c r="E8161">
        <f>COUNTIF(E8163:E8180, "1")</f>
        <v>0</v>
      </c>
      <c r="F8161">
        <f>COUNTIF(F8163:F8180, "1")</f>
        <v>0</v>
      </c>
      <c r="G8161">
        <f>COUNTIF(G8163:G8180, "1")</f>
        <v>0</v>
      </c>
      <c r="H8161">
        <f>COUNTIF(H8163:H8180, "1")</f>
        <v>0</v>
      </c>
      <c r="I8161">
        <f>COUNTIF(I8163:I8180, "1")</f>
        <v>0</v>
      </c>
      <c r="J8161">
        <f>COUNTIF(J8163:J8180, "1")</f>
        <v>0</v>
      </c>
      <c r="K8161">
        <f>COUNTIF(K8163:K8180, "1")</f>
        <v>0</v>
      </c>
    </row>
    <row r="8162" spans="2:11" outlineLevel="2">
      <c r="C8162" t="s">
        <v>12</v>
      </c>
      <c r="D8162">
        <f>COUNTIF(D8163:D8180, "0")</f>
        <v>0</v>
      </c>
      <c r="E8162">
        <f>COUNTIF(E8163:E8180, "0")</f>
        <v>0</v>
      </c>
      <c r="F8162">
        <f>COUNTIF(F8163:F8180, "0")</f>
        <v>0</v>
      </c>
      <c r="G8162">
        <f>COUNTIF(G8163:G8180, "0")</f>
        <v>0</v>
      </c>
      <c r="H8162">
        <f>COUNTIF(H8163:H8180, "0")</f>
        <v>0</v>
      </c>
      <c r="I8162">
        <f>COUNTIF(I8163:I8180, "0")</f>
        <v>0</v>
      </c>
      <c r="J8162">
        <f>COUNTIF(J8163:J8180, "0")</f>
        <v>0</v>
      </c>
      <c r="K8162">
        <f>COUNTIF(K8163:K8180, "0")</f>
        <v>0</v>
      </c>
    </row>
    <row r="8163" spans="2:11" outlineLevel="2">
      <c r="B8163" t="s">
        <v>50</v>
      </c>
      <c r="C8163" t="s">
        <v>14</v>
      </c>
      <c r="D8163">
        <v>0</v>
      </c>
      <c r="E8163">
        <v>0</v>
      </c>
      <c r="F8163">
        <v>0</v>
      </c>
      <c r="G8163">
        <v>1</v>
      </c>
      <c r="H8163">
        <v>0</v>
      </c>
      <c r="I8163">
        <v>0</v>
      </c>
      <c r="J8163">
        <v>0</v>
      </c>
      <c r="K8163">
        <v>0</v>
      </c>
    </row>
    <row r="8164" spans="2:11" outlineLevel="2">
      <c r="B8164" t="s">
        <v>50</v>
      </c>
      <c r="C8164" t="s">
        <v>15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2:11" outlineLevel="2">
      <c r="B8165" t="s">
        <v>50</v>
      </c>
      <c r="C8165" t="s">
        <v>16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2:11" outlineLevel="2">
      <c r="B8166" t="s">
        <v>50</v>
      </c>
      <c r="C8166" t="s">
        <v>17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2:11" outlineLevel="2">
      <c r="B8167" t="s">
        <v>50</v>
      </c>
      <c r="C8167" t="s">
        <v>18</v>
      </c>
      <c r="D8167">
        <v>0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0</v>
      </c>
    </row>
    <row r="8168" spans="2:11" outlineLevel="2">
      <c r="B8168" t="s">
        <v>50</v>
      </c>
      <c r="C8168" t="s">
        <v>19</v>
      </c>
      <c r="D8168">
        <v>0</v>
      </c>
      <c r="E8168">
        <v>0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</row>
    <row r="8169" spans="2:11" outlineLevel="2">
      <c r="B8169" t="s">
        <v>50</v>
      </c>
      <c r="C8169" t="s">
        <v>32</v>
      </c>
      <c r="D8169">
        <v>1</v>
      </c>
      <c r="E8169">
        <v>0</v>
      </c>
      <c r="F8169">
        <v>0</v>
      </c>
      <c r="G8169">
        <v>1</v>
      </c>
      <c r="H8169">
        <v>1</v>
      </c>
      <c r="I8169">
        <v>0</v>
      </c>
      <c r="J8169">
        <v>0</v>
      </c>
      <c r="K8169">
        <v>0</v>
      </c>
    </row>
    <row r="8170" spans="2:11" outlineLevel="2">
      <c r="B8170" t="s">
        <v>50</v>
      </c>
      <c r="C8170" t="s">
        <v>20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</row>
    <row r="8171" spans="2:11" outlineLevel="2">
      <c r="B8171" t="s">
        <v>50</v>
      </c>
      <c r="C8171" t="s">
        <v>20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2:11" outlineLevel="2">
      <c r="B8172" t="s">
        <v>50</v>
      </c>
      <c r="C8172" t="s">
        <v>21</v>
      </c>
      <c r="D8172">
        <v>0</v>
      </c>
      <c r="E8172">
        <v>0</v>
      </c>
      <c r="F8172">
        <v>1</v>
      </c>
      <c r="G8172">
        <v>1</v>
      </c>
      <c r="H8172">
        <v>0</v>
      </c>
      <c r="I8172">
        <v>0</v>
      </c>
      <c r="J8172">
        <v>0</v>
      </c>
      <c r="K8172">
        <v>0</v>
      </c>
    </row>
    <row r="8173" spans="2:11" outlineLevel="2">
      <c r="B8173" t="s">
        <v>50</v>
      </c>
      <c r="C8173" t="s">
        <v>22</v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</row>
    <row r="8174" spans="2:11" outlineLevel="2">
      <c r="B8174" t="s">
        <v>50</v>
      </c>
      <c r="C8174" t="s">
        <v>23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1</v>
      </c>
      <c r="K8174">
        <v>0</v>
      </c>
    </row>
    <row r="8175" spans="2:11" outlineLevel="2">
      <c r="B8175" t="s">
        <v>50</v>
      </c>
      <c r="C8175" t="s">
        <v>33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2:11" outlineLevel="2">
      <c r="B8176" t="s">
        <v>50</v>
      </c>
      <c r="C8176" t="s">
        <v>24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2:11" outlineLevel="2">
      <c r="B8177" t="s">
        <v>50</v>
      </c>
      <c r="C8177" t="s">
        <v>34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1</v>
      </c>
      <c r="J8177">
        <v>1</v>
      </c>
      <c r="K8177">
        <v>0</v>
      </c>
    </row>
    <row r="8178" spans="2:11" outlineLevel="2">
      <c r="B8178" t="s">
        <v>50</v>
      </c>
      <c r="C8178" t="s">
        <v>25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</v>
      </c>
      <c r="K8178">
        <v>0</v>
      </c>
    </row>
    <row r="8179" spans="2:11" outlineLevel="2">
      <c r="B8179" t="s">
        <v>50</v>
      </c>
      <c r="C8179" t="s">
        <v>28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</row>
    <row r="8180" spans="2:11" outlineLevel="2">
      <c r="B8180" t="s">
        <v>50</v>
      </c>
      <c r="C8180" t="s">
        <v>43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1</v>
      </c>
      <c r="K8180">
        <v>0</v>
      </c>
    </row>
    <row r="8181" spans="2:11" s="5" customFormat="1" outlineLevel="1">
      <c r="C8181" s="5" t="s">
        <v>30</v>
      </c>
      <c r="D8181" s="1">
        <f>IFERROR(D8182/D8183, D8182)</f>
        <v>0</v>
      </c>
      <c r="E8181" s="1">
        <f>IFERROR(E8182/E8183, E8182)</f>
        <v>0</v>
      </c>
      <c r="F8181" s="1">
        <f>IFERROR(F8182/F8183, F8182)</f>
        <v>0</v>
      </c>
      <c r="G8181" s="1">
        <f>IFERROR(G8182/G8183, G8182)</f>
        <v>0</v>
      </c>
      <c r="H8181" s="1">
        <f>IFERROR(H8182/H8183, H8182)</f>
        <v>0</v>
      </c>
      <c r="I8181" s="1">
        <f>IFERROR(I8182/I8183, I8182)</f>
        <v>0</v>
      </c>
      <c r="J8181" s="1">
        <f>IFERROR(J8182/J8183, J8182)</f>
        <v>0</v>
      </c>
      <c r="K8181" s="1">
        <f>IFERROR(K8182/K8183, K8182)</f>
        <v>0</v>
      </c>
    </row>
    <row r="8182" spans="2:11" outlineLevel="2">
      <c r="C8182" t="s">
        <v>10</v>
      </c>
      <c r="D8182">
        <f>COUNTIF(D8184:D8207, "1")</f>
        <v>0</v>
      </c>
      <c r="E8182">
        <f>COUNTIF(E8184:E8207, "1")</f>
        <v>0</v>
      </c>
      <c r="F8182">
        <f>COUNTIF(F8184:F8207, "1")</f>
        <v>0</v>
      </c>
      <c r="G8182">
        <f>COUNTIF(G8184:G8207, "1")</f>
        <v>0</v>
      </c>
      <c r="H8182">
        <f>COUNTIF(H8184:H8207, "1")</f>
        <v>0</v>
      </c>
      <c r="I8182">
        <f>COUNTIF(I8184:I8207, "1")</f>
        <v>0</v>
      </c>
      <c r="J8182">
        <f>COUNTIF(J8184:J8207, "1")</f>
        <v>0</v>
      </c>
      <c r="K8182">
        <f>COUNTIF(K8184:K8207, "1")</f>
        <v>0</v>
      </c>
    </row>
    <row r="8183" spans="2:11" outlineLevel="2">
      <c r="C8183" t="s">
        <v>12</v>
      </c>
      <c r="D8183">
        <f>COUNTIF(D8184:D8207, "0")</f>
        <v>0</v>
      </c>
      <c r="E8183">
        <f>COUNTIF(E8184:E8207, "0")</f>
        <v>0</v>
      </c>
      <c r="F8183">
        <f>COUNTIF(F8184:F8207, "0")</f>
        <v>0</v>
      </c>
      <c r="G8183">
        <f>COUNTIF(G8184:G8207, "0")</f>
        <v>0</v>
      </c>
      <c r="H8183">
        <f>COUNTIF(H8184:H8207, "0")</f>
        <v>0</v>
      </c>
      <c r="I8183">
        <f>COUNTIF(I8184:I8207, "0")</f>
        <v>0</v>
      </c>
      <c r="J8183">
        <f>COUNTIF(J8184:J8207, "0")</f>
        <v>0</v>
      </c>
      <c r="K8183">
        <f>COUNTIF(K8184:K8207, "0")</f>
        <v>0</v>
      </c>
    </row>
    <row r="8184" spans="2:11" outlineLevel="2">
      <c r="B8184" t="s">
        <v>31</v>
      </c>
      <c r="C8184" t="s">
        <v>14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2:11" outlineLevel="2">
      <c r="B8185" t="s">
        <v>31</v>
      </c>
      <c r="C8185" t="s">
        <v>16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</row>
    <row r="8186" spans="2:11" outlineLevel="2">
      <c r="B8186" t="s">
        <v>31</v>
      </c>
      <c r="C8186" t="s">
        <v>18</v>
      </c>
      <c r="D8186">
        <v>0</v>
      </c>
      <c r="E8186">
        <v>0</v>
      </c>
      <c r="F8186">
        <v>1</v>
      </c>
      <c r="G8186">
        <v>0</v>
      </c>
      <c r="H8186">
        <v>1</v>
      </c>
      <c r="I8186">
        <v>0</v>
      </c>
      <c r="J8186">
        <v>0</v>
      </c>
      <c r="K8186">
        <v>0</v>
      </c>
    </row>
    <row r="8187" spans="2:11" outlineLevel="2">
      <c r="B8187" t="s">
        <v>31</v>
      </c>
      <c r="C8187" t="s">
        <v>19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2:11" outlineLevel="2">
      <c r="B8188" t="s">
        <v>31</v>
      </c>
      <c r="C8188" t="s">
        <v>19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2:11" outlineLevel="2">
      <c r="B8189" t="s">
        <v>31</v>
      </c>
      <c r="C8189" t="s">
        <v>19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2:11" outlineLevel="2">
      <c r="B8190" t="s">
        <v>31</v>
      </c>
      <c r="C8190" t="s">
        <v>32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2:11" outlineLevel="2">
      <c r="B8191" t="s">
        <v>31</v>
      </c>
      <c r="C8191" t="s">
        <v>20</v>
      </c>
      <c r="D8191">
        <v>1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1</v>
      </c>
      <c r="K8191">
        <v>0</v>
      </c>
    </row>
    <row r="8192" spans="2:11" outlineLevel="2">
      <c r="B8192" t="s">
        <v>31</v>
      </c>
      <c r="C8192" t="s">
        <v>22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2:11" outlineLevel="2">
      <c r="B8193" t="s">
        <v>31</v>
      </c>
      <c r="C8193" t="s">
        <v>23</v>
      </c>
      <c r="D8193">
        <v>0</v>
      </c>
      <c r="E8193">
        <v>1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</row>
    <row r="8194" spans="2:11" outlineLevel="2">
      <c r="B8194" t="s">
        <v>31</v>
      </c>
      <c r="C8194" t="s">
        <v>33</v>
      </c>
      <c r="D8194">
        <v>0</v>
      </c>
      <c r="E8194">
        <v>0</v>
      </c>
      <c r="F8194">
        <v>1</v>
      </c>
      <c r="G8194">
        <v>0</v>
      </c>
      <c r="H8194">
        <v>1</v>
      </c>
      <c r="I8194">
        <v>0</v>
      </c>
      <c r="J8194">
        <v>0</v>
      </c>
      <c r="K8194">
        <v>0</v>
      </c>
    </row>
    <row r="8195" spans="2:11" outlineLevel="2">
      <c r="B8195" t="s">
        <v>31</v>
      </c>
      <c r="C8195" t="s">
        <v>24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2:11" outlineLevel="2">
      <c r="B8196" t="s">
        <v>31</v>
      </c>
      <c r="C8196" t="s">
        <v>24</v>
      </c>
      <c r="D8196">
        <v>0</v>
      </c>
      <c r="E8196">
        <v>0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2:11" outlineLevel="2">
      <c r="B8197" t="s">
        <v>31</v>
      </c>
      <c r="C8197" t="s">
        <v>24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0</v>
      </c>
    </row>
    <row r="8198" spans="2:11" outlineLevel="2">
      <c r="B8198" t="s">
        <v>31</v>
      </c>
      <c r="C8198" t="s">
        <v>34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2:11" outlineLevel="2">
      <c r="B8199" t="s">
        <v>31</v>
      </c>
      <c r="C8199" t="s">
        <v>34</v>
      </c>
      <c r="D8199">
        <v>0</v>
      </c>
      <c r="E8199">
        <v>0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</row>
    <row r="8200" spans="2:11" outlineLevel="2">
      <c r="B8200" t="s">
        <v>31</v>
      </c>
      <c r="C8200" t="s">
        <v>34</v>
      </c>
      <c r="D8200">
        <v>0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0</v>
      </c>
    </row>
    <row r="8201" spans="2:11" outlineLevel="2">
      <c r="B8201" t="s">
        <v>31</v>
      </c>
      <c r="C8201" t="s">
        <v>25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2:11" outlineLevel="2">
      <c r="B8202" t="s">
        <v>31</v>
      </c>
      <c r="C8202" t="s">
        <v>26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0</v>
      </c>
    </row>
    <row r="8203" spans="2:11" outlineLevel="2">
      <c r="B8203" t="s">
        <v>31</v>
      </c>
      <c r="C8203" t="s">
        <v>28</v>
      </c>
      <c r="D8203">
        <v>0</v>
      </c>
      <c r="E8203">
        <v>1</v>
      </c>
      <c r="F8203">
        <v>1</v>
      </c>
      <c r="G8203">
        <v>1</v>
      </c>
      <c r="H8203">
        <v>0</v>
      </c>
      <c r="I8203">
        <v>0</v>
      </c>
      <c r="J8203">
        <v>0</v>
      </c>
      <c r="K8203">
        <v>0</v>
      </c>
    </row>
    <row r="8204" spans="2:11" outlineLevel="2">
      <c r="B8204" t="s">
        <v>31</v>
      </c>
      <c r="C8204" t="s">
        <v>35</v>
      </c>
      <c r="D8204">
        <v>1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2:11" outlineLevel="2">
      <c r="B8205" t="s">
        <v>31</v>
      </c>
      <c r="C8205" t="s">
        <v>48</v>
      </c>
      <c r="D8205">
        <v>0</v>
      </c>
      <c r="E8205">
        <v>0</v>
      </c>
      <c r="F8205">
        <v>0</v>
      </c>
      <c r="G8205">
        <v>1</v>
      </c>
      <c r="H8205">
        <v>0</v>
      </c>
      <c r="I8205">
        <v>0</v>
      </c>
      <c r="J8205">
        <v>0</v>
      </c>
      <c r="K8205">
        <v>0</v>
      </c>
    </row>
    <row r="8206" spans="2:11" outlineLevel="2">
      <c r="B8206" t="s">
        <v>31</v>
      </c>
      <c r="C8206" t="s">
        <v>36</v>
      </c>
      <c r="D8206">
        <v>0</v>
      </c>
      <c r="E8206">
        <v>1</v>
      </c>
      <c r="F8206">
        <v>1</v>
      </c>
      <c r="G8206">
        <v>0</v>
      </c>
      <c r="H8206">
        <v>0</v>
      </c>
      <c r="I8206">
        <v>0</v>
      </c>
      <c r="J8206">
        <v>1</v>
      </c>
      <c r="K8206">
        <v>0</v>
      </c>
    </row>
    <row r="8207" spans="2:11" outlineLevel="2">
      <c r="B8207" t="s">
        <v>31</v>
      </c>
      <c r="C8207" t="s">
        <v>40</v>
      </c>
      <c r="D8207">
        <v>1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</row>
    <row r="8208" spans="2:11" s="5" customFormat="1" outlineLevel="1">
      <c r="C8208" s="5" t="s">
        <v>206</v>
      </c>
      <c r="D8208" s="1">
        <f>IFERROR(D8209/D8210, D8209)</f>
        <v>0</v>
      </c>
      <c r="E8208" s="1">
        <f>IFERROR(E8209/E8210, E8209)</f>
        <v>0</v>
      </c>
      <c r="F8208" s="1">
        <f>IFERROR(F8209/F8210, F8209)</f>
        <v>0</v>
      </c>
      <c r="G8208" s="1">
        <f>IFERROR(G8209/G8210, G8209)</f>
        <v>0</v>
      </c>
      <c r="H8208" s="1">
        <f>IFERROR(H8209/H8210, H8209)</f>
        <v>0</v>
      </c>
      <c r="I8208" s="1">
        <f>IFERROR(I8209/I8210, I8209)</f>
        <v>0</v>
      </c>
      <c r="J8208" s="1">
        <f>IFERROR(J8209/J8210, J8209)</f>
        <v>0</v>
      </c>
      <c r="K8208" s="1">
        <f>IFERROR(K8209/K8210, K8209)</f>
        <v>0</v>
      </c>
    </row>
    <row r="8209" spans="2:11" outlineLevel="2">
      <c r="C8209" t="s">
        <v>10</v>
      </c>
      <c r="D8209">
        <f>COUNTIF(D8211:D8211, "1")</f>
        <v>0</v>
      </c>
      <c r="E8209">
        <f>COUNTIF(E8211:E8211, "1")</f>
        <v>0</v>
      </c>
      <c r="F8209">
        <f>COUNTIF(F8211:F8211, "1")</f>
        <v>0</v>
      </c>
      <c r="G8209">
        <f>COUNTIF(G8211:G8211, "1")</f>
        <v>0</v>
      </c>
      <c r="H8209">
        <f>COUNTIF(H8211:H8211, "1")</f>
        <v>0</v>
      </c>
      <c r="I8209">
        <f>COUNTIF(I8211:I8211, "1")</f>
        <v>0</v>
      </c>
      <c r="J8209">
        <f>COUNTIF(J8211:J8211, "1")</f>
        <v>0</v>
      </c>
      <c r="K8209">
        <f>COUNTIF(K8211:K8211, "1")</f>
        <v>0</v>
      </c>
    </row>
    <row r="8210" spans="2:11" outlineLevel="2">
      <c r="C8210" t="s">
        <v>12</v>
      </c>
      <c r="D8210">
        <f>COUNTIF(D8211:D8211, "0")</f>
        <v>0</v>
      </c>
      <c r="E8210">
        <f>COUNTIF(E8211:E8211, "0")</f>
        <v>0</v>
      </c>
      <c r="F8210">
        <f>COUNTIF(F8211:F8211, "0")</f>
        <v>0</v>
      </c>
      <c r="G8210">
        <f>COUNTIF(G8211:G8211, "0")</f>
        <v>0</v>
      </c>
      <c r="H8210">
        <f>COUNTIF(H8211:H8211, "0")</f>
        <v>0</v>
      </c>
      <c r="I8210">
        <f>COUNTIF(I8211:I8211, "0")</f>
        <v>0</v>
      </c>
      <c r="J8210">
        <f>COUNTIF(J8211:J8211, "0")</f>
        <v>0</v>
      </c>
      <c r="K8210">
        <f>COUNTIF(K8211:K8211, "0")</f>
        <v>0</v>
      </c>
    </row>
    <row r="8211" spans="2:11" outlineLevel="2">
      <c r="B8211" t="s">
        <v>207</v>
      </c>
      <c r="C8211" t="s">
        <v>37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2:11" s="5" customFormat="1" outlineLevel="1">
      <c r="C8212" s="5" t="s">
        <v>51</v>
      </c>
      <c r="D8212" s="1">
        <f>IFERROR(D8213/D8214, D8213)</f>
        <v>0</v>
      </c>
      <c r="E8212" s="1">
        <f>IFERROR(E8213/E8214, E8213)</f>
        <v>0</v>
      </c>
      <c r="F8212" s="1">
        <f>IFERROR(F8213/F8214, F8213)</f>
        <v>0</v>
      </c>
      <c r="G8212" s="1">
        <f>IFERROR(G8213/G8214, G8213)</f>
        <v>0</v>
      </c>
      <c r="H8212" s="1">
        <f>IFERROR(H8213/H8214, H8213)</f>
        <v>0</v>
      </c>
      <c r="I8212" s="1">
        <f>IFERROR(I8213/I8214, I8213)</f>
        <v>0</v>
      </c>
      <c r="J8212" s="1">
        <f>IFERROR(J8213/J8214, J8213)</f>
        <v>0</v>
      </c>
      <c r="K8212" s="1">
        <f>IFERROR(K8213/K8214, K8213)</f>
        <v>0</v>
      </c>
    </row>
    <row r="8213" spans="2:11" outlineLevel="2">
      <c r="C8213" t="s">
        <v>10</v>
      </c>
      <c r="D8213">
        <f>COUNTIF(D8215:D8238, "1")</f>
        <v>0</v>
      </c>
      <c r="E8213">
        <f>COUNTIF(E8215:E8238, "1")</f>
        <v>0</v>
      </c>
      <c r="F8213">
        <f>COUNTIF(F8215:F8238, "1")</f>
        <v>0</v>
      </c>
      <c r="G8213">
        <f>COUNTIF(G8215:G8238, "1")</f>
        <v>0</v>
      </c>
      <c r="H8213">
        <f>COUNTIF(H8215:H8238, "1")</f>
        <v>0</v>
      </c>
      <c r="I8213">
        <f>COUNTIF(I8215:I8238, "1")</f>
        <v>0</v>
      </c>
      <c r="J8213">
        <f>COUNTIF(J8215:J8238, "1")</f>
        <v>0</v>
      </c>
      <c r="K8213">
        <f>COUNTIF(K8215:K8238, "1")</f>
        <v>0</v>
      </c>
    </row>
    <row r="8214" spans="2:11" outlineLevel="2">
      <c r="C8214" t="s">
        <v>12</v>
      </c>
      <c r="D8214">
        <f>COUNTIF(D8215:D8238, "0")</f>
        <v>0</v>
      </c>
      <c r="E8214">
        <f>COUNTIF(E8215:E8238, "0")</f>
        <v>0</v>
      </c>
      <c r="F8214">
        <f>COUNTIF(F8215:F8238, "0")</f>
        <v>0</v>
      </c>
      <c r="G8214">
        <f>COUNTIF(G8215:G8238, "0")</f>
        <v>0</v>
      </c>
      <c r="H8214">
        <f>COUNTIF(H8215:H8238, "0")</f>
        <v>0</v>
      </c>
      <c r="I8214">
        <f>COUNTIF(I8215:I8238, "0")</f>
        <v>0</v>
      </c>
      <c r="J8214">
        <f>COUNTIF(J8215:J8238, "0")</f>
        <v>0</v>
      </c>
      <c r="K8214">
        <f>COUNTIF(K8215:K8238, "0")</f>
        <v>0</v>
      </c>
    </row>
    <row r="8215" spans="2:11" outlineLevel="2">
      <c r="B8215" t="s">
        <v>52</v>
      </c>
      <c r="C8215" t="s">
        <v>14</v>
      </c>
      <c r="D8215">
        <v>0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0</v>
      </c>
    </row>
    <row r="8216" spans="2:11" outlineLevel="2">
      <c r="B8216" t="s">
        <v>52</v>
      </c>
      <c r="C8216" t="s">
        <v>15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2:11" outlineLevel="2">
      <c r="B8217" t="s">
        <v>52</v>
      </c>
      <c r="C8217" t="s">
        <v>16</v>
      </c>
      <c r="D8217">
        <v>1</v>
      </c>
      <c r="E8217">
        <v>0</v>
      </c>
      <c r="F8217">
        <v>0</v>
      </c>
      <c r="G8217">
        <v>0</v>
      </c>
      <c r="H8217">
        <v>1</v>
      </c>
      <c r="I8217">
        <v>0</v>
      </c>
      <c r="J8217">
        <v>0</v>
      </c>
      <c r="K8217">
        <v>0</v>
      </c>
    </row>
    <row r="8218" spans="2:11" outlineLevel="2">
      <c r="B8218" t="s">
        <v>52</v>
      </c>
      <c r="C8218" t="s">
        <v>17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1</v>
      </c>
      <c r="J8218">
        <v>0</v>
      </c>
      <c r="K8218">
        <v>0</v>
      </c>
    </row>
    <row r="8219" spans="2:11" outlineLevel="2">
      <c r="B8219" t="s">
        <v>52</v>
      </c>
      <c r="C8219" t="s">
        <v>18</v>
      </c>
      <c r="D8219">
        <v>0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2:11" outlineLevel="2">
      <c r="B8220" t="s">
        <v>52</v>
      </c>
      <c r="C8220" t="s">
        <v>19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0</v>
      </c>
    </row>
    <row r="8221" spans="2:11" outlineLevel="2">
      <c r="B8221" t="s">
        <v>52</v>
      </c>
      <c r="C8221" t="s">
        <v>32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2:11" outlineLevel="2">
      <c r="B8222" t="s">
        <v>52</v>
      </c>
      <c r="C8222" t="s">
        <v>20</v>
      </c>
      <c r="D8222">
        <v>0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  <c r="K8222">
        <v>0</v>
      </c>
    </row>
    <row r="8223" spans="2:11" outlineLevel="2">
      <c r="B8223" t="s">
        <v>52</v>
      </c>
      <c r="C8223" t="s">
        <v>21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2:11" outlineLevel="2">
      <c r="B8224" t="s">
        <v>52</v>
      </c>
      <c r="C8224" t="s">
        <v>23</v>
      </c>
      <c r="D8224">
        <v>1</v>
      </c>
      <c r="E8224">
        <v>1</v>
      </c>
      <c r="F8224">
        <v>1</v>
      </c>
      <c r="G8224">
        <v>0</v>
      </c>
      <c r="H8224">
        <v>0</v>
      </c>
      <c r="I8224">
        <v>1</v>
      </c>
      <c r="J8224">
        <v>0</v>
      </c>
      <c r="K8224">
        <v>0</v>
      </c>
    </row>
    <row r="8225" spans="2:11" outlineLevel="2">
      <c r="B8225" t="s">
        <v>52</v>
      </c>
      <c r="C8225" t="s">
        <v>33</v>
      </c>
      <c r="D8225">
        <v>0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0</v>
      </c>
    </row>
    <row r="8226" spans="2:11" outlineLevel="2">
      <c r="B8226" t="s">
        <v>52</v>
      </c>
      <c r="C8226" t="s">
        <v>24</v>
      </c>
      <c r="D8226">
        <v>0</v>
      </c>
      <c r="E8226">
        <v>0</v>
      </c>
      <c r="F8226">
        <v>0</v>
      </c>
      <c r="G8226">
        <v>1</v>
      </c>
      <c r="H8226">
        <v>1</v>
      </c>
      <c r="I8226">
        <v>1</v>
      </c>
      <c r="J8226">
        <v>0</v>
      </c>
      <c r="K8226">
        <v>0</v>
      </c>
    </row>
    <row r="8227" spans="2:11" outlineLevel="2">
      <c r="B8227" t="s">
        <v>52</v>
      </c>
      <c r="C8227" t="s">
        <v>34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</row>
    <row r="8228" spans="2:11" outlineLevel="2">
      <c r="B8228" t="s">
        <v>52</v>
      </c>
      <c r="C8228" t="s">
        <v>25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</v>
      </c>
    </row>
    <row r="8229" spans="2:11" outlineLevel="2">
      <c r="B8229" t="s">
        <v>52</v>
      </c>
      <c r="C8229" t="s">
        <v>26</v>
      </c>
      <c r="D8229">
        <v>0</v>
      </c>
      <c r="E8229">
        <v>1</v>
      </c>
      <c r="F8229">
        <v>0</v>
      </c>
      <c r="G8229">
        <v>0</v>
      </c>
      <c r="H8229">
        <v>1</v>
      </c>
      <c r="I8229">
        <v>0</v>
      </c>
      <c r="J8229">
        <v>0</v>
      </c>
      <c r="K8229">
        <v>0</v>
      </c>
    </row>
    <row r="8230" spans="2:11" outlineLevel="2">
      <c r="B8230" t="s">
        <v>52</v>
      </c>
      <c r="C8230" t="s">
        <v>27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1</v>
      </c>
      <c r="J8230">
        <v>0</v>
      </c>
      <c r="K8230">
        <v>0</v>
      </c>
    </row>
    <row r="8231" spans="2:11" outlineLevel="2">
      <c r="B8231" t="s">
        <v>52</v>
      </c>
      <c r="C8231" t="s">
        <v>35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</row>
    <row r="8232" spans="2:11" outlineLevel="2">
      <c r="B8232" t="s">
        <v>52</v>
      </c>
      <c r="C8232" t="s">
        <v>48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0</v>
      </c>
    </row>
    <row r="8233" spans="2:11" outlineLevel="2">
      <c r="B8233" t="s">
        <v>52</v>
      </c>
      <c r="C8233" t="s">
        <v>36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2:11" outlineLevel="2">
      <c r="B8234" t="s">
        <v>52</v>
      </c>
      <c r="C8234" t="s">
        <v>37</v>
      </c>
      <c r="D8234">
        <v>0</v>
      </c>
      <c r="E8234">
        <v>0</v>
      </c>
      <c r="F8234">
        <v>0</v>
      </c>
      <c r="G8234">
        <v>0</v>
      </c>
      <c r="H8234">
        <v>1</v>
      </c>
      <c r="I8234">
        <v>1</v>
      </c>
      <c r="J8234">
        <v>0</v>
      </c>
      <c r="K8234">
        <v>0</v>
      </c>
    </row>
    <row r="8235" spans="2:11" outlineLevel="2">
      <c r="B8235" t="s">
        <v>52</v>
      </c>
      <c r="C8235" t="s">
        <v>39</v>
      </c>
      <c r="D8235">
        <v>0</v>
      </c>
      <c r="E8235">
        <v>0</v>
      </c>
      <c r="F8235">
        <v>0</v>
      </c>
      <c r="G8235">
        <v>1</v>
      </c>
      <c r="H8235">
        <v>1</v>
      </c>
      <c r="I8235">
        <v>0</v>
      </c>
      <c r="J8235">
        <v>0</v>
      </c>
      <c r="K8235">
        <v>0</v>
      </c>
    </row>
    <row r="8236" spans="2:11" outlineLevel="2">
      <c r="B8236" t="s">
        <v>52</v>
      </c>
      <c r="C8236" t="s">
        <v>40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</row>
    <row r="8237" spans="2:11" outlineLevel="2">
      <c r="B8237" t="s">
        <v>52</v>
      </c>
      <c r="C8237" t="s">
        <v>41</v>
      </c>
      <c r="D8237">
        <v>1</v>
      </c>
      <c r="E8237">
        <v>1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0</v>
      </c>
    </row>
    <row r="8238" spans="2:11" outlineLevel="2">
      <c r="B8238" t="s">
        <v>52</v>
      </c>
      <c r="C8238" t="s">
        <v>42</v>
      </c>
      <c r="D8238">
        <v>0</v>
      </c>
      <c r="E8238">
        <v>0</v>
      </c>
      <c r="F8238">
        <v>1</v>
      </c>
      <c r="G8238">
        <v>0</v>
      </c>
      <c r="H8238">
        <v>1</v>
      </c>
      <c r="I8238">
        <v>0</v>
      </c>
      <c r="J8238">
        <v>0</v>
      </c>
      <c r="K8238">
        <v>0</v>
      </c>
    </row>
    <row r="8239" spans="2:11" s="3" customFormat="1">
      <c r="B8239" s="3" t="s">
        <v>287</v>
      </c>
      <c r="C8239" s="3" t="s">
        <v>8</v>
      </c>
      <c r="D8239" s="3">
        <f>IFERROR(AVERAGE(D8242,D8264,D8276), 0)</f>
        <v>0</v>
      </c>
      <c r="E8239" s="3">
        <f>IFERROR(AVERAGE(E8242,E8264,E8276), 0)</f>
        <v>0</v>
      </c>
      <c r="F8239" s="3">
        <f>IFERROR(AVERAGE(F8242,F8264,F8276), 0)</f>
        <v>0</v>
      </c>
      <c r="G8239" s="3">
        <f>IFERROR(AVERAGE(G8242,G8264,G8276), 0)</f>
        <v>0</v>
      </c>
      <c r="H8239" s="3">
        <f>IFERROR(AVERAGE(H8242,H8264,H8276), 0)</f>
        <v>0</v>
      </c>
      <c r="I8239" s="3">
        <f>IFERROR(AVERAGE(I8242,I8264,I8276), 0)</f>
        <v>0</v>
      </c>
      <c r="J8239" s="3">
        <f>IFERROR(AVERAGE(J8242,J8264,J8276), 0)</f>
        <v>0</v>
      </c>
      <c r="K8239" s="3">
        <f>IFERROR(AVERAGE(K8242,K8264,K8276), 0)</f>
        <v>0</v>
      </c>
    </row>
    <row r="8240" spans="2:11" outlineLevel="2">
      <c r="B8240" s="4" t="s">
        <v>9</v>
      </c>
      <c r="D8240">
        <f>E8243+E8265+E8277</f>
        <v>0</v>
      </c>
      <c r="E8240">
        <f>F8243+F8265+F8277</f>
        <v>0</v>
      </c>
      <c r="F8240">
        <f>G8243+G8265+G8277</f>
        <v>0</v>
      </c>
      <c r="G8240">
        <f>H8243+H8265+H8277</f>
        <v>0</v>
      </c>
      <c r="H8240">
        <f>I8243+I8265+I8277</f>
        <v>0</v>
      </c>
      <c r="I8240">
        <f>J8243+J8265+J8277</f>
        <v>0</v>
      </c>
      <c r="J8240">
        <f>K8243+K8265+K8277</f>
        <v>0</v>
      </c>
      <c r="K8240">
        <f>L8243+L8265+L8277</f>
        <v>0</v>
      </c>
    </row>
    <row r="8241" spans="2:11" outlineLevel="2">
      <c r="B8241" s="4" t="s">
        <v>10</v>
      </c>
      <c r="D8241">
        <f>E8244+E8266+E8278</f>
        <v>0</v>
      </c>
      <c r="E8241">
        <f>F8244+F8266+F8278</f>
        <v>0</v>
      </c>
      <c r="F8241">
        <f>G8244+G8266+G8278</f>
        <v>0</v>
      </c>
      <c r="G8241">
        <f>H8244+H8266+H8278</f>
        <v>0</v>
      </c>
      <c r="H8241">
        <f>I8244+I8266+I8278</f>
        <v>0</v>
      </c>
      <c r="I8241">
        <f>J8244+J8266+J8278</f>
        <v>0</v>
      </c>
      <c r="J8241">
        <f>K8244+K8266+K8278</f>
        <v>0</v>
      </c>
      <c r="K8241">
        <f>L8244+L8266+L8278</f>
        <v>0</v>
      </c>
    </row>
    <row r="8242" spans="2:11" s="5" customFormat="1" outlineLevel="1">
      <c r="C8242" s="5" t="s">
        <v>49</v>
      </c>
      <c r="D8242" s="1">
        <f>IFERROR(D8243/D8244, D8243)</f>
        <v>0</v>
      </c>
      <c r="E8242" s="1">
        <f>IFERROR(E8243/E8244, E8243)</f>
        <v>0</v>
      </c>
      <c r="F8242" s="1">
        <f>IFERROR(F8243/F8244, F8243)</f>
        <v>0</v>
      </c>
      <c r="G8242" s="1">
        <f>IFERROR(G8243/G8244, G8243)</f>
        <v>0</v>
      </c>
      <c r="H8242" s="1">
        <f>IFERROR(H8243/H8244, H8243)</f>
        <v>0</v>
      </c>
      <c r="I8242" s="1">
        <f>IFERROR(I8243/I8244, I8243)</f>
        <v>0</v>
      </c>
      <c r="J8242" s="1">
        <f>IFERROR(J8243/J8244, J8243)</f>
        <v>0</v>
      </c>
      <c r="K8242" s="1">
        <f>IFERROR(K8243/K8244, K8243)</f>
        <v>0</v>
      </c>
    </row>
    <row r="8243" spans="2:11" outlineLevel="2">
      <c r="C8243" t="s">
        <v>10</v>
      </c>
      <c r="D8243">
        <f>COUNTIF(D8245:D8263, "1")</f>
        <v>0</v>
      </c>
      <c r="E8243">
        <f>COUNTIF(E8245:E8263, "1")</f>
        <v>0</v>
      </c>
      <c r="F8243">
        <f>COUNTIF(F8245:F8263, "1")</f>
        <v>0</v>
      </c>
      <c r="G8243">
        <f>COUNTIF(G8245:G8263, "1")</f>
        <v>0</v>
      </c>
      <c r="H8243">
        <f>COUNTIF(H8245:H8263, "1")</f>
        <v>0</v>
      </c>
      <c r="I8243">
        <f>COUNTIF(I8245:I8263, "1")</f>
        <v>0</v>
      </c>
      <c r="J8243">
        <f>COUNTIF(J8245:J8263, "1")</f>
        <v>0</v>
      </c>
      <c r="K8243">
        <f>COUNTIF(K8245:K8263, "1")</f>
        <v>0</v>
      </c>
    </row>
    <row r="8244" spans="2:11" outlineLevel="2">
      <c r="C8244" t="s">
        <v>12</v>
      </c>
      <c r="D8244">
        <f>COUNTIF(D8245:D8263, "0")</f>
        <v>0</v>
      </c>
      <c r="E8244">
        <f>COUNTIF(E8245:E8263, "0")</f>
        <v>0</v>
      </c>
      <c r="F8244">
        <f>COUNTIF(F8245:F8263, "0")</f>
        <v>0</v>
      </c>
      <c r="G8244">
        <f>COUNTIF(G8245:G8263, "0")</f>
        <v>0</v>
      </c>
      <c r="H8244">
        <f>COUNTIF(H8245:H8263, "0")</f>
        <v>0</v>
      </c>
      <c r="I8244">
        <f>COUNTIF(I8245:I8263, "0")</f>
        <v>0</v>
      </c>
      <c r="J8244">
        <f>COUNTIF(J8245:J8263, "0")</f>
        <v>0</v>
      </c>
      <c r="K8244">
        <f>COUNTIF(K8245:K8263, "0")</f>
        <v>0</v>
      </c>
    </row>
    <row r="8245" spans="2:11" outlineLevel="2">
      <c r="B8245" t="s">
        <v>50</v>
      </c>
      <c r="C8245" t="s">
        <v>14</v>
      </c>
      <c r="D8245">
        <v>0</v>
      </c>
      <c r="E8245">
        <v>0</v>
      </c>
      <c r="F8245">
        <v>0</v>
      </c>
      <c r="G8245">
        <v>1</v>
      </c>
      <c r="H8245">
        <v>1</v>
      </c>
      <c r="I8245">
        <v>0</v>
      </c>
      <c r="J8245">
        <v>0</v>
      </c>
      <c r="K8245">
        <v>0</v>
      </c>
    </row>
    <row r="8246" spans="2:11" outlineLevel="2">
      <c r="B8246" t="s">
        <v>50</v>
      </c>
      <c r="C8246" t="s">
        <v>15</v>
      </c>
      <c r="D8246">
        <v>1</v>
      </c>
      <c r="E8246">
        <v>0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2:11" outlineLevel="2">
      <c r="B8247" t="s">
        <v>50</v>
      </c>
      <c r="C8247" t="s">
        <v>17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2:11" outlineLevel="2">
      <c r="B8248" t="s">
        <v>50</v>
      </c>
      <c r="C8248" t="s">
        <v>18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0</v>
      </c>
    </row>
    <row r="8249" spans="2:11" outlineLevel="2">
      <c r="B8249" t="s">
        <v>50</v>
      </c>
      <c r="C8249" t="s">
        <v>19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2:11" outlineLevel="2">
      <c r="B8250" t="s">
        <v>50</v>
      </c>
      <c r="C8250" t="s">
        <v>32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2:11" outlineLevel="2">
      <c r="B8251" t="s">
        <v>50</v>
      </c>
      <c r="C8251" t="s">
        <v>20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2:11" outlineLevel="2">
      <c r="B8252" t="s">
        <v>50</v>
      </c>
      <c r="C8252" t="s">
        <v>21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2:11" outlineLevel="2">
      <c r="B8253" t="s">
        <v>50</v>
      </c>
      <c r="C8253" t="s">
        <v>22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2:11" outlineLevel="2">
      <c r="B8254" t="s">
        <v>50</v>
      </c>
      <c r="C8254" t="s">
        <v>23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2:11" outlineLevel="2">
      <c r="B8255" t="s">
        <v>50</v>
      </c>
      <c r="C8255" t="s">
        <v>33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2:11" outlineLevel="2">
      <c r="B8256" t="s">
        <v>50</v>
      </c>
      <c r="C8256" t="s">
        <v>24</v>
      </c>
      <c r="D8256">
        <v>0</v>
      </c>
      <c r="E8256">
        <v>1</v>
      </c>
      <c r="F8256">
        <v>1</v>
      </c>
      <c r="G8256">
        <v>1</v>
      </c>
      <c r="H8256">
        <v>1</v>
      </c>
      <c r="I8256">
        <v>0</v>
      </c>
      <c r="J8256">
        <v>0</v>
      </c>
      <c r="K8256">
        <v>0</v>
      </c>
    </row>
    <row r="8257" spans="2:11" outlineLevel="2">
      <c r="B8257" t="s">
        <v>50</v>
      </c>
      <c r="C8257" t="s">
        <v>34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2:11" outlineLevel="2">
      <c r="B8258" t="s">
        <v>50</v>
      </c>
      <c r="C8258" t="s">
        <v>26</v>
      </c>
      <c r="D8258">
        <v>0</v>
      </c>
      <c r="E8258">
        <v>0</v>
      </c>
      <c r="F8258">
        <v>0</v>
      </c>
      <c r="G8258">
        <v>0</v>
      </c>
      <c r="H8258">
        <v>1</v>
      </c>
      <c r="I8258">
        <v>0</v>
      </c>
      <c r="J8258">
        <v>0</v>
      </c>
      <c r="K8258">
        <v>0</v>
      </c>
    </row>
    <row r="8259" spans="2:11" outlineLevel="2">
      <c r="B8259" t="s">
        <v>50</v>
      </c>
      <c r="C8259" t="s">
        <v>35</v>
      </c>
      <c r="D8259">
        <v>0</v>
      </c>
      <c r="E8259">
        <v>0</v>
      </c>
      <c r="F8259">
        <v>0</v>
      </c>
      <c r="G8259">
        <v>0</v>
      </c>
      <c r="H8259">
        <v>1</v>
      </c>
      <c r="I8259">
        <v>0</v>
      </c>
      <c r="J8259">
        <v>0</v>
      </c>
      <c r="K8259">
        <v>0</v>
      </c>
    </row>
    <row r="8260" spans="2:11" outlineLevel="2">
      <c r="B8260" t="s">
        <v>50</v>
      </c>
      <c r="C8260" t="s">
        <v>48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2:11" outlineLevel="2">
      <c r="B8261" t="s">
        <v>50</v>
      </c>
      <c r="C8261" t="s">
        <v>36</v>
      </c>
      <c r="D8261">
        <v>0</v>
      </c>
      <c r="E8261">
        <v>0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2:11" outlineLevel="2">
      <c r="B8262" t="s">
        <v>50</v>
      </c>
      <c r="C8262" t="s">
        <v>38</v>
      </c>
      <c r="D8262">
        <v>0</v>
      </c>
      <c r="E8262">
        <v>0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2:11" outlineLevel="2">
      <c r="B8263" t="s">
        <v>50</v>
      </c>
      <c r="C8263" t="s">
        <v>39</v>
      </c>
      <c r="D8263">
        <v>0</v>
      </c>
      <c r="E8263">
        <v>1</v>
      </c>
      <c r="F8263">
        <v>1</v>
      </c>
      <c r="G8263">
        <v>0</v>
      </c>
      <c r="H8263">
        <v>1</v>
      </c>
      <c r="I8263">
        <v>0</v>
      </c>
      <c r="J8263">
        <v>0</v>
      </c>
      <c r="K8263">
        <v>0</v>
      </c>
    </row>
    <row r="8264" spans="2:11" s="5" customFormat="1" outlineLevel="1">
      <c r="C8264" s="5" t="s">
        <v>55</v>
      </c>
      <c r="D8264" s="1">
        <f>IFERROR(D8265/D8266, D8265)</f>
        <v>0</v>
      </c>
      <c r="E8264" s="1">
        <f>IFERROR(E8265/E8266, E8265)</f>
        <v>0</v>
      </c>
      <c r="F8264" s="1">
        <f>IFERROR(F8265/F8266, F8265)</f>
        <v>0</v>
      </c>
      <c r="G8264" s="1">
        <f>IFERROR(G8265/G8266, G8265)</f>
        <v>0</v>
      </c>
      <c r="H8264" s="1">
        <f>IFERROR(H8265/H8266, H8265)</f>
        <v>0</v>
      </c>
      <c r="I8264" s="1">
        <f>IFERROR(I8265/I8266, I8265)</f>
        <v>0</v>
      </c>
      <c r="J8264" s="1">
        <f>IFERROR(J8265/J8266, J8265)</f>
        <v>0</v>
      </c>
      <c r="K8264" s="1">
        <f>IFERROR(K8265/K8266, K8265)</f>
        <v>0</v>
      </c>
    </row>
    <row r="8265" spans="2:11" outlineLevel="2">
      <c r="C8265" t="s">
        <v>10</v>
      </c>
      <c r="D8265">
        <f>COUNTIF(D8267:D8275, "1")</f>
        <v>0</v>
      </c>
      <c r="E8265">
        <f>COUNTIF(E8267:E8275, "1")</f>
        <v>0</v>
      </c>
      <c r="F8265">
        <f>COUNTIF(F8267:F8275, "1")</f>
        <v>0</v>
      </c>
      <c r="G8265">
        <f>COUNTIF(G8267:G8275, "1")</f>
        <v>0</v>
      </c>
      <c r="H8265">
        <f>COUNTIF(H8267:H8275, "1")</f>
        <v>0</v>
      </c>
      <c r="I8265">
        <f>COUNTIF(I8267:I8275, "1")</f>
        <v>0</v>
      </c>
      <c r="J8265">
        <f>COUNTIF(J8267:J8275, "1")</f>
        <v>0</v>
      </c>
      <c r="K8265">
        <f>COUNTIF(K8267:K8275, "1")</f>
        <v>0</v>
      </c>
    </row>
    <row r="8266" spans="2:11" outlineLevel="2">
      <c r="C8266" t="s">
        <v>12</v>
      </c>
      <c r="D8266">
        <f>COUNTIF(D8267:D8275, "0")</f>
        <v>0</v>
      </c>
      <c r="E8266">
        <f>COUNTIF(E8267:E8275, "0")</f>
        <v>0</v>
      </c>
      <c r="F8266">
        <f>COUNTIF(F8267:F8275, "0")</f>
        <v>0</v>
      </c>
      <c r="G8266">
        <f>COUNTIF(G8267:G8275, "0")</f>
        <v>0</v>
      </c>
      <c r="H8266">
        <f>COUNTIF(H8267:H8275, "0")</f>
        <v>0</v>
      </c>
      <c r="I8266">
        <f>COUNTIF(I8267:I8275, "0")</f>
        <v>0</v>
      </c>
      <c r="J8266">
        <f>COUNTIF(J8267:J8275, "0")</f>
        <v>0</v>
      </c>
      <c r="K8266">
        <f>COUNTIF(K8267:K8275, "0")</f>
        <v>0</v>
      </c>
    </row>
    <row r="8267" spans="2:11" outlineLevel="2">
      <c r="B8267" t="s">
        <v>56</v>
      </c>
      <c r="C8267" t="s">
        <v>17</v>
      </c>
      <c r="D8267">
        <v>0</v>
      </c>
      <c r="E8267">
        <v>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2:11" outlineLevel="2">
      <c r="B8268" t="s">
        <v>56</v>
      </c>
      <c r="C8268" t="s">
        <v>32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2:11" outlineLevel="2">
      <c r="B8269" t="s">
        <v>56</v>
      </c>
      <c r="C8269" t="s">
        <v>20</v>
      </c>
      <c r="D8269">
        <v>0</v>
      </c>
      <c r="E8269">
        <v>1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</row>
    <row r="8270" spans="2:11" outlineLevel="2">
      <c r="B8270" t="s">
        <v>56</v>
      </c>
      <c r="C8270" t="s">
        <v>21</v>
      </c>
      <c r="D8270">
        <v>1</v>
      </c>
      <c r="E8270">
        <v>0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</row>
    <row r="8271" spans="2:11" outlineLevel="2">
      <c r="B8271" t="s">
        <v>56</v>
      </c>
      <c r="C8271" t="s">
        <v>34</v>
      </c>
      <c r="D8271">
        <v>0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2:11" outlineLevel="2">
      <c r="B8272" t="s">
        <v>56</v>
      </c>
      <c r="C8272" t="s">
        <v>34</v>
      </c>
      <c r="D8272">
        <v>0</v>
      </c>
      <c r="E8272">
        <v>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2:11" outlineLevel="2">
      <c r="B8273" t="s">
        <v>56</v>
      </c>
      <c r="C8273" t="s">
        <v>26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2:11" outlineLevel="2">
      <c r="B8274" t="s">
        <v>56</v>
      </c>
      <c r="C8274" t="s">
        <v>35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2:11" outlineLevel="2">
      <c r="B8275" t="s">
        <v>56</v>
      </c>
      <c r="C8275" t="s">
        <v>39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2:11" s="5" customFormat="1" outlineLevel="1">
      <c r="C8276" s="5" t="s">
        <v>51</v>
      </c>
      <c r="D8276" s="1">
        <f>IFERROR(D8277/D8278, D8277)</f>
        <v>0</v>
      </c>
      <c r="E8276" s="1">
        <f>IFERROR(E8277/E8278, E8277)</f>
        <v>0</v>
      </c>
      <c r="F8276" s="1">
        <f>IFERROR(F8277/F8278, F8277)</f>
        <v>0</v>
      </c>
      <c r="G8276" s="1">
        <f>IFERROR(G8277/G8278, G8277)</f>
        <v>0</v>
      </c>
      <c r="H8276" s="1">
        <f>IFERROR(H8277/H8278, H8277)</f>
        <v>0</v>
      </c>
      <c r="I8276" s="1">
        <f>IFERROR(I8277/I8278, I8277)</f>
        <v>0</v>
      </c>
      <c r="J8276" s="1">
        <f>IFERROR(J8277/J8278, J8277)</f>
        <v>0</v>
      </c>
      <c r="K8276" s="1">
        <f>IFERROR(K8277/K8278, K8277)</f>
        <v>0</v>
      </c>
    </row>
    <row r="8277" spans="2:11" outlineLevel="2">
      <c r="C8277" t="s">
        <v>10</v>
      </c>
      <c r="D8277">
        <f>COUNTIF(D8279:D8308, "1")</f>
        <v>0</v>
      </c>
      <c r="E8277">
        <f>COUNTIF(E8279:E8308, "1")</f>
        <v>0</v>
      </c>
      <c r="F8277">
        <f>COUNTIF(F8279:F8308, "1")</f>
        <v>0</v>
      </c>
      <c r="G8277">
        <f>COUNTIF(G8279:G8308, "1")</f>
        <v>0</v>
      </c>
      <c r="H8277">
        <f>COUNTIF(H8279:H8308, "1")</f>
        <v>0</v>
      </c>
      <c r="I8277">
        <f>COUNTIF(I8279:I8308, "1")</f>
        <v>0</v>
      </c>
      <c r="J8277">
        <f>COUNTIF(J8279:J8308, "1")</f>
        <v>0</v>
      </c>
      <c r="K8277">
        <f>COUNTIF(K8279:K8308, "1")</f>
        <v>0</v>
      </c>
    </row>
    <row r="8278" spans="2:11" outlineLevel="2">
      <c r="C8278" t="s">
        <v>12</v>
      </c>
      <c r="D8278">
        <f>COUNTIF(D8279:D8308, "0")</f>
        <v>0</v>
      </c>
      <c r="E8278">
        <f>COUNTIF(E8279:E8308, "0")</f>
        <v>0</v>
      </c>
      <c r="F8278">
        <f>COUNTIF(F8279:F8308, "0")</f>
        <v>0</v>
      </c>
      <c r="G8278">
        <f>COUNTIF(G8279:G8308, "0")</f>
        <v>0</v>
      </c>
      <c r="H8278">
        <f>COUNTIF(H8279:H8308, "0")</f>
        <v>0</v>
      </c>
      <c r="I8278">
        <f>COUNTIF(I8279:I8308, "0")</f>
        <v>0</v>
      </c>
      <c r="J8278">
        <f>COUNTIF(J8279:J8308, "0")</f>
        <v>0</v>
      </c>
      <c r="K8278">
        <f>COUNTIF(K8279:K8308, "0")</f>
        <v>0</v>
      </c>
    </row>
    <row r="8279" spans="2:11" outlineLevel="2">
      <c r="B8279" t="s">
        <v>52</v>
      </c>
      <c r="C8279" t="s">
        <v>14</v>
      </c>
      <c r="D8279">
        <v>1</v>
      </c>
      <c r="E8279">
        <v>0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2:11" outlineLevel="2">
      <c r="B8280" t="s">
        <v>52</v>
      </c>
      <c r="C8280" t="s">
        <v>15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2:11" outlineLevel="2">
      <c r="B8281" t="s">
        <v>52</v>
      </c>
      <c r="C8281" t="s">
        <v>16</v>
      </c>
      <c r="D8281">
        <v>0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1</v>
      </c>
      <c r="K8281">
        <v>0</v>
      </c>
    </row>
    <row r="8282" spans="2:11" outlineLevel="2">
      <c r="B8282" t="s">
        <v>52</v>
      </c>
      <c r="C8282" t="s">
        <v>17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</row>
    <row r="8283" spans="2:11" outlineLevel="2">
      <c r="B8283" t="s">
        <v>52</v>
      </c>
      <c r="C8283" t="s">
        <v>18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2:11" outlineLevel="2">
      <c r="B8284" t="s">
        <v>52</v>
      </c>
      <c r="C8284" t="s">
        <v>19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2:11" outlineLevel="2">
      <c r="B8285" t="s">
        <v>52</v>
      </c>
      <c r="C8285" t="s">
        <v>32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2:11" outlineLevel="2">
      <c r="B8286" t="s">
        <v>52</v>
      </c>
      <c r="C8286" t="s">
        <v>32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2:11" outlineLevel="2">
      <c r="B8287" t="s">
        <v>52</v>
      </c>
      <c r="C8287" t="s">
        <v>32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2:11" outlineLevel="2">
      <c r="B8288" t="s">
        <v>52</v>
      </c>
      <c r="C8288" t="s">
        <v>20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2:11" outlineLevel="2">
      <c r="B8289" t="s">
        <v>52</v>
      </c>
      <c r="C8289" t="s">
        <v>21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2:11" outlineLevel="2">
      <c r="B8290" t="s">
        <v>52</v>
      </c>
      <c r="C8290" t="s">
        <v>22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2:11" outlineLevel="2">
      <c r="B8291" t="s">
        <v>52</v>
      </c>
      <c r="C8291" t="s">
        <v>33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0</v>
      </c>
      <c r="J8291">
        <v>1</v>
      </c>
      <c r="K8291">
        <v>0</v>
      </c>
    </row>
    <row r="8292" spans="2:11" outlineLevel="2">
      <c r="B8292" t="s">
        <v>52</v>
      </c>
      <c r="C8292" t="s">
        <v>24</v>
      </c>
      <c r="D8292">
        <v>1</v>
      </c>
      <c r="E8292">
        <v>0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0</v>
      </c>
    </row>
    <row r="8293" spans="2:11" outlineLevel="2">
      <c r="B8293" t="s">
        <v>52</v>
      </c>
      <c r="C8293" t="s">
        <v>34</v>
      </c>
      <c r="D8293">
        <v>0</v>
      </c>
      <c r="E8293">
        <v>0</v>
      </c>
      <c r="F8293">
        <v>0</v>
      </c>
      <c r="G8293">
        <v>0</v>
      </c>
      <c r="H8293">
        <v>1</v>
      </c>
      <c r="I8293">
        <v>0</v>
      </c>
      <c r="J8293">
        <v>0</v>
      </c>
      <c r="K8293">
        <v>0</v>
      </c>
    </row>
    <row r="8294" spans="2:11" outlineLevel="2">
      <c r="B8294" t="s">
        <v>52</v>
      </c>
      <c r="C8294" t="s">
        <v>25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2:11" outlineLevel="2">
      <c r="B8295" t="s">
        <v>52</v>
      </c>
      <c r="C8295" t="s">
        <v>26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2:11" outlineLevel="2">
      <c r="B8296" t="s">
        <v>52</v>
      </c>
      <c r="C8296" t="s">
        <v>26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2:11" outlineLevel="2">
      <c r="B8297" t="s">
        <v>52</v>
      </c>
      <c r="C8297" t="s">
        <v>27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2:11" outlineLevel="2">
      <c r="B8298" t="s">
        <v>52</v>
      </c>
      <c r="C8298" t="s">
        <v>35</v>
      </c>
      <c r="D8298">
        <v>1</v>
      </c>
      <c r="E8298">
        <v>0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</row>
    <row r="8299" spans="2:11" outlineLevel="2">
      <c r="B8299" t="s">
        <v>52</v>
      </c>
      <c r="C8299" t="s">
        <v>48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</row>
    <row r="8300" spans="2:11" outlineLevel="2">
      <c r="B8300" t="s">
        <v>52</v>
      </c>
      <c r="C8300" t="s">
        <v>36</v>
      </c>
      <c r="D8300">
        <v>1</v>
      </c>
      <c r="E8300">
        <v>0</v>
      </c>
      <c r="F8300">
        <v>0</v>
      </c>
      <c r="G8300">
        <v>0</v>
      </c>
      <c r="H8300">
        <v>1</v>
      </c>
      <c r="I8300">
        <v>1</v>
      </c>
      <c r="J8300">
        <v>1</v>
      </c>
      <c r="K8300">
        <v>0</v>
      </c>
    </row>
    <row r="8301" spans="2:11" outlineLevel="2">
      <c r="B8301" t="s">
        <v>52</v>
      </c>
      <c r="C8301" t="s">
        <v>36</v>
      </c>
      <c r="D8301">
        <v>1</v>
      </c>
      <c r="E8301">
        <v>0</v>
      </c>
      <c r="F8301">
        <v>0</v>
      </c>
      <c r="G8301">
        <v>0</v>
      </c>
      <c r="H8301">
        <v>1</v>
      </c>
      <c r="I8301">
        <v>1</v>
      </c>
      <c r="J8301">
        <v>1</v>
      </c>
      <c r="K8301">
        <v>0</v>
      </c>
    </row>
    <row r="8302" spans="2:11" outlineLevel="2">
      <c r="B8302" t="s">
        <v>52</v>
      </c>
      <c r="C8302" t="s">
        <v>37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2:11" outlineLevel="2">
      <c r="B8303" t="s">
        <v>52</v>
      </c>
      <c r="C8303" t="s">
        <v>38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2:11" outlineLevel="2">
      <c r="B8304" t="s">
        <v>52</v>
      </c>
      <c r="C8304" t="s">
        <v>39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2:11" outlineLevel="2">
      <c r="B8305" t="s">
        <v>52</v>
      </c>
      <c r="C8305" t="s">
        <v>40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2:11" outlineLevel="2">
      <c r="B8306" t="s">
        <v>52</v>
      </c>
      <c r="C8306" t="s">
        <v>41</v>
      </c>
      <c r="D8306">
        <v>1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0</v>
      </c>
    </row>
    <row r="8307" spans="2:11" outlineLevel="2">
      <c r="B8307" t="s">
        <v>52</v>
      </c>
      <c r="C8307" t="s">
        <v>42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2:11" outlineLevel="2">
      <c r="B8308" t="s">
        <v>52</v>
      </c>
      <c r="C8308" t="s">
        <v>43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2:11" s="3" customFormat="1">
      <c r="B8309" s="3" t="s">
        <v>288</v>
      </c>
      <c r="C8309" s="3" t="s">
        <v>8</v>
      </c>
      <c r="D8309" s="3">
        <f>IFERROR(AVERAGE(D8312,D8334,D8355,D8367), 0)</f>
        <v>0</v>
      </c>
      <c r="E8309" s="3">
        <f>IFERROR(AVERAGE(E8312,E8334,E8355,E8367), 0)</f>
        <v>0</v>
      </c>
      <c r="F8309" s="3">
        <f>IFERROR(AVERAGE(F8312,F8334,F8355,F8367), 0)</f>
        <v>0</v>
      </c>
      <c r="G8309" s="3">
        <f>IFERROR(AVERAGE(G8312,G8334,G8355,G8367), 0)</f>
        <v>0</v>
      </c>
      <c r="H8309" s="3">
        <f>IFERROR(AVERAGE(H8312,H8334,H8355,H8367), 0)</f>
        <v>0</v>
      </c>
      <c r="I8309" s="3">
        <f>IFERROR(AVERAGE(I8312,I8334,I8355,I8367), 0)</f>
        <v>0</v>
      </c>
      <c r="J8309" s="3">
        <f>IFERROR(AVERAGE(J8312,J8334,J8355,J8367), 0)</f>
        <v>0</v>
      </c>
      <c r="K8309" s="3">
        <f>IFERROR(AVERAGE(K8312,K8334,K8355,K8367), 0)</f>
        <v>0</v>
      </c>
    </row>
    <row r="8310" spans="2:11" outlineLevel="2">
      <c r="B8310" s="4" t="s">
        <v>9</v>
      </c>
      <c r="D8310">
        <f>E8313+E8335+E8356+E8368</f>
        <v>0</v>
      </c>
      <c r="E8310">
        <f>F8313+F8335+F8356+F8368</f>
        <v>0</v>
      </c>
      <c r="F8310">
        <f>G8313+G8335+G8356+G8368</f>
        <v>0</v>
      </c>
      <c r="G8310">
        <f>H8313+H8335+H8356+H8368</f>
        <v>0</v>
      </c>
      <c r="H8310">
        <f>I8313+I8335+I8356+I8368</f>
        <v>0</v>
      </c>
      <c r="I8310">
        <f>J8313+J8335+J8356+J8368</f>
        <v>0</v>
      </c>
      <c r="J8310">
        <f>K8313+K8335+K8356+K8368</f>
        <v>0</v>
      </c>
      <c r="K8310">
        <f>L8313+L8335+L8356+L8368</f>
        <v>0</v>
      </c>
    </row>
    <row r="8311" spans="2:11" outlineLevel="2">
      <c r="B8311" s="4" t="s">
        <v>10</v>
      </c>
      <c r="D8311">
        <f>E8314+E8336+E8357+E8369</f>
        <v>0</v>
      </c>
      <c r="E8311">
        <f>F8314+F8336+F8357+F8369</f>
        <v>0</v>
      </c>
      <c r="F8311">
        <f>G8314+G8336+G8357+G8369</f>
        <v>0</v>
      </c>
      <c r="G8311">
        <f>H8314+H8336+H8357+H8369</f>
        <v>0</v>
      </c>
      <c r="H8311">
        <f>I8314+I8336+I8357+I8369</f>
        <v>0</v>
      </c>
      <c r="I8311">
        <f>J8314+J8336+J8357+J8369</f>
        <v>0</v>
      </c>
      <c r="J8311">
        <f>K8314+K8336+K8357+K8369</f>
        <v>0</v>
      </c>
      <c r="K8311">
        <f>L8314+L8336+L8357+L8369</f>
        <v>0</v>
      </c>
    </row>
    <row r="8312" spans="2:11" s="5" customFormat="1" outlineLevel="1">
      <c r="C8312" s="5" t="s">
        <v>51</v>
      </c>
      <c r="D8312" s="1">
        <f>IFERROR(D8313/D8314, D8313)</f>
        <v>0</v>
      </c>
      <c r="E8312" s="1">
        <f>IFERROR(E8313/E8314, E8313)</f>
        <v>0</v>
      </c>
      <c r="F8312" s="1">
        <f>IFERROR(F8313/F8314, F8313)</f>
        <v>0</v>
      </c>
      <c r="G8312" s="1">
        <f>IFERROR(G8313/G8314, G8313)</f>
        <v>0</v>
      </c>
      <c r="H8312" s="1">
        <f>IFERROR(H8313/H8314, H8313)</f>
        <v>0</v>
      </c>
      <c r="I8312" s="1">
        <f>IFERROR(I8313/I8314, I8313)</f>
        <v>0</v>
      </c>
      <c r="J8312" s="1">
        <f>IFERROR(J8313/J8314, J8313)</f>
        <v>0</v>
      </c>
      <c r="K8312" s="1">
        <f>IFERROR(K8313/K8314, K8313)</f>
        <v>0</v>
      </c>
    </row>
    <row r="8313" spans="2:11" outlineLevel="2">
      <c r="C8313" t="s">
        <v>10</v>
      </c>
      <c r="D8313">
        <f>COUNTIF(D8315:D8333, "1")</f>
        <v>0</v>
      </c>
      <c r="E8313">
        <f>COUNTIF(E8315:E8333, "1")</f>
        <v>0</v>
      </c>
      <c r="F8313">
        <f>COUNTIF(F8315:F8333, "1")</f>
        <v>0</v>
      </c>
      <c r="G8313">
        <f>COUNTIF(G8315:G8333, "1")</f>
        <v>0</v>
      </c>
      <c r="H8313">
        <f>COUNTIF(H8315:H8333, "1")</f>
        <v>0</v>
      </c>
      <c r="I8313">
        <f>COUNTIF(I8315:I8333, "1")</f>
        <v>0</v>
      </c>
      <c r="J8313">
        <f>COUNTIF(J8315:J8333, "1")</f>
        <v>0</v>
      </c>
      <c r="K8313">
        <f>COUNTIF(K8315:K8333, "1")</f>
        <v>0</v>
      </c>
    </row>
    <row r="8314" spans="2:11" outlineLevel="2">
      <c r="C8314" t="s">
        <v>12</v>
      </c>
      <c r="D8314">
        <f>COUNTIF(D8315:D8333, "0")</f>
        <v>0</v>
      </c>
      <c r="E8314">
        <f>COUNTIF(E8315:E8333, "0")</f>
        <v>0</v>
      </c>
      <c r="F8314">
        <f>COUNTIF(F8315:F8333, "0")</f>
        <v>0</v>
      </c>
      <c r="G8314">
        <f>COUNTIF(G8315:G8333, "0")</f>
        <v>0</v>
      </c>
      <c r="H8314">
        <f>COUNTIF(H8315:H8333, "0")</f>
        <v>0</v>
      </c>
      <c r="I8314">
        <f>COUNTIF(I8315:I8333, "0")</f>
        <v>0</v>
      </c>
      <c r="J8314">
        <f>COUNTIF(J8315:J8333, "0")</f>
        <v>0</v>
      </c>
      <c r="K8314">
        <f>COUNTIF(K8315:K8333, "0")</f>
        <v>0</v>
      </c>
    </row>
    <row r="8315" spans="2:11" outlineLevel="2">
      <c r="B8315" t="s">
        <v>52</v>
      </c>
      <c r="C8315" t="s">
        <v>14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</row>
    <row r="8316" spans="2:11" outlineLevel="2">
      <c r="B8316" t="s">
        <v>52</v>
      </c>
      <c r="C8316" t="s">
        <v>15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2:11" outlineLevel="2">
      <c r="B8317" t="s">
        <v>52</v>
      </c>
      <c r="C8317" t="s">
        <v>16</v>
      </c>
      <c r="D8317">
        <v>0</v>
      </c>
      <c r="E8317">
        <v>0</v>
      </c>
      <c r="F8317">
        <v>0</v>
      </c>
      <c r="G8317">
        <v>1</v>
      </c>
      <c r="H8317">
        <v>0</v>
      </c>
      <c r="I8317">
        <v>1</v>
      </c>
      <c r="J8317">
        <v>0</v>
      </c>
      <c r="K8317">
        <v>0</v>
      </c>
    </row>
    <row r="8318" spans="2:11" outlineLevel="2">
      <c r="B8318" t="s">
        <v>52</v>
      </c>
      <c r="C8318" t="s">
        <v>18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2:11" outlineLevel="2">
      <c r="B8319" t="s">
        <v>52</v>
      </c>
      <c r="C8319" t="s">
        <v>19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0</v>
      </c>
    </row>
    <row r="8320" spans="2:11" outlineLevel="2">
      <c r="B8320" t="s">
        <v>52</v>
      </c>
      <c r="C8320" t="s">
        <v>32</v>
      </c>
      <c r="D8320">
        <v>0</v>
      </c>
      <c r="E8320">
        <v>0</v>
      </c>
      <c r="F8320">
        <v>0</v>
      </c>
      <c r="G8320">
        <v>0</v>
      </c>
      <c r="H8320">
        <v>1</v>
      </c>
      <c r="I8320">
        <v>0</v>
      </c>
      <c r="J8320">
        <v>0</v>
      </c>
      <c r="K8320">
        <v>0</v>
      </c>
    </row>
    <row r="8321" spans="2:11" outlineLevel="2">
      <c r="B8321" t="s">
        <v>52</v>
      </c>
      <c r="C8321" t="s">
        <v>20</v>
      </c>
      <c r="D8321">
        <v>1</v>
      </c>
      <c r="E8321">
        <v>0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2:11" outlineLevel="2">
      <c r="B8322" t="s">
        <v>52</v>
      </c>
      <c r="C8322" t="s">
        <v>21</v>
      </c>
      <c r="D8322">
        <v>0</v>
      </c>
      <c r="E8322">
        <v>1</v>
      </c>
      <c r="F8322">
        <v>0</v>
      </c>
      <c r="G8322">
        <v>1</v>
      </c>
      <c r="H8322">
        <v>0</v>
      </c>
      <c r="I8322">
        <v>0</v>
      </c>
      <c r="J8322">
        <v>0</v>
      </c>
      <c r="K8322">
        <v>0</v>
      </c>
    </row>
    <row r="8323" spans="2:11" outlineLevel="2">
      <c r="B8323" t="s">
        <v>52</v>
      </c>
      <c r="C8323" t="s">
        <v>22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2:11" outlineLevel="2">
      <c r="B8324" t="s">
        <v>52</v>
      </c>
      <c r="C8324" t="s">
        <v>23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</row>
    <row r="8325" spans="2:11" outlineLevel="2">
      <c r="B8325" t="s">
        <v>52</v>
      </c>
      <c r="C8325" t="s">
        <v>33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2:11" outlineLevel="2">
      <c r="B8326" t="s">
        <v>52</v>
      </c>
      <c r="C8326" t="s">
        <v>34</v>
      </c>
      <c r="D8326">
        <v>0</v>
      </c>
      <c r="E8326">
        <v>0</v>
      </c>
      <c r="F8326">
        <v>0</v>
      </c>
      <c r="G8326">
        <v>0</v>
      </c>
      <c r="H8326">
        <v>1</v>
      </c>
      <c r="I8326">
        <v>1</v>
      </c>
      <c r="J8326">
        <v>0</v>
      </c>
      <c r="K8326">
        <v>0</v>
      </c>
    </row>
    <row r="8327" spans="2:11" outlineLevel="2">
      <c r="B8327" t="s">
        <v>52</v>
      </c>
      <c r="C8327" t="s">
        <v>25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2:11" outlineLevel="2">
      <c r="B8328" t="s">
        <v>52</v>
      </c>
      <c r="C8328" t="s">
        <v>28</v>
      </c>
      <c r="D8328">
        <v>1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2:11" outlineLevel="2">
      <c r="B8329" t="s">
        <v>52</v>
      </c>
      <c r="C8329" t="s">
        <v>35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2:11" outlineLevel="2">
      <c r="B8330" t="s">
        <v>52</v>
      </c>
      <c r="C8330" t="s">
        <v>48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2:11" outlineLevel="2">
      <c r="B8331" t="s">
        <v>52</v>
      </c>
      <c r="C8331" t="s">
        <v>38</v>
      </c>
      <c r="D8331">
        <v>0</v>
      </c>
      <c r="E8331">
        <v>0</v>
      </c>
      <c r="F8331">
        <v>0</v>
      </c>
      <c r="G8331">
        <v>1</v>
      </c>
      <c r="H8331">
        <v>0</v>
      </c>
      <c r="I8331">
        <v>1</v>
      </c>
      <c r="J8331">
        <v>0</v>
      </c>
      <c r="K8331">
        <v>0</v>
      </c>
    </row>
    <row r="8332" spans="2:11" outlineLevel="2">
      <c r="B8332" t="s">
        <v>52</v>
      </c>
      <c r="C8332" t="s">
        <v>39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2:11" outlineLevel="2">
      <c r="B8333" t="s">
        <v>52</v>
      </c>
      <c r="C8333" t="s">
        <v>40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2:11" s="5" customFormat="1" outlineLevel="1">
      <c r="C8334" s="5" t="s">
        <v>30</v>
      </c>
      <c r="D8334" s="1">
        <f>IFERROR(D8335/D8336, D8335)</f>
        <v>0</v>
      </c>
      <c r="E8334" s="1">
        <f>IFERROR(E8335/E8336, E8335)</f>
        <v>0</v>
      </c>
      <c r="F8334" s="1">
        <f>IFERROR(F8335/F8336, F8335)</f>
        <v>0</v>
      </c>
      <c r="G8334" s="1">
        <f>IFERROR(G8335/G8336, G8335)</f>
        <v>0</v>
      </c>
      <c r="H8334" s="1">
        <f>IFERROR(H8335/H8336, H8335)</f>
        <v>0</v>
      </c>
      <c r="I8334" s="1">
        <f>IFERROR(I8335/I8336, I8335)</f>
        <v>0</v>
      </c>
      <c r="J8334" s="1">
        <f>IFERROR(J8335/J8336, J8335)</f>
        <v>0</v>
      </c>
      <c r="K8334" s="1">
        <f>IFERROR(K8335/K8336, K8335)</f>
        <v>0</v>
      </c>
    </row>
    <row r="8335" spans="2:11" outlineLevel="2">
      <c r="C8335" t="s">
        <v>10</v>
      </c>
      <c r="D8335">
        <f>COUNTIF(D8337:D8354, "1")</f>
        <v>0</v>
      </c>
      <c r="E8335">
        <f>COUNTIF(E8337:E8354, "1")</f>
        <v>0</v>
      </c>
      <c r="F8335">
        <f>COUNTIF(F8337:F8354, "1")</f>
        <v>0</v>
      </c>
      <c r="G8335">
        <f>COUNTIF(G8337:G8354, "1")</f>
        <v>0</v>
      </c>
      <c r="H8335">
        <f>COUNTIF(H8337:H8354, "1")</f>
        <v>0</v>
      </c>
      <c r="I8335">
        <f>COUNTIF(I8337:I8354, "1")</f>
        <v>0</v>
      </c>
      <c r="J8335">
        <f>COUNTIF(J8337:J8354, "1")</f>
        <v>0</v>
      </c>
      <c r="K8335">
        <f>COUNTIF(K8337:K8354, "1")</f>
        <v>0</v>
      </c>
    </row>
    <row r="8336" spans="2:11" outlineLevel="2">
      <c r="C8336" t="s">
        <v>12</v>
      </c>
      <c r="D8336">
        <f>COUNTIF(D8337:D8354, "0")</f>
        <v>0</v>
      </c>
      <c r="E8336">
        <f>COUNTIF(E8337:E8354, "0")</f>
        <v>0</v>
      </c>
      <c r="F8336">
        <f>COUNTIF(F8337:F8354, "0")</f>
        <v>0</v>
      </c>
      <c r="G8336">
        <f>COUNTIF(G8337:G8354, "0")</f>
        <v>0</v>
      </c>
      <c r="H8336">
        <f>COUNTIF(H8337:H8354, "0")</f>
        <v>0</v>
      </c>
      <c r="I8336">
        <f>COUNTIF(I8337:I8354, "0")</f>
        <v>0</v>
      </c>
      <c r="J8336">
        <f>COUNTIF(J8337:J8354, "0")</f>
        <v>0</v>
      </c>
      <c r="K8336">
        <f>COUNTIF(K8337:K8354, "0")</f>
        <v>0</v>
      </c>
    </row>
    <row r="8337" spans="2:11" outlineLevel="2">
      <c r="B8337" t="s">
        <v>31</v>
      </c>
      <c r="C8337" t="s">
        <v>14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2:11" outlineLevel="2">
      <c r="B8338" t="s">
        <v>31</v>
      </c>
      <c r="C8338" t="s">
        <v>15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2:11" outlineLevel="2">
      <c r="B8339" t="s">
        <v>31</v>
      </c>
      <c r="C8339" t="s">
        <v>16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</row>
    <row r="8340" spans="2:11" outlineLevel="2">
      <c r="B8340" t="s">
        <v>31</v>
      </c>
      <c r="C8340" t="s">
        <v>17</v>
      </c>
      <c r="D8340">
        <v>0</v>
      </c>
      <c r="E8340">
        <v>0</v>
      </c>
      <c r="F8340">
        <v>0</v>
      </c>
      <c r="G8340">
        <v>1</v>
      </c>
      <c r="H8340">
        <v>1</v>
      </c>
      <c r="I8340">
        <v>0</v>
      </c>
      <c r="J8340">
        <v>0</v>
      </c>
      <c r="K8340">
        <v>0</v>
      </c>
    </row>
    <row r="8341" spans="2:11" outlineLevel="2">
      <c r="B8341" t="s">
        <v>31</v>
      </c>
      <c r="C8341" t="s">
        <v>18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2:11" outlineLevel="2">
      <c r="B8342" t="s">
        <v>31</v>
      </c>
      <c r="C8342" t="s">
        <v>19</v>
      </c>
      <c r="D8342">
        <v>0</v>
      </c>
      <c r="E8342">
        <v>1</v>
      </c>
      <c r="F8342">
        <v>0</v>
      </c>
      <c r="G8342">
        <v>0</v>
      </c>
      <c r="H8342">
        <v>1</v>
      </c>
      <c r="I8342">
        <v>0</v>
      </c>
      <c r="J8342">
        <v>0</v>
      </c>
      <c r="K8342">
        <v>0</v>
      </c>
    </row>
    <row r="8343" spans="2:11" outlineLevel="2">
      <c r="B8343" t="s">
        <v>31</v>
      </c>
      <c r="C8343" t="s">
        <v>32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2:11" outlineLevel="2">
      <c r="B8344" t="s">
        <v>31</v>
      </c>
      <c r="C8344" t="s">
        <v>21</v>
      </c>
      <c r="D8344">
        <v>0</v>
      </c>
      <c r="E8344">
        <v>1</v>
      </c>
      <c r="F8344">
        <v>0</v>
      </c>
      <c r="G8344">
        <v>0</v>
      </c>
      <c r="H8344">
        <v>1</v>
      </c>
      <c r="I8344">
        <v>0</v>
      </c>
      <c r="J8344">
        <v>0</v>
      </c>
      <c r="K8344">
        <v>0</v>
      </c>
    </row>
    <row r="8345" spans="2:11" outlineLevel="2">
      <c r="B8345" t="s">
        <v>31</v>
      </c>
      <c r="C8345" t="s">
        <v>24</v>
      </c>
      <c r="D8345">
        <v>1</v>
      </c>
      <c r="E8345">
        <v>0</v>
      </c>
      <c r="F8345">
        <v>0</v>
      </c>
      <c r="G8345">
        <v>1</v>
      </c>
      <c r="H8345">
        <v>1</v>
      </c>
      <c r="I8345">
        <v>1</v>
      </c>
      <c r="J8345">
        <v>0</v>
      </c>
      <c r="K8345">
        <v>0</v>
      </c>
    </row>
    <row r="8346" spans="2:11" outlineLevel="2">
      <c r="B8346" t="s">
        <v>31</v>
      </c>
      <c r="C8346" t="s">
        <v>34</v>
      </c>
      <c r="D8346">
        <v>1</v>
      </c>
      <c r="E8346">
        <v>1</v>
      </c>
      <c r="F8346">
        <v>1</v>
      </c>
      <c r="G8346">
        <v>1</v>
      </c>
      <c r="H8346">
        <v>0</v>
      </c>
      <c r="I8346">
        <v>0</v>
      </c>
      <c r="J8346">
        <v>0</v>
      </c>
      <c r="K8346">
        <v>0</v>
      </c>
    </row>
    <row r="8347" spans="2:11" outlineLevel="2">
      <c r="B8347" t="s">
        <v>31</v>
      </c>
      <c r="C8347" t="s">
        <v>26</v>
      </c>
      <c r="D8347">
        <v>0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2:11" outlineLevel="2">
      <c r="B8348" t="s">
        <v>31</v>
      </c>
      <c r="C8348" t="s">
        <v>27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2:11" outlineLevel="2">
      <c r="B8349" t="s">
        <v>31</v>
      </c>
      <c r="C8349" t="s">
        <v>28</v>
      </c>
      <c r="D8349">
        <v>0</v>
      </c>
      <c r="E8349">
        <v>0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0</v>
      </c>
    </row>
    <row r="8350" spans="2:11" outlineLevel="2">
      <c r="B8350" t="s">
        <v>31</v>
      </c>
      <c r="C8350" t="s">
        <v>35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0</v>
      </c>
    </row>
    <row r="8351" spans="2:11" outlineLevel="2">
      <c r="B8351" t="s">
        <v>31</v>
      </c>
      <c r="C8351" t="s">
        <v>48</v>
      </c>
      <c r="D8351">
        <v>0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0</v>
      </c>
    </row>
    <row r="8352" spans="2:11" outlineLevel="2">
      <c r="B8352" t="s">
        <v>31</v>
      </c>
      <c r="C8352" t="s">
        <v>36</v>
      </c>
      <c r="D8352">
        <v>0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0</v>
      </c>
    </row>
    <row r="8353" spans="2:11" outlineLevel="2">
      <c r="B8353" t="s">
        <v>31</v>
      </c>
      <c r="C8353" t="s">
        <v>37</v>
      </c>
      <c r="D8353">
        <v>1</v>
      </c>
      <c r="E8353">
        <v>1</v>
      </c>
      <c r="F8353">
        <v>0</v>
      </c>
      <c r="G8353">
        <v>0</v>
      </c>
      <c r="H8353">
        <v>1</v>
      </c>
      <c r="I8353">
        <v>0</v>
      </c>
      <c r="J8353">
        <v>1</v>
      </c>
      <c r="K8353">
        <v>0</v>
      </c>
    </row>
    <row r="8354" spans="2:11" outlineLevel="2">
      <c r="B8354" t="s">
        <v>31</v>
      </c>
      <c r="C8354" t="s">
        <v>40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2:11" s="5" customFormat="1" outlineLevel="1">
      <c r="C8355" s="5" t="s">
        <v>49</v>
      </c>
      <c r="D8355" s="1">
        <f>IFERROR(D8356/D8357, D8356)</f>
        <v>0</v>
      </c>
      <c r="E8355" s="1">
        <f>IFERROR(E8356/E8357, E8356)</f>
        <v>0</v>
      </c>
      <c r="F8355" s="1">
        <f>IFERROR(F8356/F8357, F8356)</f>
        <v>0</v>
      </c>
      <c r="G8355" s="1">
        <f>IFERROR(G8356/G8357, G8356)</f>
        <v>0</v>
      </c>
      <c r="H8355" s="1">
        <f>IFERROR(H8356/H8357, H8356)</f>
        <v>0</v>
      </c>
      <c r="I8355" s="1">
        <f>IFERROR(I8356/I8357, I8356)</f>
        <v>0</v>
      </c>
      <c r="J8355" s="1">
        <f>IFERROR(J8356/J8357, J8356)</f>
        <v>0</v>
      </c>
      <c r="K8355" s="1">
        <f>IFERROR(K8356/K8357, K8356)</f>
        <v>0</v>
      </c>
    </row>
    <row r="8356" spans="2:11" outlineLevel="2">
      <c r="C8356" t="s">
        <v>10</v>
      </c>
      <c r="D8356">
        <f>COUNTIF(D8358:D8366, "1")</f>
        <v>0</v>
      </c>
      <c r="E8356">
        <f>COUNTIF(E8358:E8366, "1")</f>
        <v>0</v>
      </c>
      <c r="F8356">
        <f>COUNTIF(F8358:F8366, "1")</f>
        <v>0</v>
      </c>
      <c r="G8356">
        <f>COUNTIF(G8358:G8366, "1")</f>
        <v>0</v>
      </c>
      <c r="H8356">
        <f>COUNTIF(H8358:H8366, "1")</f>
        <v>0</v>
      </c>
      <c r="I8356">
        <f>COUNTIF(I8358:I8366, "1")</f>
        <v>0</v>
      </c>
      <c r="J8356">
        <f>COUNTIF(J8358:J8366, "1")</f>
        <v>0</v>
      </c>
      <c r="K8356">
        <f>COUNTIF(K8358:K8366, "1")</f>
        <v>0</v>
      </c>
    </row>
    <row r="8357" spans="2:11" outlineLevel="2">
      <c r="C8357" t="s">
        <v>12</v>
      </c>
      <c r="D8357">
        <f>COUNTIF(D8358:D8366, "0")</f>
        <v>0</v>
      </c>
      <c r="E8357">
        <f>COUNTIF(E8358:E8366, "0")</f>
        <v>0</v>
      </c>
      <c r="F8357">
        <f>COUNTIF(F8358:F8366, "0")</f>
        <v>0</v>
      </c>
      <c r="G8357">
        <f>COUNTIF(G8358:G8366, "0")</f>
        <v>0</v>
      </c>
      <c r="H8357">
        <f>COUNTIF(H8358:H8366, "0")</f>
        <v>0</v>
      </c>
      <c r="I8357">
        <f>COUNTIF(I8358:I8366, "0")</f>
        <v>0</v>
      </c>
      <c r="J8357">
        <f>COUNTIF(J8358:J8366, "0")</f>
        <v>0</v>
      </c>
      <c r="K8357">
        <f>COUNTIF(K8358:K8366, "0")</f>
        <v>0</v>
      </c>
    </row>
    <row r="8358" spans="2:11" outlineLevel="2">
      <c r="B8358" t="s">
        <v>50</v>
      </c>
      <c r="C8358" t="s">
        <v>18</v>
      </c>
      <c r="D8358">
        <v>0</v>
      </c>
      <c r="E8358">
        <v>0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0</v>
      </c>
    </row>
    <row r="8359" spans="2:11" outlineLevel="2">
      <c r="B8359" t="s">
        <v>50</v>
      </c>
      <c r="C8359" t="s">
        <v>20</v>
      </c>
      <c r="D8359">
        <v>1</v>
      </c>
      <c r="E8359">
        <v>0</v>
      </c>
      <c r="F8359">
        <v>1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2:11" outlineLevel="2">
      <c r="B8360" t="s">
        <v>50</v>
      </c>
      <c r="C8360" t="s">
        <v>23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2:11" outlineLevel="2">
      <c r="B8361" t="s">
        <v>50</v>
      </c>
      <c r="C8361" t="s">
        <v>33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2:11" outlineLevel="2">
      <c r="B8362" t="s">
        <v>50</v>
      </c>
      <c r="C8362" t="s">
        <v>26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2:11" outlineLevel="2">
      <c r="B8363" t="s">
        <v>50</v>
      </c>
      <c r="C8363" t="s">
        <v>28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2:11" outlineLevel="2">
      <c r="B8364" t="s">
        <v>50</v>
      </c>
      <c r="C8364" t="s">
        <v>37</v>
      </c>
      <c r="D8364">
        <v>1</v>
      </c>
      <c r="E8364">
        <v>1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2:11" outlineLevel="2">
      <c r="B8365" t="s">
        <v>50</v>
      </c>
      <c r="C8365" t="s">
        <v>38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2:11" outlineLevel="2">
      <c r="B8366" t="s">
        <v>50</v>
      </c>
      <c r="C8366" t="s">
        <v>40</v>
      </c>
      <c r="D8366">
        <v>0</v>
      </c>
      <c r="E8366">
        <v>1</v>
      </c>
      <c r="F8366">
        <v>0</v>
      </c>
      <c r="G8366">
        <v>1</v>
      </c>
      <c r="H8366">
        <v>0</v>
      </c>
      <c r="I8366">
        <v>0</v>
      </c>
      <c r="J8366">
        <v>0</v>
      </c>
      <c r="K8366">
        <v>0</v>
      </c>
    </row>
    <row r="8367" spans="2:11" s="5" customFormat="1" outlineLevel="1">
      <c r="C8367" s="5" t="s">
        <v>55</v>
      </c>
      <c r="D8367" s="1">
        <f>IFERROR(D8368/D8369, D8368)</f>
        <v>0</v>
      </c>
      <c r="E8367" s="1">
        <f>IFERROR(E8368/E8369, E8368)</f>
        <v>0</v>
      </c>
      <c r="F8367" s="1">
        <f>IFERROR(F8368/F8369, F8368)</f>
        <v>0</v>
      </c>
      <c r="G8367" s="1">
        <f>IFERROR(G8368/G8369, G8368)</f>
        <v>0</v>
      </c>
      <c r="H8367" s="1">
        <f>IFERROR(H8368/H8369, H8368)</f>
        <v>0</v>
      </c>
      <c r="I8367" s="1">
        <f>IFERROR(I8368/I8369, I8368)</f>
        <v>0</v>
      </c>
      <c r="J8367" s="1">
        <f>IFERROR(J8368/J8369, J8368)</f>
        <v>0</v>
      </c>
      <c r="K8367" s="1">
        <f>IFERROR(K8368/K8369, K8368)</f>
        <v>0</v>
      </c>
    </row>
    <row r="8368" spans="2:11" outlineLevel="2">
      <c r="C8368" t="s">
        <v>10</v>
      </c>
      <c r="D8368">
        <f>COUNTIF(D8370:D8386, "1")</f>
        <v>0</v>
      </c>
      <c r="E8368">
        <f>COUNTIF(E8370:E8386, "1")</f>
        <v>0</v>
      </c>
      <c r="F8368">
        <f>COUNTIF(F8370:F8386, "1")</f>
        <v>0</v>
      </c>
      <c r="G8368">
        <f>COUNTIF(G8370:G8386, "1")</f>
        <v>0</v>
      </c>
      <c r="H8368">
        <f>COUNTIF(H8370:H8386, "1")</f>
        <v>0</v>
      </c>
      <c r="I8368">
        <f>COUNTIF(I8370:I8386, "1")</f>
        <v>0</v>
      </c>
      <c r="J8368">
        <f>COUNTIF(J8370:J8386, "1")</f>
        <v>0</v>
      </c>
      <c r="K8368">
        <f>COUNTIF(K8370:K8386, "1")</f>
        <v>0</v>
      </c>
    </row>
    <row r="8369" spans="2:11" outlineLevel="2">
      <c r="C8369" t="s">
        <v>12</v>
      </c>
      <c r="D8369">
        <f>COUNTIF(D8370:D8386, "0")</f>
        <v>0</v>
      </c>
      <c r="E8369">
        <f>COUNTIF(E8370:E8386, "0")</f>
        <v>0</v>
      </c>
      <c r="F8369">
        <f>COUNTIF(F8370:F8386, "0")</f>
        <v>0</v>
      </c>
      <c r="G8369">
        <f>COUNTIF(G8370:G8386, "0")</f>
        <v>0</v>
      </c>
      <c r="H8369">
        <f>COUNTIF(H8370:H8386, "0")</f>
        <v>0</v>
      </c>
      <c r="I8369">
        <f>COUNTIF(I8370:I8386, "0")</f>
        <v>0</v>
      </c>
      <c r="J8369">
        <f>COUNTIF(J8370:J8386, "0")</f>
        <v>0</v>
      </c>
      <c r="K8369">
        <f>COUNTIF(K8370:K8386, "0")</f>
        <v>0</v>
      </c>
    </row>
    <row r="8370" spans="2:11" outlineLevel="2">
      <c r="B8370" t="s">
        <v>56</v>
      </c>
      <c r="C8370" t="s">
        <v>14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2:11" outlineLevel="2">
      <c r="B8371" t="s">
        <v>56</v>
      </c>
      <c r="C8371" t="s">
        <v>15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2:11" outlineLevel="2">
      <c r="B8372" t="s">
        <v>56</v>
      </c>
      <c r="C8372" t="s">
        <v>17</v>
      </c>
      <c r="D8372">
        <v>1</v>
      </c>
      <c r="E8372">
        <v>0</v>
      </c>
      <c r="F8372">
        <v>0</v>
      </c>
      <c r="G8372">
        <v>0</v>
      </c>
      <c r="H8372">
        <v>1</v>
      </c>
      <c r="I8372">
        <v>1</v>
      </c>
      <c r="J8372">
        <v>0</v>
      </c>
      <c r="K8372">
        <v>0</v>
      </c>
    </row>
    <row r="8373" spans="2:11" outlineLevel="2">
      <c r="B8373" t="s">
        <v>56</v>
      </c>
      <c r="C8373" t="s">
        <v>19</v>
      </c>
      <c r="D8373">
        <v>0</v>
      </c>
      <c r="E8373">
        <v>0</v>
      </c>
      <c r="F8373">
        <v>1</v>
      </c>
      <c r="G8373">
        <v>1</v>
      </c>
      <c r="H8373">
        <v>1</v>
      </c>
      <c r="I8373">
        <v>0</v>
      </c>
      <c r="J8373">
        <v>0</v>
      </c>
      <c r="K8373">
        <v>0</v>
      </c>
    </row>
    <row r="8374" spans="2:11" outlineLevel="2">
      <c r="B8374" t="s">
        <v>56</v>
      </c>
      <c r="C8374" t="s">
        <v>32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2:11" outlineLevel="2">
      <c r="B8375" t="s">
        <v>56</v>
      </c>
      <c r="C8375" t="s">
        <v>20</v>
      </c>
      <c r="D8375">
        <v>0</v>
      </c>
      <c r="E8375">
        <v>0</v>
      </c>
      <c r="F8375">
        <v>1</v>
      </c>
      <c r="G8375">
        <v>0</v>
      </c>
      <c r="H8375">
        <v>1</v>
      </c>
      <c r="I8375">
        <v>0</v>
      </c>
      <c r="J8375">
        <v>0</v>
      </c>
      <c r="K8375">
        <v>0</v>
      </c>
    </row>
    <row r="8376" spans="2:11" outlineLevel="2">
      <c r="B8376" t="s">
        <v>56</v>
      </c>
      <c r="C8376" t="s">
        <v>21</v>
      </c>
      <c r="D8376">
        <v>0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</v>
      </c>
    </row>
    <row r="8377" spans="2:11" outlineLevel="2">
      <c r="B8377" t="s">
        <v>56</v>
      </c>
      <c r="C8377" t="s">
        <v>23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0</v>
      </c>
    </row>
    <row r="8378" spans="2:11" outlineLevel="2">
      <c r="B8378" t="s">
        <v>56</v>
      </c>
      <c r="C8378" t="s">
        <v>24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2:11" outlineLevel="2">
      <c r="B8379" t="s">
        <v>56</v>
      </c>
      <c r="C8379" t="s">
        <v>24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2:11" outlineLevel="2">
      <c r="B8380" t="s">
        <v>56</v>
      </c>
      <c r="C8380" t="s">
        <v>26</v>
      </c>
      <c r="D8380">
        <v>0</v>
      </c>
      <c r="E8380">
        <v>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2:11" outlineLevel="2">
      <c r="B8381" t="s">
        <v>56</v>
      </c>
      <c r="C8381" t="s">
        <v>27</v>
      </c>
      <c r="D8381">
        <v>0</v>
      </c>
      <c r="E8381">
        <v>0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2:11" outlineLevel="2">
      <c r="B8382" t="s">
        <v>56</v>
      </c>
      <c r="C8382" t="s">
        <v>28</v>
      </c>
      <c r="D8382">
        <v>1</v>
      </c>
      <c r="E8382">
        <v>0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0</v>
      </c>
    </row>
    <row r="8383" spans="2:11" outlineLevel="2">
      <c r="B8383" t="s">
        <v>56</v>
      </c>
      <c r="C8383" t="s">
        <v>35</v>
      </c>
      <c r="D8383">
        <v>0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0</v>
      </c>
      <c r="K8383">
        <v>0</v>
      </c>
    </row>
    <row r="8384" spans="2:11" outlineLevel="2">
      <c r="B8384" t="s">
        <v>56</v>
      </c>
      <c r="C8384" t="s">
        <v>37</v>
      </c>
      <c r="D8384">
        <v>0</v>
      </c>
      <c r="E8384">
        <v>0</v>
      </c>
      <c r="F8384">
        <v>0</v>
      </c>
      <c r="G8384">
        <v>0</v>
      </c>
      <c r="H8384">
        <v>1</v>
      </c>
      <c r="I8384">
        <v>0</v>
      </c>
      <c r="J8384">
        <v>0</v>
      </c>
      <c r="K8384">
        <v>0</v>
      </c>
    </row>
    <row r="8385" spans="2:11" outlineLevel="2">
      <c r="B8385" t="s">
        <v>56</v>
      </c>
      <c r="C8385" t="s">
        <v>38</v>
      </c>
      <c r="D8385">
        <v>1</v>
      </c>
      <c r="E8385">
        <v>0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2:11" outlineLevel="2">
      <c r="B8386" t="s">
        <v>56</v>
      </c>
      <c r="C8386" t="s">
        <v>40</v>
      </c>
      <c r="D8386">
        <v>0</v>
      </c>
      <c r="E8386">
        <v>0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2:11" s="3" customFormat="1">
      <c r="B8387" s="3" t="s">
        <v>289</v>
      </c>
      <c r="C8387" s="3" t="s">
        <v>8</v>
      </c>
      <c r="D8387" s="3">
        <f>IFERROR(AVERAGE(D8390,D8413,D8431), 0)</f>
        <v>0</v>
      </c>
      <c r="E8387" s="3">
        <f>IFERROR(AVERAGE(E8390,E8413,E8431), 0)</f>
        <v>0</v>
      </c>
      <c r="F8387" s="3">
        <f>IFERROR(AVERAGE(F8390,F8413,F8431), 0)</f>
        <v>0</v>
      </c>
      <c r="G8387" s="3">
        <f>IFERROR(AVERAGE(G8390,G8413,G8431), 0)</f>
        <v>0</v>
      </c>
      <c r="H8387" s="3">
        <f>IFERROR(AVERAGE(H8390,H8413,H8431), 0)</f>
        <v>0</v>
      </c>
      <c r="I8387" s="3">
        <f>IFERROR(AVERAGE(I8390,I8413,I8431), 0)</f>
        <v>0</v>
      </c>
      <c r="J8387" s="3">
        <f>IFERROR(AVERAGE(J8390,J8413,J8431), 0)</f>
        <v>0</v>
      </c>
      <c r="K8387" s="3">
        <f>IFERROR(AVERAGE(K8390,K8413,K8431), 0)</f>
        <v>0</v>
      </c>
    </row>
    <row r="8388" spans="2:11" outlineLevel="2">
      <c r="B8388" s="4" t="s">
        <v>9</v>
      </c>
      <c r="D8388">
        <f>E8391+E8414+E8432</f>
        <v>0</v>
      </c>
      <c r="E8388">
        <f>F8391+F8414+F8432</f>
        <v>0</v>
      </c>
      <c r="F8388">
        <f>G8391+G8414+G8432</f>
        <v>0</v>
      </c>
      <c r="G8388">
        <f>H8391+H8414+H8432</f>
        <v>0</v>
      </c>
      <c r="H8388">
        <f>I8391+I8414+I8432</f>
        <v>0</v>
      </c>
      <c r="I8388">
        <f>J8391+J8414+J8432</f>
        <v>0</v>
      </c>
      <c r="J8388">
        <f>K8391+K8414+K8432</f>
        <v>0</v>
      </c>
      <c r="K8388">
        <f>L8391+L8414+L8432</f>
        <v>0</v>
      </c>
    </row>
    <row r="8389" spans="2:11" outlineLevel="2">
      <c r="B8389" s="4" t="s">
        <v>10</v>
      </c>
      <c r="D8389">
        <f>E8392+E8415+E8433</f>
        <v>0</v>
      </c>
      <c r="E8389">
        <f>F8392+F8415+F8433</f>
        <v>0</v>
      </c>
      <c r="F8389">
        <f>G8392+G8415+G8433</f>
        <v>0</v>
      </c>
      <c r="G8389">
        <f>H8392+H8415+H8433</f>
        <v>0</v>
      </c>
      <c r="H8389">
        <f>I8392+I8415+I8433</f>
        <v>0</v>
      </c>
      <c r="I8389">
        <f>J8392+J8415+J8433</f>
        <v>0</v>
      </c>
      <c r="J8389">
        <f>K8392+K8415+K8433</f>
        <v>0</v>
      </c>
      <c r="K8389">
        <f>L8392+L8415+L8433</f>
        <v>0</v>
      </c>
    </row>
    <row r="8390" spans="2:11" s="5" customFormat="1" outlineLevel="1">
      <c r="C8390" s="5" t="s">
        <v>51</v>
      </c>
      <c r="D8390" s="1">
        <f>IFERROR(D8391/D8392, D8391)</f>
        <v>0</v>
      </c>
      <c r="E8390" s="1">
        <f>IFERROR(E8391/E8392, E8391)</f>
        <v>0</v>
      </c>
      <c r="F8390" s="1">
        <f>IFERROR(F8391/F8392, F8391)</f>
        <v>0</v>
      </c>
      <c r="G8390" s="1">
        <f>IFERROR(G8391/G8392, G8391)</f>
        <v>0</v>
      </c>
      <c r="H8390" s="1">
        <f>IFERROR(H8391/H8392, H8391)</f>
        <v>0</v>
      </c>
      <c r="I8390" s="1">
        <f>IFERROR(I8391/I8392, I8391)</f>
        <v>0</v>
      </c>
      <c r="J8390" s="1">
        <f>IFERROR(J8391/J8392, J8391)</f>
        <v>0</v>
      </c>
      <c r="K8390" s="1">
        <f>IFERROR(K8391/K8392, K8391)</f>
        <v>0</v>
      </c>
    </row>
    <row r="8391" spans="2:11" outlineLevel="2">
      <c r="C8391" t="s">
        <v>10</v>
      </c>
      <c r="D8391">
        <f>COUNTIF(D8393:D8412, "1")</f>
        <v>0</v>
      </c>
      <c r="E8391">
        <f>COUNTIF(E8393:E8412, "1")</f>
        <v>0</v>
      </c>
      <c r="F8391">
        <f>COUNTIF(F8393:F8412, "1")</f>
        <v>0</v>
      </c>
      <c r="G8391">
        <f>COUNTIF(G8393:G8412, "1")</f>
        <v>0</v>
      </c>
      <c r="H8391">
        <f>COUNTIF(H8393:H8412, "1")</f>
        <v>0</v>
      </c>
      <c r="I8391">
        <f>COUNTIF(I8393:I8412, "1")</f>
        <v>0</v>
      </c>
      <c r="J8391">
        <f>COUNTIF(J8393:J8412, "1")</f>
        <v>0</v>
      </c>
      <c r="K8391">
        <f>COUNTIF(K8393:K8412, "1")</f>
        <v>0</v>
      </c>
    </row>
    <row r="8392" spans="2:11" outlineLevel="2">
      <c r="C8392" t="s">
        <v>12</v>
      </c>
      <c r="D8392">
        <f>COUNTIF(D8393:D8412, "0")</f>
        <v>0</v>
      </c>
      <c r="E8392">
        <f>COUNTIF(E8393:E8412, "0")</f>
        <v>0</v>
      </c>
      <c r="F8392">
        <f>COUNTIF(F8393:F8412, "0")</f>
        <v>0</v>
      </c>
      <c r="G8392">
        <f>COUNTIF(G8393:G8412, "0")</f>
        <v>0</v>
      </c>
      <c r="H8392">
        <f>COUNTIF(H8393:H8412, "0")</f>
        <v>0</v>
      </c>
      <c r="I8392">
        <f>COUNTIF(I8393:I8412, "0")</f>
        <v>0</v>
      </c>
      <c r="J8392">
        <f>COUNTIF(J8393:J8412, "0")</f>
        <v>0</v>
      </c>
      <c r="K8392">
        <f>COUNTIF(K8393:K8412, "0")</f>
        <v>0</v>
      </c>
    </row>
    <row r="8393" spans="2:11" outlineLevel="2">
      <c r="B8393" t="s">
        <v>52</v>
      </c>
      <c r="C8393" t="s">
        <v>14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2:11" outlineLevel="2">
      <c r="B8394" t="s">
        <v>52</v>
      </c>
      <c r="C8394" t="s">
        <v>15</v>
      </c>
      <c r="D8394">
        <v>0</v>
      </c>
      <c r="E8394">
        <v>0</v>
      </c>
      <c r="F8394">
        <v>0</v>
      </c>
      <c r="G8394">
        <v>0</v>
      </c>
      <c r="H8394">
        <v>1</v>
      </c>
      <c r="I8394">
        <v>0</v>
      </c>
      <c r="J8394">
        <v>0</v>
      </c>
      <c r="K8394">
        <v>0</v>
      </c>
    </row>
    <row r="8395" spans="2:11" outlineLevel="2">
      <c r="B8395" t="s">
        <v>52</v>
      </c>
      <c r="C8395" t="s">
        <v>16</v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2:11" outlineLevel="2">
      <c r="B8396" t="s">
        <v>52</v>
      </c>
      <c r="C8396" t="s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2:11" outlineLevel="2">
      <c r="B8397" t="s">
        <v>52</v>
      </c>
      <c r="C8397" t="s">
        <v>32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2:11" outlineLevel="2">
      <c r="B8398" t="s">
        <v>52</v>
      </c>
      <c r="C8398" t="s">
        <v>20</v>
      </c>
      <c r="D8398">
        <v>0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2:11" outlineLevel="2">
      <c r="B8399" t="s">
        <v>52</v>
      </c>
      <c r="C8399" t="s">
        <v>21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2:11" outlineLevel="2">
      <c r="B8400" t="s">
        <v>52</v>
      </c>
      <c r="C8400" t="s">
        <v>22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2:11" outlineLevel="2">
      <c r="B8401" t="s">
        <v>52</v>
      </c>
      <c r="C8401" t="s">
        <v>33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2:11" outlineLevel="2">
      <c r="B8402" t="s">
        <v>52</v>
      </c>
      <c r="C8402" t="s">
        <v>34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2:11" outlineLevel="2">
      <c r="B8403" t="s">
        <v>52</v>
      </c>
      <c r="C8403" t="s">
        <v>25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2:11" outlineLevel="2">
      <c r="B8404" t="s">
        <v>52</v>
      </c>
      <c r="C8404" t="s">
        <v>26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2:11" outlineLevel="2">
      <c r="B8405" t="s">
        <v>52</v>
      </c>
      <c r="C8405" t="s">
        <v>27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2:11" outlineLevel="2">
      <c r="B8406" t="s">
        <v>52</v>
      </c>
      <c r="C8406" t="s">
        <v>28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</row>
    <row r="8407" spans="2:11" outlineLevel="2">
      <c r="B8407" t="s">
        <v>52</v>
      </c>
      <c r="C8407" t="s">
        <v>35</v>
      </c>
      <c r="D8407">
        <v>1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2:11" outlineLevel="2">
      <c r="B8408" t="s">
        <v>52</v>
      </c>
      <c r="C8408" t="s">
        <v>48</v>
      </c>
      <c r="D8408">
        <v>0</v>
      </c>
      <c r="E8408">
        <v>0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2:11" outlineLevel="2">
      <c r="B8409" t="s">
        <v>52</v>
      </c>
      <c r="C8409" t="s">
        <v>36</v>
      </c>
      <c r="D8409">
        <v>0</v>
      </c>
      <c r="E8409">
        <v>0</v>
      </c>
      <c r="F8409">
        <v>0</v>
      </c>
      <c r="G8409">
        <v>0</v>
      </c>
      <c r="H8409">
        <v>1</v>
      </c>
      <c r="I8409">
        <v>0</v>
      </c>
      <c r="J8409">
        <v>0</v>
      </c>
      <c r="K8409">
        <v>0</v>
      </c>
    </row>
    <row r="8410" spans="2:11" outlineLevel="2">
      <c r="B8410" t="s">
        <v>52</v>
      </c>
      <c r="C8410" t="s">
        <v>37</v>
      </c>
      <c r="D8410">
        <v>0</v>
      </c>
      <c r="E8410">
        <v>0</v>
      </c>
      <c r="F8410">
        <v>0</v>
      </c>
      <c r="G8410">
        <v>1</v>
      </c>
      <c r="H8410">
        <v>0</v>
      </c>
      <c r="I8410">
        <v>0</v>
      </c>
      <c r="J8410">
        <v>0</v>
      </c>
      <c r="K8410">
        <v>0</v>
      </c>
    </row>
    <row r="8411" spans="2:11" outlineLevel="2">
      <c r="B8411" t="s">
        <v>52</v>
      </c>
      <c r="C8411" t="s">
        <v>38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2:11" outlineLevel="2">
      <c r="B8412" t="s">
        <v>52</v>
      </c>
      <c r="C8412" t="s">
        <v>39</v>
      </c>
      <c r="D8412">
        <v>0</v>
      </c>
      <c r="E8412">
        <v>0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0</v>
      </c>
    </row>
    <row r="8413" spans="2:11" s="5" customFormat="1" outlineLevel="1">
      <c r="C8413" s="5" t="s">
        <v>55</v>
      </c>
      <c r="D8413" s="1">
        <f>IFERROR(D8414/D8415, D8414)</f>
        <v>0</v>
      </c>
      <c r="E8413" s="1">
        <f>IFERROR(E8414/E8415, E8414)</f>
        <v>0</v>
      </c>
      <c r="F8413" s="1">
        <f>IFERROR(F8414/F8415, F8414)</f>
        <v>0</v>
      </c>
      <c r="G8413" s="1">
        <f>IFERROR(G8414/G8415, G8414)</f>
        <v>0</v>
      </c>
      <c r="H8413" s="1">
        <f>IFERROR(H8414/H8415, H8414)</f>
        <v>0</v>
      </c>
      <c r="I8413" s="1">
        <f>IFERROR(I8414/I8415, I8414)</f>
        <v>0</v>
      </c>
      <c r="J8413" s="1">
        <f>IFERROR(J8414/J8415, J8414)</f>
        <v>0</v>
      </c>
      <c r="K8413" s="1">
        <f>IFERROR(K8414/K8415, K8414)</f>
        <v>0</v>
      </c>
    </row>
    <row r="8414" spans="2:11" outlineLevel="2">
      <c r="C8414" t="s">
        <v>10</v>
      </c>
      <c r="D8414">
        <f>COUNTIF(D8416:D8430, "1")</f>
        <v>0</v>
      </c>
      <c r="E8414">
        <f>COUNTIF(E8416:E8430, "1")</f>
        <v>0</v>
      </c>
      <c r="F8414">
        <f>COUNTIF(F8416:F8430, "1")</f>
        <v>0</v>
      </c>
      <c r="G8414">
        <f>COUNTIF(G8416:G8430, "1")</f>
        <v>0</v>
      </c>
      <c r="H8414">
        <f>COUNTIF(H8416:H8430, "1")</f>
        <v>0</v>
      </c>
      <c r="I8414">
        <f>COUNTIF(I8416:I8430, "1")</f>
        <v>0</v>
      </c>
      <c r="J8414">
        <f>COUNTIF(J8416:J8430, "1")</f>
        <v>0</v>
      </c>
      <c r="K8414">
        <f>COUNTIF(K8416:K8430, "1")</f>
        <v>0</v>
      </c>
    </row>
    <row r="8415" spans="2:11" outlineLevel="2">
      <c r="C8415" t="s">
        <v>12</v>
      </c>
      <c r="D8415">
        <f>COUNTIF(D8416:D8430, "0")</f>
        <v>0</v>
      </c>
      <c r="E8415">
        <f>COUNTIF(E8416:E8430, "0")</f>
        <v>0</v>
      </c>
      <c r="F8415">
        <f>COUNTIF(F8416:F8430, "0")</f>
        <v>0</v>
      </c>
      <c r="G8415">
        <f>COUNTIF(G8416:G8430, "0")</f>
        <v>0</v>
      </c>
      <c r="H8415">
        <f>COUNTIF(H8416:H8430, "0")</f>
        <v>0</v>
      </c>
      <c r="I8415">
        <f>COUNTIF(I8416:I8430, "0")</f>
        <v>0</v>
      </c>
      <c r="J8415">
        <f>COUNTIF(J8416:J8430, "0")</f>
        <v>0</v>
      </c>
      <c r="K8415">
        <f>COUNTIF(K8416:K8430, "0")</f>
        <v>0</v>
      </c>
    </row>
    <row r="8416" spans="2:11" outlineLevel="2">
      <c r="B8416" t="s">
        <v>56</v>
      </c>
      <c r="C8416" t="s">
        <v>17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2:11" outlineLevel="2">
      <c r="B8417" t="s">
        <v>56</v>
      </c>
      <c r="C8417" t="s">
        <v>18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2:11" outlineLevel="2">
      <c r="B8418" t="s">
        <v>56</v>
      </c>
      <c r="C8418" t="s">
        <v>20</v>
      </c>
      <c r="D8418">
        <v>0</v>
      </c>
      <c r="E8418">
        <v>1</v>
      </c>
      <c r="F8418">
        <v>1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2:11" outlineLevel="2">
      <c r="B8419" t="s">
        <v>56</v>
      </c>
      <c r="C8419" t="s">
        <v>21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2:11" outlineLevel="2">
      <c r="B8420" t="s">
        <v>56</v>
      </c>
      <c r="C8420" t="s">
        <v>22</v>
      </c>
      <c r="D8420">
        <v>0</v>
      </c>
      <c r="E8420">
        <v>0</v>
      </c>
      <c r="F8420">
        <v>1</v>
      </c>
      <c r="G8420">
        <v>1</v>
      </c>
      <c r="H8420">
        <v>0</v>
      </c>
      <c r="I8420">
        <v>0</v>
      </c>
      <c r="J8420">
        <v>0</v>
      </c>
      <c r="K8420">
        <v>0</v>
      </c>
    </row>
    <row r="8421" spans="2:11" outlineLevel="2">
      <c r="B8421" t="s">
        <v>56</v>
      </c>
      <c r="C8421" t="s">
        <v>34</v>
      </c>
      <c r="D8421">
        <v>0</v>
      </c>
      <c r="E8421">
        <v>1</v>
      </c>
      <c r="F8421">
        <v>0</v>
      </c>
      <c r="G8421">
        <v>0</v>
      </c>
      <c r="H8421">
        <v>1</v>
      </c>
      <c r="I8421">
        <v>0</v>
      </c>
      <c r="J8421">
        <v>0</v>
      </c>
      <c r="K8421">
        <v>0</v>
      </c>
    </row>
    <row r="8422" spans="2:11" outlineLevel="2">
      <c r="B8422" t="s">
        <v>56</v>
      </c>
      <c r="C8422" t="s">
        <v>25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2:11" outlineLevel="2">
      <c r="B8423" t="s">
        <v>56</v>
      </c>
      <c r="C8423" t="s">
        <v>26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2:11" outlineLevel="2">
      <c r="B8424" t="s">
        <v>56</v>
      </c>
      <c r="C8424" t="s">
        <v>27</v>
      </c>
      <c r="D8424">
        <v>0</v>
      </c>
      <c r="E8424">
        <v>1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0</v>
      </c>
    </row>
    <row r="8425" spans="2:11" outlineLevel="2">
      <c r="B8425" t="s">
        <v>56</v>
      </c>
      <c r="C8425" t="s">
        <v>28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2:11" outlineLevel="2">
      <c r="B8426" t="s">
        <v>56</v>
      </c>
      <c r="C8426" t="s">
        <v>35</v>
      </c>
      <c r="D8426">
        <v>0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0</v>
      </c>
    </row>
    <row r="8427" spans="2:11" outlineLevel="2">
      <c r="B8427" t="s">
        <v>56</v>
      </c>
      <c r="C8427" t="s">
        <v>48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2:11" outlineLevel="2">
      <c r="B8428" t="s">
        <v>56</v>
      </c>
      <c r="C8428" t="s">
        <v>36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2:11" outlineLevel="2">
      <c r="B8429" t="s">
        <v>56</v>
      </c>
      <c r="C8429" t="s">
        <v>37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2:11" outlineLevel="2">
      <c r="B8430" t="s">
        <v>56</v>
      </c>
      <c r="C8430" t="s">
        <v>39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2:11" s="5" customFormat="1" outlineLevel="1">
      <c r="C8431" s="5" t="s">
        <v>49</v>
      </c>
      <c r="D8431" s="1">
        <f>IFERROR(D8432/D8433, D8432)</f>
        <v>0</v>
      </c>
      <c r="E8431" s="1">
        <f>IFERROR(E8432/E8433, E8432)</f>
        <v>0</v>
      </c>
      <c r="F8431" s="1">
        <f>IFERROR(F8432/F8433, F8432)</f>
        <v>0</v>
      </c>
      <c r="G8431" s="1">
        <f>IFERROR(G8432/G8433, G8432)</f>
        <v>0</v>
      </c>
      <c r="H8431" s="1">
        <f>IFERROR(H8432/H8433, H8432)</f>
        <v>0</v>
      </c>
      <c r="I8431" s="1">
        <f>IFERROR(I8432/I8433, I8432)</f>
        <v>0</v>
      </c>
      <c r="J8431" s="1">
        <f>IFERROR(J8432/J8433, J8432)</f>
        <v>0</v>
      </c>
      <c r="K8431" s="1">
        <f>IFERROR(K8432/K8433, K8432)</f>
        <v>0</v>
      </c>
    </row>
    <row r="8432" spans="2:11" outlineLevel="2">
      <c r="C8432" t="s">
        <v>10</v>
      </c>
      <c r="D8432">
        <f>COUNTIF(D8434:D8452, "1")</f>
        <v>0</v>
      </c>
      <c r="E8432">
        <f>COUNTIF(E8434:E8452, "1")</f>
        <v>0</v>
      </c>
      <c r="F8432">
        <f>COUNTIF(F8434:F8452, "1")</f>
        <v>0</v>
      </c>
      <c r="G8432">
        <f>COUNTIF(G8434:G8452, "1")</f>
        <v>0</v>
      </c>
      <c r="H8432">
        <f>COUNTIF(H8434:H8452, "1")</f>
        <v>0</v>
      </c>
      <c r="I8432">
        <f>COUNTIF(I8434:I8452, "1")</f>
        <v>0</v>
      </c>
      <c r="J8432">
        <f>COUNTIF(J8434:J8452, "1")</f>
        <v>0</v>
      </c>
      <c r="K8432">
        <f>COUNTIF(K8434:K8452, "1")</f>
        <v>0</v>
      </c>
    </row>
    <row r="8433" spans="2:11" outlineLevel="2">
      <c r="C8433" t="s">
        <v>12</v>
      </c>
      <c r="D8433">
        <f>COUNTIF(D8434:D8452, "0")</f>
        <v>0</v>
      </c>
      <c r="E8433">
        <f>COUNTIF(E8434:E8452, "0")</f>
        <v>0</v>
      </c>
      <c r="F8433">
        <f>COUNTIF(F8434:F8452, "0")</f>
        <v>0</v>
      </c>
      <c r="G8433">
        <f>COUNTIF(G8434:G8452, "0")</f>
        <v>0</v>
      </c>
      <c r="H8433">
        <f>COUNTIF(H8434:H8452, "0")</f>
        <v>0</v>
      </c>
      <c r="I8433">
        <f>COUNTIF(I8434:I8452, "0")</f>
        <v>0</v>
      </c>
      <c r="J8433">
        <f>COUNTIF(J8434:J8452, "0")</f>
        <v>0</v>
      </c>
      <c r="K8433">
        <f>COUNTIF(K8434:K8452, "0")</f>
        <v>0</v>
      </c>
    </row>
    <row r="8434" spans="2:11" outlineLevel="2">
      <c r="B8434" t="s">
        <v>50</v>
      </c>
      <c r="C8434" t="s">
        <v>14</v>
      </c>
      <c r="D8434">
        <v>0</v>
      </c>
      <c r="E8434">
        <v>1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0</v>
      </c>
    </row>
    <row r="8435" spans="2:11" outlineLevel="2">
      <c r="B8435" t="s">
        <v>50</v>
      </c>
      <c r="C8435" t="s">
        <v>15</v>
      </c>
      <c r="D8435">
        <v>0</v>
      </c>
      <c r="E8435">
        <v>0</v>
      </c>
      <c r="F8435">
        <v>0</v>
      </c>
      <c r="G8435">
        <v>0</v>
      </c>
      <c r="H8435">
        <v>1</v>
      </c>
      <c r="I8435">
        <v>0</v>
      </c>
      <c r="J8435">
        <v>0</v>
      </c>
      <c r="K8435">
        <v>0</v>
      </c>
    </row>
    <row r="8436" spans="2:11" outlineLevel="2">
      <c r="B8436" t="s">
        <v>50</v>
      </c>
      <c r="C8436" t="s">
        <v>16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2:11" outlineLevel="2">
      <c r="B8437" t="s">
        <v>50</v>
      </c>
      <c r="C8437" t="s">
        <v>18</v>
      </c>
      <c r="D8437">
        <v>1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2:11" outlineLevel="2">
      <c r="B8438" t="s">
        <v>50</v>
      </c>
      <c r="C8438" t="s">
        <v>32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2:11" outlineLevel="2">
      <c r="B8439" t="s">
        <v>50</v>
      </c>
      <c r="C8439" t="s">
        <v>21</v>
      </c>
      <c r="D8439">
        <v>0</v>
      </c>
      <c r="E8439">
        <v>0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2:11" outlineLevel="2">
      <c r="B8440" t="s">
        <v>50</v>
      </c>
      <c r="C8440" t="s">
        <v>22</v>
      </c>
      <c r="D8440">
        <v>0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</row>
    <row r="8441" spans="2:11" outlineLevel="2">
      <c r="B8441" t="s">
        <v>50</v>
      </c>
      <c r="C8441" t="s">
        <v>23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2:11" outlineLevel="2">
      <c r="B8442" t="s">
        <v>50</v>
      </c>
      <c r="C8442" t="s">
        <v>33</v>
      </c>
      <c r="D8442">
        <v>0</v>
      </c>
      <c r="E8442">
        <v>0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2:11" outlineLevel="2">
      <c r="B8443" t="s">
        <v>50</v>
      </c>
      <c r="C8443" t="s">
        <v>24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2:11" outlineLevel="2">
      <c r="B8444" t="s">
        <v>50</v>
      </c>
      <c r="C8444" t="s">
        <v>34</v>
      </c>
      <c r="D8444">
        <v>0</v>
      </c>
      <c r="E8444">
        <v>0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2:11" outlineLevel="2">
      <c r="B8445" t="s">
        <v>50</v>
      </c>
      <c r="C8445" t="s">
        <v>25</v>
      </c>
      <c r="D8445">
        <v>0</v>
      </c>
      <c r="E8445">
        <v>0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0</v>
      </c>
    </row>
    <row r="8446" spans="2:11" outlineLevel="2">
      <c r="B8446" t="s">
        <v>50</v>
      </c>
      <c r="C8446" t="s">
        <v>26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2:11" outlineLevel="2">
      <c r="B8447" t="s">
        <v>50</v>
      </c>
      <c r="C8447" t="s">
        <v>27</v>
      </c>
      <c r="D8447">
        <v>0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0</v>
      </c>
    </row>
    <row r="8448" spans="2:11" outlineLevel="2">
      <c r="B8448" t="s">
        <v>50</v>
      </c>
      <c r="C8448" t="s">
        <v>28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0</v>
      </c>
    </row>
    <row r="8449" spans="2:11" outlineLevel="2">
      <c r="B8449" t="s">
        <v>50</v>
      </c>
      <c r="C8449" t="s">
        <v>35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2:11" outlineLevel="2">
      <c r="B8450" t="s">
        <v>50</v>
      </c>
      <c r="C8450" t="s">
        <v>48</v>
      </c>
      <c r="D8450">
        <v>0</v>
      </c>
      <c r="E8450">
        <v>1</v>
      </c>
      <c r="F8450">
        <v>0</v>
      </c>
      <c r="G8450">
        <v>1</v>
      </c>
      <c r="H8450">
        <v>0</v>
      </c>
      <c r="I8450">
        <v>0</v>
      </c>
      <c r="J8450">
        <v>0</v>
      </c>
      <c r="K8450">
        <v>0</v>
      </c>
    </row>
    <row r="8451" spans="2:11" outlineLevel="2">
      <c r="B8451" t="s">
        <v>50</v>
      </c>
      <c r="C8451" t="s">
        <v>36</v>
      </c>
      <c r="D8451">
        <v>0</v>
      </c>
      <c r="E8451">
        <v>0</v>
      </c>
      <c r="F8451">
        <v>0</v>
      </c>
      <c r="G8451">
        <v>0</v>
      </c>
      <c r="H8451">
        <v>1</v>
      </c>
      <c r="I8451">
        <v>0</v>
      </c>
      <c r="J8451">
        <v>1</v>
      </c>
      <c r="K8451">
        <v>0</v>
      </c>
    </row>
    <row r="8452" spans="2:11" outlineLevel="2">
      <c r="B8452" t="s">
        <v>50</v>
      </c>
      <c r="C8452" t="s">
        <v>37</v>
      </c>
      <c r="D8452">
        <v>1</v>
      </c>
      <c r="E8452">
        <v>0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0</v>
      </c>
    </row>
    <row r="8453" spans="2:11" s="3" customFormat="1">
      <c r="B8453" s="3" t="s">
        <v>290</v>
      </c>
      <c r="C8453" s="3" t="s">
        <v>8</v>
      </c>
      <c r="D8453" s="3">
        <f>IFERROR(AVERAGE(D8456,D8482,D8512), 0)</f>
        <v>0</v>
      </c>
      <c r="E8453" s="3">
        <f>IFERROR(AVERAGE(E8456,E8482,E8512), 0)</f>
        <v>0</v>
      </c>
      <c r="F8453" s="3">
        <f>IFERROR(AVERAGE(F8456,F8482,F8512), 0)</f>
        <v>0</v>
      </c>
      <c r="G8453" s="3">
        <f>IFERROR(AVERAGE(G8456,G8482,G8512), 0)</f>
        <v>0</v>
      </c>
      <c r="H8453" s="3">
        <f>IFERROR(AVERAGE(H8456,H8482,H8512), 0)</f>
        <v>0</v>
      </c>
      <c r="I8453" s="3">
        <f>IFERROR(AVERAGE(I8456,I8482,I8512), 0)</f>
        <v>0</v>
      </c>
      <c r="J8453" s="3">
        <f>IFERROR(AVERAGE(J8456,J8482,J8512), 0)</f>
        <v>0</v>
      </c>
      <c r="K8453" s="3">
        <f>IFERROR(AVERAGE(K8456,K8482,K8512), 0)</f>
        <v>0</v>
      </c>
    </row>
    <row r="8454" spans="2:11" outlineLevel="2">
      <c r="B8454" s="4" t="s">
        <v>9</v>
      </c>
      <c r="D8454">
        <f>E8457+E8483+E8513</f>
        <v>0</v>
      </c>
      <c r="E8454">
        <f>F8457+F8483+F8513</f>
        <v>0</v>
      </c>
      <c r="F8454">
        <f>G8457+G8483+G8513</f>
        <v>0</v>
      </c>
      <c r="G8454">
        <f>H8457+H8483+H8513</f>
        <v>0</v>
      </c>
      <c r="H8454">
        <f>I8457+I8483+I8513</f>
        <v>0</v>
      </c>
      <c r="I8454">
        <f>J8457+J8483+J8513</f>
        <v>0</v>
      </c>
      <c r="J8454">
        <f>K8457+K8483+K8513</f>
        <v>0</v>
      </c>
      <c r="K8454">
        <f>L8457+L8483+L8513</f>
        <v>0</v>
      </c>
    </row>
    <row r="8455" spans="2:11" outlineLevel="2">
      <c r="B8455" s="4" t="s">
        <v>10</v>
      </c>
      <c r="D8455">
        <f>E8458+E8484+E8514</f>
        <v>0</v>
      </c>
      <c r="E8455">
        <f>F8458+F8484+F8514</f>
        <v>0</v>
      </c>
      <c r="F8455">
        <f>G8458+G8484+G8514</f>
        <v>0</v>
      </c>
      <c r="G8455">
        <f>H8458+H8484+H8514</f>
        <v>0</v>
      </c>
      <c r="H8455">
        <f>I8458+I8484+I8514</f>
        <v>0</v>
      </c>
      <c r="I8455">
        <f>J8458+J8484+J8514</f>
        <v>0</v>
      </c>
      <c r="J8455">
        <f>K8458+K8484+K8514</f>
        <v>0</v>
      </c>
      <c r="K8455">
        <f>L8458+L8484+L8514</f>
        <v>0</v>
      </c>
    </row>
    <row r="8456" spans="2:11" s="5" customFormat="1" outlineLevel="1">
      <c r="C8456" s="5" t="s">
        <v>51</v>
      </c>
      <c r="D8456" s="1">
        <f>IFERROR(D8457/D8458, D8457)</f>
        <v>0</v>
      </c>
      <c r="E8456" s="1">
        <f>IFERROR(E8457/E8458, E8457)</f>
        <v>0</v>
      </c>
      <c r="F8456" s="1">
        <f>IFERROR(F8457/F8458, F8457)</f>
        <v>0</v>
      </c>
      <c r="G8456" s="1">
        <f>IFERROR(G8457/G8458, G8457)</f>
        <v>0</v>
      </c>
      <c r="H8456" s="1">
        <f>IFERROR(H8457/H8458, H8457)</f>
        <v>0</v>
      </c>
      <c r="I8456" s="1">
        <f>IFERROR(I8457/I8458, I8457)</f>
        <v>0</v>
      </c>
      <c r="J8456" s="1">
        <f>IFERROR(J8457/J8458, J8457)</f>
        <v>0</v>
      </c>
      <c r="K8456" s="1">
        <f>IFERROR(K8457/K8458, K8457)</f>
        <v>0</v>
      </c>
    </row>
    <row r="8457" spans="2:11" outlineLevel="2">
      <c r="C8457" t="s">
        <v>10</v>
      </c>
      <c r="D8457">
        <f>COUNTIF(D8459:D8481, "1")</f>
        <v>0</v>
      </c>
      <c r="E8457">
        <f>COUNTIF(E8459:E8481, "1")</f>
        <v>0</v>
      </c>
      <c r="F8457">
        <f>COUNTIF(F8459:F8481, "1")</f>
        <v>0</v>
      </c>
      <c r="G8457">
        <f>COUNTIF(G8459:G8481, "1")</f>
        <v>0</v>
      </c>
      <c r="H8457">
        <f>COUNTIF(H8459:H8481, "1")</f>
        <v>0</v>
      </c>
      <c r="I8457">
        <f>COUNTIF(I8459:I8481, "1")</f>
        <v>0</v>
      </c>
      <c r="J8457">
        <f>COUNTIF(J8459:J8481, "1")</f>
        <v>0</v>
      </c>
      <c r="K8457">
        <f>COUNTIF(K8459:K8481, "1")</f>
        <v>0</v>
      </c>
    </row>
    <row r="8458" spans="2:11" outlineLevel="2">
      <c r="C8458" t="s">
        <v>12</v>
      </c>
      <c r="D8458">
        <f>COUNTIF(D8459:D8481, "0")</f>
        <v>0</v>
      </c>
      <c r="E8458">
        <f>COUNTIF(E8459:E8481, "0")</f>
        <v>0</v>
      </c>
      <c r="F8458">
        <f>COUNTIF(F8459:F8481, "0")</f>
        <v>0</v>
      </c>
      <c r="G8458">
        <f>COUNTIF(G8459:G8481, "0")</f>
        <v>0</v>
      </c>
      <c r="H8458">
        <f>COUNTIF(H8459:H8481, "0")</f>
        <v>0</v>
      </c>
      <c r="I8458">
        <f>COUNTIF(I8459:I8481, "0")</f>
        <v>0</v>
      </c>
      <c r="J8458">
        <f>COUNTIF(J8459:J8481, "0")</f>
        <v>0</v>
      </c>
      <c r="K8458">
        <f>COUNTIF(K8459:K8481, "0")</f>
        <v>0</v>
      </c>
    </row>
    <row r="8459" spans="2:11" outlineLevel="2">
      <c r="B8459" t="s">
        <v>52</v>
      </c>
      <c r="C8459" t="s">
        <v>14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2:11" outlineLevel="2">
      <c r="B8460" t="s">
        <v>52</v>
      </c>
      <c r="C8460" t="s">
        <v>15</v>
      </c>
      <c r="D8460">
        <v>0</v>
      </c>
      <c r="E8460">
        <v>1</v>
      </c>
      <c r="F8460">
        <v>0</v>
      </c>
      <c r="G8460">
        <v>0</v>
      </c>
      <c r="H8460">
        <v>1</v>
      </c>
      <c r="I8460">
        <v>0</v>
      </c>
      <c r="J8460">
        <v>1</v>
      </c>
      <c r="K8460">
        <v>0</v>
      </c>
    </row>
    <row r="8461" spans="2:11" outlineLevel="2">
      <c r="B8461" t="s">
        <v>52</v>
      </c>
      <c r="C8461" t="s">
        <v>16</v>
      </c>
      <c r="D8461">
        <v>0</v>
      </c>
      <c r="E8461">
        <v>1</v>
      </c>
      <c r="F8461">
        <v>0</v>
      </c>
      <c r="G8461">
        <v>1</v>
      </c>
      <c r="H8461">
        <v>0</v>
      </c>
      <c r="I8461">
        <v>0</v>
      </c>
      <c r="J8461">
        <v>0</v>
      </c>
      <c r="K8461">
        <v>0</v>
      </c>
    </row>
    <row r="8462" spans="2:11" outlineLevel="2">
      <c r="B8462" t="s">
        <v>52</v>
      </c>
      <c r="C8462" t="s">
        <v>17</v>
      </c>
      <c r="D8462">
        <v>0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</row>
    <row r="8463" spans="2:11" outlineLevel="2">
      <c r="B8463" t="s">
        <v>52</v>
      </c>
      <c r="C8463" t="s">
        <v>18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2:11" outlineLevel="2">
      <c r="B8464" t="s">
        <v>52</v>
      </c>
      <c r="C8464" t="s">
        <v>32</v>
      </c>
      <c r="D8464">
        <v>0</v>
      </c>
      <c r="E8464">
        <v>1</v>
      </c>
      <c r="F8464">
        <v>1</v>
      </c>
      <c r="G8464">
        <v>0</v>
      </c>
      <c r="H8464">
        <v>0</v>
      </c>
      <c r="I8464">
        <v>0</v>
      </c>
      <c r="J8464">
        <v>1</v>
      </c>
      <c r="K8464">
        <v>0</v>
      </c>
    </row>
    <row r="8465" spans="2:11" outlineLevel="2">
      <c r="B8465" t="s">
        <v>52</v>
      </c>
      <c r="C8465" t="s">
        <v>21</v>
      </c>
      <c r="D8465">
        <v>1</v>
      </c>
      <c r="E8465">
        <v>0</v>
      </c>
      <c r="F8465">
        <v>1</v>
      </c>
      <c r="G8465">
        <v>0</v>
      </c>
      <c r="H8465">
        <v>1</v>
      </c>
      <c r="I8465">
        <v>1</v>
      </c>
      <c r="J8465">
        <v>0</v>
      </c>
      <c r="K8465">
        <v>0</v>
      </c>
    </row>
    <row r="8466" spans="2:11" outlineLevel="2">
      <c r="B8466" t="s">
        <v>52</v>
      </c>
      <c r="C8466" t="s">
        <v>22</v>
      </c>
      <c r="D8466">
        <v>1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</row>
    <row r="8467" spans="2:11" outlineLevel="2">
      <c r="B8467" t="s">
        <v>52</v>
      </c>
      <c r="C8467" t="s">
        <v>23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</row>
    <row r="8468" spans="2:11" outlineLevel="2">
      <c r="B8468" t="s">
        <v>52</v>
      </c>
      <c r="C8468" t="s">
        <v>24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2:11" outlineLevel="2">
      <c r="B8469" t="s">
        <v>52</v>
      </c>
      <c r="C8469" t="s">
        <v>25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2:11" outlineLevel="2">
      <c r="B8470" t="s">
        <v>52</v>
      </c>
      <c r="C8470" t="s">
        <v>26</v>
      </c>
      <c r="D8470">
        <v>0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2:11" outlineLevel="2">
      <c r="B8471" t="s">
        <v>52</v>
      </c>
      <c r="C8471" t="s">
        <v>27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0</v>
      </c>
    </row>
    <row r="8472" spans="2:11" outlineLevel="2">
      <c r="B8472" t="s">
        <v>52</v>
      </c>
      <c r="C8472" t="s">
        <v>28</v>
      </c>
      <c r="D8472">
        <v>0</v>
      </c>
      <c r="E8472">
        <v>0</v>
      </c>
      <c r="F8472">
        <v>1</v>
      </c>
      <c r="G8472">
        <v>1</v>
      </c>
      <c r="H8472">
        <v>0</v>
      </c>
      <c r="I8472">
        <v>0</v>
      </c>
      <c r="J8472">
        <v>0</v>
      </c>
      <c r="K8472">
        <v>0</v>
      </c>
    </row>
    <row r="8473" spans="2:11" outlineLevel="2">
      <c r="B8473" t="s">
        <v>52</v>
      </c>
      <c r="C8473" t="s">
        <v>35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2:11" outlineLevel="2">
      <c r="B8474" t="s">
        <v>52</v>
      </c>
      <c r="C8474" t="s">
        <v>36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2:11" outlineLevel="2">
      <c r="B8475" t="s">
        <v>52</v>
      </c>
      <c r="C8475" t="s">
        <v>37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2:11" outlineLevel="2">
      <c r="B8476" t="s">
        <v>52</v>
      </c>
      <c r="C8476" t="s">
        <v>38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2:11" outlineLevel="2">
      <c r="B8477" t="s">
        <v>52</v>
      </c>
      <c r="C8477" t="s">
        <v>39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2:11" outlineLevel="2">
      <c r="B8478" t="s">
        <v>52</v>
      </c>
      <c r="C8478" t="s">
        <v>40</v>
      </c>
      <c r="D8478">
        <v>0</v>
      </c>
      <c r="E8478">
        <v>0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0</v>
      </c>
    </row>
    <row r="8479" spans="2:11" outlineLevel="2">
      <c r="B8479" t="s">
        <v>52</v>
      </c>
      <c r="C8479" t="s">
        <v>41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2:11" outlineLevel="2">
      <c r="B8480" t="s">
        <v>52</v>
      </c>
      <c r="C8480" t="s">
        <v>42</v>
      </c>
      <c r="D8480">
        <v>0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2:11" outlineLevel="2">
      <c r="B8481" t="s">
        <v>52</v>
      </c>
      <c r="C8481" t="s">
        <v>43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2:11" s="5" customFormat="1" outlineLevel="1">
      <c r="C8482" s="5" t="s">
        <v>49</v>
      </c>
      <c r="D8482" s="1">
        <f>IFERROR(D8483/D8484, D8483)</f>
        <v>0</v>
      </c>
      <c r="E8482" s="1">
        <f>IFERROR(E8483/E8484, E8483)</f>
        <v>0</v>
      </c>
      <c r="F8482" s="1">
        <f>IFERROR(F8483/F8484, F8483)</f>
        <v>0</v>
      </c>
      <c r="G8482" s="1">
        <f>IFERROR(G8483/G8484, G8483)</f>
        <v>0</v>
      </c>
      <c r="H8482" s="1">
        <f>IFERROR(H8483/H8484, H8483)</f>
        <v>0</v>
      </c>
      <c r="I8482" s="1">
        <f>IFERROR(I8483/I8484, I8483)</f>
        <v>0</v>
      </c>
      <c r="J8482" s="1">
        <f>IFERROR(J8483/J8484, J8483)</f>
        <v>0</v>
      </c>
      <c r="K8482" s="1">
        <f>IFERROR(K8483/K8484, K8483)</f>
        <v>0</v>
      </c>
    </row>
    <row r="8483" spans="2:11" outlineLevel="2">
      <c r="C8483" t="s">
        <v>10</v>
      </c>
      <c r="D8483">
        <f>COUNTIF(D8485:D8511, "1")</f>
        <v>0</v>
      </c>
      <c r="E8483">
        <f>COUNTIF(E8485:E8511, "1")</f>
        <v>0</v>
      </c>
      <c r="F8483">
        <f>COUNTIF(F8485:F8511, "1")</f>
        <v>0</v>
      </c>
      <c r="G8483">
        <f>COUNTIF(G8485:G8511, "1")</f>
        <v>0</v>
      </c>
      <c r="H8483">
        <f>COUNTIF(H8485:H8511, "1")</f>
        <v>0</v>
      </c>
      <c r="I8483">
        <f>COUNTIF(I8485:I8511, "1")</f>
        <v>0</v>
      </c>
      <c r="J8483">
        <f>COUNTIF(J8485:J8511, "1")</f>
        <v>0</v>
      </c>
      <c r="K8483">
        <f>COUNTIF(K8485:K8511, "1")</f>
        <v>0</v>
      </c>
    </row>
    <row r="8484" spans="2:11" outlineLevel="2">
      <c r="C8484" t="s">
        <v>12</v>
      </c>
      <c r="D8484">
        <f>COUNTIF(D8485:D8511, "0")</f>
        <v>0</v>
      </c>
      <c r="E8484">
        <f>COUNTIF(E8485:E8511, "0")</f>
        <v>0</v>
      </c>
      <c r="F8484">
        <f>COUNTIF(F8485:F8511, "0")</f>
        <v>0</v>
      </c>
      <c r="G8484">
        <f>COUNTIF(G8485:G8511, "0")</f>
        <v>0</v>
      </c>
      <c r="H8484">
        <f>COUNTIF(H8485:H8511, "0")</f>
        <v>0</v>
      </c>
      <c r="I8484">
        <f>COUNTIF(I8485:I8511, "0")</f>
        <v>0</v>
      </c>
      <c r="J8484">
        <f>COUNTIF(J8485:J8511, "0")</f>
        <v>0</v>
      </c>
      <c r="K8484">
        <f>COUNTIF(K8485:K8511, "0")</f>
        <v>0</v>
      </c>
    </row>
    <row r="8485" spans="2:11" outlineLevel="2">
      <c r="B8485" t="s">
        <v>50</v>
      </c>
      <c r="C8485" t="s">
        <v>14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1</v>
      </c>
      <c r="K8485">
        <v>0</v>
      </c>
    </row>
    <row r="8486" spans="2:11" outlineLevel="2">
      <c r="B8486" t="s">
        <v>50</v>
      </c>
      <c r="C8486" t="s">
        <v>15</v>
      </c>
      <c r="D8486">
        <v>0</v>
      </c>
      <c r="E8486">
        <v>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2:11" outlineLevel="2">
      <c r="B8487" t="s">
        <v>50</v>
      </c>
      <c r="C8487" t="s">
        <v>16</v>
      </c>
      <c r="D8487">
        <v>0</v>
      </c>
      <c r="E8487">
        <v>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2:11" outlineLevel="2">
      <c r="B8488" t="s">
        <v>50</v>
      </c>
      <c r="C8488" t="s">
        <v>17</v>
      </c>
      <c r="D8488">
        <v>0</v>
      </c>
      <c r="E8488">
        <v>0</v>
      </c>
      <c r="F8488">
        <v>0</v>
      </c>
      <c r="G8488">
        <v>1</v>
      </c>
      <c r="H8488">
        <v>0</v>
      </c>
      <c r="I8488">
        <v>1</v>
      </c>
      <c r="J8488">
        <v>1</v>
      </c>
      <c r="K8488">
        <v>0</v>
      </c>
    </row>
    <row r="8489" spans="2:11" outlineLevel="2">
      <c r="B8489" t="s">
        <v>50</v>
      </c>
      <c r="C8489" t="s">
        <v>18</v>
      </c>
      <c r="D8489">
        <v>0</v>
      </c>
      <c r="E8489">
        <v>0</v>
      </c>
      <c r="F8489">
        <v>0</v>
      </c>
      <c r="G8489">
        <v>0</v>
      </c>
      <c r="H8489">
        <v>1</v>
      </c>
      <c r="I8489">
        <v>0</v>
      </c>
      <c r="J8489">
        <v>0</v>
      </c>
      <c r="K8489">
        <v>0</v>
      </c>
    </row>
    <row r="8490" spans="2:11" outlineLevel="2">
      <c r="B8490" t="s">
        <v>50</v>
      </c>
      <c r="C8490" t="s">
        <v>19</v>
      </c>
      <c r="D8490">
        <v>0</v>
      </c>
      <c r="E8490">
        <v>1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0</v>
      </c>
    </row>
    <row r="8491" spans="2:11" outlineLevel="2">
      <c r="B8491" t="s">
        <v>50</v>
      </c>
      <c r="C8491" t="s">
        <v>32</v>
      </c>
      <c r="D8491">
        <v>0</v>
      </c>
      <c r="E8491">
        <v>0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</row>
    <row r="8492" spans="2:11" outlineLevel="2">
      <c r="B8492" t="s">
        <v>50</v>
      </c>
      <c r="C8492" t="s">
        <v>20</v>
      </c>
      <c r="D8492">
        <v>1</v>
      </c>
      <c r="E8492">
        <v>1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2:11" outlineLevel="2">
      <c r="B8493" t="s">
        <v>50</v>
      </c>
      <c r="C8493" t="s">
        <v>21</v>
      </c>
      <c r="D8493">
        <v>1</v>
      </c>
      <c r="E8493">
        <v>0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2:11" outlineLevel="2">
      <c r="B8494" t="s">
        <v>50</v>
      </c>
      <c r="C8494" t="s">
        <v>22</v>
      </c>
      <c r="D8494">
        <v>0</v>
      </c>
      <c r="E8494">
        <v>0</v>
      </c>
      <c r="F8494">
        <v>0</v>
      </c>
      <c r="G8494">
        <v>1</v>
      </c>
      <c r="H8494">
        <v>1</v>
      </c>
      <c r="I8494">
        <v>0</v>
      </c>
      <c r="J8494">
        <v>0</v>
      </c>
      <c r="K8494">
        <v>0</v>
      </c>
    </row>
    <row r="8495" spans="2:11" outlineLevel="2">
      <c r="B8495" t="s">
        <v>50</v>
      </c>
      <c r="C8495" t="s">
        <v>23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2:11" outlineLevel="2">
      <c r="B8496" t="s">
        <v>50</v>
      </c>
      <c r="C8496" t="s">
        <v>33</v>
      </c>
      <c r="D8496">
        <v>0</v>
      </c>
      <c r="E8496">
        <v>1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2:11" outlineLevel="2">
      <c r="B8497" t="s">
        <v>50</v>
      </c>
      <c r="C8497" t="s">
        <v>34</v>
      </c>
      <c r="D8497">
        <v>0</v>
      </c>
      <c r="E8497">
        <v>0</v>
      </c>
      <c r="F8497">
        <v>1</v>
      </c>
      <c r="G8497">
        <v>0</v>
      </c>
      <c r="H8497">
        <v>1</v>
      </c>
      <c r="I8497">
        <v>0</v>
      </c>
      <c r="J8497">
        <v>0</v>
      </c>
      <c r="K8497">
        <v>0</v>
      </c>
    </row>
    <row r="8498" spans="2:11" outlineLevel="2">
      <c r="B8498" t="s">
        <v>50</v>
      </c>
      <c r="C8498" t="s">
        <v>25</v>
      </c>
      <c r="D8498">
        <v>0</v>
      </c>
      <c r="E8498">
        <v>0</v>
      </c>
      <c r="F8498">
        <v>1</v>
      </c>
      <c r="G8498">
        <v>1</v>
      </c>
      <c r="H8498">
        <v>0</v>
      </c>
      <c r="I8498">
        <v>0</v>
      </c>
      <c r="J8498">
        <v>1</v>
      </c>
      <c r="K8498">
        <v>0</v>
      </c>
    </row>
    <row r="8499" spans="2:11" outlineLevel="2">
      <c r="B8499" t="s">
        <v>50</v>
      </c>
      <c r="C8499" t="s">
        <v>26</v>
      </c>
      <c r="D8499">
        <v>0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2:11" outlineLevel="2">
      <c r="B8500" t="s">
        <v>50</v>
      </c>
      <c r="C8500" t="s">
        <v>27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0</v>
      </c>
    </row>
    <row r="8501" spans="2:11" outlineLevel="2">
      <c r="B8501" t="s">
        <v>50</v>
      </c>
      <c r="C8501" t="s">
        <v>28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2:11" outlineLevel="2">
      <c r="B8502" t="s">
        <v>50</v>
      </c>
      <c r="C8502" t="s">
        <v>35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2:11" outlineLevel="2">
      <c r="B8503" t="s">
        <v>50</v>
      </c>
      <c r="C8503" t="s">
        <v>48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2:11" outlineLevel="2">
      <c r="B8504" t="s">
        <v>50</v>
      </c>
      <c r="C8504" t="s">
        <v>36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2:11" outlineLevel="2">
      <c r="B8505" t="s">
        <v>50</v>
      </c>
      <c r="C8505" t="s">
        <v>37</v>
      </c>
      <c r="D8505">
        <v>1</v>
      </c>
      <c r="E8505">
        <v>1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2:11" outlineLevel="2">
      <c r="B8506" t="s">
        <v>50</v>
      </c>
      <c r="C8506" t="s">
        <v>38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0</v>
      </c>
    </row>
    <row r="8507" spans="2:11" outlineLevel="2">
      <c r="B8507" t="s">
        <v>50</v>
      </c>
      <c r="C8507" t="s">
        <v>39</v>
      </c>
      <c r="D8507">
        <v>0</v>
      </c>
      <c r="E8507">
        <v>0</v>
      </c>
      <c r="F8507">
        <v>0</v>
      </c>
      <c r="G8507">
        <v>0</v>
      </c>
      <c r="H8507">
        <v>1</v>
      </c>
      <c r="I8507">
        <v>0</v>
      </c>
      <c r="J8507">
        <v>0</v>
      </c>
      <c r="K8507">
        <v>0</v>
      </c>
    </row>
    <row r="8508" spans="2:11" outlineLevel="2">
      <c r="B8508" t="s">
        <v>50</v>
      </c>
      <c r="C8508" t="s">
        <v>39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2:11" outlineLevel="2">
      <c r="B8509" t="s">
        <v>50</v>
      </c>
      <c r="C8509" t="s">
        <v>41</v>
      </c>
      <c r="D8509">
        <v>0</v>
      </c>
      <c r="E8509">
        <v>0</v>
      </c>
      <c r="F8509">
        <v>0</v>
      </c>
      <c r="G8509">
        <v>0</v>
      </c>
      <c r="H8509">
        <v>1</v>
      </c>
      <c r="I8509">
        <v>0</v>
      </c>
      <c r="J8509">
        <v>0</v>
      </c>
      <c r="K8509">
        <v>0</v>
      </c>
    </row>
    <row r="8510" spans="2:11" outlineLevel="2">
      <c r="B8510" t="s">
        <v>50</v>
      </c>
      <c r="C8510" t="s">
        <v>42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0</v>
      </c>
    </row>
    <row r="8511" spans="2:11" outlineLevel="2">
      <c r="B8511" t="s">
        <v>50</v>
      </c>
      <c r="C8511" t="s">
        <v>43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</v>
      </c>
      <c r="K8511">
        <v>0</v>
      </c>
    </row>
    <row r="8512" spans="2:11" s="5" customFormat="1" outlineLevel="1">
      <c r="C8512" s="5" t="s">
        <v>55</v>
      </c>
      <c r="D8512" s="1">
        <f>IFERROR(D8513/D8514, D8513)</f>
        <v>0</v>
      </c>
      <c r="E8512" s="1">
        <f>IFERROR(E8513/E8514, E8513)</f>
        <v>0</v>
      </c>
      <c r="F8512" s="1">
        <f>IFERROR(F8513/F8514, F8513)</f>
        <v>0</v>
      </c>
      <c r="G8512" s="1">
        <f>IFERROR(G8513/G8514, G8513)</f>
        <v>0</v>
      </c>
      <c r="H8512" s="1">
        <f>IFERROR(H8513/H8514, H8513)</f>
        <v>0</v>
      </c>
      <c r="I8512" s="1">
        <f>IFERROR(I8513/I8514, I8513)</f>
        <v>0</v>
      </c>
      <c r="J8512" s="1">
        <f>IFERROR(J8513/J8514, J8513)</f>
        <v>0</v>
      </c>
      <c r="K8512" s="1">
        <f>IFERROR(K8513/K8514, K8513)</f>
        <v>0</v>
      </c>
    </row>
    <row r="8513" spans="2:11" outlineLevel="2">
      <c r="C8513" t="s">
        <v>10</v>
      </c>
      <c r="D8513">
        <f>COUNTIF(D8515:D8544, "1")</f>
        <v>0</v>
      </c>
      <c r="E8513">
        <f>COUNTIF(E8515:E8544, "1")</f>
        <v>0</v>
      </c>
      <c r="F8513">
        <f>COUNTIF(F8515:F8544, "1")</f>
        <v>0</v>
      </c>
      <c r="G8513">
        <f>COUNTIF(G8515:G8544, "1")</f>
        <v>0</v>
      </c>
      <c r="H8513">
        <f>COUNTIF(H8515:H8544, "1")</f>
        <v>0</v>
      </c>
      <c r="I8513">
        <f>COUNTIF(I8515:I8544, "1")</f>
        <v>0</v>
      </c>
      <c r="J8513">
        <f>COUNTIF(J8515:J8544, "1")</f>
        <v>0</v>
      </c>
      <c r="K8513">
        <f>COUNTIF(K8515:K8544, "1")</f>
        <v>0</v>
      </c>
    </row>
    <row r="8514" spans="2:11" outlineLevel="2">
      <c r="C8514" t="s">
        <v>12</v>
      </c>
      <c r="D8514">
        <f>COUNTIF(D8515:D8544, "0")</f>
        <v>0</v>
      </c>
      <c r="E8514">
        <f>COUNTIF(E8515:E8544, "0")</f>
        <v>0</v>
      </c>
      <c r="F8514">
        <f>COUNTIF(F8515:F8544, "0")</f>
        <v>0</v>
      </c>
      <c r="G8514">
        <f>COUNTIF(G8515:G8544, "0")</f>
        <v>0</v>
      </c>
      <c r="H8514">
        <f>COUNTIF(H8515:H8544, "0")</f>
        <v>0</v>
      </c>
      <c r="I8514">
        <f>COUNTIF(I8515:I8544, "0")</f>
        <v>0</v>
      </c>
      <c r="J8514">
        <f>COUNTIF(J8515:J8544, "0")</f>
        <v>0</v>
      </c>
      <c r="K8514">
        <f>COUNTIF(K8515:K8544, "0")</f>
        <v>0</v>
      </c>
    </row>
    <row r="8515" spans="2:11" outlineLevel="2">
      <c r="B8515" t="s">
        <v>56</v>
      </c>
      <c r="C8515" t="s">
        <v>14</v>
      </c>
      <c r="D8515">
        <v>0</v>
      </c>
      <c r="E8515">
        <v>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2:11" outlineLevel="2">
      <c r="B8516" t="s">
        <v>56</v>
      </c>
      <c r="C8516" t="s">
        <v>15</v>
      </c>
      <c r="D8516">
        <v>1</v>
      </c>
      <c r="E8516">
        <v>0</v>
      </c>
      <c r="F8516">
        <v>1</v>
      </c>
      <c r="G8516">
        <v>0</v>
      </c>
      <c r="H8516">
        <v>1</v>
      </c>
      <c r="I8516">
        <v>0</v>
      </c>
      <c r="J8516">
        <v>1</v>
      </c>
      <c r="K8516">
        <v>0</v>
      </c>
    </row>
    <row r="8517" spans="2:11" outlineLevel="2">
      <c r="B8517" t="s">
        <v>56</v>
      </c>
      <c r="C8517" t="s">
        <v>16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2:11" outlineLevel="2">
      <c r="B8518" t="s">
        <v>56</v>
      </c>
      <c r="C8518" t="s">
        <v>17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2:11" outlineLevel="2">
      <c r="B8519" t="s">
        <v>56</v>
      </c>
      <c r="C8519" t="s">
        <v>18</v>
      </c>
      <c r="D8519">
        <v>0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2:11" outlineLevel="2">
      <c r="B8520" t="s">
        <v>56</v>
      </c>
      <c r="C8520" t="s">
        <v>19</v>
      </c>
      <c r="D8520">
        <v>0</v>
      </c>
      <c r="E8520">
        <v>1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0</v>
      </c>
    </row>
    <row r="8521" spans="2:11" outlineLevel="2">
      <c r="B8521" t="s">
        <v>56</v>
      </c>
      <c r="C8521" t="s">
        <v>20</v>
      </c>
      <c r="D8521">
        <v>1</v>
      </c>
      <c r="E8521">
        <v>0</v>
      </c>
      <c r="F8521">
        <v>1</v>
      </c>
      <c r="G8521">
        <v>0</v>
      </c>
      <c r="H8521">
        <v>0</v>
      </c>
      <c r="I8521">
        <v>1</v>
      </c>
      <c r="J8521">
        <v>0</v>
      </c>
      <c r="K8521">
        <v>0</v>
      </c>
    </row>
    <row r="8522" spans="2:11" outlineLevel="2">
      <c r="B8522" t="s">
        <v>56</v>
      </c>
      <c r="C8522" t="s">
        <v>20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2:11" outlineLevel="2">
      <c r="B8523" t="s">
        <v>56</v>
      </c>
      <c r="C8523" t="s">
        <v>21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2:11" outlineLevel="2">
      <c r="B8524" t="s">
        <v>56</v>
      </c>
      <c r="C8524" t="s">
        <v>22</v>
      </c>
      <c r="D8524">
        <v>0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</row>
    <row r="8525" spans="2:11" outlineLevel="2">
      <c r="B8525" t="s">
        <v>56</v>
      </c>
      <c r="C8525" t="s">
        <v>23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2:11" outlineLevel="2">
      <c r="B8526" t="s">
        <v>56</v>
      </c>
      <c r="C8526" t="s">
        <v>23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2:11" outlineLevel="2">
      <c r="B8527" t="s">
        <v>56</v>
      </c>
      <c r="C8527" t="s">
        <v>33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2:11" outlineLevel="2">
      <c r="B8528" t="s">
        <v>56</v>
      </c>
      <c r="C8528" t="s">
        <v>24</v>
      </c>
      <c r="D8528">
        <v>0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0</v>
      </c>
    </row>
    <row r="8529" spans="2:11" outlineLevel="2">
      <c r="B8529" t="s">
        <v>56</v>
      </c>
      <c r="C8529" t="s">
        <v>34</v>
      </c>
      <c r="D8529">
        <v>0</v>
      </c>
      <c r="E8529">
        <v>0</v>
      </c>
      <c r="F8529">
        <v>1</v>
      </c>
      <c r="G8529">
        <v>0</v>
      </c>
      <c r="H8529">
        <v>1</v>
      </c>
      <c r="I8529">
        <v>0</v>
      </c>
      <c r="J8529">
        <v>1</v>
      </c>
      <c r="K8529">
        <v>0</v>
      </c>
    </row>
    <row r="8530" spans="2:11" outlineLevel="2">
      <c r="B8530" t="s">
        <v>56</v>
      </c>
      <c r="C8530" t="s">
        <v>25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2:11" outlineLevel="2">
      <c r="B8531" t="s">
        <v>56</v>
      </c>
      <c r="C8531" t="s">
        <v>26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2:11" outlineLevel="2">
      <c r="B8532" t="s">
        <v>56</v>
      </c>
      <c r="C8532" t="s">
        <v>26</v>
      </c>
      <c r="D8532">
        <v>1</v>
      </c>
      <c r="E8532">
        <v>0</v>
      </c>
      <c r="F8532">
        <v>0</v>
      </c>
      <c r="G8532">
        <v>0</v>
      </c>
      <c r="H8532">
        <v>1</v>
      </c>
      <c r="I8532">
        <v>0</v>
      </c>
      <c r="J8532">
        <v>0</v>
      </c>
      <c r="K8532">
        <v>0</v>
      </c>
    </row>
    <row r="8533" spans="2:11" outlineLevel="2">
      <c r="B8533" t="s">
        <v>56</v>
      </c>
      <c r="C8533" t="s">
        <v>26</v>
      </c>
      <c r="D8533">
        <v>1</v>
      </c>
      <c r="E8533">
        <v>0</v>
      </c>
      <c r="F8533">
        <v>0</v>
      </c>
      <c r="G8533">
        <v>0</v>
      </c>
      <c r="H8533">
        <v>1</v>
      </c>
      <c r="I8533">
        <v>0</v>
      </c>
      <c r="J8533">
        <v>0</v>
      </c>
      <c r="K8533">
        <v>0</v>
      </c>
    </row>
    <row r="8534" spans="2:11" outlineLevel="2">
      <c r="B8534" t="s">
        <v>56</v>
      </c>
      <c r="C8534" t="s">
        <v>27</v>
      </c>
      <c r="D8534">
        <v>1</v>
      </c>
      <c r="E8534">
        <v>1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2:11" outlineLevel="2">
      <c r="B8535" t="s">
        <v>56</v>
      </c>
      <c r="C8535" t="s">
        <v>28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0</v>
      </c>
    </row>
    <row r="8536" spans="2:11" outlineLevel="2">
      <c r="B8536" t="s">
        <v>56</v>
      </c>
      <c r="C8536" t="s">
        <v>35</v>
      </c>
      <c r="D8536">
        <v>0</v>
      </c>
      <c r="E8536">
        <v>1</v>
      </c>
      <c r="F8536">
        <v>0</v>
      </c>
      <c r="G8536">
        <v>1</v>
      </c>
      <c r="H8536">
        <v>1</v>
      </c>
      <c r="I8536">
        <v>0</v>
      </c>
      <c r="J8536">
        <v>0</v>
      </c>
      <c r="K8536">
        <v>0</v>
      </c>
    </row>
    <row r="8537" spans="2:11" outlineLevel="2">
      <c r="B8537" t="s">
        <v>56</v>
      </c>
      <c r="C8537" t="s">
        <v>48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2:11" outlineLevel="2">
      <c r="B8538" t="s">
        <v>56</v>
      </c>
      <c r="C8538" t="s">
        <v>36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2:11" outlineLevel="2">
      <c r="B8539" t="s">
        <v>56</v>
      </c>
      <c r="C8539" t="s">
        <v>37</v>
      </c>
      <c r="D8539">
        <v>0</v>
      </c>
      <c r="E8539">
        <v>0</v>
      </c>
      <c r="F8539">
        <v>0</v>
      </c>
      <c r="G8539">
        <v>0</v>
      </c>
      <c r="H8539">
        <v>1</v>
      </c>
      <c r="I8539">
        <v>1</v>
      </c>
      <c r="J8539">
        <v>0</v>
      </c>
      <c r="K8539">
        <v>0</v>
      </c>
    </row>
    <row r="8540" spans="2:11" outlineLevel="2">
      <c r="B8540" t="s">
        <v>56</v>
      </c>
      <c r="C8540" t="s">
        <v>39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2:11" outlineLevel="2">
      <c r="B8541" t="s">
        <v>56</v>
      </c>
      <c r="C8541" t="s">
        <v>40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2:11" outlineLevel="2">
      <c r="B8542" t="s">
        <v>56</v>
      </c>
      <c r="C8542" t="s">
        <v>41</v>
      </c>
      <c r="D8542">
        <v>0</v>
      </c>
      <c r="E8542">
        <v>0</v>
      </c>
      <c r="F8542">
        <v>0</v>
      </c>
      <c r="G8542">
        <v>1</v>
      </c>
      <c r="H8542">
        <v>0</v>
      </c>
      <c r="I8542">
        <v>0</v>
      </c>
      <c r="J8542">
        <v>0</v>
      </c>
      <c r="K8542">
        <v>0</v>
      </c>
    </row>
    <row r="8543" spans="2:11" outlineLevel="2">
      <c r="B8543" t="s">
        <v>56</v>
      </c>
      <c r="C8543" t="s">
        <v>42</v>
      </c>
      <c r="D8543">
        <v>0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0</v>
      </c>
      <c r="K8543">
        <v>0</v>
      </c>
    </row>
    <row r="8544" spans="2:11" outlineLevel="2">
      <c r="B8544" t="s">
        <v>56</v>
      </c>
      <c r="C8544" t="s">
        <v>43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2:11" s="3" customFormat="1">
      <c r="B8545" s="3" t="s">
        <v>291</v>
      </c>
      <c r="C8545" s="3" t="s">
        <v>8</v>
      </c>
      <c r="D8545" s="3">
        <f>IFERROR(AVERAGE(D8548,D8570), 0)</f>
        <v>0</v>
      </c>
      <c r="E8545" s="3">
        <f>IFERROR(AVERAGE(E8548,E8570), 0)</f>
        <v>0</v>
      </c>
      <c r="F8545" s="3">
        <f>IFERROR(AVERAGE(F8548,F8570), 0)</f>
        <v>0</v>
      </c>
      <c r="G8545" s="3">
        <f>IFERROR(AVERAGE(G8548,G8570), 0)</f>
        <v>0</v>
      </c>
      <c r="H8545" s="3">
        <f>IFERROR(AVERAGE(H8548,H8570), 0)</f>
        <v>0</v>
      </c>
      <c r="I8545" s="3">
        <f>IFERROR(AVERAGE(I8548,I8570), 0)</f>
        <v>0</v>
      </c>
      <c r="J8545" s="3">
        <f>IFERROR(AVERAGE(J8548,J8570), 0)</f>
        <v>0</v>
      </c>
      <c r="K8545" s="3">
        <f>IFERROR(AVERAGE(K8548,K8570), 0)</f>
        <v>0</v>
      </c>
    </row>
    <row r="8546" spans="2:11" outlineLevel="2">
      <c r="B8546" s="4" t="s">
        <v>9</v>
      </c>
      <c r="D8546">
        <f>E8549+E8571</f>
        <v>0</v>
      </c>
      <c r="E8546">
        <f>F8549+F8571</f>
        <v>0</v>
      </c>
      <c r="F8546">
        <f>G8549+G8571</f>
        <v>0</v>
      </c>
      <c r="G8546">
        <f>H8549+H8571</f>
        <v>0</v>
      </c>
      <c r="H8546">
        <f>I8549+I8571</f>
        <v>0</v>
      </c>
      <c r="I8546">
        <f>J8549+J8571</f>
        <v>0</v>
      </c>
      <c r="J8546">
        <f>K8549+K8571</f>
        <v>0</v>
      </c>
      <c r="K8546">
        <f>L8549+L8571</f>
        <v>0</v>
      </c>
    </row>
    <row r="8547" spans="2:11" outlineLevel="2">
      <c r="B8547" s="4" t="s">
        <v>10</v>
      </c>
      <c r="D8547">
        <f>E8550+E8572</f>
        <v>0</v>
      </c>
      <c r="E8547">
        <f>F8550+F8572</f>
        <v>0</v>
      </c>
      <c r="F8547">
        <f>G8550+G8572</f>
        <v>0</v>
      </c>
      <c r="G8547">
        <f>H8550+H8572</f>
        <v>0</v>
      </c>
      <c r="H8547">
        <f>I8550+I8572</f>
        <v>0</v>
      </c>
      <c r="I8547">
        <f>J8550+J8572</f>
        <v>0</v>
      </c>
      <c r="J8547">
        <f>K8550+K8572</f>
        <v>0</v>
      </c>
      <c r="K8547">
        <f>L8550+L8572</f>
        <v>0</v>
      </c>
    </row>
    <row r="8548" spans="2:11" s="5" customFormat="1" outlineLevel="1">
      <c r="C8548" s="5" t="s">
        <v>49</v>
      </c>
      <c r="D8548" s="1">
        <f>IFERROR(D8549/D8550, D8549)</f>
        <v>0</v>
      </c>
      <c r="E8548" s="1">
        <f>IFERROR(E8549/E8550, E8549)</f>
        <v>0</v>
      </c>
      <c r="F8548" s="1">
        <f>IFERROR(F8549/F8550, F8549)</f>
        <v>0</v>
      </c>
      <c r="G8548" s="1">
        <f>IFERROR(G8549/G8550, G8549)</f>
        <v>0</v>
      </c>
      <c r="H8548" s="1">
        <f>IFERROR(H8549/H8550, H8549)</f>
        <v>0</v>
      </c>
      <c r="I8548" s="1">
        <f>IFERROR(I8549/I8550, I8549)</f>
        <v>0</v>
      </c>
      <c r="J8548" s="1">
        <f>IFERROR(J8549/J8550, J8549)</f>
        <v>0</v>
      </c>
      <c r="K8548" s="1">
        <f>IFERROR(K8549/K8550, K8549)</f>
        <v>0</v>
      </c>
    </row>
    <row r="8549" spans="2:11" outlineLevel="2">
      <c r="C8549" t="s">
        <v>10</v>
      </c>
      <c r="D8549">
        <f>COUNTIF(D8551:D8569, "1")</f>
        <v>0</v>
      </c>
      <c r="E8549">
        <f>COUNTIF(E8551:E8569, "1")</f>
        <v>0</v>
      </c>
      <c r="F8549">
        <f>COUNTIF(F8551:F8569, "1")</f>
        <v>0</v>
      </c>
      <c r="G8549">
        <f>COUNTIF(G8551:G8569, "1")</f>
        <v>0</v>
      </c>
      <c r="H8549">
        <f>COUNTIF(H8551:H8569, "1")</f>
        <v>0</v>
      </c>
      <c r="I8549">
        <f>COUNTIF(I8551:I8569, "1")</f>
        <v>0</v>
      </c>
      <c r="J8549">
        <f>COUNTIF(J8551:J8569, "1")</f>
        <v>0</v>
      </c>
      <c r="K8549">
        <f>COUNTIF(K8551:K8569, "1")</f>
        <v>0</v>
      </c>
    </row>
    <row r="8550" spans="2:11" outlineLevel="2">
      <c r="C8550" t="s">
        <v>12</v>
      </c>
      <c r="D8550">
        <f>COUNTIF(D8551:D8569, "0")</f>
        <v>0</v>
      </c>
      <c r="E8550">
        <f>COUNTIF(E8551:E8569, "0")</f>
        <v>0</v>
      </c>
      <c r="F8550">
        <f>COUNTIF(F8551:F8569, "0")</f>
        <v>0</v>
      </c>
      <c r="G8550">
        <f>COUNTIF(G8551:G8569, "0")</f>
        <v>0</v>
      </c>
      <c r="H8550">
        <f>COUNTIF(H8551:H8569, "0")</f>
        <v>0</v>
      </c>
      <c r="I8550">
        <f>COUNTIF(I8551:I8569, "0")</f>
        <v>0</v>
      </c>
      <c r="J8550">
        <f>COUNTIF(J8551:J8569, "0")</f>
        <v>0</v>
      </c>
      <c r="K8550">
        <f>COUNTIF(K8551:K8569, "0")</f>
        <v>0</v>
      </c>
    </row>
    <row r="8551" spans="2:11" outlineLevel="2">
      <c r="B8551" t="s">
        <v>50</v>
      </c>
      <c r="C8551" t="s">
        <v>14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2:11" outlineLevel="2">
      <c r="B8552" t="s">
        <v>50</v>
      </c>
      <c r="C8552" t="s">
        <v>15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0</v>
      </c>
    </row>
    <row r="8553" spans="2:11" outlineLevel="2">
      <c r="B8553" t="s">
        <v>50</v>
      </c>
      <c r="C8553" t="s">
        <v>16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0</v>
      </c>
      <c r="J8553">
        <v>1</v>
      </c>
      <c r="K8553">
        <v>0</v>
      </c>
    </row>
    <row r="8554" spans="2:11" outlineLevel="2">
      <c r="B8554" t="s">
        <v>50</v>
      </c>
      <c r="C8554" t="s">
        <v>17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2:11" outlineLevel="2">
      <c r="B8555" t="s">
        <v>50</v>
      </c>
      <c r="C8555" t="s">
        <v>17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2:11" outlineLevel="2">
      <c r="B8556" t="s">
        <v>50</v>
      </c>
      <c r="C8556" t="s">
        <v>17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2:11" outlineLevel="2">
      <c r="B8557" t="s">
        <v>50</v>
      </c>
      <c r="C8557" t="s">
        <v>18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2:11" outlineLevel="2">
      <c r="B8558" t="s">
        <v>50</v>
      </c>
      <c r="C8558" t="s">
        <v>19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2:11" outlineLevel="2">
      <c r="B8559" t="s">
        <v>50</v>
      </c>
      <c r="C8559" t="s">
        <v>32</v>
      </c>
      <c r="D8559">
        <v>0</v>
      </c>
      <c r="E8559">
        <v>0</v>
      </c>
      <c r="F8559">
        <v>0</v>
      </c>
      <c r="G8559">
        <v>1</v>
      </c>
      <c r="H8559">
        <v>0</v>
      </c>
      <c r="I8559">
        <v>0</v>
      </c>
      <c r="J8559">
        <v>1</v>
      </c>
      <c r="K8559">
        <v>0</v>
      </c>
    </row>
    <row r="8560" spans="2:11" outlineLevel="2">
      <c r="B8560" t="s">
        <v>50</v>
      </c>
      <c r="C8560" t="s">
        <v>20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</row>
    <row r="8561" spans="2:11" outlineLevel="2">
      <c r="B8561" t="s">
        <v>50</v>
      </c>
      <c r="C8561" t="s">
        <v>21</v>
      </c>
      <c r="D8561">
        <v>0</v>
      </c>
      <c r="E8561">
        <v>0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0</v>
      </c>
    </row>
    <row r="8562" spans="2:11" outlineLevel="2">
      <c r="B8562" t="s">
        <v>50</v>
      </c>
      <c r="C8562" t="s">
        <v>22</v>
      </c>
      <c r="D8562">
        <v>0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0</v>
      </c>
    </row>
    <row r="8563" spans="2:11" outlineLevel="2">
      <c r="B8563" t="s">
        <v>50</v>
      </c>
      <c r="C8563" t="s">
        <v>23</v>
      </c>
      <c r="D8563">
        <v>0</v>
      </c>
      <c r="E8563">
        <v>0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2:11" outlineLevel="2">
      <c r="B8564" t="s">
        <v>50</v>
      </c>
      <c r="C8564" t="s">
        <v>33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</row>
    <row r="8565" spans="2:11" outlineLevel="2">
      <c r="B8565" t="s">
        <v>50</v>
      </c>
      <c r="C8565" t="s">
        <v>24</v>
      </c>
      <c r="D8565">
        <v>1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2:11" outlineLevel="2">
      <c r="B8566" t="s">
        <v>50</v>
      </c>
      <c r="C8566" t="s">
        <v>34</v>
      </c>
      <c r="D8566">
        <v>0</v>
      </c>
      <c r="E8566">
        <v>0</v>
      </c>
      <c r="F8566">
        <v>0</v>
      </c>
      <c r="G8566">
        <v>1</v>
      </c>
      <c r="H8566">
        <v>0</v>
      </c>
      <c r="I8566">
        <v>0</v>
      </c>
      <c r="J8566">
        <v>0</v>
      </c>
      <c r="K8566">
        <v>0</v>
      </c>
    </row>
    <row r="8567" spans="2:11" outlineLevel="2">
      <c r="B8567" t="s">
        <v>50</v>
      </c>
      <c r="C8567" t="s">
        <v>25</v>
      </c>
      <c r="D8567">
        <v>0</v>
      </c>
      <c r="E8567">
        <v>0</v>
      </c>
      <c r="F8567">
        <v>1</v>
      </c>
      <c r="G8567">
        <v>1</v>
      </c>
      <c r="H8567">
        <v>0</v>
      </c>
      <c r="I8567">
        <v>0</v>
      </c>
      <c r="J8567">
        <v>0</v>
      </c>
      <c r="K8567">
        <v>0</v>
      </c>
    </row>
    <row r="8568" spans="2:11" outlineLevel="2">
      <c r="B8568" t="s">
        <v>50</v>
      </c>
      <c r="C8568" t="s">
        <v>26</v>
      </c>
      <c r="D8568">
        <v>0</v>
      </c>
      <c r="E8568">
        <v>0</v>
      </c>
      <c r="F8568">
        <v>0</v>
      </c>
      <c r="G8568">
        <v>1</v>
      </c>
      <c r="H8568">
        <v>0</v>
      </c>
      <c r="I8568">
        <v>0</v>
      </c>
      <c r="J8568">
        <v>0</v>
      </c>
      <c r="K8568">
        <v>0</v>
      </c>
    </row>
    <row r="8569" spans="2:11" outlineLevel="2">
      <c r="B8569" t="s">
        <v>50</v>
      </c>
      <c r="C8569" t="s">
        <v>27</v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2:11" s="5" customFormat="1" outlineLevel="1">
      <c r="C8570" s="5" t="s">
        <v>51</v>
      </c>
      <c r="D8570" s="1">
        <f>IFERROR(D8571/D8572, D8571)</f>
        <v>0</v>
      </c>
      <c r="E8570" s="1">
        <f>IFERROR(E8571/E8572, E8571)</f>
        <v>0</v>
      </c>
      <c r="F8570" s="1">
        <f>IFERROR(F8571/F8572, F8571)</f>
        <v>0</v>
      </c>
      <c r="G8570" s="1">
        <f>IFERROR(G8571/G8572, G8571)</f>
        <v>0</v>
      </c>
      <c r="H8570" s="1">
        <f>IFERROR(H8571/H8572, H8571)</f>
        <v>0</v>
      </c>
      <c r="I8570" s="1">
        <f>IFERROR(I8571/I8572, I8571)</f>
        <v>0</v>
      </c>
      <c r="J8570" s="1">
        <f>IFERROR(J8571/J8572, J8571)</f>
        <v>0</v>
      </c>
      <c r="K8570" s="1">
        <f>IFERROR(K8571/K8572, K8571)</f>
        <v>0</v>
      </c>
    </row>
    <row r="8571" spans="2:11" outlineLevel="2">
      <c r="C8571" t="s">
        <v>10</v>
      </c>
      <c r="D8571">
        <f>COUNTIF(D8573:D8589, "1")</f>
        <v>0</v>
      </c>
      <c r="E8571">
        <f>COUNTIF(E8573:E8589, "1")</f>
        <v>0</v>
      </c>
      <c r="F8571">
        <f>COUNTIF(F8573:F8589, "1")</f>
        <v>0</v>
      </c>
      <c r="G8571">
        <f>COUNTIF(G8573:G8589, "1")</f>
        <v>0</v>
      </c>
      <c r="H8571">
        <f>COUNTIF(H8573:H8589, "1")</f>
        <v>0</v>
      </c>
      <c r="I8571">
        <f>COUNTIF(I8573:I8589, "1")</f>
        <v>0</v>
      </c>
      <c r="J8571">
        <f>COUNTIF(J8573:J8589, "1")</f>
        <v>0</v>
      </c>
      <c r="K8571">
        <f>COUNTIF(K8573:K8589, "1")</f>
        <v>0</v>
      </c>
    </row>
    <row r="8572" spans="2:11" outlineLevel="2">
      <c r="C8572" t="s">
        <v>12</v>
      </c>
      <c r="D8572">
        <f>COUNTIF(D8573:D8589, "0")</f>
        <v>0</v>
      </c>
      <c r="E8572">
        <f>COUNTIF(E8573:E8589, "0")</f>
        <v>0</v>
      </c>
      <c r="F8572">
        <f>COUNTIF(F8573:F8589, "0")</f>
        <v>0</v>
      </c>
      <c r="G8572">
        <f>COUNTIF(G8573:G8589, "0")</f>
        <v>0</v>
      </c>
      <c r="H8572">
        <f>COUNTIF(H8573:H8589, "0")</f>
        <v>0</v>
      </c>
      <c r="I8572">
        <f>COUNTIF(I8573:I8589, "0")</f>
        <v>0</v>
      </c>
      <c r="J8572">
        <f>COUNTIF(J8573:J8589, "0")</f>
        <v>0</v>
      </c>
      <c r="K8572">
        <f>COUNTIF(K8573:K8589, "0")</f>
        <v>0</v>
      </c>
    </row>
    <row r="8573" spans="2:11" outlineLevel="2">
      <c r="B8573" t="s">
        <v>52</v>
      </c>
      <c r="C8573" t="s">
        <v>15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2:11" outlineLevel="2">
      <c r="B8574" t="s">
        <v>52</v>
      </c>
      <c r="C8574" t="s">
        <v>16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0</v>
      </c>
    </row>
    <row r="8575" spans="2:11" outlineLevel="2">
      <c r="B8575" t="s">
        <v>52</v>
      </c>
      <c r="C8575" t="s">
        <v>17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0</v>
      </c>
      <c r="K8575">
        <v>0</v>
      </c>
    </row>
    <row r="8576" spans="2:11" outlineLevel="2">
      <c r="B8576" t="s">
        <v>52</v>
      </c>
      <c r="C8576" t="s">
        <v>18</v>
      </c>
      <c r="D8576">
        <v>0</v>
      </c>
      <c r="E8576">
        <v>1</v>
      </c>
      <c r="F8576">
        <v>1</v>
      </c>
      <c r="G8576">
        <v>0</v>
      </c>
      <c r="H8576">
        <v>0</v>
      </c>
      <c r="I8576">
        <v>0</v>
      </c>
      <c r="J8576">
        <v>1</v>
      </c>
      <c r="K8576">
        <v>0</v>
      </c>
    </row>
    <row r="8577" spans="2:11" outlineLevel="2">
      <c r="B8577" t="s">
        <v>52</v>
      </c>
      <c r="C8577" t="s">
        <v>19</v>
      </c>
      <c r="D8577">
        <v>0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0</v>
      </c>
    </row>
    <row r="8578" spans="2:11" outlineLevel="2">
      <c r="B8578" t="s">
        <v>52</v>
      </c>
      <c r="C8578" t="s">
        <v>32</v>
      </c>
      <c r="D8578">
        <v>0</v>
      </c>
      <c r="E8578">
        <v>0</v>
      </c>
      <c r="F8578">
        <v>1</v>
      </c>
      <c r="G8578">
        <v>1</v>
      </c>
      <c r="H8578">
        <v>0</v>
      </c>
      <c r="I8578">
        <v>0</v>
      </c>
      <c r="J8578">
        <v>0</v>
      </c>
      <c r="K8578">
        <v>0</v>
      </c>
    </row>
    <row r="8579" spans="2:11" outlineLevel="2">
      <c r="B8579" t="s">
        <v>52</v>
      </c>
      <c r="C8579" t="s">
        <v>32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</v>
      </c>
      <c r="K8579">
        <v>0</v>
      </c>
    </row>
    <row r="8580" spans="2:11" outlineLevel="2">
      <c r="B8580" t="s">
        <v>52</v>
      </c>
      <c r="C8580" t="s">
        <v>20</v>
      </c>
      <c r="D8580">
        <v>0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0</v>
      </c>
      <c r="K8580">
        <v>0</v>
      </c>
    </row>
    <row r="8581" spans="2:11" outlineLevel="2">
      <c r="B8581" t="s">
        <v>52</v>
      </c>
      <c r="C8581" t="s">
        <v>21</v>
      </c>
      <c r="D8581">
        <v>0</v>
      </c>
      <c r="E8581">
        <v>1</v>
      </c>
      <c r="F8581">
        <v>0</v>
      </c>
      <c r="G8581">
        <v>1</v>
      </c>
      <c r="H8581">
        <v>1</v>
      </c>
      <c r="I8581">
        <v>0</v>
      </c>
      <c r="J8581">
        <v>1</v>
      </c>
      <c r="K8581">
        <v>0</v>
      </c>
    </row>
    <row r="8582" spans="2:11" outlineLevel="2">
      <c r="B8582" t="s">
        <v>52</v>
      </c>
      <c r="C8582" t="s">
        <v>22</v>
      </c>
      <c r="D8582">
        <v>0</v>
      </c>
      <c r="E8582">
        <v>0</v>
      </c>
      <c r="F8582">
        <v>1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2:11" outlineLevel="2">
      <c r="B8583" t="s">
        <v>52</v>
      </c>
      <c r="C8583" t="s">
        <v>23</v>
      </c>
      <c r="D8583">
        <v>1</v>
      </c>
      <c r="E8583">
        <v>1</v>
      </c>
      <c r="F8583">
        <v>1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2:11" outlineLevel="2">
      <c r="B8584" t="s">
        <v>52</v>
      </c>
      <c r="C8584" t="s">
        <v>33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2:11" outlineLevel="2">
      <c r="B8585" t="s">
        <v>52</v>
      </c>
      <c r="C8585" t="s">
        <v>24</v>
      </c>
      <c r="D8585">
        <v>1</v>
      </c>
      <c r="E8585">
        <v>0</v>
      </c>
      <c r="F8585">
        <v>0</v>
      </c>
      <c r="G8585">
        <v>1</v>
      </c>
      <c r="H8585">
        <v>1</v>
      </c>
      <c r="I8585">
        <v>1</v>
      </c>
      <c r="J8585">
        <v>0</v>
      </c>
      <c r="K8585">
        <v>0</v>
      </c>
    </row>
    <row r="8586" spans="2:11" outlineLevel="2">
      <c r="B8586" t="s">
        <v>52</v>
      </c>
      <c r="C8586" t="s">
        <v>34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</row>
    <row r="8587" spans="2:11" outlineLevel="2">
      <c r="B8587" t="s">
        <v>52</v>
      </c>
      <c r="C8587" t="s">
        <v>25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1</v>
      </c>
      <c r="J8587">
        <v>0</v>
      </c>
      <c r="K8587">
        <v>0</v>
      </c>
    </row>
    <row r="8588" spans="2:11" outlineLevel="2">
      <c r="B8588" t="s">
        <v>52</v>
      </c>
      <c r="C8588" t="s">
        <v>26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2:11" outlineLevel="2">
      <c r="B8589" t="s">
        <v>52</v>
      </c>
      <c r="C8589" t="s">
        <v>27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2:11" s="3" customFormat="1">
      <c r="B8590" s="3" t="s">
        <v>292</v>
      </c>
      <c r="C8590" s="3" t="s">
        <v>8</v>
      </c>
      <c r="D8590" s="3">
        <f>IFERROR(AVERAGE(D8593,D8616,D8642,D8667), 0)</f>
        <v>0</v>
      </c>
      <c r="E8590" s="3">
        <f>IFERROR(AVERAGE(E8593,E8616,E8642,E8667), 0)</f>
        <v>0</v>
      </c>
      <c r="F8590" s="3">
        <f>IFERROR(AVERAGE(F8593,F8616,F8642,F8667), 0)</f>
        <v>0</v>
      </c>
      <c r="G8590" s="3">
        <f>IFERROR(AVERAGE(G8593,G8616,G8642,G8667), 0)</f>
        <v>0</v>
      </c>
      <c r="H8590" s="3">
        <f>IFERROR(AVERAGE(H8593,H8616,H8642,H8667), 0)</f>
        <v>0</v>
      </c>
      <c r="I8590" s="3">
        <f>IFERROR(AVERAGE(I8593,I8616,I8642,I8667), 0)</f>
        <v>0</v>
      </c>
      <c r="J8590" s="3">
        <f>IFERROR(AVERAGE(J8593,J8616,J8642,J8667), 0)</f>
        <v>0</v>
      </c>
      <c r="K8590" s="3">
        <f>IFERROR(AVERAGE(K8593,K8616,K8642,K8667), 0)</f>
        <v>0</v>
      </c>
    </row>
    <row r="8591" spans="2:11" outlineLevel="2">
      <c r="B8591" s="4" t="s">
        <v>9</v>
      </c>
      <c r="D8591">
        <f>E8594+E8617+E8643+E8668</f>
        <v>0</v>
      </c>
      <c r="E8591">
        <f>F8594+F8617+F8643+F8668</f>
        <v>0</v>
      </c>
      <c r="F8591">
        <f>G8594+G8617+G8643+G8668</f>
        <v>0</v>
      </c>
      <c r="G8591">
        <f>H8594+H8617+H8643+H8668</f>
        <v>0</v>
      </c>
      <c r="H8591">
        <f>I8594+I8617+I8643+I8668</f>
        <v>0</v>
      </c>
      <c r="I8591">
        <f>J8594+J8617+J8643+J8668</f>
        <v>0</v>
      </c>
      <c r="J8591">
        <f>K8594+K8617+K8643+K8668</f>
        <v>0</v>
      </c>
      <c r="K8591">
        <f>L8594+L8617+L8643+L8668</f>
        <v>0</v>
      </c>
    </row>
    <row r="8592" spans="2:11" outlineLevel="2">
      <c r="B8592" s="4" t="s">
        <v>10</v>
      </c>
      <c r="D8592">
        <f>E8595+E8618+E8644+E8669</f>
        <v>0</v>
      </c>
      <c r="E8592">
        <f>F8595+F8618+F8644+F8669</f>
        <v>0</v>
      </c>
      <c r="F8592">
        <f>G8595+G8618+G8644+G8669</f>
        <v>0</v>
      </c>
      <c r="G8592">
        <f>H8595+H8618+H8644+H8669</f>
        <v>0</v>
      </c>
      <c r="H8592">
        <f>I8595+I8618+I8644+I8669</f>
        <v>0</v>
      </c>
      <c r="I8592">
        <f>J8595+J8618+J8644+J8669</f>
        <v>0</v>
      </c>
      <c r="J8592">
        <f>K8595+K8618+K8644+K8669</f>
        <v>0</v>
      </c>
      <c r="K8592">
        <f>L8595+L8618+L8644+L8669</f>
        <v>0</v>
      </c>
    </row>
    <row r="8593" spans="2:11" s="5" customFormat="1" outlineLevel="1">
      <c r="C8593" s="5" t="s">
        <v>51</v>
      </c>
      <c r="D8593" s="1">
        <f>IFERROR(D8594/D8595, D8594)</f>
        <v>0</v>
      </c>
      <c r="E8593" s="1">
        <f>IFERROR(E8594/E8595, E8594)</f>
        <v>0</v>
      </c>
      <c r="F8593" s="1">
        <f>IFERROR(F8594/F8595, F8594)</f>
        <v>0</v>
      </c>
      <c r="G8593" s="1">
        <f>IFERROR(G8594/G8595, G8594)</f>
        <v>0</v>
      </c>
      <c r="H8593" s="1">
        <f>IFERROR(H8594/H8595, H8594)</f>
        <v>0</v>
      </c>
      <c r="I8593" s="1">
        <f>IFERROR(I8594/I8595, I8594)</f>
        <v>0</v>
      </c>
      <c r="J8593" s="1">
        <f>IFERROR(J8594/J8595, J8594)</f>
        <v>0</v>
      </c>
      <c r="K8593" s="1">
        <f>IFERROR(K8594/K8595, K8594)</f>
        <v>0</v>
      </c>
    </row>
    <row r="8594" spans="2:11" outlineLevel="2">
      <c r="C8594" t="s">
        <v>10</v>
      </c>
      <c r="D8594">
        <f>COUNTIF(D8596:D8615, "1")</f>
        <v>0</v>
      </c>
      <c r="E8594">
        <f>COUNTIF(E8596:E8615, "1")</f>
        <v>0</v>
      </c>
      <c r="F8594">
        <f>COUNTIF(F8596:F8615, "1")</f>
        <v>0</v>
      </c>
      <c r="G8594">
        <f>COUNTIF(G8596:G8615, "1")</f>
        <v>0</v>
      </c>
      <c r="H8594">
        <f>COUNTIF(H8596:H8615, "1")</f>
        <v>0</v>
      </c>
      <c r="I8594">
        <f>COUNTIF(I8596:I8615, "1")</f>
        <v>0</v>
      </c>
      <c r="J8594">
        <f>COUNTIF(J8596:J8615, "1")</f>
        <v>0</v>
      </c>
      <c r="K8594">
        <f>COUNTIF(K8596:K8615, "1")</f>
        <v>0</v>
      </c>
    </row>
    <row r="8595" spans="2:11" outlineLevel="2">
      <c r="C8595" t="s">
        <v>12</v>
      </c>
      <c r="D8595">
        <f>COUNTIF(D8596:D8615, "0")</f>
        <v>0</v>
      </c>
      <c r="E8595">
        <f>COUNTIF(E8596:E8615, "0")</f>
        <v>0</v>
      </c>
      <c r="F8595">
        <f>COUNTIF(F8596:F8615, "0")</f>
        <v>0</v>
      </c>
      <c r="G8595">
        <f>COUNTIF(G8596:G8615, "0")</f>
        <v>0</v>
      </c>
      <c r="H8595">
        <f>COUNTIF(H8596:H8615, "0")</f>
        <v>0</v>
      </c>
      <c r="I8595">
        <f>COUNTIF(I8596:I8615, "0")</f>
        <v>0</v>
      </c>
      <c r="J8595">
        <f>COUNTIF(J8596:J8615, "0")</f>
        <v>0</v>
      </c>
      <c r="K8595">
        <f>COUNTIF(K8596:K8615, "0")</f>
        <v>0</v>
      </c>
    </row>
    <row r="8596" spans="2:11" outlineLevel="2">
      <c r="B8596" t="s">
        <v>52</v>
      </c>
      <c r="C8596" t="s">
        <v>14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2:11" outlineLevel="2">
      <c r="B8597" t="s">
        <v>52</v>
      </c>
      <c r="C8597" t="s">
        <v>15</v>
      </c>
      <c r="D8597">
        <v>1</v>
      </c>
      <c r="E8597">
        <v>0</v>
      </c>
      <c r="F8597">
        <v>0</v>
      </c>
      <c r="G8597">
        <v>0</v>
      </c>
      <c r="H8597">
        <v>1</v>
      </c>
      <c r="I8597">
        <v>1</v>
      </c>
      <c r="J8597">
        <v>1</v>
      </c>
      <c r="K8597">
        <v>0</v>
      </c>
    </row>
    <row r="8598" spans="2:11" outlineLevel="2">
      <c r="B8598" t="s">
        <v>52</v>
      </c>
      <c r="C8598" t="s">
        <v>16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</v>
      </c>
    </row>
    <row r="8599" spans="2:11" outlineLevel="2">
      <c r="B8599" t="s">
        <v>52</v>
      </c>
      <c r="C8599" t="s">
        <v>17</v>
      </c>
      <c r="D8599">
        <v>0</v>
      </c>
      <c r="E8599">
        <v>0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</row>
    <row r="8600" spans="2:11" outlineLevel="2">
      <c r="B8600" t="s">
        <v>52</v>
      </c>
      <c r="C8600" t="s">
        <v>19</v>
      </c>
      <c r="D8600">
        <v>0</v>
      </c>
      <c r="E8600">
        <v>1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2:11" outlineLevel="2">
      <c r="B8601" t="s">
        <v>52</v>
      </c>
      <c r="C8601" t="s">
        <v>32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2:11" outlineLevel="2">
      <c r="B8602" t="s">
        <v>52</v>
      </c>
      <c r="C8602" t="s">
        <v>20</v>
      </c>
      <c r="D8602">
        <v>1</v>
      </c>
      <c r="E8602">
        <v>0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2:11" outlineLevel="2">
      <c r="B8603" t="s">
        <v>52</v>
      </c>
      <c r="C8603" t="s">
        <v>22</v>
      </c>
      <c r="D8603">
        <v>0</v>
      </c>
      <c r="E8603">
        <v>0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2:11" outlineLevel="2">
      <c r="B8604" t="s">
        <v>52</v>
      </c>
      <c r="C8604" t="s">
        <v>23</v>
      </c>
      <c r="D8604">
        <v>0</v>
      </c>
      <c r="E8604">
        <v>1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2:11" outlineLevel="2">
      <c r="B8605" t="s">
        <v>52</v>
      </c>
      <c r="C8605" t="s">
        <v>33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</row>
    <row r="8606" spans="2:11" outlineLevel="2">
      <c r="B8606" t="s">
        <v>52</v>
      </c>
      <c r="C8606" t="s">
        <v>24</v>
      </c>
      <c r="D8606">
        <v>1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1</v>
      </c>
      <c r="K8606">
        <v>0</v>
      </c>
    </row>
    <row r="8607" spans="2:11" outlineLevel="2">
      <c r="B8607" t="s">
        <v>52</v>
      </c>
      <c r="C8607" t="s">
        <v>34</v>
      </c>
      <c r="D8607">
        <v>1</v>
      </c>
      <c r="E8607">
        <v>0</v>
      </c>
      <c r="F8607">
        <v>1</v>
      </c>
      <c r="G8607">
        <v>1</v>
      </c>
      <c r="H8607">
        <v>0</v>
      </c>
      <c r="I8607">
        <v>0</v>
      </c>
      <c r="J8607">
        <v>0</v>
      </c>
      <c r="K8607">
        <v>0</v>
      </c>
    </row>
    <row r="8608" spans="2:11" outlineLevel="2">
      <c r="B8608" t="s">
        <v>52</v>
      </c>
      <c r="C8608" t="s">
        <v>26</v>
      </c>
      <c r="D8608">
        <v>0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</row>
    <row r="8609" spans="2:11" outlineLevel="2">
      <c r="B8609" t="s">
        <v>52</v>
      </c>
      <c r="C8609" t="s">
        <v>27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2:11" outlineLevel="2">
      <c r="B8610" t="s">
        <v>52</v>
      </c>
      <c r="C8610" t="s">
        <v>35</v>
      </c>
      <c r="D8610">
        <v>1</v>
      </c>
      <c r="E8610">
        <v>0</v>
      </c>
      <c r="F8610">
        <v>0</v>
      </c>
      <c r="G8610">
        <v>1</v>
      </c>
      <c r="H8610">
        <v>0</v>
      </c>
      <c r="I8610">
        <v>1</v>
      </c>
      <c r="J8610">
        <v>0</v>
      </c>
      <c r="K8610">
        <v>0</v>
      </c>
    </row>
    <row r="8611" spans="2:11" outlineLevel="2">
      <c r="B8611" t="s">
        <v>52</v>
      </c>
      <c r="C8611" t="s">
        <v>48</v>
      </c>
      <c r="D8611">
        <v>1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0</v>
      </c>
    </row>
    <row r="8612" spans="2:11" outlineLevel="2">
      <c r="B8612" t="s">
        <v>52</v>
      </c>
      <c r="C8612" t="s">
        <v>37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1</v>
      </c>
      <c r="J8612">
        <v>0</v>
      </c>
      <c r="K8612">
        <v>0</v>
      </c>
    </row>
    <row r="8613" spans="2:11" outlineLevel="2">
      <c r="B8613" t="s">
        <v>52</v>
      </c>
      <c r="C8613" t="s">
        <v>39</v>
      </c>
      <c r="D8613">
        <v>0</v>
      </c>
      <c r="E8613">
        <v>0</v>
      </c>
      <c r="F8613">
        <v>0</v>
      </c>
      <c r="G8613">
        <v>1</v>
      </c>
      <c r="H8613">
        <v>0</v>
      </c>
      <c r="I8613">
        <v>1</v>
      </c>
      <c r="J8613">
        <v>0</v>
      </c>
      <c r="K8613">
        <v>0</v>
      </c>
    </row>
    <row r="8614" spans="2:11" outlineLevel="2">
      <c r="B8614" t="s">
        <v>52</v>
      </c>
      <c r="C8614" t="s">
        <v>40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2:11" outlineLevel="2">
      <c r="B8615" t="s">
        <v>52</v>
      </c>
      <c r="C8615" t="s">
        <v>41</v>
      </c>
      <c r="D8615">
        <v>0</v>
      </c>
      <c r="E8615">
        <v>1</v>
      </c>
      <c r="F8615">
        <v>1</v>
      </c>
      <c r="G8615">
        <v>0</v>
      </c>
      <c r="H8615">
        <v>1</v>
      </c>
      <c r="I8615">
        <v>0</v>
      </c>
      <c r="J8615">
        <v>0</v>
      </c>
      <c r="K8615">
        <v>0</v>
      </c>
    </row>
    <row r="8616" spans="2:11" s="5" customFormat="1" outlineLevel="1">
      <c r="C8616" s="5" t="s">
        <v>49</v>
      </c>
      <c r="D8616" s="1">
        <f>IFERROR(D8617/D8618, D8617)</f>
        <v>0</v>
      </c>
      <c r="E8616" s="1">
        <f>IFERROR(E8617/E8618, E8617)</f>
        <v>0</v>
      </c>
      <c r="F8616" s="1">
        <f>IFERROR(F8617/F8618, F8617)</f>
        <v>0</v>
      </c>
      <c r="G8616" s="1">
        <f>IFERROR(G8617/G8618, G8617)</f>
        <v>0</v>
      </c>
      <c r="H8616" s="1">
        <f>IFERROR(H8617/H8618, H8617)</f>
        <v>0</v>
      </c>
      <c r="I8616" s="1">
        <f>IFERROR(I8617/I8618, I8617)</f>
        <v>0</v>
      </c>
      <c r="J8616" s="1">
        <f>IFERROR(J8617/J8618, J8617)</f>
        <v>0</v>
      </c>
      <c r="K8616" s="1">
        <f>IFERROR(K8617/K8618, K8617)</f>
        <v>0</v>
      </c>
    </row>
    <row r="8617" spans="2:11" outlineLevel="2">
      <c r="C8617" t="s">
        <v>10</v>
      </c>
      <c r="D8617">
        <f>COUNTIF(D8619:D8641, "1")</f>
        <v>0</v>
      </c>
      <c r="E8617">
        <f>COUNTIF(E8619:E8641, "1")</f>
        <v>0</v>
      </c>
      <c r="F8617">
        <f>COUNTIF(F8619:F8641, "1")</f>
        <v>0</v>
      </c>
      <c r="G8617">
        <f>COUNTIF(G8619:G8641, "1")</f>
        <v>0</v>
      </c>
      <c r="H8617">
        <f>COUNTIF(H8619:H8641, "1")</f>
        <v>0</v>
      </c>
      <c r="I8617">
        <f>COUNTIF(I8619:I8641, "1")</f>
        <v>0</v>
      </c>
      <c r="J8617">
        <f>COUNTIF(J8619:J8641, "1")</f>
        <v>0</v>
      </c>
      <c r="K8617">
        <f>COUNTIF(K8619:K8641, "1")</f>
        <v>0</v>
      </c>
    </row>
    <row r="8618" spans="2:11" outlineLevel="2">
      <c r="C8618" t="s">
        <v>12</v>
      </c>
      <c r="D8618">
        <f>COUNTIF(D8619:D8641, "0")</f>
        <v>0</v>
      </c>
      <c r="E8618">
        <f>COUNTIF(E8619:E8641, "0")</f>
        <v>0</v>
      </c>
      <c r="F8618">
        <f>COUNTIF(F8619:F8641, "0")</f>
        <v>0</v>
      </c>
      <c r="G8618">
        <f>COUNTIF(G8619:G8641, "0")</f>
        <v>0</v>
      </c>
      <c r="H8618">
        <f>COUNTIF(H8619:H8641, "0")</f>
        <v>0</v>
      </c>
      <c r="I8618">
        <f>COUNTIF(I8619:I8641, "0")</f>
        <v>0</v>
      </c>
      <c r="J8618">
        <f>COUNTIF(J8619:J8641, "0")</f>
        <v>0</v>
      </c>
      <c r="K8618">
        <f>COUNTIF(K8619:K8641, "0")</f>
        <v>0</v>
      </c>
    </row>
    <row r="8619" spans="2:11" outlineLevel="2">
      <c r="B8619" t="s">
        <v>50</v>
      </c>
      <c r="C8619" t="s">
        <v>14</v>
      </c>
      <c r="D8619">
        <v>0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2:11" outlineLevel="2">
      <c r="B8620" t="s">
        <v>50</v>
      </c>
      <c r="C8620" t="s">
        <v>15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1</v>
      </c>
      <c r="J8620">
        <v>0</v>
      </c>
      <c r="K8620">
        <v>0</v>
      </c>
    </row>
    <row r="8621" spans="2:11" outlineLevel="2">
      <c r="B8621" t="s">
        <v>50</v>
      </c>
      <c r="C8621" t="s">
        <v>17</v>
      </c>
      <c r="D8621">
        <v>0</v>
      </c>
      <c r="E8621">
        <v>0</v>
      </c>
      <c r="F8621">
        <v>0</v>
      </c>
      <c r="G8621">
        <v>0</v>
      </c>
      <c r="H8621">
        <v>1</v>
      </c>
      <c r="I8621">
        <v>0</v>
      </c>
      <c r="J8621">
        <v>0</v>
      </c>
      <c r="K8621">
        <v>0</v>
      </c>
    </row>
    <row r="8622" spans="2:11" outlineLevel="2">
      <c r="B8622" t="s">
        <v>50</v>
      </c>
      <c r="C8622" t="s">
        <v>18</v>
      </c>
      <c r="D8622">
        <v>0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2:11" outlineLevel="2">
      <c r="B8623" t="s">
        <v>50</v>
      </c>
      <c r="C8623" t="s">
        <v>19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2:11" outlineLevel="2">
      <c r="B8624" t="s">
        <v>50</v>
      </c>
      <c r="C8624" t="s">
        <v>32</v>
      </c>
      <c r="D8624">
        <v>0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1</v>
      </c>
      <c r="K8624">
        <v>0</v>
      </c>
    </row>
    <row r="8625" spans="2:11" outlineLevel="2">
      <c r="B8625" t="s">
        <v>50</v>
      </c>
      <c r="C8625" t="s">
        <v>21</v>
      </c>
      <c r="D8625">
        <v>0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2:11" outlineLevel="2">
      <c r="B8626" t="s">
        <v>50</v>
      </c>
      <c r="C8626" t="s">
        <v>33</v>
      </c>
      <c r="D8626">
        <v>0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0</v>
      </c>
    </row>
    <row r="8627" spans="2:11" outlineLevel="2">
      <c r="B8627" t="s">
        <v>50</v>
      </c>
      <c r="C8627" t="s">
        <v>24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2:11" outlineLevel="2">
      <c r="B8628" t="s">
        <v>50</v>
      </c>
      <c r="C8628" t="s">
        <v>34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1</v>
      </c>
      <c r="J8628">
        <v>0</v>
      </c>
      <c r="K8628">
        <v>0</v>
      </c>
    </row>
    <row r="8629" spans="2:11" outlineLevel="2">
      <c r="B8629" t="s">
        <v>50</v>
      </c>
      <c r="C8629" t="s">
        <v>25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2:11" outlineLevel="2">
      <c r="B8630" t="s">
        <v>50</v>
      </c>
      <c r="C8630" t="s">
        <v>26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1</v>
      </c>
      <c r="K8630">
        <v>0</v>
      </c>
    </row>
    <row r="8631" spans="2:11" outlineLevel="2">
      <c r="B8631" t="s">
        <v>50</v>
      </c>
      <c r="C8631" t="s">
        <v>27</v>
      </c>
      <c r="D8631">
        <v>0</v>
      </c>
      <c r="E8631">
        <v>1</v>
      </c>
      <c r="F8631">
        <v>0</v>
      </c>
      <c r="G8631">
        <v>1</v>
      </c>
      <c r="H8631">
        <v>0</v>
      </c>
      <c r="I8631">
        <v>1</v>
      </c>
      <c r="J8631">
        <v>0</v>
      </c>
      <c r="K8631">
        <v>0</v>
      </c>
    </row>
    <row r="8632" spans="2:11" outlineLevel="2">
      <c r="B8632" t="s">
        <v>50</v>
      </c>
      <c r="C8632" t="s">
        <v>28</v>
      </c>
      <c r="D8632">
        <v>0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</row>
    <row r="8633" spans="2:11" outlineLevel="2">
      <c r="B8633" t="s">
        <v>50</v>
      </c>
      <c r="C8633" t="s">
        <v>35</v>
      </c>
      <c r="D8633">
        <v>0</v>
      </c>
      <c r="E8633">
        <v>0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2:11" outlineLevel="2">
      <c r="B8634" t="s">
        <v>50</v>
      </c>
      <c r="C8634" t="s">
        <v>48</v>
      </c>
      <c r="D8634">
        <v>0</v>
      </c>
      <c r="E8634">
        <v>0</v>
      </c>
      <c r="F8634">
        <v>0</v>
      </c>
      <c r="G8634">
        <v>0</v>
      </c>
      <c r="H8634">
        <v>1</v>
      </c>
      <c r="I8634">
        <v>0</v>
      </c>
      <c r="J8634">
        <v>0</v>
      </c>
      <c r="K8634">
        <v>0</v>
      </c>
    </row>
    <row r="8635" spans="2:11" outlineLevel="2">
      <c r="B8635" t="s">
        <v>50</v>
      </c>
      <c r="C8635" t="s">
        <v>36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0</v>
      </c>
      <c r="K8635">
        <v>0</v>
      </c>
    </row>
    <row r="8636" spans="2:11" outlineLevel="2">
      <c r="B8636" t="s">
        <v>50</v>
      </c>
      <c r="C8636" t="s">
        <v>37</v>
      </c>
      <c r="D8636">
        <v>1</v>
      </c>
      <c r="E8636">
        <v>0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2:11" outlineLevel="2">
      <c r="B8637" t="s">
        <v>50</v>
      </c>
      <c r="C8637" t="s">
        <v>39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0</v>
      </c>
    </row>
    <row r="8638" spans="2:11" outlineLevel="2">
      <c r="B8638" t="s">
        <v>50</v>
      </c>
      <c r="C8638" t="s">
        <v>41</v>
      </c>
      <c r="D8638">
        <v>0</v>
      </c>
      <c r="E8638">
        <v>0</v>
      </c>
      <c r="F8638">
        <v>0</v>
      </c>
      <c r="G8638">
        <v>1</v>
      </c>
      <c r="H8638">
        <v>0</v>
      </c>
      <c r="I8638">
        <v>1</v>
      </c>
      <c r="J8638">
        <v>0</v>
      </c>
      <c r="K8638">
        <v>0</v>
      </c>
    </row>
    <row r="8639" spans="2:11" outlineLevel="2">
      <c r="B8639" t="s">
        <v>50</v>
      </c>
      <c r="C8639" t="s">
        <v>42</v>
      </c>
      <c r="D8639">
        <v>0</v>
      </c>
      <c r="E8639">
        <v>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2:11" outlineLevel="2">
      <c r="B8640" t="s">
        <v>50</v>
      </c>
      <c r="C8640" t="s">
        <v>43</v>
      </c>
      <c r="D8640">
        <v>1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1</v>
      </c>
      <c r="K8640">
        <v>0</v>
      </c>
    </row>
    <row r="8641" spans="2:11" outlineLevel="2">
      <c r="B8641" t="s">
        <v>50</v>
      </c>
      <c r="C8641" t="s">
        <v>44</v>
      </c>
      <c r="D8641">
        <v>0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0</v>
      </c>
    </row>
    <row r="8642" spans="2:11" s="5" customFormat="1" outlineLevel="1">
      <c r="C8642" s="5" t="s">
        <v>30</v>
      </c>
      <c r="D8642" s="1">
        <f>IFERROR(D8643/D8644, D8643)</f>
        <v>0</v>
      </c>
      <c r="E8642" s="1">
        <f>IFERROR(E8643/E8644, E8643)</f>
        <v>0</v>
      </c>
      <c r="F8642" s="1">
        <f>IFERROR(F8643/F8644, F8643)</f>
        <v>0</v>
      </c>
      <c r="G8642" s="1">
        <f>IFERROR(G8643/G8644, G8643)</f>
        <v>0</v>
      </c>
      <c r="H8642" s="1">
        <f>IFERROR(H8643/H8644, H8643)</f>
        <v>0</v>
      </c>
      <c r="I8642" s="1">
        <f>IFERROR(I8643/I8644, I8643)</f>
        <v>0</v>
      </c>
      <c r="J8642" s="1">
        <f>IFERROR(J8643/J8644, J8643)</f>
        <v>0</v>
      </c>
      <c r="K8642" s="1">
        <f>IFERROR(K8643/K8644, K8643)</f>
        <v>0</v>
      </c>
    </row>
    <row r="8643" spans="2:11" outlineLevel="2">
      <c r="C8643" t="s">
        <v>10</v>
      </c>
      <c r="D8643">
        <f>COUNTIF(D8645:D8666, "1")</f>
        <v>0</v>
      </c>
      <c r="E8643">
        <f>COUNTIF(E8645:E8666, "1")</f>
        <v>0</v>
      </c>
      <c r="F8643">
        <f>COUNTIF(F8645:F8666, "1")</f>
        <v>0</v>
      </c>
      <c r="G8643">
        <f>COUNTIF(G8645:G8666, "1")</f>
        <v>0</v>
      </c>
      <c r="H8643">
        <f>COUNTIF(H8645:H8666, "1")</f>
        <v>0</v>
      </c>
      <c r="I8643">
        <f>COUNTIF(I8645:I8666, "1")</f>
        <v>0</v>
      </c>
      <c r="J8643">
        <f>COUNTIF(J8645:J8666, "1")</f>
        <v>0</v>
      </c>
      <c r="K8643">
        <f>COUNTIF(K8645:K8666, "1")</f>
        <v>0</v>
      </c>
    </row>
    <row r="8644" spans="2:11" outlineLevel="2">
      <c r="C8644" t="s">
        <v>12</v>
      </c>
      <c r="D8644">
        <f>COUNTIF(D8645:D8666, "0")</f>
        <v>0</v>
      </c>
      <c r="E8644">
        <f>COUNTIF(E8645:E8666, "0")</f>
        <v>0</v>
      </c>
      <c r="F8644">
        <f>COUNTIF(F8645:F8666, "0")</f>
        <v>0</v>
      </c>
      <c r="G8644">
        <f>COUNTIF(G8645:G8666, "0")</f>
        <v>0</v>
      </c>
      <c r="H8644">
        <f>COUNTIF(H8645:H8666, "0")</f>
        <v>0</v>
      </c>
      <c r="I8644">
        <f>COUNTIF(I8645:I8666, "0")</f>
        <v>0</v>
      </c>
      <c r="J8644">
        <f>COUNTIF(J8645:J8666, "0")</f>
        <v>0</v>
      </c>
      <c r="K8644">
        <f>COUNTIF(K8645:K8666, "0")</f>
        <v>0</v>
      </c>
    </row>
    <row r="8645" spans="2:11" outlineLevel="2">
      <c r="B8645" t="s">
        <v>31</v>
      </c>
      <c r="C8645" t="s">
        <v>15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2:11" outlineLevel="2">
      <c r="B8646" t="s">
        <v>31</v>
      </c>
      <c r="C8646" t="s">
        <v>16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0</v>
      </c>
    </row>
    <row r="8647" spans="2:11" outlineLevel="2">
      <c r="B8647" t="s">
        <v>31</v>
      </c>
      <c r="C8647" t="s">
        <v>17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2:11" outlineLevel="2">
      <c r="B8648" t="s">
        <v>31</v>
      </c>
      <c r="C8648" t="s">
        <v>19</v>
      </c>
      <c r="D8648">
        <v>1</v>
      </c>
      <c r="E8648">
        <v>0</v>
      </c>
      <c r="F8648">
        <v>1</v>
      </c>
      <c r="G8648">
        <v>0</v>
      </c>
      <c r="H8648">
        <v>1</v>
      </c>
      <c r="I8648">
        <v>0</v>
      </c>
      <c r="J8648">
        <v>0</v>
      </c>
      <c r="K8648">
        <v>0</v>
      </c>
    </row>
    <row r="8649" spans="2:11" outlineLevel="2">
      <c r="B8649" t="s">
        <v>31</v>
      </c>
      <c r="C8649" t="s">
        <v>32</v>
      </c>
      <c r="D8649">
        <v>1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2:11" outlineLevel="2">
      <c r="B8650" t="s">
        <v>31</v>
      </c>
      <c r="C8650" t="s">
        <v>20</v>
      </c>
      <c r="D8650">
        <v>0</v>
      </c>
      <c r="E8650">
        <v>0</v>
      </c>
      <c r="F8650">
        <v>0</v>
      </c>
      <c r="G8650">
        <v>0</v>
      </c>
      <c r="H8650">
        <v>1</v>
      </c>
      <c r="I8650">
        <v>1</v>
      </c>
      <c r="J8650">
        <v>0</v>
      </c>
      <c r="K8650">
        <v>0</v>
      </c>
    </row>
    <row r="8651" spans="2:11" outlineLevel="2">
      <c r="B8651" t="s">
        <v>31</v>
      </c>
      <c r="C8651" t="s">
        <v>21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2:11" outlineLevel="2">
      <c r="B8652" t="s">
        <v>31</v>
      </c>
      <c r="C8652" t="s">
        <v>22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2:11" outlineLevel="2">
      <c r="B8653" t="s">
        <v>31</v>
      </c>
      <c r="C8653" t="s">
        <v>23</v>
      </c>
      <c r="D8653">
        <v>1</v>
      </c>
      <c r="E8653">
        <v>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2:11" outlineLevel="2">
      <c r="B8654" t="s">
        <v>31</v>
      </c>
      <c r="C8654" t="s">
        <v>33</v>
      </c>
      <c r="D8654">
        <v>0</v>
      </c>
      <c r="E8654">
        <v>0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2:11" outlineLevel="2">
      <c r="B8655" t="s">
        <v>31</v>
      </c>
      <c r="C8655" t="s">
        <v>24</v>
      </c>
      <c r="D8655">
        <v>1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0</v>
      </c>
      <c r="K8655">
        <v>0</v>
      </c>
    </row>
    <row r="8656" spans="2:11" outlineLevel="2">
      <c r="B8656" t="s">
        <v>31</v>
      </c>
      <c r="C8656" t="s">
        <v>34</v>
      </c>
      <c r="D8656">
        <v>0</v>
      </c>
      <c r="E8656">
        <v>0</v>
      </c>
      <c r="F8656">
        <v>0</v>
      </c>
      <c r="G8656">
        <v>0</v>
      </c>
      <c r="H8656">
        <v>1</v>
      </c>
      <c r="I8656">
        <v>0</v>
      </c>
      <c r="J8656">
        <v>0</v>
      </c>
      <c r="K8656">
        <v>0</v>
      </c>
    </row>
    <row r="8657" spans="2:11" outlineLevel="2">
      <c r="B8657" t="s">
        <v>31</v>
      </c>
      <c r="C8657" t="s">
        <v>25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</row>
    <row r="8658" spans="2:11" outlineLevel="2">
      <c r="B8658" t="s">
        <v>31</v>
      </c>
      <c r="C8658" t="s">
        <v>26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2:11" outlineLevel="2">
      <c r="B8659" t="s">
        <v>31</v>
      </c>
      <c r="C8659" t="s">
        <v>27</v>
      </c>
      <c r="D8659">
        <v>0</v>
      </c>
      <c r="E8659">
        <v>0</v>
      </c>
      <c r="F8659">
        <v>0</v>
      </c>
      <c r="G8659">
        <v>0</v>
      </c>
      <c r="H8659">
        <v>1</v>
      </c>
      <c r="I8659">
        <v>0</v>
      </c>
      <c r="J8659">
        <v>0</v>
      </c>
      <c r="K8659">
        <v>0</v>
      </c>
    </row>
    <row r="8660" spans="2:11" outlineLevel="2">
      <c r="B8660" t="s">
        <v>31</v>
      </c>
      <c r="C8660" t="s">
        <v>28</v>
      </c>
      <c r="D8660">
        <v>0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1</v>
      </c>
      <c r="K8660">
        <v>0</v>
      </c>
    </row>
    <row r="8661" spans="2:11" outlineLevel="2">
      <c r="B8661" t="s">
        <v>31</v>
      </c>
      <c r="C8661" t="s">
        <v>35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</row>
    <row r="8662" spans="2:11" outlineLevel="2">
      <c r="B8662" t="s">
        <v>31</v>
      </c>
      <c r="C8662" t="s">
        <v>48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2:11" outlineLevel="2">
      <c r="B8663" t="s">
        <v>31</v>
      </c>
      <c r="C8663" t="s">
        <v>36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2:11" outlineLevel="2">
      <c r="B8664" t="s">
        <v>31</v>
      </c>
      <c r="C8664" t="s">
        <v>37</v>
      </c>
      <c r="D8664">
        <v>0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1</v>
      </c>
      <c r="K8664">
        <v>0</v>
      </c>
    </row>
    <row r="8665" spans="2:11" outlineLevel="2">
      <c r="B8665" t="s">
        <v>31</v>
      </c>
      <c r="C8665" t="s">
        <v>38</v>
      </c>
      <c r="D8665">
        <v>0</v>
      </c>
      <c r="E8665">
        <v>1</v>
      </c>
      <c r="F8665">
        <v>0</v>
      </c>
      <c r="G8665">
        <v>0</v>
      </c>
      <c r="H8665">
        <v>1</v>
      </c>
      <c r="I8665">
        <v>0</v>
      </c>
      <c r="J8665">
        <v>0</v>
      </c>
      <c r="K8665">
        <v>0</v>
      </c>
    </row>
    <row r="8666" spans="2:11" outlineLevel="2">
      <c r="B8666" t="s">
        <v>31</v>
      </c>
      <c r="C8666" t="s">
        <v>39</v>
      </c>
      <c r="D8666">
        <v>0</v>
      </c>
      <c r="E8666">
        <v>1</v>
      </c>
      <c r="F8666">
        <v>0</v>
      </c>
      <c r="G8666">
        <v>0</v>
      </c>
      <c r="H8666">
        <v>1</v>
      </c>
      <c r="I8666">
        <v>0</v>
      </c>
      <c r="J8666">
        <v>1</v>
      </c>
      <c r="K8666">
        <v>0</v>
      </c>
    </row>
    <row r="8667" spans="2:11" s="5" customFormat="1" outlineLevel="1">
      <c r="C8667" s="5" t="s">
        <v>55</v>
      </c>
      <c r="D8667" s="1">
        <f>IFERROR(D8668/D8669, D8668)</f>
        <v>0</v>
      </c>
      <c r="E8667" s="1">
        <f>IFERROR(E8668/E8669, E8668)</f>
        <v>0</v>
      </c>
      <c r="F8667" s="1">
        <f>IFERROR(F8668/F8669, F8668)</f>
        <v>0</v>
      </c>
      <c r="G8667" s="1">
        <f>IFERROR(G8668/G8669, G8668)</f>
        <v>0</v>
      </c>
      <c r="H8667" s="1">
        <f>IFERROR(H8668/H8669, H8668)</f>
        <v>0</v>
      </c>
      <c r="I8667" s="1">
        <f>IFERROR(I8668/I8669, I8668)</f>
        <v>0</v>
      </c>
      <c r="J8667" s="1">
        <f>IFERROR(J8668/J8669, J8668)</f>
        <v>0</v>
      </c>
      <c r="K8667" s="1">
        <f>IFERROR(K8668/K8669, K8668)</f>
        <v>0</v>
      </c>
    </row>
    <row r="8668" spans="2:11" outlineLevel="2">
      <c r="C8668" t="s">
        <v>10</v>
      </c>
      <c r="D8668">
        <f>COUNTIF(D8670:D8695, "1")</f>
        <v>0</v>
      </c>
      <c r="E8668">
        <f>COUNTIF(E8670:E8695, "1")</f>
        <v>0</v>
      </c>
      <c r="F8668">
        <f>COUNTIF(F8670:F8695, "1")</f>
        <v>0</v>
      </c>
      <c r="G8668">
        <f>COUNTIF(G8670:G8695, "1")</f>
        <v>0</v>
      </c>
      <c r="H8668">
        <f>COUNTIF(H8670:H8695, "1")</f>
        <v>0</v>
      </c>
      <c r="I8668">
        <f>COUNTIF(I8670:I8695, "1")</f>
        <v>0</v>
      </c>
      <c r="J8668">
        <f>COUNTIF(J8670:J8695, "1")</f>
        <v>0</v>
      </c>
      <c r="K8668">
        <f>COUNTIF(K8670:K8695, "1")</f>
        <v>0</v>
      </c>
    </row>
    <row r="8669" spans="2:11" outlineLevel="2">
      <c r="C8669" t="s">
        <v>12</v>
      </c>
      <c r="D8669">
        <f>COUNTIF(D8670:D8695, "0")</f>
        <v>0</v>
      </c>
      <c r="E8669">
        <f>COUNTIF(E8670:E8695, "0")</f>
        <v>0</v>
      </c>
      <c r="F8669">
        <f>COUNTIF(F8670:F8695, "0")</f>
        <v>0</v>
      </c>
      <c r="G8669">
        <f>COUNTIF(G8670:G8695, "0")</f>
        <v>0</v>
      </c>
      <c r="H8669">
        <f>COUNTIF(H8670:H8695, "0")</f>
        <v>0</v>
      </c>
      <c r="I8669">
        <f>COUNTIF(I8670:I8695, "0")</f>
        <v>0</v>
      </c>
      <c r="J8669">
        <f>COUNTIF(J8670:J8695, "0")</f>
        <v>0</v>
      </c>
      <c r="K8669">
        <f>COUNTIF(K8670:K8695, "0")</f>
        <v>0</v>
      </c>
    </row>
    <row r="8670" spans="2:11" outlineLevel="2">
      <c r="B8670" t="s">
        <v>56</v>
      </c>
      <c r="C8670" t="s">
        <v>14</v>
      </c>
      <c r="D8670">
        <v>0</v>
      </c>
      <c r="E8670">
        <v>0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0</v>
      </c>
    </row>
    <row r="8671" spans="2:11" outlineLevel="2">
      <c r="B8671" t="s">
        <v>56</v>
      </c>
      <c r="C8671" t="s">
        <v>15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1</v>
      </c>
      <c r="K8671">
        <v>0</v>
      </c>
    </row>
    <row r="8672" spans="2:11" outlineLevel="2">
      <c r="B8672" t="s">
        <v>56</v>
      </c>
      <c r="C8672" t="s">
        <v>16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2:11" outlineLevel="2">
      <c r="B8673" t="s">
        <v>56</v>
      </c>
      <c r="C8673" t="s">
        <v>17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2:11" outlineLevel="2">
      <c r="B8674" t="s">
        <v>56</v>
      </c>
      <c r="C8674" t="s">
        <v>18</v>
      </c>
      <c r="D8674">
        <v>0</v>
      </c>
      <c r="E8674">
        <v>0</v>
      </c>
      <c r="F8674">
        <v>1</v>
      </c>
      <c r="G8674">
        <v>0</v>
      </c>
      <c r="H8674">
        <v>0</v>
      </c>
      <c r="I8674">
        <v>0</v>
      </c>
      <c r="J8674">
        <v>1</v>
      </c>
      <c r="K8674">
        <v>0</v>
      </c>
    </row>
    <row r="8675" spans="2:11" outlineLevel="2">
      <c r="B8675" t="s">
        <v>56</v>
      </c>
      <c r="C8675" t="s">
        <v>19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2:11" outlineLevel="2">
      <c r="B8676" t="s">
        <v>56</v>
      </c>
      <c r="C8676" t="s">
        <v>32</v>
      </c>
      <c r="D8676">
        <v>1</v>
      </c>
      <c r="E8676">
        <v>0</v>
      </c>
      <c r="F8676">
        <v>1</v>
      </c>
      <c r="G8676">
        <v>0</v>
      </c>
      <c r="H8676">
        <v>1</v>
      </c>
      <c r="I8676">
        <v>0</v>
      </c>
      <c r="J8676">
        <v>0</v>
      </c>
      <c r="K8676">
        <v>0</v>
      </c>
    </row>
    <row r="8677" spans="2:11" outlineLevel="2">
      <c r="B8677" t="s">
        <v>56</v>
      </c>
      <c r="C8677" t="s">
        <v>20</v>
      </c>
      <c r="D8677">
        <v>1</v>
      </c>
      <c r="E8677">
        <v>0</v>
      </c>
      <c r="F8677">
        <v>1</v>
      </c>
      <c r="G8677">
        <v>1</v>
      </c>
      <c r="H8677">
        <v>0</v>
      </c>
      <c r="I8677">
        <v>0</v>
      </c>
      <c r="J8677">
        <v>0</v>
      </c>
      <c r="K8677">
        <v>0</v>
      </c>
    </row>
    <row r="8678" spans="2:11" outlineLevel="2">
      <c r="B8678" t="s">
        <v>56</v>
      </c>
      <c r="C8678" t="s">
        <v>21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2:11" outlineLevel="2">
      <c r="B8679" t="s">
        <v>56</v>
      </c>
      <c r="C8679" t="s">
        <v>22</v>
      </c>
      <c r="D8679">
        <v>0</v>
      </c>
      <c r="E8679">
        <v>0</v>
      </c>
      <c r="F8679">
        <v>1</v>
      </c>
      <c r="G8679">
        <v>1</v>
      </c>
      <c r="H8679">
        <v>0</v>
      </c>
      <c r="I8679">
        <v>1</v>
      </c>
      <c r="J8679">
        <v>0</v>
      </c>
      <c r="K8679">
        <v>0</v>
      </c>
    </row>
    <row r="8680" spans="2:11" outlineLevel="2">
      <c r="B8680" t="s">
        <v>56</v>
      </c>
      <c r="C8680" t="s">
        <v>23</v>
      </c>
      <c r="D8680">
        <v>0</v>
      </c>
      <c r="E8680">
        <v>0</v>
      </c>
      <c r="F8680">
        <v>0</v>
      </c>
      <c r="G8680">
        <v>1</v>
      </c>
      <c r="H8680">
        <v>1</v>
      </c>
      <c r="I8680">
        <v>0</v>
      </c>
      <c r="J8680">
        <v>0</v>
      </c>
      <c r="K8680">
        <v>0</v>
      </c>
    </row>
    <row r="8681" spans="2:11" outlineLevel="2">
      <c r="B8681" t="s">
        <v>56</v>
      </c>
      <c r="C8681" t="s">
        <v>33</v>
      </c>
      <c r="D8681">
        <v>0</v>
      </c>
      <c r="E8681">
        <v>0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0</v>
      </c>
    </row>
    <row r="8682" spans="2:11" outlineLevel="2">
      <c r="B8682" t="s">
        <v>56</v>
      </c>
      <c r="C8682" t="s">
        <v>24</v>
      </c>
      <c r="D8682">
        <v>0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0</v>
      </c>
    </row>
    <row r="8683" spans="2:11" outlineLevel="2">
      <c r="B8683" t="s">
        <v>56</v>
      </c>
      <c r="C8683" t="s">
        <v>34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0</v>
      </c>
    </row>
    <row r="8684" spans="2:11" outlineLevel="2">
      <c r="B8684" t="s">
        <v>56</v>
      </c>
      <c r="C8684" t="s">
        <v>25</v>
      </c>
      <c r="D8684">
        <v>1</v>
      </c>
      <c r="E8684">
        <v>0</v>
      </c>
      <c r="F8684">
        <v>1</v>
      </c>
      <c r="G8684">
        <v>1</v>
      </c>
      <c r="H8684">
        <v>0</v>
      </c>
      <c r="I8684">
        <v>1</v>
      </c>
      <c r="J8684">
        <v>0</v>
      </c>
      <c r="K8684">
        <v>0</v>
      </c>
    </row>
    <row r="8685" spans="2:11" outlineLevel="2">
      <c r="B8685" t="s">
        <v>56</v>
      </c>
      <c r="C8685" t="s">
        <v>26</v>
      </c>
      <c r="D8685">
        <v>0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2:11" outlineLevel="2">
      <c r="B8686" t="s">
        <v>56</v>
      </c>
      <c r="C8686" t="s">
        <v>27</v>
      </c>
      <c r="D8686">
        <v>0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1</v>
      </c>
      <c r="K8686">
        <v>0</v>
      </c>
    </row>
    <row r="8687" spans="2:11" outlineLevel="2">
      <c r="B8687" t="s">
        <v>56</v>
      </c>
      <c r="C8687" t="s">
        <v>28</v>
      </c>
      <c r="D8687">
        <v>1</v>
      </c>
      <c r="E8687">
        <v>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2:11" outlineLevel="2">
      <c r="B8688" t="s">
        <v>56</v>
      </c>
      <c r="C8688" t="s">
        <v>35</v>
      </c>
      <c r="D8688">
        <v>0</v>
      </c>
      <c r="E8688">
        <v>0</v>
      </c>
      <c r="F8688">
        <v>0</v>
      </c>
      <c r="G8688">
        <v>1</v>
      </c>
      <c r="H8688">
        <v>1</v>
      </c>
      <c r="I8688">
        <v>0</v>
      </c>
      <c r="J8688">
        <v>0</v>
      </c>
      <c r="K8688">
        <v>0</v>
      </c>
    </row>
    <row r="8689" spans="2:11" outlineLevel="2">
      <c r="B8689" t="s">
        <v>56</v>
      </c>
      <c r="C8689" t="s">
        <v>48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2:11" outlineLevel="2">
      <c r="B8690" t="s">
        <v>56</v>
      </c>
      <c r="C8690" t="s">
        <v>37</v>
      </c>
      <c r="D8690">
        <v>0</v>
      </c>
      <c r="E8690">
        <v>0</v>
      </c>
      <c r="F8690">
        <v>1</v>
      </c>
      <c r="G8690">
        <v>0</v>
      </c>
      <c r="H8690">
        <v>1</v>
      </c>
      <c r="I8690">
        <v>0</v>
      </c>
      <c r="J8690">
        <v>0</v>
      </c>
      <c r="K8690">
        <v>0</v>
      </c>
    </row>
    <row r="8691" spans="2:11" outlineLevel="2">
      <c r="B8691" t="s">
        <v>56</v>
      </c>
      <c r="C8691" t="s">
        <v>38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2:11" outlineLevel="2">
      <c r="B8692" t="s">
        <v>56</v>
      </c>
      <c r="C8692" t="s">
        <v>39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2:11" outlineLevel="2">
      <c r="B8693" t="s">
        <v>56</v>
      </c>
      <c r="C8693" t="s">
        <v>40</v>
      </c>
      <c r="D8693">
        <v>0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0</v>
      </c>
    </row>
    <row r="8694" spans="2:11" outlineLevel="2">
      <c r="B8694" t="s">
        <v>56</v>
      </c>
      <c r="C8694" t="s">
        <v>41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2:11" outlineLevel="2">
      <c r="B8695" t="s">
        <v>56</v>
      </c>
      <c r="C8695" t="s">
        <v>42</v>
      </c>
      <c r="D8695">
        <v>0</v>
      </c>
      <c r="E8695">
        <v>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2:11" s="3" customFormat="1">
      <c r="B8696" s="3" t="s">
        <v>293</v>
      </c>
      <c r="C8696" s="3" t="s">
        <v>8</v>
      </c>
      <c r="D8696" s="3">
        <f>IFERROR(AVERAGE(D8699,D8717,D8721), 0)</f>
        <v>0</v>
      </c>
      <c r="E8696" s="3">
        <f>IFERROR(AVERAGE(E8699,E8717,E8721), 0)</f>
        <v>0</v>
      </c>
      <c r="F8696" s="3">
        <f>IFERROR(AVERAGE(F8699,F8717,F8721), 0)</f>
        <v>0</v>
      </c>
      <c r="G8696" s="3">
        <f>IFERROR(AVERAGE(G8699,G8717,G8721), 0)</f>
        <v>0</v>
      </c>
      <c r="H8696" s="3">
        <f>IFERROR(AVERAGE(H8699,H8717,H8721), 0)</f>
        <v>0</v>
      </c>
      <c r="I8696" s="3">
        <f>IFERROR(AVERAGE(I8699,I8717,I8721), 0)</f>
        <v>0</v>
      </c>
      <c r="J8696" s="3">
        <f>IFERROR(AVERAGE(J8699,J8717,J8721), 0)</f>
        <v>0</v>
      </c>
      <c r="K8696" s="3">
        <f>IFERROR(AVERAGE(K8699,K8717,K8721), 0)</f>
        <v>0</v>
      </c>
    </row>
    <row r="8697" spans="2:11" outlineLevel="2">
      <c r="B8697" s="4" t="s">
        <v>9</v>
      </c>
      <c r="D8697">
        <f>E8700+E8718+E8722</f>
        <v>0</v>
      </c>
      <c r="E8697">
        <f>F8700+F8718+F8722</f>
        <v>0</v>
      </c>
      <c r="F8697">
        <f>G8700+G8718+G8722</f>
        <v>0</v>
      </c>
      <c r="G8697">
        <f>H8700+H8718+H8722</f>
        <v>0</v>
      </c>
      <c r="H8697">
        <f>I8700+I8718+I8722</f>
        <v>0</v>
      </c>
      <c r="I8697">
        <f>J8700+J8718+J8722</f>
        <v>0</v>
      </c>
      <c r="J8697">
        <f>K8700+K8718+K8722</f>
        <v>0</v>
      </c>
      <c r="K8697">
        <f>L8700+L8718+L8722</f>
        <v>0</v>
      </c>
    </row>
    <row r="8698" spans="2:11" outlineLevel="2">
      <c r="B8698" s="4" t="s">
        <v>10</v>
      </c>
      <c r="D8698">
        <f>E8701+E8719+E8723</f>
        <v>0</v>
      </c>
      <c r="E8698">
        <f>F8701+F8719+F8723</f>
        <v>0</v>
      </c>
      <c r="F8698">
        <f>G8701+G8719+G8723</f>
        <v>0</v>
      </c>
      <c r="G8698">
        <f>H8701+H8719+H8723</f>
        <v>0</v>
      </c>
      <c r="H8698">
        <f>I8701+I8719+I8723</f>
        <v>0</v>
      </c>
      <c r="I8698">
        <f>J8701+J8719+J8723</f>
        <v>0</v>
      </c>
      <c r="J8698">
        <f>K8701+K8719+K8723</f>
        <v>0</v>
      </c>
      <c r="K8698">
        <f>L8701+L8719+L8723</f>
        <v>0</v>
      </c>
    </row>
    <row r="8699" spans="2:11" s="5" customFormat="1" outlineLevel="1">
      <c r="C8699" s="5" t="s">
        <v>49</v>
      </c>
      <c r="D8699" s="1">
        <f>IFERROR(D8700/D8701, D8700)</f>
        <v>0</v>
      </c>
      <c r="E8699" s="1">
        <f>IFERROR(E8700/E8701, E8700)</f>
        <v>0</v>
      </c>
      <c r="F8699" s="1">
        <f>IFERROR(F8700/F8701, F8700)</f>
        <v>0</v>
      </c>
      <c r="G8699" s="1">
        <f>IFERROR(G8700/G8701, G8700)</f>
        <v>0</v>
      </c>
      <c r="H8699" s="1">
        <f>IFERROR(H8700/H8701, H8700)</f>
        <v>0</v>
      </c>
      <c r="I8699" s="1">
        <f>IFERROR(I8700/I8701, I8700)</f>
        <v>0</v>
      </c>
      <c r="J8699" s="1">
        <f>IFERROR(J8700/J8701, J8700)</f>
        <v>0</v>
      </c>
      <c r="K8699" s="1">
        <f>IFERROR(K8700/K8701, K8700)</f>
        <v>0</v>
      </c>
    </row>
    <row r="8700" spans="2:11" outlineLevel="2">
      <c r="C8700" t="s">
        <v>10</v>
      </c>
      <c r="D8700">
        <f>COUNTIF(D8702:D8716, "1")</f>
        <v>0</v>
      </c>
      <c r="E8700">
        <f>COUNTIF(E8702:E8716, "1")</f>
        <v>0</v>
      </c>
      <c r="F8700">
        <f>COUNTIF(F8702:F8716, "1")</f>
        <v>0</v>
      </c>
      <c r="G8700">
        <f>COUNTIF(G8702:G8716, "1")</f>
        <v>0</v>
      </c>
      <c r="H8700">
        <f>COUNTIF(H8702:H8716, "1")</f>
        <v>0</v>
      </c>
      <c r="I8700">
        <f>COUNTIF(I8702:I8716, "1")</f>
        <v>0</v>
      </c>
      <c r="J8700">
        <f>COUNTIF(J8702:J8716, "1")</f>
        <v>0</v>
      </c>
      <c r="K8700">
        <f>COUNTIF(K8702:K8716, "1")</f>
        <v>0</v>
      </c>
    </row>
    <row r="8701" spans="2:11" outlineLevel="2">
      <c r="C8701" t="s">
        <v>12</v>
      </c>
      <c r="D8701">
        <f>COUNTIF(D8702:D8716, "0")</f>
        <v>0</v>
      </c>
      <c r="E8701">
        <f>COUNTIF(E8702:E8716, "0")</f>
        <v>0</v>
      </c>
      <c r="F8701">
        <f>COUNTIF(F8702:F8716, "0")</f>
        <v>0</v>
      </c>
      <c r="G8701">
        <f>COUNTIF(G8702:G8716, "0")</f>
        <v>0</v>
      </c>
      <c r="H8701">
        <f>COUNTIF(H8702:H8716, "0")</f>
        <v>0</v>
      </c>
      <c r="I8701">
        <f>COUNTIF(I8702:I8716, "0")</f>
        <v>0</v>
      </c>
      <c r="J8701">
        <f>COUNTIF(J8702:J8716, "0")</f>
        <v>0</v>
      </c>
      <c r="K8701">
        <f>COUNTIF(K8702:K8716, "0")</f>
        <v>0</v>
      </c>
    </row>
    <row r="8702" spans="2:11" outlineLevel="2">
      <c r="B8702" t="s">
        <v>50</v>
      </c>
      <c r="C8702" t="s">
        <v>14</v>
      </c>
      <c r="D8702">
        <v>0</v>
      </c>
      <c r="E8702">
        <v>0</v>
      </c>
      <c r="F8702">
        <v>1</v>
      </c>
      <c r="G8702">
        <v>1</v>
      </c>
      <c r="H8702">
        <v>0</v>
      </c>
      <c r="I8702">
        <v>1</v>
      </c>
      <c r="J8702">
        <v>1</v>
      </c>
      <c r="K8702">
        <v>0</v>
      </c>
    </row>
    <row r="8703" spans="2:11" outlineLevel="2">
      <c r="B8703" t="s">
        <v>50</v>
      </c>
      <c r="C8703" t="s">
        <v>15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2:11" outlineLevel="2">
      <c r="B8704" t="s">
        <v>50</v>
      </c>
      <c r="C8704" t="s">
        <v>16</v>
      </c>
      <c r="D8704">
        <v>1</v>
      </c>
      <c r="E8704">
        <v>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2:11" outlineLevel="2">
      <c r="B8705" t="s">
        <v>50</v>
      </c>
      <c r="C8705" t="s">
        <v>17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2:11" outlineLevel="2">
      <c r="B8706" t="s">
        <v>50</v>
      </c>
      <c r="C8706" t="s">
        <v>18</v>
      </c>
      <c r="D8706">
        <v>0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0</v>
      </c>
    </row>
    <row r="8707" spans="2:11" outlineLevel="2">
      <c r="B8707" t="s">
        <v>50</v>
      </c>
      <c r="C8707" t="s">
        <v>19</v>
      </c>
      <c r="D8707">
        <v>0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2:11" outlineLevel="2">
      <c r="B8708" t="s">
        <v>50</v>
      </c>
      <c r="C8708" t="s">
        <v>32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2:11" outlineLevel="2">
      <c r="B8709" t="s">
        <v>50</v>
      </c>
      <c r="C8709" t="s">
        <v>23</v>
      </c>
      <c r="D8709">
        <v>1</v>
      </c>
      <c r="E8709">
        <v>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2:11" outlineLevel="2">
      <c r="B8710" t="s">
        <v>50</v>
      </c>
      <c r="C8710" t="s">
        <v>26</v>
      </c>
      <c r="D8710">
        <v>1</v>
      </c>
      <c r="E8710">
        <v>0</v>
      </c>
      <c r="F8710">
        <v>1</v>
      </c>
      <c r="G8710">
        <v>0</v>
      </c>
      <c r="H8710">
        <v>1</v>
      </c>
      <c r="I8710">
        <v>0</v>
      </c>
      <c r="J8710">
        <v>0</v>
      </c>
      <c r="K8710">
        <v>0</v>
      </c>
    </row>
    <row r="8711" spans="2:11" outlineLevel="2">
      <c r="B8711" t="s">
        <v>50</v>
      </c>
      <c r="C8711" t="s">
        <v>27</v>
      </c>
      <c r="D8711">
        <v>1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1</v>
      </c>
      <c r="K8711">
        <v>0</v>
      </c>
    </row>
    <row r="8712" spans="2:11" outlineLevel="2">
      <c r="B8712" t="s">
        <v>50</v>
      </c>
      <c r="C8712" t="s">
        <v>35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1</v>
      </c>
      <c r="K8712">
        <v>0</v>
      </c>
    </row>
    <row r="8713" spans="2:11" outlineLevel="2">
      <c r="B8713" t="s">
        <v>50</v>
      </c>
      <c r="C8713" t="s">
        <v>48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2:11" outlineLevel="2">
      <c r="B8714" t="s">
        <v>50</v>
      </c>
      <c r="C8714" t="s">
        <v>36</v>
      </c>
      <c r="D8714">
        <v>0</v>
      </c>
      <c r="E8714">
        <v>0</v>
      </c>
      <c r="F8714">
        <v>0</v>
      </c>
      <c r="G8714">
        <v>0</v>
      </c>
      <c r="H8714">
        <v>1</v>
      </c>
      <c r="I8714">
        <v>0</v>
      </c>
      <c r="J8714">
        <v>1</v>
      </c>
      <c r="K8714">
        <v>0</v>
      </c>
    </row>
    <row r="8715" spans="2:11" outlineLevel="2">
      <c r="B8715" t="s">
        <v>50</v>
      </c>
      <c r="C8715" t="s">
        <v>37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2:11" outlineLevel="2">
      <c r="B8716" t="s">
        <v>50</v>
      </c>
      <c r="C8716" t="s">
        <v>39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0</v>
      </c>
    </row>
    <row r="8717" spans="2:11" s="5" customFormat="1" outlineLevel="1">
      <c r="C8717" s="5" t="s">
        <v>55</v>
      </c>
      <c r="D8717" s="1">
        <f>IFERROR(D8718/D8719, D8718)</f>
        <v>0</v>
      </c>
      <c r="E8717" s="1">
        <f>IFERROR(E8718/E8719, E8718)</f>
        <v>0</v>
      </c>
      <c r="F8717" s="1">
        <f>IFERROR(F8718/F8719, F8718)</f>
        <v>0</v>
      </c>
      <c r="G8717" s="1">
        <f>IFERROR(G8718/G8719, G8718)</f>
        <v>0</v>
      </c>
      <c r="H8717" s="1">
        <f>IFERROR(H8718/H8719, H8718)</f>
        <v>0</v>
      </c>
      <c r="I8717" s="1">
        <f>IFERROR(I8718/I8719, I8718)</f>
        <v>0</v>
      </c>
      <c r="J8717" s="1">
        <f>IFERROR(J8718/J8719, J8718)</f>
        <v>0</v>
      </c>
      <c r="K8717" s="1">
        <f>IFERROR(K8718/K8719, K8718)</f>
        <v>0</v>
      </c>
    </row>
    <row r="8718" spans="2:11" outlineLevel="2">
      <c r="C8718" t="s">
        <v>10</v>
      </c>
      <c r="D8718">
        <f>COUNTIF(D8720:D8720, "1")</f>
        <v>0</v>
      </c>
      <c r="E8718">
        <f>COUNTIF(E8720:E8720, "1")</f>
        <v>0</v>
      </c>
      <c r="F8718">
        <f>COUNTIF(F8720:F8720, "1")</f>
        <v>0</v>
      </c>
      <c r="G8718">
        <f>COUNTIF(G8720:G8720, "1")</f>
        <v>0</v>
      </c>
      <c r="H8718">
        <f>COUNTIF(H8720:H8720, "1")</f>
        <v>0</v>
      </c>
      <c r="I8718">
        <f>COUNTIF(I8720:I8720, "1")</f>
        <v>0</v>
      </c>
      <c r="J8718">
        <f>COUNTIF(J8720:J8720, "1")</f>
        <v>0</v>
      </c>
      <c r="K8718">
        <f>COUNTIF(K8720:K8720, "1")</f>
        <v>0</v>
      </c>
    </row>
    <row r="8719" spans="2:11" outlineLevel="2">
      <c r="C8719" t="s">
        <v>12</v>
      </c>
      <c r="D8719">
        <f>COUNTIF(D8720:D8720, "0")</f>
        <v>0</v>
      </c>
      <c r="E8719">
        <f>COUNTIF(E8720:E8720, "0")</f>
        <v>0</v>
      </c>
      <c r="F8719">
        <f>COUNTIF(F8720:F8720, "0")</f>
        <v>0</v>
      </c>
      <c r="G8719">
        <f>COUNTIF(G8720:G8720, "0")</f>
        <v>0</v>
      </c>
      <c r="H8719">
        <f>COUNTIF(H8720:H8720, "0")</f>
        <v>0</v>
      </c>
      <c r="I8719">
        <f>COUNTIF(I8720:I8720, "0")</f>
        <v>0</v>
      </c>
      <c r="J8719">
        <f>COUNTIF(J8720:J8720, "0")</f>
        <v>0</v>
      </c>
      <c r="K8719">
        <f>COUNTIF(K8720:K8720, "0")</f>
        <v>0</v>
      </c>
    </row>
    <row r="8720" spans="2:11" outlineLevel="2">
      <c r="B8720" t="s">
        <v>56</v>
      </c>
      <c r="C8720" t="s">
        <v>33</v>
      </c>
      <c r="D8720">
        <v>1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2:11" s="5" customFormat="1" outlineLevel="1">
      <c r="C8721" s="5" t="s">
        <v>51</v>
      </c>
      <c r="D8721" s="1">
        <f>IFERROR(D8722/D8723, D8722)</f>
        <v>0</v>
      </c>
      <c r="E8721" s="1">
        <f>IFERROR(E8722/E8723, E8722)</f>
        <v>0</v>
      </c>
      <c r="F8721" s="1">
        <f>IFERROR(F8722/F8723, F8722)</f>
        <v>0</v>
      </c>
      <c r="G8721" s="1">
        <f>IFERROR(G8722/G8723, G8722)</f>
        <v>0</v>
      </c>
      <c r="H8721" s="1">
        <f>IFERROR(H8722/H8723, H8722)</f>
        <v>0</v>
      </c>
      <c r="I8721" s="1">
        <f>IFERROR(I8722/I8723, I8722)</f>
        <v>0</v>
      </c>
      <c r="J8721" s="1">
        <f>IFERROR(J8722/J8723, J8722)</f>
        <v>0</v>
      </c>
      <c r="K8721" s="1">
        <f>IFERROR(K8722/K8723, K8722)</f>
        <v>0</v>
      </c>
    </row>
    <row r="8722" spans="2:11" outlineLevel="2">
      <c r="C8722" t="s">
        <v>10</v>
      </c>
      <c r="D8722">
        <f>COUNTIF(D8724:D8744, "1")</f>
        <v>0</v>
      </c>
      <c r="E8722">
        <f>COUNTIF(E8724:E8744, "1")</f>
        <v>0</v>
      </c>
      <c r="F8722">
        <f>COUNTIF(F8724:F8744, "1")</f>
        <v>0</v>
      </c>
      <c r="G8722">
        <f>COUNTIF(G8724:G8744, "1")</f>
        <v>0</v>
      </c>
      <c r="H8722">
        <f>COUNTIF(H8724:H8744, "1")</f>
        <v>0</v>
      </c>
      <c r="I8722">
        <f>COUNTIF(I8724:I8744, "1")</f>
        <v>0</v>
      </c>
      <c r="J8722">
        <f>COUNTIF(J8724:J8744, "1")</f>
        <v>0</v>
      </c>
      <c r="K8722">
        <f>COUNTIF(K8724:K8744, "1")</f>
        <v>0</v>
      </c>
    </row>
    <row r="8723" spans="2:11" outlineLevel="2">
      <c r="C8723" t="s">
        <v>12</v>
      </c>
      <c r="D8723">
        <f>COUNTIF(D8724:D8744, "0")</f>
        <v>0</v>
      </c>
      <c r="E8723">
        <f>COUNTIF(E8724:E8744, "0")</f>
        <v>0</v>
      </c>
      <c r="F8723">
        <f>COUNTIF(F8724:F8744, "0")</f>
        <v>0</v>
      </c>
      <c r="G8723">
        <f>COUNTIF(G8724:G8744, "0")</f>
        <v>0</v>
      </c>
      <c r="H8723">
        <f>COUNTIF(H8724:H8744, "0")</f>
        <v>0</v>
      </c>
      <c r="I8723">
        <f>COUNTIF(I8724:I8744, "0")</f>
        <v>0</v>
      </c>
      <c r="J8723">
        <f>COUNTIF(J8724:J8744, "0")</f>
        <v>0</v>
      </c>
      <c r="K8723">
        <f>COUNTIF(K8724:K8744, "0")</f>
        <v>0</v>
      </c>
    </row>
    <row r="8724" spans="2:11" outlineLevel="2">
      <c r="B8724" t="s">
        <v>52</v>
      </c>
      <c r="C8724" t="s">
        <v>14</v>
      </c>
      <c r="D8724">
        <v>0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2:11" outlineLevel="2">
      <c r="B8725" t="s">
        <v>52</v>
      </c>
      <c r="C8725" t="s">
        <v>17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2:11" outlineLevel="2">
      <c r="B8726" t="s">
        <v>52</v>
      </c>
      <c r="C8726" t="s">
        <v>18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2:11" outlineLevel="2">
      <c r="B8727" t="s">
        <v>52</v>
      </c>
      <c r="C8727" t="s">
        <v>32</v>
      </c>
      <c r="D8727">
        <v>0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2:11" outlineLevel="2">
      <c r="B8728" t="s">
        <v>52</v>
      </c>
      <c r="C8728" t="s">
        <v>20</v>
      </c>
      <c r="D8728">
        <v>0</v>
      </c>
      <c r="E8728">
        <v>0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0</v>
      </c>
    </row>
    <row r="8729" spans="2:11" outlineLevel="2">
      <c r="B8729" t="s">
        <v>52</v>
      </c>
      <c r="C8729" t="s">
        <v>21</v>
      </c>
      <c r="D8729">
        <v>0</v>
      </c>
      <c r="E8729">
        <v>0</v>
      </c>
      <c r="F8729">
        <v>0</v>
      </c>
      <c r="G8729">
        <v>1</v>
      </c>
      <c r="H8729">
        <v>0</v>
      </c>
      <c r="I8729">
        <v>0</v>
      </c>
      <c r="J8729">
        <v>0</v>
      </c>
      <c r="K8729">
        <v>0</v>
      </c>
    </row>
    <row r="8730" spans="2:11" outlineLevel="2">
      <c r="B8730" t="s">
        <v>52</v>
      </c>
      <c r="C8730" t="s">
        <v>22</v>
      </c>
      <c r="D8730">
        <v>0</v>
      </c>
      <c r="E8730">
        <v>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2:11" outlineLevel="2">
      <c r="B8731" t="s">
        <v>52</v>
      </c>
      <c r="C8731" t="s">
        <v>23</v>
      </c>
      <c r="D8731">
        <v>0</v>
      </c>
      <c r="E8731">
        <v>1</v>
      </c>
      <c r="F8731">
        <v>0</v>
      </c>
      <c r="G8731">
        <v>1</v>
      </c>
      <c r="H8731">
        <v>1</v>
      </c>
      <c r="I8731">
        <v>0</v>
      </c>
      <c r="J8731">
        <v>0</v>
      </c>
      <c r="K8731">
        <v>0</v>
      </c>
    </row>
    <row r="8732" spans="2:11" outlineLevel="2">
      <c r="B8732" t="s">
        <v>52</v>
      </c>
      <c r="C8732" t="s">
        <v>33</v>
      </c>
      <c r="D8732">
        <v>0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0</v>
      </c>
      <c r="K8732">
        <v>0</v>
      </c>
    </row>
    <row r="8733" spans="2:11" outlineLevel="2">
      <c r="B8733" t="s">
        <v>52</v>
      </c>
      <c r="C8733" t="s">
        <v>34</v>
      </c>
      <c r="D8733">
        <v>1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2:11" outlineLevel="2">
      <c r="B8734" t="s">
        <v>52</v>
      </c>
      <c r="C8734" t="s">
        <v>25</v>
      </c>
      <c r="D8734">
        <v>0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2:11" outlineLevel="2">
      <c r="B8735" t="s">
        <v>52</v>
      </c>
      <c r="C8735" t="s">
        <v>26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2:11" outlineLevel="2">
      <c r="B8736" t="s">
        <v>52</v>
      </c>
      <c r="C8736" t="s">
        <v>27</v>
      </c>
      <c r="D8736">
        <v>1</v>
      </c>
      <c r="E8736">
        <v>0</v>
      </c>
      <c r="F8736">
        <v>1</v>
      </c>
      <c r="G8736">
        <v>0</v>
      </c>
      <c r="H8736">
        <v>1</v>
      </c>
      <c r="I8736">
        <v>0</v>
      </c>
      <c r="J8736">
        <v>0</v>
      </c>
      <c r="K8736">
        <v>0</v>
      </c>
    </row>
    <row r="8737" spans="2:11" outlineLevel="2">
      <c r="B8737" t="s">
        <v>52</v>
      </c>
      <c r="C8737" t="s">
        <v>28</v>
      </c>
      <c r="D8737">
        <v>1</v>
      </c>
      <c r="E8737">
        <v>0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0</v>
      </c>
    </row>
    <row r="8738" spans="2:11" outlineLevel="2">
      <c r="B8738" t="s">
        <v>52</v>
      </c>
      <c r="C8738" t="s">
        <v>35</v>
      </c>
      <c r="D8738">
        <v>0</v>
      </c>
      <c r="E8738">
        <v>1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2:11" outlineLevel="2">
      <c r="B8739" t="s">
        <v>52</v>
      </c>
      <c r="C8739" t="s">
        <v>48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2:11" outlineLevel="2">
      <c r="B8740" t="s">
        <v>52</v>
      </c>
      <c r="C8740" t="s">
        <v>36</v>
      </c>
      <c r="D8740">
        <v>0</v>
      </c>
      <c r="E8740">
        <v>1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</row>
    <row r="8741" spans="2:11" outlineLevel="2">
      <c r="B8741" t="s">
        <v>52</v>
      </c>
      <c r="C8741" t="s">
        <v>37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2:11" outlineLevel="2">
      <c r="B8742" t="s">
        <v>52</v>
      </c>
      <c r="C8742" t="s">
        <v>38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2:11" outlineLevel="2">
      <c r="B8743" t="s">
        <v>52</v>
      </c>
      <c r="C8743" t="s">
        <v>39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2:11" outlineLevel="2">
      <c r="B8744" t="s">
        <v>52</v>
      </c>
      <c r="C8744" t="s">
        <v>40</v>
      </c>
      <c r="D8744">
        <v>0</v>
      </c>
      <c r="E8744">
        <v>0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</row>
    <row r="8745" spans="2:11" s="3" customFormat="1">
      <c r="B8745" s="3" t="s">
        <v>294</v>
      </c>
      <c r="C8745" s="3" t="s">
        <v>8</v>
      </c>
      <c r="D8745" s="3">
        <f>IFERROR(AVERAGE(D8748,D8774,D8799), 0)</f>
        <v>0</v>
      </c>
      <c r="E8745" s="3">
        <f>IFERROR(AVERAGE(E8748,E8774,E8799), 0)</f>
        <v>0</v>
      </c>
      <c r="F8745" s="3">
        <f>IFERROR(AVERAGE(F8748,F8774,F8799), 0)</f>
        <v>0</v>
      </c>
      <c r="G8745" s="3">
        <f>IFERROR(AVERAGE(G8748,G8774,G8799), 0)</f>
        <v>0</v>
      </c>
      <c r="H8745" s="3">
        <f>IFERROR(AVERAGE(H8748,H8774,H8799), 0)</f>
        <v>0</v>
      </c>
      <c r="I8745" s="3">
        <f>IFERROR(AVERAGE(I8748,I8774,I8799), 0)</f>
        <v>0</v>
      </c>
      <c r="J8745" s="3">
        <f>IFERROR(AVERAGE(J8748,J8774,J8799), 0)</f>
        <v>0</v>
      </c>
      <c r="K8745" s="3">
        <f>IFERROR(AVERAGE(K8748,K8774,K8799), 0)</f>
        <v>0</v>
      </c>
    </row>
    <row r="8746" spans="2:11" outlineLevel="2">
      <c r="B8746" s="4" t="s">
        <v>9</v>
      </c>
      <c r="D8746">
        <f>E8749+E8775+E8800</f>
        <v>0</v>
      </c>
      <c r="E8746">
        <f>F8749+F8775+F8800</f>
        <v>0</v>
      </c>
      <c r="F8746">
        <f>G8749+G8775+G8800</f>
        <v>0</v>
      </c>
      <c r="G8746">
        <f>H8749+H8775+H8800</f>
        <v>0</v>
      </c>
      <c r="H8746">
        <f>I8749+I8775+I8800</f>
        <v>0</v>
      </c>
      <c r="I8746">
        <f>J8749+J8775+J8800</f>
        <v>0</v>
      </c>
      <c r="J8746">
        <f>K8749+K8775+K8800</f>
        <v>0</v>
      </c>
      <c r="K8746">
        <f>L8749+L8775+L8800</f>
        <v>0</v>
      </c>
    </row>
    <row r="8747" spans="2:11" outlineLevel="2">
      <c r="B8747" s="4" t="s">
        <v>10</v>
      </c>
      <c r="D8747">
        <f>E8750+E8776+E8801</f>
        <v>0</v>
      </c>
      <c r="E8747">
        <f>F8750+F8776+F8801</f>
        <v>0</v>
      </c>
      <c r="F8747">
        <f>G8750+G8776+G8801</f>
        <v>0</v>
      </c>
      <c r="G8747">
        <f>H8750+H8776+H8801</f>
        <v>0</v>
      </c>
      <c r="H8747">
        <f>I8750+I8776+I8801</f>
        <v>0</v>
      </c>
      <c r="I8747">
        <f>J8750+J8776+J8801</f>
        <v>0</v>
      </c>
      <c r="J8747">
        <f>K8750+K8776+K8801</f>
        <v>0</v>
      </c>
      <c r="K8747">
        <f>L8750+L8776+L8801</f>
        <v>0</v>
      </c>
    </row>
    <row r="8748" spans="2:11" s="5" customFormat="1" outlineLevel="1">
      <c r="C8748" s="5" t="s">
        <v>51</v>
      </c>
      <c r="D8748" s="1">
        <f>IFERROR(D8749/D8750, D8749)</f>
        <v>0</v>
      </c>
      <c r="E8748" s="1">
        <f>IFERROR(E8749/E8750, E8749)</f>
        <v>0</v>
      </c>
      <c r="F8748" s="1">
        <f>IFERROR(F8749/F8750, F8749)</f>
        <v>0</v>
      </c>
      <c r="G8748" s="1">
        <f>IFERROR(G8749/G8750, G8749)</f>
        <v>0</v>
      </c>
      <c r="H8748" s="1">
        <f>IFERROR(H8749/H8750, H8749)</f>
        <v>0</v>
      </c>
      <c r="I8748" s="1">
        <f>IFERROR(I8749/I8750, I8749)</f>
        <v>0</v>
      </c>
      <c r="J8748" s="1">
        <f>IFERROR(J8749/J8750, J8749)</f>
        <v>0</v>
      </c>
      <c r="K8748" s="1">
        <f>IFERROR(K8749/K8750, K8749)</f>
        <v>0</v>
      </c>
    </row>
    <row r="8749" spans="2:11" outlineLevel="2">
      <c r="C8749" t="s">
        <v>10</v>
      </c>
      <c r="D8749">
        <f>COUNTIF(D8751:D8773, "1")</f>
        <v>0</v>
      </c>
      <c r="E8749">
        <f>COUNTIF(E8751:E8773, "1")</f>
        <v>0</v>
      </c>
      <c r="F8749">
        <f>COUNTIF(F8751:F8773, "1")</f>
        <v>0</v>
      </c>
      <c r="G8749">
        <f>COUNTIF(G8751:G8773, "1")</f>
        <v>0</v>
      </c>
      <c r="H8749">
        <f>COUNTIF(H8751:H8773, "1")</f>
        <v>0</v>
      </c>
      <c r="I8749">
        <f>COUNTIF(I8751:I8773, "1")</f>
        <v>0</v>
      </c>
      <c r="J8749">
        <f>COUNTIF(J8751:J8773, "1")</f>
        <v>0</v>
      </c>
      <c r="K8749">
        <f>COUNTIF(K8751:K8773, "1")</f>
        <v>0</v>
      </c>
    </row>
    <row r="8750" spans="2:11" outlineLevel="2">
      <c r="C8750" t="s">
        <v>12</v>
      </c>
      <c r="D8750">
        <f>COUNTIF(D8751:D8773, "0")</f>
        <v>0</v>
      </c>
      <c r="E8750">
        <f>COUNTIF(E8751:E8773, "0")</f>
        <v>0</v>
      </c>
      <c r="F8750">
        <f>COUNTIF(F8751:F8773, "0")</f>
        <v>0</v>
      </c>
      <c r="G8750">
        <f>COUNTIF(G8751:G8773, "0")</f>
        <v>0</v>
      </c>
      <c r="H8750">
        <f>COUNTIF(H8751:H8773, "0")</f>
        <v>0</v>
      </c>
      <c r="I8750">
        <f>COUNTIF(I8751:I8773, "0")</f>
        <v>0</v>
      </c>
      <c r="J8750">
        <f>COUNTIF(J8751:J8773, "0")</f>
        <v>0</v>
      </c>
      <c r="K8750">
        <f>COUNTIF(K8751:K8773, "0")</f>
        <v>0</v>
      </c>
    </row>
    <row r="8751" spans="2:11" outlineLevel="2">
      <c r="B8751" t="s">
        <v>52</v>
      </c>
      <c r="C8751" t="s">
        <v>14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2:11" outlineLevel="2">
      <c r="B8752" t="s">
        <v>52</v>
      </c>
      <c r="C8752" t="s">
        <v>15</v>
      </c>
      <c r="D8752">
        <v>0</v>
      </c>
      <c r="E8752">
        <v>0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2:11" outlineLevel="2">
      <c r="B8753" t="s">
        <v>52</v>
      </c>
      <c r="C8753" t="s">
        <v>16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</row>
    <row r="8754" spans="2:11" outlineLevel="2">
      <c r="B8754" t="s">
        <v>52</v>
      </c>
      <c r="C8754" t="s">
        <v>17</v>
      </c>
      <c r="D8754">
        <v>0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</row>
    <row r="8755" spans="2:11" outlineLevel="2">
      <c r="B8755" t="s">
        <v>52</v>
      </c>
      <c r="C8755" t="s">
        <v>18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2:11" outlineLevel="2">
      <c r="B8756" t="s">
        <v>52</v>
      </c>
      <c r="C8756" t="s">
        <v>19</v>
      </c>
      <c r="D8756">
        <v>0</v>
      </c>
      <c r="E8756">
        <v>0</v>
      </c>
      <c r="F8756">
        <v>0</v>
      </c>
      <c r="G8756">
        <v>0</v>
      </c>
      <c r="H8756">
        <v>1</v>
      </c>
      <c r="I8756">
        <v>0</v>
      </c>
      <c r="J8756">
        <v>0</v>
      </c>
      <c r="K8756">
        <v>0</v>
      </c>
    </row>
    <row r="8757" spans="2:11" outlineLevel="2">
      <c r="B8757" t="s">
        <v>52</v>
      </c>
      <c r="C8757" t="s">
        <v>32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2:11" outlineLevel="2">
      <c r="B8758" t="s">
        <v>52</v>
      </c>
      <c r="C8758" t="s">
        <v>20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2:11" outlineLevel="2">
      <c r="B8759" t="s">
        <v>52</v>
      </c>
      <c r="C8759" t="s">
        <v>21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0</v>
      </c>
    </row>
    <row r="8760" spans="2:11" outlineLevel="2">
      <c r="B8760" t="s">
        <v>52</v>
      </c>
      <c r="C8760" t="s">
        <v>22</v>
      </c>
      <c r="D8760">
        <v>0</v>
      </c>
      <c r="E8760">
        <v>0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2:11" outlineLevel="2">
      <c r="B8761" t="s">
        <v>52</v>
      </c>
      <c r="C8761" t="s">
        <v>23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1</v>
      </c>
      <c r="K8761">
        <v>0</v>
      </c>
    </row>
    <row r="8762" spans="2:11" outlineLevel="2">
      <c r="B8762" t="s">
        <v>52</v>
      </c>
      <c r="C8762" t="s">
        <v>24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1</v>
      </c>
      <c r="J8762">
        <v>0</v>
      </c>
      <c r="K8762">
        <v>0</v>
      </c>
    </row>
    <row r="8763" spans="2:11" outlineLevel="2">
      <c r="B8763" t="s">
        <v>52</v>
      </c>
      <c r="C8763" t="s">
        <v>34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2:11" outlineLevel="2">
      <c r="B8764" t="s">
        <v>52</v>
      </c>
      <c r="C8764" t="s">
        <v>25</v>
      </c>
      <c r="D8764">
        <v>1</v>
      </c>
      <c r="E8764">
        <v>0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2:11" outlineLevel="2">
      <c r="B8765" t="s">
        <v>52</v>
      </c>
      <c r="C8765" t="s">
        <v>26</v>
      </c>
      <c r="D8765">
        <v>1</v>
      </c>
      <c r="E8765">
        <v>0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2:11" outlineLevel="2">
      <c r="B8766" t="s">
        <v>52</v>
      </c>
      <c r="C8766" t="s">
        <v>27</v>
      </c>
      <c r="D8766">
        <v>0</v>
      </c>
      <c r="E8766">
        <v>1</v>
      </c>
      <c r="F8766">
        <v>0</v>
      </c>
      <c r="G8766">
        <v>1</v>
      </c>
      <c r="H8766">
        <v>0</v>
      </c>
      <c r="I8766">
        <v>0</v>
      </c>
      <c r="J8766">
        <v>0</v>
      </c>
      <c r="K8766">
        <v>0</v>
      </c>
    </row>
    <row r="8767" spans="2:11" outlineLevel="2">
      <c r="B8767" t="s">
        <v>52</v>
      </c>
      <c r="C8767" t="s">
        <v>28</v>
      </c>
      <c r="D8767">
        <v>0</v>
      </c>
      <c r="E8767">
        <v>1</v>
      </c>
      <c r="F8767">
        <v>0</v>
      </c>
      <c r="G8767">
        <v>1</v>
      </c>
      <c r="H8767">
        <v>1</v>
      </c>
      <c r="I8767">
        <v>0</v>
      </c>
      <c r="J8767">
        <v>0</v>
      </c>
      <c r="K8767">
        <v>0</v>
      </c>
    </row>
    <row r="8768" spans="2:11" outlineLevel="2">
      <c r="B8768" t="s">
        <v>52</v>
      </c>
      <c r="C8768" t="s">
        <v>35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2:11" outlineLevel="2">
      <c r="B8769" t="s">
        <v>52</v>
      </c>
      <c r="C8769" t="s">
        <v>48</v>
      </c>
      <c r="D8769">
        <v>0</v>
      </c>
      <c r="E8769">
        <v>0</v>
      </c>
      <c r="F8769">
        <v>1</v>
      </c>
      <c r="G8769">
        <v>1</v>
      </c>
      <c r="H8769">
        <v>0</v>
      </c>
      <c r="I8769">
        <v>0</v>
      </c>
      <c r="J8769">
        <v>0</v>
      </c>
      <c r="K8769">
        <v>0</v>
      </c>
    </row>
    <row r="8770" spans="2:11" outlineLevel="2">
      <c r="B8770" t="s">
        <v>52</v>
      </c>
      <c r="C8770" t="s">
        <v>36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2:11" outlineLevel="2">
      <c r="B8771" t="s">
        <v>52</v>
      </c>
      <c r="C8771" t="s">
        <v>37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2:11" outlineLevel="2">
      <c r="B8772" t="s">
        <v>52</v>
      </c>
      <c r="C8772" t="s">
        <v>38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</row>
    <row r="8773" spans="2:11" outlineLevel="2">
      <c r="B8773" t="s">
        <v>52</v>
      </c>
      <c r="C8773" t="s">
        <v>39</v>
      </c>
      <c r="D8773">
        <v>0</v>
      </c>
      <c r="E8773">
        <v>0</v>
      </c>
      <c r="F8773">
        <v>0</v>
      </c>
      <c r="G8773">
        <v>1</v>
      </c>
      <c r="H8773">
        <v>1</v>
      </c>
      <c r="I8773">
        <v>0</v>
      </c>
      <c r="J8773">
        <v>1</v>
      </c>
      <c r="K8773">
        <v>0</v>
      </c>
    </row>
    <row r="8774" spans="2:11" s="5" customFormat="1" outlineLevel="1">
      <c r="C8774" s="5" t="s">
        <v>49</v>
      </c>
      <c r="D8774" s="1">
        <f>IFERROR(D8775/D8776, D8775)</f>
        <v>0</v>
      </c>
      <c r="E8774" s="1">
        <f>IFERROR(E8775/E8776, E8775)</f>
        <v>0</v>
      </c>
      <c r="F8774" s="1">
        <f>IFERROR(F8775/F8776, F8775)</f>
        <v>0</v>
      </c>
      <c r="G8774" s="1">
        <f>IFERROR(G8775/G8776, G8775)</f>
        <v>0</v>
      </c>
      <c r="H8774" s="1">
        <f>IFERROR(H8775/H8776, H8775)</f>
        <v>0</v>
      </c>
      <c r="I8774" s="1">
        <f>IFERROR(I8775/I8776, I8775)</f>
        <v>0</v>
      </c>
      <c r="J8774" s="1">
        <f>IFERROR(J8775/J8776, J8775)</f>
        <v>0</v>
      </c>
      <c r="K8774" s="1">
        <f>IFERROR(K8775/K8776, K8775)</f>
        <v>0</v>
      </c>
    </row>
    <row r="8775" spans="2:11" outlineLevel="2">
      <c r="C8775" t="s">
        <v>10</v>
      </c>
      <c r="D8775">
        <f>COUNTIF(D8777:D8798, "1")</f>
        <v>0</v>
      </c>
      <c r="E8775">
        <f>COUNTIF(E8777:E8798, "1")</f>
        <v>0</v>
      </c>
      <c r="F8775">
        <f>COUNTIF(F8777:F8798, "1")</f>
        <v>0</v>
      </c>
      <c r="G8775">
        <f>COUNTIF(G8777:G8798, "1")</f>
        <v>0</v>
      </c>
      <c r="H8775">
        <f>COUNTIF(H8777:H8798, "1")</f>
        <v>0</v>
      </c>
      <c r="I8775">
        <f>COUNTIF(I8777:I8798, "1")</f>
        <v>0</v>
      </c>
      <c r="J8775">
        <f>COUNTIF(J8777:J8798, "1")</f>
        <v>0</v>
      </c>
      <c r="K8775">
        <f>COUNTIF(K8777:K8798, "1")</f>
        <v>0</v>
      </c>
    </row>
    <row r="8776" spans="2:11" outlineLevel="2">
      <c r="C8776" t="s">
        <v>12</v>
      </c>
      <c r="D8776">
        <f>COUNTIF(D8777:D8798, "0")</f>
        <v>0</v>
      </c>
      <c r="E8776">
        <f>COUNTIF(E8777:E8798, "0")</f>
        <v>0</v>
      </c>
      <c r="F8776">
        <f>COUNTIF(F8777:F8798, "0")</f>
        <v>0</v>
      </c>
      <c r="G8776">
        <f>COUNTIF(G8777:G8798, "0")</f>
        <v>0</v>
      </c>
      <c r="H8776">
        <f>COUNTIF(H8777:H8798, "0")</f>
        <v>0</v>
      </c>
      <c r="I8776">
        <f>COUNTIF(I8777:I8798, "0")</f>
        <v>0</v>
      </c>
      <c r="J8776">
        <f>COUNTIF(J8777:J8798, "0")</f>
        <v>0</v>
      </c>
      <c r="K8776">
        <f>COUNTIF(K8777:K8798, "0")</f>
        <v>0</v>
      </c>
    </row>
    <row r="8777" spans="2:11" outlineLevel="2">
      <c r="B8777" t="s">
        <v>50</v>
      </c>
      <c r="C8777" t="s">
        <v>14</v>
      </c>
      <c r="D8777">
        <v>1</v>
      </c>
      <c r="E8777">
        <v>0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0</v>
      </c>
    </row>
    <row r="8778" spans="2:11" outlineLevel="2">
      <c r="B8778" t="s">
        <v>50</v>
      </c>
      <c r="C8778" t="s">
        <v>15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2:11" outlineLevel="2">
      <c r="B8779" t="s">
        <v>50</v>
      </c>
      <c r="C8779" t="s">
        <v>16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2:11" outlineLevel="2">
      <c r="B8780" t="s">
        <v>50</v>
      </c>
      <c r="C8780" t="s">
        <v>17</v>
      </c>
      <c r="D8780">
        <v>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2:11" outlineLevel="2">
      <c r="B8781" t="s">
        <v>50</v>
      </c>
      <c r="C8781" t="s">
        <v>18</v>
      </c>
      <c r="D8781">
        <v>0</v>
      </c>
      <c r="E8781">
        <v>1</v>
      </c>
      <c r="F8781">
        <v>0</v>
      </c>
      <c r="G8781">
        <v>0</v>
      </c>
      <c r="H8781">
        <v>0</v>
      </c>
      <c r="I8781">
        <v>0</v>
      </c>
      <c r="J8781">
        <v>1</v>
      </c>
      <c r="K8781">
        <v>0</v>
      </c>
    </row>
    <row r="8782" spans="2:11" outlineLevel="2">
      <c r="B8782" t="s">
        <v>50</v>
      </c>
      <c r="C8782" t="s">
        <v>19</v>
      </c>
      <c r="D8782">
        <v>0</v>
      </c>
      <c r="E8782">
        <v>0</v>
      </c>
      <c r="F8782">
        <v>0</v>
      </c>
      <c r="G8782">
        <v>1</v>
      </c>
      <c r="H8782">
        <v>0</v>
      </c>
      <c r="I8782">
        <v>0</v>
      </c>
      <c r="J8782">
        <v>0</v>
      </c>
      <c r="K8782">
        <v>0</v>
      </c>
    </row>
    <row r="8783" spans="2:11" outlineLevel="2">
      <c r="B8783" t="s">
        <v>50</v>
      </c>
      <c r="C8783" t="s">
        <v>32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2:11" outlineLevel="2">
      <c r="B8784" t="s">
        <v>50</v>
      </c>
      <c r="C8784" t="s">
        <v>21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2:11" outlineLevel="2">
      <c r="B8785" t="s">
        <v>50</v>
      </c>
      <c r="C8785" t="s">
        <v>22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2:11" outlineLevel="2">
      <c r="B8786" t="s">
        <v>50</v>
      </c>
      <c r="C8786" t="s">
        <v>23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2:11" outlineLevel="2">
      <c r="B8787" t="s">
        <v>50</v>
      </c>
      <c r="C8787" t="s">
        <v>33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2:11" outlineLevel="2">
      <c r="B8788" t="s">
        <v>50</v>
      </c>
      <c r="C8788" t="s">
        <v>24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2:11" outlineLevel="2">
      <c r="B8789" t="s">
        <v>50</v>
      </c>
      <c r="C8789" t="s">
        <v>34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2:11" outlineLevel="2">
      <c r="B8790" t="s">
        <v>50</v>
      </c>
      <c r="C8790" t="s">
        <v>25</v>
      </c>
      <c r="D8790">
        <v>1</v>
      </c>
      <c r="E8790">
        <v>1</v>
      </c>
      <c r="F8790">
        <v>0</v>
      </c>
      <c r="G8790">
        <v>1</v>
      </c>
      <c r="H8790">
        <v>0</v>
      </c>
      <c r="I8790">
        <v>0</v>
      </c>
      <c r="J8790">
        <v>0</v>
      </c>
      <c r="K8790">
        <v>0</v>
      </c>
    </row>
    <row r="8791" spans="2:11" outlineLevel="2">
      <c r="B8791" t="s">
        <v>50</v>
      </c>
      <c r="C8791" t="s">
        <v>26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2:11" outlineLevel="2">
      <c r="B8792" t="s">
        <v>50</v>
      </c>
      <c r="C8792" t="s">
        <v>27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2:11" outlineLevel="2">
      <c r="B8793" t="s">
        <v>50</v>
      </c>
      <c r="C8793" t="s">
        <v>28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2:11" outlineLevel="2">
      <c r="B8794" t="s">
        <v>50</v>
      </c>
      <c r="C8794" t="s">
        <v>35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2:11" outlineLevel="2">
      <c r="B8795" t="s">
        <v>50</v>
      </c>
      <c r="C8795" t="s">
        <v>48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2:11" outlineLevel="2">
      <c r="B8796" t="s">
        <v>50</v>
      </c>
      <c r="C8796" t="s">
        <v>36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2:11" outlineLevel="2">
      <c r="B8797" t="s">
        <v>50</v>
      </c>
      <c r="C8797" t="s">
        <v>37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2:11" outlineLevel="2">
      <c r="B8798" t="s">
        <v>50</v>
      </c>
      <c r="C8798" t="s">
        <v>38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2:11" s="5" customFormat="1" outlineLevel="1">
      <c r="C8799" s="5" t="s">
        <v>30</v>
      </c>
      <c r="D8799" s="1">
        <f>IFERROR(D8800/D8801, D8800)</f>
        <v>0</v>
      </c>
      <c r="E8799" s="1">
        <f>IFERROR(E8800/E8801, E8800)</f>
        <v>0</v>
      </c>
      <c r="F8799" s="1">
        <f>IFERROR(F8800/F8801, F8800)</f>
        <v>0</v>
      </c>
      <c r="G8799" s="1">
        <f>IFERROR(G8800/G8801, G8800)</f>
        <v>0</v>
      </c>
      <c r="H8799" s="1">
        <f>IFERROR(H8800/H8801, H8800)</f>
        <v>0</v>
      </c>
      <c r="I8799" s="1">
        <f>IFERROR(I8800/I8801, I8800)</f>
        <v>0</v>
      </c>
      <c r="J8799" s="1">
        <f>IFERROR(J8800/J8801, J8800)</f>
        <v>0</v>
      </c>
      <c r="K8799" s="1">
        <f>IFERROR(K8800/K8801, K8800)</f>
        <v>0</v>
      </c>
    </row>
    <row r="8800" spans="2:11" outlineLevel="2">
      <c r="C8800" t="s">
        <v>10</v>
      </c>
      <c r="D8800">
        <f>COUNTIF(D8802:D8802, "1")</f>
        <v>0</v>
      </c>
      <c r="E8800">
        <f>COUNTIF(E8802:E8802, "1")</f>
        <v>0</v>
      </c>
      <c r="F8800">
        <f>COUNTIF(F8802:F8802, "1")</f>
        <v>0</v>
      </c>
      <c r="G8800">
        <f>COUNTIF(G8802:G8802, "1")</f>
        <v>0</v>
      </c>
      <c r="H8800">
        <f>COUNTIF(H8802:H8802, "1")</f>
        <v>0</v>
      </c>
      <c r="I8800">
        <f>COUNTIF(I8802:I8802, "1")</f>
        <v>0</v>
      </c>
      <c r="J8800">
        <f>COUNTIF(J8802:J8802, "1")</f>
        <v>0</v>
      </c>
      <c r="K8800">
        <f>COUNTIF(K8802:K8802, "1")</f>
        <v>0</v>
      </c>
    </row>
    <row r="8801" spans="2:11" outlineLevel="2">
      <c r="C8801" t="s">
        <v>12</v>
      </c>
      <c r="D8801">
        <f>COUNTIF(D8802:D8802, "0")</f>
        <v>0</v>
      </c>
      <c r="E8801">
        <f>COUNTIF(E8802:E8802, "0")</f>
        <v>0</v>
      </c>
      <c r="F8801">
        <f>COUNTIF(F8802:F8802, "0")</f>
        <v>0</v>
      </c>
      <c r="G8801">
        <f>COUNTIF(G8802:G8802, "0")</f>
        <v>0</v>
      </c>
      <c r="H8801">
        <f>COUNTIF(H8802:H8802, "0")</f>
        <v>0</v>
      </c>
      <c r="I8801">
        <f>COUNTIF(I8802:I8802, "0")</f>
        <v>0</v>
      </c>
      <c r="J8801">
        <f>COUNTIF(J8802:J8802, "0")</f>
        <v>0</v>
      </c>
      <c r="K8801">
        <f>COUNTIF(K8802:K8802, "0")</f>
        <v>0</v>
      </c>
    </row>
    <row r="8802" spans="2:11" outlineLevel="2">
      <c r="B8802" t="s">
        <v>31</v>
      </c>
      <c r="C8802" t="s">
        <v>20</v>
      </c>
      <c r="D8802">
        <v>0</v>
      </c>
      <c r="E8802">
        <v>1</v>
      </c>
      <c r="F8802">
        <v>0</v>
      </c>
      <c r="G8802">
        <v>0</v>
      </c>
      <c r="H8802">
        <v>1</v>
      </c>
      <c r="I8802">
        <v>0</v>
      </c>
      <c r="J8802">
        <v>0</v>
      </c>
      <c r="K8802">
        <v>0</v>
      </c>
    </row>
    <row r="8803" spans="2:11" s="3" customFormat="1">
      <c r="B8803" s="3" t="s">
        <v>295</v>
      </c>
      <c r="C8803" s="3" t="s">
        <v>8</v>
      </c>
      <c r="D8803" s="3">
        <f>IFERROR(AVERAGE(D8806,D8844,D8872), 0)</f>
        <v>0</v>
      </c>
      <c r="E8803" s="3">
        <f>IFERROR(AVERAGE(E8806,E8844,E8872), 0)</f>
        <v>0</v>
      </c>
      <c r="F8803" s="3">
        <f>IFERROR(AVERAGE(F8806,F8844,F8872), 0)</f>
        <v>0</v>
      </c>
      <c r="G8803" s="3">
        <f>IFERROR(AVERAGE(G8806,G8844,G8872), 0)</f>
        <v>0</v>
      </c>
      <c r="H8803" s="3">
        <f>IFERROR(AVERAGE(H8806,H8844,H8872), 0)</f>
        <v>0</v>
      </c>
      <c r="I8803" s="3">
        <f>IFERROR(AVERAGE(I8806,I8844,I8872), 0)</f>
        <v>0</v>
      </c>
      <c r="J8803" s="3">
        <f>IFERROR(AVERAGE(J8806,J8844,J8872), 0)</f>
        <v>0</v>
      </c>
      <c r="K8803" s="3">
        <f>IFERROR(AVERAGE(K8806,K8844,K8872), 0)</f>
        <v>0</v>
      </c>
    </row>
    <row r="8804" spans="2:11" outlineLevel="2">
      <c r="B8804" s="4" t="s">
        <v>9</v>
      </c>
      <c r="D8804">
        <f>E8807+E8845+E8873</f>
        <v>0</v>
      </c>
      <c r="E8804">
        <f>F8807+F8845+F8873</f>
        <v>0</v>
      </c>
      <c r="F8804">
        <f>G8807+G8845+G8873</f>
        <v>0</v>
      </c>
      <c r="G8804">
        <f>H8807+H8845+H8873</f>
        <v>0</v>
      </c>
      <c r="H8804">
        <f>I8807+I8845+I8873</f>
        <v>0</v>
      </c>
      <c r="I8804">
        <f>J8807+J8845+J8873</f>
        <v>0</v>
      </c>
      <c r="J8804">
        <f>K8807+K8845+K8873</f>
        <v>0</v>
      </c>
      <c r="K8804">
        <f>L8807+L8845+L8873</f>
        <v>0</v>
      </c>
    </row>
    <row r="8805" spans="2:11" outlineLevel="2">
      <c r="B8805" s="4" t="s">
        <v>10</v>
      </c>
      <c r="D8805">
        <f>E8808+E8846+E8874</f>
        <v>0</v>
      </c>
      <c r="E8805">
        <f>F8808+F8846+F8874</f>
        <v>0</v>
      </c>
      <c r="F8805">
        <f>G8808+G8846+G8874</f>
        <v>0</v>
      </c>
      <c r="G8805">
        <f>H8808+H8846+H8874</f>
        <v>0</v>
      </c>
      <c r="H8805">
        <f>I8808+I8846+I8874</f>
        <v>0</v>
      </c>
      <c r="I8805">
        <f>J8808+J8846+J8874</f>
        <v>0</v>
      </c>
      <c r="J8805">
        <f>K8808+K8846+K8874</f>
        <v>0</v>
      </c>
      <c r="K8805">
        <f>L8808+L8846+L8874</f>
        <v>0</v>
      </c>
    </row>
    <row r="8806" spans="2:11" s="5" customFormat="1" outlineLevel="1">
      <c r="C8806" s="5" t="s">
        <v>55</v>
      </c>
      <c r="D8806" s="1">
        <f>IFERROR(D8807/D8808, D8807)</f>
        <v>0</v>
      </c>
      <c r="E8806" s="1">
        <f>IFERROR(E8807/E8808, E8807)</f>
        <v>0</v>
      </c>
      <c r="F8806" s="1">
        <f>IFERROR(F8807/F8808, F8807)</f>
        <v>0</v>
      </c>
      <c r="G8806" s="1">
        <f>IFERROR(G8807/G8808, G8807)</f>
        <v>0</v>
      </c>
      <c r="H8806" s="1">
        <f>IFERROR(H8807/H8808, H8807)</f>
        <v>0</v>
      </c>
      <c r="I8806" s="1">
        <f>IFERROR(I8807/I8808, I8807)</f>
        <v>0</v>
      </c>
      <c r="J8806" s="1">
        <f>IFERROR(J8807/J8808, J8807)</f>
        <v>0</v>
      </c>
      <c r="K8806" s="1">
        <f>IFERROR(K8807/K8808, K8807)</f>
        <v>0</v>
      </c>
    </row>
    <row r="8807" spans="2:11" outlineLevel="2">
      <c r="C8807" t="s">
        <v>10</v>
      </c>
      <c r="D8807">
        <f>COUNTIF(D8809:D8843, "1")</f>
        <v>0</v>
      </c>
      <c r="E8807">
        <f>COUNTIF(E8809:E8843, "1")</f>
        <v>0</v>
      </c>
      <c r="F8807">
        <f>COUNTIF(F8809:F8843, "1")</f>
        <v>0</v>
      </c>
      <c r="G8807">
        <f>COUNTIF(G8809:G8843, "1")</f>
        <v>0</v>
      </c>
      <c r="H8807">
        <f>COUNTIF(H8809:H8843, "1")</f>
        <v>0</v>
      </c>
      <c r="I8807">
        <f>COUNTIF(I8809:I8843, "1")</f>
        <v>0</v>
      </c>
      <c r="J8807">
        <f>COUNTIF(J8809:J8843, "1")</f>
        <v>0</v>
      </c>
      <c r="K8807">
        <f>COUNTIF(K8809:K8843, "1")</f>
        <v>0</v>
      </c>
    </row>
    <row r="8808" spans="2:11" outlineLevel="2">
      <c r="C8808" t="s">
        <v>12</v>
      </c>
      <c r="D8808">
        <f>COUNTIF(D8809:D8843, "0")</f>
        <v>0</v>
      </c>
      <c r="E8808">
        <f>COUNTIF(E8809:E8843, "0")</f>
        <v>0</v>
      </c>
      <c r="F8808">
        <f>COUNTIF(F8809:F8843, "0")</f>
        <v>0</v>
      </c>
      <c r="G8808">
        <f>COUNTIF(G8809:G8843, "0")</f>
        <v>0</v>
      </c>
      <c r="H8808">
        <f>COUNTIF(H8809:H8843, "0")</f>
        <v>0</v>
      </c>
      <c r="I8808">
        <f>COUNTIF(I8809:I8843, "0")</f>
        <v>0</v>
      </c>
      <c r="J8808">
        <f>COUNTIF(J8809:J8843, "0")</f>
        <v>0</v>
      </c>
      <c r="K8808">
        <f>COUNTIF(K8809:K8843, "0")</f>
        <v>0</v>
      </c>
    </row>
    <row r="8809" spans="2:11" outlineLevel="2">
      <c r="B8809" t="s">
        <v>56</v>
      </c>
      <c r="C8809" t="s">
        <v>14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2:11" outlineLevel="2">
      <c r="B8810" t="s">
        <v>56</v>
      </c>
      <c r="C8810" t="s">
        <v>15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2:11" outlineLevel="2">
      <c r="B8811" t="s">
        <v>56</v>
      </c>
      <c r="C8811" t="s">
        <v>16</v>
      </c>
      <c r="D8811">
        <v>0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2:11" outlineLevel="2">
      <c r="B8812" t="s">
        <v>56</v>
      </c>
      <c r="C8812" t="s">
        <v>17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2:11" outlineLevel="2">
      <c r="B8813" t="s">
        <v>56</v>
      </c>
      <c r="C8813" t="s">
        <v>18</v>
      </c>
      <c r="D8813">
        <v>0</v>
      </c>
      <c r="E8813">
        <v>1</v>
      </c>
      <c r="F8813">
        <v>1</v>
      </c>
      <c r="G8813">
        <v>0</v>
      </c>
      <c r="H8813">
        <v>0</v>
      </c>
      <c r="I8813">
        <v>1</v>
      </c>
      <c r="J8813">
        <v>1</v>
      </c>
      <c r="K8813">
        <v>0</v>
      </c>
    </row>
    <row r="8814" spans="2:11" outlineLevel="2">
      <c r="B8814" t="s">
        <v>56</v>
      </c>
      <c r="C8814" t="s">
        <v>19</v>
      </c>
      <c r="D8814">
        <v>0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2:11" outlineLevel="2">
      <c r="B8815" t="s">
        <v>56</v>
      </c>
      <c r="C8815" t="s">
        <v>32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0</v>
      </c>
      <c r="K8815">
        <v>0</v>
      </c>
    </row>
    <row r="8816" spans="2:11" outlineLevel="2">
      <c r="B8816" t="s">
        <v>56</v>
      </c>
      <c r="C8816" t="s">
        <v>20</v>
      </c>
      <c r="D8816">
        <v>0</v>
      </c>
      <c r="E8816">
        <v>0</v>
      </c>
      <c r="F8816">
        <v>1</v>
      </c>
      <c r="G8816">
        <v>1</v>
      </c>
      <c r="H8816">
        <v>1</v>
      </c>
      <c r="I8816">
        <v>0</v>
      </c>
      <c r="J8816">
        <v>0</v>
      </c>
      <c r="K8816">
        <v>0</v>
      </c>
    </row>
    <row r="8817" spans="2:11" outlineLevel="2">
      <c r="B8817" t="s">
        <v>56</v>
      </c>
      <c r="C8817" t="s">
        <v>21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1</v>
      </c>
      <c r="J8817">
        <v>0</v>
      </c>
      <c r="K8817">
        <v>0</v>
      </c>
    </row>
    <row r="8818" spans="2:11" outlineLevel="2">
      <c r="B8818" t="s">
        <v>56</v>
      </c>
      <c r="C8818" t="s">
        <v>22</v>
      </c>
      <c r="D8818">
        <v>0</v>
      </c>
      <c r="E8818">
        <v>1</v>
      </c>
      <c r="F8818">
        <v>1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2:11" outlineLevel="2">
      <c r="B8819" t="s">
        <v>56</v>
      </c>
      <c r="C8819" t="s">
        <v>23</v>
      </c>
      <c r="D8819">
        <v>1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2:11" outlineLevel="2">
      <c r="B8820" t="s">
        <v>56</v>
      </c>
      <c r="C8820" t="s">
        <v>33</v>
      </c>
      <c r="D8820">
        <v>0</v>
      </c>
      <c r="E8820">
        <v>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2:11" outlineLevel="2">
      <c r="B8821" t="s">
        <v>56</v>
      </c>
      <c r="C8821" t="s">
        <v>24</v>
      </c>
      <c r="D8821">
        <v>0</v>
      </c>
      <c r="E8821">
        <v>1</v>
      </c>
      <c r="F8821">
        <v>1</v>
      </c>
      <c r="G8821">
        <v>0</v>
      </c>
      <c r="H8821">
        <v>1</v>
      </c>
      <c r="I8821">
        <v>0</v>
      </c>
      <c r="J8821">
        <v>0</v>
      </c>
      <c r="K8821">
        <v>0</v>
      </c>
    </row>
    <row r="8822" spans="2:11" outlineLevel="2">
      <c r="B8822" t="s">
        <v>56</v>
      </c>
      <c r="C8822" t="s">
        <v>34</v>
      </c>
      <c r="D8822">
        <v>0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2:11" outlineLevel="2">
      <c r="B8823" t="s">
        <v>56</v>
      </c>
      <c r="C8823" t="s">
        <v>25</v>
      </c>
      <c r="D8823">
        <v>0</v>
      </c>
      <c r="E8823">
        <v>1</v>
      </c>
      <c r="F8823">
        <v>0</v>
      </c>
      <c r="G8823">
        <v>1</v>
      </c>
      <c r="H8823">
        <v>1</v>
      </c>
      <c r="I8823">
        <v>0</v>
      </c>
      <c r="J8823">
        <v>0</v>
      </c>
      <c r="K8823">
        <v>0</v>
      </c>
    </row>
    <row r="8824" spans="2:11" outlineLevel="2">
      <c r="B8824" t="s">
        <v>56</v>
      </c>
      <c r="C8824" t="s">
        <v>26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2:11" outlineLevel="2">
      <c r="B8825" t="s">
        <v>56</v>
      </c>
      <c r="C8825" t="s">
        <v>27</v>
      </c>
      <c r="D8825">
        <v>0</v>
      </c>
      <c r="E8825">
        <v>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2:11" outlineLevel="2">
      <c r="B8826" t="s">
        <v>56</v>
      </c>
      <c r="C8826" t="s">
        <v>28</v>
      </c>
      <c r="D8826">
        <v>0</v>
      </c>
      <c r="E8826">
        <v>1</v>
      </c>
      <c r="F8826">
        <v>1</v>
      </c>
      <c r="G8826">
        <v>0</v>
      </c>
      <c r="H8826">
        <v>1</v>
      </c>
      <c r="I8826">
        <v>0</v>
      </c>
      <c r="J8826">
        <v>0</v>
      </c>
      <c r="K8826">
        <v>0</v>
      </c>
    </row>
    <row r="8827" spans="2:11" outlineLevel="2">
      <c r="B8827" t="s">
        <v>56</v>
      </c>
      <c r="C8827" t="s">
        <v>35</v>
      </c>
      <c r="D8827">
        <v>1</v>
      </c>
      <c r="E8827">
        <v>0</v>
      </c>
      <c r="F8827">
        <v>0</v>
      </c>
      <c r="G8827">
        <v>1</v>
      </c>
      <c r="H8827">
        <v>0</v>
      </c>
      <c r="I8827">
        <v>0</v>
      </c>
      <c r="J8827">
        <v>0</v>
      </c>
      <c r="K8827">
        <v>0</v>
      </c>
    </row>
    <row r="8828" spans="2:11" outlineLevel="2">
      <c r="B8828" t="s">
        <v>56</v>
      </c>
      <c r="C8828" t="s">
        <v>48</v>
      </c>
      <c r="D8828">
        <v>0</v>
      </c>
      <c r="E8828">
        <v>1</v>
      </c>
      <c r="F8828">
        <v>0</v>
      </c>
      <c r="G8828">
        <v>0</v>
      </c>
      <c r="H8828">
        <v>1</v>
      </c>
      <c r="I8828">
        <v>0</v>
      </c>
      <c r="J8828">
        <v>0</v>
      </c>
      <c r="K8828">
        <v>0</v>
      </c>
    </row>
    <row r="8829" spans="2:11" outlineLevel="2">
      <c r="B8829" t="s">
        <v>56</v>
      </c>
      <c r="C8829" t="s">
        <v>36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2:11" outlineLevel="2">
      <c r="B8830" t="s">
        <v>56</v>
      </c>
      <c r="C8830" t="s">
        <v>39</v>
      </c>
      <c r="D8830">
        <v>0</v>
      </c>
      <c r="E8830">
        <v>0</v>
      </c>
      <c r="F8830">
        <v>0</v>
      </c>
      <c r="G8830">
        <v>1</v>
      </c>
      <c r="H8830">
        <v>0</v>
      </c>
      <c r="I8830">
        <v>0</v>
      </c>
      <c r="J8830">
        <v>0</v>
      </c>
      <c r="K8830">
        <v>0</v>
      </c>
    </row>
    <row r="8831" spans="2:11" outlineLevel="2">
      <c r="B8831" t="s">
        <v>56</v>
      </c>
      <c r="C8831" t="s">
        <v>40</v>
      </c>
      <c r="D8831">
        <v>1</v>
      </c>
      <c r="E8831">
        <v>1</v>
      </c>
      <c r="F8831">
        <v>0</v>
      </c>
      <c r="G8831">
        <v>0</v>
      </c>
      <c r="H8831">
        <v>1</v>
      </c>
      <c r="I8831">
        <v>0</v>
      </c>
      <c r="J8831">
        <v>1</v>
      </c>
      <c r="K8831">
        <v>0</v>
      </c>
    </row>
    <row r="8832" spans="2:11" outlineLevel="2">
      <c r="B8832" t="s">
        <v>56</v>
      </c>
      <c r="C8832" t="s">
        <v>41</v>
      </c>
      <c r="D8832">
        <v>0</v>
      </c>
      <c r="E8832">
        <v>0</v>
      </c>
      <c r="F8832">
        <v>0</v>
      </c>
      <c r="G8832">
        <v>1</v>
      </c>
      <c r="H8832">
        <v>1</v>
      </c>
      <c r="I8832">
        <v>0</v>
      </c>
      <c r="J8832">
        <v>0</v>
      </c>
      <c r="K8832">
        <v>0</v>
      </c>
    </row>
    <row r="8833" spans="2:11" outlineLevel="2">
      <c r="B8833" t="s">
        <v>56</v>
      </c>
      <c r="C8833" t="s">
        <v>42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2:11" outlineLevel="2">
      <c r="B8834" t="s">
        <v>56</v>
      </c>
      <c r="C8834" t="s">
        <v>43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2:11" outlineLevel="2">
      <c r="B8835" t="s">
        <v>56</v>
      </c>
      <c r="C8835" t="s">
        <v>44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2:11" outlineLevel="2">
      <c r="B8836" t="s">
        <v>56</v>
      </c>
      <c r="C8836" t="s">
        <v>45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2:11" outlineLevel="2">
      <c r="B8837" t="s">
        <v>56</v>
      </c>
      <c r="C8837" t="s">
        <v>53</v>
      </c>
      <c r="D8837">
        <v>0</v>
      </c>
      <c r="E8837">
        <v>0</v>
      </c>
      <c r="F8837">
        <v>1</v>
      </c>
      <c r="G8837">
        <v>1</v>
      </c>
      <c r="H8837">
        <v>0</v>
      </c>
      <c r="I8837">
        <v>0</v>
      </c>
      <c r="J8837">
        <v>1</v>
      </c>
      <c r="K8837">
        <v>0</v>
      </c>
    </row>
    <row r="8838" spans="2:11" outlineLevel="2">
      <c r="B8838" t="s">
        <v>56</v>
      </c>
      <c r="C8838" t="s">
        <v>63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2:11" outlineLevel="2">
      <c r="B8839" t="s">
        <v>56</v>
      </c>
      <c r="C8839" t="s">
        <v>187</v>
      </c>
      <c r="D8839">
        <v>0</v>
      </c>
      <c r="E8839">
        <v>0</v>
      </c>
      <c r="F8839">
        <v>1</v>
      </c>
      <c r="G8839">
        <v>0</v>
      </c>
      <c r="H8839">
        <v>1</v>
      </c>
      <c r="I8839">
        <v>0</v>
      </c>
      <c r="J8839">
        <v>0</v>
      </c>
      <c r="K8839">
        <v>0</v>
      </c>
    </row>
    <row r="8840" spans="2:11" outlineLevel="2">
      <c r="B8840" t="s">
        <v>56</v>
      </c>
      <c r="C8840" t="s">
        <v>115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1</v>
      </c>
      <c r="J8840">
        <v>0</v>
      </c>
      <c r="K8840">
        <v>0</v>
      </c>
    </row>
    <row r="8841" spans="2:11" outlineLevel="2">
      <c r="B8841" t="s">
        <v>56</v>
      </c>
      <c r="C8841" t="s">
        <v>99</v>
      </c>
      <c r="D8841">
        <v>0</v>
      </c>
      <c r="E8841">
        <v>0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0</v>
      </c>
    </row>
    <row r="8842" spans="2:11" outlineLevel="2">
      <c r="B8842" t="s">
        <v>56</v>
      </c>
      <c r="C8842" t="s">
        <v>29</v>
      </c>
      <c r="D8842">
        <v>0</v>
      </c>
      <c r="E8842">
        <v>0</v>
      </c>
      <c r="F8842">
        <v>1</v>
      </c>
      <c r="G8842">
        <v>1</v>
      </c>
      <c r="H8842">
        <v>0</v>
      </c>
      <c r="I8842">
        <v>1</v>
      </c>
      <c r="J8842">
        <v>0</v>
      </c>
      <c r="K8842">
        <v>0</v>
      </c>
    </row>
    <row r="8843" spans="2:11" outlineLevel="2">
      <c r="B8843" t="s">
        <v>56</v>
      </c>
      <c r="C8843" t="s">
        <v>121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2:11" s="5" customFormat="1" outlineLevel="1">
      <c r="C8844" s="5" t="s">
        <v>51</v>
      </c>
      <c r="D8844" s="1">
        <f>IFERROR(D8845/D8846, D8845)</f>
        <v>0</v>
      </c>
      <c r="E8844" s="1">
        <f>IFERROR(E8845/E8846, E8845)</f>
        <v>0</v>
      </c>
      <c r="F8844" s="1">
        <f>IFERROR(F8845/F8846, F8845)</f>
        <v>0</v>
      </c>
      <c r="G8844" s="1">
        <f>IFERROR(G8845/G8846, G8845)</f>
        <v>0</v>
      </c>
      <c r="H8844" s="1">
        <f>IFERROR(H8845/H8846, H8845)</f>
        <v>0</v>
      </c>
      <c r="I8844" s="1">
        <f>IFERROR(I8845/I8846, I8845)</f>
        <v>0</v>
      </c>
      <c r="J8844" s="1">
        <f>IFERROR(J8845/J8846, J8845)</f>
        <v>0</v>
      </c>
      <c r="K8844" s="1">
        <f>IFERROR(K8845/K8846, K8845)</f>
        <v>0</v>
      </c>
    </row>
    <row r="8845" spans="2:11" outlineLevel="2">
      <c r="C8845" t="s">
        <v>10</v>
      </c>
      <c r="D8845">
        <f>COUNTIF(D8847:D8871, "1")</f>
        <v>0</v>
      </c>
      <c r="E8845">
        <f>COUNTIF(E8847:E8871, "1")</f>
        <v>0</v>
      </c>
      <c r="F8845">
        <f>COUNTIF(F8847:F8871, "1")</f>
        <v>0</v>
      </c>
      <c r="G8845">
        <f>COUNTIF(G8847:G8871, "1")</f>
        <v>0</v>
      </c>
      <c r="H8845">
        <f>COUNTIF(H8847:H8871, "1")</f>
        <v>0</v>
      </c>
      <c r="I8845">
        <f>COUNTIF(I8847:I8871, "1")</f>
        <v>0</v>
      </c>
      <c r="J8845">
        <f>COUNTIF(J8847:J8871, "1")</f>
        <v>0</v>
      </c>
      <c r="K8845">
        <f>COUNTIF(K8847:K8871, "1")</f>
        <v>0</v>
      </c>
    </row>
    <row r="8846" spans="2:11" outlineLevel="2">
      <c r="C8846" t="s">
        <v>12</v>
      </c>
      <c r="D8846">
        <f>COUNTIF(D8847:D8871, "0")</f>
        <v>0</v>
      </c>
      <c r="E8846">
        <f>COUNTIF(E8847:E8871, "0")</f>
        <v>0</v>
      </c>
      <c r="F8846">
        <f>COUNTIF(F8847:F8871, "0")</f>
        <v>0</v>
      </c>
      <c r="G8846">
        <f>COUNTIF(G8847:G8871, "0")</f>
        <v>0</v>
      </c>
      <c r="H8846">
        <f>COUNTIF(H8847:H8871, "0")</f>
        <v>0</v>
      </c>
      <c r="I8846">
        <f>COUNTIF(I8847:I8871, "0")</f>
        <v>0</v>
      </c>
      <c r="J8846">
        <f>COUNTIF(J8847:J8871, "0")</f>
        <v>0</v>
      </c>
      <c r="K8846">
        <f>COUNTIF(K8847:K8871, "0")</f>
        <v>0</v>
      </c>
    </row>
    <row r="8847" spans="2:11" outlineLevel="2">
      <c r="B8847" t="s">
        <v>52</v>
      </c>
      <c r="C8847" t="s">
        <v>14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2:11" outlineLevel="2">
      <c r="B8848" t="s">
        <v>52</v>
      </c>
      <c r="C8848" t="s">
        <v>15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2:11" outlineLevel="2">
      <c r="B8849" t="s">
        <v>52</v>
      </c>
      <c r="C8849" t="s">
        <v>16</v>
      </c>
      <c r="D8849">
        <v>0</v>
      </c>
      <c r="E8849">
        <v>1</v>
      </c>
      <c r="F8849">
        <v>0</v>
      </c>
      <c r="G8849">
        <v>0</v>
      </c>
      <c r="H8849">
        <v>1</v>
      </c>
      <c r="I8849">
        <v>0</v>
      </c>
      <c r="J8849">
        <v>1</v>
      </c>
      <c r="K8849">
        <v>0</v>
      </c>
    </row>
    <row r="8850" spans="2:11" outlineLevel="2">
      <c r="B8850" t="s">
        <v>52</v>
      </c>
      <c r="C8850" t="s">
        <v>17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2:11" outlineLevel="2">
      <c r="B8851" t="s">
        <v>52</v>
      </c>
      <c r="C8851" t="s">
        <v>18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2:11" outlineLevel="2">
      <c r="B8852" t="s">
        <v>52</v>
      </c>
      <c r="C8852" t="s">
        <v>19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2:11" outlineLevel="2">
      <c r="B8853" t="s">
        <v>52</v>
      </c>
      <c r="C8853" t="s">
        <v>32</v>
      </c>
      <c r="D8853">
        <v>0</v>
      </c>
      <c r="E8853">
        <v>1</v>
      </c>
      <c r="F8853">
        <v>1</v>
      </c>
      <c r="G8853">
        <v>0</v>
      </c>
      <c r="H8853">
        <v>1</v>
      </c>
      <c r="I8853">
        <v>1</v>
      </c>
      <c r="J8853">
        <v>1</v>
      </c>
      <c r="K8853">
        <v>0</v>
      </c>
    </row>
    <row r="8854" spans="2:11" outlineLevel="2">
      <c r="B8854" t="s">
        <v>52</v>
      </c>
      <c r="C8854" t="s">
        <v>20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2:11" outlineLevel="2">
      <c r="B8855" t="s">
        <v>52</v>
      </c>
      <c r="C8855" t="s">
        <v>22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2:11" outlineLevel="2">
      <c r="B8856" t="s">
        <v>52</v>
      </c>
      <c r="C8856" t="s">
        <v>23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2:11" outlineLevel="2">
      <c r="B8857" t="s">
        <v>52</v>
      </c>
      <c r="C8857" t="s">
        <v>33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2:11" outlineLevel="2">
      <c r="B8858" t="s">
        <v>52</v>
      </c>
      <c r="C8858" t="s">
        <v>24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2:11" outlineLevel="2">
      <c r="B8859" t="s">
        <v>52</v>
      </c>
      <c r="C8859" t="s">
        <v>34</v>
      </c>
      <c r="D8859">
        <v>0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2:11" outlineLevel="2">
      <c r="B8860" t="s">
        <v>52</v>
      </c>
      <c r="C8860" t="s">
        <v>25</v>
      </c>
      <c r="D8860">
        <v>1</v>
      </c>
      <c r="E8860">
        <v>1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2:11" outlineLevel="2">
      <c r="B8861" t="s">
        <v>52</v>
      </c>
      <c r="C8861" t="s">
        <v>26</v>
      </c>
      <c r="D8861">
        <v>1</v>
      </c>
      <c r="E8861">
        <v>1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2:11" outlineLevel="2">
      <c r="B8862" t="s">
        <v>52</v>
      </c>
      <c r="C8862" t="s">
        <v>27</v>
      </c>
      <c r="D8862">
        <v>0</v>
      </c>
      <c r="E8862">
        <v>0</v>
      </c>
      <c r="F8862">
        <v>1</v>
      </c>
      <c r="G8862">
        <v>0</v>
      </c>
      <c r="H8862">
        <v>1</v>
      </c>
      <c r="I8862">
        <v>0</v>
      </c>
      <c r="J8862">
        <v>0</v>
      </c>
      <c r="K8862">
        <v>0</v>
      </c>
    </row>
    <row r="8863" spans="2:11" outlineLevel="2">
      <c r="B8863" t="s">
        <v>52</v>
      </c>
      <c r="C8863" t="s">
        <v>28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2:11" outlineLevel="2">
      <c r="B8864" t="s">
        <v>52</v>
      </c>
      <c r="C8864" t="s">
        <v>48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2:11" outlineLevel="2">
      <c r="B8865" t="s">
        <v>52</v>
      </c>
      <c r="C8865" t="s">
        <v>36</v>
      </c>
      <c r="D8865">
        <v>0</v>
      </c>
      <c r="E8865">
        <v>1</v>
      </c>
      <c r="F8865">
        <v>0</v>
      </c>
      <c r="G8865">
        <v>0</v>
      </c>
      <c r="H8865">
        <v>0</v>
      </c>
      <c r="I8865">
        <v>0</v>
      </c>
      <c r="J8865">
        <v>1</v>
      </c>
      <c r="K8865">
        <v>0</v>
      </c>
    </row>
    <row r="8866" spans="2:11" outlineLevel="2">
      <c r="B8866" t="s">
        <v>52</v>
      </c>
      <c r="C8866" t="s">
        <v>37</v>
      </c>
      <c r="D8866">
        <v>0</v>
      </c>
      <c r="E8866">
        <v>0</v>
      </c>
      <c r="F8866">
        <v>0</v>
      </c>
      <c r="G8866">
        <v>1</v>
      </c>
      <c r="H8866">
        <v>1</v>
      </c>
      <c r="I8866">
        <v>0</v>
      </c>
      <c r="J8866">
        <v>0</v>
      </c>
      <c r="K8866">
        <v>0</v>
      </c>
    </row>
    <row r="8867" spans="2:11" outlineLevel="2">
      <c r="B8867" t="s">
        <v>52</v>
      </c>
      <c r="C8867" t="s">
        <v>38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2:11" outlineLevel="2">
      <c r="B8868" t="s">
        <v>52</v>
      </c>
      <c r="C8868" t="s">
        <v>41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2:11" outlineLevel="2">
      <c r="B8869" t="s">
        <v>52</v>
      </c>
      <c r="C8869" t="s">
        <v>42</v>
      </c>
      <c r="D8869">
        <v>1</v>
      </c>
      <c r="E8869">
        <v>0</v>
      </c>
      <c r="F8869">
        <v>1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2:11" outlineLevel="2">
      <c r="B8870" t="s">
        <v>52</v>
      </c>
      <c r="C8870" t="s">
        <v>43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2:11" outlineLevel="2">
      <c r="B8871" t="s">
        <v>52</v>
      </c>
      <c r="C8871" t="s">
        <v>44</v>
      </c>
      <c r="D8871">
        <v>0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0</v>
      </c>
      <c r="K8871">
        <v>0</v>
      </c>
    </row>
    <row r="8872" spans="2:11" s="5" customFormat="1" outlineLevel="1">
      <c r="C8872" s="5" t="s">
        <v>49</v>
      </c>
      <c r="D8872" s="1">
        <f>IFERROR(D8873/D8874, D8873)</f>
        <v>0</v>
      </c>
      <c r="E8872" s="1">
        <f>IFERROR(E8873/E8874, E8873)</f>
        <v>0</v>
      </c>
      <c r="F8872" s="1">
        <f>IFERROR(F8873/F8874, F8873)</f>
        <v>0</v>
      </c>
      <c r="G8872" s="1">
        <f>IFERROR(G8873/G8874, G8873)</f>
        <v>0</v>
      </c>
      <c r="H8872" s="1">
        <f>IFERROR(H8873/H8874, H8873)</f>
        <v>0</v>
      </c>
      <c r="I8872" s="1">
        <f>IFERROR(I8873/I8874, I8873)</f>
        <v>0</v>
      </c>
      <c r="J8872" s="1">
        <f>IFERROR(J8873/J8874, J8873)</f>
        <v>0</v>
      </c>
      <c r="K8872" s="1">
        <f>IFERROR(K8873/K8874, K8873)</f>
        <v>0</v>
      </c>
    </row>
    <row r="8873" spans="2:11" outlineLevel="2">
      <c r="C8873" t="s">
        <v>10</v>
      </c>
      <c r="D8873">
        <f>COUNTIF(D8875:D8876, "1")</f>
        <v>0</v>
      </c>
      <c r="E8873">
        <f>COUNTIF(E8875:E8876, "1")</f>
        <v>0</v>
      </c>
      <c r="F8873">
        <f>COUNTIF(F8875:F8876, "1")</f>
        <v>0</v>
      </c>
      <c r="G8873">
        <f>COUNTIF(G8875:G8876, "1")</f>
        <v>0</v>
      </c>
      <c r="H8873">
        <f>COUNTIF(H8875:H8876, "1")</f>
        <v>0</v>
      </c>
      <c r="I8873">
        <f>COUNTIF(I8875:I8876, "1")</f>
        <v>0</v>
      </c>
      <c r="J8873">
        <f>COUNTIF(J8875:J8876, "1")</f>
        <v>0</v>
      </c>
      <c r="K8873">
        <f>COUNTIF(K8875:K8876, "1")</f>
        <v>0</v>
      </c>
    </row>
    <row r="8874" spans="2:11" outlineLevel="2">
      <c r="C8874" t="s">
        <v>12</v>
      </c>
      <c r="D8874">
        <f>COUNTIF(D8875:D8876, "0")</f>
        <v>0</v>
      </c>
      <c r="E8874">
        <f>COUNTIF(E8875:E8876, "0")</f>
        <v>0</v>
      </c>
      <c r="F8874">
        <f>COUNTIF(F8875:F8876, "0")</f>
        <v>0</v>
      </c>
      <c r="G8874">
        <f>COUNTIF(G8875:G8876, "0")</f>
        <v>0</v>
      </c>
      <c r="H8874">
        <f>COUNTIF(H8875:H8876, "0")</f>
        <v>0</v>
      </c>
      <c r="I8874">
        <f>COUNTIF(I8875:I8876, "0")</f>
        <v>0</v>
      </c>
      <c r="J8874">
        <f>COUNTIF(J8875:J8876, "0")</f>
        <v>0</v>
      </c>
      <c r="K8874">
        <f>COUNTIF(K8875:K8876, "0")</f>
        <v>0</v>
      </c>
    </row>
    <row r="8875" spans="2:11" outlineLevel="2">
      <c r="B8875" t="s">
        <v>50</v>
      </c>
      <c r="C8875" t="s">
        <v>33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1</v>
      </c>
      <c r="J8875">
        <v>0</v>
      </c>
      <c r="K8875">
        <v>0</v>
      </c>
    </row>
    <row r="8876" spans="2:11" outlineLevel="2">
      <c r="B8876" t="s">
        <v>50</v>
      </c>
      <c r="C8876" t="s">
        <v>40</v>
      </c>
      <c r="D8876">
        <v>1</v>
      </c>
      <c r="E8876">
        <v>0</v>
      </c>
      <c r="F8876">
        <v>1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2:11" s="3" customFormat="1">
      <c r="B8877" s="3" t="s">
        <v>296</v>
      </c>
      <c r="C8877" s="3" t="s">
        <v>8</v>
      </c>
      <c r="D8877" s="3">
        <f>IFERROR(AVERAGE(D8880,D8901,D8920,D8943), 0)</f>
        <v>0</v>
      </c>
      <c r="E8877" s="3">
        <f>IFERROR(AVERAGE(E8880,E8901,E8920,E8943), 0)</f>
        <v>0</v>
      </c>
      <c r="F8877" s="3">
        <f>IFERROR(AVERAGE(F8880,F8901,F8920,F8943), 0)</f>
        <v>0</v>
      </c>
      <c r="G8877" s="3">
        <f>IFERROR(AVERAGE(G8880,G8901,G8920,G8943), 0)</f>
        <v>0</v>
      </c>
      <c r="H8877" s="3">
        <f>IFERROR(AVERAGE(H8880,H8901,H8920,H8943), 0)</f>
        <v>0</v>
      </c>
      <c r="I8877" s="3">
        <f>IFERROR(AVERAGE(I8880,I8901,I8920,I8943), 0)</f>
        <v>0</v>
      </c>
      <c r="J8877" s="3">
        <f>IFERROR(AVERAGE(J8880,J8901,J8920,J8943), 0)</f>
        <v>0</v>
      </c>
      <c r="K8877" s="3">
        <f>IFERROR(AVERAGE(K8880,K8901,K8920,K8943), 0)</f>
        <v>0</v>
      </c>
    </row>
    <row r="8878" spans="2:11" outlineLevel="2">
      <c r="B8878" s="4" t="s">
        <v>9</v>
      </c>
      <c r="D8878">
        <f>E8881+E8902+E8921+E8944</f>
        <v>0</v>
      </c>
      <c r="E8878">
        <f>F8881+F8902+F8921+F8944</f>
        <v>0</v>
      </c>
      <c r="F8878">
        <f>G8881+G8902+G8921+G8944</f>
        <v>0</v>
      </c>
      <c r="G8878">
        <f>H8881+H8902+H8921+H8944</f>
        <v>0</v>
      </c>
      <c r="H8878">
        <f>I8881+I8902+I8921+I8944</f>
        <v>0</v>
      </c>
      <c r="I8878">
        <f>J8881+J8902+J8921+J8944</f>
        <v>0</v>
      </c>
      <c r="J8878">
        <f>K8881+K8902+K8921+K8944</f>
        <v>0</v>
      </c>
      <c r="K8878">
        <f>L8881+L8902+L8921+L8944</f>
        <v>0</v>
      </c>
    </row>
    <row r="8879" spans="2:11" outlineLevel="2">
      <c r="B8879" s="4" t="s">
        <v>10</v>
      </c>
      <c r="D8879">
        <f>E8882+E8903+E8922+E8945</f>
        <v>0</v>
      </c>
      <c r="E8879">
        <f>F8882+F8903+F8922+F8945</f>
        <v>0</v>
      </c>
      <c r="F8879">
        <f>G8882+G8903+G8922+G8945</f>
        <v>0</v>
      </c>
      <c r="G8879">
        <f>H8882+H8903+H8922+H8945</f>
        <v>0</v>
      </c>
      <c r="H8879">
        <f>I8882+I8903+I8922+I8945</f>
        <v>0</v>
      </c>
      <c r="I8879">
        <f>J8882+J8903+J8922+J8945</f>
        <v>0</v>
      </c>
      <c r="J8879">
        <f>K8882+K8903+K8922+K8945</f>
        <v>0</v>
      </c>
      <c r="K8879">
        <f>L8882+L8903+L8922+L8945</f>
        <v>0</v>
      </c>
    </row>
    <row r="8880" spans="2:11" s="5" customFormat="1" outlineLevel="1">
      <c r="C8880" s="5" t="s">
        <v>51</v>
      </c>
      <c r="D8880" s="1">
        <f>IFERROR(D8881/D8882, D8881)</f>
        <v>0</v>
      </c>
      <c r="E8880" s="1">
        <f>IFERROR(E8881/E8882, E8881)</f>
        <v>0</v>
      </c>
      <c r="F8880" s="1">
        <f>IFERROR(F8881/F8882, F8881)</f>
        <v>0</v>
      </c>
      <c r="G8880" s="1">
        <f>IFERROR(G8881/G8882, G8881)</f>
        <v>0</v>
      </c>
      <c r="H8880" s="1">
        <f>IFERROR(H8881/H8882, H8881)</f>
        <v>0</v>
      </c>
      <c r="I8880" s="1">
        <f>IFERROR(I8881/I8882, I8881)</f>
        <v>0</v>
      </c>
      <c r="J8880" s="1">
        <f>IFERROR(J8881/J8882, J8881)</f>
        <v>0</v>
      </c>
      <c r="K8880" s="1">
        <f>IFERROR(K8881/K8882, K8881)</f>
        <v>0</v>
      </c>
    </row>
    <row r="8881" spans="2:11" outlineLevel="2">
      <c r="C8881" t="s">
        <v>10</v>
      </c>
      <c r="D8881">
        <f>COUNTIF(D8883:D8900, "1")</f>
        <v>0</v>
      </c>
      <c r="E8881">
        <f>COUNTIF(E8883:E8900, "1")</f>
        <v>0</v>
      </c>
      <c r="F8881">
        <f>COUNTIF(F8883:F8900, "1")</f>
        <v>0</v>
      </c>
      <c r="G8881">
        <f>COUNTIF(G8883:G8900, "1")</f>
        <v>0</v>
      </c>
      <c r="H8881">
        <f>COUNTIF(H8883:H8900, "1")</f>
        <v>0</v>
      </c>
      <c r="I8881">
        <f>COUNTIF(I8883:I8900, "1")</f>
        <v>0</v>
      </c>
      <c r="J8881">
        <f>COUNTIF(J8883:J8900, "1")</f>
        <v>0</v>
      </c>
      <c r="K8881">
        <f>COUNTIF(K8883:K8900, "1")</f>
        <v>0</v>
      </c>
    </row>
    <row r="8882" spans="2:11" outlineLevel="2">
      <c r="C8882" t="s">
        <v>12</v>
      </c>
      <c r="D8882">
        <f>COUNTIF(D8883:D8900, "0")</f>
        <v>0</v>
      </c>
      <c r="E8882">
        <f>COUNTIF(E8883:E8900, "0")</f>
        <v>0</v>
      </c>
      <c r="F8882">
        <f>COUNTIF(F8883:F8900, "0")</f>
        <v>0</v>
      </c>
      <c r="G8882">
        <f>COUNTIF(G8883:G8900, "0")</f>
        <v>0</v>
      </c>
      <c r="H8882">
        <f>COUNTIF(H8883:H8900, "0")</f>
        <v>0</v>
      </c>
      <c r="I8882">
        <f>COUNTIF(I8883:I8900, "0")</f>
        <v>0</v>
      </c>
      <c r="J8882">
        <f>COUNTIF(J8883:J8900, "0")</f>
        <v>0</v>
      </c>
      <c r="K8882">
        <f>COUNTIF(K8883:K8900, "0")</f>
        <v>0</v>
      </c>
    </row>
    <row r="8883" spans="2:11" outlineLevel="2">
      <c r="B8883" t="s">
        <v>52</v>
      </c>
      <c r="C8883" t="s">
        <v>15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2:11" outlineLevel="2">
      <c r="B8884" t="s">
        <v>52</v>
      </c>
      <c r="C8884" t="s">
        <v>16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</row>
    <row r="8885" spans="2:11" outlineLevel="2">
      <c r="B8885" t="s">
        <v>52</v>
      </c>
      <c r="C8885" t="s">
        <v>18</v>
      </c>
      <c r="D8885">
        <v>0</v>
      </c>
      <c r="E8885">
        <v>0</v>
      </c>
      <c r="F8885">
        <v>0</v>
      </c>
      <c r="G8885">
        <v>1</v>
      </c>
      <c r="H8885">
        <v>0</v>
      </c>
      <c r="I8885">
        <v>0</v>
      </c>
      <c r="J8885">
        <v>0</v>
      </c>
      <c r="K8885">
        <v>0</v>
      </c>
    </row>
    <row r="8886" spans="2:11" outlineLevel="2">
      <c r="B8886" t="s">
        <v>52</v>
      </c>
      <c r="C8886" t="s">
        <v>19</v>
      </c>
      <c r="D8886">
        <v>1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</row>
    <row r="8887" spans="2:11" outlineLevel="2">
      <c r="B8887" t="s">
        <v>52</v>
      </c>
      <c r="C8887" t="s">
        <v>32</v>
      </c>
      <c r="D8887">
        <v>0</v>
      </c>
      <c r="E8887">
        <v>0</v>
      </c>
      <c r="F8887">
        <v>0</v>
      </c>
      <c r="G8887">
        <v>0</v>
      </c>
      <c r="H8887">
        <v>1</v>
      </c>
      <c r="I8887">
        <v>0</v>
      </c>
      <c r="J8887">
        <v>0</v>
      </c>
      <c r="K8887">
        <v>0</v>
      </c>
    </row>
    <row r="8888" spans="2:11" outlineLevel="2">
      <c r="B8888" t="s">
        <v>52</v>
      </c>
      <c r="C8888" t="s">
        <v>20</v>
      </c>
      <c r="D8888">
        <v>0</v>
      </c>
      <c r="E8888">
        <v>1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0</v>
      </c>
    </row>
    <row r="8889" spans="2:11" outlineLevel="2">
      <c r="B8889" t="s">
        <v>52</v>
      </c>
      <c r="C8889" t="s">
        <v>22</v>
      </c>
      <c r="D8889">
        <v>0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0</v>
      </c>
      <c r="K8889">
        <v>0</v>
      </c>
    </row>
    <row r="8890" spans="2:11" outlineLevel="2">
      <c r="B8890" t="s">
        <v>52</v>
      </c>
      <c r="C8890" t="s">
        <v>23</v>
      </c>
      <c r="D8890">
        <v>0</v>
      </c>
      <c r="E8890">
        <v>1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2:11" outlineLevel="2">
      <c r="B8891" t="s">
        <v>52</v>
      </c>
      <c r="C8891" t="s">
        <v>33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2:11" outlineLevel="2">
      <c r="B8892" t="s">
        <v>52</v>
      </c>
      <c r="C8892" t="s">
        <v>24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2:11" outlineLevel="2">
      <c r="B8893" t="s">
        <v>52</v>
      </c>
      <c r="C8893" t="s">
        <v>26</v>
      </c>
      <c r="D8893">
        <v>0</v>
      </c>
      <c r="E8893">
        <v>1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0</v>
      </c>
    </row>
    <row r="8894" spans="2:11" outlineLevel="2">
      <c r="B8894" t="s">
        <v>52</v>
      </c>
      <c r="C8894" t="s">
        <v>27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2:11" outlineLevel="2">
      <c r="B8895" t="s">
        <v>52</v>
      </c>
      <c r="C8895" t="s">
        <v>28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0</v>
      </c>
    </row>
    <row r="8896" spans="2:11" outlineLevel="2">
      <c r="B8896" t="s">
        <v>52</v>
      </c>
      <c r="C8896" t="s">
        <v>36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1</v>
      </c>
      <c r="J8896">
        <v>0</v>
      </c>
      <c r="K8896">
        <v>0</v>
      </c>
    </row>
    <row r="8897" spans="2:11" outlineLevel="2">
      <c r="B8897" t="s">
        <v>52</v>
      </c>
      <c r="C8897" t="s">
        <v>37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2:11" outlineLevel="2">
      <c r="B8898" t="s">
        <v>52</v>
      </c>
      <c r="C8898" t="s">
        <v>40</v>
      </c>
      <c r="D8898">
        <v>0</v>
      </c>
      <c r="E8898">
        <v>1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</row>
    <row r="8899" spans="2:11" outlineLevel="2">
      <c r="B8899" t="s">
        <v>52</v>
      </c>
      <c r="C8899" t="s">
        <v>41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2:11" outlineLevel="2">
      <c r="B8900" t="s">
        <v>52</v>
      </c>
      <c r="C8900" t="s">
        <v>42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2:11" s="5" customFormat="1" outlineLevel="1">
      <c r="C8901" s="5" t="s">
        <v>49</v>
      </c>
      <c r="D8901" s="1">
        <f>IFERROR(D8902/D8903, D8902)</f>
        <v>0</v>
      </c>
      <c r="E8901" s="1">
        <f>IFERROR(E8902/E8903, E8902)</f>
        <v>0</v>
      </c>
      <c r="F8901" s="1">
        <f>IFERROR(F8902/F8903, F8902)</f>
        <v>0</v>
      </c>
      <c r="G8901" s="1">
        <f>IFERROR(G8902/G8903, G8902)</f>
        <v>0</v>
      </c>
      <c r="H8901" s="1">
        <f>IFERROR(H8902/H8903, H8902)</f>
        <v>0</v>
      </c>
      <c r="I8901" s="1">
        <f>IFERROR(I8902/I8903, I8902)</f>
        <v>0</v>
      </c>
      <c r="J8901" s="1">
        <f>IFERROR(J8902/J8903, J8902)</f>
        <v>0</v>
      </c>
      <c r="K8901" s="1">
        <f>IFERROR(K8902/K8903, K8902)</f>
        <v>0</v>
      </c>
    </row>
    <row r="8902" spans="2:11" outlineLevel="2">
      <c r="C8902" t="s">
        <v>10</v>
      </c>
      <c r="D8902">
        <f>COUNTIF(D8904:D8919, "1")</f>
        <v>0</v>
      </c>
      <c r="E8902">
        <f>COUNTIF(E8904:E8919, "1")</f>
        <v>0</v>
      </c>
      <c r="F8902">
        <f>COUNTIF(F8904:F8919, "1")</f>
        <v>0</v>
      </c>
      <c r="G8902">
        <f>COUNTIF(G8904:G8919, "1")</f>
        <v>0</v>
      </c>
      <c r="H8902">
        <f>COUNTIF(H8904:H8919, "1")</f>
        <v>0</v>
      </c>
      <c r="I8902">
        <f>COUNTIF(I8904:I8919, "1")</f>
        <v>0</v>
      </c>
      <c r="J8902">
        <f>COUNTIF(J8904:J8919, "1")</f>
        <v>0</v>
      </c>
      <c r="K8902">
        <f>COUNTIF(K8904:K8919, "1")</f>
        <v>0</v>
      </c>
    </row>
    <row r="8903" spans="2:11" outlineLevel="2">
      <c r="C8903" t="s">
        <v>12</v>
      </c>
      <c r="D8903">
        <f>COUNTIF(D8904:D8919, "0")</f>
        <v>0</v>
      </c>
      <c r="E8903">
        <f>COUNTIF(E8904:E8919, "0")</f>
        <v>0</v>
      </c>
      <c r="F8903">
        <f>COUNTIF(F8904:F8919, "0")</f>
        <v>0</v>
      </c>
      <c r="G8903">
        <f>COUNTIF(G8904:G8919, "0")</f>
        <v>0</v>
      </c>
      <c r="H8903">
        <f>COUNTIF(H8904:H8919, "0")</f>
        <v>0</v>
      </c>
      <c r="I8903">
        <f>COUNTIF(I8904:I8919, "0")</f>
        <v>0</v>
      </c>
      <c r="J8903">
        <f>COUNTIF(J8904:J8919, "0")</f>
        <v>0</v>
      </c>
      <c r="K8903">
        <f>COUNTIF(K8904:K8919, "0")</f>
        <v>0</v>
      </c>
    </row>
    <row r="8904" spans="2:11" outlineLevel="2">
      <c r="B8904" t="s">
        <v>50</v>
      </c>
      <c r="C8904" t="s">
        <v>14</v>
      </c>
      <c r="D8904">
        <v>0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1</v>
      </c>
      <c r="K8904">
        <v>0</v>
      </c>
    </row>
    <row r="8905" spans="2:11" outlineLevel="2">
      <c r="B8905" t="s">
        <v>50</v>
      </c>
      <c r="C8905" t="s">
        <v>16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</row>
    <row r="8906" spans="2:11" outlineLevel="2">
      <c r="B8906" t="s">
        <v>50</v>
      </c>
      <c r="C8906" t="s">
        <v>17</v>
      </c>
      <c r="D8906">
        <v>0</v>
      </c>
      <c r="E8906">
        <v>1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0</v>
      </c>
    </row>
    <row r="8907" spans="2:11" outlineLevel="2">
      <c r="B8907" t="s">
        <v>50</v>
      </c>
      <c r="C8907" t="s">
        <v>32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2:11" outlineLevel="2">
      <c r="B8908" t="s">
        <v>50</v>
      </c>
      <c r="C8908" t="s">
        <v>20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2:11" outlineLevel="2">
      <c r="B8909" t="s">
        <v>50</v>
      </c>
      <c r="C8909" t="s">
        <v>22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</row>
    <row r="8910" spans="2:11" outlineLevel="2">
      <c r="B8910" t="s">
        <v>50</v>
      </c>
      <c r="C8910" t="s">
        <v>23</v>
      </c>
      <c r="D8910">
        <v>1</v>
      </c>
      <c r="E8910">
        <v>0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0</v>
      </c>
    </row>
    <row r="8911" spans="2:11" outlineLevel="2">
      <c r="B8911" t="s">
        <v>50</v>
      </c>
      <c r="C8911" t="s">
        <v>25</v>
      </c>
      <c r="D8911">
        <v>1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0</v>
      </c>
    </row>
    <row r="8912" spans="2:11" outlineLevel="2">
      <c r="B8912" t="s">
        <v>50</v>
      </c>
      <c r="C8912" t="s">
        <v>26</v>
      </c>
      <c r="D8912">
        <v>1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0</v>
      </c>
      <c r="K8912">
        <v>0</v>
      </c>
    </row>
    <row r="8913" spans="2:11" outlineLevel="2">
      <c r="B8913" t="s">
        <v>50</v>
      </c>
      <c r="C8913" t="s">
        <v>26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2:11" outlineLevel="2">
      <c r="B8914" t="s">
        <v>50</v>
      </c>
      <c r="C8914" t="s">
        <v>48</v>
      </c>
      <c r="D8914">
        <v>0</v>
      </c>
      <c r="E8914">
        <v>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2:11" outlineLevel="2">
      <c r="B8915" t="s">
        <v>50</v>
      </c>
      <c r="C8915" t="s">
        <v>37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2:11" outlineLevel="2">
      <c r="B8916" t="s">
        <v>50</v>
      </c>
      <c r="C8916" t="s">
        <v>38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2:11" outlineLevel="2">
      <c r="B8917" t="s">
        <v>50</v>
      </c>
      <c r="C8917" t="s">
        <v>39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2:11" outlineLevel="2">
      <c r="B8918" t="s">
        <v>50</v>
      </c>
      <c r="C8918" t="s">
        <v>40</v>
      </c>
      <c r="D8918">
        <v>0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2:11" outlineLevel="2">
      <c r="B8919" t="s">
        <v>50</v>
      </c>
      <c r="C8919" t="s">
        <v>42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1</v>
      </c>
      <c r="J8919">
        <v>0</v>
      </c>
      <c r="K8919">
        <v>0</v>
      </c>
    </row>
    <row r="8920" spans="2:11" s="5" customFormat="1" outlineLevel="1">
      <c r="C8920" s="5" t="s">
        <v>46</v>
      </c>
      <c r="D8920" s="1">
        <f>IFERROR(D8921/D8922, D8921)</f>
        <v>0</v>
      </c>
      <c r="E8920" s="1">
        <f>IFERROR(E8921/E8922, E8921)</f>
        <v>0</v>
      </c>
      <c r="F8920" s="1">
        <f>IFERROR(F8921/F8922, F8921)</f>
        <v>0</v>
      </c>
      <c r="G8920" s="1">
        <f>IFERROR(G8921/G8922, G8921)</f>
        <v>0</v>
      </c>
      <c r="H8920" s="1">
        <f>IFERROR(H8921/H8922, H8921)</f>
        <v>0</v>
      </c>
      <c r="I8920" s="1">
        <f>IFERROR(I8921/I8922, I8921)</f>
        <v>0</v>
      </c>
      <c r="J8920" s="1">
        <f>IFERROR(J8921/J8922, J8921)</f>
        <v>0</v>
      </c>
      <c r="K8920" s="1">
        <f>IFERROR(K8921/K8922, K8921)</f>
        <v>0</v>
      </c>
    </row>
    <row r="8921" spans="2:11" outlineLevel="2">
      <c r="C8921" t="s">
        <v>10</v>
      </c>
      <c r="D8921">
        <f>COUNTIF(D8923:D8942, "1")</f>
        <v>0</v>
      </c>
      <c r="E8921">
        <f>COUNTIF(E8923:E8942, "1")</f>
        <v>0</v>
      </c>
      <c r="F8921">
        <f>COUNTIF(F8923:F8942, "1")</f>
        <v>0</v>
      </c>
      <c r="G8921">
        <f>COUNTIF(G8923:G8942, "1")</f>
        <v>0</v>
      </c>
      <c r="H8921">
        <f>COUNTIF(H8923:H8942, "1")</f>
        <v>0</v>
      </c>
      <c r="I8921">
        <f>COUNTIF(I8923:I8942, "1")</f>
        <v>0</v>
      </c>
      <c r="J8921">
        <f>COUNTIF(J8923:J8942, "1")</f>
        <v>0</v>
      </c>
      <c r="K8921">
        <f>COUNTIF(K8923:K8942, "1")</f>
        <v>0</v>
      </c>
    </row>
    <row r="8922" spans="2:11" outlineLevel="2">
      <c r="C8922" t="s">
        <v>12</v>
      </c>
      <c r="D8922">
        <f>COUNTIF(D8923:D8942, "0")</f>
        <v>0</v>
      </c>
      <c r="E8922">
        <f>COUNTIF(E8923:E8942, "0")</f>
        <v>0</v>
      </c>
      <c r="F8922">
        <f>COUNTIF(F8923:F8942, "0")</f>
        <v>0</v>
      </c>
      <c r="G8922">
        <f>COUNTIF(G8923:G8942, "0")</f>
        <v>0</v>
      </c>
      <c r="H8922">
        <f>COUNTIF(H8923:H8942, "0")</f>
        <v>0</v>
      </c>
      <c r="I8922">
        <f>COUNTIF(I8923:I8942, "0")</f>
        <v>0</v>
      </c>
      <c r="J8922">
        <f>COUNTIF(J8923:J8942, "0")</f>
        <v>0</v>
      </c>
      <c r="K8922">
        <f>COUNTIF(K8923:K8942, "0")</f>
        <v>0</v>
      </c>
    </row>
    <row r="8923" spans="2:11" outlineLevel="2">
      <c r="B8923" t="s">
        <v>47</v>
      </c>
      <c r="C8923" t="s">
        <v>14</v>
      </c>
      <c r="D8923">
        <v>0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0</v>
      </c>
      <c r="K8923">
        <v>0</v>
      </c>
    </row>
    <row r="8924" spans="2:11" outlineLevel="2">
      <c r="B8924" t="s">
        <v>47</v>
      </c>
      <c r="C8924" t="s">
        <v>15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2:11" outlineLevel="2">
      <c r="B8925" t="s">
        <v>47</v>
      </c>
      <c r="C8925" t="s">
        <v>19</v>
      </c>
      <c r="D8925">
        <v>0</v>
      </c>
      <c r="E8925">
        <v>1</v>
      </c>
      <c r="F8925">
        <v>0</v>
      </c>
      <c r="G8925">
        <v>0</v>
      </c>
      <c r="H8925">
        <v>0</v>
      </c>
      <c r="I8925">
        <v>1</v>
      </c>
      <c r="J8925">
        <v>1</v>
      </c>
      <c r="K8925">
        <v>0</v>
      </c>
    </row>
    <row r="8926" spans="2:11" outlineLevel="2">
      <c r="B8926" t="s">
        <v>47</v>
      </c>
      <c r="C8926" t="s">
        <v>32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1</v>
      </c>
      <c r="J8926">
        <v>1</v>
      </c>
      <c r="K8926">
        <v>0</v>
      </c>
    </row>
    <row r="8927" spans="2:11" outlineLevel="2">
      <c r="B8927" t="s">
        <v>47</v>
      </c>
      <c r="C8927" t="s">
        <v>21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0</v>
      </c>
    </row>
    <row r="8928" spans="2:11" outlineLevel="2">
      <c r="B8928" t="s">
        <v>47</v>
      </c>
      <c r="C8928" t="s">
        <v>22</v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2:11" outlineLevel="2">
      <c r="B8929" t="s">
        <v>47</v>
      </c>
      <c r="C8929" t="s">
        <v>23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2:11" outlineLevel="2">
      <c r="B8930" t="s">
        <v>47</v>
      </c>
      <c r="C8930" t="s">
        <v>24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2:11" outlineLevel="2">
      <c r="B8931" t="s">
        <v>47</v>
      </c>
      <c r="C8931" t="s">
        <v>34</v>
      </c>
      <c r="D8931">
        <v>1</v>
      </c>
      <c r="E8931">
        <v>0</v>
      </c>
      <c r="F8931">
        <v>1</v>
      </c>
      <c r="G8931">
        <v>1</v>
      </c>
      <c r="H8931">
        <v>0</v>
      </c>
      <c r="I8931">
        <v>1</v>
      </c>
      <c r="J8931">
        <v>0</v>
      </c>
      <c r="K8931">
        <v>0</v>
      </c>
    </row>
    <row r="8932" spans="2:11" outlineLevel="2">
      <c r="B8932" t="s">
        <v>47</v>
      </c>
      <c r="C8932" t="s">
        <v>26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2:11" outlineLevel="2">
      <c r="B8933" t="s">
        <v>47</v>
      </c>
      <c r="C8933" t="s">
        <v>26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2:11" outlineLevel="2">
      <c r="B8934" t="s">
        <v>47</v>
      </c>
      <c r="C8934" t="s">
        <v>28</v>
      </c>
      <c r="D8934">
        <v>0</v>
      </c>
      <c r="E8934">
        <v>1</v>
      </c>
      <c r="F8934">
        <v>0</v>
      </c>
      <c r="G8934">
        <v>0</v>
      </c>
      <c r="H8934">
        <v>1</v>
      </c>
      <c r="I8934">
        <v>0</v>
      </c>
      <c r="J8934">
        <v>0</v>
      </c>
      <c r="K8934">
        <v>0</v>
      </c>
    </row>
    <row r="8935" spans="2:11" outlineLevel="2">
      <c r="B8935" t="s">
        <v>47</v>
      </c>
      <c r="C8935" t="s">
        <v>35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2:11" outlineLevel="2">
      <c r="B8936" t="s">
        <v>47</v>
      </c>
      <c r="C8936" t="s">
        <v>36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</v>
      </c>
      <c r="K8936">
        <v>0</v>
      </c>
    </row>
    <row r="8937" spans="2:11" outlineLevel="2">
      <c r="B8937" t="s">
        <v>47</v>
      </c>
      <c r="C8937" t="s">
        <v>36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1</v>
      </c>
      <c r="K8937">
        <v>0</v>
      </c>
    </row>
    <row r="8938" spans="2:11" outlineLevel="2">
      <c r="B8938" t="s">
        <v>47</v>
      </c>
      <c r="C8938" t="s">
        <v>36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0</v>
      </c>
    </row>
    <row r="8939" spans="2:11" outlineLevel="2">
      <c r="B8939" t="s">
        <v>47</v>
      </c>
      <c r="C8939" t="s">
        <v>36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1</v>
      </c>
      <c r="K8939">
        <v>0</v>
      </c>
    </row>
    <row r="8940" spans="2:11" outlineLevel="2">
      <c r="B8940" t="s">
        <v>47</v>
      </c>
      <c r="C8940" t="s">
        <v>37</v>
      </c>
      <c r="D8940">
        <v>1</v>
      </c>
      <c r="E8940">
        <v>0</v>
      </c>
      <c r="F8940">
        <v>1</v>
      </c>
      <c r="G8940">
        <v>1</v>
      </c>
      <c r="H8940">
        <v>0</v>
      </c>
      <c r="I8940">
        <v>0</v>
      </c>
      <c r="J8940">
        <v>0</v>
      </c>
      <c r="K8940">
        <v>0</v>
      </c>
    </row>
    <row r="8941" spans="2:11" outlineLevel="2">
      <c r="B8941" t="s">
        <v>47</v>
      </c>
      <c r="C8941" t="s">
        <v>42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2:11" outlineLevel="2">
      <c r="B8942" t="s">
        <v>47</v>
      </c>
      <c r="C8942" t="s">
        <v>43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</row>
    <row r="8943" spans="2:11" s="5" customFormat="1" outlineLevel="1">
      <c r="C8943" s="5" t="s">
        <v>55</v>
      </c>
      <c r="D8943" s="1">
        <f>IFERROR(D8944/D8945, D8944)</f>
        <v>0</v>
      </c>
      <c r="E8943" s="1">
        <f>IFERROR(E8944/E8945, E8944)</f>
        <v>0</v>
      </c>
      <c r="F8943" s="1">
        <f>IFERROR(F8944/F8945, F8944)</f>
        <v>0</v>
      </c>
      <c r="G8943" s="1">
        <f>IFERROR(G8944/G8945, G8944)</f>
        <v>0</v>
      </c>
      <c r="H8943" s="1">
        <f>IFERROR(H8944/H8945, H8944)</f>
        <v>0</v>
      </c>
      <c r="I8943" s="1">
        <f>IFERROR(I8944/I8945, I8944)</f>
        <v>0</v>
      </c>
      <c r="J8943" s="1">
        <f>IFERROR(J8944/J8945, J8944)</f>
        <v>0</v>
      </c>
      <c r="K8943" s="1">
        <f>IFERROR(K8944/K8945, K8944)</f>
        <v>0</v>
      </c>
    </row>
    <row r="8944" spans="2:11" outlineLevel="2">
      <c r="C8944" t="s">
        <v>10</v>
      </c>
      <c r="D8944">
        <f>COUNTIF(D8946:D8964, "1")</f>
        <v>0</v>
      </c>
      <c r="E8944">
        <f>COUNTIF(E8946:E8964, "1")</f>
        <v>0</v>
      </c>
      <c r="F8944">
        <f>COUNTIF(F8946:F8964, "1")</f>
        <v>0</v>
      </c>
      <c r="G8944">
        <f>COUNTIF(G8946:G8964, "1")</f>
        <v>0</v>
      </c>
      <c r="H8944">
        <f>COUNTIF(H8946:H8964, "1")</f>
        <v>0</v>
      </c>
      <c r="I8944">
        <f>COUNTIF(I8946:I8964, "1")</f>
        <v>0</v>
      </c>
      <c r="J8944">
        <f>COUNTIF(J8946:J8964, "1")</f>
        <v>0</v>
      </c>
      <c r="K8944">
        <f>COUNTIF(K8946:K8964, "1")</f>
        <v>0</v>
      </c>
    </row>
    <row r="8945" spans="2:11" outlineLevel="2">
      <c r="C8945" t="s">
        <v>12</v>
      </c>
      <c r="D8945">
        <f>COUNTIF(D8946:D8964, "0")</f>
        <v>0</v>
      </c>
      <c r="E8945">
        <f>COUNTIF(E8946:E8964, "0")</f>
        <v>0</v>
      </c>
      <c r="F8945">
        <f>COUNTIF(F8946:F8964, "0")</f>
        <v>0</v>
      </c>
      <c r="G8945">
        <f>COUNTIF(G8946:G8964, "0")</f>
        <v>0</v>
      </c>
      <c r="H8945">
        <f>COUNTIF(H8946:H8964, "0")</f>
        <v>0</v>
      </c>
      <c r="I8945">
        <f>COUNTIF(I8946:I8964, "0")</f>
        <v>0</v>
      </c>
      <c r="J8945">
        <f>COUNTIF(J8946:J8964, "0")</f>
        <v>0</v>
      </c>
      <c r="K8945">
        <f>COUNTIF(K8946:K8964, "0")</f>
        <v>0</v>
      </c>
    </row>
    <row r="8946" spans="2:11" outlineLevel="2">
      <c r="B8946" t="s">
        <v>56</v>
      </c>
      <c r="C8946" t="s">
        <v>14</v>
      </c>
      <c r="D8946">
        <v>1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2:11" outlineLevel="2">
      <c r="B8947" t="s">
        <v>56</v>
      </c>
      <c r="C8947" t="s">
        <v>15</v>
      </c>
      <c r="D8947">
        <v>0</v>
      </c>
      <c r="E8947">
        <v>1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0</v>
      </c>
    </row>
    <row r="8948" spans="2:11" outlineLevel="2">
      <c r="B8948" t="s">
        <v>56</v>
      </c>
      <c r="C8948" t="s">
        <v>16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2:11" outlineLevel="2">
      <c r="B8949" t="s">
        <v>56</v>
      </c>
      <c r="C8949" t="s">
        <v>18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2:11" outlineLevel="2">
      <c r="B8950" t="s">
        <v>56</v>
      </c>
      <c r="C8950" t="s">
        <v>19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1</v>
      </c>
      <c r="K8950">
        <v>0</v>
      </c>
    </row>
    <row r="8951" spans="2:11" outlineLevel="2">
      <c r="B8951" t="s">
        <v>56</v>
      </c>
      <c r="C8951" t="s">
        <v>20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2:11" outlineLevel="2">
      <c r="B8952" t="s">
        <v>56</v>
      </c>
      <c r="C8952" t="s">
        <v>21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1</v>
      </c>
      <c r="K8952">
        <v>0</v>
      </c>
    </row>
    <row r="8953" spans="2:11" outlineLevel="2">
      <c r="B8953" t="s">
        <v>56</v>
      </c>
      <c r="C8953" t="s">
        <v>22</v>
      </c>
      <c r="D8953">
        <v>0</v>
      </c>
      <c r="E8953">
        <v>1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2:11" outlineLevel="2">
      <c r="B8954" t="s">
        <v>56</v>
      </c>
      <c r="C8954" t="s">
        <v>23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2:11" outlineLevel="2">
      <c r="B8955" t="s">
        <v>56</v>
      </c>
      <c r="C8955" t="s">
        <v>33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2:11" outlineLevel="2">
      <c r="B8956" t="s">
        <v>56</v>
      </c>
      <c r="C8956" t="s">
        <v>34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2:11" outlineLevel="2">
      <c r="B8957" t="s">
        <v>56</v>
      </c>
      <c r="C8957" t="s">
        <v>26</v>
      </c>
      <c r="D8957">
        <v>0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</row>
    <row r="8958" spans="2:11" outlineLevel="2">
      <c r="B8958" t="s">
        <v>56</v>
      </c>
      <c r="C8958" t="s">
        <v>27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2:11" outlineLevel="2">
      <c r="B8959" t="s">
        <v>56</v>
      </c>
      <c r="C8959" t="s">
        <v>28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2:11" outlineLevel="2">
      <c r="B8960" t="s">
        <v>56</v>
      </c>
      <c r="C8960" t="s">
        <v>48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2:11" outlineLevel="2">
      <c r="B8961" t="s">
        <v>56</v>
      </c>
      <c r="C8961" t="s">
        <v>36</v>
      </c>
      <c r="D8961">
        <v>0</v>
      </c>
      <c r="E8961">
        <v>1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2:11" outlineLevel="2">
      <c r="B8962" t="s">
        <v>56</v>
      </c>
      <c r="C8962" t="s">
        <v>37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2:11" outlineLevel="2">
      <c r="B8963" t="s">
        <v>56</v>
      </c>
      <c r="C8963" t="s">
        <v>40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2:11" outlineLevel="2">
      <c r="B8964" t="s">
        <v>56</v>
      </c>
      <c r="C8964" t="s">
        <v>41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2:11" s="3" customFormat="1">
      <c r="B8965" s="3" t="s">
        <v>297</v>
      </c>
      <c r="C8965" s="3" t="s">
        <v>8</v>
      </c>
      <c r="D8965" s="3">
        <f>IFERROR(AVERAGE(D8968,D8997,D9026,D9048), 0)</f>
        <v>0</v>
      </c>
      <c r="E8965" s="3">
        <f>IFERROR(AVERAGE(E8968,E8997,E9026,E9048), 0)</f>
        <v>0</v>
      </c>
      <c r="F8965" s="3">
        <f>IFERROR(AVERAGE(F8968,F8997,F9026,F9048), 0)</f>
        <v>0</v>
      </c>
      <c r="G8965" s="3">
        <f>IFERROR(AVERAGE(G8968,G8997,G9026,G9048), 0)</f>
        <v>0</v>
      </c>
      <c r="H8965" s="3">
        <f>IFERROR(AVERAGE(H8968,H8997,H9026,H9048), 0)</f>
        <v>0</v>
      </c>
      <c r="I8965" s="3">
        <f>IFERROR(AVERAGE(I8968,I8997,I9026,I9048), 0)</f>
        <v>0</v>
      </c>
      <c r="J8965" s="3">
        <f>IFERROR(AVERAGE(J8968,J8997,J9026,J9048), 0)</f>
        <v>0</v>
      </c>
      <c r="K8965" s="3">
        <f>IFERROR(AVERAGE(K8968,K8997,K9026,K9048), 0)</f>
        <v>0</v>
      </c>
    </row>
    <row r="8966" spans="2:11" outlineLevel="2">
      <c r="B8966" s="4" t="s">
        <v>9</v>
      </c>
      <c r="D8966">
        <f>E8969+E8998+E9027+E9049</f>
        <v>0</v>
      </c>
      <c r="E8966">
        <f>F8969+F8998+F9027+F9049</f>
        <v>0</v>
      </c>
      <c r="F8966">
        <f>G8969+G8998+G9027+G9049</f>
        <v>0</v>
      </c>
      <c r="G8966">
        <f>H8969+H8998+H9027+H9049</f>
        <v>0</v>
      </c>
      <c r="H8966">
        <f>I8969+I8998+I9027+I9049</f>
        <v>0</v>
      </c>
      <c r="I8966">
        <f>J8969+J8998+J9027+J9049</f>
        <v>0</v>
      </c>
      <c r="J8966">
        <f>K8969+K8998+K9027+K9049</f>
        <v>0</v>
      </c>
      <c r="K8966">
        <f>L8969+L8998+L9027+L9049</f>
        <v>0</v>
      </c>
    </row>
    <row r="8967" spans="2:11" outlineLevel="2">
      <c r="B8967" s="4" t="s">
        <v>10</v>
      </c>
      <c r="D8967">
        <f>E8970+E8999+E9028+E9050</f>
        <v>0</v>
      </c>
      <c r="E8967">
        <f>F8970+F8999+F9028+F9050</f>
        <v>0</v>
      </c>
      <c r="F8967">
        <f>G8970+G8999+G9028+G9050</f>
        <v>0</v>
      </c>
      <c r="G8967">
        <f>H8970+H8999+H9028+H9050</f>
        <v>0</v>
      </c>
      <c r="H8967">
        <f>I8970+I8999+I9028+I9050</f>
        <v>0</v>
      </c>
      <c r="I8967">
        <f>J8970+J8999+J9028+J9050</f>
        <v>0</v>
      </c>
      <c r="J8967">
        <f>K8970+K8999+K9028+K9050</f>
        <v>0</v>
      </c>
      <c r="K8967">
        <f>L8970+L8999+L9028+L9050</f>
        <v>0</v>
      </c>
    </row>
    <row r="8968" spans="2:11" s="5" customFormat="1" outlineLevel="1">
      <c r="C8968" s="5" t="s">
        <v>30</v>
      </c>
      <c r="D8968" s="1">
        <f>IFERROR(D8969/D8970, D8969)</f>
        <v>0</v>
      </c>
      <c r="E8968" s="1">
        <f>IFERROR(E8969/E8970, E8969)</f>
        <v>0</v>
      </c>
      <c r="F8968" s="1">
        <f>IFERROR(F8969/F8970, F8969)</f>
        <v>0</v>
      </c>
      <c r="G8968" s="1">
        <f>IFERROR(G8969/G8970, G8969)</f>
        <v>0</v>
      </c>
      <c r="H8968" s="1">
        <f>IFERROR(H8969/H8970, H8969)</f>
        <v>0</v>
      </c>
      <c r="I8968" s="1">
        <f>IFERROR(I8969/I8970, I8969)</f>
        <v>0</v>
      </c>
      <c r="J8968" s="1">
        <f>IFERROR(J8969/J8970, J8969)</f>
        <v>0</v>
      </c>
      <c r="K8968" s="1">
        <f>IFERROR(K8969/K8970, K8969)</f>
        <v>0</v>
      </c>
    </row>
    <row r="8969" spans="2:11" outlineLevel="2">
      <c r="C8969" t="s">
        <v>10</v>
      </c>
      <c r="D8969">
        <f>COUNTIF(D8971:D8996, "1")</f>
        <v>0</v>
      </c>
      <c r="E8969">
        <f>COUNTIF(E8971:E8996, "1")</f>
        <v>0</v>
      </c>
      <c r="F8969">
        <f>COUNTIF(F8971:F8996, "1")</f>
        <v>0</v>
      </c>
      <c r="G8969">
        <f>COUNTIF(G8971:G8996, "1")</f>
        <v>0</v>
      </c>
      <c r="H8969">
        <f>COUNTIF(H8971:H8996, "1")</f>
        <v>0</v>
      </c>
      <c r="I8969">
        <f>COUNTIF(I8971:I8996, "1")</f>
        <v>0</v>
      </c>
      <c r="J8969">
        <f>COUNTIF(J8971:J8996, "1")</f>
        <v>0</v>
      </c>
      <c r="K8969">
        <f>COUNTIF(K8971:K8996, "1")</f>
        <v>0</v>
      </c>
    </row>
    <row r="8970" spans="2:11" outlineLevel="2">
      <c r="C8970" t="s">
        <v>12</v>
      </c>
      <c r="D8970">
        <f>COUNTIF(D8971:D8996, "0")</f>
        <v>0</v>
      </c>
      <c r="E8970">
        <f>COUNTIF(E8971:E8996, "0")</f>
        <v>0</v>
      </c>
      <c r="F8970">
        <f>COUNTIF(F8971:F8996, "0")</f>
        <v>0</v>
      </c>
      <c r="G8970">
        <f>COUNTIF(G8971:G8996, "0")</f>
        <v>0</v>
      </c>
      <c r="H8970">
        <f>COUNTIF(H8971:H8996, "0")</f>
        <v>0</v>
      </c>
      <c r="I8970">
        <f>COUNTIF(I8971:I8996, "0")</f>
        <v>0</v>
      </c>
      <c r="J8970">
        <f>COUNTIF(J8971:J8996, "0")</f>
        <v>0</v>
      </c>
      <c r="K8970">
        <f>COUNTIF(K8971:K8996, "0")</f>
        <v>0</v>
      </c>
    </row>
    <row r="8971" spans="2:11" outlineLevel="2">
      <c r="B8971" t="s">
        <v>31</v>
      </c>
      <c r="C8971" t="s">
        <v>14</v>
      </c>
      <c r="D8971">
        <v>1</v>
      </c>
      <c r="E8971">
        <v>1</v>
      </c>
      <c r="F8971">
        <v>0</v>
      </c>
      <c r="G8971">
        <v>1</v>
      </c>
      <c r="H8971">
        <v>1</v>
      </c>
      <c r="I8971">
        <v>1</v>
      </c>
      <c r="J8971">
        <v>0</v>
      </c>
      <c r="K8971">
        <v>0</v>
      </c>
    </row>
    <row r="8972" spans="2:11" outlineLevel="2">
      <c r="B8972" t="s">
        <v>31</v>
      </c>
      <c r="C8972" t="s">
        <v>15</v>
      </c>
      <c r="D8972">
        <v>0</v>
      </c>
      <c r="E8972">
        <v>1</v>
      </c>
      <c r="F8972">
        <v>1</v>
      </c>
      <c r="G8972">
        <v>0</v>
      </c>
      <c r="H8972">
        <v>1</v>
      </c>
      <c r="I8972">
        <v>0</v>
      </c>
      <c r="J8972">
        <v>0</v>
      </c>
      <c r="K8972">
        <v>0</v>
      </c>
    </row>
    <row r="8973" spans="2:11" outlineLevel="2">
      <c r="B8973" t="s">
        <v>31</v>
      </c>
      <c r="C8973" t="s">
        <v>16</v>
      </c>
      <c r="D8973">
        <v>0</v>
      </c>
      <c r="E8973">
        <v>1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</row>
    <row r="8974" spans="2:11" outlineLevel="2">
      <c r="B8974" t="s">
        <v>31</v>
      </c>
      <c r="C8974" t="s">
        <v>17</v>
      </c>
      <c r="D8974">
        <v>0</v>
      </c>
      <c r="E8974">
        <v>0</v>
      </c>
      <c r="F8974">
        <v>1</v>
      </c>
      <c r="G8974">
        <v>1</v>
      </c>
      <c r="H8974">
        <v>1</v>
      </c>
      <c r="I8974">
        <v>0</v>
      </c>
      <c r="J8974">
        <v>0</v>
      </c>
      <c r="K8974">
        <v>0</v>
      </c>
    </row>
    <row r="8975" spans="2:11" outlineLevel="2">
      <c r="B8975" t="s">
        <v>31</v>
      </c>
      <c r="C8975" t="s">
        <v>18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2:11" outlineLevel="2">
      <c r="B8976" t="s">
        <v>31</v>
      </c>
      <c r="C8976" t="s">
        <v>19</v>
      </c>
      <c r="D8976">
        <v>0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0</v>
      </c>
    </row>
    <row r="8977" spans="2:11" outlineLevel="2">
      <c r="B8977" t="s">
        <v>31</v>
      </c>
      <c r="C8977" t="s">
        <v>32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2:11" outlineLevel="2">
      <c r="B8978" t="s">
        <v>31</v>
      </c>
      <c r="C8978" t="s">
        <v>20</v>
      </c>
      <c r="D8978">
        <v>0</v>
      </c>
      <c r="E8978">
        <v>0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2:11" outlineLevel="2">
      <c r="B8979" t="s">
        <v>31</v>
      </c>
      <c r="C8979" t="s">
        <v>21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2:11" outlineLevel="2">
      <c r="B8980" t="s">
        <v>31</v>
      </c>
      <c r="C8980" t="s">
        <v>22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2:11" outlineLevel="2">
      <c r="B8981" t="s">
        <v>31</v>
      </c>
      <c r="C8981" t="s">
        <v>23</v>
      </c>
      <c r="D8981">
        <v>0</v>
      </c>
      <c r="E8981">
        <v>1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0</v>
      </c>
    </row>
    <row r="8982" spans="2:11" outlineLevel="2">
      <c r="B8982" t="s">
        <v>31</v>
      </c>
      <c r="C8982" t="s">
        <v>33</v>
      </c>
      <c r="D8982">
        <v>1</v>
      </c>
      <c r="E8982">
        <v>0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2:11" outlineLevel="2">
      <c r="B8983" t="s">
        <v>31</v>
      </c>
      <c r="C8983" t="s">
        <v>24</v>
      </c>
      <c r="D8983">
        <v>1</v>
      </c>
      <c r="E8983">
        <v>0</v>
      </c>
      <c r="F8983">
        <v>1</v>
      </c>
      <c r="G8983">
        <v>1</v>
      </c>
      <c r="H8983">
        <v>0</v>
      </c>
      <c r="I8983">
        <v>0</v>
      </c>
      <c r="J8983">
        <v>0</v>
      </c>
      <c r="K8983">
        <v>0</v>
      </c>
    </row>
    <row r="8984" spans="2:11" outlineLevel="2">
      <c r="B8984" t="s">
        <v>31</v>
      </c>
      <c r="C8984" t="s">
        <v>25</v>
      </c>
      <c r="D8984">
        <v>0</v>
      </c>
      <c r="E8984">
        <v>0</v>
      </c>
      <c r="F8984">
        <v>1</v>
      </c>
      <c r="G8984">
        <v>0</v>
      </c>
      <c r="H8984">
        <v>1</v>
      </c>
      <c r="I8984">
        <v>0</v>
      </c>
      <c r="J8984">
        <v>0</v>
      </c>
      <c r="K8984">
        <v>0</v>
      </c>
    </row>
    <row r="8985" spans="2:11" outlineLevel="2">
      <c r="B8985" t="s">
        <v>31</v>
      </c>
      <c r="C8985" t="s">
        <v>26</v>
      </c>
      <c r="D8985">
        <v>0</v>
      </c>
      <c r="E8985">
        <v>0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0</v>
      </c>
    </row>
    <row r="8986" spans="2:11" outlineLevel="2">
      <c r="B8986" t="s">
        <v>31</v>
      </c>
      <c r="C8986" t="s">
        <v>27</v>
      </c>
      <c r="D8986">
        <v>1</v>
      </c>
      <c r="E8986">
        <v>1</v>
      </c>
      <c r="F8986">
        <v>0</v>
      </c>
      <c r="G8986">
        <v>1</v>
      </c>
      <c r="H8986">
        <v>0</v>
      </c>
      <c r="I8986">
        <v>0</v>
      </c>
      <c r="J8986">
        <v>0</v>
      </c>
      <c r="K8986">
        <v>0</v>
      </c>
    </row>
    <row r="8987" spans="2:11" outlineLevel="2">
      <c r="B8987" t="s">
        <v>31</v>
      </c>
      <c r="C8987" t="s">
        <v>48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</row>
    <row r="8988" spans="2:11" outlineLevel="2">
      <c r="B8988" t="s">
        <v>31</v>
      </c>
      <c r="C8988" t="s">
        <v>36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</row>
    <row r="8989" spans="2:11" outlineLevel="2">
      <c r="B8989" t="s">
        <v>31</v>
      </c>
      <c r="C8989" t="s">
        <v>38</v>
      </c>
      <c r="D8989">
        <v>0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1</v>
      </c>
      <c r="K8989">
        <v>0</v>
      </c>
    </row>
    <row r="8990" spans="2:11" outlineLevel="2">
      <c r="B8990" t="s">
        <v>31</v>
      </c>
      <c r="C8990" t="s">
        <v>39</v>
      </c>
      <c r="D8990">
        <v>0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2:11" outlineLevel="2">
      <c r="B8991" t="s">
        <v>31</v>
      </c>
      <c r="C8991" t="s">
        <v>41</v>
      </c>
      <c r="D8991">
        <v>0</v>
      </c>
      <c r="E8991">
        <v>0</v>
      </c>
      <c r="F8991">
        <v>0</v>
      </c>
      <c r="G8991">
        <v>1</v>
      </c>
      <c r="H8991">
        <v>1</v>
      </c>
      <c r="I8991">
        <v>0</v>
      </c>
      <c r="J8991">
        <v>0</v>
      </c>
      <c r="K8991">
        <v>0</v>
      </c>
    </row>
    <row r="8992" spans="2:11" outlineLevel="2">
      <c r="B8992" t="s">
        <v>31</v>
      </c>
      <c r="C8992" t="s">
        <v>42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2:11" outlineLevel="2">
      <c r="B8993" t="s">
        <v>31</v>
      </c>
      <c r="C8993" t="s">
        <v>43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2:11" outlineLevel="2">
      <c r="B8994" t="s">
        <v>31</v>
      </c>
      <c r="C8994" t="s">
        <v>44</v>
      </c>
      <c r="D8994">
        <v>0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</row>
    <row r="8995" spans="2:11" outlineLevel="2">
      <c r="B8995" t="s">
        <v>31</v>
      </c>
      <c r="C8995" t="s">
        <v>187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0</v>
      </c>
      <c r="K8995">
        <v>0</v>
      </c>
    </row>
    <row r="8996" spans="2:11" outlineLevel="2">
      <c r="B8996" t="s">
        <v>31</v>
      </c>
      <c r="C8996" t="s">
        <v>115</v>
      </c>
      <c r="D8996">
        <v>0</v>
      </c>
      <c r="E8996">
        <v>0</v>
      </c>
      <c r="F8996">
        <v>1</v>
      </c>
      <c r="G8996">
        <v>0</v>
      </c>
      <c r="H8996">
        <v>0</v>
      </c>
      <c r="I8996">
        <v>0</v>
      </c>
      <c r="J8996">
        <v>1</v>
      </c>
      <c r="K8996">
        <v>0</v>
      </c>
    </row>
    <row r="8997" spans="2:11" s="5" customFormat="1" outlineLevel="1">
      <c r="C8997" s="5" t="s">
        <v>51</v>
      </c>
      <c r="D8997" s="1">
        <f>IFERROR(D8998/D8999, D8998)</f>
        <v>0</v>
      </c>
      <c r="E8997" s="1">
        <f>IFERROR(E8998/E8999, E8998)</f>
        <v>0</v>
      </c>
      <c r="F8997" s="1">
        <f>IFERROR(F8998/F8999, F8998)</f>
        <v>0</v>
      </c>
      <c r="G8997" s="1">
        <f>IFERROR(G8998/G8999, G8998)</f>
        <v>0</v>
      </c>
      <c r="H8997" s="1">
        <f>IFERROR(H8998/H8999, H8998)</f>
        <v>0</v>
      </c>
      <c r="I8997" s="1">
        <f>IFERROR(I8998/I8999, I8998)</f>
        <v>0</v>
      </c>
      <c r="J8997" s="1">
        <f>IFERROR(J8998/J8999, J8998)</f>
        <v>0</v>
      </c>
      <c r="K8997" s="1">
        <f>IFERROR(K8998/K8999, K8998)</f>
        <v>0</v>
      </c>
    </row>
    <row r="8998" spans="2:11" outlineLevel="2">
      <c r="C8998" t="s">
        <v>10</v>
      </c>
      <c r="D8998">
        <f>COUNTIF(D9000:D9025, "1")</f>
        <v>0</v>
      </c>
      <c r="E8998">
        <f>COUNTIF(E9000:E9025, "1")</f>
        <v>0</v>
      </c>
      <c r="F8998">
        <f>COUNTIF(F9000:F9025, "1")</f>
        <v>0</v>
      </c>
      <c r="G8998">
        <f>COUNTIF(G9000:G9025, "1")</f>
        <v>0</v>
      </c>
      <c r="H8998">
        <f>COUNTIF(H9000:H9025, "1")</f>
        <v>0</v>
      </c>
      <c r="I8998">
        <f>COUNTIF(I9000:I9025, "1")</f>
        <v>0</v>
      </c>
      <c r="J8998">
        <f>COUNTIF(J9000:J9025, "1")</f>
        <v>0</v>
      </c>
      <c r="K8998">
        <f>COUNTIF(K9000:K9025, "1")</f>
        <v>0</v>
      </c>
    </row>
    <row r="8999" spans="2:11" outlineLevel="2">
      <c r="C8999" t="s">
        <v>12</v>
      </c>
      <c r="D8999">
        <f>COUNTIF(D9000:D9025, "0")</f>
        <v>0</v>
      </c>
      <c r="E8999">
        <f>COUNTIF(E9000:E9025, "0")</f>
        <v>0</v>
      </c>
      <c r="F8999">
        <f>COUNTIF(F9000:F9025, "0")</f>
        <v>0</v>
      </c>
      <c r="G8999">
        <f>COUNTIF(G9000:G9025, "0")</f>
        <v>0</v>
      </c>
      <c r="H8999">
        <f>COUNTIF(H9000:H9025, "0")</f>
        <v>0</v>
      </c>
      <c r="I8999">
        <f>COUNTIF(I9000:I9025, "0")</f>
        <v>0</v>
      </c>
      <c r="J8999">
        <f>COUNTIF(J9000:J9025, "0")</f>
        <v>0</v>
      </c>
      <c r="K8999">
        <f>COUNTIF(K9000:K9025, "0")</f>
        <v>0</v>
      </c>
    </row>
    <row r="9000" spans="2:11" outlineLevel="2">
      <c r="B9000" t="s">
        <v>52</v>
      </c>
      <c r="C9000" t="s">
        <v>14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2:11" outlineLevel="2">
      <c r="B9001" t="s">
        <v>52</v>
      </c>
      <c r="C9001" t="s">
        <v>15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2:11" outlineLevel="2">
      <c r="B9002" t="s">
        <v>52</v>
      </c>
      <c r="C9002" t="s">
        <v>16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1</v>
      </c>
      <c r="K9002">
        <v>0</v>
      </c>
    </row>
    <row r="9003" spans="2:11" outlineLevel="2">
      <c r="B9003" t="s">
        <v>52</v>
      </c>
      <c r="C9003" t="s">
        <v>17</v>
      </c>
      <c r="D9003">
        <v>1</v>
      </c>
      <c r="E9003">
        <v>0</v>
      </c>
      <c r="F9003">
        <v>1</v>
      </c>
      <c r="G9003">
        <v>0</v>
      </c>
      <c r="H9003">
        <v>0</v>
      </c>
      <c r="I9003">
        <v>1</v>
      </c>
      <c r="J9003">
        <v>0</v>
      </c>
      <c r="K9003">
        <v>0</v>
      </c>
    </row>
    <row r="9004" spans="2:11" outlineLevel="2">
      <c r="B9004" t="s">
        <v>52</v>
      </c>
      <c r="C9004" t="s">
        <v>18</v>
      </c>
      <c r="D9004">
        <v>0</v>
      </c>
      <c r="E9004">
        <v>0</v>
      </c>
      <c r="F9004">
        <v>1</v>
      </c>
      <c r="G9004">
        <v>0</v>
      </c>
      <c r="H9004">
        <v>1</v>
      </c>
      <c r="I9004">
        <v>0</v>
      </c>
      <c r="J9004">
        <v>1</v>
      </c>
      <c r="K9004">
        <v>0</v>
      </c>
    </row>
    <row r="9005" spans="2:11" outlineLevel="2">
      <c r="B9005" t="s">
        <v>52</v>
      </c>
      <c r="C9005" t="s">
        <v>19</v>
      </c>
      <c r="D9005">
        <v>0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2:11" outlineLevel="2">
      <c r="B9006" t="s">
        <v>52</v>
      </c>
      <c r="C9006" t="s">
        <v>32</v>
      </c>
      <c r="D9006">
        <v>0</v>
      </c>
      <c r="E9006">
        <v>1</v>
      </c>
      <c r="F9006">
        <v>0</v>
      </c>
      <c r="G9006">
        <v>0</v>
      </c>
      <c r="H9006">
        <v>1</v>
      </c>
      <c r="I9006">
        <v>0</v>
      </c>
      <c r="J9006">
        <v>0</v>
      </c>
      <c r="K9006">
        <v>0</v>
      </c>
    </row>
    <row r="9007" spans="2:11" outlineLevel="2">
      <c r="B9007" t="s">
        <v>52</v>
      </c>
      <c r="C9007" t="s">
        <v>20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2:11" outlineLevel="2">
      <c r="B9008" t="s">
        <v>52</v>
      </c>
      <c r="C9008" t="s">
        <v>21</v>
      </c>
      <c r="D9008">
        <v>0</v>
      </c>
      <c r="E9008">
        <v>0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2:11" outlineLevel="2">
      <c r="B9009" t="s">
        <v>52</v>
      </c>
      <c r="C9009" t="s">
        <v>22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2:11" outlineLevel="2">
      <c r="B9010" t="s">
        <v>52</v>
      </c>
      <c r="C9010" t="s">
        <v>33</v>
      </c>
      <c r="D9010">
        <v>0</v>
      </c>
      <c r="E9010">
        <v>0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0</v>
      </c>
    </row>
    <row r="9011" spans="2:11" outlineLevel="2">
      <c r="B9011" t="s">
        <v>52</v>
      </c>
      <c r="C9011" t="s">
        <v>24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0</v>
      </c>
      <c r="J9011">
        <v>1</v>
      </c>
      <c r="K9011">
        <v>0</v>
      </c>
    </row>
    <row r="9012" spans="2:11" outlineLevel="2">
      <c r="B9012" t="s">
        <v>52</v>
      </c>
      <c r="C9012" t="s">
        <v>34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2:11" outlineLevel="2">
      <c r="B9013" t="s">
        <v>52</v>
      </c>
      <c r="C9013" t="s">
        <v>25</v>
      </c>
      <c r="D9013">
        <v>0</v>
      </c>
      <c r="E9013">
        <v>0</v>
      </c>
      <c r="F9013">
        <v>1</v>
      </c>
      <c r="G9013">
        <v>0</v>
      </c>
      <c r="H9013">
        <v>1</v>
      </c>
      <c r="I9013">
        <v>0</v>
      </c>
      <c r="J9013">
        <v>0</v>
      </c>
      <c r="K9013">
        <v>0</v>
      </c>
    </row>
    <row r="9014" spans="2:11" outlineLevel="2">
      <c r="B9014" t="s">
        <v>52</v>
      </c>
      <c r="C9014" t="s">
        <v>27</v>
      </c>
      <c r="D9014">
        <v>0</v>
      </c>
      <c r="E9014">
        <v>0</v>
      </c>
      <c r="F9014">
        <v>0</v>
      </c>
      <c r="G9014">
        <v>0</v>
      </c>
      <c r="H9014">
        <v>1</v>
      </c>
      <c r="I9014">
        <v>1</v>
      </c>
      <c r="J9014">
        <v>1</v>
      </c>
      <c r="K9014">
        <v>0</v>
      </c>
    </row>
    <row r="9015" spans="2:11" outlineLevel="2">
      <c r="B9015" t="s">
        <v>52</v>
      </c>
      <c r="C9015" t="s">
        <v>28</v>
      </c>
      <c r="D9015">
        <v>1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0</v>
      </c>
      <c r="K9015">
        <v>0</v>
      </c>
    </row>
    <row r="9016" spans="2:11" outlineLevel="2">
      <c r="B9016" t="s">
        <v>52</v>
      </c>
      <c r="C9016" t="s">
        <v>35</v>
      </c>
      <c r="D9016">
        <v>0</v>
      </c>
      <c r="E9016">
        <v>0</v>
      </c>
      <c r="F9016">
        <v>0</v>
      </c>
      <c r="G9016">
        <v>1</v>
      </c>
      <c r="H9016">
        <v>1</v>
      </c>
      <c r="I9016">
        <v>0</v>
      </c>
      <c r="J9016">
        <v>0</v>
      </c>
      <c r="K9016">
        <v>0</v>
      </c>
    </row>
    <row r="9017" spans="2:11" outlineLevel="2">
      <c r="B9017" t="s">
        <v>52</v>
      </c>
      <c r="C9017" t="s">
        <v>48</v>
      </c>
      <c r="D9017">
        <v>1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2:11" outlineLevel="2">
      <c r="B9018" t="s">
        <v>52</v>
      </c>
      <c r="C9018" t="s">
        <v>40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0</v>
      </c>
    </row>
    <row r="9019" spans="2:11" outlineLevel="2">
      <c r="B9019" t="s">
        <v>52</v>
      </c>
      <c r="C9019" t="s">
        <v>42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0</v>
      </c>
      <c r="K9019">
        <v>0</v>
      </c>
    </row>
    <row r="9020" spans="2:11" outlineLevel="2">
      <c r="B9020" t="s">
        <v>52</v>
      </c>
      <c r="C9020" t="s">
        <v>44</v>
      </c>
      <c r="D9020">
        <v>1</v>
      </c>
      <c r="E9020">
        <v>0</v>
      </c>
      <c r="F9020">
        <v>1</v>
      </c>
      <c r="G9020">
        <v>0</v>
      </c>
      <c r="H9020">
        <v>0</v>
      </c>
      <c r="I9020">
        <v>0</v>
      </c>
      <c r="J9020">
        <v>1</v>
      </c>
      <c r="K9020">
        <v>0</v>
      </c>
    </row>
    <row r="9021" spans="2:11" outlineLevel="2">
      <c r="B9021" t="s">
        <v>52</v>
      </c>
      <c r="C9021" t="s">
        <v>45</v>
      </c>
      <c r="D9021">
        <v>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</row>
    <row r="9022" spans="2:11" outlineLevel="2">
      <c r="B9022" t="s">
        <v>52</v>
      </c>
      <c r="C9022" t="s">
        <v>53</v>
      </c>
      <c r="D9022">
        <v>0</v>
      </c>
      <c r="E9022">
        <v>0</v>
      </c>
      <c r="F9022">
        <v>0</v>
      </c>
      <c r="G9022">
        <v>1</v>
      </c>
      <c r="H9022">
        <v>1</v>
      </c>
      <c r="I9022">
        <v>0</v>
      </c>
      <c r="J9022">
        <v>0</v>
      </c>
      <c r="K9022">
        <v>0</v>
      </c>
    </row>
    <row r="9023" spans="2:11" outlineLevel="2">
      <c r="B9023" t="s">
        <v>52</v>
      </c>
      <c r="C9023" t="s">
        <v>63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</row>
    <row r="9024" spans="2:11" outlineLevel="2">
      <c r="B9024" t="s">
        <v>52</v>
      </c>
      <c r="C9024" t="s">
        <v>187</v>
      </c>
      <c r="D9024">
        <v>1</v>
      </c>
      <c r="E9024">
        <v>0</v>
      </c>
      <c r="F9024">
        <v>0</v>
      </c>
      <c r="G9024">
        <v>0</v>
      </c>
      <c r="H9024">
        <v>0</v>
      </c>
      <c r="I9024">
        <v>1</v>
      </c>
      <c r="J9024">
        <v>1</v>
      </c>
      <c r="K9024">
        <v>0</v>
      </c>
    </row>
    <row r="9025" spans="2:11" outlineLevel="2">
      <c r="B9025" t="s">
        <v>52</v>
      </c>
      <c r="C9025" t="s">
        <v>115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2:11" s="5" customFormat="1" outlineLevel="1">
      <c r="C9026" s="5" t="s">
        <v>55</v>
      </c>
      <c r="D9026" s="1">
        <f>IFERROR(D9027/D9028, D9027)</f>
        <v>0</v>
      </c>
      <c r="E9026" s="1">
        <f>IFERROR(E9027/E9028, E9027)</f>
        <v>0</v>
      </c>
      <c r="F9026" s="1">
        <f>IFERROR(F9027/F9028, F9027)</f>
        <v>0</v>
      </c>
      <c r="G9026" s="1">
        <f>IFERROR(G9027/G9028, G9027)</f>
        <v>0</v>
      </c>
      <c r="H9026" s="1">
        <f>IFERROR(H9027/H9028, H9027)</f>
        <v>0</v>
      </c>
      <c r="I9026" s="1">
        <f>IFERROR(I9027/I9028, I9027)</f>
        <v>0</v>
      </c>
      <c r="J9026" s="1">
        <f>IFERROR(J9027/J9028, J9027)</f>
        <v>0</v>
      </c>
      <c r="K9026" s="1">
        <f>IFERROR(K9027/K9028, K9027)</f>
        <v>0</v>
      </c>
    </row>
    <row r="9027" spans="2:11" outlineLevel="2">
      <c r="C9027" t="s">
        <v>10</v>
      </c>
      <c r="D9027">
        <f>COUNTIF(D9029:D9047, "1")</f>
        <v>0</v>
      </c>
      <c r="E9027">
        <f>COUNTIF(E9029:E9047, "1")</f>
        <v>0</v>
      </c>
      <c r="F9027">
        <f>COUNTIF(F9029:F9047, "1")</f>
        <v>0</v>
      </c>
      <c r="G9027">
        <f>COUNTIF(G9029:G9047, "1")</f>
        <v>0</v>
      </c>
      <c r="H9027">
        <f>COUNTIF(H9029:H9047, "1")</f>
        <v>0</v>
      </c>
      <c r="I9027">
        <f>COUNTIF(I9029:I9047, "1")</f>
        <v>0</v>
      </c>
      <c r="J9027">
        <f>COUNTIF(J9029:J9047, "1")</f>
        <v>0</v>
      </c>
      <c r="K9027">
        <f>COUNTIF(K9029:K9047, "1")</f>
        <v>0</v>
      </c>
    </row>
    <row r="9028" spans="2:11" outlineLevel="2">
      <c r="C9028" t="s">
        <v>12</v>
      </c>
      <c r="D9028">
        <f>COUNTIF(D9029:D9047, "0")</f>
        <v>0</v>
      </c>
      <c r="E9028">
        <f>COUNTIF(E9029:E9047, "0")</f>
        <v>0</v>
      </c>
      <c r="F9028">
        <f>COUNTIF(F9029:F9047, "0")</f>
        <v>0</v>
      </c>
      <c r="G9028">
        <f>COUNTIF(G9029:G9047, "0")</f>
        <v>0</v>
      </c>
      <c r="H9028">
        <f>COUNTIF(H9029:H9047, "0")</f>
        <v>0</v>
      </c>
      <c r="I9028">
        <f>COUNTIF(I9029:I9047, "0")</f>
        <v>0</v>
      </c>
      <c r="J9028">
        <f>COUNTIF(J9029:J9047, "0")</f>
        <v>0</v>
      </c>
      <c r="K9028">
        <f>COUNTIF(K9029:K9047, "0")</f>
        <v>0</v>
      </c>
    </row>
    <row r="9029" spans="2:11" outlineLevel="2">
      <c r="B9029" t="s">
        <v>56</v>
      </c>
      <c r="C9029" t="s">
        <v>14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</row>
    <row r="9030" spans="2:11" outlineLevel="2">
      <c r="B9030" t="s">
        <v>56</v>
      </c>
      <c r="C9030" t="s">
        <v>15</v>
      </c>
      <c r="D9030">
        <v>0</v>
      </c>
      <c r="E9030">
        <v>0</v>
      </c>
      <c r="F9030">
        <v>1</v>
      </c>
      <c r="G9030">
        <v>0</v>
      </c>
      <c r="H9030">
        <v>0</v>
      </c>
      <c r="I9030">
        <v>1</v>
      </c>
      <c r="J9030">
        <v>0</v>
      </c>
      <c r="K9030">
        <v>0</v>
      </c>
    </row>
    <row r="9031" spans="2:11" outlineLevel="2">
      <c r="B9031" t="s">
        <v>56</v>
      </c>
      <c r="C9031" t="s">
        <v>17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1</v>
      </c>
      <c r="J9031">
        <v>0</v>
      </c>
      <c r="K9031">
        <v>0</v>
      </c>
    </row>
    <row r="9032" spans="2:11" outlineLevel="2">
      <c r="B9032" t="s">
        <v>56</v>
      </c>
      <c r="C9032" t="s">
        <v>18</v>
      </c>
      <c r="D9032">
        <v>0</v>
      </c>
      <c r="E9032">
        <v>0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2:11" outlineLevel="2">
      <c r="B9033" t="s">
        <v>56</v>
      </c>
      <c r="C9033" t="s">
        <v>32</v>
      </c>
      <c r="D9033">
        <v>0</v>
      </c>
      <c r="E9033">
        <v>0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0</v>
      </c>
    </row>
    <row r="9034" spans="2:11" outlineLevel="2">
      <c r="B9034" t="s">
        <v>56</v>
      </c>
      <c r="C9034" t="s">
        <v>20</v>
      </c>
      <c r="D9034">
        <v>0</v>
      </c>
      <c r="E9034">
        <v>0</v>
      </c>
      <c r="F9034">
        <v>0</v>
      </c>
      <c r="G9034">
        <v>1</v>
      </c>
      <c r="H9034">
        <v>0</v>
      </c>
      <c r="I9034">
        <v>0</v>
      </c>
      <c r="J9034">
        <v>0</v>
      </c>
      <c r="K9034">
        <v>0</v>
      </c>
    </row>
    <row r="9035" spans="2:11" outlineLevel="2">
      <c r="B9035" t="s">
        <v>56</v>
      </c>
      <c r="C9035" t="s">
        <v>21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2:11" outlineLevel="2">
      <c r="B9036" t="s">
        <v>56</v>
      </c>
      <c r="C9036" t="s">
        <v>22</v>
      </c>
      <c r="D9036">
        <v>0</v>
      </c>
      <c r="E9036">
        <v>1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2:11" outlineLevel="2">
      <c r="B9037" t="s">
        <v>56</v>
      </c>
      <c r="C9037" t="s">
        <v>23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2:11" outlineLevel="2">
      <c r="B9038" t="s">
        <v>56</v>
      </c>
      <c r="C9038" t="s">
        <v>33</v>
      </c>
      <c r="D9038">
        <v>1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0</v>
      </c>
    </row>
    <row r="9039" spans="2:11" outlineLevel="2">
      <c r="B9039" t="s">
        <v>56</v>
      </c>
      <c r="C9039" t="s">
        <v>24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2:11" outlineLevel="2">
      <c r="B9040" t="s">
        <v>56</v>
      </c>
      <c r="C9040" t="s">
        <v>34</v>
      </c>
      <c r="D9040">
        <v>1</v>
      </c>
      <c r="E9040">
        <v>0</v>
      </c>
      <c r="F9040">
        <v>0</v>
      </c>
      <c r="G9040">
        <v>0</v>
      </c>
      <c r="H9040">
        <v>1</v>
      </c>
      <c r="I9040">
        <v>0</v>
      </c>
      <c r="J9040">
        <v>0</v>
      </c>
      <c r="K9040">
        <v>0</v>
      </c>
    </row>
    <row r="9041" spans="2:11" outlineLevel="2">
      <c r="B9041" t="s">
        <v>56</v>
      </c>
      <c r="C9041" t="s">
        <v>25</v>
      </c>
      <c r="D9041">
        <v>1</v>
      </c>
      <c r="E9041">
        <v>0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2:11" outlineLevel="2">
      <c r="B9042" t="s">
        <v>56</v>
      </c>
      <c r="C9042" t="s">
        <v>26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2:11" outlineLevel="2">
      <c r="B9043" t="s">
        <v>56</v>
      </c>
      <c r="C9043" t="s">
        <v>27</v>
      </c>
      <c r="D9043">
        <v>0</v>
      </c>
      <c r="E9043">
        <v>1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2:11" outlineLevel="2">
      <c r="B9044" t="s">
        <v>56</v>
      </c>
      <c r="C9044" t="s">
        <v>28</v>
      </c>
      <c r="D9044">
        <v>0</v>
      </c>
      <c r="E9044">
        <v>0</v>
      </c>
      <c r="F9044">
        <v>1</v>
      </c>
      <c r="G9044">
        <v>1</v>
      </c>
      <c r="H9044">
        <v>1</v>
      </c>
      <c r="I9044">
        <v>0</v>
      </c>
      <c r="J9044">
        <v>1</v>
      </c>
      <c r="K9044">
        <v>0</v>
      </c>
    </row>
    <row r="9045" spans="2:11" outlineLevel="2">
      <c r="B9045" t="s">
        <v>56</v>
      </c>
      <c r="C9045" t="s">
        <v>35</v>
      </c>
      <c r="D9045">
        <v>1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2:11" outlineLevel="2">
      <c r="B9046" t="s">
        <v>56</v>
      </c>
      <c r="C9046" t="s">
        <v>48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2:11" outlineLevel="2">
      <c r="B9047" t="s">
        <v>56</v>
      </c>
      <c r="C9047" t="s">
        <v>37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2:11" s="5" customFormat="1" outlineLevel="1">
      <c r="C9048" s="5" t="s">
        <v>49</v>
      </c>
      <c r="D9048" s="1">
        <f>IFERROR(D9049/D9050, D9049)</f>
        <v>0</v>
      </c>
      <c r="E9048" s="1">
        <f>IFERROR(E9049/E9050, E9049)</f>
        <v>0</v>
      </c>
      <c r="F9048" s="1">
        <f>IFERROR(F9049/F9050, F9049)</f>
        <v>0</v>
      </c>
      <c r="G9048" s="1">
        <f>IFERROR(G9049/G9050, G9049)</f>
        <v>0</v>
      </c>
      <c r="H9048" s="1">
        <f>IFERROR(H9049/H9050, H9049)</f>
        <v>0</v>
      </c>
      <c r="I9048" s="1">
        <f>IFERROR(I9049/I9050, I9049)</f>
        <v>0</v>
      </c>
      <c r="J9048" s="1">
        <f>IFERROR(J9049/J9050, J9049)</f>
        <v>0</v>
      </c>
      <c r="K9048" s="1">
        <f>IFERROR(K9049/K9050, K9049)</f>
        <v>0</v>
      </c>
    </row>
    <row r="9049" spans="2:11" outlineLevel="2">
      <c r="C9049" t="s">
        <v>10</v>
      </c>
      <c r="D9049">
        <f>COUNTIF(D9051:D9078, "1")</f>
        <v>0</v>
      </c>
      <c r="E9049">
        <f>COUNTIF(E9051:E9078, "1")</f>
        <v>0</v>
      </c>
      <c r="F9049">
        <f>COUNTIF(F9051:F9078, "1")</f>
        <v>0</v>
      </c>
      <c r="G9049">
        <f>COUNTIF(G9051:G9078, "1")</f>
        <v>0</v>
      </c>
      <c r="H9049">
        <f>COUNTIF(H9051:H9078, "1")</f>
        <v>0</v>
      </c>
      <c r="I9049">
        <f>COUNTIF(I9051:I9078, "1")</f>
        <v>0</v>
      </c>
      <c r="J9049">
        <f>COUNTIF(J9051:J9078, "1")</f>
        <v>0</v>
      </c>
      <c r="K9049">
        <f>COUNTIF(K9051:K9078, "1")</f>
        <v>0</v>
      </c>
    </row>
    <row r="9050" spans="2:11" outlineLevel="2">
      <c r="C9050" t="s">
        <v>12</v>
      </c>
      <c r="D9050">
        <f>COUNTIF(D9051:D9078, "0")</f>
        <v>0</v>
      </c>
      <c r="E9050">
        <f>COUNTIF(E9051:E9078, "0")</f>
        <v>0</v>
      </c>
      <c r="F9050">
        <f>COUNTIF(F9051:F9078, "0")</f>
        <v>0</v>
      </c>
      <c r="G9050">
        <f>COUNTIF(G9051:G9078, "0")</f>
        <v>0</v>
      </c>
      <c r="H9050">
        <f>COUNTIF(H9051:H9078, "0")</f>
        <v>0</v>
      </c>
      <c r="I9050">
        <f>COUNTIF(I9051:I9078, "0")</f>
        <v>0</v>
      </c>
      <c r="J9050">
        <f>COUNTIF(J9051:J9078, "0")</f>
        <v>0</v>
      </c>
      <c r="K9050">
        <f>COUNTIF(K9051:K9078, "0")</f>
        <v>0</v>
      </c>
    </row>
    <row r="9051" spans="2:11" outlineLevel="2">
      <c r="B9051" t="s">
        <v>50</v>
      </c>
      <c r="C9051" t="s">
        <v>14</v>
      </c>
      <c r="D9051">
        <v>1</v>
      </c>
      <c r="E9051">
        <v>0</v>
      </c>
      <c r="F9051">
        <v>0</v>
      </c>
      <c r="G9051">
        <v>0</v>
      </c>
      <c r="H9051">
        <v>1</v>
      </c>
      <c r="I9051">
        <v>0</v>
      </c>
      <c r="J9051">
        <v>0</v>
      </c>
      <c r="K9051">
        <v>0</v>
      </c>
    </row>
    <row r="9052" spans="2:11" outlineLevel="2">
      <c r="B9052" t="s">
        <v>50</v>
      </c>
      <c r="C9052" t="s">
        <v>15</v>
      </c>
      <c r="D9052">
        <v>1</v>
      </c>
      <c r="E9052">
        <v>0</v>
      </c>
      <c r="F9052">
        <v>0</v>
      </c>
      <c r="G9052">
        <v>0</v>
      </c>
      <c r="H9052">
        <v>1</v>
      </c>
      <c r="I9052">
        <v>0</v>
      </c>
      <c r="J9052">
        <v>0</v>
      </c>
      <c r="K9052">
        <v>0</v>
      </c>
    </row>
    <row r="9053" spans="2:11" outlineLevel="2">
      <c r="B9053" t="s">
        <v>50</v>
      </c>
      <c r="C9053" t="s">
        <v>15</v>
      </c>
      <c r="D9053">
        <v>1</v>
      </c>
      <c r="E9053">
        <v>0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0</v>
      </c>
    </row>
    <row r="9054" spans="2:11" outlineLevel="2">
      <c r="B9054" t="s">
        <v>50</v>
      </c>
      <c r="C9054" t="s">
        <v>16</v>
      </c>
      <c r="D9054">
        <v>0</v>
      </c>
      <c r="E9054">
        <v>1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</row>
    <row r="9055" spans="2:11" outlineLevel="2">
      <c r="B9055" t="s">
        <v>50</v>
      </c>
      <c r="C9055" t="s">
        <v>17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</v>
      </c>
      <c r="K9055">
        <v>0</v>
      </c>
    </row>
    <row r="9056" spans="2:11" outlineLevel="2">
      <c r="B9056" t="s">
        <v>50</v>
      </c>
      <c r="C9056" t="s">
        <v>18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2:11" outlineLevel="2">
      <c r="B9057" t="s">
        <v>50</v>
      </c>
      <c r="C9057" t="s">
        <v>32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2:11" outlineLevel="2">
      <c r="B9058" t="s">
        <v>50</v>
      </c>
      <c r="C9058" t="s">
        <v>32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2:11" outlineLevel="2">
      <c r="B9059" t="s">
        <v>50</v>
      </c>
      <c r="C9059" t="s">
        <v>20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2:11" outlineLevel="2">
      <c r="B9060" t="s">
        <v>50</v>
      </c>
      <c r="C9060" t="s">
        <v>21</v>
      </c>
      <c r="D9060">
        <v>0</v>
      </c>
      <c r="E9060">
        <v>0</v>
      </c>
      <c r="F9060">
        <v>1</v>
      </c>
      <c r="G9060">
        <v>0</v>
      </c>
      <c r="H9060">
        <v>1</v>
      </c>
      <c r="I9060">
        <v>0</v>
      </c>
      <c r="J9060">
        <v>0</v>
      </c>
      <c r="K9060">
        <v>0</v>
      </c>
    </row>
    <row r="9061" spans="2:11" outlineLevel="2">
      <c r="B9061" t="s">
        <v>50</v>
      </c>
      <c r="C9061" t="s">
        <v>22</v>
      </c>
      <c r="D9061">
        <v>0</v>
      </c>
      <c r="E9061">
        <v>0</v>
      </c>
      <c r="F9061">
        <v>1</v>
      </c>
      <c r="G9061">
        <v>0</v>
      </c>
      <c r="H9061">
        <v>0</v>
      </c>
      <c r="I9061">
        <v>1</v>
      </c>
      <c r="J9061">
        <v>1</v>
      </c>
      <c r="K9061">
        <v>0</v>
      </c>
    </row>
    <row r="9062" spans="2:11" outlineLevel="2">
      <c r="B9062" t="s">
        <v>50</v>
      </c>
      <c r="C9062" t="s">
        <v>23</v>
      </c>
      <c r="D9062">
        <v>0</v>
      </c>
      <c r="E9062">
        <v>1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2:11" outlineLevel="2">
      <c r="B9063" t="s">
        <v>50</v>
      </c>
      <c r="C9063" t="s">
        <v>24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2:11" outlineLevel="2">
      <c r="B9064" t="s">
        <v>50</v>
      </c>
      <c r="C9064" t="s">
        <v>34</v>
      </c>
      <c r="D9064">
        <v>1</v>
      </c>
      <c r="E9064">
        <v>1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2:11" outlineLevel="2">
      <c r="B9065" t="s">
        <v>50</v>
      </c>
      <c r="C9065" t="s">
        <v>25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2:11" outlineLevel="2">
      <c r="B9066" t="s">
        <v>50</v>
      </c>
      <c r="C9066" t="s">
        <v>26</v>
      </c>
      <c r="D9066">
        <v>0</v>
      </c>
      <c r="E9066">
        <v>0</v>
      </c>
      <c r="F9066">
        <v>1</v>
      </c>
      <c r="G9066">
        <v>1</v>
      </c>
      <c r="H9066">
        <v>0</v>
      </c>
      <c r="I9066">
        <v>0</v>
      </c>
      <c r="J9066">
        <v>0</v>
      </c>
      <c r="K9066">
        <v>0</v>
      </c>
    </row>
    <row r="9067" spans="2:11" outlineLevel="2">
      <c r="B9067" t="s">
        <v>50</v>
      </c>
      <c r="C9067" t="s">
        <v>27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2:11" outlineLevel="2">
      <c r="B9068" t="s">
        <v>50</v>
      </c>
      <c r="C9068" t="s">
        <v>35</v>
      </c>
      <c r="D9068">
        <v>1</v>
      </c>
      <c r="E9068">
        <v>0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2:11" outlineLevel="2">
      <c r="B9069" t="s">
        <v>50</v>
      </c>
      <c r="C9069" t="s">
        <v>48</v>
      </c>
      <c r="D9069">
        <v>0</v>
      </c>
      <c r="E9069">
        <v>1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2:11" outlineLevel="2">
      <c r="B9070" t="s">
        <v>50</v>
      </c>
      <c r="C9070" t="s">
        <v>36</v>
      </c>
      <c r="D9070">
        <v>0</v>
      </c>
      <c r="E9070">
        <v>0</v>
      </c>
      <c r="F9070">
        <v>0</v>
      </c>
      <c r="G9070">
        <v>0</v>
      </c>
      <c r="H9070">
        <v>1</v>
      </c>
      <c r="I9070">
        <v>0</v>
      </c>
      <c r="J9070">
        <v>0</v>
      </c>
      <c r="K9070">
        <v>0</v>
      </c>
    </row>
    <row r="9071" spans="2:11" outlineLevel="2">
      <c r="B9071" t="s">
        <v>50</v>
      </c>
      <c r="C9071" t="s">
        <v>37</v>
      </c>
      <c r="D9071">
        <v>0</v>
      </c>
      <c r="E9071">
        <v>1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2:11" outlineLevel="2">
      <c r="B9072" t="s">
        <v>50</v>
      </c>
      <c r="C9072" t="s">
        <v>38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</row>
    <row r="9073" spans="2:11" outlineLevel="2">
      <c r="B9073" t="s">
        <v>50</v>
      </c>
      <c r="C9073" t="s">
        <v>39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2:11" outlineLevel="2">
      <c r="B9074" t="s">
        <v>50</v>
      </c>
      <c r="C9074" t="s">
        <v>40</v>
      </c>
      <c r="D9074">
        <v>0</v>
      </c>
      <c r="E9074">
        <v>0</v>
      </c>
      <c r="F9074">
        <v>0</v>
      </c>
      <c r="G9074">
        <v>0</v>
      </c>
      <c r="H9074">
        <v>1</v>
      </c>
      <c r="I9074">
        <v>0</v>
      </c>
      <c r="J9074">
        <v>0</v>
      </c>
      <c r="K9074">
        <v>0</v>
      </c>
    </row>
    <row r="9075" spans="2:11" outlineLevel="2">
      <c r="B9075" t="s">
        <v>50</v>
      </c>
      <c r="C9075" t="s">
        <v>42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2:11" outlineLevel="2">
      <c r="B9076" t="s">
        <v>50</v>
      </c>
      <c r="C9076" t="s">
        <v>44</v>
      </c>
      <c r="D9076">
        <v>1</v>
      </c>
      <c r="E9076">
        <v>1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</row>
    <row r="9077" spans="2:11" outlineLevel="2">
      <c r="B9077" t="s">
        <v>50</v>
      </c>
      <c r="C9077" t="s">
        <v>45</v>
      </c>
      <c r="D9077">
        <v>0</v>
      </c>
      <c r="E9077">
        <v>0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2:11" outlineLevel="2">
      <c r="B9078" t="s">
        <v>50</v>
      </c>
      <c r="C9078" t="s">
        <v>53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1</v>
      </c>
      <c r="K9078">
        <v>0</v>
      </c>
    </row>
    <row r="9079" spans="2:11" s="3" customFormat="1">
      <c r="B9079" s="3" t="s">
        <v>298</v>
      </c>
      <c r="C9079" s="3" t="s">
        <v>8</v>
      </c>
      <c r="D9079" s="3">
        <f>IFERROR(AVERAGE(D9082), 0)</f>
        <v>0</v>
      </c>
      <c r="E9079" s="3">
        <f>IFERROR(AVERAGE(E9082), 0)</f>
        <v>0</v>
      </c>
      <c r="F9079" s="3">
        <f>IFERROR(AVERAGE(F9082), 0)</f>
        <v>0</v>
      </c>
      <c r="G9079" s="3">
        <f>IFERROR(AVERAGE(G9082), 0)</f>
        <v>0</v>
      </c>
      <c r="H9079" s="3">
        <f>IFERROR(AVERAGE(H9082), 0)</f>
        <v>0</v>
      </c>
      <c r="I9079" s="3">
        <f>IFERROR(AVERAGE(I9082), 0)</f>
        <v>0</v>
      </c>
      <c r="J9079" s="3">
        <f>IFERROR(AVERAGE(J9082), 0)</f>
        <v>0</v>
      </c>
      <c r="K9079" s="3">
        <f>IFERROR(AVERAGE(K9082), 0)</f>
        <v>0</v>
      </c>
    </row>
    <row r="9080" spans="2:11" outlineLevel="2">
      <c r="B9080" s="4" t="s">
        <v>9</v>
      </c>
      <c r="D9080">
        <f>E9083</f>
        <v>0</v>
      </c>
      <c r="E9080">
        <f>F9083</f>
        <v>0</v>
      </c>
      <c r="F9080">
        <f>G9083</f>
        <v>0</v>
      </c>
      <c r="G9080">
        <f>H9083</f>
        <v>0</v>
      </c>
      <c r="H9080">
        <f>I9083</f>
        <v>0</v>
      </c>
      <c r="I9080">
        <f>J9083</f>
        <v>0</v>
      </c>
      <c r="J9080">
        <f>K9083</f>
        <v>0</v>
      </c>
      <c r="K9080">
        <f>L9083</f>
        <v>0</v>
      </c>
    </row>
    <row r="9081" spans="2:11" outlineLevel="2">
      <c r="B9081" s="4" t="s">
        <v>10</v>
      </c>
      <c r="D9081">
        <f>E9084</f>
        <v>0</v>
      </c>
      <c r="E9081">
        <f>F9084</f>
        <v>0</v>
      </c>
      <c r="F9081">
        <f>G9084</f>
        <v>0</v>
      </c>
      <c r="G9081">
        <f>H9084</f>
        <v>0</v>
      </c>
      <c r="H9081">
        <f>I9084</f>
        <v>0</v>
      </c>
      <c r="I9081">
        <f>J9084</f>
        <v>0</v>
      </c>
      <c r="J9081">
        <f>K9084</f>
        <v>0</v>
      </c>
      <c r="K9081">
        <f>L9084</f>
        <v>0</v>
      </c>
    </row>
    <row r="9082" spans="2:11" s="5" customFormat="1" outlineLevel="1">
      <c r="C9082" s="5" t="s">
        <v>51</v>
      </c>
      <c r="D9082" s="1">
        <f>IFERROR(D9083/D9084, D9083)</f>
        <v>0</v>
      </c>
      <c r="E9082" s="1">
        <f>IFERROR(E9083/E9084, E9083)</f>
        <v>0</v>
      </c>
      <c r="F9082" s="1">
        <f>IFERROR(F9083/F9084, F9083)</f>
        <v>0</v>
      </c>
      <c r="G9082" s="1">
        <f>IFERROR(G9083/G9084, G9083)</f>
        <v>0</v>
      </c>
      <c r="H9082" s="1">
        <f>IFERROR(H9083/H9084, H9083)</f>
        <v>0</v>
      </c>
      <c r="I9082" s="1">
        <f>IFERROR(I9083/I9084, I9083)</f>
        <v>0</v>
      </c>
      <c r="J9082" s="1">
        <f>IFERROR(J9083/J9084, J9083)</f>
        <v>0</v>
      </c>
      <c r="K9082" s="1">
        <f>IFERROR(K9083/K9084, K9083)</f>
        <v>0</v>
      </c>
    </row>
    <row r="9083" spans="2:11" outlineLevel="2">
      <c r="C9083" t="s">
        <v>10</v>
      </c>
      <c r="D9083">
        <f>COUNTIF(D9085:D9094, "1")</f>
        <v>0</v>
      </c>
      <c r="E9083">
        <f>COUNTIF(E9085:E9094, "1")</f>
        <v>0</v>
      </c>
      <c r="F9083">
        <f>COUNTIF(F9085:F9094, "1")</f>
        <v>0</v>
      </c>
      <c r="G9083">
        <f>COUNTIF(G9085:G9094, "1")</f>
        <v>0</v>
      </c>
      <c r="H9083">
        <f>COUNTIF(H9085:H9094, "1")</f>
        <v>0</v>
      </c>
      <c r="I9083">
        <f>COUNTIF(I9085:I9094, "1")</f>
        <v>0</v>
      </c>
      <c r="J9083">
        <f>COUNTIF(J9085:J9094, "1")</f>
        <v>0</v>
      </c>
      <c r="K9083">
        <f>COUNTIF(K9085:K9094, "1")</f>
        <v>0</v>
      </c>
    </row>
    <row r="9084" spans="2:11" outlineLevel="2">
      <c r="C9084" t="s">
        <v>12</v>
      </c>
      <c r="D9084">
        <f>COUNTIF(D9085:D9094, "0")</f>
        <v>0</v>
      </c>
      <c r="E9084">
        <f>COUNTIF(E9085:E9094, "0")</f>
        <v>0</v>
      </c>
      <c r="F9084">
        <f>COUNTIF(F9085:F9094, "0")</f>
        <v>0</v>
      </c>
      <c r="G9084">
        <f>COUNTIF(G9085:G9094, "0")</f>
        <v>0</v>
      </c>
      <c r="H9084">
        <f>COUNTIF(H9085:H9094, "0")</f>
        <v>0</v>
      </c>
      <c r="I9084">
        <f>COUNTIF(I9085:I9094, "0")</f>
        <v>0</v>
      </c>
      <c r="J9084">
        <f>COUNTIF(J9085:J9094, "0")</f>
        <v>0</v>
      </c>
      <c r="K9084">
        <f>COUNTIF(K9085:K9094, "0")</f>
        <v>0</v>
      </c>
    </row>
    <row r="9085" spans="2:11" outlineLevel="2">
      <c r="B9085" t="s">
        <v>52</v>
      </c>
      <c r="C9085" t="s">
        <v>16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2:11" outlineLevel="2">
      <c r="B9086" t="s">
        <v>52</v>
      </c>
      <c r="C9086" t="s">
        <v>17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2:11" outlineLevel="2">
      <c r="B9087" t="s">
        <v>52</v>
      </c>
      <c r="C9087" t="s">
        <v>16</v>
      </c>
      <c r="D9087">
        <v>1</v>
      </c>
      <c r="E9087">
        <v>0</v>
      </c>
      <c r="F9087">
        <v>1</v>
      </c>
      <c r="G9087">
        <v>1</v>
      </c>
      <c r="H9087">
        <v>0</v>
      </c>
      <c r="I9087">
        <v>0</v>
      </c>
      <c r="J9087">
        <v>0</v>
      </c>
      <c r="K9087">
        <v>0</v>
      </c>
    </row>
    <row r="9088" spans="2:11" outlineLevel="2">
      <c r="B9088" t="s">
        <v>52</v>
      </c>
      <c r="C9088" t="s">
        <v>34</v>
      </c>
      <c r="D9088">
        <v>1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2:11" outlineLevel="2">
      <c r="B9089" t="s">
        <v>52</v>
      </c>
      <c r="C9089" t="s">
        <v>32</v>
      </c>
      <c r="D9089">
        <v>0</v>
      </c>
      <c r="E9089">
        <v>0</v>
      </c>
      <c r="F9089">
        <v>1</v>
      </c>
      <c r="G9089">
        <v>1</v>
      </c>
      <c r="H9089">
        <v>0</v>
      </c>
      <c r="I9089">
        <v>0</v>
      </c>
      <c r="J9089">
        <v>0</v>
      </c>
      <c r="K9089">
        <v>0</v>
      </c>
    </row>
    <row r="9090" spans="2:11" outlineLevel="2">
      <c r="B9090" t="s">
        <v>52</v>
      </c>
      <c r="C9090" t="s">
        <v>18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2:11" outlineLevel="2">
      <c r="B9091" t="s">
        <v>52</v>
      </c>
      <c r="C9091" t="s">
        <v>25</v>
      </c>
      <c r="D9091">
        <v>0</v>
      </c>
      <c r="E9091">
        <v>1</v>
      </c>
      <c r="F9091">
        <v>0</v>
      </c>
      <c r="G9091">
        <v>0</v>
      </c>
      <c r="H9091">
        <v>1</v>
      </c>
      <c r="I9091">
        <v>0</v>
      </c>
      <c r="J9091">
        <v>0</v>
      </c>
      <c r="K9091">
        <v>0</v>
      </c>
    </row>
    <row r="9092" spans="2:11" outlineLevel="2">
      <c r="B9092" t="s">
        <v>52</v>
      </c>
      <c r="C9092" t="s">
        <v>24</v>
      </c>
      <c r="D9092">
        <v>0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2:11" outlineLevel="2">
      <c r="B9093" t="s">
        <v>52</v>
      </c>
      <c r="C9093" t="s">
        <v>14</v>
      </c>
      <c r="D9093">
        <v>1</v>
      </c>
      <c r="E9093">
        <v>0</v>
      </c>
      <c r="F9093">
        <v>1</v>
      </c>
      <c r="G9093">
        <v>1</v>
      </c>
      <c r="H9093">
        <v>0</v>
      </c>
      <c r="I9093">
        <v>0</v>
      </c>
      <c r="J9093">
        <v>0</v>
      </c>
      <c r="K9093">
        <v>0</v>
      </c>
    </row>
    <row r="9094" spans="2:11" outlineLevel="2">
      <c r="B9094" t="s">
        <v>52</v>
      </c>
      <c r="C9094" t="s">
        <v>23</v>
      </c>
      <c r="D9094">
        <v>0</v>
      </c>
      <c r="E9094">
        <v>0</v>
      </c>
      <c r="F9094">
        <v>0</v>
      </c>
      <c r="G9094">
        <v>0</v>
      </c>
      <c r="H9094">
        <v>1</v>
      </c>
      <c r="I9094">
        <v>1</v>
      </c>
      <c r="J9094">
        <v>0</v>
      </c>
      <c r="K9094">
        <v>0</v>
      </c>
    </row>
    <row r="9095" spans="2:11" s="3" customFormat="1">
      <c r="B9095" s="3" t="s">
        <v>299</v>
      </c>
      <c r="C9095" s="3" t="s">
        <v>8</v>
      </c>
      <c r="D9095" s="3">
        <f>IFERROR(AVERAGE(D9098,D9113,D9130,D9134), 0)</f>
        <v>0</v>
      </c>
      <c r="E9095" s="3">
        <f>IFERROR(AVERAGE(E9098,E9113,E9130,E9134), 0)</f>
        <v>0</v>
      </c>
      <c r="F9095" s="3">
        <f>IFERROR(AVERAGE(F9098,F9113,F9130,F9134), 0)</f>
        <v>0</v>
      </c>
      <c r="G9095" s="3">
        <f>IFERROR(AVERAGE(G9098,G9113,G9130,G9134), 0)</f>
        <v>0</v>
      </c>
      <c r="H9095" s="3">
        <f>IFERROR(AVERAGE(H9098,H9113,H9130,H9134), 0)</f>
        <v>0</v>
      </c>
      <c r="I9095" s="3">
        <f>IFERROR(AVERAGE(I9098,I9113,I9130,I9134), 0)</f>
        <v>0</v>
      </c>
      <c r="J9095" s="3">
        <f>IFERROR(AVERAGE(J9098,J9113,J9130,J9134), 0)</f>
        <v>0</v>
      </c>
      <c r="K9095" s="3">
        <f>IFERROR(AVERAGE(K9098,K9113,K9130,K9134), 0)</f>
        <v>0</v>
      </c>
    </row>
    <row r="9096" spans="2:11" outlineLevel="2">
      <c r="B9096" s="4" t="s">
        <v>9</v>
      </c>
      <c r="D9096">
        <f>E9099+E9114+E9131+E9135</f>
        <v>0</v>
      </c>
      <c r="E9096">
        <f>F9099+F9114+F9131+F9135</f>
        <v>0</v>
      </c>
      <c r="F9096">
        <f>G9099+G9114+G9131+G9135</f>
        <v>0</v>
      </c>
      <c r="G9096">
        <f>H9099+H9114+H9131+H9135</f>
        <v>0</v>
      </c>
      <c r="H9096">
        <f>I9099+I9114+I9131+I9135</f>
        <v>0</v>
      </c>
      <c r="I9096">
        <f>J9099+J9114+J9131+J9135</f>
        <v>0</v>
      </c>
      <c r="J9096">
        <f>K9099+K9114+K9131+K9135</f>
        <v>0</v>
      </c>
      <c r="K9096">
        <f>L9099+L9114+L9131+L9135</f>
        <v>0</v>
      </c>
    </row>
    <row r="9097" spans="2:11" outlineLevel="2">
      <c r="B9097" s="4" t="s">
        <v>10</v>
      </c>
      <c r="D9097">
        <f>E9100+E9115+E9132+E9136</f>
        <v>0</v>
      </c>
      <c r="E9097">
        <f>F9100+F9115+F9132+F9136</f>
        <v>0</v>
      </c>
      <c r="F9097">
        <f>G9100+G9115+G9132+G9136</f>
        <v>0</v>
      </c>
      <c r="G9097">
        <f>H9100+H9115+H9132+H9136</f>
        <v>0</v>
      </c>
      <c r="H9097">
        <f>I9100+I9115+I9132+I9136</f>
        <v>0</v>
      </c>
      <c r="I9097">
        <f>J9100+J9115+J9132+J9136</f>
        <v>0</v>
      </c>
      <c r="J9097">
        <f>K9100+K9115+K9132+K9136</f>
        <v>0</v>
      </c>
      <c r="K9097">
        <f>L9100+L9115+L9132+L9136</f>
        <v>0</v>
      </c>
    </row>
    <row r="9098" spans="2:11" s="5" customFormat="1" outlineLevel="1">
      <c r="C9098" s="5" t="s">
        <v>51</v>
      </c>
      <c r="D9098" s="1">
        <f>IFERROR(D9099/D9100, D9099)</f>
        <v>0</v>
      </c>
      <c r="E9098" s="1">
        <f>IFERROR(E9099/E9100, E9099)</f>
        <v>0</v>
      </c>
      <c r="F9098" s="1">
        <f>IFERROR(F9099/F9100, F9099)</f>
        <v>0</v>
      </c>
      <c r="G9098" s="1">
        <f>IFERROR(G9099/G9100, G9099)</f>
        <v>0</v>
      </c>
      <c r="H9098" s="1">
        <f>IFERROR(H9099/H9100, H9099)</f>
        <v>0</v>
      </c>
      <c r="I9098" s="1">
        <f>IFERROR(I9099/I9100, I9099)</f>
        <v>0</v>
      </c>
      <c r="J9098" s="1">
        <f>IFERROR(J9099/J9100, J9099)</f>
        <v>0</v>
      </c>
      <c r="K9098" s="1">
        <f>IFERROR(K9099/K9100, K9099)</f>
        <v>0</v>
      </c>
    </row>
    <row r="9099" spans="2:11" outlineLevel="2">
      <c r="C9099" t="s">
        <v>10</v>
      </c>
      <c r="D9099">
        <f>COUNTIF(D9101:D9112, "1")</f>
        <v>0</v>
      </c>
      <c r="E9099">
        <f>COUNTIF(E9101:E9112, "1")</f>
        <v>0</v>
      </c>
      <c r="F9099">
        <f>COUNTIF(F9101:F9112, "1")</f>
        <v>0</v>
      </c>
      <c r="G9099">
        <f>COUNTIF(G9101:G9112, "1")</f>
        <v>0</v>
      </c>
      <c r="H9099">
        <f>COUNTIF(H9101:H9112, "1")</f>
        <v>0</v>
      </c>
      <c r="I9099">
        <f>COUNTIF(I9101:I9112, "1")</f>
        <v>0</v>
      </c>
      <c r="J9099">
        <f>COUNTIF(J9101:J9112, "1")</f>
        <v>0</v>
      </c>
      <c r="K9099">
        <f>COUNTIF(K9101:K9112, "1")</f>
        <v>0</v>
      </c>
    </row>
    <row r="9100" spans="2:11" outlineLevel="2">
      <c r="C9100" t="s">
        <v>12</v>
      </c>
      <c r="D9100">
        <f>COUNTIF(D9101:D9112, "0")</f>
        <v>0</v>
      </c>
      <c r="E9100">
        <f>COUNTIF(E9101:E9112, "0")</f>
        <v>0</v>
      </c>
      <c r="F9100">
        <f>COUNTIF(F9101:F9112, "0")</f>
        <v>0</v>
      </c>
      <c r="G9100">
        <f>COUNTIF(G9101:G9112, "0")</f>
        <v>0</v>
      </c>
      <c r="H9100">
        <f>COUNTIF(H9101:H9112, "0")</f>
        <v>0</v>
      </c>
      <c r="I9100">
        <f>COUNTIF(I9101:I9112, "0")</f>
        <v>0</v>
      </c>
      <c r="J9100">
        <f>COUNTIF(J9101:J9112, "0")</f>
        <v>0</v>
      </c>
      <c r="K9100">
        <f>COUNTIF(K9101:K9112, "0")</f>
        <v>0</v>
      </c>
    </row>
    <row r="9101" spans="2:11" outlineLevel="2">
      <c r="B9101" t="s">
        <v>52</v>
      </c>
      <c r="C9101" t="s">
        <v>14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2:11" outlineLevel="2">
      <c r="B9102" t="s">
        <v>52</v>
      </c>
      <c r="C9102" t="s">
        <v>15</v>
      </c>
      <c r="D9102">
        <v>0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  <c r="K9102">
        <v>0</v>
      </c>
    </row>
    <row r="9103" spans="2:11" outlineLevel="2">
      <c r="B9103" t="s">
        <v>52</v>
      </c>
      <c r="C9103" t="s">
        <v>18</v>
      </c>
      <c r="D9103">
        <v>1</v>
      </c>
      <c r="E9103">
        <v>0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2:11" outlineLevel="2">
      <c r="B9104" t="s">
        <v>52</v>
      </c>
      <c r="C9104" t="s">
        <v>19</v>
      </c>
      <c r="D9104">
        <v>0</v>
      </c>
      <c r="E9104">
        <v>1</v>
      </c>
      <c r="F9104">
        <v>1</v>
      </c>
      <c r="G9104">
        <v>1</v>
      </c>
      <c r="H9104">
        <v>0</v>
      </c>
      <c r="I9104">
        <v>0</v>
      </c>
      <c r="J9104">
        <v>0</v>
      </c>
      <c r="K9104">
        <v>0</v>
      </c>
    </row>
    <row r="9105" spans="2:11" outlineLevel="2">
      <c r="B9105" t="s">
        <v>52</v>
      </c>
      <c r="C9105" t="s">
        <v>32</v>
      </c>
      <c r="D9105">
        <v>0</v>
      </c>
      <c r="E9105">
        <v>1</v>
      </c>
      <c r="F9105">
        <v>0</v>
      </c>
      <c r="G9105">
        <v>1</v>
      </c>
      <c r="H9105">
        <v>1</v>
      </c>
      <c r="I9105">
        <v>0</v>
      </c>
      <c r="J9105">
        <v>0</v>
      </c>
      <c r="K9105">
        <v>0</v>
      </c>
    </row>
    <row r="9106" spans="2:11" outlineLevel="2">
      <c r="B9106" t="s">
        <v>52</v>
      </c>
      <c r="C9106" t="s">
        <v>20</v>
      </c>
      <c r="D9106">
        <v>1</v>
      </c>
      <c r="E9106">
        <v>1</v>
      </c>
      <c r="F9106">
        <v>1</v>
      </c>
      <c r="G9106">
        <v>1</v>
      </c>
      <c r="H9106">
        <v>1</v>
      </c>
      <c r="I9106">
        <v>1</v>
      </c>
      <c r="J9106">
        <v>0</v>
      </c>
      <c r="K9106">
        <v>0</v>
      </c>
    </row>
    <row r="9107" spans="2:11" outlineLevel="2">
      <c r="B9107" t="s">
        <v>52</v>
      </c>
      <c r="C9107" t="s">
        <v>21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2:11" outlineLevel="2">
      <c r="B9108" t="s">
        <v>52</v>
      </c>
      <c r="C9108" t="s">
        <v>22</v>
      </c>
      <c r="D9108">
        <v>0</v>
      </c>
      <c r="E9108">
        <v>0</v>
      </c>
      <c r="F9108">
        <v>1</v>
      </c>
      <c r="G9108">
        <v>1</v>
      </c>
      <c r="H9108">
        <v>0</v>
      </c>
      <c r="I9108">
        <v>0</v>
      </c>
      <c r="J9108">
        <v>1</v>
      </c>
      <c r="K9108">
        <v>0</v>
      </c>
    </row>
    <row r="9109" spans="2:11" outlineLevel="2">
      <c r="B9109" t="s">
        <v>52</v>
      </c>
      <c r="C9109" t="s">
        <v>23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2:11" outlineLevel="2">
      <c r="B9110" t="s">
        <v>52</v>
      </c>
      <c r="C9110" t="s">
        <v>33</v>
      </c>
      <c r="D9110">
        <v>0</v>
      </c>
      <c r="E9110">
        <v>1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0</v>
      </c>
    </row>
    <row r="9111" spans="2:11" outlineLevel="2">
      <c r="B9111" t="s">
        <v>52</v>
      </c>
      <c r="C9111" t="s">
        <v>34</v>
      </c>
      <c r="D9111">
        <v>0</v>
      </c>
      <c r="E9111">
        <v>0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2:11" outlineLevel="2">
      <c r="B9112" t="s">
        <v>52</v>
      </c>
      <c r="C9112" t="s">
        <v>26</v>
      </c>
      <c r="D9112">
        <v>0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2:11" s="5" customFormat="1" outlineLevel="1">
      <c r="C9113" s="5" t="s">
        <v>49</v>
      </c>
      <c r="D9113" s="1">
        <f>IFERROR(D9114/D9115, D9114)</f>
        <v>0</v>
      </c>
      <c r="E9113" s="1">
        <f>IFERROR(E9114/E9115, E9114)</f>
        <v>0</v>
      </c>
      <c r="F9113" s="1">
        <f>IFERROR(F9114/F9115, F9114)</f>
        <v>0</v>
      </c>
      <c r="G9113" s="1">
        <f>IFERROR(G9114/G9115, G9114)</f>
        <v>0</v>
      </c>
      <c r="H9113" s="1">
        <f>IFERROR(H9114/H9115, H9114)</f>
        <v>0</v>
      </c>
      <c r="I9113" s="1">
        <f>IFERROR(I9114/I9115, I9114)</f>
        <v>0</v>
      </c>
      <c r="J9113" s="1">
        <f>IFERROR(J9114/J9115, J9114)</f>
        <v>0</v>
      </c>
      <c r="K9113" s="1">
        <f>IFERROR(K9114/K9115, K9114)</f>
        <v>0</v>
      </c>
    </row>
    <row r="9114" spans="2:11" outlineLevel="2">
      <c r="C9114" t="s">
        <v>10</v>
      </c>
      <c r="D9114">
        <f>COUNTIF(D9116:D9129, "1")</f>
        <v>0</v>
      </c>
      <c r="E9114">
        <f>COUNTIF(E9116:E9129, "1")</f>
        <v>0</v>
      </c>
      <c r="F9114">
        <f>COUNTIF(F9116:F9129, "1")</f>
        <v>0</v>
      </c>
      <c r="G9114">
        <f>COUNTIF(G9116:G9129, "1")</f>
        <v>0</v>
      </c>
      <c r="H9114">
        <f>COUNTIF(H9116:H9129, "1")</f>
        <v>0</v>
      </c>
      <c r="I9114">
        <f>COUNTIF(I9116:I9129, "1")</f>
        <v>0</v>
      </c>
      <c r="J9114">
        <f>COUNTIF(J9116:J9129, "1")</f>
        <v>0</v>
      </c>
      <c r="K9114">
        <f>COUNTIF(K9116:K9129, "1")</f>
        <v>0</v>
      </c>
    </row>
    <row r="9115" spans="2:11" outlineLevel="2">
      <c r="C9115" t="s">
        <v>12</v>
      </c>
      <c r="D9115">
        <f>COUNTIF(D9116:D9129, "0")</f>
        <v>0</v>
      </c>
      <c r="E9115">
        <f>COUNTIF(E9116:E9129, "0")</f>
        <v>0</v>
      </c>
      <c r="F9115">
        <f>COUNTIF(F9116:F9129, "0")</f>
        <v>0</v>
      </c>
      <c r="G9115">
        <f>COUNTIF(G9116:G9129, "0")</f>
        <v>0</v>
      </c>
      <c r="H9115">
        <f>COUNTIF(H9116:H9129, "0")</f>
        <v>0</v>
      </c>
      <c r="I9115">
        <f>COUNTIF(I9116:I9129, "0")</f>
        <v>0</v>
      </c>
      <c r="J9115">
        <f>COUNTIF(J9116:J9129, "0")</f>
        <v>0</v>
      </c>
      <c r="K9115">
        <f>COUNTIF(K9116:K9129, "0")</f>
        <v>0</v>
      </c>
    </row>
    <row r="9116" spans="2:11" outlineLevel="2">
      <c r="B9116" t="s">
        <v>50</v>
      </c>
      <c r="C9116" t="s">
        <v>14</v>
      </c>
      <c r="D9116">
        <v>0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0</v>
      </c>
    </row>
    <row r="9117" spans="2:11" outlineLevel="2">
      <c r="B9117" t="s">
        <v>50</v>
      </c>
      <c r="C9117" t="s">
        <v>15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2:11" outlineLevel="2">
      <c r="B9118" t="s">
        <v>50</v>
      </c>
      <c r="C9118" t="s">
        <v>16</v>
      </c>
      <c r="D9118">
        <v>0</v>
      </c>
      <c r="E9118">
        <v>0</v>
      </c>
      <c r="F9118">
        <v>0</v>
      </c>
      <c r="G9118">
        <v>0</v>
      </c>
      <c r="H9118">
        <v>1</v>
      </c>
      <c r="I9118">
        <v>0</v>
      </c>
      <c r="J9118">
        <v>0</v>
      </c>
      <c r="K9118">
        <v>0</v>
      </c>
    </row>
    <row r="9119" spans="2:11" outlineLevel="2">
      <c r="B9119" t="s">
        <v>50</v>
      </c>
      <c r="C9119" t="s">
        <v>19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2:11" outlineLevel="2">
      <c r="B9120" t="s">
        <v>50</v>
      </c>
      <c r="C9120" t="s">
        <v>32</v>
      </c>
      <c r="D9120">
        <v>0</v>
      </c>
      <c r="E9120">
        <v>0</v>
      </c>
      <c r="F9120">
        <v>1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2:11" outlineLevel="2">
      <c r="B9121" t="s">
        <v>50</v>
      </c>
      <c r="C9121" t="s">
        <v>20</v>
      </c>
      <c r="D9121">
        <v>0</v>
      </c>
      <c r="E9121">
        <v>0</v>
      </c>
      <c r="F9121">
        <v>0</v>
      </c>
      <c r="G9121">
        <v>0</v>
      </c>
      <c r="H9121">
        <v>1</v>
      </c>
      <c r="I9121">
        <v>0</v>
      </c>
      <c r="J9121">
        <v>0</v>
      </c>
      <c r="K9121">
        <v>0</v>
      </c>
    </row>
    <row r="9122" spans="2:11" outlineLevel="2">
      <c r="B9122" t="s">
        <v>50</v>
      </c>
      <c r="C9122" t="s">
        <v>21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2:11" outlineLevel="2">
      <c r="B9123" t="s">
        <v>50</v>
      </c>
      <c r="C9123" t="s">
        <v>33</v>
      </c>
      <c r="D9123">
        <v>1</v>
      </c>
      <c r="E9123">
        <v>0</v>
      </c>
      <c r="F9123">
        <v>0</v>
      </c>
      <c r="G9123">
        <v>1</v>
      </c>
      <c r="H9123">
        <v>0</v>
      </c>
      <c r="I9123">
        <v>0</v>
      </c>
      <c r="J9123">
        <v>0</v>
      </c>
      <c r="K9123">
        <v>0</v>
      </c>
    </row>
    <row r="9124" spans="2:11" outlineLevel="2">
      <c r="B9124" t="s">
        <v>50</v>
      </c>
      <c r="C9124" t="s">
        <v>34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2:11" outlineLevel="2">
      <c r="B9125" t="s">
        <v>50</v>
      </c>
      <c r="C9125" t="s">
        <v>25</v>
      </c>
      <c r="D9125">
        <v>0</v>
      </c>
      <c r="E9125">
        <v>1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2:11" outlineLevel="2">
      <c r="B9126" t="s">
        <v>50</v>
      </c>
      <c r="C9126" t="s">
        <v>26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2:11" outlineLevel="2">
      <c r="B9127" t="s">
        <v>50</v>
      </c>
      <c r="C9127" t="s">
        <v>27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2:11" outlineLevel="2">
      <c r="B9128" t="s">
        <v>50</v>
      </c>
      <c r="C9128" t="s">
        <v>35</v>
      </c>
      <c r="D9128">
        <v>0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</row>
    <row r="9129" spans="2:11" outlineLevel="2">
      <c r="B9129" t="s">
        <v>50</v>
      </c>
      <c r="C9129" t="s">
        <v>48</v>
      </c>
      <c r="D9129">
        <v>0</v>
      </c>
      <c r="E9129">
        <v>0</v>
      </c>
      <c r="F9129">
        <v>0</v>
      </c>
      <c r="G9129">
        <v>0</v>
      </c>
      <c r="H9129">
        <v>1</v>
      </c>
      <c r="I9129">
        <v>0</v>
      </c>
      <c r="J9129">
        <v>0</v>
      </c>
      <c r="K9129">
        <v>0</v>
      </c>
    </row>
    <row r="9130" spans="2:11" s="5" customFormat="1" outlineLevel="1">
      <c r="C9130" s="5" t="s">
        <v>57</v>
      </c>
      <c r="D9130" s="1">
        <f>IFERROR(D9131/D9132, D9131)</f>
        <v>0</v>
      </c>
      <c r="E9130" s="1">
        <f>IFERROR(E9131/E9132, E9131)</f>
        <v>0</v>
      </c>
      <c r="F9130" s="1">
        <f>IFERROR(F9131/F9132, F9131)</f>
        <v>0</v>
      </c>
      <c r="G9130" s="1">
        <f>IFERROR(G9131/G9132, G9131)</f>
        <v>0</v>
      </c>
      <c r="H9130" s="1">
        <f>IFERROR(H9131/H9132, H9131)</f>
        <v>0</v>
      </c>
      <c r="I9130" s="1">
        <f>IFERROR(I9131/I9132, I9131)</f>
        <v>0</v>
      </c>
      <c r="J9130" s="1">
        <f>IFERROR(J9131/J9132, J9131)</f>
        <v>0</v>
      </c>
      <c r="K9130" s="1">
        <f>IFERROR(K9131/K9132, K9131)</f>
        <v>0</v>
      </c>
    </row>
    <row r="9131" spans="2:11" outlineLevel="2">
      <c r="C9131" t="s">
        <v>10</v>
      </c>
      <c r="D9131">
        <f>COUNTIF(D9133:D9133, "1")</f>
        <v>0</v>
      </c>
      <c r="E9131">
        <f>COUNTIF(E9133:E9133, "1")</f>
        <v>0</v>
      </c>
      <c r="F9131">
        <f>COUNTIF(F9133:F9133, "1")</f>
        <v>0</v>
      </c>
      <c r="G9131">
        <f>COUNTIF(G9133:G9133, "1")</f>
        <v>0</v>
      </c>
      <c r="H9131">
        <f>COUNTIF(H9133:H9133, "1")</f>
        <v>0</v>
      </c>
      <c r="I9131">
        <f>COUNTIF(I9133:I9133, "1")</f>
        <v>0</v>
      </c>
      <c r="J9131">
        <f>COUNTIF(J9133:J9133, "1")</f>
        <v>0</v>
      </c>
      <c r="K9131">
        <f>COUNTIF(K9133:K9133, "1")</f>
        <v>0</v>
      </c>
    </row>
    <row r="9132" spans="2:11" outlineLevel="2">
      <c r="C9132" t="s">
        <v>12</v>
      </c>
      <c r="D9132">
        <f>COUNTIF(D9133:D9133, "0")</f>
        <v>0</v>
      </c>
      <c r="E9132">
        <f>COUNTIF(E9133:E9133, "0")</f>
        <v>0</v>
      </c>
      <c r="F9132">
        <f>COUNTIF(F9133:F9133, "0")</f>
        <v>0</v>
      </c>
      <c r="G9132">
        <f>COUNTIF(G9133:G9133, "0")</f>
        <v>0</v>
      </c>
      <c r="H9132">
        <f>COUNTIF(H9133:H9133, "0")</f>
        <v>0</v>
      </c>
      <c r="I9132">
        <f>COUNTIF(I9133:I9133, "0")</f>
        <v>0</v>
      </c>
      <c r="J9132">
        <f>COUNTIF(J9133:J9133, "0")</f>
        <v>0</v>
      </c>
      <c r="K9132">
        <f>COUNTIF(K9133:K9133, "0")</f>
        <v>0</v>
      </c>
    </row>
    <row r="9133" spans="2:11" outlineLevel="2">
      <c r="B9133" t="s">
        <v>58</v>
      </c>
      <c r="C9133" t="s">
        <v>24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2:11" s="5" customFormat="1" outlineLevel="1">
      <c r="C9134" s="5" t="s">
        <v>55</v>
      </c>
      <c r="D9134" s="1">
        <f>IFERROR(D9135/D9136, D9135)</f>
        <v>0</v>
      </c>
      <c r="E9134" s="1">
        <f>IFERROR(E9135/E9136, E9135)</f>
        <v>0</v>
      </c>
      <c r="F9134" s="1">
        <f>IFERROR(F9135/F9136, F9135)</f>
        <v>0</v>
      </c>
      <c r="G9134" s="1">
        <f>IFERROR(G9135/G9136, G9135)</f>
        <v>0</v>
      </c>
      <c r="H9134" s="1">
        <f>IFERROR(H9135/H9136, H9135)</f>
        <v>0</v>
      </c>
      <c r="I9134" s="1">
        <f>IFERROR(I9135/I9136, I9135)</f>
        <v>0</v>
      </c>
      <c r="J9134" s="1">
        <f>IFERROR(J9135/J9136, J9135)</f>
        <v>0</v>
      </c>
      <c r="K9134" s="1">
        <f>IFERROR(K9135/K9136, K9135)</f>
        <v>0</v>
      </c>
    </row>
    <row r="9135" spans="2:11" outlineLevel="2">
      <c r="C9135" t="s">
        <v>10</v>
      </c>
      <c r="D9135">
        <f>COUNTIF(D9137:D9152, "1")</f>
        <v>0</v>
      </c>
      <c r="E9135">
        <f>COUNTIF(E9137:E9152, "1")</f>
        <v>0</v>
      </c>
      <c r="F9135">
        <f>COUNTIF(F9137:F9152, "1")</f>
        <v>0</v>
      </c>
      <c r="G9135">
        <f>COUNTIF(G9137:G9152, "1")</f>
        <v>0</v>
      </c>
      <c r="H9135">
        <f>COUNTIF(H9137:H9152, "1")</f>
        <v>0</v>
      </c>
      <c r="I9135">
        <f>COUNTIF(I9137:I9152, "1")</f>
        <v>0</v>
      </c>
      <c r="J9135">
        <f>COUNTIF(J9137:J9152, "1")</f>
        <v>0</v>
      </c>
      <c r="K9135">
        <f>COUNTIF(K9137:K9152, "1")</f>
        <v>0</v>
      </c>
    </row>
    <row r="9136" spans="2:11" outlineLevel="2">
      <c r="C9136" t="s">
        <v>12</v>
      </c>
      <c r="D9136">
        <f>COUNTIF(D9137:D9152, "0")</f>
        <v>0</v>
      </c>
      <c r="E9136">
        <f>COUNTIF(E9137:E9152, "0")</f>
        <v>0</v>
      </c>
      <c r="F9136">
        <f>COUNTIF(F9137:F9152, "0")</f>
        <v>0</v>
      </c>
      <c r="G9136">
        <f>COUNTIF(G9137:G9152, "0")</f>
        <v>0</v>
      </c>
      <c r="H9136">
        <f>COUNTIF(H9137:H9152, "0")</f>
        <v>0</v>
      </c>
      <c r="I9136">
        <f>COUNTIF(I9137:I9152, "0")</f>
        <v>0</v>
      </c>
      <c r="J9136">
        <f>COUNTIF(J9137:J9152, "0")</f>
        <v>0</v>
      </c>
      <c r="K9136">
        <f>COUNTIF(K9137:K9152, "0")</f>
        <v>0</v>
      </c>
    </row>
    <row r="9137" spans="2:11" outlineLevel="2">
      <c r="B9137" t="s">
        <v>56</v>
      </c>
      <c r="C9137" t="s">
        <v>15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2:11" outlineLevel="2">
      <c r="B9138" t="s">
        <v>56</v>
      </c>
      <c r="C9138" t="s">
        <v>16</v>
      </c>
      <c r="D9138">
        <v>0</v>
      </c>
      <c r="E9138">
        <v>1</v>
      </c>
      <c r="F9138">
        <v>1</v>
      </c>
      <c r="G9138">
        <v>1</v>
      </c>
      <c r="H9138">
        <v>1</v>
      </c>
      <c r="I9138">
        <v>0</v>
      </c>
      <c r="J9138">
        <v>0</v>
      </c>
      <c r="K9138">
        <v>0</v>
      </c>
    </row>
    <row r="9139" spans="2:11" outlineLevel="2">
      <c r="B9139" t="s">
        <v>56</v>
      </c>
      <c r="C9139" t="s">
        <v>17</v>
      </c>
      <c r="D9139">
        <v>0</v>
      </c>
      <c r="E9139">
        <v>0</v>
      </c>
      <c r="F9139">
        <v>0</v>
      </c>
      <c r="G9139">
        <v>0</v>
      </c>
      <c r="H9139">
        <v>1</v>
      </c>
      <c r="I9139">
        <v>0</v>
      </c>
      <c r="J9139">
        <v>0</v>
      </c>
      <c r="K9139">
        <v>0</v>
      </c>
    </row>
    <row r="9140" spans="2:11" outlineLevel="2">
      <c r="B9140" t="s">
        <v>56</v>
      </c>
      <c r="C9140" t="s">
        <v>18</v>
      </c>
      <c r="D9140">
        <v>0</v>
      </c>
      <c r="E9140">
        <v>1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0</v>
      </c>
    </row>
    <row r="9141" spans="2:11" outlineLevel="2">
      <c r="B9141" t="s">
        <v>56</v>
      </c>
      <c r="C9141" t="s">
        <v>19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2:11" outlineLevel="2">
      <c r="B9142" t="s">
        <v>56</v>
      </c>
      <c r="C9142" t="s">
        <v>32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2:11" outlineLevel="2">
      <c r="B9143" t="s">
        <v>56</v>
      </c>
      <c r="C9143" t="s">
        <v>20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2:11" outlineLevel="2">
      <c r="B9144" t="s">
        <v>56</v>
      </c>
      <c r="C9144" t="s">
        <v>21</v>
      </c>
      <c r="D9144">
        <v>0</v>
      </c>
      <c r="E9144">
        <v>1</v>
      </c>
      <c r="F9144">
        <v>1</v>
      </c>
      <c r="G9144">
        <v>0</v>
      </c>
      <c r="H9144">
        <v>1</v>
      </c>
      <c r="I9144">
        <v>0</v>
      </c>
      <c r="J9144">
        <v>0</v>
      </c>
      <c r="K9144">
        <v>0</v>
      </c>
    </row>
    <row r="9145" spans="2:11" outlineLevel="2">
      <c r="B9145" t="s">
        <v>56</v>
      </c>
      <c r="C9145" t="s">
        <v>22</v>
      </c>
      <c r="D9145">
        <v>0</v>
      </c>
      <c r="E9145">
        <v>0</v>
      </c>
      <c r="F9145">
        <v>0</v>
      </c>
      <c r="G9145">
        <v>1</v>
      </c>
      <c r="H9145">
        <v>0</v>
      </c>
      <c r="I9145">
        <v>1</v>
      </c>
      <c r="J9145">
        <v>1</v>
      </c>
      <c r="K9145">
        <v>0</v>
      </c>
    </row>
    <row r="9146" spans="2:11" outlineLevel="2">
      <c r="B9146" t="s">
        <v>56</v>
      </c>
      <c r="C9146" t="s">
        <v>33</v>
      </c>
      <c r="D9146">
        <v>0</v>
      </c>
      <c r="E9146">
        <v>1</v>
      </c>
      <c r="F9146">
        <v>0</v>
      </c>
      <c r="G9146">
        <v>0</v>
      </c>
      <c r="H9146">
        <v>1</v>
      </c>
      <c r="I9146">
        <v>0</v>
      </c>
      <c r="J9146">
        <v>0</v>
      </c>
      <c r="K9146">
        <v>0</v>
      </c>
    </row>
    <row r="9147" spans="2:11" outlineLevel="2">
      <c r="B9147" t="s">
        <v>56</v>
      </c>
      <c r="C9147" t="s">
        <v>24</v>
      </c>
      <c r="D9147">
        <v>0</v>
      </c>
      <c r="E9147">
        <v>1</v>
      </c>
      <c r="F9147">
        <v>1</v>
      </c>
      <c r="G9147">
        <v>1</v>
      </c>
      <c r="H9147">
        <v>1</v>
      </c>
      <c r="I9147">
        <v>0</v>
      </c>
      <c r="J9147">
        <v>0</v>
      </c>
      <c r="K9147">
        <v>0</v>
      </c>
    </row>
    <row r="9148" spans="2:11" outlineLevel="2">
      <c r="B9148" t="s">
        <v>56</v>
      </c>
      <c r="C9148" t="s">
        <v>34</v>
      </c>
      <c r="D9148">
        <v>0</v>
      </c>
      <c r="E9148">
        <v>0</v>
      </c>
      <c r="F9148">
        <v>0</v>
      </c>
      <c r="G9148">
        <v>0</v>
      </c>
      <c r="H9148">
        <v>1</v>
      </c>
      <c r="I9148">
        <v>0</v>
      </c>
      <c r="J9148">
        <v>1</v>
      </c>
      <c r="K9148">
        <v>0</v>
      </c>
    </row>
    <row r="9149" spans="2:11" outlineLevel="2">
      <c r="B9149" t="s">
        <v>56</v>
      </c>
      <c r="C9149" t="s">
        <v>25</v>
      </c>
      <c r="D9149">
        <v>0</v>
      </c>
      <c r="E9149">
        <v>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2:11" outlineLevel="2">
      <c r="B9150" t="s">
        <v>56</v>
      </c>
      <c r="C9150" t="s">
        <v>27</v>
      </c>
      <c r="D9150">
        <v>1</v>
      </c>
      <c r="E9150">
        <v>0</v>
      </c>
      <c r="F9150">
        <v>1</v>
      </c>
      <c r="G9150">
        <v>1</v>
      </c>
      <c r="H9150">
        <v>0</v>
      </c>
      <c r="I9150">
        <v>0</v>
      </c>
      <c r="J9150">
        <v>0</v>
      </c>
      <c r="K9150">
        <v>0</v>
      </c>
    </row>
    <row r="9151" spans="2:11" outlineLevel="2">
      <c r="B9151" t="s">
        <v>56</v>
      </c>
      <c r="C9151" t="s">
        <v>28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2:11" outlineLevel="2">
      <c r="B9152" t="s">
        <v>56</v>
      </c>
      <c r="C9152" t="s">
        <v>35</v>
      </c>
      <c r="D9152">
        <v>0</v>
      </c>
      <c r="E9152">
        <v>0</v>
      </c>
      <c r="F9152">
        <v>0</v>
      </c>
      <c r="G9152">
        <v>1</v>
      </c>
      <c r="H9152">
        <v>1</v>
      </c>
      <c r="I9152">
        <v>0</v>
      </c>
      <c r="J9152">
        <v>0</v>
      </c>
      <c r="K9152">
        <v>0</v>
      </c>
    </row>
    <row r="9153" spans="2:11" s="3" customFormat="1">
      <c r="B9153" s="3" t="s">
        <v>300</v>
      </c>
      <c r="C9153" s="3" t="s">
        <v>8</v>
      </c>
      <c r="D9153" s="3">
        <f>IFERROR(AVERAGE(D9156,D9172,D9184), 0)</f>
        <v>0</v>
      </c>
      <c r="E9153" s="3">
        <f>IFERROR(AVERAGE(E9156,E9172,E9184), 0)</f>
        <v>0</v>
      </c>
      <c r="F9153" s="3">
        <f>IFERROR(AVERAGE(F9156,F9172,F9184), 0)</f>
        <v>0</v>
      </c>
      <c r="G9153" s="3">
        <f>IFERROR(AVERAGE(G9156,G9172,G9184), 0)</f>
        <v>0</v>
      </c>
      <c r="H9153" s="3">
        <f>IFERROR(AVERAGE(H9156,H9172,H9184), 0)</f>
        <v>0</v>
      </c>
      <c r="I9153" s="3">
        <f>IFERROR(AVERAGE(I9156,I9172,I9184), 0)</f>
        <v>0</v>
      </c>
      <c r="J9153" s="3">
        <f>IFERROR(AVERAGE(J9156,J9172,J9184), 0)</f>
        <v>0</v>
      </c>
      <c r="K9153" s="3">
        <f>IFERROR(AVERAGE(K9156,K9172,K9184), 0)</f>
        <v>0</v>
      </c>
    </row>
    <row r="9154" spans="2:11" outlineLevel="2">
      <c r="B9154" s="4" t="s">
        <v>9</v>
      </c>
      <c r="D9154">
        <f>E9157+E9173+E9185</f>
        <v>0</v>
      </c>
      <c r="E9154">
        <f>F9157+F9173+F9185</f>
        <v>0</v>
      </c>
      <c r="F9154">
        <f>G9157+G9173+G9185</f>
        <v>0</v>
      </c>
      <c r="G9154">
        <f>H9157+H9173+H9185</f>
        <v>0</v>
      </c>
      <c r="H9154">
        <f>I9157+I9173+I9185</f>
        <v>0</v>
      </c>
      <c r="I9154">
        <f>J9157+J9173+J9185</f>
        <v>0</v>
      </c>
      <c r="J9154">
        <f>K9157+K9173+K9185</f>
        <v>0</v>
      </c>
      <c r="K9154">
        <f>L9157+L9173+L9185</f>
        <v>0</v>
      </c>
    </row>
    <row r="9155" spans="2:11" outlineLevel="2">
      <c r="B9155" s="4" t="s">
        <v>10</v>
      </c>
      <c r="D9155">
        <f>E9158+E9174+E9186</f>
        <v>0</v>
      </c>
      <c r="E9155">
        <f>F9158+F9174+F9186</f>
        <v>0</v>
      </c>
      <c r="F9155">
        <f>G9158+G9174+G9186</f>
        <v>0</v>
      </c>
      <c r="G9155">
        <f>H9158+H9174+H9186</f>
        <v>0</v>
      </c>
      <c r="H9155">
        <f>I9158+I9174+I9186</f>
        <v>0</v>
      </c>
      <c r="I9155">
        <f>J9158+J9174+J9186</f>
        <v>0</v>
      </c>
      <c r="J9155">
        <f>K9158+K9174+K9186</f>
        <v>0</v>
      </c>
      <c r="K9155">
        <f>L9158+L9174+L9186</f>
        <v>0</v>
      </c>
    </row>
    <row r="9156" spans="2:11" s="5" customFormat="1" outlineLevel="1">
      <c r="C9156" s="5" t="s">
        <v>49</v>
      </c>
      <c r="D9156" s="1">
        <f>IFERROR(D9157/D9158, D9157)</f>
        <v>0</v>
      </c>
      <c r="E9156" s="1">
        <f>IFERROR(E9157/E9158, E9157)</f>
        <v>0</v>
      </c>
      <c r="F9156" s="1">
        <f>IFERROR(F9157/F9158, F9157)</f>
        <v>0</v>
      </c>
      <c r="G9156" s="1">
        <f>IFERROR(G9157/G9158, G9157)</f>
        <v>0</v>
      </c>
      <c r="H9156" s="1">
        <f>IFERROR(H9157/H9158, H9157)</f>
        <v>0</v>
      </c>
      <c r="I9156" s="1">
        <f>IFERROR(I9157/I9158, I9157)</f>
        <v>0</v>
      </c>
      <c r="J9156" s="1">
        <f>IFERROR(J9157/J9158, J9157)</f>
        <v>0</v>
      </c>
      <c r="K9156" s="1">
        <f>IFERROR(K9157/K9158, K9157)</f>
        <v>0</v>
      </c>
    </row>
    <row r="9157" spans="2:11" outlineLevel="2">
      <c r="C9157" t="s">
        <v>10</v>
      </c>
      <c r="D9157">
        <f>COUNTIF(D9159:D9171, "1")</f>
        <v>0</v>
      </c>
      <c r="E9157">
        <f>COUNTIF(E9159:E9171, "1")</f>
        <v>0</v>
      </c>
      <c r="F9157">
        <f>COUNTIF(F9159:F9171, "1")</f>
        <v>0</v>
      </c>
      <c r="G9157">
        <f>COUNTIF(G9159:G9171, "1")</f>
        <v>0</v>
      </c>
      <c r="H9157">
        <f>COUNTIF(H9159:H9171, "1")</f>
        <v>0</v>
      </c>
      <c r="I9157">
        <f>COUNTIF(I9159:I9171, "1")</f>
        <v>0</v>
      </c>
      <c r="J9157">
        <f>COUNTIF(J9159:J9171, "1")</f>
        <v>0</v>
      </c>
      <c r="K9157">
        <f>COUNTIF(K9159:K9171, "1")</f>
        <v>0</v>
      </c>
    </row>
    <row r="9158" spans="2:11" outlineLevel="2">
      <c r="C9158" t="s">
        <v>12</v>
      </c>
      <c r="D9158">
        <f>COUNTIF(D9159:D9171, "0")</f>
        <v>0</v>
      </c>
      <c r="E9158">
        <f>COUNTIF(E9159:E9171, "0")</f>
        <v>0</v>
      </c>
      <c r="F9158">
        <f>COUNTIF(F9159:F9171, "0")</f>
        <v>0</v>
      </c>
      <c r="G9158">
        <f>COUNTIF(G9159:G9171, "0")</f>
        <v>0</v>
      </c>
      <c r="H9158">
        <f>COUNTIF(H9159:H9171, "0")</f>
        <v>0</v>
      </c>
      <c r="I9158">
        <f>COUNTIF(I9159:I9171, "0")</f>
        <v>0</v>
      </c>
      <c r="J9158">
        <f>COUNTIF(J9159:J9171, "0")</f>
        <v>0</v>
      </c>
      <c r="K9158">
        <f>COUNTIF(K9159:K9171, "0")</f>
        <v>0</v>
      </c>
    </row>
    <row r="9159" spans="2:11" outlineLevel="2">
      <c r="B9159" t="s">
        <v>50</v>
      </c>
      <c r="C9159" t="s">
        <v>14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2:11" outlineLevel="2">
      <c r="B9160" t="s">
        <v>50</v>
      </c>
      <c r="C9160" t="s">
        <v>15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2:11" outlineLevel="2">
      <c r="B9161" t="s">
        <v>50</v>
      </c>
      <c r="C9161" t="s">
        <v>16</v>
      </c>
      <c r="D9161">
        <v>0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2:11" outlineLevel="2">
      <c r="B9162" t="s">
        <v>50</v>
      </c>
      <c r="C9162" t="s">
        <v>18</v>
      </c>
      <c r="D9162">
        <v>0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</row>
    <row r="9163" spans="2:11" outlineLevel="2">
      <c r="B9163" t="s">
        <v>50</v>
      </c>
      <c r="C9163" t="s">
        <v>19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2:11" outlineLevel="2">
      <c r="B9164" t="s">
        <v>50</v>
      </c>
      <c r="C9164" t="s">
        <v>20</v>
      </c>
      <c r="D9164">
        <v>1</v>
      </c>
      <c r="E9164">
        <v>0</v>
      </c>
      <c r="F9164">
        <v>0</v>
      </c>
      <c r="G9164">
        <v>0</v>
      </c>
      <c r="H9164">
        <v>1</v>
      </c>
      <c r="I9164">
        <v>0</v>
      </c>
      <c r="J9164">
        <v>0</v>
      </c>
      <c r="K9164">
        <v>0</v>
      </c>
    </row>
    <row r="9165" spans="2:11" outlineLevel="2">
      <c r="B9165" t="s">
        <v>50</v>
      </c>
      <c r="C9165" t="s">
        <v>21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2:11" outlineLevel="2">
      <c r="B9166" t="s">
        <v>50</v>
      </c>
      <c r="C9166" t="s">
        <v>22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2:11" outlineLevel="2">
      <c r="B9167" t="s">
        <v>50</v>
      </c>
      <c r="C9167" t="s">
        <v>23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0</v>
      </c>
    </row>
    <row r="9168" spans="2:11" outlineLevel="2">
      <c r="B9168" t="s">
        <v>50</v>
      </c>
      <c r="C9168" t="s">
        <v>33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1</v>
      </c>
      <c r="K9168">
        <v>0</v>
      </c>
    </row>
    <row r="9169" spans="2:11" outlineLevel="2">
      <c r="B9169" t="s">
        <v>50</v>
      </c>
      <c r="C9169" t="s">
        <v>34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2:11" outlineLevel="2">
      <c r="B9170" t="s">
        <v>50</v>
      </c>
      <c r="C9170" t="s">
        <v>25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2:11" outlineLevel="2">
      <c r="B9171" t="s">
        <v>50</v>
      </c>
      <c r="C9171" t="s">
        <v>26</v>
      </c>
      <c r="D9171">
        <v>0</v>
      </c>
      <c r="E9171">
        <v>0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2:11" s="5" customFormat="1" outlineLevel="1">
      <c r="C9172" s="5" t="s">
        <v>55</v>
      </c>
      <c r="D9172" s="1">
        <f>IFERROR(D9173/D9174, D9173)</f>
        <v>0</v>
      </c>
      <c r="E9172" s="1">
        <f>IFERROR(E9173/E9174, E9173)</f>
        <v>0</v>
      </c>
      <c r="F9172" s="1">
        <f>IFERROR(F9173/F9174, F9173)</f>
        <v>0</v>
      </c>
      <c r="G9172" s="1">
        <f>IFERROR(G9173/G9174, G9173)</f>
        <v>0</v>
      </c>
      <c r="H9172" s="1">
        <f>IFERROR(H9173/H9174, H9173)</f>
        <v>0</v>
      </c>
      <c r="I9172" s="1">
        <f>IFERROR(I9173/I9174, I9173)</f>
        <v>0</v>
      </c>
      <c r="J9172" s="1">
        <f>IFERROR(J9173/J9174, J9173)</f>
        <v>0</v>
      </c>
      <c r="K9172" s="1">
        <f>IFERROR(K9173/K9174, K9173)</f>
        <v>0</v>
      </c>
    </row>
    <row r="9173" spans="2:11" outlineLevel="2">
      <c r="C9173" t="s">
        <v>10</v>
      </c>
      <c r="D9173">
        <f>COUNTIF(D9175:D9183, "1")</f>
        <v>0</v>
      </c>
      <c r="E9173">
        <f>COUNTIF(E9175:E9183, "1")</f>
        <v>0</v>
      </c>
      <c r="F9173">
        <f>COUNTIF(F9175:F9183, "1")</f>
        <v>0</v>
      </c>
      <c r="G9173">
        <f>COUNTIF(G9175:G9183, "1")</f>
        <v>0</v>
      </c>
      <c r="H9173">
        <f>COUNTIF(H9175:H9183, "1")</f>
        <v>0</v>
      </c>
      <c r="I9173">
        <f>COUNTIF(I9175:I9183, "1")</f>
        <v>0</v>
      </c>
      <c r="J9173">
        <f>COUNTIF(J9175:J9183, "1")</f>
        <v>0</v>
      </c>
      <c r="K9173">
        <f>COUNTIF(K9175:K9183, "1")</f>
        <v>0</v>
      </c>
    </row>
    <row r="9174" spans="2:11" outlineLevel="2">
      <c r="C9174" t="s">
        <v>12</v>
      </c>
      <c r="D9174">
        <f>COUNTIF(D9175:D9183, "0")</f>
        <v>0</v>
      </c>
      <c r="E9174">
        <f>COUNTIF(E9175:E9183, "0")</f>
        <v>0</v>
      </c>
      <c r="F9174">
        <f>COUNTIF(F9175:F9183, "0")</f>
        <v>0</v>
      </c>
      <c r="G9174">
        <f>COUNTIF(G9175:G9183, "0")</f>
        <v>0</v>
      </c>
      <c r="H9174">
        <f>COUNTIF(H9175:H9183, "0")</f>
        <v>0</v>
      </c>
      <c r="I9174">
        <f>COUNTIF(I9175:I9183, "0")</f>
        <v>0</v>
      </c>
      <c r="J9174">
        <f>COUNTIF(J9175:J9183, "0")</f>
        <v>0</v>
      </c>
      <c r="K9174">
        <f>COUNTIF(K9175:K9183, "0")</f>
        <v>0</v>
      </c>
    </row>
    <row r="9175" spans="2:11" outlineLevel="2">
      <c r="B9175" t="s">
        <v>56</v>
      </c>
      <c r="C9175" t="s">
        <v>14</v>
      </c>
      <c r="D9175">
        <v>1</v>
      </c>
      <c r="E9175">
        <v>0</v>
      </c>
      <c r="F9175">
        <v>1</v>
      </c>
      <c r="G9175">
        <v>1</v>
      </c>
      <c r="H9175">
        <v>0</v>
      </c>
      <c r="I9175">
        <v>1</v>
      </c>
      <c r="J9175">
        <v>0</v>
      </c>
      <c r="K9175">
        <v>0</v>
      </c>
    </row>
    <row r="9176" spans="2:11" outlineLevel="2">
      <c r="B9176" t="s">
        <v>56</v>
      </c>
      <c r="C9176" t="s">
        <v>15</v>
      </c>
      <c r="D9176">
        <v>1</v>
      </c>
      <c r="E9176">
        <v>0</v>
      </c>
      <c r="F9176">
        <v>1</v>
      </c>
      <c r="G9176">
        <v>1</v>
      </c>
      <c r="H9176">
        <v>0</v>
      </c>
      <c r="I9176">
        <v>1</v>
      </c>
      <c r="J9176">
        <v>0</v>
      </c>
      <c r="K9176">
        <v>0</v>
      </c>
    </row>
    <row r="9177" spans="2:11" outlineLevel="2">
      <c r="B9177" t="s">
        <v>56</v>
      </c>
      <c r="C9177" t="s">
        <v>16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2:11" outlineLevel="2">
      <c r="B9178" t="s">
        <v>56</v>
      </c>
      <c r="C9178" t="s">
        <v>17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2:11" outlineLevel="2">
      <c r="B9179" t="s">
        <v>56</v>
      </c>
      <c r="C9179" t="s">
        <v>19</v>
      </c>
      <c r="D9179">
        <v>1</v>
      </c>
      <c r="E9179">
        <v>1</v>
      </c>
      <c r="F9179">
        <v>0</v>
      </c>
      <c r="G9179">
        <v>0</v>
      </c>
      <c r="H9179">
        <v>0</v>
      </c>
      <c r="I9179">
        <v>1</v>
      </c>
      <c r="J9179">
        <v>0</v>
      </c>
      <c r="K9179">
        <v>0</v>
      </c>
    </row>
    <row r="9180" spans="2:11" outlineLevel="2">
      <c r="B9180" t="s">
        <v>56</v>
      </c>
      <c r="C9180" t="s">
        <v>32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2:11" outlineLevel="2">
      <c r="B9181" t="s">
        <v>56</v>
      </c>
      <c r="C9181" t="s">
        <v>21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</row>
    <row r="9182" spans="2:11" outlineLevel="2">
      <c r="B9182" t="s">
        <v>56</v>
      </c>
      <c r="C9182" t="s">
        <v>23</v>
      </c>
      <c r="D9182">
        <v>1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2:11" outlineLevel="2">
      <c r="B9183" t="s">
        <v>56</v>
      </c>
      <c r="C9183" t="s">
        <v>24</v>
      </c>
      <c r="D9183">
        <v>1</v>
      </c>
      <c r="E9183">
        <v>0</v>
      </c>
      <c r="F9183">
        <v>0</v>
      </c>
      <c r="G9183">
        <v>1</v>
      </c>
      <c r="H9183">
        <v>0</v>
      </c>
      <c r="I9183">
        <v>0</v>
      </c>
      <c r="J9183">
        <v>0</v>
      </c>
      <c r="K9183">
        <v>0</v>
      </c>
    </row>
    <row r="9184" spans="2:11" s="5" customFormat="1" outlineLevel="1">
      <c r="C9184" s="5" t="s">
        <v>51</v>
      </c>
      <c r="D9184" s="1">
        <f>IFERROR(D9185/D9186, D9185)</f>
        <v>0</v>
      </c>
      <c r="E9184" s="1">
        <f>IFERROR(E9185/E9186, E9185)</f>
        <v>0</v>
      </c>
      <c r="F9184" s="1">
        <f>IFERROR(F9185/F9186, F9185)</f>
        <v>0</v>
      </c>
      <c r="G9184" s="1">
        <f>IFERROR(G9185/G9186, G9185)</f>
        <v>0</v>
      </c>
      <c r="H9184" s="1">
        <f>IFERROR(H9185/H9186, H9185)</f>
        <v>0</v>
      </c>
      <c r="I9184" s="1">
        <f>IFERROR(I9185/I9186, I9185)</f>
        <v>0</v>
      </c>
      <c r="J9184" s="1">
        <f>IFERROR(J9185/J9186, J9185)</f>
        <v>0</v>
      </c>
      <c r="K9184" s="1">
        <f>IFERROR(K9185/K9186, K9185)</f>
        <v>0</v>
      </c>
    </row>
    <row r="9185" spans="2:11" outlineLevel="2">
      <c r="C9185" t="s">
        <v>10</v>
      </c>
      <c r="D9185">
        <f>COUNTIF(D9187:D9208, "1")</f>
        <v>0</v>
      </c>
      <c r="E9185">
        <f>COUNTIF(E9187:E9208, "1")</f>
        <v>0</v>
      </c>
      <c r="F9185">
        <f>COUNTIF(F9187:F9208, "1")</f>
        <v>0</v>
      </c>
      <c r="G9185">
        <f>COUNTIF(G9187:G9208, "1")</f>
        <v>0</v>
      </c>
      <c r="H9185">
        <f>COUNTIF(H9187:H9208, "1")</f>
        <v>0</v>
      </c>
      <c r="I9185">
        <f>COUNTIF(I9187:I9208, "1")</f>
        <v>0</v>
      </c>
      <c r="J9185">
        <f>COUNTIF(J9187:J9208, "1")</f>
        <v>0</v>
      </c>
      <c r="K9185">
        <f>COUNTIF(K9187:K9208, "1")</f>
        <v>0</v>
      </c>
    </row>
    <row r="9186" spans="2:11" outlineLevel="2">
      <c r="C9186" t="s">
        <v>12</v>
      </c>
      <c r="D9186">
        <f>COUNTIF(D9187:D9208, "0")</f>
        <v>0</v>
      </c>
      <c r="E9186">
        <f>COUNTIF(E9187:E9208, "0")</f>
        <v>0</v>
      </c>
      <c r="F9186">
        <f>COUNTIF(F9187:F9208, "0")</f>
        <v>0</v>
      </c>
      <c r="G9186">
        <f>COUNTIF(G9187:G9208, "0")</f>
        <v>0</v>
      </c>
      <c r="H9186">
        <f>COUNTIF(H9187:H9208, "0")</f>
        <v>0</v>
      </c>
      <c r="I9186">
        <f>COUNTIF(I9187:I9208, "0")</f>
        <v>0</v>
      </c>
      <c r="J9186">
        <f>COUNTIF(J9187:J9208, "0")</f>
        <v>0</v>
      </c>
      <c r="K9186">
        <f>COUNTIF(K9187:K9208, "0")</f>
        <v>0</v>
      </c>
    </row>
    <row r="9187" spans="2:11" outlineLevel="2">
      <c r="B9187" t="s">
        <v>52</v>
      </c>
      <c r="C9187" t="s">
        <v>14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2:11" outlineLevel="2">
      <c r="B9188" t="s">
        <v>52</v>
      </c>
      <c r="C9188" t="s">
        <v>15</v>
      </c>
      <c r="D9188">
        <v>0</v>
      </c>
      <c r="E9188">
        <v>0</v>
      </c>
      <c r="F9188">
        <v>1</v>
      </c>
      <c r="G9188">
        <v>0</v>
      </c>
      <c r="H9188">
        <v>1</v>
      </c>
      <c r="I9188">
        <v>0</v>
      </c>
      <c r="J9188">
        <v>0</v>
      </c>
      <c r="K9188">
        <v>0</v>
      </c>
    </row>
    <row r="9189" spans="2:11" outlineLevel="2">
      <c r="B9189" t="s">
        <v>52</v>
      </c>
      <c r="C9189" t="s">
        <v>15</v>
      </c>
      <c r="D9189">
        <v>0</v>
      </c>
      <c r="E9189">
        <v>0</v>
      </c>
      <c r="F9189">
        <v>1</v>
      </c>
      <c r="G9189">
        <v>0</v>
      </c>
      <c r="H9189">
        <v>1</v>
      </c>
      <c r="I9189">
        <v>0</v>
      </c>
      <c r="J9189">
        <v>0</v>
      </c>
      <c r="K9189">
        <v>0</v>
      </c>
    </row>
    <row r="9190" spans="2:11" outlineLevel="2">
      <c r="B9190" t="s">
        <v>52</v>
      </c>
      <c r="C9190" t="s">
        <v>16</v>
      </c>
      <c r="D9190">
        <v>0</v>
      </c>
      <c r="E9190">
        <v>0</v>
      </c>
      <c r="F9190">
        <v>0</v>
      </c>
      <c r="G9190">
        <v>0</v>
      </c>
      <c r="H9190">
        <v>1</v>
      </c>
      <c r="I9190">
        <v>0</v>
      </c>
      <c r="J9190">
        <v>0</v>
      </c>
      <c r="K9190">
        <v>0</v>
      </c>
    </row>
    <row r="9191" spans="2:11" outlineLevel="2">
      <c r="B9191" t="s">
        <v>52</v>
      </c>
      <c r="C9191" t="s">
        <v>16</v>
      </c>
      <c r="D9191">
        <v>0</v>
      </c>
      <c r="E9191">
        <v>0</v>
      </c>
      <c r="F9191">
        <v>0</v>
      </c>
      <c r="G9191">
        <v>0</v>
      </c>
      <c r="H9191">
        <v>1</v>
      </c>
      <c r="I9191">
        <v>0</v>
      </c>
      <c r="J9191">
        <v>0</v>
      </c>
      <c r="K9191">
        <v>0</v>
      </c>
    </row>
    <row r="9192" spans="2:11" outlineLevel="2">
      <c r="B9192" t="s">
        <v>52</v>
      </c>
      <c r="C9192" t="s">
        <v>17</v>
      </c>
      <c r="D9192">
        <v>1</v>
      </c>
      <c r="E9192">
        <v>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2:11" outlineLevel="2">
      <c r="B9193" t="s">
        <v>52</v>
      </c>
      <c r="C9193" t="s">
        <v>19</v>
      </c>
      <c r="D9193">
        <v>0</v>
      </c>
      <c r="E9193">
        <v>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2:11" outlineLevel="2">
      <c r="B9194" t="s">
        <v>52</v>
      </c>
      <c r="C9194" t="s">
        <v>32</v>
      </c>
      <c r="D9194">
        <v>0</v>
      </c>
      <c r="E9194">
        <v>0</v>
      </c>
      <c r="F9194">
        <v>0</v>
      </c>
      <c r="G9194">
        <v>0</v>
      </c>
      <c r="H9194">
        <v>1</v>
      </c>
      <c r="I9194">
        <v>0</v>
      </c>
      <c r="J9194">
        <v>0</v>
      </c>
      <c r="K9194">
        <v>0</v>
      </c>
    </row>
    <row r="9195" spans="2:11" outlineLevel="2">
      <c r="B9195" t="s">
        <v>52</v>
      </c>
      <c r="C9195" t="s">
        <v>20</v>
      </c>
      <c r="D9195">
        <v>1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0</v>
      </c>
    </row>
    <row r="9196" spans="2:11" outlineLevel="2">
      <c r="B9196" t="s">
        <v>52</v>
      </c>
      <c r="C9196" t="s">
        <v>21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</row>
    <row r="9197" spans="2:11" outlineLevel="2">
      <c r="B9197" t="s">
        <v>52</v>
      </c>
      <c r="C9197" t="s">
        <v>22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0</v>
      </c>
    </row>
    <row r="9198" spans="2:11" outlineLevel="2">
      <c r="B9198" t="s">
        <v>52</v>
      </c>
      <c r="C9198" t="s">
        <v>23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2:11" outlineLevel="2">
      <c r="B9199" t="s">
        <v>52</v>
      </c>
      <c r="C9199" t="s">
        <v>33</v>
      </c>
      <c r="D9199">
        <v>0</v>
      </c>
      <c r="E9199">
        <v>0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0</v>
      </c>
    </row>
    <row r="9200" spans="2:11" outlineLevel="2">
      <c r="B9200" t="s">
        <v>52</v>
      </c>
      <c r="C9200" t="s">
        <v>24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2:11" outlineLevel="2">
      <c r="B9201" t="s">
        <v>52</v>
      </c>
      <c r="C9201" t="s">
        <v>34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1</v>
      </c>
      <c r="J9201">
        <v>1</v>
      </c>
      <c r="K9201">
        <v>0</v>
      </c>
    </row>
    <row r="9202" spans="2:11" outlineLevel="2">
      <c r="B9202" t="s">
        <v>52</v>
      </c>
      <c r="C9202" t="s">
        <v>25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0</v>
      </c>
    </row>
    <row r="9203" spans="2:11" outlineLevel="2">
      <c r="B9203" t="s">
        <v>52</v>
      </c>
      <c r="C9203" t="s">
        <v>26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1</v>
      </c>
      <c r="J9203">
        <v>0</v>
      </c>
      <c r="K9203">
        <v>0</v>
      </c>
    </row>
    <row r="9204" spans="2:11" outlineLevel="2">
      <c r="B9204" t="s">
        <v>52</v>
      </c>
      <c r="C9204" t="s">
        <v>27</v>
      </c>
      <c r="D9204">
        <v>0</v>
      </c>
      <c r="E9204">
        <v>0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2:11" outlineLevel="2">
      <c r="B9205" t="s">
        <v>52</v>
      </c>
      <c r="C9205" t="s">
        <v>28</v>
      </c>
      <c r="D9205">
        <v>1</v>
      </c>
      <c r="E9205">
        <v>0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2:11" outlineLevel="2">
      <c r="B9206" t="s">
        <v>52</v>
      </c>
      <c r="C9206" t="s">
        <v>35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0</v>
      </c>
    </row>
    <row r="9207" spans="2:11" outlineLevel="2">
      <c r="B9207" t="s">
        <v>52</v>
      </c>
      <c r="C9207" t="s">
        <v>48</v>
      </c>
      <c r="D9207">
        <v>0</v>
      </c>
      <c r="E9207">
        <v>0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2:11" outlineLevel="2">
      <c r="B9208" t="s">
        <v>52</v>
      </c>
      <c r="C9208" t="s">
        <v>37</v>
      </c>
      <c r="D9208">
        <v>1</v>
      </c>
      <c r="E9208">
        <v>1</v>
      </c>
      <c r="F9208">
        <v>0</v>
      </c>
      <c r="G9208">
        <v>0</v>
      </c>
      <c r="H9208">
        <v>1</v>
      </c>
      <c r="I9208">
        <v>0</v>
      </c>
      <c r="J9208">
        <v>0</v>
      </c>
      <c r="K9208">
        <v>0</v>
      </c>
    </row>
    <row r="9209" spans="2:11" s="2" customFormat="1">
      <c r="B9209" s="2" t="s">
        <v>301</v>
      </c>
      <c r="D9209" s="2">
        <f>IFERROR(AVERAGE(D9212,D9292,D9337,D9345,D9355,D9371,D9386,D9396,D9412,D9421,D9432,D9441,D9459,D9472,D9491,D9504), 0)</f>
        <v>0</v>
      </c>
      <c r="E9209" s="2">
        <f>IFERROR(AVERAGE(E9212,E9292,E9337,E9345,E9355,E9371,E9386,E9396,E9412,E9421,E9432,E9441,E9459,E9472,E9491,E9504), 0)</f>
        <v>0</v>
      </c>
      <c r="F9209" s="2">
        <f>IFERROR(AVERAGE(F9212,F9292,F9337,F9345,F9355,F9371,F9386,F9396,F9412,F9421,F9432,F9441,F9459,F9472,F9491,F9504), 0)</f>
        <v>0</v>
      </c>
      <c r="G9209" s="2">
        <f>IFERROR(AVERAGE(G9212,G9292,G9337,G9345,G9355,G9371,G9386,G9396,G9412,G9421,G9432,G9441,G9459,G9472,G9491,G9504), 0)</f>
        <v>0</v>
      </c>
      <c r="H9209" s="2">
        <f>IFERROR(AVERAGE(H9212,H9292,H9337,H9345,H9355,H9371,H9386,H9396,H9412,H9421,H9432,H9441,H9459,H9472,H9491,H9504), 0)</f>
        <v>0</v>
      </c>
      <c r="I9209" s="2">
        <f>IFERROR(AVERAGE(I9212,I9292,I9337,I9345,I9355,I9371,I9386,I9396,I9412,I9421,I9432,I9441,I9459,I9472,I9491,I9504), 0)</f>
        <v>0</v>
      </c>
      <c r="J9209" s="2">
        <f>IFERROR(AVERAGE(J9212,J9292,J9337,J9345,J9355,J9371,J9386,J9396,J9412,J9421,J9432,J9441,J9459,J9472,J9491,J9504), 0)</f>
        <v>0</v>
      </c>
      <c r="K9209" s="2">
        <f>IFERROR(AVERAGE(K9212,K9292,K9337,K9345,K9355,K9371,K9386,K9396,K9412,K9421,K9432,K9441,K9459,K9472,K9491,K9504), 0)</f>
        <v>0</v>
      </c>
    </row>
    <row r="9210" spans="2:11" outlineLevel="2">
      <c r="B9210" t="s">
        <v>3</v>
      </c>
      <c r="D9210">
        <f>D9213+D9293+D9338+D9346+D9356+D9372+D9387+D9397+D9413+D9422+D9433+D9442+D9460+D9473+D9492+D9505</f>
        <v>0</v>
      </c>
      <c r="E9210">
        <f>E9213+E9293+E9338+E9346+E9356+E9372+E9387+E9397+E9413+E9422+E9433+E9442+E9460+E9473+E9492+E9505</f>
        <v>0</v>
      </c>
      <c r="F9210">
        <f>F9213+F9293+F9338+F9346+F9356+F9372+F9387+F9397+F9413+F9422+F9433+F9442+F9460+F9473+F9492+F9505</f>
        <v>0</v>
      </c>
      <c r="G9210">
        <f>G9213+G9293+G9338+G9346+G9356+G9372+G9387+G9397+G9413+G9422+G9433+G9442+G9460+G9473+G9492+G9505</f>
        <v>0</v>
      </c>
      <c r="H9210">
        <f>H9213+H9293+H9338+H9346+H9356+H9372+H9387+H9397+H9413+H9422+H9433+H9442+H9460+H9473+H9492+H9505</f>
        <v>0</v>
      </c>
      <c r="I9210">
        <f>I9213+I9293+I9338+I9346+I9356+I9372+I9387+I9397+I9413+I9422+I9433+I9442+I9460+I9473+I9492+I9505</f>
        <v>0</v>
      </c>
      <c r="J9210">
        <f>J9213+J9293+J9338+J9346+J9356+J9372+J9387+J9397+J9413+J9422+J9433+J9442+J9460+J9473+J9492+J9505</f>
        <v>0</v>
      </c>
      <c r="K9210">
        <f>K9213+K9293+K9338+K9346+K9356+K9372+K9387+K9397+K9413+K9422+K9433+K9442+K9460+K9473+K9492+K9505</f>
        <v>0</v>
      </c>
    </row>
    <row r="9211" spans="2:11" outlineLevel="2">
      <c r="B9211" t="s">
        <v>4</v>
      </c>
      <c r="D9211">
        <f>D9214+D9294+D9339+D9347+D9357+D9373+D9388+D9398+D9414+D9423+D9434+D9443+D9461+D9474+D9493+D9506</f>
        <v>0</v>
      </c>
      <c r="E9211">
        <f>E9214+E9294+E9339+E9347+E9357+E9373+E9388+E9398+E9414+E9423+E9434+E9443+E9461+E9474+E9493+E9506</f>
        <v>0</v>
      </c>
      <c r="F9211">
        <f>F9214+F9294+F9339+F9347+F9357+F9373+F9388+F9398+F9414+F9423+F9434+F9443+F9461+F9474+F9493+F9506</f>
        <v>0</v>
      </c>
      <c r="G9211">
        <f>G9214+G9294+G9339+G9347+G9357+G9373+G9388+G9398+G9414+G9423+G9434+G9443+G9461+G9474+G9493+G9506</f>
        <v>0</v>
      </c>
      <c r="H9211">
        <f>H9214+H9294+H9339+H9347+H9357+H9373+H9388+H9398+H9414+H9423+H9434+H9443+H9461+H9474+H9493+H9506</f>
        <v>0</v>
      </c>
      <c r="I9211">
        <f>I9214+I9294+I9339+I9347+I9357+I9373+I9388+I9398+I9414+I9423+I9434+I9443+I9461+I9474+I9493+I9506</f>
        <v>0</v>
      </c>
      <c r="J9211">
        <f>J9214+J9294+J9339+J9347+J9357+J9373+J9388+J9398+J9414+J9423+J9434+J9443+J9461+J9474+J9493+J9506</f>
        <v>0</v>
      </c>
      <c r="K9211">
        <f>K9214+K9294+K9339+K9347+K9357+K9373+K9388+K9398+K9414+K9423+K9434+K9443+K9461+K9474+K9493+K9506</f>
        <v>0</v>
      </c>
    </row>
    <row r="9212" spans="2:11" s="3" customFormat="1">
      <c r="B9212" s="3" t="s">
        <v>302</v>
      </c>
      <c r="C9212" s="3" t="s">
        <v>8</v>
      </c>
      <c r="D9212" s="3">
        <f>IFERROR(AVERAGE(D9215,D9244,D9264), 0)</f>
        <v>0</v>
      </c>
      <c r="E9212" s="3">
        <f>IFERROR(AVERAGE(E9215,E9244,E9264), 0)</f>
        <v>0</v>
      </c>
      <c r="F9212" s="3">
        <f>IFERROR(AVERAGE(F9215,F9244,F9264), 0)</f>
        <v>0</v>
      </c>
      <c r="G9212" s="3">
        <f>IFERROR(AVERAGE(G9215,G9244,G9264), 0)</f>
        <v>0</v>
      </c>
      <c r="H9212" s="3">
        <f>IFERROR(AVERAGE(H9215,H9244,H9264), 0)</f>
        <v>0</v>
      </c>
      <c r="I9212" s="3">
        <f>IFERROR(AVERAGE(I9215,I9244,I9264), 0)</f>
        <v>0</v>
      </c>
      <c r="J9212" s="3">
        <f>IFERROR(AVERAGE(J9215,J9244,J9264), 0)</f>
        <v>0</v>
      </c>
      <c r="K9212" s="3">
        <f>IFERROR(AVERAGE(K9215,K9244,K9264), 0)</f>
        <v>0</v>
      </c>
    </row>
    <row r="9213" spans="2:11" outlineLevel="2">
      <c r="B9213" s="4" t="s">
        <v>9</v>
      </c>
      <c r="D9213">
        <f>E9216+E9245+E9265</f>
        <v>0</v>
      </c>
      <c r="E9213">
        <f>F9216+F9245+F9265</f>
        <v>0</v>
      </c>
      <c r="F9213">
        <f>G9216+G9245+G9265</f>
        <v>0</v>
      </c>
      <c r="G9213">
        <f>H9216+H9245+H9265</f>
        <v>0</v>
      </c>
      <c r="H9213">
        <f>I9216+I9245+I9265</f>
        <v>0</v>
      </c>
      <c r="I9213">
        <f>J9216+J9245+J9265</f>
        <v>0</v>
      </c>
      <c r="J9213">
        <f>K9216+K9245+K9265</f>
        <v>0</v>
      </c>
      <c r="K9213">
        <f>L9216+L9245+L9265</f>
        <v>0</v>
      </c>
    </row>
    <row r="9214" spans="2:11" outlineLevel="2">
      <c r="B9214" s="4" t="s">
        <v>10</v>
      </c>
      <c r="D9214">
        <f>E9217+E9246+E9266</f>
        <v>0</v>
      </c>
      <c r="E9214">
        <f>F9217+F9246+F9266</f>
        <v>0</v>
      </c>
      <c r="F9214">
        <f>G9217+G9246+G9266</f>
        <v>0</v>
      </c>
      <c r="G9214">
        <f>H9217+H9246+H9266</f>
        <v>0</v>
      </c>
      <c r="H9214">
        <f>I9217+I9246+I9266</f>
        <v>0</v>
      </c>
      <c r="I9214">
        <f>J9217+J9246+J9266</f>
        <v>0</v>
      </c>
      <c r="J9214">
        <f>K9217+K9246+K9266</f>
        <v>0</v>
      </c>
      <c r="K9214">
        <f>L9217+L9246+L9266</f>
        <v>0</v>
      </c>
    </row>
    <row r="9215" spans="2:11" s="5" customFormat="1" outlineLevel="1">
      <c r="C9215" s="5" t="s">
        <v>51</v>
      </c>
      <c r="D9215" s="1">
        <f>IFERROR(D9216/D9217, D9216)</f>
        <v>0</v>
      </c>
      <c r="E9215" s="1">
        <f>IFERROR(E9216/E9217, E9216)</f>
        <v>0</v>
      </c>
      <c r="F9215" s="1">
        <f>IFERROR(F9216/F9217, F9216)</f>
        <v>0</v>
      </c>
      <c r="G9215" s="1">
        <f>IFERROR(G9216/G9217, G9216)</f>
        <v>0</v>
      </c>
      <c r="H9215" s="1">
        <f>IFERROR(H9216/H9217, H9216)</f>
        <v>0</v>
      </c>
      <c r="I9215" s="1">
        <f>IFERROR(I9216/I9217, I9216)</f>
        <v>0</v>
      </c>
      <c r="J9215" s="1">
        <f>IFERROR(J9216/J9217, J9216)</f>
        <v>0</v>
      </c>
      <c r="K9215" s="1">
        <f>IFERROR(K9216/K9217, K9216)</f>
        <v>0</v>
      </c>
    </row>
    <row r="9216" spans="2:11" outlineLevel="2">
      <c r="C9216" t="s">
        <v>10</v>
      </c>
      <c r="D9216">
        <f>COUNTIF(D9218:D9243, "1")</f>
        <v>0</v>
      </c>
      <c r="E9216">
        <f>COUNTIF(E9218:E9243, "1")</f>
        <v>0</v>
      </c>
      <c r="F9216">
        <f>COUNTIF(F9218:F9243, "1")</f>
        <v>0</v>
      </c>
      <c r="G9216">
        <f>COUNTIF(G9218:G9243, "1")</f>
        <v>0</v>
      </c>
      <c r="H9216">
        <f>COUNTIF(H9218:H9243, "1")</f>
        <v>0</v>
      </c>
      <c r="I9216">
        <f>COUNTIF(I9218:I9243, "1")</f>
        <v>0</v>
      </c>
      <c r="J9216">
        <f>COUNTIF(J9218:J9243, "1")</f>
        <v>0</v>
      </c>
      <c r="K9216">
        <f>COUNTIF(K9218:K9243, "1")</f>
        <v>0</v>
      </c>
    </row>
    <row r="9217" spans="2:11" outlineLevel="2">
      <c r="C9217" t="s">
        <v>12</v>
      </c>
      <c r="D9217">
        <f>COUNTIF(D9218:D9243, "0")</f>
        <v>0</v>
      </c>
      <c r="E9217">
        <f>COUNTIF(E9218:E9243, "0")</f>
        <v>0</v>
      </c>
      <c r="F9217">
        <f>COUNTIF(F9218:F9243, "0")</f>
        <v>0</v>
      </c>
      <c r="G9217">
        <f>COUNTIF(G9218:G9243, "0")</f>
        <v>0</v>
      </c>
      <c r="H9217">
        <f>COUNTIF(H9218:H9243, "0")</f>
        <v>0</v>
      </c>
      <c r="I9217">
        <f>COUNTIF(I9218:I9243, "0")</f>
        <v>0</v>
      </c>
      <c r="J9217">
        <f>COUNTIF(J9218:J9243, "0")</f>
        <v>0</v>
      </c>
      <c r="K9217">
        <f>COUNTIF(K9218:K9243, "0")</f>
        <v>0</v>
      </c>
    </row>
    <row r="9218" spans="2:11" outlineLevel="2">
      <c r="B9218" t="s">
        <v>52</v>
      </c>
      <c r="C9218" t="s">
        <v>14</v>
      </c>
      <c r="D9218">
        <v>1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2:11" outlineLevel="2">
      <c r="B9219" t="s">
        <v>52</v>
      </c>
      <c r="C9219" t="s">
        <v>16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2:11" outlineLevel="2">
      <c r="B9220" t="s">
        <v>52</v>
      </c>
      <c r="C9220" t="s">
        <v>17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2:11" outlineLevel="2">
      <c r="B9221" t="s">
        <v>52</v>
      </c>
      <c r="C9221" t="s">
        <v>18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1</v>
      </c>
      <c r="K9221">
        <v>0</v>
      </c>
    </row>
    <row r="9222" spans="2:11" outlineLevel="2">
      <c r="B9222" t="s">
        <v>52</v>
      </c>
      <c r="C9222" t="s">
        <v>19</v>
      </c>
      <c r="D9222">
        <v>0</v>
      </c>
      <c r="E9222">
        <v>1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2:11" outlineLevel="2">
      <c r="B9223" t="s">
        <v>52</v>
      </c>
      <c r="C9223" t="s">
        <v>32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2:11" outlineLevel="2">
      <c r="B9224" t="s">
        <v>52</v>
      </c>
      <c r="C9224" t="s">
        <v>20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1</v>
      </c>
      <c r="J9224">
        <v>0</v>
      </c>
      <c r="K9224">
        <v>0</v>
      </c>
    </row>
    <row r="9225" spans="2:11" outlineLevel="2">
      <c r="B9225" t="s">
        <v>52</v>
      </c>
      <c r="C9225" t="s">
        <v>20</v>
      </c>
      <c r="D9225">
        <v>0</v>
      </c>
      <c r="E9225">
        <v>0</v>
      </c>
      <c r="F9225">
        <v>1</v>
      </c>
      <c r="G9225">
        <v>0</v>
      </c>
      <c r="H9225">
        <v>0</v>
      </c>
      <c r="I9225">
        <v>1</v>
      </c>
      <c r="J9225">
        <v>0</v>
      </c>
      <c r="K9225">
        <v>0</v>
      </c>
    </row>
    <row r="9226" spans="2:11" outlineLevel="2">
      <c r="B9226" t="s">
        <v>52</v>
      </c>
      <c r="C9226" t="s">
        <v>22</v>
      </c>
      <c r="D9226">
        <v>0</v>
      </c>
      <c r="E9226">
        <v>1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2:11" outlineLevel="2">
      <c r="B9227" t="s">
        <v>52</v>
      </c>
      <c r="C9227" t="s">
        <v>23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2:11" outlineLevel="2">
      <c r="B9228" t="s">
        <v>52</v>
      </c>
      <c r="C9228" t="s">
        <v>24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2:11" outlineLevel="2">
      <c r="B9229" t="s">
        <v>52</v>
      </c>
      <c r="C9229" t="s">
        <v>34</v>
      </c>
      <c r="D9229">
        <v>0</v>
      </c>
      <c r="E9229">
        <v>0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</row>
    <row r="9230" spans="2:11" outlineLevel="2">
      <c r="B9230" t="s">
        <v>52</v>
      </c>
      <c r="C9230" t="s">
        <v>25</v>
      </c>
      <c r="D9230">
        <v>1</v>
      </c>
      <c r="E9230">
        <v>1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2:11" outlineLevel="2">
      <c r="B9231" t="s">
        <v>52</v>
      </c>
      <c r="C9231" t="s">
        <v>26</v>
      </c>
      <c r="D9231">
        <v>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</row>
    <row r="9232" spans="2:11" outlineLevel="2">
      <c r="B9232" t="s">
        <v>52</v>
      </c>
      <c r="C9232" t="s">
        <v>27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2:11" outlineLevel="2">
      <c r="B9233" t="s">
        <v>52</v>
      </c>
      <c r="C9233" t="s">
        <v>27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2:11" outlineLevel="2">
      <c r="B9234" t="s">
        <v>52</v>
      </c>
      <c r="C9234" t="s">
        <v>35</v>
      </c>
      <c r="D9234">
        <v>0</v>
      </c>
      <c r="E9234">
        <v>1</v>
      </c>
      <c r="F9234">
        <v>0</v>
      </c>
      <c r="G9234">
        <v>0</v>
      </c>
      <c r="H9234">
        <v>0</v>
      </c>
      <c r="I9234">
        <v>1</v>
      </c>
      <c r="J9234">
        <v>0</v>
      </c>
      <c r="K9234">
        <v>0</v>
      </c>
    </row>
    <row r="9235" spans="2:11" outlineLevel="2">
      <c r="B9235" t="s">
        <v>52</v>
      </c>
      <c r="C9235" t="s">
        <v>35</v>
      </c>
      <c r="D9235">
        <v>0</v>
      </c>
      <c r="E9235">
        <v>1</v>
      </c>
      <c r="F9235">
        <v>0</v>
      </c>
      <c r="G9235">
        <v>0</v>
      </c>
      <c r="H9235">
        <v>0</v>
      </c>
      <c r="I9235">
        <v>1</v>
      </c>
      <c r="J9235">
        <v>0</v>
      </c>
      <c r="K9235">
        <v>0</v>
      </c>
    </row>
    <row r="9236" spans="2:11" outlineLevel="2">
      <c r="B9236" t="s">
        <v>52</v>
      </c>
      <c r="C9236" t="s">
        <v>35</v>
      </c>
      <c r="D9236">
        <v>0</v>
      </c>
      <c r="E9236">
        <v>1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0</v>
      </c>
    </row>
    <row r="9237" spans="2:11" outlineLevel="2">
      <c r="B9237" t="s">
        <v>52</v>
      </c>
      <c r="C9237" t="s">
        <v>35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0</v>
      </c>
    </row>
    <row r="9238" spans="2:11" outlineLevel="2">
      <c r="B9238" t="s">
        <v>52</v>
      </c>
      <c r="C9238" t="s">
        <v>35</v>
      </c>
      <c r="D9238">
        <v>0</v>
      </c>
      <c r="E9238">
        <v>1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0</v>
      </c>
    </row>
    <row r="9239" spans="2:11" outlineLevel="2">
      <c r="B9239" t="s">
        <v>52</v>
      </c>
      <c r="C9239" t="s">
        <v>48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1</v>
      </c>
      <c r="K9239">
        <v>0</v>
      </c>
    </row>
    <row r="9240" spans="2:11" outlineLevel="2">
      <c r="B9240" t="s">
        <v>52</v>
      </c>
      <c r="C9240" t="s">
        <v>36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2:11" outlineLevel="2">
      <c r="B9241" t="s">
        <v>52</v>
      </c>
      <c r="C9241" t="s">
        <v>37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2:11" outlineLevel="2">
      <c r="B9242" t="s">
        <v>52</v>
      </c>
      <c r="C9242" t="s">
        <v>38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2:11" outlineLevel="2">
      <c r="B9243" t="s">
        <v>52</v>
      </c>
      <c r="C9243" t="s">
        <v>39</v>
      </c>
      <c r="D9243">
        <v>1</v>
      </c>
      <c r="E9243">
        <v>0</v>
      </c>
      <c r="F9243">
        <v>0</v>
      </c>
      <c r="G9243">
        <v>0</v>
      </c>
      <c r="H9243">
        <v>1</v>
      </c>
      <c r="I9243">
        <v>0</v>
      </c>
      <c r="J9243">
        <v>0</v>
      </c>
      <c r="K9243">
        <v>0</v>
      </c>
    </row>
    <row r="9244" spans="2:11" s="5" customFormat="1" outlineLevel="1">
      <c r="C9244" s="5" t="s">
        <v>55</v>
      </c>
      <c r="D9244" s="1">
        <f>IFERROR(D9245/D9246, D9245)</f>
        <v>0</v>
      </c>
      <c r="E9244" s="1">
        <f>IFERROR(E9245/E9246, E9245)</f>
        <v>0</v>
      </c>
      <c r="F9244" s="1">
        <f>IFERROR(F9245/F9246, F9245)</f>
        <v>0</v>
      </c>
      <c r="G9244" s="1">
        <f>IFERROR(G9245/G9246, G9245)</f>
        <v>0</v>
      </c>
      <c r="H9244" s="1">
        <f>IFERROR(H9245/H9246, H9245)</f>
        <v>0</v>
      </c>
      <c r="I9244" s="1">
        <f>IFERROR(I9245/I9246, I9245)</f>
        <v>0</v>
      </c>
      <c r="J9244" s="1">
        <f>IFERROR(J9245/J9246, J9245)</f>
        <v>0</v>
      </c>
      <c r="K9244" s="1">
        <f>IFERROR(K9245/K9246, K9245)</f>
        <v>0</v>
      </c>
    </row>
    <row r="9245" spans="2:11" outlineLevel="2">
      <c r="C9245" t="s">
        <v>10</v>
      </c>
      <c r="D9245">
        <f>COUNTIF(D9247:D9263, "1")</f>
        <v>0</v>
      </c>
      <c r="E9245">
        <f>COUNTIF(E9247:E9263, "1")</f>
        <v>0</v>
      </c>
      <c r="F9245">
        <f>COUNTIF(F9247:F9263, "1")</f>
        <v>0</v>
      </c>
      <c r="G9245">
        <f>COUNTIF(G9247:G9263, "1")</f>
        <v>0</v>
      </c>
      <c r="H9245">
        <f>COUNTIF(H9247:H9263, "1")</f>
        <v>0</v>
      </c>
      <c r="I9245">
        <f>COUNTIF(I9247:I9263, "1")</f>
        <v>0</v>
      </c>
      <c r="J9245">
        <f>COUNTIF(J9247:J9263, "1")</f>
        <v>0</v>
      </c>
      <c r="K9245">
        <f>COUNTIF(K9247:K9263, "1")</f>
        <v>0</v>
      </c>
    </row>
    <row r="9246" spans="2:11" outlineLevel="2">
      <c r="C9246" t="s">
        <v>12</v>
      </c>
      <c r="D9246">
        <f>COUNTIF(D9247:D9263, "0")</f>
        <v>0</v>
      </c>
      <c r="E9246">
        <f>COUNTIF(E9247:E9263, "0")</f>
        <v>0</v>
      </c>
      <c r="F9246">
        <f>COUNTIF(F9247:F9263, "0")</f>
        <v>0</v>
      </c>
      <c r="G9246">
        <f>COUNTIF(G9247:G9263, "0")</f>
        <v>0</v>
      </c>
      <c r="H9246">
        <f>COUNTIF(H9247:H9263, "0")</f>
        <v>0</v>
      </c>
      <c r="I9246">
        <f>COUNTIF(I9247:I9263, "0")</f>
        <v>0</v>
      </c>
      <c r="J9246">
        <f>COUNTIF(J9247:J9263, "0")</f>
        <v>0</v>
      </c>
      <c r="K9246">
        <f>COUNTIF(K9247:K9263, "0")</f>
        <v>0</v>
      </c>
    </row>
    <row r="9247" spans="2:11" outlineLevel="2">
      <c r="B9247" t="s">
        <v>56</v>
      </c>
      <c r="C9247" t="s">
        <v>14</v>
      </c>
      <c r="D9247">
        <v>1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2:11" outlineLevel="2">
      <c r="B9248" t="s">
        <v>56</v>
      </c>
      <c r="C9248" t="s">
        <v>15</v>
      </c>
      <c r="D9248">
        <v>1</v>
      </c>
      <c r="E9248">
        <v>0</v>
      </c>
      <c r="F9248">
        <v>1</v>
      </c>
      <c r="G9248">
        <v>0</v>
      </c>
      <c r="H9248">
        <v>0</v>
      </c>
      <c r="I9248">
        <v>0</v>
      </c>
      <c r="J9248">
        <v>1</v>
      </c>
      <c r="K9248">
        <v>0</v>
      </c>
    </row>
    <row r="9249" spans="2:11" outlineLevel="2">
      <c r="B9249" t="s">
        <v>56</v>
      </c>
      <c r="C9249" t="s">
        <v>16</v>
      </c>
      <c r="D9249">
        <v>0</v>
      </c>
      <c r="E9249">
        <v>1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2:11" outlineLevel="2">
      <c r="B9250" t="s">
        <v>56</v>
      </c>
      <c r="C9250" t="s">
        <v>17</v>
      </c>
      <c r="D9250">
        <v>0</v>
      </c>
      <c r="E9250">
        <v>0</v>
      </c>
      <c r="F9250">
        <v>1</v>
      </c>
      <c r="G9250">
        <v>0</v>
      </c>
      <c r="H9250">
        <v>0</v>
      </c>
      <c r="I9250">
        <v>1</v>
      </c>
      <c r="J9250">
        <v>0</v>
      </c>
      <c r="K9250">
        <v>0</v>
      </c>
    </row>
    <row r="9251" spans="2:11" outlineLevel="2">
      <c r="B9251" t="s">
        <v>56</v>
      </c>
      <c r="C9251" t="s">
        <v>18</v>
      </c>
      <c r="D9251">
        <v>0</v>
      </c>
      <c r="E9251">
        <v>0</v>
      </c>
      <c r="F9251">
        <v>0</v>
      </c>
      <c r="G9251">
        <v>0</v>
      </c>
      <c r="H9251">
        <v>1</v>
      </c>
      <c r="I9251">
        <v>0</v>
      </c>
      <c r="J9251">
        <v>0</v>
      </c>
      <c r="K9251">
        <v>0</v>
      </c>
    </row>
    <row r="9252" spans="2:11" outlineLevel="2">
      <c r="B9252" t="s">
        <v>56</v>
      </c>
      <c r="C9252" t="s">
        <v>19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2:11" outlineLevel="2">
      <c r="B9253" t="s">
        <v>56</v>
      </c>
      <c r="C9253" t="s">
        <v>32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2:11" outlineLevel="2">
      <c r="B9254" t="s">
        <v>56</v>
      </c>
      <c r="C9254" t="s">
        <v>20</v>
      </c>
      <c r="D9254">
        <v>0</v>
      </c>
      <c r="E9254">
        <v>0</v>
      </c>
      <c r="F9254">
        <v>1</v>
      </c>
      <c r="G9254">
        <v>1</v>
      </c>
      <c r="H9254">
        <v>0</v>
      </c>
      <c r="I9254">
        <v>0</v>
      </c>
      <c r="J9254">
        <v>1</v>
      </c>
      <c r="K9254">
        <v>0</v>
      </c>
    </row>
    <row r="9255" spans="2:11" outlineLevel="2">
      <c r="B9255" t="s">
        <v>56</v>
      </c>
      <c r="C9255" t="s">
        <v>21</v>
      </c>
      <c r="D9255">
        <v>1</v>
      </c>
      <c r="E9255">
        <v>0</v>
      </c>
      <c r="F9255">
        <v>1</v>
      </c>
      <c r="G9255">
        <v>1</v>
      </c>
      <c r="H9255">
        <v>0</v>
      </c>
      <c r="I9255">
        <v>0</v>
      </c>
      <c r="J9255">
        <v>0</v>
      </c>
      <c r="K9255">
        <v>0</v>
      </c>
    </row>
    <row r="9256" spans="2:11" outlineLevel="2">
      <c r="B9256" t="s">
        <v>56</v>
      </c>
      <c r="C9256" t="s">
        <v>22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2:11" outlineLevel="2">
      <c r="B9257" t="s">
        <v>56</v>
      </c>
      <c r="C9257" t="s">
        <v>23</v>
      </c>
      <c r="D9257">
        <v>0</v>
      </c>
      <c r="E9257">
        <v>1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0</v>
      </c>
    </row>
    <row r="9258" spans="2:11" outlineLevel="2">
      <c r="B9258" t="s">
        <v>56</v>
      </c>
      <c r="C9258" t="s">
        <v>33</v>
      </c>
      <c r="D9258">
        <v>0</v>
      </c>
      <c r="E9258">
        <v>0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2:11" outlineLevel="2">
      <c r="B9259" t="s">
        <v>56</v>
      </c>
      <c r="C9259" t="s">
        <v>24</v>
      </c>
      <c r="D9259">
        <v>1</v>
      </c>
      <c r="E9259">
        <v>1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2:11" outlineLevel="2">
      <c r="B9260" t="s">
        <v>56</v>
      </c>
      <c r="C9260" t="s">
        <v>34</v>
      </c>
      <c r="D9260">
        <v>0</v>
      </c>
      <c r="E9260">
        <v>0</v>
      </c>
      <c r="F9260">
        <v>1</v>
      </c>
      <c r="G9260">
        <v>1</v>
      </c>
      <c r="H9260">
        <v>0</v>
      </c>
      <c r="I9260">
        <v>0</v>
      </c>
      <c r="J9260">
        <v>0</v>
      </c>
      <c r="K9260">
        <v>0</v>
      </c>
    </row>
    <row r="9261" spans="2:11" outlineLevel="2">
      <c r="B9261" t="s">
        <v>56</v>
      </c>
      <c r="C9261" t="s">
        <v>25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2:11" outlineLevel="2">
      <c r="B9262" t="s">
        <v>56</v>
      </c>
      <c r="C9262" t="s">
        <v>27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2:11" outlineLevel="2">
      <c r="B9263" t="s">
        <v>56</v>
      </c>
      <c r="C9263" t="s">
        <v>28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2:11" s="5" customFormat="1" outlineLevel="1">
      <c r="C9264" s="5" t="s">
        <v>49</v>
      </c>
      <c r="D9264" s="1">
        <f>IFERROR(D9265/D9266, D9265)</f>
        <v>0</v>
      </c>
      <c r="E9264" s="1">
        <f>IFERROR(E9265/E9266, E9265)</f>
        <v>0</v>
      </c>
      <c r="F9264" s="1">
        <f>IFERROR(F9265/F9266, F9265)</f>
        <v>0</v>
      </c>
      <c r="G9264" s="1">
        <f>IFERROR(G9265/G9266, G9265)</f>
        <v>0</v>
      </c>
      <c r="H9264" s="1">
        <f>IFERROR(H9265/H9266, H9265)</f>
        <v>0</v>
      </c>
      <c r="I9264" s="1">
        <f>IFERROR(I9265/I9266, I9265)</f>
        <v>0</v>
      </c>
      <c r="J9264" s="1">
        <f>IFERROR(J9265/J9266, J9265)</f>
        <v>0</v>
      </c>
      <c r="K9264" s="1">
        <f>IFERROR(K9265/K9266, K9265)</f>
        <v>0</v>
      </c>
    </row>
    <row r="9265" spans="2:11" outlineLevel="2">
      <c r="C9265" t="s">
        <v>10</v>
      </c>
      <c r="D9265">
        <f>COUNTIF(D9267:D9291, "1")</f>
        <v>0</v>
      </c>
      <c r="E9265">
        <f>COUNTIF(E9267:E9291, "1")</f>
        <v>0</v>
      </c>
      <c r="F9265">
        <f>COUNTIF(F9267:F9291, "1")</f>
        <v>0</v>
      </c>
      <c r="G9265">
        <f>COUNTIF(G9267:G9291, "1")</f>
        <v>0</v>
      </c>
      <c r="H9265">
        <f>COUNTIF(H9267:H9291, "1")</f>
        <v>0</v>
      </c>
      <c r="I9265">
        <f>COUNTIF(I9267:I9291, "1")</f>
        <v>0</v>
      </c>
      <c r="J9265">
        <f>COUNTIF(J9267:J9291, "1")</f>
        <v>0</v>
      </c>
      <c r="K9265">
        <f>COUNTIF(K9267:K9291, "1")</f>
        <v>0</v>
      </c>
    </row>
    <row r="9266" spans="2:11" outlineLevel="2">
      <c r="C9266" t="s">
        <v>12</v>
      </c>
      <c r="D9266">
        <f>COUNTIF(D9267:D9291, "0")</f>
        <v>0</v>
      </c>
      <c r="E9266">
        <f>COUNTIF(E9267:E9291, "0")</f>
        <v>0</v>
      </c>
      <c r="F9266">
        <f>COUNTIF(F9267:F9291, "0")</f>
        <v>0</v>
      </c>
      <c r="G9266">
        <f>COUNTIF(G9267:G9291, "0")</f>
        <v>0</v>
      </c>
      <c r="H9266">
        <f>COUNTIF(H9267:H9291, "0")</f>
        <v>0</v>
      </c>
      <c r="I9266">
        <f>COUNTIF(I9267:I9291, "0")</f>
        <v>0</v>
      </c>
      <c r="J9266">
        <f>COUNTIF(J9267:J9291, "0")</f>
        <v>0</v>
      </c>
      <c r="K9266">
        <f>COUNTIF(K9267:K9291, "0")</f>
        <v>0</v>
      </c>
    </row>
    <row r="9267" spans="2:11" outlineLevel="2">
      <c r="B9267" t="s">
        <v>50</v>
      </c>
      <c r="C9267" t="s">
        <v>14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2:11" outlineLevel="2">
      <c r="B9268" t="s">
        <v>50</v>
      </c>
      <c r="C9268" t="s">
        <v>15</v>
      </c>
      <c r="D9268">
        <v>0</v>
      </c>
      <c r="E9268">
        <v>1</v>
      </c>
      <c r="F9268">
        <v>1</v>
      </c>
      <c r="G9268">
        <v>0</v>
      </c>
      <c r="H9268">
        <v>0</v>
      </c>
      <c r="I9268">
        <v>1</v>
      </c>
      <c r="J9268">
        <v>0</v>
      </c>
      <c r="K9268">
        <v>0</v>
      </c>
    </row>
    <row r="9269" spans="2:11" outlineLevel="2">
      <c r="B9269" t="s">
        <v>50</v>
      </c>
      <c r="C9269" t="s">
        <v>16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2:11" outlineLevel="2">
      <c r="B9270" t="s">
        <v>50</v>
      </c>
      <c r="C9270" t="s">
        <v>17</v>
      </c>
      <c r="D9270">
        <v>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2:11" outlineLevel="2">
      <c r="B9271" t="s">
        <v>50</v>
      </c>
      <c r="C9271" t="s">
        <v>18</v>
      </c>
      <c r="D9271">
        <v>1</v>
      </c>
      <c r="E9271">
        <v>0</v>
      </c>
      <c r="F9271">
        <v>1</v>
      </c>
      <c r="G9271">
        <v>0</v>
      </c>
      <c r="H9271">
        <v>1</v>
      </c>
      <c r="I9271">
        <v>1</v>
      </c>
      <c r="J9271">
        <v>0</v>
      </c>
      <c r="K9271">
        <v>0</v>
      </c>
    </row>
    <row r="9272" spans="2:11" outlineLevel="2">
      <c r="B9272" t="s">
        <v>50</v>
      </c>
      <c r="C9272" t="s">
        <v>19</v>
      </c>
      <c r="D9272">
        <v>0</v>
      </c>
      <c r="E9272">
        <v>1</v>
      </c>
      <c r="F9272">
        <v>1</v>
      </c>
      <c r="G9272">
        <v>1</v>
      </c>
      <c r="H9272">
        <v>0</v>
      </c>
      <c r="I9272">
        <v>0</v>
      </c>
      <c r="J9272">
        <v>0</v>
      </c>
      <c r="K9272">
        <v>0</v>
      </c>
    </row>
    <row r="9273" spans="2:11" outlineLevel="2">
      <c r="B9273" t="s">
        <v>50</v>
      </c>
      <c r="C9273" t="s">
        <v>32</v>
      </c>
      <c r="D9273">
        <v>0</v>
      </c>
      <c r="E9273">
        <v>1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2:11" outlineLevel="2">
      <c r="B9274" t="s">
        <v>50</v>
      </c>
      <c r="C9274" t="s">
        <v>21</v>
      </c>
      <c r="D9274">
        <v>1</v>
      </c>
      <c r="E9274">
        <v>0</v>
      </c>
      <c r="F9274">
        <v>0</v>
      </c>
      <c r="G9274">
        <v>0</v>
      </c>
      <c r="H9274">
        <v>1</v>
      </c>
      <c r="I9274">
        <v>0</v>
      </c>
      <c r="J9274">
        <v>0</v>
      </c>
      <c r="K9274">
        <v>0</v>
      </c>
    </row>
    <row r="9275" spans="2:11" outlineLevel="2">
      <c r="B9275" t="s">
        <v>50</v>
      </c>
      <c r="C9275" t="s">
        <v>22</v>
      </c>
      <c r="D9275">
        <v>0</v>
      </c>
      <c r="E9275">
        <v>1</v>
      </c>
      <c r="F9275">
        <v>0</v>
      </c>
      <c r="G9275">
        <v>0</v>
      </c>
      <c r="H9275">
        <v>0</v>
      </c>
      <c r="I9275">
        <v>1</v>
      </c>
      <c r="J9275">
        <v>1</v>
      </c>
      <c r="K9275">
        <v>0</v>
      </c>
    </row>
    <row r="9276" spans="2:11" outlineLevel="2">
      <c r="B9276" t="s">
        <v>50</v>
      </c>
      <c r="C9276" t="s">
        <v>33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2:11" outlineLevel="2">
      <c r="B9277" t="s">
        <v>50</v>
      </c>
      <c r="C9277" t="s">
        <v>24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2:11" outlineLevel="2">
      <c r="B9278" t="s">
        <v>50</v>
      </c>
      <c r="C9278" t="s">
        <v>34</v>
      </c>
      <c r="D9278">
        <v>1</v>
      </c>
      <c r="E9278">
        <v>1</v>
      </c>
      <c r="F9278">
        <v>1</v>
      </c>
      <c r="G9278">
        <v>1</v>
      </c>
      <c r="H9278">
        <v>0</v>
      </c>
      <c r="I9278">
        <v>0</v>
      </c>
      <c r="J9278">
        <v>0</v>
      </c>
      <c r="K9278">
        <v>0</v>
      </c>
    </row>
    <row r="9279" spans="2:11" outlineLevel="2">
      <c r="B9279" t="s">
        <v>50</v>
      </c>
      <c r="C9279" t="s">
        <v>25</v>
      </c>
      <c r="D9279">
        <v>0</v>
      </c>
      <c r="E9279">
        <v>1</v>
      </c>
      <c r="F9279">
        <v>0</v>
      </c>
      <c r="G9279">
        <v>0</v>
      </c>
      <c r="H9279">
        <v>0</v>
      </c>
      <c r="I9279">
        <v>1</v>
      </c>
      <c r="J9279">
        <v>1</v>
      </c>
      <c r="K9279">
        <v>0</v>
      </c>
    </row>
    <row r="9280" spans="2:11" outlineLevel="2">
      <c r="B9280" t="s">
        <v>50</v>
      </c>
      <c r="C9280" t="s">
        <v>26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2:11" outlineLevel="2">
      <c r="B9281" t="s">
        <v>50</v>
      </c>
      <c r="C9281" t="s">
        <v>27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2:11" outlineLevel="2">
      <c r="B9282" t="s">
        <v>50</v>
      </c>
      <c r="C9282" t="s">
        <v>35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2:11" outlineLevel="2">
      <c r="B9283" t="s">
        <v>50</v>
      </c>
      <c r="C9283" t="s">
        <v>35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2:11" outlineLevel="2">
      <c r="B9284" t="s">
        <v>50</v>
      </c>
      <c r="C9284" t="s">
        <v>48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2:11" outlineLevel="2">
      <c r="B9285" t="s">
        <v>50</v>
      </c>
      <c r="C9285" t="s">
        <v>48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2:11" outlineLevel="2">
      <c r="B9286" t="s">
        <v>50</v>
      </c>
      <c r="C9286" t="s">
        <v>48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2:11" outlineLevel="2">
      <c r="B9287" t="s">
        <v>50</v>
      </c>
      <c r="C9287" t="s">
        <v>48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2:11" outlineLevel="2">
      <c r="B9288" t="s">
        <v>50</v>
      </c>
      <c r="C9288" t="s">
        <v>36</v>
      </c>
      <c r="D9288">
        <v>0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0</v>
      </c>
    </row>
    <row r="9289" spans="2:11" outlineLevel="2">
      <c r="B9289" t="s">
        <v>50</v>
      </c>
      <c r="C9289" t="s">
        <v>37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2:11" outlineLevel="2">
      <c r="B9290" t="s">
        <v>50</v>
      </c>
      <c r="C9290" t="s">
        <v>38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2:11" outlineLevel="2">
      <c r="B9291" t="s">
        <v>50</v>
      </c>
      <c r="C9291" t="s">
        <v>39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2:11" s="3" customFormat="1">
      <c r="B9292" s="3" t="s">
        <v>303</v>
      </c>
      <c r="C9292" s="3" t="s">
        <v>8</v>
      </c>
      <c r="D9292" s="3">
        <f>IFERROR(AVERAGE(D9295,D9315), 0)</f>
        <v>0</v>
      </c>
      <c r="E9292" s="3">
        <f>IFERROR(AVERAGE(E9295,E9315), 0)</f>
        <v>0</v>
      </c>
      <c r="F9292" s="3">
        <f>IFERROR(AVERAGE(F9295,F9315), 0)</f>
        <v>0</v>
      </c>
      <c r="G9292" s="3">
        <f>IFERROR(AVERAGE(G9295,G9315), 0)</f>
        <v>0</v>
      </c>
      <c r="H9292" s="3">
        <f>IFERROR(AVERAGE(H9295,H9315), 0)</f>
        <v>0</v>
      </c>
      <c r="I9292" s="3">
        <f>IFERROR(AVERAGE(I9295,I9315), 0)</f>
        <v>0</v>
      </c>
      <c r="J9292" s="3">
        <f>IFERROR(AVERAGE(J9295,J9315), 0)</f>
        <v>0</v>
      </c>
      <c r="K9292" s="3">
        <f>IFERROR(AVERAGE(K9295,K9315), 0)</f>
        <v>0</v>
      </c>
    </row>
    <row r="9293" spans="2:11" outlineLevel="2">
      <c r="B9293" s="4" t="s">
        <v>9</v>
      </c>
      <c r="D9293">
        <f>E9296+E9316</f>
        <v>0</v>
      </c>
      <c r="E9293">
        <f>F9296+F9316</f>
        <v>0</v>
      </c>
      <c r="F9293">
        <f>G9296+G9316</f>
        <v>0</v>
      </c>
      <c r="G9293">
        <f>H9296+H9316</f>
        <v>0</v>
      </c>
      <c r="H9293">
        <f>I9296+I9316</f>
        <v>0</v>
      </c>
      <c r="I9293">
        <f>J9296+J9316</f>
        <v>0</v>
      </c>
      <c r="J9293">
        <f>K9296+K9316</f>
        <v>0</v>
      </c>
      <c r="K9293">
        <f>L9296+L9316</f>
        <v>0</v>
      </c>
    </row>
    <row r="9294" spans="2:11" outlineLevel="2">
      <c r="B9294" s="4" t="s">
        <v>10</v>
      </c>
      <c r="D9294">
        <f>E9297+E9317</f>
        <v>0</v>
      </c>
      <c r="E9294">
        <f>F9297+F9317</f>
        <v>0</v>
      </c>
      <c r="F9294">
        <f>G9297+G9317</f>
        <v>0</v>
      </c>
      <c r="G9294">
        <f>H9297+H9317</f>
        <v>0</v>
      </c>
      <c r="H9294">
        <f>I9297+I9317</f>
        <v>0</v>
      </c>
      <c r="I9294">
        <f>J9297+J9317</f>
        <v>0</v>
      </c>
      <c r="J9294">
        <f>K9297+K9317</f>
        <v>0</v>
      </c>
      <c r="K9294">
        <f>L9297+L9317</f>
        <v>0</v>
      </c>
    </row>
    <row r="9295" spans="2:11" s="5" customFormat="1" outlineLevel="1">
      <c r="C9295" s="5" t="s">
        <v>51</v>
      </c>
      <c r="D9295" s="1">
        <f>IFERROR(D9296/D9297, D9296)</f>
        <v>0</v>
      </c>
      <c r="E9295" s="1">
        <f>IFERROR(E9296/E9297, E9296)</f>
        <v>0</v>
      </c>
      <c r="F9295" s="1">
        <f>IFERROR(F9296/F9297, F9296)</f>
        <v>0</v>
      </c>
      <c r="G9295" s="1">
        <f>IFERROR(G9296/G9297, G9296)</f>
        <v>0</v>
      </c>
      <c r="H9295" s="1">
        <f>IFERROR(H9296/H9297, H9296)</f>
        <v>0</v>
      </c>
      <c r="I9295" s="1">
        <f>IFERROR(I9296/I9297, I9296)</f>
        <v>0</v>
      </c>
      <c r="J9295" s="1">
        <f>IFERROR(J9296/J9297, J9296)</f>
        <v>0</v>
      </c>
      <c r="K9295" s="1">
        <f>IFERROR(K9296/K9297, K9296)</f>
        <v>0</v>
      </c>
    </row>
    <row r="9296" spans="2:11" outlineLevel="2">
      <c r="C9296" t="s">
        <v>10</v>
      </c>
      <c r="D9296">
        <f>COUNTIF(D9298:D9314, "1")</f>
        <v>0</v>
      </c>
      <c r="E9296">
        <f>COUNTIF(E9298:E9314, "1")</f>
        <v>0</v>
      </c>
      <c r="F9296">
        <f>COUNTIF(F9298:F9314, "1")</f>
        <v>0</v>
      </c>
      <c r="G9296">
        <f>COUNTIF(G9298:G9314, "1")</f>
        <v>0</v>
      </c>
      <c r="H9296">
        <f>COUNTIF(H9298:H9314, "1")</f>
        <v>0</v>
      </c>
      <c r="I9296">
        <f>COUNTIF(I9298:I9314, "1")</f>
        <v>0</v>
      </c>
      <c r="J9296">
        <f>COUNTIF(J9298:J9314, "1")</f>
        <v>0</v>
      </c>
      <c r="K9296">
        <f>COUNTIF(K9298:K9314, "1")</f>
        <v>0</v>
      </c>
    </row>
    <row r="9297" spans="2:11" outlineLevel="2">
      <c r="C9297" t="s">
        <v>12</v>
      </c>
      <c r="D9297">
        <f>COUNTIF(D9298:D9314, "0")</f>
        <v>0</v>
      </c>
      <c r="E9297">
        <f>COUNTIF(E9298:E9314, "0")</f>
        <v>0</v>
      </c>
      <c r="F9297">
        <f>COUNTIF(F9298:F9314, "0")</f>
        <v>0</v>
      </c>
      <c r="G9297">
        <f>COUNTIF(G9298:G9314, "0")</f>
        <v>0</v>
      </c>
      <c r="H9297">
        <f>COUNTIF(H9298:H9314, "0")</f>
        <v>0</v>
      </c>
      <c r="I9297">
        <f>COUNTIF(I9298:I9314, "0")</f>
        <v>0</v>
      </c>
      <c r="J9297">
        <f>COUNTIF(J9298:J9314, "0")</f>
        <v>0</v>
      </c>
      <c r="K9297">
        <f>COUNTIF(K9298:K9314, "0")</f>
        <v>0</v>
      </c>
    </row>
    <row r="9298" spans="2:11" outlineLevel="2">
      <c r="B9298" t="s">
        <v>52</v>
      </c>
      <c r="C9298" t="s">
        <v>16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0</v>
      </c>
    </row>
    <row r="9299" spans="2:11" outlineLevel="2">
      <c r="B9299" t="s">
        <v>52</v>
      </c>
      <c r="C9299" t="s">
        <v>18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2:11" outlineLevel="2">
      <c r="B9300" t="s">
        <v>52</v>
      </c>
      <c r="C9300" t="s">
        <v>19</v>
      </c>
      <c r="D9300">
        <v>1</v>
      </c>
      <c r="E9300">
        <v>1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2:11" outlineLevel="2">
      <c r="B9301" t="s">
        <v>52</v>
      </c>
      <c r="C9301" t="s">
        <v>32</v>
      </c>
      <c r="D9301">
        <v>0</v>
      </c>
      <c r="E9301">
        <v>0</v>
      </c>
      <c r="F9301">
        <v>0</v>
      </c>
      <c r="G9301">
        <v>0</v>
      </c>
      <c r="H9301">
        <v>1</v>
      </c>
      <c r="I9301">
        <v>0</v>
      </c>
      <c r="J9301">
        <v>1</v>
      </c>
      <c r="K9301">
        <v>0</v>
      </c>
    </row>
    <row r="9302" spans="2:11" outlineLevel="2">
      <c r="B9302" t="s">
        <v>52</v>
      </c>
      <c r="C9302" t="s">
        <v>21</v>
      </c>
      <c r="D9302">
        <v>0</v>
      </c>
      <c r="E9302">
        <v>1</v>
      </c>
      <c r="F9302">
        <v>0</v>
      </c>
      <c r="G9302">
        <v>0</v>
      </c>
      <c r="H9302">
        <v>1</v>
      </c>
      <c r="I9302">
        <v>0</v>
      </c>
      <c r="J9302">
        <v>1</v>
      </c>
      <c r="K9302">
        <v>0</v>
      </c>
    </row>
    <row r="9303" spans="2:11" outlineLevel="2">
      <c r="B9303" t="s">
        <v>52</v>
      </c>
      <c r="C9303" t="s">
        <v>22</v>
      </c>
      <c r="D9303">
        <v>0</v>
      </c>
      <c r="E9303">
        <v>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2:11" outlineLevel="2">
      <c r="B9304" t="s">
        <v>52</v>
      </c>
      <c r="C9304" t="s">
        <v>23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0</v>
      </c>
    </row>
    <row r="9305" spans="2:11" outlineLevel="2">
      <c r="B9305" t="s">
        <v>52</v>
      </c>
      <c r="C9305" t="s">
        <v>33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</row>
    <row r="9306" spans="2:11" outlineLevel="2">
      <c r="B9306" t="s">
        <v>52</v>
      </c>
      <c r="C9306" t="s">
        <v>24</v>
      </c>
      <c r="D9306">
        <v>0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0</v>
      </c>
      <c r="K9306">
        <v>0</v>
      </c>
    </row>
    <row r="9307" spans="2:11" outlineLevel="2">
      <c r="B9307" t="s">
        <v>52</v>
      </c>
      <c r="C9307" t="s">
        <v>25</v>
      </c>
      <c r="D9307">
        <v>0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1</v>
      </c>
      <c r="K9307">
        <v>0</v>
      </c>
    </row>
    <row r="9308" spans="2:11" outlineLevel="2">
      <c r="B9308" t="s">
        <v>52</v>
      </c>
      <c r="C9308" t="s">
        <v>26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0</v>
      </c>
    </row>
    <row r="9309" spans="2:11" outlineLevel="2">
      <c r="B9309" t="s">
        <v>52</v>
      </c>
      <c r="C9309" t="s">
        <v>35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1</v>
      </c>
      <c r="K9309">
        <v>0</v>
      </c>
    </row>
    <row r="9310" spans="2:11" outlineLevel="2">
      <c r="B9310" t="s">
        <v>52</v>
      </c>
      <c r="C9310" t="s">
        <v>48</v>
      </c>
      <c r="D9310">
        <v>0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0</v>
      </c>
    </row>
    <row r="9311" spans="2:11" outlineLevel="2">
      <c r="B9311" t="s">
        <v>52</v>
      </c>
      <c r="C9311" t="s">
        <v>36</v>
      </c>
      <c r="D9311">
        <v>1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2:11" outlineLevel="2">
      <c r="B9312" t="s">
        <v>52</v>
      </c>
      <c r="C9312" t="s">
        <v>37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2:11" outlineLevel="2">
      <c r="B9313" t="s">
        <v>52</v>
      </c>
      <c r="C9313" t="s">
        <v>38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2:11" outlineLevel="2">
      <c r="B9314" t="s">
        <v>52</v>
      </c>
      <c r="C9314" t="s">
        <v>39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2:11" s="5" customFormat="1" outlineLevel="1">
      <c r="C9315" s="5" t="s">
        <v>49</v>
      </c>
      <c r="D9315" s="1">
        <f>IFERROR(D9316/D9317, D9316)</f>
        <v>0</v>
      </c>
      <c r="E9315" s="1">
        <f>IFERROR(E9316/E9317, E9316)</f>
        <v>0</v>
      </c>
      <c r="F9315" s="1">
        <f>IFERROR(F9316/F9317, F9316)</f>
        <v>0</v>
      </c>
      <c r="G9315" s="1">
        <f>IFERROR(G9316/G9317, G9316)</f>
        <v>0</v>
      </c>
      <c r="H9315" s="1">
        <f>IFERROR(H9316/H9317, H9316)</f>
        <v>0</v>
      </c>
      <c r="I9315" s="1">
        <f>IFERROR(I9316/I9317, I9316)</f>
        <v>0</v>
      </c>
      <c r="J9315" s="1">
        <f>IFERROR(J9316/J9317, J9316)</f>
        <v>0</v>
      </c>
      <c r="K9315" s="1">
        <f>IFERROR(K9316/K9317, K9316)</f>
        <v>0</v>
      </c>
    </row>
    <row r="9316" spans="2:11" outlineLevel="2">
      <c r="C9316" t="s">
        <v>10</v>
      </c>
      <c r="D9316">
        <f>COUNTIF(D9318:D9336, "1")</f>
        <v>0</v>
      </c>
      <c r="E9316">
        <f>COUNTIF(E9318:E9336, "1")</f>
        <v>0</v>
      </c>
      <c r="F9316">
        <f>COUNTIF(F9318:F9336, "1")</f>
        <v>0</v>
      </c>
      <c r="G9316">
        <f>COUNTIF(G9318:G9336, "1")</f>
        <v>0</v>
      </c>
      <c r="H9316">
        <f>COUNTIF(H9318:H9336, "1")</f>
        <v>0</v>
      </c>
      <c r="I9316">
        <f>COUNTIF(I9318:I9336, "1")</f>
        <v>0</v>
      </c>
      <c r="J9316">
        <f>COUNTIF(J9318:J9336, "1")</f>
        <v>0</v>
      </c>
      <c r="K9316">
        <f>COUNTIF(K9318:K9336, "1")</f>
        <v>0</v>
      </c>
    </row>
    <row r="9317" spans="2:11" outlineLevel="2">
      <c r="C9317" t="s">
        <v>12</v>
      </c>
      <c r="D9317">
        <f>COUNTIF(D9318:D9336, "0")</f>
        <v>0</v>
      </c>
      <c r="E9317">
        <f>COUNTIF(E9318:E9336, "0")</f>
        <v>0</v>
      </c>
      <c r="F9317">
        <f>COUNTIF(F9318:F9336, "0")</f>
        <v>0</v>
      </c>
      <c r="G9317">
        <f>COUNTIF(G9318:G9336, "0")</f>
        <v>0</v>
      </c>
      <c r="H9317">
        <f>COUNTIF(H9318:H9336, "0")</f>
        <v>0</v>
      </c>
      <c r="I9317">
        <f>COUNTIF(I9318:I9336, "0")</f>
        <v>0</v>
      </c>
      <c r="J9317">
        <f>COUNTIF(J9318:J9336, "0")</f>
        <v>0</v>
      </c>
      <c r="K9317">
        <f>COUNTIF(K9318:K9336, "0")</f>
        <v>0</v>
      </c>
    </row>
    <row r="9318" spans="2:11" outlineLevel="2">
      <c r="B9318" t="s">
        <v>50</v>
      </c>
      <c r="C9318" t="s">
        <v>14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2:11" outlineLevel="2">
      <c r="B9319" t="s">
        <v>50</v>
      </c>
      <c r="C9319" t="s">
        <v>15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2:11" outlineLevel="2">
      <c r="B9320" t="s">
        <v>50</v>
      </c>
      <c r="C9320" t="s">
        <v>16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0</v>
      </c>
    </row>
    <row r="9321" spans="2:11" outlineLevel="2">
      <c r="B9321" t="s">
        <v>50</v>
      </c>
      <c r="C9321" t="s">
        <v>18</v>
      </c>
      <c r="D9321">
        <v>0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2:11" outlineLevel="2">
      <c r="B9322" t="s">
        <v>50</v>
      </c>
      <c r="C9322" t="s">
        <v>19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0</v>
      </c>
      <c r="K9322">
        <v>0</v>
      </c>
    </row>
    <row r="9323" spans="2:11" outlineLevel="2">
      <c r="B9323" t="s">
        <v>50</v>
      </c>
      <c r="C9323" t="s">
        <v>20</v>
      </c>
      <c r="D9323">
        <v>0</v>
      </c>
      <c r="E9323">
        <v>0</v>
      </c>
      <c r="F9323">
        <v>0</v>
      </c>
      <c r="G9323">
        <v>1</v>
      </c>
      <c r="H9323">
        <v>1</v>
      </c>
      <c r="I9323">
        <v>0</v>
      </c>
      <c r="J9323">
        <v>0</v>
      </c>
      <c r="K9323">
        <v>0</v>
      </c>
    </row>
    <row r="9324" spans="2:11" outlineLevel="2">
      <c r="B9324" t="s">
        <v>50</v>
      </c>
      <c r="C9324" t="s">
        <v>21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2:11" outlineLevel="2">
      <c r="B9325" t="s">
        <v>50</v>
      </c>
      <c r="C9325" t="s">
        <v>23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2:11" outlineLevel="2">
      <c r="B9326" t="s">
        <v>50</v>
      </c>
      <c r="C9326" t="s">
        <v>24</v>
      </c>
      <c r="D9326">
        <v>0</v>
      </c>
      <c r="E9326">
        <v>0</v>
      </c>
      <c r="F9326">
        <v>0</v>
      </c>
      <c r="G9326">
        <v>1</v>
      </c>
      <c r="H9326">
        <v>0</v>
      </c>
      <c r="I9326">
        <v>1</v>
      </c>
      <c r="J9326">
        <v>0</v>
      </c>
      <c r="K9326">
        <v>0</v>
      </c>
    </row>
    <row r="9327" spans="2:11" outlineLevel="2">
      <c r="B9327" t="s">
        <v>50</v>
      </c>
      <c r="C9327" t="s">
        <v>26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</v>
      </c>
      <c r="K9327">
        <v>0</v>
      </c>
    </row>
    <row r="9328" spans="2:11" outlineLevel="2">
      <c r="B9328" t="s">
        <v>50</v>
      </c>
      <c r="C9328" t="s">
        <v>27</v>
      </c>
      <c r="D9328">
        <v>0</v>
      </c>
      <c r="E9328">
        <v>0</v>
      </c>
      <c r="F9328">
        <v>1</v>
      </c>
      <c r="G9328">
        <v>0</v>
      </c>
      <c r="H9328">
        <v>1</v>
      </c>
      <c r="I9328">
        <v>1</v>
      </c>
      <c r="J9328">
        <v>0</v>
      </c>
      <c r="K9328">
        <v>0</v>
      </c>
    </row>
    <row r="9329" spans="2:11" outlineLevel="2">
      <c r="B9329" t="s">
        <v>50</v>
      </c>
      <c r="C9329" t="s">
        <v>28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2:11" outlineLevel="2">
      <c r="B9330" t="s">
        <v>50</v>
      </c>
      <c r="C9330" t="s">
        <v>35</v>
      </c>
      <c r="D9330">
        <v>1</v>
      </c>
      <c r="E9330">
        <v>1</v>
      </c>
      <c r="F9330">
        <v>0</v>
      </c>
      <c r="G9330">
        <v>0</v>
      </c>
      <c r="H9330">
        <v>0</v>
      </c>
      <c r="I9330">
        <v>1</v>
      </c>
      <c r="J9330">
        <v>0</v>
      </c>
      <c r="K9330">
        <v>0</v>
      </c>
    </row>
    <row r="9331" spans="2:11" outlineLevel="2">
      <c r="B9331" t="s">
        <v>50</v>
      </c>
      <c r="C9331" t="s">
        <v>48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1</v>
      </c>
      <c r="J9331">
        <v>0</v>
      </c>
      <c r="K9331">
        <v>0</v>
      </c>
    </row>
    <row r="9332" spans="2:11" outlineLevel="2">
      <c r="B9332" t="s">
        <v>50</v>
      </c>
      <c r="C9332" t="s">
        <v>37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2:11" outlineLevel="2">
      <c r="B9333" t="s">
        <v>50</v>
      </c>
      <c r="C9333" t="s">
        <v>38</v>
      </c>
      <c r="D9333">
        <v>1</v>
      </c>
      <c r="E9333">
        <v>0</v>
      </c>
      <c r="F9333">
        <v>1</v>
      </c>
      <c r="G9333">
        <v>0</v>
      </c>
      <c r="H9333">
        <v>1</v>
      </c>
      <c r="I9333">
        <v>0</v>
      </c>
      <c r="J9333">
        <v>0</v>
      </c>
      <c r="K9333">
        <v>0</v>
      </c>
    </row>
    <row r="9334" spans="2:11" outlineLevel="2">
      <c r="B9334" t="s">
        <v>50</v>
      </c>
      <c r="C9334" t="s">
        <v>39</v>
      </c>
      <c r="D9334">
        <v>1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0</v>
      </c>
      <c r="K9334">
        <v>0</v>
      </c>
    </row>
    <row r="9335" spans="2:11" outlineLevel="2">
      <c r="B9335" t="s">
        <v>50</v>
      </c>
      <c r="C9335" t="s">
        <v>40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2:11" outlineLevel="2">
      <c r="B9336" t="s">
        <v>50</v>
      </c>
      <c r="C9336" t="s">
        <v>41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2:11" s="3" customFormat="1">
      <c r="B9337" s="3" t="s">
        <v>304</v>
      </c>
      <c r="C9337" s="3" t="s">
        <v>8</v>
      </c>
      <c r="D9337" s="3">
        <f>IFERROR(AVERAGE(D9340), 0)</f>
        <v>0</v>
      </c>
      <c r="E9337" s="3">
        <f>IFERROR(AVERAGE(E9340), 0)</f>
        <v>0</v>
      </c>
      <c r="F9337" s="3">
        <f>IFERROR(AVERAGE(F9340), 0)</f>
        <v>0</v>
      </c>
      <c r="G9337" s="3">
        <f>IFERROR(AVERAGE(G9340), 0)</f>
        <v>0</v>
      </c>
      <c r="H9337" s="3">
        <f>IFERROR(AVERAGE(H9340), 0)</f>
        <v>0</v>
      </c>
      <c r="I9337" s="3">
        <f>IFERROR(AVERAGE(I9340), 0)</f>
        <v>0</v>
      </c>
      <c r="J9337" s="3">
        <f>IFERROR(AVERAGE(J9340), 0)</f>
        <v>0</v>
      </c>
      <c r="K9337" s="3">
        <f>IFERROR(AVERAGE(K9340), 0)</f>
        <v>0</v>
      </c>
    </row>
    <row r="9338" spans="2:11" outlineLevel="2">
      <c r="B9338" s="4" t="s">
        <v>9</v>
      </c>
      <c r="D9338">
        <f>E9341</f>
        <v>0</v>
      </c>
      <c r="E9338">
        <f>F9341</f>
        <v>0</v>
      </c>
      <c r="F9338">
        <f>G9341</f>
        <v>0</v>
      </c>
      <c r="G9338">
        <f>H9341</f>
        <v>0</v>
      </c>
      <c r="H9338">
        <f>I9341</f>
        <v>0</v>
      </c>
      <c r="I9338">
        <f>J9341</f>
        <v>0</v>
      </c>
      <c r="J9338">
        <f>K9341</f>
        <v>0</v>
      </c>
      <c r="K9338">
        <f>L9341</f>
        <v>0</v>
      </c>
    </row>
    <row r="9339" spans="2:11" outlineLevel="2">
      <c r="B9339" s="4" t="s">
        <v>10</v>
      </c>
      <c r="D9339">
        <f>E9342</f>
        <v>0</v>
      </c>
      <c r="E9339">
        <f>F9342</f>
        <v>0</v>
      </c>
      <c r="F9339">
        <f>G9342</f>
        <v>0</v>
      </c>
      <c r="G9339">
        <f>H9342</f>
        <v>0</v>
      </c>
      <c r="H9339">
        <f>I9342</f>
        <v>0</v>
      </c>
      <c r="I9339">
        <f>J9342</f>
        <v>0</v>
      </c>
      <c r="J9339">
        <f>K9342</f>
        <v>0</v>
      </c>
      <c r="K9339">
        <f>L9342</f>
        <v>0</v>
      </c>
    </row>
    <row r="9340" spans="2:11" s="5" customFormat="1" outlineLevel="1">
      <c r="C9340" s="5" t="s">
        <v>51</v>
      </c>
      <c r="D9340" s="1">
        <f>IFERROR(D9341/D9342, D9341)</f>
        <v>0</v>
      </c>
      <c r="E9340" s="1">
        <f>IFERROR(E9341/E9342, E9341)</f>
        <v>0</v>
      </c>
      <c r="F9340" s="1">
        <f>IFERROR(F9341/F9342, F9341)</f>
        <v>0</v>
      </c>
      <c r="G9340" s="1">
        <f>IFERROR(G9341/G9342, G9341)</f>
        <v>0</v>
      </c>
      <c r="H9340" s="1">
        <f>IFERROR(H9341/H9342, H9341)</f>
        <v>0</v>
      </c>
      <c r="I9340" s="1">
        <f>IFERROR(I9341/I9342, I9341)</f>
        <v>0</v>
      </c>
      <c r="J9340" s="1">
        <f>IFERROR(J9341/J9342, J9341)</f>
        <v>0</v>
      </c>
      <c r="K9340" s="1">
        <f>IFERROR(K9341/K9342, K9341)</f>
        <v>0</v>
      </c>
    </row>
    <row r="9341" spans="2:11" outlineLevel="2">
      <c r="C9341" t="s">
        <v>10</v>
      </c>
      <c r="D9341">
        <f>COUNTIF(D9343:D9344, "1")</f>
        <v>0</v>
      </c>
      <c r="E9341">
        <f>COUNTIF(E9343:E9344, "1")</f>
        <v>0</v>
      </c>
      <c r="F9341">
        <f>COUNTIF(F9343:F9344, "1")</f>
        <v>0</v>
      </c>
      <c r="G9341">
        <f>COUNTIF(G9343:G9344, "1")</f>
        <v>0</v>
      </c>
      <c r="H9341">
        <f>COUNTIF(H9343:H9344, "1")</f>
        <v>0</v>
      </c>
      <c r="I9341">
        <f>COUNTIF(I9343:I9344, "1")</f>
        <v>0</v>
      </c>
      <c r="J9341">
        <f>COUNTIF(J9343:J9344, "1")</f>
        <v>0</v>
      </c>
      <c r="K9341">
        <f>COUNTIF(K9343:K9344, "1")</f>
        <v>0</v>
      </c>
    </row>
    <row r="9342" spans="2:11" outlineLevel="2">
      <c r="C9342" t="s">
        <v>12</v>
      </c>
      <c r="D9342">
        <f>COUNTIF(D9343:D9344, "0")</f>
        <v>0</v>
      </c>
      <c r="E9342">
        <f>COUNTIF(E9343:E9344, "0")</f>
        <v>0</v>
      </c>
      <c r="F9342">
        <f>COUNTIF(F9343:F9344, "0")</f>
        <v>0</v>
      </c>
      <c r="G9342">
        <f>COUNTIF(G9343:G9344, "0")</f>
        <v>0</v>
      </c>
      <c r="H9342">
        <f>COUNTIF(H9343:H9344, "0")</f>
        <v>0</v>
      </c>
      <c r="I9342">
        <f>COUNTIF(I9343:I9344, "0")</f>
        <v>0</v>
      </c>
      <c r="J9342">
        <f>COUNTIF(J9343:J9344, "0")</f>
        <v>0</v>
      </c>
      <c r="K9342">
        <f>COUNTIF(K9343:K9344, "0")</f>
        <v>0</v>
      </c>
    </row>
    <row r="9343" spans="2:11" outlineLevel="2">
      <c r="B9343" t="s">
        <v>52</v>
      </c>
      <c r="C9343" t="s">
        <v>14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2:11" outlineLevel="2">
      <c r="B9344" t="s">
        <v>52</v>
      </c>
      <c r="C9344" t="s">
        <v>15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2:11" s="3" customFormat="1">
      <c r="B9345" s="3" t="s">
        <v>305</v>
      </c>
      <c r="C9345" s="3" t="s">
        <v>8</v>
      </c>
      <c r="D9345" s="3">
        <f>IFERROR(AVERAGE(D9348), 0)</f>
        <v>0</v>
      </c>
      <c r="E9345" s="3">
        <f>IFERROR(AVERAGE(E9348), 0)</f>
        <v>0</v>
      </c>
      <c r="F9345" s="3">
        <f>IFERROR(AVERAGE(F9348), 0)</f>
        <v>0</v>
      </c>
      <c r="G9345" s="3">
        <f>IFERROR(AVERAGE(G9348), 0)</f>
        <v>0</v>
      </c>
      <c r="H9345" s="3">
        <f>IFERROR(AVERAGE(H9348), 0)</f>
        <v>0</v>
      </c>
      <c r="I9345" s="3">
        <f>IFERROR(AVERAGE(I9348), 0)</f>
        <v>0</v>
      </c>
      <c r="J9345" s="3">
        <f>IFERROR(AVERAGE(J9348), 0)</f>
        <v>0</v>
      </c>
      <c r="K9345" s="3">
        <f>IFERROR(AVERAGE(K9348), 0)</f>
        <v>0</v>
      </c>
    </row>
    <row r="9346" spans="2:11" outlineLevel="2">
      <c r="B9346" s="4" t="s">
        <v>9</v>
      </c>
      <c r="D9346">
        <f>E9349</f>
        <v>0</v>
      </c>
      <c r="E9346">
        <f>F9349</f>
        <v>0</v>
      </c>
      <c r="F9346">
        <f>G9349</f>
        <v>0</v>
      </c>
      <c r="G9346">
        <f>H9349</f>
        <v>0</v>
      </c>
      <c r="H9346">
        <f>I9349</f>
        <v>0</v>
      </c>
      <c r="I9346">
        <f>J9349</f>
        <v>0</v>
      </c>
      <c r="J9346">
        <f>K9349</f>
        <v>0</v>
      </c>
      <c r="K9346">
        <f>L9349</f>
        <v>0</v>
      </c>
    </row>
    <row r="9347" spans="2:11" outlineLevel="2">
      <c r="B9347" s="4" t="s">
        <v>10</v>
      </c>
      <c r="D9347">
        <f>E9350</f>
        <v>0</v>
      </c>
      <c r="E9347">
        <f>F9350</f>
        <v>0</v>
      </c>
      <c r="F9347">
        <f>G9350</f>
        <v>0</v>
      </c>
      <c r="G9347">
        <f>H9350</f>
        <v>0</v>
      </c>
      <c r="H9347">
        <f>I9350</f>
        <v>0</v>
      </c>
      <c r="I9347">
        <f>J9350</f>
        <v>0</v>
      </c>
      <c r="J9347">
        <f>K9350</f>
        <v>0</v>
      </c>
      <c r="K9347">
        <f>L9350</f>
        <v>0</v>
      </c>
    </row>
    <row r="9348" spans="2:11" s="5" customFormat="1" outlineLevel="1">
      <c r="C9348" s="5" t="s">
        <v>51</v>
      </c>
      <c r="D9348" s="1">
        <f>IFERROR(D9349/D9350, D9349)</f>
        <v>0</v>
      </c>
      <c r="E9348" s="1">
        <f>IFERROR(E9349/E9350, E9349)</f>
        <v>0</v>
      </c>
      <c r="F9348" s="1">
        <f>IFERROR(F9349/F9350, F9349)</f>
        <v>0</v>
      </c>
      <c r="G9348" s="1">
        <f>IFERROR(G9349/G9350, G9349)</f>
        <v>0</v>
      </c>
      <c r="H9348" s="1">
        <f>IFERROR(H9349/H9350, H9349)</f>
        <v>0</v>
      </c>
      <c r="I9348" s="1">
        <f>IFERROR(I9349/I9350, I9349)</f>
        <v>0</v>
      </c>
      <c r="J9348" s="1">
        <f>IFERROR(J9349/J9350, J9349)</f>
        <v>0</v>
      </c>
      <c r="K9348" s="1">
        <f>IFERROR(K9349/K9350, K9349)</f>
        <v>0</v>
      </c>
    </row>
    <row r="9349" spans="2:11" outlineLevel="2">
      <c r="C9349" t="s">
        <v>10</v>
      </c>
      <c r="D9349">
        <f>COUNTIF(D9351:D9354, "1")</f>
        <v>0</v>
      </c>
      <c r="E9349">
        <f>COUNTIF(E9351:E9354, "1")</f>
        <v>0</v>
      </c>
      <c r="F9349">
        <f>COUNTIF(F9351:F9354, "1")</f>
        <v>0</v>
      </c>
      <c r="G9349">
        <f>COUNTIF(G9351:G9354, "1")</f>
        <v>0</v>
      </c>
      <c r="H9349">
        <f>COUNTIF(H9351:H9354, "1")</f>
        <v>0</v>
      </c>
      <c r="I9349">
        <f>COUNTIF(I9351:I9354, "1")</f>
        <v>0</v>
      </c>
      <c r="J9349">
        <f>COUNTIF(J9351:J9354, "1")</f>
        <v>0</v>
      </c>
      <c r="K9349">
        <f>COUNTIF(K9351:K9354, "1")</f>
        <v>0</v>
      </c>
    </row>
    <row r="9350" spans="2:11" outlineLevel="2">
      <c r="C9350" t="s">
        <v>12</v>
      </c>
      <c r="D9350">
        <f>COUNTIF(D9351:D9354, "0")</f>
        <v>0</v>
      </c>
      <c r="E9350">
        <f>COUNTIF(E9351:E9354, "0")</f>
        <v>0</v>
      </c>
      <c r="F9350">
        <f>COUNTIF(F9351:F9354, "0")</f>
        <v>0</v>
      </c>
      <c r="G9350">
        <f>COUNTIF(G9351:G9354, "0")</f>
        <v>0</v>
      </c>
      <c r="H9350">
        <f>COUNTIF(H9351:H9354, "0")</f>
        <v>0</v>
      </c>
      <c r="I9350">
        <f>COUNTIF(I9351:I9354, "0")</f>
        <v>0</v>
      </c>
      <c r="J9350">
        <f>COUNTIF(J9351:J9354, "0")</f>
        <v>0</v>
      </c>
      <c r="K9350">
        <f>COUNTIF(K9351:K9354, "0")</f>
        <v>0</v>
      </c>
    </row>
    <row r="9351" spans="2:11" outlineLevel="2">
      <c r="B9351" t="s">
        <v>52</v>
      </c>
      <c r="C9351" t="s">
        <v>15</v>
      </c>
      <c r="D9351">
        <v>1</v>
      </c>
      <c r="E9351">
        <v>1</v>
      </c>
      <c r="F9351">
        <v>0</v>
      </c>
      <c r="G9351">
        <v>1</v>
      </c>
      <c r="H9351">
        <v>0</v>
      </c>
      <c r="I9351">
        <v>1</v>
      </c>
      <c r="J9351">
        <v>0</v>
      </c>
      <c r="K9351">
        <v>0</v>
      </c>
    </row>
    <row r="9352" spans="2:11" outlineLevel="2">
      <c r="B9352" t="s">
        <v>52</v>
      </c>
      <c r="C9352" t="s">
        <v>14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2:11" outlineLevel="2">
      <c r="B9353" t="s">
        <v>52</v>
      </c>
      <c r="C9353" t="s">
        <v>16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2:11" outlineLevel="2">
      <c r="B9354" t="s">
        <v>52</v>
      </c>
      <c r="C9354" t="s">
        <v>17</v>
      </c>
      <c r="D9354">
        <v>0</v>
      </c>
      <c r="E9354">
        <v>0</v>
      </c>
      <c r="F9354">
        <v>0</v>
      </c>
      <c r="G9354">
        <v>0</v>
      </c>
      <c r="H9354">
        <v>1</v>
      </c>
      <c r="I9354">
        <v>0</v>
      </c>
      <c r="J9354">
        <v>0</v>
      </c>
      <c r="K9354">
        <v>0</v>
      </c>
    </row>
    <row r="9355" spans="2:11" s="3" customFormat="1">
      <c r="B9355" s="3" t="s">
        <v>306</v>
      </c>
      <c r="C9355" s="3" t="s">
        <v>8</v>
      </c>
      <c r="D9355" s="3">
        <f>IFERROR(AVERAGE(D9358,D9367), 0)</f>
        <v>0</v>
      </c>
      <c r="E9355" s="3">
        <f>IFERROR(AVERAGE(E9358,E9367), 0)</f>
        <v>0</v>
      </c>
      <c r="F9355" s="3">
        <f>IFERROR(AVERAGE(F9358,F9367), 0)</f>
        <v>0</v>
      </c>
      <c r="G9355" s="3">
        <f>IFERROR(AVERAGE(G9358,G9367), 0)</f>
        <v>0</v>
      </c>
      <c r="H9355" s="3">
        <f>IFERROR(AVERAGE(H9358,H9367), 0)</f>
        <v>0</v>
      </c>
      <c r="I9355" s="3">
        <f>IFERROR(AVERAGE(I9358,I9367), 0)</f>
        <v>0</v>
      </c>
      <c r="J9355" s="3">
        <f>IFERROR(AVERAGE(J9358,J9367), 0)</f>
        <v>0</v>
      </c>
      <c r="K9355" s="3">
        <f>IFERROR(AVERAGE(K9358,K9367), 0)</f>
        <v>0</v>
      </c>
    </row>
    <row r="9356" spans="2:11" outlineLevel="2">
      <c r="B9356" s="4" t="s">
        <v>9</v>
      </c>
      <c r="D9356">
        <f>E9359+E9368</f>
        <v>0</v>
      </c>
      <c r="E9356">
        <f>F9359+F9368</f>
        <v>0</v>
      </c>
      <c r="F9356">
        <f>G9359+G9368</f>
        <v>0</v>
      </c>
      <c r="G9356">
        <f>H9359+H9368</f>
        <v>0</v>
      </c>
      <c r="H9356">
        <f>I9359+I9368</f>
        <v>0</v>
      </c>
      <c r="I9356">
        <f>J9359+J9368</f>
        <v>0</v>
      </c>
      <c r="J9356">
        <f>K9359+K9368</f>
        <v>0</v>
      </c>
      <c r="K9356">
        <f>L9359+L9368</f>
        <v>0</v>
      </c>
    </row>
    <row r="9357" spans="2:11" outlineLevel="2">
      <c r="B9357" s="4" t="s">
        <v>10</v>
      </c>
      <c r="D9357">
        <f>E9360+E9369</f>
        <v>0</v>
      </c>
      <c r="E9357">
        <f>F9360+F9369</f>
        <v>0</v>
      </c>
      <c r="F9357">
        <f>G9360+G9369</f>
        <v>0</v>
      </c>
      <c r="G9357">
        <f>H9360+H9369</f>
        <v>0</v>
      </c>
      <c r="H9357">
        <f>I9360+I9369</f>
        <v>0</v>
      </c>
      <c r="I9357">
        <f>J9360+J9369</f>
        <v>0</v>
      </c>
      <c r="J9357">
        <f>K9360+K9369</f>
        <v>0</v>
      </c>
      <c r="K9357">
        <f>L9360+L9369</f>
        <v>0</v>
      </c>
    </row>
    <row r="9358" spans="2:11" s="5" customFormat="1" outlineLevel="1">
      <c r="C9358" s="5" t="s">
        <v>51</v>
      </c>
      <c r="D9358" s="1">
        <f>IFERROR(D9359/D9360, D9359)</f>
        <v>0</v>
      </c>
      <c r="E9358" s="1">
        <f>IFERROR(E9359/E9360, E9359)</f>
        <v>0</v>
      </c>
      <c r="F9358" s="1">
        <f>IFERROR(F9359/F9360, F9359)</f>
        <v>0</v>
      </c>
      <c r="G9358" s="1">
        <f>IFERROR(G9359/G9360, G9359)</f>
        <v>0</v>
      </c>
      <c r="H9358" s="1">
        <f>IFERROR(H9359/H9360, H9359)</f>
        <v>0</v>
      </c>
      <c r="I9358" s="1">
        <f>IFERROR(I9359/I9360, I9359)</f>
        <v>0</v>
      </c>
      <c r="J9358" s="1">
        <f>IFERROR(J9359/J9360, J9359)</f>
        <v>0</v>
      </c>
      <c r="K9358" s="1">
        <f>IFERROR(K9359/K9360, K9359)</f>
        <v>0</v>
      </c>
    </row>
    <row r="9359" spans="2:11" outlineLevel="2">
      <c r="C9359" t="s">
        <v>10</v>
      </c>
      <c r="D9359">
        <f>COUNTIF(D9361:D9366, "1")</f>
        <v>0</v>
      </c>
      <c r="E9359">
        <f>COUNTIF(E9361:E9366, "1")</f>
        <v>0</v>
      </c>
      <c r="F9359">
        <f>COUNTIF(F9361:F9366, "1")</f>
        <v>0</v>
      </c>
      <c r="G9359">
        <f>COUNTIF(G9361:G9366, "1")</f>
        <v>0</v>
      </c>
      <c r="H9359">
        <f>COUNTIF(H9361:H9366, "1")</f>
        <v>0</v>
      </c>
      <c r="I9359">
        <f>COUNTIF(I9361:I9366, "1")</f>
        <v>0</v>
      </c>
      <c r="J9359">
        <f>COUNTIF(J9361:J9366, "1")</f>
        <v>0</v>
      </c>
      <c r="K9359">
        <f>COUNTIF(K9361:K9366, "1")</f>
        <v>0</v>
      </c>
    </row>
    <row r="9360" spans="2:11" outlineLevel="2">
      <c r="C9360" t="s">
        <v>12</v>
      </c>
      <c r="D9360">
        <f>COUNTIF(D9361:D9366, "0")</f>
        <v>0</v>
      </c>
      <c r="E9360">
        <f>COUNTIF(E9361:E9366, "0")</f>
        <v>0</v>
      </c>
      <c r="F9360">
        <f>COUNTIF(F9361:F9366, "0")</f>
        <v>0</v>
      </c>
      <c r="G9360">
        <f>COUNTIF(G9361:G9366, "0")</f>
        <v>0</v>
      </c>
      <c r="H9360">
        <f>COUNTIF(H9361:H9366, "0")</f>
        <v>0</v>
      </c>
      <c r="I9360">
        <f>COUNTIF(I9361:I9366, "0")</f>
        <v>0</v>
      </c>
      <c r="J9360">
        <f>COUNTIF(J9361:J9366, "0")</f>
        <v>0</v>
      </c>
      <c r="K9360">
        <f>COUNTIF(K9361:K9366, "0")</f>
        <v>0</v>
      </c>
    </row>
    <row r="9361" spans="2:11" outlineLevel="2">
      <c r="B9361" t="s">
        <v>52</v>
      </c>
      <c r="C9361" t="s">
        <v>17</v>
      </c>
      <c r="D9361">
        <v>1</v>
      </c>
      <c r="E9361">
        <v>0</v>
      </c>
      <c r="F9361">
        <v>0</v>
      </c>
      <c r="G9361">
        <v>0</v>
      </c>
      <c r="H9361">
        <v>1</v>
      </c>
      <c r="I9361">
        <v>0</v>
      </c>
      <c r="J9361">
        <v>0</v>
      </c>
      <c r="K9361">
        <v>0</v>
      </c>
    </row>
    <row r="9362" spans="2:11" outlineLevel="2">
      <c r="B9362" t="s">
        <v>52</v>
      </c>
      <c r="C9362" t="s">
        <v>14</v>
      </c>
      <c r="D9362">
        <v>1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0</v>
      </c>
    </row>
    <row r="9363" spans="2:11" outlineLevel="2">
      <c r="B9363" t="s">
        <v>52</v>
      </c>
      <c r="C9363" t="s">
        <v>18</v>
      </c>
      <c r="D9363">
        <v>0</v>
      </c>
      <c r="E9363">
        <v>0</v>
      </c>
      <c r="F9363">
        <v>0</v>
      </c>
      <c r="G9363">
        <v>0</v>
      </c>
      <c r="H9363">
        <v>1</v>
      </c>
      <c r="I9363">
        <v>0</v>
      </c>
      <c r="J9363">
        <v>0</v>
      </c>
      <c r="K9363">
        <v>0</v>
      </c>
    </row>
    <row r="9364" spans="2:11" outlineLevel="2">
      <c r="B9364" t="s">
        <v>52</v>
      </c>
      <c r="C9364" t="s">
        <v>15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0</v>
      </c>
    </row>
    <row r="9365" spans="2:11" outlineLevel="2">
      <c r="B9365" t="s">
        <v>52</v>
      </c>
      <c r="C9365" t="s">
        <v>16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0</v>
      </c>
      <c r="J9365">
        <v>0</v>
      </c>
      <c r="K9365">
        <v>0</v>
      </c>
    </row>
    <row r="9366" spans="2:11" outlineLevel="2">
      <c r="B9366" t="s">
        <v>52</v>
      </c>
      <c r="C9366" t="s">
        <v>19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1</v>
      </c>
      <c r="J9366">
        <v>0</v>
      </c>
      <c r="K9366">
        <v>0</v>
      </c>
    </row>
    <row r="9367" spans="2:11" s="5" customFormat="1" outlineLevel="1">
      <c r="C9367" s="5" t="s">
        <v>59</v>
      </c>
      <c r="D9367" s="1">
        <f>IFERROR(D9368/D9369, D9368)</f>
        <v>0</v>
      </c>
      <c r="E9367" s="1">
        <f>IFERROR(E9368/E9369, E9368)</f>
        <v>0</v>
      </c>
      <c r="F9367" s="1">
        <f>IFERROR(F9368/F9369, F9368)</f>
        <v>0</v>
      </c>
      <c r="G9367" s="1">
        <f>IFERROR(G9368/G9369, G9368)</f>
        <v>0</v>
      </c>
      <c r="H9367" s="1">
        <f>IFERROR(H9368/H9369, H9368)</f>
        <v>0</v>
      </c>
      <c r="I9367" s="1">
        <f>IFERROR(I9368/I9369, I9368)</f>
        <v>0</v>
      </c>
      <c r="J9367" s="1">
        <f>IFERROR(J9368/J9369, J9368)</f>
        <v>0</v>
      </c>
      <c r="K9367" s="1">
        <f>IFERROR(K9368/K9369, K9368)</f>
        <v>0</v>
      </c>
    </row>
    <row r="9368" spans="2:11" outlineLevel="2">
      <c r="C9368" t="s">
        <v>10</v>
      </c>
      <c r="D9368">
        <f>COUNTIF(D9370:D9370, "1")</f>
        <v>0</v>
      </c>
      <c r="E9368">
        <f>COUNTIF(E9370:E9370, "1")</f>
        <v>0</v>
      </c>
      <c r="F9368">
        <f>COUNTIF(F9370:F9370, "1")</f>
        <v>0</v>
      </c>
      <c r="G9368">
        <f>COUNTIF(G9370:G9370, "1")</f>
        <v>0</v>
      </c>
      <c r="H9368">
        <f>COUNTIF(H9370:H9370, "1")</f>
        <v>0</v>
      </c>
      <c r="I9368">
        <f>COUNTIF(I9370:I9370, "1")</f>
        <v>0</v>
      </c>
      <c r="J9368">
        <f>COUNTIF(J9370:J9370, "1")</f>
        <v>0</v>
      </c>
      <c r="K9368">
        <f>COUNTIF(K9370:K9370, "1")</f>
        <v>0</v>
      </c>
    </row>
    <row r="9369" spans="2:11" outlineLevel="2">
      <c r="C9369" t="s">
        <v>12</v>
      </c>
      <c r="D9369">
        <f>COUNTIF(D9370:D9370, "0")</f>
        <v>0</v>
      </c>
      <c r="E9369">
        <f>COUNTIF(E9370:E9370, "0")</f>
        <v>0</v>
      </c>
      <c r="F9369">
        <f>COUNTIF(F9370:F9370, "0")</f>
        <v>0</v>
      </c>
      <c r="G9369">
        <f>COUNTIF(G9370:G9370, "0")</f>
        <v>0</v>
      </c>
      <c r="H9369">
        <f>COUNTIF(H9370:H9370, "0")</f>
        <v>0</v>
      </c>
      <c r="I9369">
        <f>COUNTIF(I9370:I9370, "0")</f>
        <v>0</v>
      </c>
      <c r="J9369">
        <f>COUNTIF(J9370:J9370, "0")</f>
        <v>0</v>
      </c>
      <c r="K9369">
        <f>COUNTIF(K9370:K9370, "0")</f>
        <v>0</v>
      </c>
    </row>
    <row r="9370" spans="2:11" outlineLevel="2">
      <c r="B9370" t="s">
        <v>60</v>
      </c>
      <c r="C9370" t="s">
        <v>26</v>
      </c>
      <c r="D9370">
        <v>1</v>
      </c>
      <c r="E9370">
        <v>0</v>
      </c>
      <c r="F9370">
        <v>0</v>
      </c>
      <c r="G9370">
        <v>0</v>
      </c>
      <c r="H9370">
        <v>1</v>
      </c>
      <c r="I9370">
        <v>0</v>
      </c>
      <c r="J9370">
        <v>1</v>
      </c>
      <c r="K9370">
        <v>0</v>
      </c>
    </row>
    <row r="9371" spans="2:11" s="3" customFormat="1">
      <c r="B9371" s="3" t="s">
        <v>307</v>
      </c>
      <c r="C9371" s="3" t="s">
        <v>8</v>
      </c>
      <c r="D9371" s="3">
        <f>IFERROR(AVERAGE(D9374,D9382), 0)</f>
        <v>0</v>
      </c>
      <c r="E9371" s="3">
        <f>IFERROR(AVERAGE(E9374,E9382), 0)</f>
        <v>0</v>
      </c>
      <c r="F9371" s="3">
        <f>IFERROR(AVERAGE(F9374,F9382), 0)</f>
        <v>0</v>
      </c>
      <c r="G9371" s="3">
        <f>IFERROR(AVERAGE(G9374,G9382), 0)</f>
        <v>0</v>
      </c>
      <c r="H9371" s="3">
        <f>IFERROR(AVERAGE(H9374,H9382), 0)</f>
        <v>0</v>
      </c>
      <c r="I9371" s="3">
        <f>IFERROR(AVERAGE(I9374,I9382), 0)</f>
        <v>0</v>
      </c>
      <c r="J9371" s="3">
        <f>IFERROR(AVERAGE(J9374,J9382), 0)</f>
        <v>0</v>
      </c>
      <c r="K9371" s="3">
        <f>IFERROR(AVERAGE(K9374,K9382), 0)</f>
        <v>0</v>
      </c>
    </row>
    <row r="9372" spans="2:11" outlineLevel="2">
      <c r="B9372" s="4" t="s">
        <v>9</v>
      </c>
      <c r="D9372">
        <f>E9375+E9383</f>
        <v>0</v>
      </c>
      <c r="E9372">
        <f>F9375+F9383</f>
        <v>0</v>
      </c>
      <c r="F9372">
        <f>G9375+G9383</f>
        <v>0</v>
      </c>
      <c r="G9372">
        <f>H9375+H9383</f>
        <v>0</v>
      </c>
      <c r="H9372">
        <f>I9375+I9383</f>
        <v>0</v>
      </c>
      <c r="I9372">
        <f>J9375+J9383</f>
        <v>0</v>
      </c>
      <c r="J9372">
        <f>K9375+K9383</f>
        <v>0</v>
      </c>
      <c r="K9372">
        <f>L9375+L9383</f>
        <v>0</v>
      </c>
    </row>
    <row r="9373" spans="2:11" outlineLevel="2">
      <c r="B9373" s="4" t="s">
        <v>10</v>
      </c>
      <c r="D9373">
        <f>E9376+E9384</f>
        <v>0</v>
      </c>
      <c r="E9373">
        <f>F9376+F9384</f>
        <v>0</v>
      </c>
      <c r="F9373">
        <f>G9376+G9384</f>
        <v>0</v>
      </c>
      <c r="G9373">
        <f>H9376+H9384</f>
        <v>0</v>
      </c>
      <c r="H9373">
        <f>I9376+I9384</f>
        <v>0</v>
      </c>
      <c r="I9373">
        <f>J9376+J9384</f>
        <v>0</v>
      </c>
      <c r="J9373">
        <f>K9376+K9384</f>
        <v>0</v>
      </c>
      <c r="K9373">
        <f>L9376+L9384</f>
        <v>0</v>
      </c>
    </row>
    <row r="9374" spans="2:11" s="5" customFormat="1" outlineLevel="1">
      <c r="C9374" s="5" t="s">
        <v>51</v>
      </c>
      <c r="D9374" s="1">
        <f>IFERROR(D9375/D9376, D9375)</f>
        <v>0</v>
      </c>
      <c r="E9374" s="1">
        <f>IFERROR(E9375/E9376, E9375)</f>
        <v>0</v>
      </c>
      <c r="F9374" s="1">
        <f>IFERROR(F9375/F9376, F9375)</f>
        <v>0</v>
      </c>
      <c r="G9374" s="1">
        <f>IFERROR(G9375/G9376, G9375)</f>
        <v>0</v>
      </c>
      <c r="H9374" s="1">
        <f>IFERROR(H9375/H9376, H9375)</f>
        <v>0</v>
      </c>
      <c r="I9374" s="1">
        <f>IFERROR(I9375/I9376, I9375)</f>
        <v>0</v>
      </c>
      <c r="J9374" s="1">
        <f>IFERROR(J9375/J9376, J9375)</f>
        <v>0</v>
      </c>
      <c r="K9374" s="1">
        <f>IFERROR(K9375/K9376, K9375)</f>
        <v>0</v>
      </c>
    </row>
    <row r="9375" spans="2:11" outlineLevel="2">
      <c r="C9375" t="s">
        <v>10</v>
      </c>
      <c r="D9375">
        <f>COUNTIF(D9377:D9381, "1")</f>
        <v>0</v>
      </c>
      <c r="E9375">
        <f>COUNTIF(E9377:E9381, "1")</f>
        <v>0</v>
      </c>
      <c r="F9375">
        <f>COUNTIF(F9377:F9381, "1")</f>
        <v>0</v>
      </c>
      <c r="G9375">
        <f>COUNTIF(G9377:G9381, "1")</f>
        <v>0</v>
      </c>
      <c r="H9375">
        <f>COUNTIF(H9377:H9381, "1")</f>
        <v>0</v>
      </c>
      <c r="I9375">
        <f>COUNTIF(I9377:I9381, "1")</f>
        <v>0</v>
      </c>
      <c r="J9375">
        <f>COUNTIF(J9377:J9381, "1")</f>
        <v>0</v>
      </c>
      <c r="K9375">
        <f>COUNTIF(K9377:K9381, "1")</f>
        <v>0</v>
      </c>
    </row>
    <row r="9376" spans="2:11" outlineLevel="2">
      <c r="C9376" t="s">
        <v>12</v>
      </c>
      <c r="D9376">
        <f>COUNTIF(D9377:D9381, "0")</f>
        <v>0</v>
      </c>
      <c r="E9376">
        <f>COUNTIF(E9377:E9381, "0")</f>
        <v>0</v>
      </c>
      <c r="F9376">
        <f>COUNTIF(F9377:F9381, "0")</f>
        <v>0</v>
      </c>
      <c r="G9376">
        <f>COUNTIF(G9377:G9381, "0")</f>
        <v>0</v>
      </c>
      <c r="H9376">
        <f>COUNTIF(H9377:H9381, "0")</f>
        <v>0</v>
      </c>
      <c r="I9376">
        <f>COUNTIF(I9377:I9381, "0")</f>
        <v>0</v>
      </c>
      <c r="J9376">
        <f>COUNTIF(J9377:J9381, "0")</f>
        <v>0</v>
      </c>
      <c r="K9376">
        <f>COUNTIF(K9377:K9381, "0")</f>
        <v>0</v>
      </c>
    </row>
    <row r="9377" spans="2:11" outlineLevel="2">
      <c r="B9377" t="s">
        <v>52</v>
      </c>
      <c r="C9377" t="s">
        <v>18</v>
      </c>
      <c r="D9377">
        <v>1</v>
      </c>
      <c r="E9377">
        <v>1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2:11" outlineLevel="2">
      <c r="B9378" t="s">
        <v>52</v>
      </c>
      <c r="C9378" t="s">
        <v>16</v>
      </c>
      <c r="D9378">
        <v>0</v>
      </c>
      <c r="E9378">
        <v>1</v>
      </c>
      <c r="F9378">
        <v>0</v>
      </c>
      <c r="G9378">
        <v>0</v>
      </c>
      <c r="H9378">
        <v>0</v>
      </c>
      <c r="I9378">
        <v>0</v>
      </c>
      <c r="J9378">
        <v>1</v>
      </c>
      <c r="K9378">
        <v>0</v>
      </c>
    </row>
    <row r="9379" spans="2:11" outlineLevel="2">
      <c r="B9379" t="s">
        <v>52</v>
      </c>
      <c r="C9379" t="s">
        <v>17</v>
      </c>
      <c r="D9379">
        <v>0</v>
      </c>
      <c r="E9379">
        <v>0</v>
      </c>
      <c r="F9379">
        <v>0</v>
      </c>
      <c r="G9379">
        <v>1</v>
      </c>
      <c r="H9379">
        <v>0</v>
      </c>
      <c r="I9379">
        <v>1</v>
      </c>
      <c r="J9379">
        <v>1</v>
      </c>
      <c r="K9379">
        <v>0</v>
      </c>
    </row>
    <row r="9380" spans="2:11" outlineLevel="2">
      <c r="B9380" t="s">
        <v>52</v>
      </c>
      <c r="C9380" t="s">
        <v>15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2:11" outlineLevel="2">
      <c r="B9381" t="s">
        <v>52</v>
      </c>
      <c r="C9381" t="s">
        <v>14</v>
      </c>
      <c r="D9381">
        <v>0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2:11" s="5" customFormat="1" outlineLevel="1">
      <c r="C9382" s="5" t="s">
        <v>55</v>
      </c>
      <c r="D9382" s="1">
        <f>IFERROR(D9383/D9384, D9383)</f>
        <v>0</v>
      </c>
      <c r="E9382" s="1">
        <f>IFERROR(E9383/E9384, E9383)</f>
        <v>0</v>
      </c>
      <c r="F9382" s="1">
        <f>IFERROR(F9383/F9384, F9383)</f>
        <v>0</v>
      </c>
      <c r="G9382" s="1">
        <f>IFERROR(G9383/G9384, G9383)</f>
        <v>0</v>
      </c>
      <c r="H9382" s="1">
        <f>IFERROR(H9383/H9384, H9383)</f>
        <v>0</v>
      </c>
      <c r="I9382" s="1">
        <f>IFERROR(I9383/I9384, I9383)</f>
        <v>0</v>
      </c>
      <c r="J9382" s="1">
        <f>IFERROR(J9383/J9384, J9383)</f>
        <v>0</v>
      </c>
      <c r="K9382" s="1">
        <f>IFERROR(K9383/K9384, K9383)</f>
        <v>0</v>
      </c>
    </row>
    <row r="9383" spans="2:11" outlineLevel="2">
      <c r="C9383" t="s">
        <v>10</v>
      </c>
      <c r="D9383">
        <f>COUNTIF(D9385:D9385, "1")</f>
        <v>0</v>
      </c>
      <c r="E9383">
        <f>COUNTIF(E9385:E9385, "1")</f>
        <v>0</v>
      </c>
      <c r="F9383">
        <f>COUNTIF(F9385:F9385, "1")</f>
        <v>0</v>
      </c>
      <c r="G9383">
        <f>COUNTIF(G9385:G9385, "1")</f>
        <v>0</v>
      </c>
      <c r="H9383">
        <f>COUNTIF(H9385:H9385, "1")</f>
        <v>0</v>
      </c>
      <c r="I9383">
        <f>COUNTIF(I9385:I9385, "1")</f>
        <v>0</v>
      </c>
      <c r="J9383">
        <f>COUNTIF(J9385:J9385, "1")</f>
        <v>0</v>
      </c>
      <c r="K9383">
        <f>COUNTIF(K9385:K9385, "1")</f>
        <v>0</v>
      </c>
    </row>
    <row r="9384" spans="2:11" outlineLevel="2">
      <c r="C9384" t="s">
        <v>12</v>
      </c>
      <c r="D9384">
        <f>COUNTIF(D9385:D9385, "0")</f>
        <v>0</v>
      </c>
      <c r="E9384">
        <f>COUNTIF(E9385:E9385, "0")</f>
        <v>0</v>
      </c>
      <c r="F9384">
        <f>COUNTIF(F9385:F9385, "0")</f>
        <v>0</v>
      </c>
      <c r="G9384">
        <f>COUNTIF(G9385:G9385, "0")</f>
        <v>0</v>
      </c>
      <c r="H9384">
        <f>COUNTIF(H9385:H9385, "0")</f>
        <v>0</v>
      </c>
      <c r="I9384">
        <f>COUNTIF(I9385:I9385, "0")</f>
        <v>0</v>
      </c>
      <c r="J9384">
        <f>COUNTIF(J9385:J9385, "0")</f>
        <v>0</v>
      </c>
      <c r="K9384">
        <f>COUNTIF(K9385:K9385, "0")</f>
        <v>0</v>
      </c>
    </row>
    <row r="9385" spans="2:11" outlineLevel="2">
      <c r="B9385" t="s">
        <v>56</v>
      </c>
      <c r="C9385" t="s">
        <v>34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2:11" s="3" customFormat="1">
      <c r="B9386" s="3" t="s">
        <v>308</v>
      </c>
      <c r="C9386" s="3" t="s">
        <v>8</v>
      </c>
      <c r="D9386" s="3">
        <f>IFERROR(AVERAGE(D9389), 0)</f>
        <v>0</v>
      </c>
      <c r="E9386" s="3">
        <f>IFERROR(AVERAGE(E9389), 0)</f>
        <v>0</v>
      </c>
      <c r="F9386" s="3">
        <f>IFERROR(AVERAGE(F9389), 0)</f>
        <v>0</v>
      </c>
      <c r="G9386" s="3">
        <f>IFERROR(AVERAGE(G9389), 0)</f>
        <v>0</v>
      </c>
      <c r="H9386" s="3">
        <f>IFERROR(AVERAGE(H9389), 0)</f>
        <v>0</v>
      </c>
      <c r="I9386" s="3">
        <f>IFERROR(AVERAGE(I9389), 0)</f>
        <v>0</v>
      </c>
      <c r="J9386" s="3">
        <f>IFERROR(AVERAGE(J9389), 0)</f>
        <v>0</v>
      </c>
      <c r="K9386" s="3">
        <f>IFERROR(AVERAGE(K9389), 0)</f>
        <v>0</v>
      </c>
    </row>
    <row r="9387" spans="2:11" outlineLevel="2">
      <c r="B9387" s="4" t="s">
        <v>9</v>
      </c>
      <c r="D9387">
        <f>E9390</f>
        <v>0</v>
      </c>
      <c r="E9387">
        <f>F9390</f>
        <v>0</v>
      </c>
      <c r="F9387">
        <f>G9390</f>
        <v>0</v>
      </c>
      <c r="G9387">
        <f>H9390</f>
        <v>0</v>
      </c>
      <c r="H9387">
        <f>I9390</f>
        <v>0</v>
      </c>
      <c r="I9387">
        <f>J9390</f>
        <v>0</v>
      </c>
      <c r="J9387">
        <f>K9390</f>
        <v>0</v>
      </c>
      <c r="K9387">
        <f>L9390</f>
        <v>0</v>
      </c>
    </row>
    <row r="9388" spans="2:11" outlineLevel="2">
      <c r="B9388" s="4" t="s">
        <v>10</v>
      </c>
      <c r="D9388">
        <f>E9391</f>
        <v>0</v>
      </c>
      <c r="E9388">
        <f>F9391</f>
        <v>0</v>
      </c>
      <c r="F9388">
        <f>G9391</f>
        <v>0</v>
      </c>
      <c r="G9388">
        <f>H9391</f>
        <v>0</v>
      </c>
      <c r="H9388">
        <f>I9391</f>
        <v>0</v>
      </c>
      <c r="I9388">
        <f>J9391</f>
        <v>0</v>
      </c>
      <c r="J9388">
        <f>K9391</f>
        <v>0</v>
      </c>
      <c r="K9388">
        <f>L9391</f>
        <v>0</v>
      </c>
    </row>
    <row r="9389" spans="2:11" s="5" customFormat="1" outlineLevel="1">
      <c r="C9389" s="5" t="s">
        <v>51</v>
      </c>
      <c r="D9389" s="1">
        <f>IFERROR(D9390/D9391, D9390)</f>
        <v>0</v>
      </c>
      <c r="E9389" s="1">
        <f>IFERROR(E9390/E9391, E9390)</f>
        <v>0</v>
      </c>
      <c r="F9389" s="1">
        <f>IFERROR(F9390/F9391, F9390)</f>
        <v>0</v>
      </c>
      <c r="G9389" s="1">
        <f>IFERROR(G9390/G9391, G9390)</f>
        <v>0</v>
      </c>
      <c r="H9389" s="1">
        <f>IFERROR(H9390/H9391, H9390)</f>
        <v>0</v>
      </c>
      <c r="I9389" s="1">
        <f>IFERROR(I9390/I9391, I9390)</f>
        <v>0</v>
      </c>
      <c r="J9389" s="1">
        <f>IFERROR(J9390/J9391, J9390)</f>
        <v>0</v>
      </c>
      <c r="K9389" s="1">
        <f>IFERROR(K9390/K9391, K9390)</f>
        <v>0</v>
      </c>
    </row>
    <row r="9390" spans="2:11" outlineLevel="2">
      <c r="C9390" t="s">
        <v>10</v>
      </c>
      <c r="D9390">
        <f>COUNTIF(D9392:D9395, "1")</f>
        <v>0</v>
      </c>
      <c r="E9390">
        <f>COUNTIF(E9392:E9395, "1")</f>
        <v>0</v>
      </c>
      <c r="F9390">
        <f>COUNTIF(F9392:F9395, "1")</f>
        <v>0</v>
      </c>
      <c r="G9390">
        <f>COUNTIF(G9392:G9395, "1")</f>
        <v>0</v>
      </c>
      <c r="H9390">
        <f>COUNTIF(H9392:H9395, "1")</f>
        <v>0</v>
      </c>
      <c r="I9390">
        <f>COUNTIF(I9392:I9395, "1")</f>
        <v>0</v>
      </c>
      <c r="J9390">
        <f>COUNTIF(J9392:J9395, "1")</f>
        <v>0</v>
      </c>
      <c r="K9390">
        <f>COUNTIF(K9392:K9395, "1")</f>
        <v>0</v>
      </c>
    </row>
    <row r="9391" spans="2:11" outlineLevel="2">
      <c r="C9391" t="s">
        <v>12</v>
      </c>
      <c r="D9391">
        <f>COUNTIF(D9392:D9395, "0")</f>
        <v>0</v>
      </c>
      <c r="E9391">
        <f>COUNTIF(E9392:E9395, "0")</f>
        <v>0</v>
      </c>
      <c r="F9391">
        <f>COUNTIF(F9392:F9395, "0")</f>
        <v>0</v>
      </c>
      <c r="G9391">
        <f>COUNTIF(G9392:G9395, "0")</f>
        <v>0</v>
      </c>
      <c r="H9391">
        <f>COUNTIF(H9392:H9395, "0")</f>
        <v>0</v>
      </c>
      <c r="I9391">
        <f>COUNTIF(I9392:I9395, "0")</f>
        <v>0</v>
      </c>
      <c r="J9391">
        <f>COUNTIF(J9392:J9395, "0")</f>
        <v>0</v>
      </c>
      <c r="K9391">
        <f>COUNTIF(K9392:K9395, "0")</f>
        <v>0</v>
      </c>
    </row>
    <row r="9392" spans="2:11" outlineLevel="2">
      <c r="B9392" t="s">
        <v>52</v>
      </c>
      <c r="C9392" t="s">
        <v>14</v>
      </c>
      <c r="D9392">
        <v>1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0</v>
      </c>
    </row>
    <row r="9393" spans="2:11" outlineLevel="2">
      <c r="B9393" t="s">
        <v>52</v>
      </c>
      <c r="C9393" t="s">
        <v>15</v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2:11" outlineLevel="2">
      <c r="B9394" t="s">
        <v>52</v>
      </c>
      <c r="C9394" t="s">
        <v>16</v>
      </c>
      <c r="D9394">
        <v>1</v>
      </c>
      <c r="E9394">
        <v>1</v>
      </c>
      <c r="F9394">
        <v>0</v>
      </c>
      <c r="G9394">
        <v>0</v>
      </c>
      <c r="H9394">
        <v>1</v>
      </c>
      <c r="I9394">
        <v>0</v>
      </c>
      <c r="J9394">
        <v>0</v>
      </c>
      <c r="K9394">
        <v>0</v>
      </c>
    </row>
    <row r="9395" spans="2:11" outlineLevel="2">
      <c r="B9395" t="s">
        <v>52</v>
      </c>
      <c r="C9395" t="s">
        <v>17</v>
      </c>
      <c r="D9395">
        <v>0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0</v>
      </c>
    </row>
    <row r="9396" spans="2:11" s="3" customFormat="1">
      <c r="B9396" s="3" t="s">
        <v>309</v>
      </c>
      <c r="C9396" s="3" t="s">
        <v>8</v>
      </c>
      <c r="D9396" s="3">
        <f>IFERROR(AVERAGE(D9399), 0)</f>
        <v>0</v>
      </c>
      <c r="E9396" s="3">
        <f>IFERROR(AVERAGE(E9399), 0)</f>
        <v>0</v>
      </c>
      <c r="F9396" s="3">
        <f>IFERROR(AVERAGE(F9399), 0)</f>
        <v>0</v>
      </c>
      <c r="G9396" s="3">
        <f>IFERROR(AVERAGE(G9399), 0)</f>
        <v>0</v>
      </c>
      <c r="H9396" s="3">
        <f>IFERROR(AVERAGE(H9399), 0)</f>
        <v>0</v>
      </c>
      <c r="I9396" s="3">
        <f>IFERROR(AVERAGE(I9399), 0)</f>
        <v>0</v>
      </c>
      <c r="J9396" s="3">
        <f>IFERROR(AVERAGE(J9399), 0)</f>
        <v>0</v>
      </c>
      <c r="K9396" s="3">
        <f>IFERROR(AVERAGE(K9399), 0)</f>
        <v>0</v>
      </c>
    </row>
    <row r="9397" spans="2:11" outlineLevel="2">
      <c r="B9397" s="4" t="s">
        <v>9</v>
      </c>
      <c r="D9397">
        <f>E9400</f>
        <v>0</v>
      </c>
      <c r="E9397">
        <f>F9400</f>
        <v>0</v>
      </c>
      <c r="F9397">
        <f>G9400</f>
        <v>0</v>
      </c>
      <c r="G9397">
        <f>H9400</f>
        <v>0</v>
      </c>
      <c r="H9397">
        <f>I9400</f>
        <v>0</v>
      </c>
      <c r="I9397">
        <f>J9400</f>
        <v>0</v>
      </c>
      <c r="J9397">
        <f>K9400</f>
        <v>0</v>
      </c>
      <c r="K9397">
        <f>L9400</f>
        <v>0</v>
      </c>
    </row>
    <row r="9398" spans="2:11" outlineLevel="2">
      <c r="B9398" s="4" t="s">
        <v>10</v>
      </c>
      <c r="D9398">
        <f>E9401</f>
        <v>0</v>
      </c>
      <c r="E9398">
        <f>F9401</f>
        <v>0</v>
      </c>
      <c r="F9398">
        <f>G9401</f>
        <v>0</v>
      </c>
      <c r="G9398">
        <f>H9401</f>
        <v>0</v>
      </c>
      <c r="H9398">
        <f>I9401</f>
        <v>0</v>
      </c>
      <c r="I9398">
        <f>J9401</f>
        <v>0</v>
      </c>
      <c r="J9398">
        <f>K9401</f>
        <v>0</v>
      </c>
      <c r="K9398">
        <f>L9401</f>
        <v>0</v>
      </c>
    </row>
    <row r="9399" spans="2:11" s="5" customFormat="1" outlineLevel="1">
      <c r="C9399" s="5" t="s">
        <v>51</v>
      </c>
      <c r="D9399" s="1">
        <f>IFERROR(D9400/D9401, D9400)</f>
        <v>0</v>
      </c>
      <c r="E9399" s="1">
        <f>IFERROR(E9400/E9401, E9400)</f>
        <v>0</v>
      </c>
      <c r="F9399" s="1">
        <f>IFERROR(F9400/F9401, F9400)</f>
        <v>0</v>
      </c>
      <c r="G9399" s="1">
        <f>IFERROR(G9400/G9401, G9400)</f>
        <v>0</v>
      </c>
      <c r="H9399" s="1">
        <f>IFERROR(H9400/H9401, H9400)</f>
        <v>0</v>
      </c>
      <c r="I9399" s="1">
        <f>IFERROR(I9400/I9401, I9400)</f>
        <v>0</v>
      </c>
      <c r="J9399" s="1">
        <f>IFERROR(J9400/J9401, J9400)</f>
        <v>0</v>
      </c>
      <c r="K9399" s="1">
        <f>IFERROR(K9400/K9401, K9400)</f>
        <v>0</v>
      </c>
    </row>
    <row r="9400" spans="2:11" outlineLevel="2">
      <c r="C9400" t="s">
        <v>10</v>
      </c>
      <c r="D9400">
        <f>COUNTIF(D9402:D9411, "1")</f>
        <v>0</v>
      </c>
      <c r="E9400">
        <f>COUNTIF(E9402:E9411, "1")</f>
        <v>0</v>
      </c>
      <c r="F9400">
        <f>COUNTIF(F9402:F9411, "1")</f>
        <v>0</v>
      </c>
      <c r="G9400">
        <f>COUNTIF(G9402:G9411, "1")</f>
        <v>0</v>
      </c>
      <c r="H9400">
        <f>COUNTIF(H9402:H9411, "1")</f>
        <v>0</v>
      </c>
      <c r="I9400">
        <f>COUNTIF(I9402:I9411, "1")</f>
        <v>0</v>
      </c>
      <c r="J9400">
        <f>COUNTIF(J9402:J9411, "1")</f>
        <v>0</v>
      </c>
      <c r="K9400">
        <f>COUNTIF(K9402:K9411, "1")</f>
        <v>0</v>
      </c>
    </row>
    <row r="9401" spans="2:11" outlineLevel="2">
      <c r="C9401" t="s">
        <v>12</v>
      </c>
      <c r="D9401">
        <f>COUNTIF(D9402:D9411, "0")</f>
        <v>0</v>
      </c>
      <c r="E9401">
        <f>COUNTIF(E9402:E9411, "0")</f>
        <v>0</v>
      </c>
      <c r="F9401">
        <f>COUNTIF(F9402:F9411, "0")</f>
        <v>0</v>
      </c>
      <c r="G9401">
        <f>COUNTIF(G9402:G9411, "0")</f>
        <v>0</v>
      </c>
      <c r="H9401">
        <f>COUNTIF(H9402:H9411, "0")</f>
        <v>0</v>
      </c>
      <c r="I9401">
        <f>COUNTIF(I9402:I9411, "0")</f>
        <v>0</v>
      </c>
      <c r="J9401">
        <f>COUNTIF(J9402:J9411, "0")</f>
        <v>0</v>
      </c>
      <c r="K9401">
        <f>COUNTIF(K9402:K9411, "0")</f>
        <v>0</v>
      </c>
    </row>
    <row r="9402" spans="2:11" outlineLevel="2">
      <c r="B9402" t="s">
        <v>52</v>
      </c>
      <c r="C9402" t="s">
        <v>21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1</v>
      </c>
      <c r="K9402">
        <v>0</v>
      </c>
    </row>
    <row r="9403" spans="2:11" outlineLevel="2">
      <c r="B9403" t="s">
        <v>52</v>
      </c>
      <c r="C9403" t="s">
        <v>18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1</v>
      </c>
      <c r="K9403">
        <v>0</v>
      </c>
    </row>
    <row r="9404" spans="2:11" outlineLevel="2">
      <c r="B9404" t="s">
        <v>52</v>
      </c>
      <c r="C9404" t="s">
        <v>32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0</v>
      </c>
    </row>
    <row r="9405" spans="2:11" outlineLevel="2">
      <c r="B9405" t="s">
        <v>52</v>
      </c>
      <c r="C9405" t="s">
        <v>17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2:11" outlineLevel="2">
      <c r="B9406" t="s">
        <v>52</v>
      </c>
      <c r="C9406" t="s">
        <v>22</v>
      </c>
      <c r="D9406">
        <v>0</v>
      </c>
      <c r="E9406">
        <v>0</v>
      </c>
      <c r="F9406">
        <v>0</v>
      </c>
      <c r="G9406">
        <v>0</v>
      </c>
      <c r="H9406">
        <v>1</v>
      </c>
      <c r="I9406">
        <v>0</v>
      </c>
      <c r="J9406">
        <v>0</v>
      </c>
      <c r="K9406">
        <v>0</v>
      </c>
    </row>
    <row r="9407" spans="2:11" outlineLevel="2">
      <c r="B9407" t="s">
        <v>52</v>
      </c>
      <c r="C9407" t="s">
        <v>16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2:11" outlineLevel="2">
      <c r="B9408" t="s">
        <v>52</v>
      </c>
      <c r="C9408" t="s">
        <v>15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2:11" outlineLevel="2">
      <c r="B9409" t="s">
        <v>52</v>
      </c>
      <c r="C9409" t="s">
        <v>14</v>
      </c>
      <c r="D9409">
        <v>0</v>
      </c>
      <c r="E9409">
        <v>0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0</v>
      </c>
    </row>
    <row r="9410" spans="2:11" outlineLevel="2">
      <c r="B9410" t="s">
        <v>52</v>
      </c>
      <c r="C9410" t="s">
        <v>19</v>
      </c>
      <c r="D9410">
        <v>0</v>
      </c>
      <c r="E9410">
        <v>0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0</v>
      </c>
    </row>
    <row r="9411" spans="2:11" outlineLevel="2">
      <c r="B9411" t="s">
        <v>52</v>
      </c>
      <c r="C9411" t="s">
        <v>32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2:11" s="3" customFormat="1">
      <c r="B9412" s="3" t="s">
        <v>310</v>
      </c>
      <c r="C9412" s="3" t="s">
        <v>8</v>
      </c>
      <c r="D9412" s="3">
        <f>IFERROR(AVERAGE(D9415), 0)</f>
        <v>0</v>
      </c>
      <c r="E9412" s="3">
        <f>IFERROR(AVERAGE(E9415), 0)</f>
        <v>0</v>
      </c>
      <c r="F9412" s="3">
        <f>IFERROR(AVERAGE(F9415), 0)</f>
        <v>0</v>
      </c>
      <c r="G9412" s="3">
        <f>IFERROR(AVERAGE(G9415), 0)</f>
        <v>0</v>
      </c>
      <c r="H9412" s="3">
        <f>IFERROR(AVERAGE(H9415), 0)</f>
        <v>0</v>
      </c>
      <c r="I9412" s="3">
        <f>IFERROR(AVERAGE(I9415), 0)</f>
        <v>0</v>
      </c>
      <c r="J9412" s="3">
        <f>IFERROR(AVERAGE(J9415), 0)</f>
        <v>0</v>
      </c>
      <c r="K9412" s="3">
        <f>IFERROR(AVERAGE(K9415), 0)</f>
        <v>0</v>
      </c>
    </row>
    <row r="9413" spans="2:11" outlineLevel="2">
      <c r="B9413" s="4" t="s">
        <v>9</v>
      </c>
      <c r="D9413">
        <f>E9416</f>
        <v>0</v>
      </c>
      <c r="E9413">
        <f>F9416</f>
        <v>0</v>
      </c>
      <c r="F9413">
        <f>G9416</f>
        <v>0</v>
      </c>
      <c r="G9413">
        <f>H9416</f>
        <v>0</v>
      </c>
      <c r="H9413">
        <f>I9416</f>
        <v>0</v>
      </c>
      <c r="I9413">
        <f>J9416</f>
        <v>0</v>
      </c>
      <c r="J9413">
        <f>K9416</f>
        <v>0</v>
      </c>
      <c r="K9413">
        <f>L9416</f>
        <v>0</v>
      </c>
    </row>
    <row r="9414" spans="2:11" outlineLevel="2">
      <c r="B9414" s="4" t="s">
        <v>10</v>
      </c>
      <c r="D9414">
        <f>E9417</f>
        <v>0</v>
      </c>
      <c r="E9414">
        <f>F9417</f>
        <v>0</v>
      </c>
      <c r="F9414">
        <f>G9417</f>
        <v>0</v>
      </c>
      <c r="G9414">
        <f>H9417</f>
        <v>0</v>
      </c>
      <c r="H9414">
        <f>I9417</f>
        <v>0</v>
      </c>
      <c r="I9414">
        <f>J9417</f>
        <v>0</v>
      </c>
      <c r="J9414">
        <f>K9417</f>
        <v>0</v>
      </c>
      <c r="K9414">
        <f>L9417</f>
        <v>0</v>
      </c>
    </row>
    <row r="9415" spans="2:11" s="5" customFormat="1" outlineLevel="1">
      <c r="C9415" s="5" t="s">
        <v>51</v>
      </c>
      <c r="D9415" s="1">
        <f>IFERROR(D9416/D9417, D9416)</f>
        <v>0</v>
      </c>
      <c r="E9415" s="1">
        <f>IFERROR(E9416/E9417, E9416)</f>
        <v>0</v>
      </c>
      <c r="F9415" s="1">
        <f>IFERROR(F9416/F9417, F9416)</f>
        <v>0</v>
      </c>
      <c r="G9415" s="1">
        <f>IFERROR(G9416/G9417, G9416)</f>
        <v>0</v>
      </c>
      <c r="H9415" s="1">
        <f>IFERROR(H9416/H9417, H9416)</f>
        <v>0</v>
      </c>
      <c r="I9415" s="1">
        <f>IFERROR(I9416/I9417, I9416)</f>
        <v>0</v>
      </c>
      <c r="J9415" s="1">
        <f>IFERROR(J9416/J9417, J9416)</f>
        <v>0</v>
      </c>
      <c r="K9415" s="1">
        <f>IFERROR(K9416/K9417, K9416)</f>
        <v>0</v>
      </c>
    </row>
    <row r="9416" spans="2:11" outlineLevel="2">
      <c r="C9416" t="s">
        <v>10</v>
      </c>
      <c r="D9416">
        <f>COUNTIF(D9418:D9420, "1")</f>
        <v>0</v>
      </c>
      <c r="E9416">
        <f>COUNTIF(E9418:E9420, "1")</f>
        <v>0</v>
      </c>
      <c r="F9416">
        <f>COUNTIF(F9418:F9420, "1")</f>
        <v>0</v>
      </c>
      <c r="G9416">
        <f>COUNTIF(G9418:G9420, "1")</f>
        <v>0</v>
      </c>
      <c r="H9416">
        <f>COUNTIF(H9418:H9420, "1")</f>
        <v>0</v>
      </c>
      <c r="I9416">
        <f>COUNTIF(I9418:I9420, "1")</f>
        <v>0</v>
      </c>
      <c r="J9416">
        <f>COUNTIF(J9418:J9420, "1")</f>
        <v>0</v>
      </c>
      <c r="K9416">
        <f>COUNTIF(K9418:K9420, "1")</f>
        <v>0</v>
      </c>
    </row>
    <row r="9417" spans="2:11" outlineLevel="2">
      <c r="C9417" t="s">
        <v>12</v>
      </c>
      <c r="D9417">
        <f>COUNTIF(D9418:D9420, "0")</f>
        <v>0</v>
      </c>
      <c r="E9417">
        <f>COUNTIF(E9418:E9420, "0")</f>
        <v>0</v>
      </c>
      <c r="F9417">
        <f>COUNTIF(F9418:F9420, "0")</f>
        <v>0</v>
      </c>
      <c r="G9417">
        <f>COUNTIF(G9418:G9420, "0")</f>
        <v>0</v>
      </c>
      <c r="H9417">
        <f>COUNTIF(H9418:H9420, "0")</f>
        <v>0</v>
      </c>
      <c r="I9417">
        <f>COUNTIF(I9418:I9420, "0")</f>
        <v>0</v>
      </c>
      <c r="J9417">
        <f>COUNTIF(J9418:J9420, "0")</f>
        <v>0</v>
      </c>
      <c r="K9417">
        <f>COUNTIF(K9418:K9420, "0")</f>
        <v>0</v>
      </c>
    </row>
    <row r="9418" spans="2:11" outlineLevel="2">
      <c r="B9418" t="s">
        <v>52</v>
      </c>
      <c r="C9418" t="s">
        <v>16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0</v>
      </c>
    </row>
    <row r="9419" spans="2:11" outlineLevel="2">
      <c r="B9419" t="s">
        <v>52</v>
      </c>
      <c r="C9419" t="s">
        <v>15</v>
      </c>
      <c r="D9419">
        <v>0</v>
      </c>
      <c r="E9419">
        <v>1</v>
      </c>
      <c r="F9419">
        <v>0</v>
      </c>
      <c r="G9419">
        <v>0</v>
      </c>
      <c r="H9419">
        <v>1</v>
      </c>
      <c r="I9419">
        <v>1</v>
      </c>
      <c r="J9419">
        <v>0</v>
      </c>
      <c r="K9419">
        <v>0</v>
      </c>
    </row>
    <row r="9420" spans="2:11" outlineLevel="2">
      <c r="B9420" t="s">
        <v>52</v>
      </c>
      <c r="C9420" t="s">
        <v>14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</v>
      </c>
      <c r="K9420">
        <v>0</v>
      </c>
    </row>
    <row r="9421" spans="2:11" s="3" customFormat="1">
      <c r="B9421" s="3" t="s">
        <v>311</v>
      </c>
      <c r="C9421" s="3" t="s">
        <v>8</v>
      </c>
      <c r="D9421" s="3">
        <f>IFERROR(AVERAGE(D9424), 0)</f>
        <v>0</v>
      </c>
      <c r="E9421" s="3">
        <f>IFERROR(AVERAGE(E9424), 0)</f>
        <v>0</v>
      </c>
      <c r="F9421" s="3">
        <f>IFERROR(AVERAGE(F9424), 0)</f>
        <v>0</v>
      </c>
      <c r="G9421" s="3">
        <f>IFERROR(AVERAGE(G9424), 0)</f>
        <v>0</v>
      </c>
      <c r="H9421" s="3">
        <f>IFERROR(AVERAGE(H9424), 0)</f>
        <v>0</v>
      </c>
      <c r="I9421" s="3">
        <f>IFERROR(AVERAGE(I9424), 0)</f>
        <v>0</v>
      </c>
      <c r="J9421" s="3">
        <f>IFERROR(AVERAGE(J9424), 0)</f>
        <v>0</v>
      </c>
      <c r="K9421" s="3">
        <f>IFERROR(AVERAGE(K9424), 0)</f>
        <v>0</v>
      </c>
    </row>
    <row r="9422" spans="2:11" outlineLevel="2">
      <c r="B9422" s="4" t="s">
        <v>9</v>
      </c>
      <c r="D9422">
        <f>E9425</f>
        <v>0</v>
      </c>
      <c r="E9422">
        <f>F9425</f>
        <v>0</v>
      </c>
      <c r="F9422">
        <f>G9425</f>
        <v>0</v>
      </c>
      <c r="G9422">
        <f>H9425</f>
        <v>0</v>
      </c>
      <c r="H9422">
        <f>I9425</f>
        <v>0</v>
      </c>
      <c r="I9422">
        <f>J9425</f>
        <v>0</v>
      </c>
      <c r="J9422">
        <f>K9425</f>
        <v>0</v>
      </c>
      <c r="K9422">
        <f>L9425</f>
        <v>0</v>
      </c>
    </row>
    <row r="9423" spans="2:11" outlineLevel="2">
      <c r="B9423" s="4" t="s">
        <v>10</v>
      </c>
      <c r="D9423">
        <f>E9426</f>
        <v>0</v>
      </c>
      <c r="E9423">
        <f>F9426</f>
        <v>0</v>
      </c>
      <c r="F9423">
        <f>G9426</f>
        <v>0</v>
      </c>
      <c r="G9423">
        <f>H9426</f>
        <v>0</v>
      </c>
      <c r="H9423">
        <f>I9426</f>
        <v>0</v>
      </c>
      <c r="I9423">
        <f>J9426</f>
        <v>0</v>
      </c>
      <c r="J9423">
        <f>K9426</f>
        <v>0</v>
      </c>
      <c r="K9423">
        <f>L9426</f>
        <v>0</v>
      </c>
    </row>
    <row r="9424" spans="2:11" s="5" customFormat="1" outlineLevel="1">
      <c r="C9424" s="5" t="s">
        <v>51</v>
      </c>
      <c r="D9424" s="1">
        <f>IFERROR(D9425/D9426, D9425)</f>
        <v>0</v>
      </c>
      <c r="E9424" s="1">
        <f>IFERROR(E9425/E9426, E9425)</f>
        <v>0</v>
      </c>
      <c r="F9424" s="1">
        <f>IFERROR(F9425/F9426, F9425)</f>
        <v>0</v>
      </c>
      <c r="G9424" s="1">
        <f>IFERROR(G9425/G9426, G9425)</f>
        <v>0</v>
      </c>
      <c r="H9424" s="1">
        <f>IFERROR(H9425/H9426, H9425)</f>
        <v>0</v>
      </c>
      <c r="I9424" s="1">
        <f>IFERROR(I9425/I9426, I9425)</f>
        <v>0</v>
      </c>
      <c r="J9424" s="1">
        <f>IFERROR(J9425/J9426, J9425)</f>
        <v>0</v>
      </c>
      <c r="K9424" s="1">
        <f>IFERROR(K9425/K9426, K9425)</f>
        <v>0</v>
      </c>
    </row>
    <row r="9425" spans="2:11" outlineLevel="2">
      <c r="C9425" t="s">
        <v>10</v>
      </c>
      <c r="D9425">
        <f>COUNTIF(D9427:D9431, "1")</f>
        <v>0</v>
      </c>
      <c r="E9425">
        <f>COUNTIF(E9427:E9431, "1")</f>
        <v>0</v>
      </c>
      <c r="F9425">
        <f>COUNTIF(F9427:F9431, "1")</f>
        <v>0</v>
      </c>
      <c r="G9425">
        <f>COUNTIF(G9427:G9431, "1")</f>
        <v>0</v>
      </c>
      <c r="H9425">
        <f>COUNTIF(H9427:H9431, "1")</f>
        <v>0</v>
      </c>
      <c r="I9425">
        <f>COUNTIF(I9427:I9431, "1")</f>
        <v>0</v>
      </c>
      <c r="J9425">
        <f>COUNTIF(J9427:J9431, "1")</f>
        <v>0</v>
      </c>
      <c r="K9425">
        <f>COUNTIF(K9427:K9431, "1")</f>
        <v>0</v>
      </c>
    </row>
    <row r="9426" spans="2:11" outlineLevel="2">
      <c r="C9426" t="s">
        <v>12</v>
      </c>
      <c r="D9426">
        <f>COUNTIF(D9427:D9431, "0")</f>
        <v>0</v>
      </c>
      <c r="E9426">
        <f>COUNTIF(E9427:E9431, "0")</f>
        <v>0</v>
      </c>
      <c r="F9426">
        <f>COUNTIF(F9427:F9431, "0")</f>
        <v>0</v>
      </c>
      <c r="G9426">
        <f>COUNTIF(G9427:G9431, "0")</f>
        <v>0</v>
      </c>
      <c r="H9426">
        <f>COUNTIF(H9427:H9431, "0")</f>
        <v>0</v>
      </c>
      <c r="I9426">
        <f>COUNTIF(I9427:I9431, "0")</f>
        <v>0</v>
      </c>
      <c r="J9426">
        <f>COUNTIF(J9427:J9431, "0")</f>
        <v>0</v>
      </c>
      <c r="K9426">
        <f>COUNTIF(K9427:K9431, "0")</f>
        <v>0</v>
      </c>
    </row>
    <row r="9427" spans="2:11" outlineLevel="2">
      <c r="B9427" t="s">
        <v>52</v>
      </c>
      <c r="C9427" t="s">
        <v>17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2:11" outlineLevel="2">
      <c r="B9428" t="s">
        <v>52</v>
      </c>
      <c r="C9428" t="s">
        <v>14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2:11" outlineLevel="2">
      <c r="B9429" t="s">
        <v>52</v>
      </c>
      <c r="C9429" t="s">
        <v>18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1</v>
      </c>
      <c r="K9429">
        <v>0</v>
      </c>
    </row>
    <row r="9430" spans="2:11" outlineLevel="2">
      <c r="B9430" t="s">
        <v>52</v>
      </c>
      <c r="C9430" t="s">
        <v>15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1</v>
      </c>
      <c r="J9430">
        <v>0</v>
      </c>
      <c r="K9430">
        <v>0</v>
      </c>
    </row>
    <row r="9431" spans="2:11" outlineLevel="2">
      <c r="B9431" t="s">
        <v>52</v>
      </c>
      <c r="C9431" t="s">
        <v>16</v>
      </c>
      <c r="D9431">
        <v>0</v>
      </c>
      <c r="E9431">
        <v>0</v>
      </c>
      <c r="F9431">
        <v>1</v>
      </c>
      <c r="G9431">
        <v>0</v>
      </c>
      <c r="H9431">
        <v>1</v>
      </c>
      <c r="I9431">
        <v>0</v>
      </c>
      <c r="J9431">
        <v>0</v>
      </c>
      <c r="K9431">
        <v>0</v>
      </c>
    </row>
    <row r="9432" spans="2:11" s="3" customFormat="1">
      <c r="B9432" s="3" t="s">
        <v>312</v>
      </c>
      <c r="C9432" s="3" t="s">
        <v>8</v>
      </c>
      <c r="D9432" s="3">
        <f>IFERROR(AVERAGE(D9435), 0)</f>
        <v>0</v>
      </c>
      <c r="E9432" s="3">
        <f>IFERROR(AVERAGE(E9435), 0)</f>
        <v>0</v>
      </c>
      <c r="F9432" s="3">
        <f>IFERROR(AVERAGE(F9435), 0)</f>
        <v>0</v>
      </c>
      <c r="G9432" s="3">
        <f>IFERROR(AVERAGE(G9435), 0)</f>
        <v>0</v>
      </c>
      <c r="H9432" s="3">
        <f>IFERROR(AVERAGE(H9435), 0)</f>
        <v>0</v>
      </c>
      <c r="I9432" s="3">
        <f>IFERROR(AVERAGE(I9435), 0)</f>
        <v>0</v>
      </c>
      <c r="J9432" s="3">
        <f>IFERROR(AVERAGE(J9435), 0)</f>
        <v>0</v>
      </c>
      <c r="K9432" s="3">
        <f>IFERROR(AVERAGE(K9435), 0)</f>
        <v>0</v>
      </c>
    </row>
    <row r="9433" spans="2:11" outlineLevel="2">
      <c r="B9433" s="4" t="s">
        <v>9</v>
      </c>
      <c r="D9433">
        <f>E9436</f>
        <v>0</v>
      </c>
      <c r="E9433">
        <f>F9436</f>
        <v>0</v>
      </c>
      <c r="F9433">
        <f>G9436</f>
        <v>0</v>
      </c>
      <c r="G9433">
        <f>H9436</f>
        <v>0</v>
      </c>
      <c r="H9433">
        <f>I9436</f>
        <v>0</v>
      </c>
      <c r="I9433">
        <f>J9436</f>
        <v>0</v>
      </c>
      <c r="J9433">
        <f>K9436</f>
        <v>0</v>
      </c>
      <c r="K9433">
        <f>L9436</f>
        <v>0</v>
      </c>
    </row>
    <row r="9434" spans="2:11" outlineLevel="2">
      <c r="B9434" s="4" t="s">
        <v>10</v>
      </c>
      <c r="D9434">
        <f>E9437</f>
        <v>0</v>
      </c>
      <c r="E9434">
        <f>F9437</f>
        <v>0</v>
      </c>
      <c r="F9434">
        <f>G9437</f>
        <v>0</v>
      </c>
      <c r="G9434">
        <f>H9437</f>
        <v>0</v>
      </c>
      <c r="H9434">
        <f>I9437</f>
        <v>0</v>
      </c>
      <c r="I9434">
        <f>J9437</f>
        <v>0</v>
      </c>
      <c r="J9434">
        <f>K9437</f>
        <v>0</v>
      </c>
      <c r="K9434">
        <f>L9437</f>
        <v>0</v>
      </c>
    </row>
    <row r="9435" spans="2:11" s="5" customFormat="1" outlineLevel="1">
      <c r="C9435" s="5" t="s">
        <v>51</v>
      </c>
      <c r="D9435" s="1">
        <f>IFERROR(D9436/D9437, D9436)</f>
        <v>0</v>
      </c>
      <c r="E9435" s="1">
        <f>IFERROR(E9436/E9437, E9436)</f>
        <v>0</v>
      </c>
      <c r="F9435" s="1">
        <f>IFERROR(F9436/F9437, F9436)</f>
        <v>0</v>
      </c>
      <c r="G9435" s="1">
        <f>IFERROR(G9436/G9437, G9436)</f>
        <v>0</v>
      </c>
      <c r="H9435" s="1">
        <f>IFERROR(H9436/H9437, H9436)</f>
        <v>0</v>
      </c>
      <c r="I9435" s="1">
        <f>IFERROR(I9436/I9437, I9436)</f>
        <v>0</v>
      </c>
      <c r="J9435" s="1">
        <f>IFERROR(J9436/J9437, J9436)</f>
        <v>0</v>
      </c>
      <c r="K9435" s="1">
        <f>IFERROR(K9436/K9437, K9436)</f>
        <v>0</v>
      </c>
    </row>
    <row r="9436" spans="2:11" outlineLevel="2">
      <c r="C9436" t="s">
        <v>10</v>
      </c>
      <c r="D9436">
        <f>COUNTIF(D9438:D9440, "1")</f>
        <v>0</v>
      </c>
      <c r="E9436">
        <f>COUNTIF(E9438:E9440, "1")</f>
        <v>0</v>
      </c>
      <c r="F9436">
        <f>COUNTIF(F9438:F9440, "1")</f>
        <v>0</v>
      </c>
      <c r="G9436">
        <f>COUNTIF(G9438:G9440, "1")</f>
        <v>0</v>
      </c>
      <c r="H9436">
        <f>COUNTIF(H9438:H9440, "1")</f>
        <v>0</v>
      </c>
      <c r="I9436">
        <f>COUNTIF(I9438:I9440, "1")</f>
        <v>0</v>
      </c>
      <c r="J9436">
        <f>COUNTIF(J9438:J9440, "1")</f>
        <v>0</v>
      </c>
      <c r="K9436">
        <f>COUNTIF(K9438:K9440, "1")</f>
        <v>0</v>
      </c>
    </row>
    <row r="9437" spans="2:11" outlineLevel="2">
      <c r="C9437" t="s">
        <v>12</v>
      </c>
      <c r="D9437">
        <f>COUNTIF(D9438:D9440, "0")</f>
        <v>0</v>
      </c>
      <c r="E9437">
        <f>COUNTIF(E9438:E9440, "0")</f>
        <v>0</v>
      </c>
      <c r="F9437">
        <f>COUNTIF(F9438:F9440, "0")</f>
        <v>0</v>
      </c>
      <c r="G9437">
        <f>COUNTIF(G9438:G9440, "0")</f>
        <v>0</v>
      </c>
      <c r="H9437">
        <f>COUNTIF(H9438:H9440, "0")</f>
        <v>0</v>
      </c>
      <c r="I9437">
        <f>COUNTIF(I9438:I9440, "0")</f>
        <v>0</v>
      </c>
      <c r="J9437">
        <f>COUNTIF(J9438:J9440, "0")</f>
        <v>0</v>
      </c>
      <c r="K9437">
        <f>COUNTIF(K9438:K9440, "0")</f>
        <v>0</v>
      </c>
    </row>
    <row r="9438" spans="2:11" outlineLevel="2">
      <c r="B9438" t="s">
        <v>52</v>
      </c>
      <c r="C9438" t="s">
        <v>14</v>
      </c>
      <c r="D9438">
        <v>1</v>
      </c>
      <c r="E9438">
        <v>0</v>
      </c>
      <c r="F9438">
        <v>0</v>
      </c>
      <c r="G9438">
        <v>1</v>
      </c>
      <c r="H9438">
        <v>0</v>
      </c>
      <c r="I9438">
        <v>1</v>
      </c>
      <c r="J9438">
        <v>0</v>
      </c>
      <c r="K9438">
        <v>0</v>
      </c>
    </row>
    <row r="9439" spans="2:11" outlineLevel="2">
      <c r="B9439" t="s">
        <v>52</v>
      </c>
      <c r="C9439" t="s">
        <v>15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2:11" outlineLevel="2">
      <c r="B9440" t="s">
        <v>52</v>
      </c>
      <c r="C9440" t="s">
        <v>17</v>
      </c>
      <c r="D9440">
        <v>0</v>
      </c>
      <c r="E9440">
        <v>1</v>
      </c>
      <c r="F9440">
        <v>0</v>
      </c>
      <c r="G9440">
        <v>0</v>
      </c>
      <c r="H9440">
        <v>0</v>
      </c>
      <c r="I9440">
        <v>1</v>
      </c>
      <c r="J9440">
        <v>1</v>
      </c>
      <c r="K9440">
        <v>0</v>
      </c>
    </row>
    <row r="9441" spans="2:11" s="3" customFormat="1">
      <c r="B9441" s="3" t="s">
        <v>313</v>
      </c>
      <c r="C9441" s="3" t="s">
        <v>8</v>
      </c>
      <c r="D9441" s="3">
        <f>IFERROR(AVERAGE(D9444), 0)</f>
        <v>0</v>
      </c>
      <c r="E9441" s="3">
        <f>IFERROR(AVERAGE(E9444), 0)</f>
        <v>0</v>
      </c>
      <c r="F9441" s="3">
        <f>IFERROR(AVERAGE(F9444), 0)</f>
        <v>0</v>
      </c>
      <c r="G9441" s="3">
        <f>IFERROR(AVERAGE(G9444), 0)</f>
        <v>0</v>
      </c>
      <c r="H9441" s="3">
        <f>IFERROR(AVERAGE(H9444), 0)</f>
        <v>0</v>
      </c>
      <c r="I9441" s="3">
        <f>IFERROR(AVERAGE(I9444), 0)</f>
        <v>0</v>
      </c>
      <c r="J9441" s="3">
        <f>IFERROR(AVERAGE(J9444), 0)</f>
        <v>0</v>
      </c>
      <c r="K9441" s="3">
        <f>IFERROR(AVERAGE(K9444), 0)</f>
        <v>0</v>
      </c>
    </row>
    <row r="9442" spans="2:11" outlineLevel="2">
      <c r="B9442" s="4" t="s">
        <v>9</v>
      </c>
      <c r="D9442">
        <f>E9445</f>
        <v>0</v>
      </c>
      <c r="E9442">
        <f>F9445</f>
        <v>0</v>
      </c>
      <c r="F9442">
        <f>G9445</f>
        <v>0</v>
      </c>
      <c r="G9442">
        <f>H9445</f>
        <v>0</v>
      </c>
      <c r="H9442">
        <f>I9445</f>
        <v>0</v>
      </c>
      <c r="I9442">
        <f>J9445</f>
        <v>0</v>
      </c>
      <c r="J9442">
        <f>K9445</f>
        <v>0</v>
      </c>
      <c r="K9442">
        <f>L9445</f>
        <v>0</v>
      </c>
    </row>
    <row r="9443" spans="2:11" outlineLevel="2">
      <c r="B9443" s="4" t="s">
        <v>10</v>
      </c>
      <c r="D9443">
        <f>E9446</f>
        <v>0</v>
      </c>
      <c r="E9443">
        <f>F9446</f>
        <v>0</v>
      </c>
      <c r="F9443">
        <f>G9446</f>
        <v>0</v>
      </c>
      <c r="G9443">
        <f>H9446</f>
        <v>0</v>
      </c>
      <c r="H9443">
        <f>I9446</f>
        <v>0</v>
      </c>
      <c r="I9443">
        <f>J9446</f>
        <v>0</v>
      </c>
      <c r="J9443">
        <f>K9446</f>
        <v>0</v>
      </c>
      <c r="K9443">
        <f>L9446</f>
        <v>0</v>
      </c>
    </row>
    <row r="9444" spans="2:11" s="5" customFormat="1" outlineLevel="1">
      <c r="C9444" s="5" t="s">
        <v>51</v>
      </c>
      <c r="D9444" s="1">
        <f>IFERROR(D9445/D9446, D9445)</f>
        <v>0</v>
      </c>
      <c r="E9444" s="1">
        <f>IFERROR(E9445/E9446, E9445)</f>
        <v>0</v>
      </c>
      <c r="F9444" s="1">
        <f>IFERROR(F9445/F9446, F9445)</f>
        <v>0</v>
      </c>
      <c r="G9444" s="1">
        <f>IFERROR(G9445/G9446, G9445)</f>
        <v>0</v>
      </c>
      <c r="H9444" s="1">
        <f>IFERROR(H9445/H9446, H9445)</f>
        <v>0</v>
      </c>
      <c r="I9444" s="1">
        <f>IFERROR(I9445/I9446, I9445)</f>
        <v>0</v>
      </c>
      <c r="J9444" s="1">
        <f>IFERROR(J9445/J9446, J9445)</f>
        <v>0</v>
      </c>
      <c r="K9444" s="1">
        <f>IFERROR(K9445/K9446, K9445)</f>
        <v>0</v>
      </c>
    </row>
    <row r="9445" spans="2:11" outlineLevel="2">
      <c r="C9445" t="s">
        <v>10</v>
      </c>
      <c r="D9445">
        <f>COUNTIF(D9447:D9458, "1")</f>
        <v>0</v>
      </c>
      <c r="E9445">
        <f>COUNTIF(E9447:E9458, "1")</f>
        <v>0</v>
      </c>
      <c r="F9445">
        <f>COUNTIF(F9447:F9458, "1")</f>
        <v>0</v>
      </c>
      <c r="G9445">
        <f>COUNTIF(G9447:G9458, "1")</f>
        <v>0</v>
      </c>
      <c r="H9445">
        <f>COUNTIF(H9447:H9458, "1")</f>
        <v>0</v>
      </c>
      <c r="I9445">
        <f>COUNTIF(I9447:I9458, "1")</f>
        <v>0</v>
      </c>
      <c r="J9445">
        <f>COUNTIF(J9447:J9458, "1")</f>
        <v>0</v>
      </c>
      <c r="K9445">
        <f>COUNTIF(K9447:K9458, "1")</f>
        <v>0</v>
      </c>
    </row>
    <row r="9446" spans="2:11" outlineLevel="2">
      <c r="C9446" t="s">
        <v>12</v>
      </c>
      <c r="D9446">
        <f>COUNTIF(D9447:D9458, "0")</f>
        <v>0</v>
      </c>
      <c r="E9446">
        <f>COUNTIF(E9447:E9458, "0")</f>
        <v>0</v>
      </c>
      <c r="F9446">
        <f>COUNTIF(F9447:F9458, "0")</f>
        <v>0</v>
      </c>
      <c r="G9446">
        <f>COUNTIF(G9447:G9458, "0")</f>
        <v>0</v>
      </c>
      <c r="H9446">
        <f>COUNTIF(H9447:H9458, "0")</f>
        <v>0</v>
      </c>
      <c r="I9446">
        <f>COUNTIF(I9447:I9458, "0")</f>
        <v>0</v>
      </c>
      <c r="J9446">
        <f>COUNTIF(J9447:J9458, "0")</f>
        <v>0</v>
      </c>
      <c r="K9446">
        <f>COUNTIF(K9447:K9458, "0")</f>
        <v>0</v>
      </c>
    </row>
    <row r="9447" spans="2:11" outlineLevel="2">
      <c r="B9447" t="s">
        <v>52</v>
      </c>
      <c r="C9447" t="s">
        <v>23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0</v>
      </c>
      <c r="K9447">
        <v>0</v>
      </c>
    </row>
    <row r="9448" spans="2:11" outlineLevel="2">
      <c r="B9448" t="s">
        <v>52</v>
      </c>
      <c r="C9448" t="s">
        <v>22</v>
      </c>
      <c r="D9448">
        <v>0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</row>
    <row r="9449" spans="2:11" outlineLevel="2">
      <c r="B9449" t="s">
        <v>52</v>
      </c>
      <c r="C9449" t="s">
        <v>16</v>
      </c>
      <c r="D9449">
        <v>0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</row>
    <row r="9450" spans="2:11" outlineLevel="2">
      <c r="B9450" t="s">
        <v>52</v>
      </c>
      <c r="C9450" t="s">
        <v>20</v>
      </c>
      <c r="D9450">
        <v>1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</row>
    <row r="9451" spans="2:11" outlineLevel="2">
      <c r="B9451" t="s">
        <v>52</v>
      </c>
      <c r="C9451" t="s">
        <v>17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1</v>
      </c>
      <c r="K9451">
        <v>0</v>
      </c>
    </row>
    <row r="9452" spans="2:11" outlineLevel="2">
      <c r="B9452" t="s">
        <v>52</v>
      </c>
      <c r="C9452" t="s">
        <v>19</v>
      </c>
      <c r="D9452">
        <v>0</v>
      </c>
      <c r="E9452">
        <v>1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2:11" outlineLevel="2">
      <c r="B9453" t="s">
        <v>52</v>
      </c>
      <c r="C9453" t="s">
        <v>18</v>
      </c>
      <c r="D9453">
        <v>1</v>
      </c>
      <c r="E9453">
        <v>1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</row>
    <row r="9454" spans="2:11" outlineLevel="2">
      <c r="B9454" t="s">
        <v>52</v>
      </c>
      <c r="C9454" t="s">
        <v>15</v>
      </c>
      <c r="D9454">
        <v>0</v>
      </c>
      <c r="E9454">
        <v>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2:11" outlineLevel="2">
      <c r="B9455" t="s">
        <v>52</v>
      </c>
      <c r="C9455" t="s">
        <v>32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2:11" outlineLevel="2">
      <c r="B9456" t="s">
        <v>52</v>
      </c>
      <c r="C9456" t="s">
        <v>14</v>
      </c>
      <c r="D9456">
        <v>0</v>
      </c>
      <c r="E9456">
        <v>1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2:11" outlineLevel="2">
      <c r="B9457" t="s">
        <v>52</v>
      </c>
      <c r="C9457" t="s">
        <v>21</v>
      </c>
      <c r="D9457">
        <v>1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</row>
    <row r="9458" spans="2:11" outlineLevel="2">
      <c r="B9458" t="s">
        <v>52</v>
      </c>
      <c r="C9458" t="s">
        <v>33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2:11" s="3" customFormat="1">
      <c r="B9459" s="3" t="s">
        <v>314</v>
      </c>
      <c r="C9459" s="3" t="s">
        <v>8</v>
      </c>
      <c r="D9459" s="3">
        <f>IFERROR(AVERAGE(D9462), 0)</f>
        <v>0</v>
      </c>
      <c r="E9459" s="3">
        <f>IFERROR(AVERAGE(E9462), 0)</f>
        <v>0</v>
      </c>
      <c r="F9459" s="3">
        <f>IFERROR(AVERAGE(F9462), 0)</f>
        <v>0</v>
      </c>
      <c r="G9459" s="3">
        <f>IFERROR(AVERAGE(G9462), 0)</f>
        <v>0</v>
      </c>
      <c r="H9459" s="3">
        <f>IFERROR(AVERAGE(H9462), 0)</f>
        <v>0</v>
      </c>
      <c r="I9459" s="3">
        <f>IFERROR(AVERAGE(I9462), 0)</f>
        <v>0</v>
      </c>
      <c r="J9459" s="3">
        <f>IFERROR(AVERAGE(J9462), 0)</f>
        <v>0</v>
      </c>
      <c r="K9459" s="3">
        <f>IFERROR(AVERAGE(K9462), 0)</f>
        <v>0</v>
      </c>
    </row>
    <row r="9460" spans="2:11" outlineLevel="2">
      <c r="B9460" s="4" t="s">
        <v>9</v>
      </c>
      <c r="D9460">
        <f>E9463</f>
        <v>0</v>
      </c>
      <c r="E9460">
        <f>F9463</f>
        <v>0</v>
      </c>
      <c r="F9460">
        <f>G9463</f>
        <v>0</v>
      </c>
      <c r="G9460">
        <f>H9463</f>
        <v>0</v>
      </c>
      <c r="H9460">
        <f>I9463</f>
        <v>0</v>
      </c>
      <c r="I9460">
        <f>J9463</f>
        <v>0</v>
      </c>
      <c r="J9460">
        <f>K9463</f>
        <v>0</v>
      </c>
      <c r="K9460">
        <f>L9463</f>
        <v>0</v>
      </c>
    </row>
    <row r="9461" spans="2:11" outlineLevel="2">
      <c r="B9461" s="4" t="s">
        <v>10</v>
      </c>
      <c r="D9461">
        <f>E9464</f>
        <v>0</v>
      </c>
      <c r="E9461">
        <f>F9464</f>
        <v>0</v>
      </c>
      <c r="F9461">
        <f>G9464</f>
        <v>0</v>
      </c>
      <c r="G9461">
        <f>H9464</f>
        <v>0</v>
      </c>
      <c r="H9461">
        <f>I9464</f>
        <v>0</v>
      </c>
      <c r="I9461">
        <f>J9464</f>
        <v>0</v>
      </c>
      <c r="J9461">
        <f>K9464</f>
        <v>0</v>
      </c>
      <c r="K9461">
        <f>L9464</f>
        <v>0</v>
      </c>
    </row>
    <row r="9462" spans="2:11" s="5" customFormat="1" outlineLevel="1">
      <c r="C9462" s="5" t="s">
        <v>51</v>
      </c>
      <c r="D9462" s="1">
        <f>IFERROR(D9463/D9464, D9463)</f>
        <v>0</v>
      </c>
      <c r="E9462" s="1">
        <f>IFERROR(E9463/E9464, E9463)</f>
        <v>0</v>
      </c>
      <c r="F9462" s="1">
        <f>IFERROR(F9463/F9464, F9463)</f>
        <v>0</v>
      </c>
      <c r="G9462" s="1">
        <f>IFERROR(G9463/G9464, G9463)</f>
        <v>0</v>
      </c>
      <c r="H9462" s="1">
        <f>IFERROR(H9463/H9464, H9463)</f>
        <v>0</v>
      </c>
      <c r="I9462" s="1">
        <f>IFERROR(I9463/I9464, I9463)</f>
        <v>0</v>
      </c>
      <c r="J9462" s="1">
        <f>IFERROR(J9463/J9464, J9463)</f>
        <v>0</v>
      </c>
      <c r="K9462" s="1">
        <f>IFERROR(K9463/K9464, K9463)</f>
        <v>0</v>
      </c>
    </row>
    <row r="9463" spans="2:11" outlineLevel="2">
      <c r="C9463" t="s">
        <v>10</v>
      </c>
      <c r="D9463">
        <f>COUNTIF(D9465:D9471, "1")</f>
        <v>0</v>
      </c>
      <c r="E9463">
        <f>COUNTIF(E9465:E9471, "1")</f>
        <v>0</v>
      </c>
      <c r="F9463">
        <f>COUNTIF(F9465:F9471, "1")</f>
        <v>0</v>
      </c>
      <c r="G9463">
        <f>COUNTIF(G9465:G9471, "1")</f>
        <v>0</v>
      </c>
      <c r="H9463">
        <f>COUNTIF(H9465:H9471, "1")</f>
        <v>0</v>
      </c>
      <c r="I9463">
        <f>COUNTIF(I9465:I9471, "1")</f>
        <v>0</v>
      </c>
      <c r="J9463">
        <f>COUNTIF(J9465:J9471, "1")</f>
        <v>0</v>
      </c>
      <c r="K9463">
        <f>COUNTIF(K9465:K9471, "1")</f>
        <v>0</v>
      </c>
    </row>
    <row r="9464" spans="2:11" outlineLevel="2">
      <c r="C9464" t="s">
        <v>12</v>
      </c>
      <c r="D9464">
        <f>COUNTIF(D9465:D9471, "0")</f>
        <v>0</v>
      </c>
      <c r="E9464">
        <f>COUNTIF(E9465:E9471, "0")</f>
        <v>0</v>
      </c>
      <c r="F9464">
        <f>COUNTIF(F9465:F9471, "0")</f>
        <v>0</v>
      </c>
      <c r="G9464">
        <f>COUNTIF(G9465:G9471, "0")</f>
        <v>0</v>
      </c>
      <c r="H9464">
        <f>COUNTIF(H9465:H9471, "0")</f>
        <v>0</v>
      </c>
      <c r="I9464">
        <f>COUNTIF(I9465:I9471, "0")</f>
        <v>0</v>
      </c>
      <c r="J9464">
        <f>COUNTIF(J9465:J9471, "0")</f>
        <v>0</v>
      </c>
      <c r="K9464">
        <f>COUNTIF(K9465:K9471, "0")</f>
        <v>0</v>
      </c>
    </row>
    <row r="9465" spans="2:11" outlineLevel="2">
      <c r="B9465" t="s">
        <v>52</v>
      </c>
      <c r="C9465" t="s">
        <v>15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2:11" outlineLevel="2">
      <c r="B9466" t="s">
        <v>52</v>
      </c>
      <c r="C9466" t="s">
        <v>14</v>
      </c>
      <c r="D9466">
        <v>0</v>
      </c>
      <c r="E9466">
        <v>1</v>
      </c>
      <c r="F9466">
        <v>0</v>
      </c>
      <c r="G9466">
        <v>0</v>
      </c>
      <c r="H9466">
        <v>0</v>
      </c>
      <c r="I9466">
        <v>1</v>
      </c>
      <c r="J9466">
        <v>1</v>
      </c>
      <c r="K9466">
        <v>0</v>
      </c>
    </row>
    <row r="9467" spans="2:11" outlineLevel="2">
      <c r="B9467" t="s">
        <v>52</v>
      </c>
      <c r="C9467" t="s">
        <v>16</v>
      </c>
      <c r="D9467">
        <v>1</v>
      </c>
      <c r="E9467">
        <v>0</v>
      </c>
      <c r="F9467">
        <v>1</v>
      </c>
      <c r="G9467">
        <v>0</v>
      </c>
      <c r="H9467">
        <v>1</v>
      </c>
      <c r="I9467">
        <v>0</v>
      </c>
      <c r="J9467">
        <v>0</v>
      </c>
      <c r="K9467">
        <v>0</v>
      </c>
    </row>
    <row r="9468" spans="2:11" outlineLevel="2">
      <c r="B9468" t="s">
        <v>52</v>
      </c>
      <c r="C9468" t="s">
        <v>17</v>
      </c>
      <c r="D9468">
        <v>0</v>
      </c>
      <c r="E9468">
        <v>0</v>
      </c>
      <c r="F9468">
        <v>0</v>
      </c>
      <c r="G9468">
        <v>0</v>
      </c>
      <c r="H9468">
        <v>1</v>
      </c>
      <c r="I9468">
        <v>1</v>
      </c>
      <c r="J9468">
        <v>0</v>
      </c>
      <c r="K9468">
        <v>0</v>
      </c>
    </row>
    <row r="9469" spans="2:11" outlineLevel="2">
      <c r="B9469" t="s">
        <v>52</v>
      </c>
      <c r="C9469" t="s">
        <v>32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2:11" outlineLevel="2">
      <c r="B9470" t="s">
        <v>52</v>
      </c>
      <c r="C9470" t="s">
        <v>19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2:11" outlineLevel="2">
      <c r="B9471" t="s">
        <v>52</v>
      </c>
      <c r="C9471" t="s">
        <v>18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1</v>
      </c>
      <c r="J9471">
        <v>0</v>
      </c>
      <c r="K9471">
        <v>0</v>
      </c>
    </row>
    <row r="9472" spans="2:11" s="3" customFormat="1">
      <c r="B9472" s="3" t="s">
        <v>315</v>
      </c>
      <c r="C9472" s="3" t="s">
        <v>8</v>
      </c>
      <c r="D9472" s="3">
        <f>IFERROR(AVERAGE(D9475), 0)</f>
        <v>0</v>
      </c>
      <c r="E9472" s="3">
        <f>IFERROR(AVERAGE(E9475), 0)</f>
        <v>0</v>
      </c>
      <c r="F9472" s="3">
        <f>IFERROR(AVERAGE(F9475), 0)</f>
        <v>0</v>
      </c>
      <c r="G9472" s="3">
        <f>IFERROR(AVERAGE(G9475), 0)</f>
        <v>0</v>
      </c>
      <c r="H9472" s="3">
        <f>IFERROR(AVERAGE(H9475), 0)</f>
        <v>0</v>
      </c>
      <c r="I9472" s="3">
        <f>IFERROR(AVERAGE(I9475), 0)</f>
        <v>0</v>
      </c>
      <c r="J9472" s="3">
        <f>IFERROR(AVERAGE(J9475), 0)</f>
        <v>0</v>
      </c>
      <c r="K9472" s="3">
        <f>IFERROR(AVERAGE(K9475), 0)</f>
        <v>0</v>
      </c>
    </row>
    <row r="9473" spans="2:11" outlineLevel="2">
      <c r="B9473" s="4" t="s">
        <v>9</v>
      </c>
      <c r="D9473">
        <f>E9476</f>
        <v>0</v>
      </c>
      <c r="E9473">
        <f>F9476</f>
        <v>0</v>
      </c>
      <c r="F9473">
        <f>G9476</f>
        <v>0</v>
      </c>
      <c r="G9473">
        <f>H9476</f>
        <v>0</v>
      </c>
      <c r="H9473">
        <f>I9476</f>
        <v>0</v>
      </c>
      <c r="I9473">
        <f>J9476</f>
        <v>0</v>
      </c>
      <c r="J9473">
        <f>K9476</f>
        <v>0</v>
      </c>
      <c r="K9473">
        <f>L9476</f>
        <v>0</v>
      </c>
    </row>
    <row r="9474" spans="2:11" outlineLevel="2">
      <c r="B9474" s="4" t="s">
        <v>10</v>
      </c>
      <c r="D9474">
        <f>E9477</f>
        <v>0</v>
      </c>
      <c r="E9474">
        <f>F9477</f>
        <v>0</v>
      </c>
      <c r="F9474">
        <f>G9477</f>
        <v>0</v>
      </c>
      <c r="G9474">
        <f>H9477</f>
        <v>0</v>
      </c>
      <c r="H9474">
        <f>I9477</f>
        <v>0</v>
      </c>
      <c r="I9474">
        <f>J9477</f>
        <v>0</v>
      </c>
      <c r="J9474">
        <f>K9477</f>
        <v>0</v>
      </c>
      <c r="K9474">
        <f>L9477</f>
        <v>0</v>
      </c>
    </row>
    <row r="9475" spans="2:11" s="5" customFormat="1" outlineLevel="1">
      <c r="C9475" s="5" t="s">
        <v>51</v>
      </c>
      <c r="D9475" s="1">
        <f>IFERROR(D9476/D9477, D9476)</f>
        <v>0</v>
      </c>
      <c r="E9475" s="1">
        <f>IFERROR(E9476/E9477, E9476)</f>
        <v>0</v>
      </c>
      <c r="F9475" s="1">
        <f>IFERROR(F9476/F9477, F9476)</f>
        <v>0</v>
      </c>
      <c r="G9475" s="1">
        <f>IFERROR(G9476/G9477, G9476)</f>
        <v>0</v>
      </c>
      <c r="H9475" s="1">
        <f>IFERROR(H9476/H9477, H9476)</f>
        <v>0</v>
      </c>
      <c r="I9475" s="1">
        <f>IFERROR(I9476/I9477, I9476)</f>
        <v>0</v>
      </c>
      <c r="J9475" s="1">
        <f>IFERROR(J9476/J9477, J9476)</f>
        <v>0</v>
      </c>
      <c r="K9475" s="1">
        <f>IFERROR(K9476/K9477, K9476)</f>
        <v>0</v>
      </c>
    </row>
    <row r="9476" spans="2:11" outlineLevel="2">
      <c r="C9476" t="s">
        <v>10</v>
      </c>
      <c r="D9476">
        <f>COUNTIF(D9478:D9490, "1")</f>
        <v>0</v>
      </c>
      <c r="E9476">
        <f>COUNTIF(E9478:E9490, "1")</f>
        <v>0</v>
      </c>
      <c r="F9476">
        <f>COUNTIF(F9478:F9490, "1")</f>
        <v>0</v>
      </c>
      <c r="G9476">
        <f>COUNTIF(G9478:G9490, "1")</f>
        <v>0</v>
      </c>
      <c r="H9476">
        <f>COUNTIF(H9478:H9490, "1")</f>
        <v>0</v>
      </c>
      <c r="I9476">
        <f>COUNTIF(I9478:I9490, "1")</f>
        <v>0</v>
      </c>
      <c r="J9476">
        <f>COUNTIF(J9478:J9490, "1")</f>
        <v>0</v>
      </c>
      <c r="K9476">
        <f>COUNTIF(K9478:K9490, "1")</f>
        <v>0</v>
      </c>
    </row>
    <row r="9477" spans="2:11" outlineLevel="2">
      <c r="C9477" t="s">
        <v>12</v>
      </c>
      <c r="D9477">
        <f>COUNTIF(D9478:D9490, "0")</f>
        <v>0</v>
      </c>
      <c r="E9477">
        <f>COUNTIF(E9478:E9490, "0")</f>
        <v>0</v>
      </c>
      <c r="F9477">
        <f>COUNTIF(F9478:F9490, "0")</f>
        <v>0</v>
      </c>
      <c r="G9477">
        <f>COUNTIF(G9478:G9490, "0")</f>
        <v>0</v>
      </c>
      <c r="H9477">
        <f>COUNTIF(H9478:H9490, "0")</f>
        <v>0</v>
      </c>
      <c r="I9477">
        <f>COUNTIF(I9478:I9490, "0")</f>
        <v>0</v>
      </c>
      <c r="J9477">
        <f>COUNTIF(J9478:J9490, "0")</f>
        <v>0</v>
      </c>
      <c r="K9477">
        <f>COUNTIF(K9478:K9490, "0")</f>
        <v>0</v>
      </c>
    </row>
    <row r="9478" spans="2:11" outlineLevel="2">
      <c r="B9478" t="s">
        <v>52</v>
      </c>
      <c r="C9478" t="s">
        <v>22</v>
      </c>
      <c r="D9478">
        <v>0</v>
      </c>
      <c r="E9478">
        <v>0</v>
      </c>
      <c r="F9478">
        <v>0</v>
      </c>
      <c r="G9478">
        <v>0</v>
      </c>
      <c r="H9478">
        <v>1</v>
      </c>
      <c r="I9478">
        <v>1</v>
      </c>
      <c r="J9478">
        <v>0</v>
      </c>
      <c r="K9478">
        <v>0</v>
      </c>
    </row>
    <row r="9479" spans="2:11" outlineLevel="2">
      <c r="B9479" t="s">
        <v>52</v>
      </c>
      <c r="C9479" t="s">
        <v>14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1</v>
      </c>
      <c r="J9479">
        <v>0</v>
      </c>
      <c r="K9479">
        <v>0</v>
      </c>
    </row>
    <row r="9480" spans="2:11" outlineLevel="2">
      <c r="B9480" t="s">
        <v>52</v>
      </c>
      <c r="C9480" t="s">
        <v>19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2:11" outlineLevel="2">
      <c r="B9481" t="s">
        <v>52</v>
      </c>
      <c r="C9481" t="s">
        <v>18</v>
      </c>
      <c r="D9481">
        <v>0</v>
      </c>
      <c r="E9481">
        <v>1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2:11" outlineLevel="2">
      <c r="B9482" t="s">
        <v>52</v>
      </c>
      <c r="C9482" t="s">
        <v>23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2:11" outlineLevel="2">
      <c r="B9483" t="s">
        <v>52</v>
      </c>
      <c r="C9483" t="s">
        <v>32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2:11" outlineLevel="2">
      <c r="B9484" t="s">
        <v>52</v>
      </c>
      <c r="C9484" t="s">
        <v>15</v>
      </c>
      <c r="D9484">
        <v>1</v>
      </c>
      <c r="E9484">
        <v>0</v>
      </c>
      <c r="F9484">
        <v>1</v>
      </c>
      <c r="G9484">
        <v>0</v>
      </c>
      <c r="H9484">
        <v>0</v>
      </c>
      <c r="I9484">
        <v>1</v>
      </c>
      <c r="J9484">
        <v>0</v>
      </c>
      <c r="K9484">
        <v>0</v>
      </c>
    </row>
    <row r="9485" spans="2:11" outlineLevel="2">
      <c r="B9485" t="s">
        <v>52</v>
      </c>
      <c r="C9485" t="s">
        <v>23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2:11" outlineLevel="2">
      <c r="B9486" t="s">
        <v>52</v>
      </c>
      <c r="C9486" t="s">
        <v>23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2:11" outlineLevel="2">
      <c r="B9487" t="s">
        <v>52</v>
      </c>
      <c r="C9487" t="s">
        <v>16</v>
      </c>
      <c r="D9487">
        <v>0</v>
      </c>
      <c r="E9487">
        <v>1</v>
      </c>
      <c r="F9487">
        <v>1</v>
      </c>
      <c r="G9487">
        <v>0</v>
      </c>
      <c r="H9487">
        <v>1</v>
      </c>
      <c r="I9487">
        <v>0</v>
      </c>
      <c r="J9487">
        <v>0</v>
      </c>
      <c r="K9487">
        <v>0</v>
      </c>
    </row>
    <row r="9488" spans="2:11" outlineLevel="2">
      <c r="B9488" t="s">
        <v>52</v>
      </c>
      <c r="C9488" t="s">
        <v>21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1</v>
      </c>
      <c r="J9488">
        <v>0</v>
      </c>
      <c r="K9488">
        <v>0</v>
      </c>
    </row>
    <row r="9489" spans="2:11" outlineLevel="2">
      <c r="B9489" t="s">
        <v>52</v>
      </c>
      <c r="C9489" t="s">
        <v>20</v>
      </c>
      <c r="D9489">
        <v>1</v>
      </c>
      <c r="E9489">
        <v>0</v>
      </c>
      <c r="F9489">
        <v>0</v>
      </c>
      <c r="G9489">
        <v>1</v>
      </c>
      <c r="H9489">
        <v>1</v>
      </c>
      <c r="I9489">
        <v>1</v>
      </c>
      <c r="J9489">
        <v>0</v>
      </c>
      <c r="K9489">
        <v>0</v>
      </c>
    </row>
    <row r="9490" spans="2:11" outlineLevel="2">
      <c r="B9490" t="s">
        <v>52</v>
      </c>
      <c r="C9490" t="s">
        <v>17</v>
      </c>
      <c r="D9490">
        <v>0</v>
      </c>
      <c r="E9490">
        <v>0</v>
      </c>
      <c r="F9490">
        <v>0</v>
      </c>
      <c r="G9490">
        <v>0</v>
      </c>
      <c r="H9490">
        <v>1</v>
      </c>
      <c r="I9490">
        <v>1</v>
      </c>
      <c r="J9490">
        <v>0</v>
      </c>
      <c r="K9490">
        <v>0</v>
      </c>
    </row>
    <row r="9491" spans="2:11" s="3" customFormat="1">
      <c r="B9491" s="3" t="s">
        <v>316</v>
      </c>
      <c r="C9491" s="3" t="s">
        <v>8</v>
      </c>
      <c r="D9491" s="3">
        <f>IFERROR(AVERAGE(D9494), 0)</f>
        <v>0</v>
      </c>
      <c r="E9491" s="3">
        <f>IFERROR(AVERAGE(E9494), 0)</f>
        <v>0</v>
      </c>
      <c r="F9491" s="3">
        <f>IFERROR(AVERAGE(F9494), 0)</f>
        <v>0</v>
      </c>
      <c r="G9491" s="3">
        <f>IFERROR(AVERAGE(G9494), 0)</f>
        <v>0</v>
      </c>
      <c r="H9491" s="3">
        <f>IFERROR(AVERAGE(H9494), 0)</f>
        <v>0</v>
      </c>
      <c r="I9491" s="3">
        <f>IFERROR(AVERAGE(I9494), 0)</f>
        <v>0</v>
      </c>
      <c r="J9491" s="3">
        <f>IFERROR(AVERAGE(J9494), 0)</f>
        <v>0</v>
      </c>
      <c r="K9491" s="3">
        <f>IFERROR(AVERAGE(K9494), 0)</f>
        <v>0</v>
      </c>
    </row>
    <row r="9492" spans="2:11" outlineLevel="2">
      <c r="B9492" s="4" t="s">
        <v>9</v>
      </c>
      <c r="D9492">
        <f>E9495</f>
        <v>0</v>
      </c>
      <c r="E9492">
        <f>F9495</f>
        <v>0</v>
      </c>
      <c r="F9492">
        <f>G9495</f>
        <v>0</v>
      </c>
      <c r="G9492">
        <f>H9495</f>
        <v>0</v>
      </c>
      <c r="H9492">
        <f>I9495</f>
        <v>0</v>
      </c>
      <c r="I9492">
        <f>J9495</f>
        <v>0</v>
      </c>
      <c r="J9492">
        <f>K9495</f>
        <v>0</v>
      </c>
      <c r="K9492">
        <f>L9495</f>
        <v>0</v>
      </c>
    </row>
    <row r="9493" spans="2:11" outlineLevel="2">
      <c r="B9493" s="4" t="s">
        <v>10</v>
      </c>
      <c r="D9493">
        <f>E9496</f>
        <v>0</v>
      </c>
      <c r="E9493">
        <f>F9496</f>
        <v>0</v>
      </c>
      <c r="F9493">
        <f>G9496</f>
        <v>0</v>
      </c>
      <c r="G9493">
        <f>H9496</f>
        <v>0</v>
      </c>
      <c r="H9493">
        <f>I9496</f>
        <v>0</v>
      </c>
      <c r="I9493">
        <f>J9496</f>
        <v>0</v>
      </c>
      <c r="J9493">
        <f>K9496</f>
        <v>0</v>
      </c>
      <c r="K9493">
        <f>L9496</f>
        <v>0</v>
      </c>
    </row>
    <row r="9494" spans="2:11" s="5" customFormat="1" outlineLevel="1">
      <c r="C9494" s="5" t="s">
        <v>51</v>
      </c>
      <c r="D9494" s="1">
        <f>IFERROR(D9495/D9496, D9495)</f>
        <v>0</v>
      </c>
      <c r="E9494" s="1">
        <f>IFERROR(E9495/E9496, E9495)</f>
        <v>0</v>
      </c>
      <c r="F9494" s="1">
        <f>IFERROR(F9495/F9496, F9495)</f>
        <v>0</v>
      </c>
      <c r="G9494" s="1">
        <f>IFERROR(G9495/G9496, G9495)</f>
        <v>0</v>
      </c>
      <c r="H9494" s="1">
        <f>IFERROR(H9495/H9496, H9495)</f>
        <v>0</v>
      </c>
      <c r="I9494" s="1">
        <f>IFERROR(I9495/I9496, I9495)</f>
        <v>0</v>
      </c>
      <c r="J9494" s="1">
        <f>IFERROR(J9495/J9496, J9495)</f>
        <v>0</v>
      </c>
      <c r="K9494" s="1">
        <f>IFERROR(K9495/K9496, K9495)</f>
        <v>0</v>
      </c>
    </row>
    <row r="9495" spans="2:11" outlineLevel="2">
      <c r="C9495" t="s">
        <v>10</v>
      </c>
      <c r="D9495">
        <f>COUNTIF(D9497:D9503, "1")</f>
        <v>0</v>
      </c>
      <c r="E9495">
        <f>COUNTIF(E9497:E9503, "1")</f>
        <v>0</v>
      </c>
      <c r="F9495">
        <f>COUNTIF(F9497:F9503, "1")</f>
        <v>0</v>
      </c>
      <c r="G9495">
        <f>COUNTIF(G9497:G9503, "1")</f>
        <v>0</v>
      </c>
      <c r="H9495">
        <f>COUNTIF(H9497:H9503, "1")</f>
        <v>0</v>
      </c>
      <c r="I9495">
        <f>COUNTIF(I9497:I9503, "1")</f>
        <v>0</v>
      </c>
      <c r="J9495">
        <f>COUNTIF(J9497:J9503, "1")</f>
        <v>0</v>
      </c>
      <c r="K9495">
        <f>COUNTIF(K9497:K9503, "1")</f>
        <v>0</v>
      </c>
    </row>
    <row r="9496" spans="2:11" outlineLevel="2">
      <c r="C9496" t="s">
        <v>12</v>
      </c>
      <c r="D9496">
        <f>COUNTIF(D9497:D9503, "0")</f>
        <v>0</v>
      </c>
      <c r="E9496">
        <f>COUNTIF(E9497:E9503, "0")</f>
        <v>0</v>
      </c>
      <c r="F9496">
        <f>COUNTIF(F9497:F9503, "0")</f>
        <v>0</v>
      </c>
      <c r="G9496">
        <f>COUNTIF(G9497:G9503, "0")</f>
        <v>0</v>
      </c>
      <c r="H9496">
        <f>COUNTIF(H9497:H9503, "0")</f>
        <v>0</v>
      </c>
      <c r="I9496">
        <f>COUNTIF(I9497:I9503, "0")</f>
        <v>0</v>
      </c>
      <c r="J9496">
        <f>COUNTIF(J9497:J9503, "0")</f>
        <v>0</v>
      </c>
      <c r="K9496">
        <f>COUNTIF(K9497:K9503, "0")</f>
        <v>0</v>
      </c>
    </row>
    <row r="9497" spans="2:11" outlineLevel="2">
      <c r="B9497" t="s">
        <v>52</v>
      </c>
      <c r="C9497" t="s">
        <v>19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2:11" outlineLevel="2">
      <c r="B9498" t="s">
        <v>52</v>
      </c>
      <c r="C9498" t="s">
        <v>22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2:11" outlineLevel="2">
      <c r="B9499" t="s">
        <v>52</v>
      </c>
      <c r="C9499" t="s">
        <v>17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1</v>
      </c>
      <c r="J9499">
        <v>0</v>
      </c>
      <c r="K9499">
        <v>0</v>
      </c>
    </row>
    <row r="9500" spans="2:11" outlineLevel="2">
      <c r="B9500" t="s">
        <v>52</v>
      </c>
      <c r="C9500" t="s">
        <v>32</v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2:11" outlineLevel="2">
      <c r="B9501" t="s">
        <v>52</v>
      </c>
      <c r="C9501" t="s">
        <v>15</v>
      </c>
      <c r="D9501">
        <v>1</v>
      </c>
      <c r="E9501">
        <v>0</v>
      </c>
      <c r="F9501">
        <v>0</v>
      </c>
      <c r="G9501">
        <v>0</v>
      </c>
      <c r="H9501">
        <v>1</v>
      </c>
      <c r="I9501">
        <v>0</v>
      </c>
      <c r="J9501">
        <v>0</v>
      </c>
      <c r="K9501">
        <v>0</v>
      </c>
    </row>
    <row r="9502" spans="2:11" outlineLevel="2">
      <c r="B9502" t="s">
        <v>52</v>
      </c>
      <c r="C9502" t="s">
        <v>18</v>
      </c>
      <c r="D9502">
        <v>1</v>
      </c>
      <c r="E9502">
        <v>0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2:11" outlineLevel="2">
      <c r="B9503" t="s">
        <v>52</v>
      </c>
      <c r="C9503" t="s">
        <v>20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2:11" s="3" customFormat="1">
      <c r="B9504" s="3" t="s">
        <v>317</v>
      </c>
      <c r="C9504" s="3" t="s">
        <v>8</v>
      </c>
      <c r="D9504" s="3">
        <f>IFERROR(AVERAGE(D9507), 0)</f>
        <v>0</v>
      </c>
      <c r="E9504" s="3">
        <f>IFERROR(AVERAGE(E9507), 0)</f>
        <v>0</v>
      </c>
      <c r="F9504" s="3">
        <f>IFERROR(AVERAGE(F9507), 0)</f>
        <v>0</v>
      </c>
      <c r="G9504" s="3">
        <f>IFERROR(AVERAGE(G9507), 0)</f>
        <v>0</v>
      </c>
      <c r="H9504" s="3">
        <f>IFERROR(AVERAGE(H9507), 0)</f>
        <v>0</v>
      </c>
      <c r="I9504" s="3">
        <f>IFERROR(AVERAGE(I9507), 0)</f>
        <v>0</v>
      </c>
      <c r="J9504" s="3">
        <f>IFERROR(AVERAGE(J9507), 0)</f>
        <v>0</v>
      </c>
      <c r="K9504" s="3">
        <f>IFERROR(AVERAGE(K9507), 0)</f>
        <v>0</v>
      </c>
    </row>
    <row r="9505" spans="2:11" outlineLevel="2">
      <c r="B9505" s="4" t="s">
        <v>9</v>
      </c>
      <c r="D9505">
        <f>E9508</f>
        <v>0</v>
      </c>
      <c r="E9505">
        <f>F9508</f>
        <v>0</v>
      </c>
      <c r="F9505">
        <f>G9508</f>
        <v>0</v>
      </c>
      <c r="G9505">
        <f>H9508</f>
        <v>0</v>
      </c>
      <c r="H9505">
        <f>I9508</f>
        <v>0</v>
      </c>
      <c r="I9505">
        <f>J9508</f>
        <v>0</v>
      </c>
      <c r="J9505">
        <f>K9508</f>
        <v>0</v>
      </c>
      <c r="K9505">
        <f>L9508</f>
        <v>0</v>
      </c>
    </row>
    <row r="9506" spans="2:11" outlineLevel="2">
      <c r="B9506" s="4" t="s">
        <v>10</v>
      </c>
      <c r="D9506">
        <f>E9509</f>
        <v>0</v>
      </c>
      <c r="E9506">
        <f>F9509</f>
        <v>0</v>
      </c>
      <c r="F9506">
        <f>G9509</f>
        <v>0</v>
      </c>
      <c r="G9506">
        <f>H9509</f>
        <v>0</v>
      </c>
      <c r="H9506">
        <f>I9509</f>
        <v>0</v>
      </c>
      <c r="I9506">
        <f>J9509</f>
        <v>0</v>
      </c>
      <c r="J9506">
        <f>K9509</f>
        <v>0</v>
      </c>
      <c r="K9506">
        <f>L9509</f>
        <v>0</v>
      </c>
    </row>
    <row r="9507" spans="2:11" s="5" customFormat="1" outlineLevel="1">
      <c r="C9507" s="5" t="s">
        <v>51</v>
      </c>
      <c r="D9507" s="1">
        <f>IFERROR(D9508/D9509, D9508)</f>
        <v>0</v>
      </c>
      <c r="E9507" s="1">
        <f>IFERROR(E9508/E9509, E9508)</f>
        <v>0</v>
      </c>
      <c r="F9507" s="1">
        <f>IFERROR(F9508/F9509, F9508)</f>
        <v>0</v>
      </c>
      <c r="G9507" s="1">
        <f>IFERROR(G9508/G9509, G9508)</f>
        <v>0</v>
      </c>
      <c r="H9507" s="1">
        <f>IFERROR(H9508/H9509, H9508)</f>
        <v>0</v>
      </c>
      <c r="I9507" s="1">
        <f>IFERROR(I9508/I9509, I9508)</f>
        <v>0</v>
      </c>
      <c r="J9507" s="1">
        <f>IFERROR(J9508/J9509, J9508)</f>
        <v>0</v>
      </c>
      <c r="K9507" s="1">
        <f>IFERROR(K9508/K9509, K9508)</f>
        <v>0</v>
      </c>
    </row>
    <row r="9508" spans="2:11" outlineLevel="2">
      <c r="C9508" t="s">
        <v>10</v>
      </c>
      <c r="D9508">
        <f>COUNTIF(D9510:D9517, "1")</f>
        <v>0</v>
      </c>
      <c r="E9508">
        <f>COUNTIF(E9510:E9517, "1")</f>
        <v>0</v>
      </c>
      <c r="F9508">
        <f>COUNTIF(F9510:F9517, "1")</f>
        <v>0</v>
      </c>
      <c r="G9508">
        <f>COUNTIF(G9510:G9517, "1")</f>
        <v>0</v>
      </c>
      <c r="H9508">
        <f>COUNTIF(H9510:H9517, "1")</f>
        <v>0</v>
      </c>
      <c r="I9508">
        <f>COUNTIF(I9510:I9517, "1")</f>
        <v>0</v>
      </c>
      <c r="J9508">
        <f>COUNTIF(J9510:J9517, "1")</f>
        <v>0</v>
      </c>
      <c r="K9508">
        <f>COUNTIF(K9510:K9517, "1")</f>
        <v>0</v>
      </c>
    </row>
    <row r="9509" spans="2:11" outlineLevel="2">
      <c r="C9509" t="s">
        <v>12</v>
      </c>
      <c r="D9509">
        <f>COUNTIF(D9510:D9517, "0")</f>
        <v>0</v>
      </c>
      <c r="E9509">
        <f>COUNTIF(E9510:E9517, "0")</f>
        <v>0</v>
      </c>
      <c r="F9509">
        <f>COUNTIF(F9510:F9517, "0")</f>
        <v>0</v>
      </c>
      <c r="G9509">
        <f>COUNTIF(G9510:G9517, "0")</f>
        <v>0</v>
      </c>
      <c r="H9509">
        <f>COUNTIF(H9510:H9517, "0")</f>
        <v>0</v>
      </c>
      <c r="I9509">
        <f>COUNTIF(I9510:I9517, "0")</f>
        <v>0</v>
      </c>
      <c r="J9509">
        <f>COUNTIF(J9510:J9517, "0")</f>
        <v>0</v>
      </c>
      <c r="K9509">
        <f>COUNTIF(K9510:K9517, "0")</f>
        <v>0</v>
      </c>
    </row>
    <row r="9510" spans="2:11" outlineLevel="2">
      <c r="B9510" t="s">
        <v>52</v>
      </c>
      <c r="C9510" t="s">
        <v>32</v>
      </c>
      <c r="D9510">
        <v>0</v>
      </c>
      <c r="E9510">
        <v>0</v>
      </c>
      <c r="F9510">
        <v>0</v>
      </c>
      <c r="G9510">
        <v>0</v>
      </c>
      <c r="H9510">
        <v>1</v>
      </c>
      <c r="I9510">
        <v>0</v>
      </c>
      <c r="J9510">
        <v>0</v>
      </c>
      <c r="K9510">
        <v>0</v>
      </c>
    </row>
    <row r="9511" spans="2:11" outlineLevel="2">
      <c r="B9511" t="s">
        <v>52</v>
      </c>
      <c r="C9511" t="s">
        <v>16</v>
      </c>
      <c r="D9511">
        <v>0</v>
      </c>
      <c r="E9511">
        <v>0</v>
      </c>
      <c r="F9511">
        <v>1</v>
      </c>
      <c r="G9511">
        <v>0</v>
      </c>
      <c r="H9511">
        <v>1</v>
      </c>
      <c r="I9511">
        <v>0</v>
      </c>
      <c r="J9511">
        <v>0</v>
      </c>
      <c r="K9511">
        <v>0</v>
      </c>
    </row>
    <row r="9512" spans="2:11" outlineLevel="2">
      <c r="B9512" t="s">
        <v>52</v>
      </c>
      <c r="C9512" t="s">
        <v>14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2:11" outlineLevel="2">
      <c r="B9513" t="s">
        <v>52</v>
      </c>
      <c r="C9513" t="s">
        <v>17</v>
      </c>
      <c r="D9513">
        <v>0</v>
      </c>
      <c r="E9513">
        <v>1</v>
      </c>
      <c r="F9513">
        <v>1</v>
      </c>
      <c r="G9513">
        <v>0</v>
      </c>
      <c r="H9513">
        <v>0</v>
      </c>
      <c r="I9513">
        <v>0</v>
      </c>
      <c r="J9513">
        <v>1</v>
      </c>
      <c r="K9513">
        <v>0</v>
      </c>
    </row>
    <row r="9514" spans="2:11" outlineLevel="2">
      <c r="B9514" t="s">
        <v>52</v>
      </c>
      <c r="C9514" t="s">
        <v>20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2:11" outlineLevel="2">
      <c r="B9515" t="s">
        <v>52</v>
      </c>
      <c r="C9515" t="s">
        <v>19</v>
      </c>
      <c r="D9515">
        <v>0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2:11" outlineLevel="2">
      <c r="B9516" t="s">
        <v>52</v>
      </c>
      <c r="C9516" t="s">
        <v>18</v>
      </c>
      <c r="D9516">
        <v>1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2:11" outlineLevel="2">
      <c r="B9517" t="s">
        <v>52</v>
      </c>
      <c r="C9517" t="s">
        <v>21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2:11" s="2" customFormat="1">
      <c r="B9518" s="2" t="s">
        <v>318</v>
      </c>
      <c r="D9518" s="2">
        <f>IFERROR(AVERAGE(D9521,D9606,D9662,D9730,D9750,D9762,D9773,D9787,D9794,D9806,D9834,D9852,D9861,D9878,D9890,D9912,D9930,D9939,D9954,D9998,D10077,D10089,D10101), 0)</f>
        <v>0</v>
      </c>
      <c r="E9518" s="2">
        <f>IFERROR(AVERAGE(E9521,E9606,E9662,E9730,E9750,E9762,E9773,E9787,E9794,E9806,E9834,E9852,E9861,E9878,E9890,E9912,E9930,E9939,E9954,E9998,E10077,E10089,E10101), 0)</f>
        <v>0</v>
      </c>
      <c r="F9518" s="2">
        <f>IFERROR(AVERAGE(F9521,F9606,F9662,F9730,F9750,F9762,F9773,F9787,F9794,F9806,F9834,F9852,F9861,F9878,F9890,F9912,F9930,F9939,F9954,F9998,F10077,F10089,F10101), 0)</f>
        <v>0</v>
      </c>
      <c r="G9518" s="2">
        <f>IFERROR(AVERAGE(G9521,G9606,G9662,G9730,G9750,G9762,G9773,G9787,G9794,G9806,G9834,G9852,G9861,G9878,G9890,G9912,G9930,G9939,G9954,G9998,G10077,G10089,G10101), 0)</f>
        <v>0</v>
      </c>
      <c r="H9518" s="2">
        <f>IFERROR(AVERAGE(H9521,H9606,H9662,H9730,H9750,H9762,H9773,H9787,H9794,H9806,H9834,H9852,H9861,H9878,H9890,H9912,H9930,H9939,H9954,H9998,H10077,H10089,H10101), 0)</f>
        <v>0</v>
      </c>
      <c r="I9518" s="2">
        <f>IFERROR(AVERAGE(I9521,I9606,I9662,I9730,I9750,I9762,I9773,I9787,I9794,I9806,I9834,I9852,I9861,I9878,I9890,I9912,I9930,I9939,I9954,I9998,I10077,I10089,I10101), 0)</f>
        <v>0</v>
      </c>
      <c r="J9518" s="2">
        <f>IFERROR(AVERAGE(J9521,J9606,J9662,J9730,J9750,J9762,J9773,J9787,J9794,J9806,J9834,J9852,J9861,J9878,J9890,J9912,J9930,J9939,J9954,J9998,J10077,J10089,J10101), 0)</f>
        <v>0</v>
      </c>
      <c r="K9518" s="2">
        <f>IFERROR(AVERAGE(K9521,K9606,K9662,K9730,K9750,K9762,K9773,K9787,K9794,K9806,K9834,K9852,K9861,K9878,K9890,K9912,K9930,K9939,K9954,K9998,K10077,K10089,K10101), 0)</f>
        <v>0</v>
      </c>
    </row>
    <row r="9519" spans="2:11" outlineLevel="2">
      <c r="B9519" t="s">
        <v>3</v>
      </c>
      <c r="D9519">
        <f>D9522+D9607+D9663+D9731+D9751+D9763+D9774+D9788+D9795+D9807+D9835+D9853+D9862+D9879+D9891+D9913+D9931+D9940+D9955+D9999+D10078+D10090+D10102</f>
        <v>0</v>
      </c>
      <c r="E9519">
        <f>E9522+E9607+E9663+E9731+E9751+E9763+E9774+E9788+E9795+E9807+E9835+E9853+E9862+E9879+E9891+E9913+E9931+E9940+E9955+E9999+E10078+E10090+E10102</f>
        <v>0</v>
      </c>
      <c r="F9519">
        <f>F9522+F9607+F9663+F9731+F9751+F9763+F9774+F9788+F9795+F9807+F9835+F9853+F9862+F9879+F9891+F9913+F9931+F9940+F9955+F9999+F10078+F10090+F10102</f>
        <v>0</v>
      </c>
      <c r="G9519">
        <f>G9522+G9607+G9663+G9731+G9751+G9763+G9774+G9788+G9795+G9807+G9835+G9853+G9862+G9879+G9891+G9913+G9931+G9940+G9955+G9999+G10078+G10090+G10102</f>
        <v>0</v>
      </c>
      <c r="H9519">
        <f>H9522+H9607+H9663+H9731+H9751+H9763+H9774+H9788+H9795+H9807+H9835+H9853+H9862+H9879+H9891+H9913+H9931+H9940+H9955+H9999+H10078+H10090+H10102</f>
        <v>0</v>
      </c>
      <c r="I9519">
        <f>I9522+I9607+I9663+I9731+I9751+I9763+I9774+I9788+I9795+I9807+I9835+I9853+I9862+I9879+I9891+I9913+I9931+I9940+I9955+I9999+I10078+I10090+I10102</f>
        <v>0</v>
      </c>
      <c r="J9519">
        <f>J9522+J9607+J9663+J9731+J9751+J9763+J9774+J9788+J9795+J9807+J9835+J9853+J9862+J9879+J9891+J9913+J9931+J9940+J9955+J9999+J10078+J10090+J10102</f>
        <v>0</v>
      </c>
      <c r="K9519">
        <f>K9522+K9607+K9663+K9731+K9751+K9763+K9774+K9788+K9795+K9807+K9835+K9853+K9862+K9879+K9891+K9913+K9931+K9940+K9955+K9999+K10078+K10090+K10102</f>
        <v>0</v>
      </c>
    </row>
    <row r="9520" spans="2:11" outlineLevel="2">
      <c r="B9520" t="s">
        <v>4</v>
      </c>
      <c r="D9520">
        <f>D9523+D9608+D9664+D9732+D9752+D9764+D9775+D9789+D9796+D9808+D9836+D9854+D9863+D9880+D9892+D9914+D9932+D9941+D9956+D10000+D10079+D10091+D10103</f>
        <v>0</v>
      </c>
      <c r="E9520">
        <f>E9523+E9608+E9664+E9732+E9752+E9764+E9775+E9789+E9796+E9808+E9836+E9854+E9863+E9880+E9892+E9914+E9932+E9941+E9956+E10000+E10079+E10091+E10103</f>
        <v>0</v>
      </c>
      <c r="F9520">
        <f>F9523+F9608+F9664+F9732+F9752+F9764+F9775+F9789+F9796+F9808+F9836+F9854+F9863+F9880+F9892+F9914+F9932+F9941+F9956+F10000+F10079+F10091+F10103</f>
        <v>0</v>
      </c>
      <c r="G9520">
        <f>G9523+G9608+G9664+G9732+G9752+G9764+G9775+G9789+G9796+G9808+G9836+G9854+G9863+G9880+G9892+G9914+G9932+G9941+G9956+G10000+G10079+G10091+G10103</f>
        <v>0</v>
      </c>
      <c r="H9520">
        <f>H9523+H9608+H9664+H9732+H9752+H9764+H9775+H9789+H9796+H9808+H9836+H9854+H9863+H9880+H9892+H9914+H9932+H9941+H9956+H10000+H10079+H10091+H10103</f>
        <v>0</v>
      </c>
      <c r="I9520">
        <f>I9523+I9608+I9664+I9732+I9752+I9764+I9775+I9789+I9796+I9808+I9836+I9854+I9863+I9880+I9892+I9914+I9932+I9941+I9956+I10000+I10079+I10091+I10103</f>
        <v>0</v>
      </c>
      <c r="J9520">
        <f>J9523+J9608+J9664+J9732+J9752+J9764+J9775+J9789+J9796+J9808+J9836+J9854+J9863+J9880+J9892+J9914+J9932+J9941+J9956+J10000+J10079+J10091+J10103</f>
        <v>0</v>
      </c>
      <c r="K9520">
        <f>K9523+K9608+K9664+K9732+K9752+K9764+K9775+K9789+K9796+K9808+K9836+K9854+K9863+K9880+K9892+K9914+K9932+K9941+K9956+K10000+K10079+K10091+K10103</f>
        <v>0</v>
      </c>
    </row>
    <row r="9521" spans="2:11" s="3" customFormat="1">
      <c r="B9521" s="3" t="s">
        <v>319</v>
      </c>
      <c r="C9521" s="3" t="s">
        <v>8</v>
      </c>
      <c r="D9521" s="3">
        <f>IFERROR(AVERAGE(D9524,D9552,D9586), 0)</f>
        <v>0</v>
      </c>
      <c r="E9521" s="3">
        <f>IFERROR(AVERAGE(E9524,E9552,E9586), 0)</f>
        <v>0</v>
      </c>
      <c r="F9521" s="3">
        <f>IFERROR(AVERAGE(F9524,F9552,F9586), 0)</f>
        <v>0</v>
      </c>
      <c r="G9521" s="3">
        <f>IFERROR(AVERAGE(G9524,G9552,G9586), 0)</f>
        <v>0</v>
      </c>
      <c r="H9521" s="3">
        <f>IFERROR(AVERAGE(H9524,H9552,H9586), 0)</f>
        <v>0</v>
      </c>
      <c r="I9521" s="3">
        <f>IFERROR(AVERAGE(I9524,I9552,I9586), 0)</f>
        <v>0</v>
      </c>
      <c r="J9521" s="3">
        <f>IFERROR(AVERAGE(J9524,J9552,J9586), 0)</f>
        <v>0</v>
      </c>
      <c r="K9521" s="3">
        <f>IFERROR(AVERAGE(K9524,K9552,K9586), 0)</f>
        <v>0</v>
      </c>
    </row>
    <row r="9522" spans="2:11" outlineLevel="2">
      <c r="B9522" s="4" t="s">
        <v>9</v>
      </c>
      <c r="D9522">
        <f>E9525+E9553+E9587</f>
        <v>0</v>
      </c>
      <c r="E9522">
        <f>F9525+F9553+F9587</f>
        <v>0</v>
      </c>
      <c r="F9522">
        <f>G9525+G9553+G9587</f>
        <v>0</v>
      </c>
      <c r="G9522">
        <f>H9525+H9553+H9587</f>
        <v>0</v>
      </c>
      <c r="H9522">
        <f>I9525+I9553+I9587</f>
        <v>0</v>
      </c>
      <c r="I9522">
        <f>J9525+J9553+J9587</f>
        <v>0</v>
      </c>
      <c r="J9522">
        <f>K9525+K9553+K9587</f>
        <v>0</v>
      </c>
      <c r="K9522">
        <f>L9525+L9553+L9587</f>
        <v>0</v>
      </c>
    </row>
    <row r="9523" spans="2:11" outlineLevel="2">
      <c r="B9523" s="4" t="s">
        <v>10</v>
      </c>
      <c r="D9523">
        <f>E9526+E9554+E9588</f>
        <v>0</v>
      </c>
      <c r="E9523">
        <f>F9526+F9554+F9588</f>
        <v>0</v>
      </c>
      <c r="F9523">
        <f>G9526+G9554+G9588</f>
        <v>0</v>
      </c>
      <c r="G9523">
        <f>H9526+H9554+H9588</f>
        <v>0</v>
      </c>
      <c r="H9523">
        <f>I9526+I9554+I9588</f>
        <v>0</v>
      </c>
      <c r="I9523">
        <f>J9526+J9554+J9588</f>
        <v>0</v>
      </c>
      <c r="J9523">
        <f>K9526+K9554+K9588</f>
        <v>0</v>
      </c>
      <c r="K9523">
        <f>L9526+L9554+L9588</f>
        <v>0</v>
      </c>
    </row>
    <row r="9524" spans="2:11" s="5" customFormat="1" outlineLevel="1">
      <c r="C9524" s="5" t="s">
        <v>51</v>
      </c>
      <c r="D9524" s="1">
        <f>IFERROR(D9525/D9526, D9525)</f>
        <v>0</v>
      </c>
      <c r="E9524" s="1">
        <f>IFERROR(E9525/E9526, E9525)</f>
        <v>0</v>
      </c>
      <c r="F9524" s="1">
        <f>IFERROR(F9525/F9526, F9525)</f>
        <v>0</v>
      </c>
      <c r="G9524" s="1">
        <f>IFERROR(G9525/G9526, G9525)</f>
        <v>0</v>
      </c>
      <c r="H9524" s="1">
        <f>IFERROR(H9525/H9526, H9525)</f>
        <v>0</v>
      </c>
      <c r="I9524" s="1">
        <f>IFERROR(I9525/I9526, I9525)</f>
        <v>0</v>
      </c>
      <c r="J9524" s="1">
        <f>IFERROR(J9525/J9526, J9525)</f>
        <v>0</v>
      </c>
      <c r="K9524" s="1">
        <f>IFERROR(K9525/K9526, K9525)</f>
        <v>0</v>
      </c>
    </row>
    <row r="9525" spans="2:11" outlineLevel="2">
      <c r="C9525" t="s">
        <v>10</v>
      </c>
      <c r="D9525">
        <f>COUNTIF(D9527:D9551, "1")</f>
        <v>0</v>
      </c>
      <c r="E9525">
        <f>COUNTIF(E9527:E9551, "1")</f>
        <v>0</v>
      </c>
      <c r="F9525">
        <f>COUNTIF(F9527:F9551, "1")</f>
        <v>0</v>
      </c>
      <c r="G9525">
        <f>COUNTIF(G9527:G9551, "1")</f>
        <v>0</v>
      </c>
      <c r="H9525">
        <f>COUNTIF(H9527:H9551, "1")</f>
        <v>0</v>
      </c>
      <c r="I9525">
        <f>COUNTIF(I9527:I9551, "1")</f>
        <v>0</v>
      </c>
      <c r="J9525">
        <f>COUNTIF(J9527:J9551, "1")</f>
        <v>0</v>
      </c>
      <c r="K9525">
        <f>COUNTIF(K9527:K9551, "1")</f>
        <v>0</v>
      </c>
    </row>
    <row r="9526" spans="2:11" outlineLevel="2">
      <c r="C9526" t="s">
        <v>12</v>
      </c>
      <c r="D9526">
        <f>COUNTIF(D9527:D9551, "0")</f>
        <v>0</v>
      </c>
      <c r="E9526">
        <f>COUNTIF(E9527:E9551, "0")</f>
        <v>0</v>
      </c>
      <c r="F9526">
        <f>COUNTIF(F9527:F9551, "0")</f>
        <v>0</v>
      </c>
      <c r="G9526">
        <f>COUNTIF(G9527:G9551, "0")</f>
        <v>0</v>
      </c>
      <c r="H9526">
        <f>COUNTIF(H9527:H9551, "0")</f>
        <v>0</v>
      </c>
      <c r="I9526">
        <f>COUNTIF(I9527:I9551, "0")</f>
        <v>0</v>
      </c>
      <c r="J9526">
        <f>COUNTIF(J9527:J9551, "0")</f>
        <v>0</v>
      </c>
      <c r="K9526">
        <f>COUNTIF(K9527:K9551, "0")</f>
        <v>0</v>
      </c>
    </row>
    <row r="9527" spans="2:11" outlineLevel="2">
      <c r="B9527" t="s">
        <v>52</v>
      </c>
      <c r="C9527" t="s">
        <v>14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2:11" outlineLevel="2">
      <c r="B9528" t="s">
        <v>52</v>
      </c>
      <c r="C9528" t="s">
        <v>14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2:11" outlineLevel="2">
      <c r="B9529" t="s">
        <v>52</v>
      </c>
      <c r="C9529" t="s">
        <v>15</v>
      </c>
      <c r="D9529">
        <v>0</v>
      </c>
      <c r="E9529">
        <v>1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</row>
    <row r="9530" spans="2:11" outlineLevel="2">
      <c r="B9530" t="s">
        <v>52</v>
      </c>
      <c r="C9530" t="s">
        <v>17</v>
      </c>
      <c r="D9530">
        <v>0</v>
      </c>
      <c r="E9530">
        <v>1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</row>
    <row r="9531" spans="2:11" outlineLevel="2">
      <c r="B9531" t="s">
        <v>52</v>
      </c>
      <c r="C9531" t="s">
        <v>17</v>
      </c>
      <c r="D9531">
        <v>0</v>
      </c>
      <c r="E9531">
        <v>1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</row>
    <row r="9532" spans="2:11" outlineLevel="2">
      <c r="B9532" t="s">
        <v>52</v>
      </c>
      <c r="C9532" t="s">
        <v>18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</row>
    <row r="9533" spans="2:11" outlineLevel="2">
      <c r="B9533" t="s">
        <v>52</v>
      </c>
      <c r="C9533" t="s">
        <v>19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2:11" outlineLevel="2">
      <c r="B9534" t="s">
        <v>52</v>
      </c>
      <c r="C9534" t="s">
        <v>32</v>
      </c>
      <c r="D9534">
        <v>1</v>
      </c>
      <c r="E9534">
        <v>0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0</v>
      </c>
    </row>
    <row r="9535" spans="2:11" outlineLevel="2">
      <c r="B9535" t="s">
        <v>52</v>
      </c>
      <c r="C9535" t="s">
        <v>20</v>
      </c>
      <c r="D9535">
        <v>0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2:11" outlineLevel="2">
      <c r="B9536" t="s">
        <v>52</v>
      </c>
      <c r="C9536" t="s">
        <v>21</v>
      </c>
      <c r="D9536">
        <v>1</v>
      </c>
      <c r="E9536">
        <v>0</v>
      </c>
      <c r="F9536">
        <v>0</v>
      </c>
      <c r="G9536">
        <v>1</v>
      </c>
      <c r="H9536">
        <v>1</v>
      </c>
      <c r="I9536">
        <v>0</v>
      </c>
      <c r="J9536">
        <v>0</v>
      </c>
      <c r="K9536">
        <v>0</v>
      </c>
    </row>
    <row r="9537" spans="2:11" outlineLevel="2">
      <c r="B9537" t="s">
        <v>52</v>
      </c>
      <c r="C9537" t="s">
        <v>22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2:11" outlineLevel="2">
      <c r="B9538" t="s">
        <v>52</v>
      </c>
      <c r="C9538" t="s">
        <v>24</v>
      </c>
      <c r="D9538">
        <v>0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2:11" outlineLevel="2">
      <c r="B9539" t="s">
        <v>52</v>
      </c>
      <c r="C9539" t="s">
        <v>34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2:11" outlineLevel="2">
      <c r="B9540" t="s">
        <v>52</v>
      </c>
      <c r="C9540" t="s">
        <v>25</v>
      </c>
      <c r="D9540">
        <v>0</v>
      </c>
      <c r="E9540">
        <v>1</v>
      </c>
      <c r="F9540">
        <v>0</v>
      </c>
      <c r="G9540">
        <v>0</v>
      </c>
      <c r="H9540">
        <v>0</v>
      </c>
      <c r="I9540">
        <v>0</v>
      </c>
      <c r="J9540">
        <v>1</v>
      </c>
      <c r="K9540">
        <v>0</v>
      </c>
    </row>
    <row r="9541" spans="2:11" outlineLevel="2">
      <c r="B9541" t="s">
        <v>52</v>
      </c>
      <c r="C9541" t="s">
        <v>26</v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1</v>
      </c>
      <c r="K9541">
        <v>0</v>
      </c>
    </row>
    <row r="9542" spans="2:11" outlineLevel="2">
      <c r="B9542" t="s">
        <v>52</v>
      </c>
      <c r="C9542" t="s">
        <v>27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2:11" outlineLevel="2">
      <c r="B9543" t="s">
        <v>52</v>
      </c>
      <c r="C9543" t="s">
        <v>28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2:11" outlineLevel="2">
      <c r="B9544" t="s">
        <v>52</v>
      </c>
      <c r="C9544" t="s">
        <v>48</v>
      </c>
      <c r="D9544">
        <v>0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2:11" outlineLevel="2">
      <c r="B9545" t="s">
        <v>52</v>
      </c>
      <c r="C9545" t="s">
        <v>37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2:11" outlineLevel="2">
      <c r="B9546" t="s">
        <v>52</v>
      </c>
      <c r="C9546" t="s">
        <v>40</v>
      </c>
      <c r="D9546">
        <v>0</v>
      </c>
      <c r="E9546">
        <v>1</v>
      </c>
      <c r="F9546">
        <v>0</v>
      </c>
      <c r="G9546">
        <v>1</v>
      </c>
      <c r="H9546">
        <v>1</v>
      </c>
      <c r="I9546">
        <v>1</v>
      </c>
      <c r="J9546">
        <v>0</v>
      </c>
      <c r="K9546">
        <v>0</v>
      </c>
    </row>
    <row r="9547" spans="2:11" outlineLevel="2">
      <c r="B9547" t="s">
        <v>52</v>
      </c>
      <c r="C9547" t="s">
        <v>40</v>
      </c>
      <c r="D9547">
        <v>0</v>
      </c>
      <c r="E9547">
        <v>1</v>
      </c>
      <c r="F9547">
        <v>0</v>
      </c>
      <c r="G9547">
        <v>1</v>
      </c>
      <c r="H9547">
        <v>1</v>
      </c>
      <c r="I9547">
        <v>1</v>
      </c>
      <c r="J9547">
        <v>0</v>
      </c>
      <c r="K9547">
        <v>0</v>
      </c>
    </row>
    <row r="9548" spans="2:11" outlineLevel="2">
      <c r="B9548" t="s">
        <v>52</v>
      </c>
      <c r="C9548" t="s">
        <v>40</v>
      </c>
      <c r="D9548">
        <v>0</v>
      </c>
      <c r="E9548">
        <v>1</v>
      </c>
      <c r="F9548">
        <v>0</v>
      </c>
      <c r="G9548">
        <v>1</v>
      </c>
      <c r="H9548">
        <v>1</v>
      </c>
      <c r="I9548">
        <v>1</v>
      </c>
      <c r="J9548">
        <v>0</v>
      </c>
      <c r="K9548">
        <v>0</v>
      </c>
    </row>
    <row r="9549" spans="2:11" outlineLevel="2">
      <c r="B9549" t="s">
        <v>52</v>
      </c>
      <c r="C9549" t="s">
        <v>41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1</v>
      </c>
      <c r="J9549">
        <v>1</v>
      </c>
      <c r="K9549">
        <v>0</v>
      </c>
    </row>
    <row r="9550" spans="2:11" outlineLevel="2">
      <c r="B9550" t="s">
        <v>52</v>
      </c>
      <c r="C9550" t="s">
        <v>43</v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</row>
    <row r="9551" spans="2:11" outlineLevel="2">
      <c r="B9551" t="s">
        <v>52</v>
      </c>
      <c r="C9551" t="s">
        <v>44</v>
      </c>
      <c r="D9551">
        <v>0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1</v>
      </c>
      <c r="K9551">
        <v>0</v>
      </c>
    </row>
    <row r="9552" spans="2:11" s="5" customFormat="1" outlineLevel="1">
      <c r="C9552" s="5" t="s">
        <v>49</v>
      </c>
      <c r="D9552" s="1">
        <f>IFERROR(D9553/D9554, D9553)</f>
        <v>0</v>
      </c>
      <c r="E9552" s="1">
        <f>IFERROR(E9553/E9554, E9553)</f>
        <v>0</v>
      </c>
      <c r="F9552" s="1">
        <f>IFERROR(F9553/F9554, F9553)</f>
        <v>0</v>
      </c>
      <c r="G9552" s="1">
        <f>IFERROR(G9553/G9554, G9553)</f>
        <v>0</v>
      </c>
      <c r="H9552" s="1">
        <f>IFERROR(H9553/H9554, H9553)</f>
        <v>0</v>
      </c>
      <c r="I9552" s="1">
        <f>IFERROR(I9553/I9554, I9553)</f>
        <v>0</v>
      </c>
      <c r="J9552" s="1">
        <f>IFERROR(J9553/J9554, J9553)</f>
        <v>0</v>
      </c>
      <c r="K9552" s="1">
        <f>IFERROR(K9553/K9554, K9553)</f>
        <v>0</v>
      </c>
    </row>
    <row r="9553" spans="2:11" outlineLevel="2">
      <c r="C9553" t="s">
        <v>10</v>
      </c>
      <c r="D9553">
        <f>COUNTIF(D9555:D9585, "1")</f>
        <v>0</v>
      </c>
      <c r="E9553">
        <f>COUNTIF(E9555:E9585, "1")</f>
        <v>0</v>
      </c>
      <c r="F9553">
        <f>COUNTIF(F9555:F9585, "1")</f>
        <v>0</v>
      </c>
      <c r="G9553">
        <f>COUNTIF(G9555:G9585, "1")</f>
        <v>0</v>
      </c>
      <c r="H9553">
        <f>COUNTIF(H9555:H9585, "1")</f>
        <v>0</v>
      </c>
      <c r="I9553">
        <f>COUNTIF(I9555:I9585, "1")</f>
        <v>0</v>
      </c>
      <c r="J9553">
        <f>COUNTIF(J9555:J9585, "1")</f>
        <v>0</v>
      </c>
      <c r="K9553">
        <f>COUNTIF(K9555:K9585, "1")</f>
        <v>0</v>
      </c>
    </row>
    <row r="9554" spans="2:11" outlineLevel="2">
      <c r="C9554" t="s">
        <v>12</v>
      </c>
      <c r="D9554">
        <f>COUNTIF(D9555:D9585, "0")</f>
        <v>0</v>
      </c>
      <c r="E9554">
        <f>COUNTIF(E9555:E9585, "0")</f>
        <v>0</v>
      </c>
      <c r="F9554">
        <f>COUNTIF(F9555:F9585, "0")</f>
        <v>0</v>
      </c>
      <c r="G9554">
        <f>COUNTIF(G9555:G9585, "0")</f>
        <v>0</v>
      </c>
      <c r="H9554">
        <f>COUNTIF(H9555:H9585, "0")</f>
        <v>0</v>
      </c>
      <c r="I9554">
        <f>COUNTIF(I9555:I9585, "0")</f>
        <v>0</v>
      </c>
      <c r="J9554">
        <f>COUNTIF(J9555:J9585, "0")</f>
        <v>0</v>
      </c>
      <c r="K9554">
        <f>COUNTIF(K9555:K9585, "0")</f>
        <v>0</v>
      </c>
    </row>
    <row r="9555" spans="2:11" outlineLevel="2">
      <c r="B9555" t="s">
        <v>50</v>
      </c>
      <c r="C9555" t="s">
        <v>14</v>
      </c>
      <c r="D9555">
        <v>0</v>
      </c>
      <c r="E9555">
        <v>0</v>
      </c>
      <c r="F9555">
        <v>0</v>
      </c>
      <c r="G9555">
        <v>1</v>
      </c>
      <c r="H9555">
        <v>1</v>
      </c>
      <c r="I9555">
        <v>0</v>
      </c>
      <c r="J9555">
        <v>0</v>
      </c>
      <c r="K9555">
        <v>0</v>
      </c>
    </row>
    <row r="9556" spans="2:11" outlineLevel="2">
      <c r="B9556" t="s">
        <v>50</v>
      </c>
      <c r="C9556" t="s">
        <v>15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2:11" outlineLevel="2">
      <c r="B9557" t="s">
        <v>50</v>
      </c>
      <c r="C9557" t="s">
        <v>16</v>
      </c>
      <c r="D9557">
        <v>0</v>
      </c>
      <c r="E9557">
        <v>0</v>
      </c>
      <c r="F9557">
        <v>0</v>
      </c>
      <c r="G9557">
        <v>0</v>
      </c>
      <c r="H9557">
        <v>1</v>
      </c>
      <c r="I9557">
        <v>0</v>
      </c>
      <c r="J9557">
        <v>0</v>
      </c>
      <c r="K9557">
        <v>0</v>
      </c>
    </row>
    <row r="9558" spans="2:11" outlineLevel="2">
      <c r="B9558" t="s">
        <v>50</v>
      </c>
      <c r="C9558" t="s">
        <v>17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2:11" outlineLevel="2">
      <c r="B9559" t="s">
        <v>50</v>
      </c>
      <c r="C9559" t="s">
        <v>18</v>
      </c>
      <c r="D9559">
        <v>0</v>
      </c>
      <c r="E9559">
        <v>0</v>
      </c>
      <c r="F9559">
        <v>0</v>
      </c>
      <c r="G9559">
        <v>1</v>
      </c>
      <c r="H9559">
        <v>1</v>
      </c>
      <c r="I9559">
        <v>0</v>
      </c>
      <c r="J9559">
        <v>1</v>
      </c>
      <c r="K9559">
        <v>0</v>
      </c>
    </row>
    <row r="9560" spans="2:11" outlineLevel="2">
      <c r="B9560" t="s">
        <v>50</v>
      </c>
      <c r="C9560" t="s">
        <v>19</v>
      </c>
      <c r="D9560">
        <v>0</v>
      </c>
      <c r="E9560">
        <v>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</row>
    <row r="9561" spans="2:11" outlineLevel="2">
      <c r="B9561" t="s">
        <v>50</v>
      </c>
      <c r="C9561" t="s">
        <v>32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</row>
    <row r="9562" spans="2:11" outlineLevel="2">
      <c r="B9562" t="s">
        <v>50</v>
      </c>
      <c r="C9562" t="s">
        <v>22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</row>
    <row r="9563" spans="2:11" outlineLevel="2">
      <c r="B9563" t="s">
        <v>50</v>
      </c>
      <c r="C9563" t="s">
        <v>23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</row>
    <row r="9564" spans="2:11" outlineLevel="2">
      <c r="B9564" t="s">
        <v>50</v>
      </c>
      <c r="C9564" t="s">
        <v>33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2:11" outlineLevel="2">
      <c r="B9565" t="s">
        <v>50</v>
      </c>
      <c r="C9565" t="s">
        <v>24</v>
      </c>
      <c r="D9565">
        <v>0</v>
      </c>
      <c r="E9565">
        <v>0</v>
      </c>
      <c r="F9565">
        <v>0</v>
      </c>
      <c r="G9565">
        <v>0</v>
      </c>
      <c r="H9565">
        <v>1</v>
      </c>
      <c r="I9565">
        <v>0</v>
      </c>
      <c r="J9565">
        <v>1</v>
      </c>
      <c r="K9565">
        <v>0</v>
      </c>
    </row>
    <row r="9566" spans="2:11" outlineLevel="2">
      <c r="B9566" t="s">
        <v>50</v>
      </c>
      <c r="C9566" t="s">
        <v>34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2:11" outlineLevel="2">
      <c r="B9567" t="s">
        <v>50</v>
      </c>
      <c r="C9567" t="s">
        <v>34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2:11" outlineLevel="2">
      <c r="B9568" t="s">
        <v>50</v>
      </c>
      <c r="C9568" t="s">
        <v>25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0</v>
      </c>
    </row>
    <row r="9569" spans="2:11" outlineLevel="2">
      <c r="B9569" t="s">
        <v>50</v>
      </c>
      <c r="C9569" t="s">
        <v>26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2:11" outlineLevel="2">
      <c r="B9570" t="s">
        <v>50</v>
      </c>
      <c r="C9570" t="s">
        <v>28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2:11" outlineLevel="2">
      <c r="B9571" t="s">
        <v>50</v>
      </c>
      <c r="C9571" t="s">
        <v>28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2:11" outlineLevel="2">
      <c r="B9572" t="s">
        <v>50</v>
      </c>
      <c r="C9572" t="s">
        <v>28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2:11" outlineLevel="2">
      <c r="B9573" t="s">
        <v>50</v>
      </c>
      <c r="C9573" t="s">
        <v>48</v>
      </c>
      <c r="D9573">
        <v>0</v>
      </c>
      <c r="E9573">
        <v>0</v>
      </c>
      <c r="F9573">
        <v>0</v>
      </c>
      <c r="G9573">
        <v>0</v>
      </c>
      <c r="H9573">
        <v>1</v>
      </c>
      <c r="I9573">
        <v>0</v>
      </c>
      <c r="J9573">
        <v>0</v>
      </c>
      <c r="K9573">
        <v>0</v>
      </c>
    </row>
    <row r="9574" spans="2:11" outlineLevel="2">
      <c r="B9574" t="s">
        <v>50</v>
      </c>
      <c r="C9574" t="s">
        <v>48</v>
      </c>
      <c r="D9574">
        <v>0</v>
      </c>
      <c r="E9574">
        <v>0</v>
      </c>
      <c r="F9574">
        <v>0</v>
      </c>
      <c r="G9574">
        <v>0</v>
      </c>
      <c r="H9574">
        <v>1</v>
      </c>
      <c r="I9574">
        <v>0</v>
      </c>
      <c r="J9574">
        <v>0</v>
      </c>
      <c r="K9574">
        <v>0</v>
      </c>
    </row>
    <row r="9575" spans="2:11" outlineLevel="2">
      <c r="B9575" t="s">
        <v>50</v>
      </c>
      <c r="C9575" t="s">
        <v>48</v>
      </c>
      <c r="D9575">
        <v>0</v>
      </c>
      <c r="E9575">
        <v>0</v>
      </c>
      <c r="F9575">
        <v>0</v>
      </c>
      <c r="G9575">
        <v>0</v>
      </c>
      <c r="H9575">
        <v>1</v>
      </c>
      <c r="I9575">
        <v>0</v>
      </c>
      <c r="J9575">
        <v>0</v>
      </c>
      <c r="K9575">
        <v>0</v>
      </c>
    </row>
    <row r="9576" spans="2:11" outlineLevel="2">
      <c r="B9576" t="s">
        <v>50</v>
      </c>
      <c r="C9576" t="s">
        <v>36</v>
      </c>
      <c r="D9576">
        <v>1</v>
      </c>
      <c r="E9576">
        <v>1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2:11" outlineLevel="2">
      <c r="B9577" t="s">
        <v>50</v>
      </c>
      <c r="C9577" t="s">
        <v>36</v>
      </c>
      <c r="D9577">
        <v>1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2:11" outlineLevel="2">
      <c r="B9578" t="s">
        <v>50</v>
      </c>
      <c r="C9578" t="s">
        <v>36</v>
      </c>
      <c r="D9578">
        <v>1</v>
      </c>
      <c r="E9578">
        <v>1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2:11" outlineLevel="2">
      <c r="B9579" t="s">
        <v>50</v>
      </c>
      <c r="C9579" t="s">
        <v>36</v>
      </c>
      <c r="D9579">
        <v>1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2:11" outlineLevel="2">
      <c r="B9580" t="s">
        <v>50</v>
      </c>
      <c r="C9580" t="s">
        <v>37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1</v>
      </c>
      <c r="J9580">
        <v>1</v>
      </c>
      <c r="K9580">
        <v>0</v>
      </c>
    </row>
    <row r="9581" spans="2:11" outlineLevel="2">
      <c r="B9581" t="s">
        <v>50</v>
      </c>
      <c r="C9581" t="s">
        <v>38</v>
      </c>
      <c r="D9581">
        <v>0</v>
      </c>
      <c r="E9581">
        <v>0</v>
      </c>
      <c r="F9581">
        <v>0</v>
      </c>
      <c r="G9581">
        <v>0</v>
      </c>
      <c r="H9581">
        <v>1</v>
      </c>
      <c r="I9581">
        <v>0</v>
      </c>
      <c r="J9581">
        <v>1</v>
      </c>
      <c r="K9581">
        <v>0</v>
      </c>
    </row>
    <row r="9582" spans="2:11" outlineLevel="2">
      <c r="B9582" t="s">
        <v>50</v>
      </c>
      <c r="C9582" t="s">
        <v>39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1</v>
      </c>
      <c r="K9582">
        <v>0</v>
      </c>
    </row>
    <row r="9583" spans="2:11" outlineLevel="2">
      <c r="B9583" t="s">
        <v>50</v>
      </c>
      <c r="C9583" t="s">
        <v>40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2:11" outlineLevel="2">
      <c r="B9584" t="s">
        <v>50</v>
      </c>
      <c r="C9584" t="s">
        <v>41</v>
      </c>
      <c r="D9584">
        <v>0</v>
      </c>
      <c r="E9584">
        <v>1</v>
      </c>
      <c r="F9584">
        <v>0</v>
      </c>
      <c r="G9584">
        <v>1</v>
      </c>
      <c r="H9584">
        <v>1</v>
      </c>
      <c r="I9584">
        <v>0</v>
      </c>
      <c r="J9584">
        <v>0</v>
      </c>
      <c r="K9584">
        <v>0</v>
      </c>
    </row>
    <row r="9585" spans="2:11" outlineLevel="2">
      <c r="B9585" t="s">
        <v>50</v>
      </c>
      <c r="C9585" t="s">
        <v>42</v>
      </c>
      <c r="D9585">
        <v>0</v>
      </c>
      <c r="E9585">
        <v>1</v>
      </c>
      <c r="F9585">
        <v>0</v>
      </c>
      <c r="G9585">
        <v>0</v>
      </c>
      <c r="H9585">
        <v>1</v>
      </c>
      <c r="I9585">
        <v>0</v>
      </c>
      <c r="J9585">
        <v>0</v>
      </c>
      <c r="K9585">
        <v>0</v>
      </c>
    </row>
    <row r="9586" spans="2:11" s="5" customFormat="1" outlineLevel="1">
      <c r="C9586" s="5" t="s">
        <v>55</v>
      </c>
      <c r="D9586" s="1">
        <f>IFERROR(D9587/D9588, D9587)</f>
        <v>0</v>
      </c>
      <c r="E9586" s="1">
        <f>IFERROR(E9587/E9588, E9587)</f>
        <v>0</v>
      </c>
      <c r="F9586" s="1">
        <f>IFERROR(F9587/F9588, F9587)</f>
        <v>0</v>
      </c>
      <c r="G9586" s="1">
        <f>IFERROR(G9587/G9588, G9587)</f>
        <v>0</v>
      </c>
      <c r="H9586" s="1">
        <f>IFERROR(H9587/H9588, H9587)</f>
        <v>0</v>
      </c>
      <c r="I9586" s="1">
        <f>IFERROR(I9587/I9588, I9587)</f>
        <v>0</v>
      </c>
      <c r="J9586" s="1">
        <f>IFERROR(J9587/J9588, J9587)</f>
        <v>0</v>
      </c>
      <c r="K9586" s="1">
        <f>IFERROR(K9587/K9588, K9587)</f>
        <v>0</v>
      </c>
    </row>
    <row r="9587" spans="2:11" outlineLevel="2">
      <c r="C9587" t="s">
        <v>10</v>
      </c>
      <c r="D9587">
        <f>COUNTIF(D9589:D9605, "1")</f>
        <v>0</v>
      </c>
      <c r="E9587">
        <f>COUNTIF(E9589:E9605, "1")</f>
        <v>0</v>
      </c>
      <c r="F9587">
        <f>COUNTIF(F9589:F9605, "1")</f>
        <v>0</v>
      </c>
      <c r="G9587">
        <f>COUNTIF(G9589:G9605, "1")</f>
        <v>0</v>
      </c>
      <c r="H9587">
        <f>COUNTIF(H9589:H9605, "1")</f>
        <v>0</v>
      </c>
      <c r="I9587">
        <f>COUNTIF(I9589:I9605, "1")</f>
        <v>0</v>
      </c>
      <c r="J9587">
        <f>COUNTIF(J9589:J9605, "1")</f>
        <v>0</v>
      </c>
      <c r="K9587">
        <f>COUNTIF(K9589:K9605, "1")</f>
        <v>0</v>
      </c>
    </row>
    <row r="9588" spans="2:11" outlineLevel="2">
      <c r="C9588" t="s">
        <v>12</v>
      </c>
      <c r="D9588">
        <f>COUNTIF(D9589:D9605, "0")</f>
        <v>0</v>
      </c>
      <c r="E9588">
        <f>COUNTIF(E9589:E9605, "0")</f>
        <v>0</v>
      </c>
      <c r="F9588">
        <f>COUNTIF(F9589:F9605, "0")</f>
        <v>0</v>
      </c>
      <c r="G9588">
        <f>COUNTIF(G9589:G9605, "0")</f>
        <v>0</v>
      </c>
      <c r="H9588">
        <f>COUNTIF(H9589:H9605, "0")</f>
        <v>0</v>
      </c>
      <c r="I9588">
        <f>COUNTIF(I9589:I9605, "0")</f>
        <v>0</v>
      </c>
      <c r="J9588">
        <f>COUNTIF(J9589:J9605, "0")</f>
        <v>0</v>
      </c>
      <c r="K9588">
        <f>COUNTIF(K9589:K9605, "0")</f>
        <v>0</v>
      </c>
    </row>
    <row r="9589" spans="2:11" outlineLevel="2">
      <c r="B9589" t="s">
        <v>56</v>
      </c>
      <c r="C9589" t="s">
        <v>14</v>
      </c>
      <c r="D9589">
        <v>0</v>
      </c>
      <c r="E9589">
        <v>1</v>
      </c>
      <c r="F9589">
        <v>0</v>
      </c>
      <c r="G9589">
        <v>1</v>
      </c>
      <c r="H9589">
        <v>1</v>
      </c>
      <c r="I9589">
        <v>0</v>
      </c>
      <c r="J9589">
        <v>1</v>
      </c>
      <c r="K9589">
        <v>0</v>
      </c>
    </row>
    <row r="9590" spans="2:11" outlineLevel="2">
      <c r="B9590" t="s">
        <v>56</v>
      </c>
      <c r="C9590" t="s">
        <v>15</v>
      </c>
      <c r="D9590">
        <v>1</v>
      </c>
      <c r="E9590">
        <v>0</v>
      </c>
      <c r="F9590">
        <v>1</v>
      </c>
      <c r="G9590">
        <v>0</v>
      </c>
      <c r="H9590">
        <v>1</v>
      </c>
      <c r="I9590">
        <v>1</v>
      </c>
      <c r="J9590">
        <v>0</v>
      </c>
      <c r="K9590">
        <v>0</v>
      </c>
    </row>
    <row r="9591" spans="2:11" outlineLevel="2">
      <c r="B9591" t="s">
        <v>56</v>
      </c>
      <c r="C9591" t="s">
        <v>16</v>
      </c>
      <c r="D9591">
        <v>0</v>
      </c>
      <c r="E9591">
        <v>1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0</v>
      </c>
    </row>
    <row r="9592" spans="2:11" outlineLevel="2">
      <c r="B9592" t="s">
        <v>56</v>
      </c>
      <c r="C9592" t="s">
        <v>17</v>
      </c>
      <c r="D9592">
        <v>0</v>
      </c>
      <c r="E9592">
        <v>0</v>
      </c>
      <c r="F9592">
        <v>0</v>
      </c>
      <c r="G9592">
        <v>0</v>
      </c>
      <c r="H9592">
        <v>1</v>
      </c>
      <c r="I9592">
        <v>0</v>
      </c>
      <c r="J9592">
        <v>0</v>
      </c>
      <c r="K9592">
        <v>0</v>
      </c>
    </row>
    <row r="9593" spans="2:11" outlineLevel="2">
      <c r="B9593" t="s">
        <v>56</v>
      </c>
      <c r="C9593" t="s">
        <v>19</v>
      </c>
      <c r="D9593">
        <v>0</v>
      </c>
      <c r="E9593">
        <v>0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2:11" outlineLevel="2">
      <c r="B9594" t="s">
        <v>56</v>
      </c>
      <c r="C9594" t="s">
        <v>32</v>
      </c>
      <c r="D9594">
        <v>0</v>
      </c>
      <c r="E9594">
        <v>0</v>
      </c>
      <c r="F9594">
        <v>0</v>
      </c>
      <c r="G9594">
        <v>0</v>
      </c>
      <c r="H9594">
        <v>1</v>
      </c>
      <c r="I9594">
        <v>0</v>
      </c>
      <c r="J9594">
        <v>1</v>
      </c>
      <c r="K9594">
        <v>0</v>
      </c>
    </row>
    <row r="9595" spans="2:11" outlineLevel="2">
      <c r="B9595" t="s">
        <v>56</v>
      </c>
      <c r="C9595" t="s">
        <v>20</v>
      </c>
      <c r="D9595">
        <v>1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1</v>
      </c>
      <c r="K9595">
        <v>0</v>
      </c>
    </row>
    <row r="9596" spans="2:11" outlineLevel="2">
      <c r="B9596" t="s">
        <v>56</v>
      </c>
      <c r="C9596" t="s">
        <v>21</v>
      </c>
      <c r="D9596">
        <v>1</v>
      </c>
      <c r="E9596">
        <v>0</v>
      </c>
      <c r="F9596">
        <v>0</v>
      </c>
      <c r="G9596">
        <v>0</v>
      </c>
      <c r="H9596">
        <v>1</v>
      </c>
      <c r="I9596">
        <v>1</v>
      </c>
      <c r="J9596">
        <v>0</v>
      </c>
      <c r="K9596">
        <v>0</v>
      </c>
    </row>
    <row r="9597" spans="2:11" outlineLevel="2">
      <c r="B9597" t="s">
        <v>56</v>
      </c>
      <c r="C9597" t="s">
        <v>22</v>
      </c>
      <c r="D9597">
        <v>0</v>
      </c>
      <c r="E9597">
        <v>0</v>
      </c>
      <c r="F9597">
        <v>0</v>
      </c>
      <c r="G9597">
        <v>1</v>
      </c>
      <c r="H9597">
        <v>1</v>
      </c>
      <c r="I9597">
        <v>0</v>
      </c>
      <c r="J9597">
        <v>0</v>
      </c>
      <c r="K9597">
        <v>0</v>
      </c>
    </row>
    <row r="9598" spans="2:11" outlineLevel="2">
      <c r="B9598" t="s">
        <v>56</v>
      </c>
      <c r="C9598" t="s">
        <v>23</v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1</v>
      </c>
      <c r="K9598">
        <v>0</v>
      </c>
    </row>
    <row r="9599" spans="2:11" outlineLevel="2">
      <c r="B9599" t="s">
        <v>56</v>
      </c>
      <c r="C9599" t="s">
        <v>33</v>
      </c>
      <c r="D9599">
        <v>0</v>
      </c>
      <c r="E9599">
        <v>0</v>
      </c>
      <c r="F9599">
        <v>0</v>
      </c>
      <c r="G9599">
        <v>1</v>
      </c>
      <c r="H9599">
        <v>0</v>
      </c>
      <c r="I9599">
        <v>0</v>
      </c>
      <c r="J9599">
        <v>0</v>
      </c>
      <c r="K9599">
        <v>0</v>
      </c>
    </row>
    <row r="9600" spans="2:11" outlineLevel="2">
      <c r="B9600" t="s">
        <v>56</v>
      </c>
      <c r="C9600" t="s">
        <v>24</v>
      </c>
      <c r="D9600">
        <v>1</v>
      </c>
      <c r="E9600">
        <v>0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2:11" outlineLevel="2">
      <c r="B9601" t="s">
        <v>56</v>
      </c>
      <c r="C9601" t="s">
        <v>25</v>
      </c>
      <c r="D9601">
        <v>1</v>
      </c>
      <c r="E9601">
        <v>0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2:11" outlineLevel="2">
      <c r="B9602" t="s">
        <v>56</v>
      </c>
      <c r="C9602" t="s">
        <v>26</v>
      </c>
      <c r="D9602">
        <v>1</v>
      </c>
      <c r="E9602">
        <v>1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2:11" outlineLevel="2">
      <c r="B9603" t="s">
        <v>56</v>
      </c>
      <c r="C9603" t="s">
        <v>27</v>
      </c>
      <c r="D9603">
        <v>0</v>
      </c>
      <c r="E9603">
        <v>0</v>
      </c>
      <c r="F9603">
        <v>0</v>
      </c>
      <c r="G9603">
        <v>1</v>
      </c>
      <c r="H9603">
        <v>0</v>
      </c>
      <c r="I9603">
        <v>0</v>
      </c>
      <c r="J9603">
        <v>0</v>
      </c>
      <c r="K9603">
        <v>0</v>
      </c>
    </row>
    <row r="9604" spans="2:11" outlineLevel="2">
      <c r="B9604" t="s">
        <v>56</v>
      </c>
      <c r="C9604" t="s">
        <v>28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2:11" outlineLevel="2">
      <c r="B9605" t="s">
        <v>56</v>
      </c>
      <c r="C9605" t="s">
        <v>28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2:11" s="3" customFormat="1">
      <c r="B9606" s="3" t="s">
        <v>320</v>
      </c>
      <c r="C9606" s="3" t="s">
        <v>8</v>
      </c>
      <c r="D9606" s="3">
        <f>IFERROR(AVERAGE(D9609,D9634), 0)</f>
        <v>0</v>
      </c>
      <c r="E9606" s="3">
        <f>IFERROR(AVERAGE(E9609,E9634), 0)</f>
        <v>0</v>
      </c>
      <c r="F9606" s="3">
        <f>IFERROR(AVERAGE(F9609,F9634), 0)</f>
        <v>0</v>
      </c>
      <c r="G9606" s="3">
        <f>IFERROR(AVERAGE(G9609,G9634), 0)</f>
        <v>0</v>
      </c>
      <c r="H9606" s="3">
        <f>IFERROR(AVERAGE(H9609,H9634), 0)</f>
        <v>0</v>
      </c>
      <c r="I9606" s="3">
        <f>IFERROR(AVERAGE(I9609,I9634), 0)</f>
        <v>0</v>
      </c>
      <c r="J9606" s="3">
        <f>IFERROR(AVERAGE(J9609,J9634), 0)</f>
        <v>0</v>
      </c>
      <c r="K9606" s="3">
        <f>IFERROR(AVERAGE(K9609,K9634), 0)</f>
        <v>0</v>
      </c>
    </row>
    <row r="9607" spans="2:11" outlineLevel="2">
      <c r="B9607" s="4" t="s">
        <v>9</v>
      </c>
      <c r="D9607">
        <f>E9610+E9635</f>
        <v>0</v>
      </c>
      <c r="E9607">
        <f>F9610+F9635</f>
        <v>0</v>
      </c>
      <c r="F9607">
        <f>G9610+G9635</f>
        <v>0</v>
      </c>
      <c r="G9607">
        <f>H9610+H9635</f>
        <v>0</v>
      </c>
      <c r="H9607">
        <f>I9610+I9635</f>
        <v>0</v>
      </c>
      <c r="I9607">
        <f>J9610+J9635</f>
        <v>0</v>
      </c>
      <c r="J9607">
        <f>K9610+K9635</f>
        <v>0</v>
      </c>
      <c r="K9607">
        <f>L9610+L9635</f>
        <v>0</v>
      </c>
    </row>
    <row r="9608" spans="2:11" outlineLevel="2">
      <c r="B9608" s="4" t="s">
        <v>10</v>
      </c>
      <c r="D9608">
        <f>E9611+E9636</f>
        <v>0</v>
      </c>
      <c r="E9608">
        <f>F9611+F9636</f>
        <v>0</v>
      </c>
      <c r="F9608">
        <f>G9611+G9636</f>
        <v>0</v>
      </c>
      <c r="G9608">
        <f>H9611+H9636</f>
        <v>0</v>
      </c>
      <c r="H9608">
        <f>I9611+I9636</f>
        <v>0</v>
      </c>
      <c r="I9608">
        <f>J9611+J9636</f>
        <v>0</v>
      </c>
      <c r="J9608">
        <f>K9611+K9636</f>
        <v>0</v>
      </c>
      <c r="K9608">
        <f>L9611+L9636</f>
        <v>0</v>
      </c>
    </row>
    <row r="9609" spans="2:11" s="5" customFormat="1" outlineLevel="1">
      <c r="C9609" s="5" t="s">
        <v>51</v>
      </c>
      <c r="D9609" s="1">
        <f>IFERROR(D9610/D9611, D9610)</f>
        <v>0</v>
      </c>
      <c r="E9609" s="1">
        <f>IFERROR(E9610/E9611, E9610)</f>
        <v>0</v>
      </c>
      <c r="F9609" s="1">
        <f>IFERROR(F9610/F9611, F9610)</f>
        <v>0</v>
      </c>
      <c r="G9609" s="1">
        <f>IFERROR(G9610/G9611, G9610)</f>
        <v>0</v>
      </c>
      <c r="H9609" s="1">
        <f>IFERROR(H9610/H9611, H9610)</f>
        <v>0</v>
      </c>
      <c r="I9609" s="1">
        <f>IFERROR(I9610/I9611, I9610)</f>
        <v>0</v>
      </c>
      <c r="J9609" s="1">
        <f>IFERROR(J9610/J9611, J9610)</f>
        <v>0</v>
      </c>
      <c r="K9609" s="1">
        <f>IFERROR(K9610/K9611, K9610)</f>
        <v>0</v>
      </c>
    </row>
    <row r="9610" spans="2:11" outlineLevel="2">
      <c r="C9610" t="s">
        <v>10</v>
      </c>
      <c r="D9610">
        <f>COUNTIF(D9612:D9633, "1")</f>
        <v>0</v>
      </c>
      <c r="E9610">
        <f>COUNTIF(E9612:E9633, "1")</f>
        <v>0</v>
      </c>
      <c r="F9610">
        <f>COUNTIF(F9612:F9633, "1")</f>
        <v>0</v>
      </c>
      <c r="G9610">
        <f>COUNTIF(G9612:G9633, "1")</f>
        <v>0</v>
      </c>
      <c r="H9610">
        <f>COUNTIF(H9612:H9633, "1")</f>
        <v>0</v>
      </c>
      <c r="I9610">
        <f>COUNTIF(I9612:I9633, "1")</f>
        <v>0</v>
      </c>
      <c r="J9610">
        <f>COUNTIF(J9612:J9633, "1")</f>
        <v>0</v>
      </c>
      <c r="K9610">
        <f>COUNTIF(K9612:K9633, "1")</f>
        <v>0</v>
      </c>
    </row>
    <row r="9611" spans="2:11" outlineLevel="2">
      <c r="C9611" t="s">
        <v>12</v>
      </c>
      <c r="D9611">
        <f>COUNTIF(D9612:D9633, "0")</f>
        <v>0</v>
      </c>
      <c r="E9611">
        <f>COUNTIF(E9612:E9633, "0")</f>
        <v>0</v>
      </c>
      <c r="F9611">
        <f>COUNTIF(F9612:F9633, "0")</f>
        <v>0</v>
      </c>
      <c r="G9611">
        <f>COUNTIF(G9612:G9633, "0")</f>
        <v>0</v>
      </c>
      <c r="H9611">
        <f>COUNTIF(H9612:H9633, "0")</f>
        <v>0</v>
      </c>
      <c r="I9611">
        <f>COUNTIF(I9612:I9633, "0")</f>
        <v>0</v>
      </c>
      <c r="J9611">
        <f>COUNTIF(J9612:J9633, "0")</f>
        <v>0</v>
      </c>
      <c r="K9611">
        <f>COUNTIF(K9612:K9633, "0")</f>
        <v>0</v>
      </c>
    </row>
    <row r="9612" spans="2:11" outlineLevel="2">
      <c r="B9612" t="s">
        <v>52</v>
      </c>
      <c r="C9612" t="s">
        <v>14</v>
      </c>
      <c r="D9612">
        <v>0</v>
      </c>
      <c r="E9612">
        <v>0</v>
      </c>
      <c r="F9612">
        <v>1</v>
      </c>
      <c r="G9612">
        <v>0</v>
      </c>
      <c r="H9612">
        <v>1</v>
      </c>
      <c r="I9612">
        <v>0</v>
      </c>
      <c r="J9612">
        <v>0</v>
      </c>
      <c r="K9612">
        <v>0</v>
      </c>
    </row>
    <row r="9613" spans="2:11" outlineLevel="2">
      <c r="B9613" t="s">
        <v>52</v>
      </c>
      <c r="C9613" t="s">
        <v>15</v>
      </c>
      <c r="D9613">
        <v>0</v>
      </c>
      <c r="E9613">
        <v>0</v>
      </c>
      <c r="F9613">
        <v>0</v>
      </c>
      <c r="G9613">
        <v>0</v>
      </c>
      <c r="H9613">
        <v>1</v>
      </c>
      <c r="I9613">
        <v>1</v>
      </c>
      <c r="J9613">
        <v>0</v>
      </c>
      <c r="K9613">
        <v>0</v>
      </c>
    </row>
    <row r="9614" spans="2:11" outlineLevel="2">
      <c r="B9614" t="s">
        <v>52</v>
      </c>
      <c r="C9614" t="s">
        <v>16</v>
      </c>
      <c r="D9614">
        <v>0</v>
      </c>
      <c r="E9614">
        <v>1</v>
      </c>
      <c r="F9614">
        <v>0</v>
      </c>
      <c r="G9614">
        <v>0</v>
      </c>
      <c r="H9614">
        <v>0</v>
      </c>
      <c r="I9614">
        <v>1</v>
      </c>
      <c r="J9614">
        <v>0</v>
      </c>
      <c r="K9614">
        <v>0</v>
      </c>
    </row>
    <row r="9615" spans="2:11" outlineLevel="2">
      <c r="B9615" t="s">
        <v>52</v>
      </c>
      <c r="C9615" t="s">
        <v>18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2:11" outlineLevel="2">
      <c r="B9616" t="s">
        <v>52</v>
      </c>
      <c r="C9616" t="s">
        <v>19</v>
      </c>
      <c r="D9616">
        <v>0</v>
      </c>
      <c r="E9616">
        <v>1</v>
      </c>
      <c r="F9616">
        <v>0</v>
      </c>
      <c r="G9616">
        <v>0</v>
      </c>
      <c r="H9616">
        <v>1</v>
      </c>
      <c r="I9616">
        <v>0</v>
      </c>
      <c r="J9616">
        <v>0</v>
      </c>
      <c r="K9616">
        <v>0</v>
      </c>
    </row>
    <row r="9617" spans="2:11" outlineLevel="2">
      <c r="B9617" t="s">
        <v>52</v>
      </c>
      <c r="C9617" t="s">
        <v>32</v>
      </c>
      <c r="D9617">
        <v>0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2:11" outlineLevel="2">
      <c r="B9618" t="s">
        <v>52</v>
      </c>
      <c r="C9618" t="s">
        <v>20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2:11" outlineLevel="2">
      <c r="B9619" t="s">
        <v>52</v>
      </c>
      <c r="C9619" t="s">
        <v>21</v>
      </c>
      <c r="D9619">
        <v>0</v>
      </c>
      <c r="E9619">
        <v>1</v>
      </c>
      <c r="F9619">
        <v>0</v>
      </c>
      <c r="G9619">
        <v>1</v>
      </c>
      <c r="H9619">
        <v>0</v>
      </c>
      <c r="I9619">
        <v>0</v>
      </c>
      <c r="J9619">
        <v>1</v>
      </c>
      <c r="K9619">
        <v>0</v>
      </c>
    </row>
    <row r="9620" spans="2:11" outlineLevel="2">
      <c r="B9620" t="s">
        <v>52</v>
      </c>
      <c r="C9620" t="s">
        <v>22</v>
      </c>
      <c r="D9620">
        <v>1</v>
      </c>
      <c r="E9620">
        <v>0</v>
      </c>
      <c r="F9620">
        <v>0</v>
      </c>
      <c r="G9620">
        <v>0</v>
      </c>
      <c r="H9620">
        <v>1</v>
      </c>
      <c r="I9620">
        <v>0</v>
      </c>
      <c r="J9620">
        <v>0</v>
      </c>
      <c r="K9620">
        <v>0</v>
      </c>
    </row>
    <row r="9621" spans="2:11" outlineLevel="2">
      <c r="B9621" t="s">
        <v>52</v>
      </c>
      <c r="C9621" t="s">
        <v>23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2:11" outlineLevel="2">
      <c r="B9622" t="s">
        <v>52</v>
      </c>
      <c r="C9622" t="s">
        <v>33</v>
      </c>
      <c r="D9622">
        <v>0</v>
      </c>
      <c r="E9622">
        <v>0</v>
      </c>
      <c r="F9622">
        <v>0</v>
      </c>
      <c r="G9622">
        <v>1</v>
      </c>
      <c r="H9622">
        <v>0</v>
      </c>
      <c r="I9622">
        <v>1</v>
      </c>
      <c r="J9622">
        <v>0</v>
      </c>
      <c r="K9622">
        <v>0</v>
      </c>
    </row>
    <row r="9623" spans="2:11" outlineLevel="2">
      <c r="B9623" t="s">
        <v>52</v>
      </c>
      <c r="C9623" t="s">
        <v>24</v>
      </c>
      <c r="D9623">
        <v>0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1</v>
      </c>
      <c r="K9623">
        <v>0</v>
      </c>
    </row>
    <row r="9624" spans="2:11" outlineLevel="2">
      <c r="B9624" t="s">
        <v>52</v>
      </c>
      <c r="C9624" t="s">
        <v>34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2:11" outlineLevel="2">
      <c r="B9625" t="s">
        <v>52</v>
      </c>
      <c r="C9625" t="s">
        <v>25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2:11" outlineLevel="2">
      <c r="B9626" t="s">
        <v>52</v>
      </c>
      <c r="C9626" t="s">
        <v>27</v>
      </c>
      <c r="D9626">
        <v>0</v>
      </c>
      <c r="E9626">
        <v>0</v>
      </c>
      <c r="F9626">
        <v>1</v>
      </c>
      <c r="G9626">
        <v>1</v>
      </c>
      <c r="H9626">
        <v>0</v>
      </c>
      <c r="I9626">
        <v>0</v>
      </c>
      <c r="J9626">
        <v>0</v>
      </c>
      <c r="K9626">
        <v>0</v>
      </c>
    </row>
    <row r="9627" spans="2:11" outlineLevel="2">
      <c r="B9627" t="s">
        <v>52</v>
      </c>
      <c r="C9627" t="s">
        <v>35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2:11" outlineLevel="2">
      <c r="B9628" t="s">
        <v>52</v>
      </c>
      <c r="C9628" t="s">
        <v>48</v>
      </c>
      <c r="D9628">
        <v>0</v>
      </c>
      <c r="E9628">
        <v>1</v>
      </c>
      <c r="F9628">
        <v>1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2:11" outlineLevel="2">
      <c r="B9629" t="s">
        <v>52</v>
      </c>
      <c r="C9629" t="s">
        <v>36</v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2:11" outlineLevel="2">
      <c r="B9630" t="s">
        <v>52</v>
      </c>
      <c r="C9630" t="s">
        <v>40</v>
      </c>
      <c r="D9630">
        <v>0</v>
      </c>
      <c r="E9630">
        <v>0</v>
      </c>
      <c r="F9630">
        <v>1</v>
      </c>
      <c r="G9630">
        <v>0</v>
      </c>
      <c r="H9630">
        <v>1</v>
      </c>
      <c r="I9630">
        <v>0</v>
      </c>
      <c r="J9630">
        <v>0</v>
      </c>
      <c r="K9630">
        <v>0</v>
      </c>
    </row>
    <row r="9631" spans="2:11" outlineLevel="2">
      <c r="B9631" t="s">
        <v>52</v>
      </c>
      <c r="C9631" t="s">
        <v>41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2:11" outlineLevel="2">
      <c r="B9632" t="s">
        <v>52</v>
      </c>
      <c r="C9632" t="s">
        <v>42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2:11" outlineLevel="2">
      <c r="B9633" t="s">
        <v>52</v>
      </c>
      <c r="C9633" t="s">
        <v>43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0</v>
      </c>
      <c r="K9633">
        <v>0</v>
      </c>
    </row>
    <row r="9634" spans="2:11" s="5" customFormat="1" outlineLevel="1">
      <c r="C9634" s="5" t="s">
        <v>49</v>
      </c>
      <c r="D9634" s="1">
        <f>IFERROR(D9635/D9636, D9635)</f>
        <v>0</v>
      </c>
      <c r="E9634" s="1">
        <f>IFERROR(E9635/E9636, E9635)</f>
        <v>0</v>
      </c>
      <c r="F9634" s="1">
        <f>IFERROR(F9635/F9636, F9635)</f>
        <v>0</v>
      </c>
      <c r="G9634" s="1">
        <f>IFERROR(G9635/G9636, G9635)</f>
        <v>0</v>
      </c>
      <c r="H9634" s="1">
        <f>IFERROR(H9635/H9636, H9635)</f>
        <v>0</v>
      </c>
      <c r="I9634" s="1">
        <f>IFERROR(I9635/I9636, I9635)</f>
        <v>0</v>
      </c>
      <c r="J9634" s="1">
        <f>IFERROR(J9635/J9636, J9635)</f>
        <v>0</v>
      </c>
      <c r="K9634" s="1">
        <f>IFERROR(K9635/K9636, K9635)</f>
        <v>0</v>
      </c>
    </row>
    <row r="9635" spans="2:11" outlineLevel="2">
      <c r="C9635" t="s">
        <v>10</v>
      </c>
      <c r="D9635">
        <f>COUNTIF(D9637:D9661, "1")</f>
        <v>0</v>
      </c>
      <c r="E9635">
        <f>COUNTIF(E9637:E9661, "1")</f>
        <v>0</v>
      </c>
      <c r="F9635">
        <f>COUNTIF(F9637:F9661, "1")</f>
        <v>0</v>
      </c>
      <c r="G9635">
        <f>COUNTIF(G9637:G9661, "1")</f>
        <v>0</v>
      </c>
      <c r="H9635">
        <f>COUNTIF(H9637:H9661, "1")</f>
        <v>0</v>
      </c>
      <c r="I9635">
        <f>COUNTIF(I9637:I9661, "1")</f>
        <v>0</v>
      </c>
      <c r="J9635">
        <f>COUNTIF(J9637:J9661, "1")</f>
        <v>0</v>
      </c>
      <c r="K9635">
        <f>COUNTIF(K9637:K9661, "1")</f>
        <v>0</v>
      </c>
    </row>
    <row r="9636" spans="2:11" outlineLevel="2">
      <c r="C9636" t="s">
        <v>12</v>
      </c>
      <c r="D9636">
        <f>COUNTIF(D9637:D9661, "0")</f>
        <v>0</v>
      </c>
      <c r="E9636">
        <f>COUNTIF(E9637:E9661, "0")</f>
        <v>0</v>
      </c>
      <c r="F9636">
        <f>COUNTIF(F9637:F9661, "0")</f>
        <v>0</v>
      </c>
      <c r="G9636">
        <f>COUNTIF(G9637:G9661, "0")</f>
        <v>0</v>
      </c>
      <c r="H9636">
        <f>COUNTIF(H9637:H9661, "0")</f>
        <v>0</v>
      </c>
      <c r="I9636">
        <f>COUNTIF(I9637:I9661, "0")</f>
        <v>0</v>
      </c>
      <c r="J9636">
        <f>COUNTIF(J9637:J9661, "0")</f>
        <v>0</v>
      </c>
      <c r="K9636">
        <f>COUNTIF(K9637:K9661, "0")</f>
        <v>0</v>
      </c>
    </row>
    <row r="9637" spans="2:11" outlineLevel="2">
      <c r="B9637" t="s">
        <v>50</v>
      </c>
      <c r="C9637" t="s">
        <v>14</v>
      </c>
      <c r="D9637">
        <v>0</v>
      </c>
      <c r="E9637">
        <v>0</v>
      </c>
      <c r="F9637">
        <v>0</v>
      </c>
      <c r="G9637">
        <v>1</v>
      </c>
      <c r="H9637">
        <v>0</v>
      </c>
      <c r="I9637">
        <v>0</v>
      </c>
      <c r="J9637">
        <v>0</v>
      </c>
      <c r="K9637">
        <v>0</v>
      </c>
    </row>
    <row r="9638" spans="2:11" outlineLevel="2">
      <c r="B9638" t="s">
        <v>50</v>
      </c>
      <c r="C9638" t="s">
        <v>15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2:11" outlineLevel="2">
      <c r="B9639" t="s">
        <v>50</v>
      </c>
      <c r="C9639" t="s">
        <v>16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2:11" outlineLevel="2">
      <c r="B9640" t="s">
        <v>50</v>
      </c>
      <c r="C9640" t="s">
        <v>17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2:11" outlineLevel="2">
      <c r="B9641" t="s">
        <v>50</v>
      </c>
      <c r="C9641" t="s">
        <v>18</v>
      </c>
      <c r="D9641">
        <v>0</v>
      </c>
      <c r="E9641">
        <v>1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2:11" outlineLevel="2">
      <c r="B9642" t="s">
        <v>50</v>
      </c>
      <c r="C9642" t="s">
        <v>19</v>
      </c>
      <c r="D9642">
        <v>0</v>
      </c>
      <c r="E9642">
        <v>1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</row>
    <row r="9643" spans="2:11" outlineLevel="2">
      <c r="B9643" t="s">
        <v>50</v>
      </c>
      <c r="C9643" t="s">
        <v>32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</row>
    <row r="9644" spans="2:11" outlineLevel="2">
      <c r="B9644" t="s">
        <v>50</v>
      </c>
      <c r="C9644" t="s">
        <v>20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2:11" outlineLevel="2">
      <c r="B9645" t="s">
        <v>50</v>
      </c>
      <c r="C9645" t="s">
        <v>21</v>
      </c>
      <c r="D9645">
        <v>1</v>
      </c>
      <c r="E9645">
        <v>0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0</v>
      </c>
    </row>
    <row r="9646" spans="2:11" outlineLevel="2">
      <c r="B9646" t="s">
        <v>50</v>
      </c>
      <c r="C9646" t="s">
        <v>22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</row>
    <row r="9647" spans="2:11" outlineLevel="2">
      <c r="B9647" t="s">
        <v>50</v>
      </c>
      <c r="C9647" t="s">
        <v>23</v>
      </c>
      <c r="D9647">
        <v>0</v>
      </c>
      <c r="E9647">
        <v>0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</row>
    <row r="9648" spans="2:11" outlineLevel="2">
      <c r="B9648" t="s">
        <v>50</v>
      </c>
      <c r="C9648" t="s">
        <v>33</v>
      </c>
      <c r="D9648">
        <v>0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</row>
    <row r="9649" spans="2:11" outlineLevel="2">
      <c r="B9649" t="s">
        <v>50</v>
      </c>
      <c r="C9649" t="s">
        <v>24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2:11" outlineLevel="2">
      <c r="B9650" t="s">
        <v>50</v>
      </c>
      <c r="C9650" t="s">
        <v>34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2:11" outlineLevel="2">
      <c r="B9651" t="s">
        <v>50</v>
      </c>
      <c r="C9651" t="s">
        <v>25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2:11" outlineLevel="2">
      <c r="B9652" t="s">
        <v>50</v>
      </c>
      <c r="C9652" t="s">
        <v>26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2:11" outlineLevel="2">
      <c r="B9653" t="s">
        <v>50</v>
      </c>
      <c r="C9653" t="s">
        <v>27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0</v>
      </c>
    </row>
    <row r="9654" spans="2:11" outlineLevel="2">
      <c r="B9654" t="s">
        <v>50</v>
      </c>
      <c r="C9654" t="s">
        <v>28</v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2:11" outlineLevel="2">
      <c r="B9655" t="s">
        <v>50</v>
      </c>
      <c r="C9655" t="s">
        <v>48</v>
      </c>
      <c r="D9655">
        <v>0</v>
      </c>
      <c r="E9655">
        <v>0</v>
      </c>
      <c r="F9655">
        <v>0</v>
      </c>
      <c r="G9655">
        <v>1</v>
      </c>
      <c r="H9655">
        <v>1</v>
      </c>
      <c r="I9655">
        <v>0</v>
      </c>
      <c r="J9655">
        <v>0</v>
      </c>
      <c r="K9655">
        <v>0</v>
      </c>
    </row>
    <row r="9656" spans="2:11" outlineLevel="2">
      <c r="B9656" t="s">
        <v>50</v>
      </c>
      <c r="C9656" t="s">
        <v>36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</row>
    <row r="9657" spans="2:11" outlineLevel="2">
      <c r="B9657" t="s">
        <v>50</v>
      </c>
      <c r="C9657" t="s">
        <v>37</v>
      </c>
      <c r="D9657">
        <v>0</v>
      </c>
      <c r="E9657">
        <v>0</v>
      </c>
      <c r="F9657">
        <v>1</v>
      </c>
      <c r="G9657">
        <v>1</v>
      </c>
      <c r="H9657">
        <v>0</v>
      </c>
      <c r="I9657">
        <v>0</v>
      </c>
      <c r="J9657">
        <v>0</v>
      </c>
      <c r="K9657">
        <v>0</v>
      </c>
    </row>
    <row r="9658" spans="2:11" outlineLevel="2">
      <c r="B9658" t="s">
        <v>50</v>
      </c>
      <c r="C9658" t="s">
        <v>38</v>
      </c>
      <c r="D9658">
        <v>1</v>
      </c>
      <c r="E9658">
        <v>0</v>
      </c>
      <c r="F9658">
        <v>1</v>
      </c>
      <c r="G9658">
        <v>1</v>
      </c>
      <c r="H9658">
        <v>0</v>
      </c>
      <c r="I9658">
        <v>0</v>
      </c>
      <c r="J9658">
        <v>0</v>
      </c>
      <c r="K9658">
        <v>0</v>
      </c>
    </row>
    <row r="9659" spans="2:11" outlineLevel="2">
      <c r="B9659" t="s">
        <v>50</v>
      </c>
      <c r="C9659" t="s">
        <v>39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0</v>
      </c>
      <c r="K9659">
        <v>0</v>
      </c>
    </row>
    <row r="9660" spans="2:11" outlineLevel="2">
      <c r="B9660" t="s">
        <v>50</v>
      </c>
      <c r="C9660" t="s">
        <v>40</v>
      </c>
      <c r="D9660">
        <v>1</v>
      </c>
      <c r="E9660">
        <v>0</v>
      </c>
      <c r="F9660">
        <v>0</v>
      </c>
      <c r="G9660">
        <v>1</v>
      </c>
      <c r="H9660">
        <v>0</v>
      </c>
      <c r="I9660">
        <v>1</v>
      </c>
      <c r="J9660">
        <v>0</v>
      </c>
      <c r="K9660">
        <v>0</v>
      </c>
    </row>
    <row r="9661" spans="2:11" outlineLevel="2">
      <c r="B9661" t="s">
        <v>50</v>
      </c>
      <c r="C9661" t="s">
        <v>41</v>
      </c>
      <c r="D9661">
        <v>0</v>
      </c>
      <c r="E9661">
        <v>0</v>
      </c>
      <c r="F9661">
        <v>0</v>
      </c>
      <c r="G9661">
        <v>1</v>
      </c>
      <c r="H9661">
        <v>1</v>
      </c>
      <c r="I9661">
        <v>0</v>
      </c>
      <c r="J9661">
        <v>0</v>
      </c>
      <c r="K9661">
        <v>0</v>
      </c>
    </row>
    <row r="9662" spans="2:11" s="3" customFormat="1">
      <c r="B9662" s="3" t="s">
        <v>321</v>
      </c>
      <c r="C9662" s="3" t="s">
        <v>8</v>
      </c>
      <c r="D9662" s="3">
        <f>IFERROR(AVERAGE(D9665,D9691,D9704), 0)</f>
        <v>0</v>
      </c>
      <c r="E9662" s="3">
        <f>IFERROR(AVERAGE(E9665,E9691,E9704), 0)</f>
        <v>0</v>
      </c>
      <c r="F9662" s="3">
        <f>IFERROR(AVERAGE(F9665,F9691,F9704), 0)</f>
        <v>0</v>
      </c>
      <c r="G9662" s="3">
        <f>IFERROR(AVERAGE(G9665,G9691,G9704), 0)</f>
        <v>0</v>
      </c>
      <c r="H9662" s="3">
        <f>IFERROR(AVERAGE(H9665,H9691,H9704), 0)</f>
        <v>0</v>
      </c>
      <c r="I9662" s="3">
        <f>IFERROR(AVERAGE(I9665,I9691,I9704), 0)</f>
        <v>0</v>
      </c>
      <c r="J9662" s="3">
        <f>IFERROR(AVERAGE(J9665,J9691,J9704), 0)</f>
        <v>0</v>
      </c>
      <c r="K9662" s="3">
        <f>IFERROR(AVERAGE(K9665,K9691,K9704), 0)</f>
        <v>0</v>
      </c>
    </row>
    <row r="9663" spans="2:11" outlineLevel="2">
      <c r="B9663" s="4" t="s">
        <v>9</v>
      </c>
      <c r="D9663">
        <f>E9666+E9692+E9705</f>
        <v>0</v>
      </c>
      <c r="E9663">
        <f>F9666+F9692+F9705</f>
        <v>0</v>
      </c>
      <c r="F9663">
        <f>G9666+G9692+G9705</f>
        <v>0</v>
      </c>
      <c r="G9663">
        <f>H9666+H9692+H9705</f>
        <v>0</v>
      </c>
      <c r="H9663">
        <f>I9666+I9692+I9705</f>
        <v>0</v>
      </c>
      <c r="I9663">
        <f>J9666+J9692+J9705</f>
        <v>0</v>
      </c>
      <c r="J9663">
        <f>K9666+K9692+K9705</f>
        <v>0</v>
      </c>
      <c r="K9663">
        <f>L9666+L9692+L9705</f>
        <v>0</v>
      </c>
    </row>
    <row r="9664" spans="2:11" outlineLevel="2">
      <c r="B9664" s="4" t="s">
        <v>10</v>
      </c>
      <c r="D9664">
        <f>E9667+E9693+E9706</f>
        <v>0</v>
      </c>
      <c r="E9664">
        <f>F9667+F9693+F9706</f>
        <v>0</v>
      </c>
      <c r="F9664">
        <f>G9667+G9693+G9706</f>
        <v>0</v>
      </c>
      <c r="G9664">
        <f>H9667+H9693+H9706</f>
        <v>0</v>
      </c>
      <c r="H9664">
        <f>I9667+I9693+I9706</f>
        <v>0</v>
      </c>
      <c r="I9664">
        <f>J9667+J9693+J9706</f>
        <v>0</v>
      </c>
      <c r="J9664">
        <f>K9667+K9693+K9706</f>
        <v>0</v>
      </c>
      <c r="K9664">
        <f>L9667+L9693+L9706</f>
        <v>0</v>
      </c>
    </row>
    <row r="9665" spans="2:11" s="5" customFormat="1" outlineLevel="1">
      <c r="C9665" s="5" t="s">
        <v>51</v>
      </c>
      <c r="D9665" s="1">
        <f>IFERROR(D9666/D9667, D9666)</f>
        <v>0</v>
      </c>
      <c r="E9665" s="1">
        <f>IFERROR(E9666/E9667, E9666)</f>
        <v>0</v>
      </c>
      <c r="F9665" s="1">
        <f>IFERROR(F9666/F9667, F9666)</f>
        <v>0</v>
      </c>
      <c r="G9665" s="1">
        <f>IFERROR(G9666/G9667, G9666)</f>
        <v>0</v>
      </c>
      <c r="H9665" s="1">
        <f>IFERROR(H9666/H9667, H9666)</f>
        <v>0</v>
      </c>
      <c r="I9665" s="1">
        <f>IFERROR(I9666/I9667, I9666)</f>
        <v>0</v>
      </c>
      <c r="J9665" s="1">
        <f>IFERROR(J9666/J9667, J9666)</f>
        <v>0</v>
      </c>
      <c r="K9665" s="1">
        <f>IFERROR(K9666/K9667, K9666)</f>
        <v>0</v>
      </c>
    </row>
    <row r="9666" spans="2:11" outlineLevel="2">
      <c r="C9666" t="s">
        <v>10</v>
      </c>
      <c r="D9666">
        <f>COUNTIF(D9668:D9690, "1")</f>
        <v>0</v>
      </c>
      <c r="E9666">
        <f>COUNTIF(E9668:E9690, "1")</f>
        <v>0</v>
      </c>
      <c r="F9666">
        <f>COUNTIF(F9668:F9690, "1")</f>
        <v>0</v>
      </c>
      <c r="G9666">
        <f>COUNTIF(G9668:G9690, "1")</f>
        <v>0</v>
      </c>
      <c r="H9666">
        <f>COUNTIF(H9668:H9690, "1")</f>
        <v>0</v>
      </c>
      <c r="I9666">
        <f>COUNTIF(I9668:I9690, "1")</f>
        <v>0</v>
      </c>
      <c r="J9666">
        <f>COUNTIF(J9668:J9690, "1")</f>
        <v>0</v>
      </c>
      <c r="K9666">
        <f>COUNTIF(K9668:K9690, "1")</f>
        <v>0</v>
      </c>
    </row>
    <row r="9667" spans="2:11" outlineLevel="2">
      <c r="C9667" t="s">
        <v>12</v>
      </c>
      <c r="D9667">
        <f>COUNTIF(D9668:D9690, "0")</f>
        <v>0</v>
      </c>
      <c r="E9667">
        <f>COUNTIF(E9668:E9690, "0")</f>
        <v>0</v>
      </c>
      <c r="F9667">
        <f>COUNTIF(F9668:F9690, "0")</f>
        <v>0</v>
      </c>
      <c r="G9667">
        <f>COUNTIF(G9668:G9690, "0")</f>
        <v>0</v>
      </c>
      <c r="H9667">
        <f>COUNTIF(H9668:H9690, "0")</f>
        <v>0</v>
      </c>
      <c r="I9667">
        <f>COUNTIF(I9668:I9690, "0")</f>
        <v>0</v>
      </c>
      <c r="J9667">
        <f>COUNTIF(J9668:J9690, "0")</f>
        <v>0</v>
      </c>
      <c r="K9667">
        <f>COUNTIF(K9668:K9690, "0")</f>
        <v>0</v>
      </c>
    </row>
    <row r="9668" spans="2:11" outlineLevel="2">
      <c r="B9668" t="s">
        <v>52</v>
      </c>
      <c r="C9668" t="s">
        <v>16</v>
      </c>
      <c r="D9668">
        <v>0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</row>
    <row r="9669" spans="2:11" outlineLevel="2">
      <c r="B9669" t="s">
        <v>52</v>
      </c>
      <c r="C9669" t="s">
        <v>17</v>
      </c>
      <c r="D9669">
        <v>0</v>
      </c>
      <c r="E9669">
        <v>0</v>
      </c>
      <c r="F9669">
        <v>0</v>
      </c>
      <c r="G9669">
        <v>1</v>
      </c>
      <c r="H9669">
        <v>1</v>
      </c>
      <c r="I9669">
        <v>0</v>
      </c>
      <c r="J9669">
        <v>0</v>
      </c>
      <c r="K9669">
        <v>0</v>
      </c>
    </row>
    <row r="9670" spans="2:11" outlineLevel="2">
      <c r="B9670" t="s">
        <v>52</v>
      </c>
      <c r="C9670" t="s">
        <v>18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2:11" outlineLevel="2">
      <c r="B9671" t="s">
        <v>52</v>
      </c>
      <c r="C9671" t="s">
        <v>19</v>
      </c>
      <c r="D9671">
        <v>1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  <c r="K9671">
        <v>0</v>
      </c>
    </row>
    <row r="9672" spans="2:11" outlineLevel="2">
      <c r="B9672" t="s">
        <v>52</v>
      </c>
      <c r="C9672" t="s">
        <v>32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1</v>
      </c>
      <c r="K9672">
        <v>0</v>
      </c>
    </row>
    <row r="9673" spans="2:11" outlineLevel="2">
      <c r="B9673" t="s">
        <v>52</v>
      </c>
      <c r="C9673" t="s">
        <v>20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2:11" outlineLevel="2">
      <c r="B9674" t="s">
        <v>52</v>
      </c>
      <c r="C9674" t="s">
        <v>23</v>
      </c>
      <c r="D9674">
        <v>1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0</v>
      </c>
      <c r="K9674">
        <v>0</v>
      </c>
    </row>
    <row r="9675" spans="2:11" outlineLevel="2">
      <c r="B9675" t="s">
        <v>52</v>
      </c>
      <c r="C9675" t="s">
        <v>33</v>
      </c>
      <c r="D9675">
        <v>0</v>
      </c>
      <c r="E9675">
        <v>1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2:11" outlineLevel="2">
      <c r="B9676" t="s">
        <v>52</v>
      </c>
      <c r="C9676" t="s">
        <v>24</v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2:11" outlineLevel="2">
      <c r="B9677" t="s">
        <v>52</v>
      </c>
      <c r="C9677" t="s">
        <v>34</v>
      </c>
      <c r="D9677">
        <v>0</v>
      </c>
      <c r="E9677">
        <v>1</v>
      </c>
      <c r="F9677">
        <v>0</v>
      </c>
      <c r="G9677">
        <v>0</v>
      </c>
      <c r="H9677">
        <v>1</v>
      </c>
      <c r="I9677">
        <v>1</v>
      </c>
      <c r="J9677">
        <v>0</v>
      </c>
      <c r="K9677">
        <v>0</v>
      </c>
    </row>
    <row r="9678" spans="2:11" outlineLevel="2">
      <c r="B9678" t="s">
        <v>52</v>
      </c>
      <c r="C9678" t="s">
        <v>25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2:11" outlineLevel="2">
      <c r="B9679" t="s">
        <v>52</v>
      </c>
      <c r="C9679" t="s">
        <v>26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0</v>
      </c>
    </row>
    <row r="9680" spans="2:11" outlineLevel="2">
      <c r="B9680" t="s">
        <v>52</v>
      </c>
      <c r="C9680" t="s">
        <v>27</v>
      </c>
      <c r="D9680">
        <v>0</v>
      </c>
      <c r="E9680">
        <v>0</v>
      </c>
      <c r="F9680">
        <v>0</v>
      </c>
      <c r="G9680">
        <v>0</v>
      </c>
      <c r="H9680">
        <v>1</v>
      </c>
      <c r="I9680">
        <v>1</v>
      </c>
      <c r="J9680">
        <v>0</v>
      </c>
      <c r="K9680">
        <v>0</v>
      </c>
    </row>
    <row r="9681" spans="2:11" outlineLevel="2">
      <c r="B9681" t="s">
        <v>52</v>
      </c>
      <c r="C9681" t="s">
        <v>35</v>
      </c>
      <c r="D9681">
        <v>1</v>
      </c>
      <c r="E9681">
        <v>0</v>
      </c>
      <c r="F9681">
        <v>1</v>
      </c>
      <c r="G9681">
        <v>0</v>
      </c>
      <c r="H9681">
        <v>1</v>
      </c>
      <c r="I9681">
        <v>0</v>
      </c>
      <c r="J9681">
        <v>0</v>
      </c>
      <c r="K9681">
        <v>0</v>
      </c>
    </row>
    <row r="9682" spans="2:11" outlineLevel="2">
      <c r="B9682" t="s">
        <v>52</v>
      </c>
      <c r="C9682" t="s">
        <v>48</v>
      </c>
      <c r="D9682">
        <v>0</v>
      </c>
      <c r="E9682">
        <v>0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2:11" outlineLevel="2">
      <c r="B9683" t="s">
        <v>52</v>
      </c>
      <c r="C9683" t="s">
        <v>36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2:11" outlineLevel="2">
      <c r="B9684" t="s">
        <v>52</v>
      </c>
      <c r="C9684" t="s">
        <v>37</v>
      </c>
      <c r="D9684">
        <v>1</v>
      </c>
      <c r="E9684">
        <v>1</v>
      </c>
      <c r="F9684">
        <v>0</v>
      </c>
      <c r="G9684">
        <v>0</v>
      </c>
      <c r="H9684">
        <v>0</v>
      </c>
      <c r="I9684">
        <v>0</v>
      </c>
      <c r="J9684">
        <v>1</v>
      </c>
      <c r="K9684">
        <v>0</v>
      </c>
    </row>
    <row r="9685" spans="2:11" outlineLevel="2">
      <c r="B9685" t="s">
        <v>52</v>
      </c>
      <c r="C9685" t="s">
        <v>38</v>
      </c>
      <c r="D9685">
        <v>0</v>
      </c>
      <c r="E9685">
        <v>0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0</v>
      </c>
    </row>
    <row r="9686" spans="2:11" outlineLevel="2">
      <c r="B9686" t="s">
        <v>52</v>
      </c>
      <c r="C9686" t="s">
        <v>39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0</v>
      </c>
    </row>
    <row r="9687" spans="2:11" outlineLevel="2">
      <c r="B9687" t="s">
        <v>52</v>
      </c>
      <c r="C9687" t="s">
        <v>40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2:11" outlineLevel="2">
      <c r="B9688" t="s">
        <v>52</v>
      </c>
      <c r="C9688" t="s">
        <v>43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2:11" outlineLevel="2">
      <c r="B9689" t="s">
        <v>52</v>
      </c>
      <c r="C9689" t="s">
        <v>44</v>
      </c>
      <c r="D9689">
        <v>0</v>
      </c>
      <c r="E9689">
        <v>1</v>
      </c>
      <c r="F9689">
        <v>0</v>
      </c>
      <c r="G9689">
        <v>1</v>
      </c>
      <c r="H9689">
        <v>0</v>
      </c>
      <c r="I9689">
        <v>0</v>
      </c>
      <c r="J9689">
        <v>1</v>
      </c>
      <c r="K9689">
        <v>0</v>
      </c>
    </row>
    <row r="9690" spans="2:11" outlineLevel="2">
      <c r="B9690" t="s">
        <v>52</v>
      </c>
      <c r="C9690" t="s">
        <v>54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2:11" s="5" customFormat="1" outlineLevel="1">
      <c r="C9691" s="5" t="s">
        <v>55</v>
      </c>
      <c r="D9691" s="1">
        <f>IFERROR(D9692/D9693, D9692)</f>
        <v>0</v>
      </c>
      <c r="E9691" s="1">
        <f>IFERROR(E9692/E9693, E9692)</f>
        <v>0</v>
      </c>
      <c r="F9691" s="1">
        <f>IFERROR(F9692/F9693, F9692)</f>
        <v>0</v>
      </c>
      <c r="G9691" s="1">
        <f>IFERROR(G9692/G9693, G9692)</f>
        <v>0</v>
      </c>
      <c r="H9691" s="1">
        <f>IFERROR(H9692/H9693, H9692)</f>
        <v>0</v>
      </c>
      <c r="I9691" s="1">
        <f>IFERROR(I9692/I9693, I9692)</f>
        <v>0</v>
      </c>
      <c r="J9691" s="1">
        <f>IFERROR(J9692/J9693, J9692)</f>
        <v>0</v>
      </c>
      <c r="K9691" s="1">
        <f>IFERROR(K9692/K9693, K9692)</f>
        <v>0</v>
      </c>
    </row>
    <row r="9692" spans="2:11" outlineLevel="2">
      <c r="C9692" t="s">
        <v>10</v>
      </c>
      <c r="D9692">
        <f>COUNTIF(D9694:D9703, "1")</f>
        <v>0</v>
      </c>
      <c r="E9692">
        <f>COUNTIF(E9694:E9703, "1")</f>
        <v>0</v>
      </c>
      <c r="F9692">
        <f>COUNTIF(F9694:F9703, "1")</f>
        <v>0</v>
      </c>
      <c r="G9692">
        <f>COUNTIF(G9694:G9703, "1")</f>
        <v>0</v>
      </c>
      <c r="H9692">
        <f>COUNTIF(H9694:H9703, "1")</f>
        <v>0</v>
      </c>
      <c r="I9692">
        <f>COUNTIF(I9694:I9703, "1")</f>
        <v>0</v>
      </c>
      <c r="J9692">
        <f>COUNTIF(J9694:J9703, "1")</f>
        <v>0</v>
      </c>
      <c r="K9692">
        <f>COUNTIF(K9694:K9703, "1")</f>
        <v>0</v>
      </c>
    </row>
    <row r="9693" spans="2:11" outlineLevel="2">
      <c r="C9693" t="s">
        <v>12</v>
      </c>
      <c r="D9693">
        <f>COUNTIF(D9694:D9703, "0")</f>
        <v>0</v>
      </c>
      <c r="E9693">
        <f>COUNTIF(E9694:E9703, "0")</f>
        <v>0</v>
      </c>
      <c r="F9693">
        <f>COUNTIF(F9694:F9703, "0")</f>
        <v>0</v>
      </c>
      <c r="G9693">
        <f>COUNTIF(G9694:G9703, "0")</f>
        <v>0</v>
      </c>
      <c r="H9693">
        <f>COUNTIF(H9694:H9703, "0")</f>
        <v>0</v>
      </c>
      <c r="I9693">
        <f>COUNTIF(I9694:I9703, "0")</f>
        <v>0</v>
      </c>
      <c r="J9693">
        <f>COUNTIF(J9694:J9703, "0")</f>
        <v>0</v>
      </c>
      <c r="K9693">
        <f>COUNTIF(K9694:K9703, "0")</f>
        <v>0</v>
      </c>
    </row>
    <row r="9694" spans="2:11" outlineLevel="2">
      <c r="B9694" t="s">
        <v>56</v>
      </c>
      <c r="C9694" t="s">
        <v>14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0</v>
      </c>
    </row>
    <row r="9695" spans="2:11" outlineLevel="2">
      <c r="B9695" t="s">
        <v>56</v>
      </c>
      <c r="C9695" t="s">
        <v>17</v>
      </c>
      <c r="D9695">
        <v>0</v>
      </c>
      <c r="E9695">
        <v>0</v>
      </c>
      <c r="F9695">
        <v>0</v>
      </c>
      <c r="G9695">
        <v>0</v>
      </c>
      <c r="H9695">
        <v>1</v>
      </c>
      <c r="I9695">
        <v>0</v>
      </c>
      <c r="J9695">
        <v>0</v>
      </c>
      <c r="K9695">
        <v>0</v>
      </c>
    </row>
    <row r="9696" spans="2:11" outlineLevel="2">
      <c r="B9696" t="s">
        <v>56</v>
      </c>
      <c r="C9696" t="s">
        <v>18</v>
      </c>
      <c r="D9696">
        <v>1</v>
      </c>
      <c r="E9696">
        <v>0</v>
      </c>
      <c r="F9696">
        <v>0</v>
      </c>
      <c r="G9696">
        <v>1</v>
      </c>
      <c r="H9696">
        <v>1</v>
      </c>
      <c r="I9696">
        <v>0</v>
      </c>
      <c r="J9696">
        <v>0</v>
      </c>
      <c r="K9696">
        <v>0</v>
      </c>
    </row>
    <row r="9697" spans="2:11" outlineLevel="2">
      <c r="B9697" t="s">
        <v>56</v>
      </c>
      <c r="C9697" t="s">
        <v>19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2:11" outlineLevel="2">
      <c r="B9698" t="s">
        <v>56</v>
      </c>
      <c r="C9698" t="s">
        <v>32</v>
      </c>
      <c r="D9698">
        <v>0</v>
      </c>
      <c r="E9698">
        <v>0</v>
      </c>
      <c r="F9698">
        <v>1</v>
      </c>
      <c r="G9698">
        <v>1</v>
      </c>
      <c r="H9698">
        <v>0</v>
      </c>
      <c r="I9698">
        <v>0</v>
      </c>
      <c r="J9698">
        <v>0</v>
      </c>
      <c r="K9698">
        <v>0</v>
      </c>
    </row>
    <row r="9699" spans="2:11" outlineLevel="2">
      <c r="B9699" t="s">
        <v>56</v>
      </c>
      <c r="C9699" t="s">
        <v>21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2:11" outlineLevel="2">
      <c r="B9700" t="s">
        <v>56</v>
      </c>
      <c r="C9700" t="s">
        <v>22</v>
      </c>
      <c r="D9700">
        <v>0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2:11" outlineLevel="2">
      <c r="B9701" t="s">
        <v>56</v>
      </c>
      <c r="C9701" t="s">
        <v>33</v>
      </c>
      <c r="D9701">
        <v>1</v>
      </c>
      <c r="E9701">
        <v>0</v>
      </c>
      <c r="F9701">
        <v>0</v>
      </c>
      <c r="G9701">
        <v>1</v>
      </c>
      <c r="H9701">
        <v>1</v>
      </c>
      <c r="I9701">
        <v>0</v>
      </c>
      <c r="J9701">
        <v>0</v>
      </c>
      <c r="K9701">
        <v>0</v>
      </c>
    </row>
    <row r="9702" spans="2:11" outlineLevel="2">
      <c r="B9702" t="s">
        <v>56</v>
      </c>
      <c r="C9702" t="s">
        <v>24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2:11" outlineLevel="2">
      <c r="B9703" t="s">
        <v>56</v>
      </c>
      <c r="C9703" t="s">
        <v>34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2:11" s="5" customFormat="1" outlineLevel="1">
      <c r="C9704" s="5" t="s">
        <v>49</v>
      </c>
      <c r="D9704" s="1">
        <f>IFERROR(D9705/D9706, D9705)</f>
        <v>0</v>
      </c>
      <c r="E9704" s="1">
        <f>IFERROR(E9705/E9706, E9705)</f>
        <v>0</v>
      </c>
      <c r="F9704" s="1">
        <f>IFERROR(F9705/F9706, F9705)</f>
        <v>0</v>
      </c>
      <c r="G9704" s="1">
        <f>IFERROR(G9705/G9706, G9705)</f>
        <v>0</v>
      </c>
      <c r="H9704" s="1">
        <f>IFERROR(H9705/H9706, H9705)</f>
        <v>0</v>
      </c>
      <c r="I9704" s="1">
        <f>IFERROR(I9705/I9706, I9705)</f>
        <v>0</v>
      </c>
      <c r="J9704" s="1">
        <f>IFERROR(J9705/J9706, J9705)</f>
        <v>0</v>
      </c>
      <c r="K9704" s="1">
        <f>IFERROR(K9705/K9706, K9705)</f>
        <v>0</v>
      </c>
    </row>
    <row r="9705" spans="2:11" outlineLevel="2">
      <c r="C9705" t="s">
        <v>10</v>
      </c>
      <c r="D9705">
        <f>COUNTIF(D9707:D9729, "1")</f>
        <v>0</v>
      </c>
      <c r="E9705">
        <f>COUNTIF(E9707:E9729, "1")</f>
        <v>0</v>
      </c>
      <c r="F9705">
        <f>COUNTIF(F9707:F9729, "1")</f>
        <v>0</v>
      </c>
      <c r="G9705">
        <f>COUNTIF(G9707:G9729, "1")</f>
        <v>0</v>
      </c>
      <c r="H9705">
        <f>COUNTIF(H9707:H9729, "1")</f>
        <v>0</v>
      </c>
      <c r="I9705">
        <f>COUNTIF(I9707:I9729, "1")</f>
        <v>0</v>
      </c>
      <c r="J9705">
        <f>COUNTIF(J9707:J9729, "1")</f>
        <v>0</v>
      </c>
      <c r="K9705">
        <f>COUNTIF(K9707:K9729, "1")</f>
        <v>0</v>
      </c>
    </row>
    <row r="9706" spans="2:11" outlineLevel="2">
      <c r="C9706" t="s">
        <v>12</v>
      </c>
      <c r="D9706">
        <f>COUNTIF(D9707:D9729, "0")</f>
        <v>0</v>
      </c>
      <c r="E9706">
        <f>COUNTIF(E9707:E9729, "0")</f>
        <v>0</v>
      </c>
      <c r="F9706">
        <f>COUNTIF(F9707:F9729, "0")</f>
        <v>0</v>
      </c>
      <c r="G9706">
        <f>COUNTIF(G9707:G9729, "0")</f>
        <v>0</v>
      </c>
      <c r="H9706">
        <f>COUNTIF(H9707:H9729, "0")</f>
        <v>0</v>
      </c>
      <c r="I9706">
        <f>COUNTIF(I9707:I9729, "0")</f>
        <v>0</v>
      </c>
      <c r="J9706">
        <f>COUNTIF(J9707:J9729, "0")</f>
        <v>0</v>
      </c>
      <c r="K9706">
        <f>COUNTIF(K9707:K9729, "0")</f>
        <v>0</v>
      </c>
    </row>
    <row r="9707" spans="2:11" outlineLevel="2">
      <c r="B9707" t="s">
        <v>50</v>
      </c>
      <c r="C9707" t="s">
        <v>14</v>
      </c>
      <c r="D9707">
        <v>0</v>
      </c>
      <c r="E9707">
        <v>0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2:11" outlineLevel="2">
      <c r="B9708" t="s">
        <v>50</v>
      </c>
      <c r="C9708" t="s">
        <v>15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2:11" outlineLevel="2">
      <c r="B9709" t="s">
        <v>50</v>
      </c>
      <c r="C9709" t="s">
        <v>16</v>
      </c>
      <c r="D9709">
        <v>0</v>
      </c>
      <c r="E9709">
        <v>0</v>
      </c>
      <c r="F9709">
        <v>1</v>
      </c>
      <c r="G9709">
        <v>1</v>
      </c>
      <c r="H9709">
        <v>0</v>
      </c>
      <c r="I9709">
        <v>0</v>
      </c>
      <c r="J9709">
        <v>0</v>
      </c>
      <c r="K9709">
        <v>0</v>
      </c>
    </row>
    <row r="9710" spans="2:11" outlineLevel="2">
      <c r="B9710" t="s">
        <v>50</v>
      </c>
      <c r="C9710" t="s">
        <v>17</v>
      </c>
      <c r="D9710">
        <v>0</v>
      </c>
      <c r="E9710">
        <v>0</v>
      </c>
      <c r="F9710">
        <v>1</v>
      </c>
      <c r="G9710">
        <v>0</v>
      </c>
      <c r="H9710">
        <v>1</v>
      </c>
      <c r="I9710">
        <v>0</v>
      </c>
      <c r="J9710">
        <v>0</v>
      </c>
      <c r="K9710">
        <v>0</v>
      </c>
    </row>
    <row r="9711" spans="2:11" outlineLevel="2">
      <c r="B9711" t="s">
        <v>50</v>
      </c>
      <c r="C9711" t="s">
        <v>18</v>
      </c>
      <c r="D9711">
        <v>0</v>
      </c>
      <c r="E9711">
        <v>0</v>
      </c>
      <c r="F9711">
        <v>0</v>
      </c>
      <c r="G9711">
        <v>1</v>
      </c>
      <c r="H9711">
        <v>0</v>
      </c>
      <c r="I9711">
        <v>0</v>
      </c>
      <c r="J9711">
        <v>0</v>
      </c>
      <c r="K9711">
        <v>0</v>
      </c>
    </row>
    <row r="9712" spans="2:11" outlineLevel="2">
      <c r="B9712" t="s">
        <v>50</v>
      </c>
      <c r="C9712" t="s">
        <v>19</v>
      </c>
      <c r="D9712">
        <v>0</v>
      </c>
      <c r="E9712">
        <v>0</v>
      </c>
      <c r="F9712">
        <v>1</v>
      </c>
      <c r="G9712">
        <v>0</v>
      </c>
      <c r="H9712">
        <v>1</v>
      </c>
      <c r="I9712">
        <v>1</v>
      </c>
      <c r="J9712">
        <v>1</v>
      </c>
      <c r="K9712">
        <v>0</v>
      </c>
    </row>
    <row r="9713" spans="2:11" outlineLevel="2">
      <c r="B9713" t="s">
        <v>50</v>
      </c>
      <c r="C9713" t="s">
        <v>32</v>
      </c>
      <c r="D9713">
        <v>0</v>
      </c>
      <c r="E9713">
        <v>0</v>
      </c>
      <c r="F9713">
        <v>0</v>
      </c>
      <c r="G9713">
        <v>0</v>
      </c>
      <c r="H9713">
        <v>1</v>
      </c>
      <c r="I9713">
        <v>0</v>
      </c>
      <c r="J9713">
        <v>0</v>
      </c>
      <c r="K9713">
        <v>0</v>
      </c>
    </row>
    <row r="9714" spans="2:11" outlineLevel="2">
      <c r="B9714" t="s">
        <v>50</v>
      </c>
      <c r="C9714" t="s">
        <v>20</v>
      </c>
      <c r="D9714">
        <v>0</v>
      </c>
      <c r="E9714">
        <v>1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2:11" outlineLevel="2">
      <c r="B9715" t="s">
        <v>50</v>
      </c>
      <c r="C9715" t="s">
        <v>21</v>
      </c>
      <c r="D9715">
        <v>0</v>
      </c>
      <c r="E9715">
        <v>0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</row>
    <row r="9716" spans="2:11" outlineLevel="2">
      <c r="B9716" t="s">
        <v>50</v>
      </c>
      <c r="C9716" t="s">
        <v>23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2:11" outlineLevel="2">
      <c r="B9717" t="s">
        <v>50</v>
      </c>
      <c r="C9717" t="s">
        <v>33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2:11" outlineLevel="2">
      <c r="B9718" t="s">
        <v>50</v>
      </c>
      <c r="C9718" t="s">
        <v>24</v>
      </c>
      <c r="D9718">
        <v>0</v>
      </c>
      <c r="E9718">
        <v>1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</row>
    <row r="9719" spans="2:11" outlineLevel="2">
      <c r="B9719" t="s">
        <v>50</v>
      </c>
      <c r="C9719" t="s">
        <v>34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2:11" outlineLevel="2">
      <c r="B9720" t="s">
        <v>50</v>
      </c>
      <c r="C9720" t="s">
        <v>26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</row>
    <row r="9721" spans="2:11" outlineLevel="2">
      <c r="B9721" t="s">
        <v>50</v>
      </c>
      <c r="C9721" t="s">
        <v>28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2:11" outlineLevel="2">
      <c r="B9722" t="s">
        <v>50</v>
      </c>
      <c r="C9722" t="s">
        <v>35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2:11" outlineLevel="2">
      <c r="B9723" t="s">
        <v>50</v>
      </c>
      <c r="C9723" t="s">
        <v>48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2:11" outlineLevel="2">
      <c r="B9724" t="s">
        <v>50</v>
      </c>
      <c r="C9724" t="s">
        <v>36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2:11" outlineLevel="2">
      <c r="B9725" t="s">
        <v>50</v>
      </c>
      <c r="C9725" t="s">
        <v>37</v>
      </c>
      <c r="D9725">
        <v>0</v>
      </c>
      <c r="E9725">
        <v>0</v>
      </c>
      <c r="F9725">
        <v>1</v>
      </c>
      <c r="G9725">
        <v>0</v>
      </c>
      <c r="H9725">
        <v>1</v>
      </c>
      <c r="I9725">
        <v>1</v>
      </c>
      <c r="J9725">
        <v>0</v>
      </c>
      <c r="K9725">
        <v>0</v>
      </c>
    </row>
    <row r="9726" spans="2:11" outlineLevel="2">
      <c r="B9726" t="s">
        <v>50</v>
      </c>
      <c r="C9726" t="s">
        <v>38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</row>
    <row r="9727" spans="2:11" outlineLevel="2">
      <c r="B9727" t="s">
        <v>50</v>
      </c>
      <c r="C9727" t="s">
        <v>39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</row>
    <row r="9728" spans="2:11" outlineLevel="2">
      <c r="B9728" t="s">
        <v>50</v>
      </c>
      <c r="C9728" t="s">
        <v>40</v>
      </c>
      <c r="D9728">
        <v>0</v>
      </c>
      <c r="E9728">
        <v>0</v>
      </c>
      <c r="F9728">
        <v>0</v>
      </c>
      <c r="G9728">
        <v>0</v>
      </c>
      <c r="H9728">
        <v>1</v>
      </c>
      <c r="I9728">
        <v>0</v>
      </c>
      <c r="J9728">
        <v>1</v>
      </c>
      <c r="K9728">
        <v>0</v>
      </c>
    </row>
    <row r="9729" spans="2:11" outlineLevel="2">
      <c r="B9729" t="s">
        <v>50</v>
      </c>
      <c r="C9729" t="s">
        <v>42</v>
      </c>
      <c r="D9729">
        <v>0</v>
      </c>
      <c r="E9729">
        <v>1</v>
      </c>
      <c r="F9729">
        <v>1</v>
      </c>
      <c r="G9729">
        <v>1</v>
      </c>
      <c r="H9729">
        <v>0</v>
      </c>
      <c r="I9729">
        <v>0</v>
      </c>
      <c r="J9729">
        <v>0</v>
      </c>
      <c r="K9729">
        <v>0</v>
      </c>
    </row>
    <row r="9730" spans="2:11" s="3" customFormat="1">
      <c r="B9730" s="3" t="s">
        <v>322</v>
      </c>
      <c r="C9730" s="3" t="s">
        <v>8</v>
      </c>
      <c r="D9730" s="3">
        <f>IFERROR(AVERAGE(D9733), 0)</f>
        <v>0</v>
      </c>
      <c r="E9730" s="3">
        <f>IFERROR(AVERAGE(E9733), 0)</f>
        <v>0</v>
      </c>
      <c r="F9730" s="3">
        <f>IFERROR(AVERAGE(F9733), 0)</f>
        <v>0</v>
      </c>
      <c r="G9730" s="3">
        <f>IFERROR(AVERAGE(G9733), 0)</f>
        <v>0</v>
      </c>
      <c r="H9730" s="3">
        <f>IFERROR(AVERAGE(H9733), 0)</f>
        <v>0</v>
      </c>
      <c r="I9730" s="3">
        <f>IFERROR(AVERAGE(I9733), 0)</f>
        <v>0</v>
      </c>
      <c r="J9730" s="3">
        <f>IFERROR(AVERAGE(J9733), 0)</f>
        <v>0</v>
      </c>
      <c r="K9730" s="3">
        <f>IFERROR(AVERAGE(K9733), 0)</f>
        <v>0</v>
      </c>
    </row>
    <row r="9731" spans="2:11" outlineLevel="2">
      <c r="B9731" s="4" t="s">
        <v>9</v>
      </c>
      <c r="D9731">
        <f>E9734</f>
        <v>0</v>
      </c>
      <c r="E9731">
        <f>F9734</f>
        <v>0</v>
      </c>
      <c r="F9731">
        <f>G9734</f>
        <v>0</v>
      </c>
      <c r="G9731">
        <f>H9734</f>
        <v>0</v>
      </c>
      <c r="H9731">
        <f>I9734</f>
        <v>0</v>
      </c>
      <c r="I9731">
        <f>J9734</f>
        <v>0</v>
      </c>
      <c r="J9731">
        <f>K9734</f>
        <v>0</v>
      </c>
      <c r="K9731">
        <f>L9734</f>
        <v>0</v>
      </c>
    </row>
    <row r="9732" spans="2:11" outlineLevel="2">
      <c r="B9732" s="4" t="s">
        <v>10</v>
      </c>
      <c r="D9732">
        <f>E9735</f>
        <v>0</v>
      </c>
      <c r="E9732">
        <f>F9735</f>
        <v>0</v>
      </c>
      <c r="F9732">
        <f>G9735</f>
        <v>0</v>
      </c>
      <c r="G9732">
        <f>H9735</f>
        <v>0</v>
      </c>
      <c r="H9732">
        <f>I9735</f>
        <v>0</v>
      </c>
      <c r="I9732">
        <f>J9735</f>
        <v>0</v>
      </c>
      <c r="J9732">
        <f>K9735</f>
        <v>0</v>
      </c>
      <c r="K9732">
        <f>L9735</f>
        <v>0</v>
      </c>
    </row>
    <row r="9733" spans="2:11" s="5" customFormat="1" outlineLevel="1">
      <c r="C9733" s="5" t="s">
        <v>51</v>
      </c>
      <c r="D9733" s="1">
        <f>IFERROR(D9734/D9735, D9734)</f>
        <v>0</v>
      </c>
      <c r="E9733" s="1">
        <f>IFERROR(E9734/E9735, E9734)</f>
        <v>0</v>
      </c>
      <c r="F9733" s="1">
        <f>IFERROR(F9734/F9735, F9734)</f>
        <v>0</v>
      </c>
      <c r="G9733" s="1">
        <f>IFERROR(G9734/G9735, G9734)</f>
        <v>0</v>
      </c>
      <c r="H9733" s="1">
        <f>IFERROR(H9734/H9735, H9734)</f>
        <v>0</v>
      </c>
      <c r="I9733" s="1">
        <f>IFERROR(I9734/I9735, I9734)</f>
        <v>0</v>
      </c>
      <c r="J9733" s="1">
        <f>IFERROR(J9734/J9735, J9734)</f>
        <v>0</v>
      </c>
      <c r="K9733" s="1">
        <f>IFERROR(K9734/K9735, K9734)</f>
        <v>0</v>
      </c>
    </row>
    <row r="9734" spans="2:11" outlineLevel="2">
      <c r="C9734" t="s">
        <v>10</v>
      </c>
      <c r="D9734">
        <f>COUNTIF(D9736:D9749, "1")</f>
        <v>0</v>
      </c>
      <c r="E9734">
        <f>COUNTIF(E9736:E9749, "1")</f>
        <v>0</v>
      </c>
      <c r="F9734">
        <f>COUNTIF(F9736:F9749, "1")</f>
        <v>0</v>
      </c>
      <c r="G9734">
        <f>COUNTIF(G9736:G9749, "1")</f>
        <v>0</v>
      </c>
      <c r="H9734">
        <f>COUNTIF(H9736:H9749, "1")</f>
        <v>0</v>
      </c>
      <c r="I9734">
        <f>COUNTIF(I9736:I9749, "1")</f>
        <v>0</v>
      </c>
      <c r="J9734">
        <f>COUNTIF(J9736:J9749, "1")</f>
        <v>0</v>
      </c>
      <c r="K9734">
        <f>COUNTIF(K9736:K9749, "1")</f>
        <v>0</v>
      </c>
    </row>
    <row r="9735" spans="2:11" outlineLevel="2">
      <c r="C9735" t="s">
        <v>12</v>
      </c>
      <c r="D9735">
        <f>COUNTIF(D9736:D9749, "0")</f>
        <v>0</v>
      </c>
      <c r="E9735">
        <f>COUNTIF(E9736:E9749, "0")</f>
        <v>0</v>
      </c>
      <c r="F9735">
        <f>COUNTIF(F9736:F9749, "0")</f>
        <v>0</v>
      </c>
      <c r="G9735">
        <f>COUNTIF(G9736:G9749, "0")</f>
        <v>0</v>
      </c>
      <c r="H9735">
        <f>COUNTIF(H9736:H9749, "0")</f>
        <v>0</v>
      </c>
      <c r="I9735">
        <f>COUNTIF(I9736:I9749, "0")</f>
        <v>0</v>
      </c>
      <c r="J9735">
        <f>COUNTIF(J9736:J9749, "0")</f>
        <v>0</v>
      </c>
      <c r="K9735">
        <f>COUNTIF(K9736:K9749, "0")</f>
        <v>0</v>
      </c>
    </row>
    <row r="9736" spans="2:11" outlineLevel="2">
      <c r="B9736" t="s">
        <v>52</v>
      </c>
      <c r="C9736" t="s">
        <v>23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1</v>
      </c>
      <c r="J9736">
        <v>0</v>
      </c>
      <c r="K9736">
        <v>0</v>
      </c>
    </row>
    <row r="9737" spans="2:11" outlineLevel="2">
      <c r="B9737" t="s">
        <v>52</v>
      </c>
      <c r="C9737" t="s">
        <v>20</v>
      </c>
      <c r="D9737">
        <v>0</v>
      </c>
      <c r="E9737">
        <v>0</v>
      </c>
      <c r="F9737">
        <v>0</v>
      </c>
      <c r="G9737">
        <v>1</v>
      </c>
      <c r="H9737">
        <v>0</v>
      </c>
      <c r="I9737">
        <v>0</v>
      </c>
      <c r="J9737">
        <v>0</v>
      </c>
      <c r="K9737">
        <v>0</v>
      </c>
    </row>
    <row r="9738" spans="2:11" outlineLevel="2">
      <c r="B9738" t="s">
        <v>52</v>
      </c>
      <c r="C9738" t="s">
        <v>21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1</v>
      </c>
      <c r="J9738">
        <v>0</v>
      </c>
      <c r="K9738">
        <v>0</v>
      </c>
    </row>
    <row r="9739" spans="2:11" outlineLevel="2">
      <c r="B9739" t="s">
        <v>52</v>
      </c>
      <c r="C9739" t="s">
        <v>17</v>
      </c>
      <c r="D9739">
        <v>1</v>
      </c>
      <c r="E9739">
        <v>0</v>
      </c>
      <c r="F9739">
        <v>1</v>
      </c>
      <c r="G9739">
        <v>0</v>
      </c>
      <c r="H9739">
        <v>0</v>
      </c>
      <c r="I9739">
        <v>0</v>
      </c>
      <c r="J9739">
        <v>1</v>
      </c>
      <c r="K9739">
        <v>0</v>
      </c>
    </row>
    <row r="9740" spans="2:11" outlineLevel="2">
      <c r="B9740" t="s">
        <v>52</v>
      </c>
      <c r="C9740" t="s">
        <v>24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2:11" outlineLevel="2">
      <c r="B9741" t="s">
        <v>52</v>
      </c>
      <c r="C9741" t="s">
        <v>33</v>
      </c>
      <c r="D9741">
        <v>1</v>
      </c>
      <c r="E9741">
        <v>0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</row>
    <row r="9742" spans="2:11" outlineLevel="2">
      <c r="B9742" t="s">
        <v>52</v>
      </c>
      <c r="C9742" t="s">
        <v>16</v>
      </c>
      <c r="D9742">
        <v>0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</row>
    <row r="9743" spans="2:11" outlineLevel="2">
      <c r="B9743" t="s">
        <v>52</v>
      </c>
      <c r="C9743" t="s">
        <v>14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1</v>
      </c>
      <c r="K9743">
        <v>0</v>
      </c>
    </row>
    <row r="9744" spans="2:11" outlineLevel="2">
      <c r="B9744" t="s">
        <v>52</v>
      </c>
      <c r="C9744" t="s">
        <v>34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1</v>
      </c>
      <c r="K9744">
        <v>0</v>
      </c>
    </row>
    <row r="9745" spans="2:11" outlineLevel="2">
      <c r="B9745" t="s">
        <v>52</v>
      </c>
      <c r="C9745" t="s">
        <v>18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2:11" outlineLevel="2">
      <c r="B9746" t="s">
        <v>52</v>
      </c>
      <c r="C9746" t="s">
        <v>15</v>
      </c>
      <c r="D9746">
        <v>0</v>
      </c>
      <c r="E9746">
        <v>0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0</v>
      </c>
    </row>
    <row r="9747" spans="2:11" outlineLevel="2">
      <c r="B9747" t="s">
        <v>52</v>
      </c>
      <c r="C9747" t="s">
        <v>19</v>
      </c>
      <c r="D9747">
        <v>0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2:11" outlineLevel="2">
      <c r="B9748" t="s">
        <v>52</v>
      </c>
      <c r="C9748" t="s">
        <v>22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2:11" outlineLevel="2">
      <c r="B9749" t="s">
        <v>52</v>
      </c>
      <c r="C9749" t="s">
        <v>25</v>
      </c>
      <c r="D9749">
        <v>0</v>
      </c>
      <c r="E9749">
        <v>0</v>
      </c>
      <c r="F9749">
        <v>0</v>
      </c>
      <c r="G9749">
        <v>1</v>
      </c>
      <c r="H9749">
        <v>1</v>
      </c>
      <c r="I9749">
        <v>1</v>
      </c>
      <c r="J9749">
        <v>0</v>
      </c>
      <c r="K9749">
        <v>0</v>
      </c>
    </row>
    <row r="9750" spans="2:11" s="3" customFormat="1">
      <c r="B9750" s="3" t="s">
        <v>323</v>
      </c>
      <c r="C9750" s="3" t="s">
        <v>8</v>
      </c>
      <c r="D9750" s="3">
        <f>IFERROR(AVERAGE(D9753), 0)</f>
        <v>0</v>
      </c>
      <c r="E9750" s="3">
        <f>IFERROR(AVERAGE(E9753), 0)</f>
        <v>0</v>
      </c>
      <c r="F9750" s="3">
        <f>IFERROR(AVERAGE(F9753), 0)</f>
        <v>0</v>
      </c>
      <c r="G9750" s="3">
        <f>IFERROR(AVERAGE(G9753), 0)</f>
        <v>0</v>
      </c>
      <c r="H9750" s="3">
        <f>IFERROR(AVERAGE(H9753), 0)</f>
        <v>0</v>
      </c>
      <c r="I9750" s="3">
        <f>IFERROR(AVERAGE(I9753), 0)</f>
        <v>0</v>
      </c>
      <c r="J9750" s="3">
        <f>IFERROR(AVERAGE(J9753), 0)</f>
        <v>0</v>
      </c>
      <c r="K9750" s="3">
        <f>IFERROR(AVERAGE(K9753), 0)</f>
        <v>0</v>
      </c>
    </row>
    <row r="9751" spans="2:11" outlineLevel="2">
      <c r="B9751" s="4" t="s">
        <v>9</v>
      </c>
      <c r="D9751">
        <f>E9754</f>
        <v>0</v>
      </c>
      <c r="E9751">
        <f>F9754</f>
        <v>0</v>
      </c>
      <c r="F9751">
        <f>G9754</f>
        <v>0</v>
      </c>
      <c r="G9751">
        <f>H9754</f>
        <v>0</v>
      </c>
      <c r="H9751">
        <f>I9754</f>
        <v>0</v>
      </c>
      <c r="I9751">
        <f>J9754</f>
        <v>0</v>
      </c>
      <c r="J9751">
        <f>K9754</f>
        <v>0</v>
      </c>
      <c r="K9751">
        <f>L9754</f>
        <v>0</v>
      </c>
    </row>
    <row r="9752" spans="2:11" outlineLevel="2">
      <c r="B9752" s="4" t="s">
        <v>10</v>
      </c>
      <c r="D9752">
        <f>E9755</f>
        <v>0</v>
      </c>
      <c r="E9752">
        <f>F9755</f>
        <v>0</v>
      </c>
      <c r="F9752">
        <f>G9755</f>
        <v>0</v>
      </c>
      <c r="G9752">
        <f>H9755</f>
        <v>0</v>
      </c>
      <c r="H9752">
        <f>I9755</f>
        <v>0</v>
      </c>
      <c r="I9752">
        <f>J9755</f>
        <v>0</v>
      </c>
      <c r="J9752">
        <f>K9755</f>
        <v>0</v>
      </c>
      <c r="K9752">
        <f>L9755</f>
        <v>0</v>
      </c>
    </row>
    <row r="9753" spans="2:11" s="5" customFormat="1" outlineLevel="1">
      <c r="C9753" s="5" t="s">
        <v>51</v>
      </c>
      <c r="D9753" s="1">
        <f>IFERROR(D9754/D9755, D9754)</f>
        <v>0</v>
      </c>
      <c r="E9753" s="1">
        <f>IFERROR(E9754/E9755, E9754)</f>
        <v>0</v>
      </c>
      <c r="F9753" s="1">
        <f>IFERROR(F9754/F9755, F9754)</f>
        <v>0</v>
      </c>
      <c r="G9753" s="1">
        <f>IFERROR(G9754/G9755, G9754)</f>
        <v>0</v>
      </c>
      <c r="H9753" s="1">
        <f>IFERROR(H9754/H9755, H9754)</f>
        <v>0</v>
      </c>
      <c r="I9753" s="1">
        <f>IFERROR(I9754/I9755, I9754)</f>
        <v>0</v>
      </c>
      <c r="J9753" s="1">
        <f>IFERROR(J9754/J9755, J9754)</f>
        <v>0</v>
      </c>
      <c r="K9753" s="1">
        <f>IFERROR(K9754/K9755, K9754)</f>
        <v>0</v>
      </c>
    </row>
    <row r="9754" spans="2:11" outlineLevel="2">
      <c r="C9754" t="s">
        <v>10</v>
      </c>
      <c r="D9754">
        <f>COUNTIF(D9756:D9761, "1")</f>
        <v>0</v>
      </c>
      <c r="E9754">
        <f>COUNTIF(E9756:E9761, "1")</f>
        <v>0</v>
      </c>
      <c r="F9754">
        <f>COUNTIF(F9756:F9761, "1")</f>
        <v>0</v>
      </c>
      <c r="G9754">
        <f>COUNTIF(G9756:G9761, "1")</f>
        <v>0</v>
      </c>
      <c r="H9754">
        <f>COUNTIF(H9756:H9761, "1")</f>
        <v>0</v>
      </c>
      <c r="I9754">
        <f>COUNTIF(I9756:I9761, "1")</f>
        <v>0</v>
      </c>
      <c r="J9754">
        <f>COUNTIF(J9756:J9761, "1")</f>
        <v>0</v>
      </c>
      <c r="K9754">
        <f>COUNTIF(K9756:K9761, "1")</f>
        <v>0</v>
      </c>
    </row>
    <row r="9755" spans="2:11" outlineLevel="2">
      <c r="C9755" t="s">
        <v>12</v>
      </c>
      <c r="D9755">
        <f>COUNTIF(D9756:D9761, "0")</f>
        <v>0</v>
      </c>
      <c r="E9755">
        <f>COUNTIF(E9756:E9761, "0")</f>
        <v>0</v>
      </c>
      <c r="F9755">
        <f>COUNTIF(F9756:F9761, "0")</f>
        <v>0</v>
      </c>
      <c r="G9755">
        <f>COUNTIF(G9756:G9761, "0")</f>
        <v>0</v>
      </c>
      <c r="H9755">
        <f>COUNTIF(H9756:H9761, "0")</f>
        <v>0</v>
      </c>
      <c r="I9755">
        <f>COUNTIF(I9756:I9761, "0")</f>
        <v>0</v>
      </c>
      <c r="J9755">
        <f>COUNTIF(J9756:J9761, "0")</f>
        <v>0</v>
      </c>
      <c r="K9755">
        <f>COUNTIF(K9756:K9761, "0")</f>
        <v>0</v>
      </c>
    </row>
    <row r="9756" spans="2:11" outlineLevel="2">
      <c r="B9756" t="s">
        <v>52</v>
      </c>
      <c r="C9756" t="s">
        <v>15</v>
      </c>
      <c r="D9756">
        <v>0</v>
      </c>
      <c r="E9756">
        <v>0</v>
      </c>
      <c r="F9756">
        <v>0</v>
      </c>
      <c r="G9756">
        <v>0</v>
      </c>
      <c r="H9756">
        <v>1</v>
      </c>
      <c r="I9756">
        <v>0</v>
      </c>
      <c r="J9756">
        <v>0</v>
      </c>
      <c r="K9756">
        <v>0</v>
      </c>
    </row>
    <row r="9757" spans="2:11" outlineLevel="2">
      <c r="B9757" t="s">
        <v>52</v>
      </c>
      <c r="C9757" t="s">
        <v>14</v>
      </c>
      <c r="D9757">
        <v>0</v>
      </c>
      <c r="E9757">
        <v>0</v>
      </c>
      <c r="F9757">
        <v>0</v>
      </c>
      <c r="G9757">
        <v>0</v>
      </c>
      <c r="H9757">
        <v>1</v>
      </c>
      <c r="I9757">
        <v>0</v>
      </c>
      <c r="J9757">
        <v>0</v>
      </c>
      <c r="K9757">
        <v>0</v>
      </c>
    </row>
    <row r="9758" spans="2:11" outlineLevel="2">
      <c r="B9758" t="s">
        <v>52</v>
      </c>
      <c r="C9758" t="s">
        <v>16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2:11" outlineLevel="2">
      <c r="B9759" t="s">
        <v>52</v>
      </c>
      <c r="C9759" t="s">
        <v>17</v>
      </c>
      <c r="D9759">
        <v>1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  <c r="K9759">
        <v>0</v>
      </c>
    </row>
    <row r="9760" spans="2:11" outlineLevel="2">
      <c r="B9760" t="s">
        <v>52</v>
      </c>
      <c r="C9760" t="s">
        <v>18</v>
      </c>
      <c r="D9760">
        <v>0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0</v>
      </c>
      <c r="K9760">
        <v>0</v>
      </c>
    </row>
    <row r="9761" spans="2:11" outlineLevel="2">
      <c r="B9761" t="s">
        <v>52</v>
      </c>
      <c r="C9761" t="s">
        <v>19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2:11" s="3" customFormat="1">
      <c r="B9762" s="3" t="s">
        <v>324</v>
      </c>
      <c r="C9762" s="3" t="s">
        <v>8</v>
      </c>
      <c r="D9762" s="3">
        <f>IFERROR(AVERAGE(D9765), 0)</f>
        <v>0</v>
      </c>
      <c r="E9762" s="3">
        <f>IFERROR(AVERAGE(E9765), 0)</f>
        <v>0</v>
      </c>
      <c r="F9762" s="3">
        <f>IFERROR(AVERAGE(F9765), 0)</f>
        <v>0</v>
      </c>
      <c r="G9762" s="3">
        <f>IFERROR(AVERAGE(G9765), 0)</f>
        <v>0</v>
      </c>
      <c r="H9762" s="3">
        <f>IFERROR(AVERAGE(H9765), 0)</f>
        <v>0</v>
      </c>
      <c r="I9762" s="3">
        <f>IFERROR(AVERAGE(I9765), 0)</f>
        <v>0</v>
      </c>
      <c r="J9762" s="3">
        <f>IFERROR(AVERAGE(J9765), 0)</f>
        <v>0</v>
      </c>
      <c r="K9762" s="3">
        <f>IFERROR(AVERAGE(K9765), 0)</f>
        <v>0</v>
      </c>
    </row>
    <row r="9763" spans="2:11" outlineLevel="2">
      <c r="B9763" s="4" t="s">
        <v>9</v>
      </c>
      <c r="D9763">
        <f>E9766</f>
        <v>0</v>
      </c>
      <c r="E9763">
        <f>F9766</f>
        <v>0</v>
      </c>
      <c r="F9763">
        <f>G9766</f>
        <v>0</v>
      </c>
      <c r="G9763">
        <f>H9766</f>
        <v>0</v>
      </c>
      <c r="H9763">
        <f>I9766</f>
        <v>0</v>
      </c>
      <c r="I9763">
        <f>J9766</f>
        <v>0</v>
      </c>
      <c r="J9763">
        <f>K9766</f>
        <v>0</v>
      </c>
      <c r="K9763">
        <f>L9766</f>
        <v>0</v>
      </c>
    </row>
    <row r="9764" spans="2:11" outlineLevel="2">
      <c r="B9764" s="4" t="s">
        <v>10</v>
      </c>
      <c r="D9764">
        <f>E9767</f>
        <v>0</v>
      </c>
      <c r="E9764">
        <f>F9767</f>
        <v>0</v>
      </c>
      <c r="F9764">
        <f>G9767</f>
        <v>0</v>
      </c>
      <c r="G9764">
        <f>H9767</f>
        <v>0</v>
      </c>
      <c r="H9764">
        <f>I9767</f>
        <v>0</v>
      </c>
      <c r="I9764">
        <f>J9767</f>
        <v>0</v>
      </c>
      <c r="J9764">
        <f>K9767</f>
        <v>0</v>
      </c>
      <c r="K9764">
        <f>L9767</f>
        <v>0</v>
      </c>
    </row>
    <row r="9765" spans="2:11" s="5" customFormat="1" outlineLevel="1">
      <c r="C9765" s="5" t="s">
        <v>51</v>
      </c>
      <c r="D9765" s="1">
        <f>IFERROR(D9766/D9767, D9766)</f>
        <v>0</v>
      </c>
      <c r="E9765" s="1">
        <f>IFERROR(E9766/E9767, E9766)</f>
        <v>0</v>
      </c>
      <c r="F9765" s="1">
        <f>IFERROR(F9766/F9767, F9766)</f>
        <v>0</v>
      </c>
      <c r="G9765" s="1">
        <f>IFERROR(G9766/G9767, G9766)</f>
        <v>0</v>
      </c>
      <c r="H9765" s="1">
        <f>IFERROR(H9766/H9767, H9766)</f>
        <v>0</v>
      </c>
      <c r="I9765" s="1">
        <f>IFERROR(I9766/I9767, I9766)</f>
        <v>0</v>
      </c>
      <c r="J9765" s="1">
        <f>IFERROR(J9766/J9767, J9766)</f>
        <v>0</v>
      </c>
      <c r="K9765" s="1">
        <f>IFERROR(K9766/K9767, K9766)</f>
        <v>0</v>
      </c>
    </row>
    <row r="9766" spans="2:11" outlineLevel="2">
      <c r="C9766" t="s">
        <v>10</v>
      </c>
      <c r="D9766">
        <f>COUNTIF(D9768:D9772, "1")</f>
        <v>0</v>
      </c>
      <c r="E9766">
        <f>COUNTIF(E9768:E9772, "1")</f>
        <v>0</v>
      </c>
      <c r="F9766">
        <f>COUNTIF(F9768:F9772, "1")</f>
        <v>0</v>
      </c>
      <c r="G9766">
        <f>COUNTIF(G9768:G9772, "1")</f>
        <v>0</v>
      </c>
      <c r="H9766">
        <f>COUNTIF(H9768:H9772, "1")</f>
        <v>0</v>
      </c>
      <c r="I9766">
        <f>COUNTIF(I9768:I9772, "1")</f>
        <v>0</v>
      </c>
      <c r="J9766">
        <f>COUNTIF(J9768:J9772, "1")</f>
        <v>0</v>
      </c>
      <c r="K9766">
        <f>COUNTIF(K9768:K9772, "1")</f>
        <v>0</v>
      </c>
    </row>
    <row r="9767" spans="2:11" outlineLevel="2">
      <c r="C9767" t="s">
        <v>12</v>
      </c>
      <c r="D9767">
        <f>COUNTIF(D9768:D9772, "0")</f>
        <v>0</v>
      </c>
      <c r="E9767">
        <f>COUNTIF(E9768:E9772, "0")</f>
        <v>0</v>
      </c>
      <c r="F9767">
        <f>COUNTIF(F9768:F9772, "0")</f>
        <v>0</v>
      </c>
      <c r="G9767">
        <f>COUNTIF(G9768:G9772, "0")</f>
        <v>0</v>
      </c>
      <c r="H9767">
        <f>COUNTIF(H9768:H9772, "0")</f>
        <v>0</v>
      </c>
      <c r="I9767">
        <f>COUNTIF(I9768:I9772, "0")</f>
        <v>0</v>
      </c>
      <c r="J9767">
        <f>COUNTIF(J9768:J9772, "0")</f>
        <v>0</v>
      </c>
      <c r="K9767">
        <f>COUNTIF(K9768:K9772, "0")</f>
        <v>0</v>
      </c>
    </row>
    <row r="9768" spans="2:11" outlineLevel="2">
      <c r="B9768" t="s">
        <v>52</v>
      </c>
      <c r="C9768" t="s">
        <v>15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1</v>
      </c>
      <c r="K9768">
        <v>0</v>
      </c>
    </row>
    <row r="9769" spans="2:11" outlineLevel="2">
      <c r="B9769" t="s">
        <v>52</v>
      </c>
      <c r="C9769" t="s">
        <v>17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2:11" outlineLevel="2">
      <c r="B9770" t="s">
        <v>52</v>
      </c>
      <c r="C9770" t="s">
        <v>14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2:11" outlineLevel="2">
      <c r="B9771" t="s">
        <v>52</v>
      </c>
      <c r="C9771" t="s">
        <v>16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2:11" outlineLevel="2">
      <c r="B9772" t="s">
        <v>52</v>
      </c>
      <c r="C9772" t="s">
        <v>18</v>
      </c>
      <c r="D9772">
        <v>0</v>
      </c>
      <c r="E9772">
        <v>0</v>
      </c>
      <c r="F9772">
        <v>0</v>
      </c>
      <c r="G9772">
        <v>1</v>
      </c>
      <c r="H9772">
        <v>0</v>
      </c>
      <c r="I9772">
        <v>0</v>
      </c>
      <c r="J9772">
        <v>0</v>
      </c>
      <c r="K9772">
        <v>0</v>
      </c>
    </row>
    <row r="9773" spans="2:11" s="3" customFormat="1">
      <c r="B9773" s="3" t="s">
        <v>325</v>
      </c>
      <c r="C9773" s="3" t="s">
        <v>8</v>
      </c>
      <c r="D9773" s="3">
        <f>IFERROR(AVERAGE(D9776), 0)</f>
        <v>0</v>
      </c>
      <c r="E9773" s="3">
        <f>IFERROR(AVERAGE(E9776), 0)</f>
        <v>0</v>
      </c>
      <c r="F9773" s="3">
        <f>IFERROR(AVERAGE(F9776), 0)</f>
        <v>0</v>
      </c>
      <c r="G9773" s="3">
        <f>IFERROR(AVERAGE(G9776), 0)</f>
        <v>0</v>
      </c>
      <c r="H9773" s="3">
        <f>IFERROR(AVERAGE(H9776), 0)</f>
        <v>0</v>
      </c>
      <c r="I9773" s="3">
        <f>IFERROR(AVERAGE(I9776), 0)</f>
        <v>0</v>
      </c>
      <c r="J9773" s="3">
        <f>IFERROR(AVERAGE(J9776), 0)</f>
        <v>0</v>
      </c>
      <c r="K9773" s="3">
        <f>IFERROR(AVERAGE(K9776), 0)</f>
        <v>0</v>
      </c>
    </row>
    <row r="9774" spans="2:11" outlineLevel="2">
      <c r="B9774" s="4" t="s">
        <v>9</v>
      </c>
      <c r="D9774">
        <f>E9777</f>
        <v>0</v>
      </c>
      <c r="E9774">
        <f>F9777</f>
        <v>0</v>
      </c>
      <c r="F9774">
        <f>G9777</f>
        <v>0</v>
      </c>
      <c r="G9774">
        <f>H9777</f>
        <v>0</v>
      </c>
      <c r="H9774">
        <f>I9777</f>
        <v>0</v>
      </c>
      <c r="I9774">
        <f>J9777</f>
        <v>0</v>
      </c>
      <c r="J9774">
        <f>K9777</f>
        <v>0</v>
      </c>
      <c r="K9774">
        <f>L9777</f>
        <v>0</v>
      </c>
    </row>
    <row r="9775" spans="2:11" outlineLevel="2">
      <c r="B9775" s="4" t="s">
        <v>10</v>
      </c>
      <c r="D9775">
        <f>E9778</f>
        <v>0</v>
      </c>
      <c r="E9775">
        <f>F9778</f>
        <v>0</v>
      </c>
      <c r="F9775">
        <f>G9778</f>
        <v>0</v>
      </c>
      <c r="G9775">
        <f>H9778</f>
        <v>0</v>
      </c>
      <c r="H9775">
        <f>I9778</f>
        <v>0</v>
      </c>
      <c r="I9775">
        <f>J9778</f>
        <v>0</v>
      </c>
      <c r="J9775">
        <f>K9778</f>
        <v>0</v>
      </c>
      <c r="K9775">
        <f>L9778</f>
        <v>0</v>
      </c>
    </row>
    <row r="9776" spans="2:11" s="5" customFormat="1" outlineLevel="1">
      <c r="C9776" s="5" t="s">
        <v>51</v>
      </c>
      <c r="D9776" s="1">
        <f>IFERROR(D9777/D9778, D9777)</f>
        <v>0</v>
      </c>
      <c r="E9776" s="1">
        <f>IFERROR(E9777/E9778, E9777)</f>
        <v>0</v>
      </c>
      <c r="F9776" s="1">
        <f>IFERROR(F9777/F9778, F9777)</f>
        <v>0</v>
      </c>
      <c r="G9776" s="1">
        <f>IFERROR(G9777/G9778, G9777)</f>
        <v>0</v>
      </c>
      <c r="H9776" s="1">
        <f>IFERROR(H9777/H9778, H9777)</f>
        <v>0</v>
      </c>
      <c r="I9776" s="1">
        <f>IFERROR(I9777/I9778, I9777)</f>
        <v>0</v>
      </c>
      <c r="J9776" s="1">
        <f>IFERROR(J9777/J9778, J9777)</f>
        <v>0</v>
      </c>
      <c r="K9776" s="1">
        <f>IFERROR(K9777/K9778, K9777)</f>
        <v>0</v>
      </c>
    </row>
    <row r="9777" spans="2:11" outlineLevel="2">
      <c r="C9777" t="s">
        <v>10</v>
      </c>
      <c r="D9777">
        <f>COUNTIF(D9779:D9786, "1")</f>
        <v>0</v>
      </c>
      <c r="E9777">
        <f>COUNTIF(E9779:E9786, "1")</f>
        <v>0</v>
      </c>
      <c r="F9777">
        <f>COUNTIF(F9779:F9786, "1")</f>
        <v>0</v>
      </c>
      <c r="G9777">
        <f>COUNTIF(G9779:G9786, "1")</f>
        <v>0</v>
      </c>
      <c r="H9777">
        <f>COUNTIF(H9779:H9786, "1")</f>
        <v>0</v>
      </c>
      <c r="I9777">
        <f>COUNTIF(I9779:I9786, "1")</f>
        <v>0</v>
      </c>
      <c r="J9777">
        <f>COUNTIF(J9779:J9786, "1")</f>
        <v>0</v>
      </c>
      <c r="K9777">
        <f>COUNTIF(K9779:K9786, "1")</f>
        <v>0</v>
      </c>
    </row>
    <row r="9778" spans="2:11" outlineLevel="2">
      <c r="C9778" t="s">
        <v>12</v>
      </c>
      <c r="D9778">
        <f>COUNTIF(D9779:D9786, "0")</f>
        <v>0</v>
      </c>
      <c r="E9778">
        <f>COUNTIF(E9779:E9786, "0")</f>
        <v>0</v>
      </c>
      <c r="F9778">
        <f>COUNTIF(F9779:F9786, "0")</f>
        <v>0</v>
      </c>
      <c r="G9778">
        <f>COUNTIF(G9779:G9786, "0")</f>
        <v>0</v>
      </c>
      <c r="H9778">
        <f>COUNTIF(H9779:H9786, "0")</f>
        <v>0</v>
      </c>
      <c r="I9778">
        <f>COUNTIF(I9779:I9786, "0")</f>
        <v>0</v>
      </c>
      <c r="J9778">
        <f>COUNTIF(J9779:J9786, "0")</f>
        <v>0</v>
      </c>
      <c r="K9778">
        <f>COUNTIF(K9779:K9786, "0")</f>
        <v>0</v>
      </c>
    </row>
    <row r="9779" spans="2:11" outlineLevel="2">
      <c r="B9779" t="s">
        <v>52</v>
      </c>
      <c r="C9779" t="s">
        <v>32</v>
      </c>
      <c r="D9779">
        <v>0</v>
      </c>
      <c r="E9779">
        <v>0</v>
      </c>
      <c r="F9779">
        <v>0</v>
      </c>
      <c r="G9779">
        <v>1</v>
      </c>
      <c r="H9779">
        <v>0</v>
      </c>
      <c r="I9779">
        <v>0</v>
      </c>
      <c r="J9779">
        <v>0</v>
      </c>
      <c r="K9779">
        <v>0</v>
      </c>
    </row>
    <row r="9780" spans="2:11" outlineLevel="2">
      <c r="B9780" t="s">
        <v>52</v>
      </c>
      <c r="C9780" t="s">
        <v>14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2:11" outlineLevel="2">
      <c r="B9781" t="s">
        <v>52</v>
      </c>
      <c r="C9781" t="s">
        <v>15</v>
      </c>
      <c r="D9781">
        <v>0</v>
      </c>
      <c r="E9781">
        <v>1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2:11" outlineLevel="2">
      <c r="B9782" t="s">
        <v>52</v>
      </c>
      <c r="C9782" t="s">
        <v>17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2:11" outlineLevel="2">
      <c r="B9783" t="s">
        <v>52</v>
      </c>
      <c r="C9783" t="s">
        <v>19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1</v>
      </c>
      <c r="J9783">
        <v>0</v>
      </c>
      <c r="K9783">
        <v>0</v>
      </c>
    </row>
    <row r="9784" spans="2:11" outlineLevel="2">
      <c r="B9784" t="s">
        <v>52</v>
      </c>
      <c r="C9784" t="s">
        <v>18</v>
      </c>
      <c r="D9784">
        <v>1</v>
      </c>
      <c r="E9784">
        <v>0</v>
      </c>
      <c r="F9784">
        <v>0</v>
      </c>
      <c r="G9784">
        <v>1</v>
      </c>
      <c r="H9784">
        <v>0</v>
      </c>
      <c r="I9784">
        <v>1</v>
      </c>
      <c r="J9784">
        <v>0</v>
      </c>
      <c r="K9784">
        <v>0</v>
      </c>
    </row>
    <row r="9785" spans="2:11" outlineLevel="2">
      <c r="B9785" t="s">
        <v>52</v>
      </c>
      <c r="C9785" t="s">
        <v>20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1</v>
      </c>
      <c r="J9785">
        <v>0</v>
      </c>
      <c r="K9785">
        <v>0</v>
      </c>
    </row>
    <row r="9786" spans="2:11" outlineLevel="2">
      <c r="B9786" t="s">
        <v>52</v>
      </c>
      <c r="C9786" t="s">
        <v>16</v>
      </c>
      <c r="D9786">
        <v>0</v>
      </c>
      <c r="E9786">
        <v>0</v>
      </c>
      <c r="F9786">
        <v>1</v>
      </c>
      <c r="G9786">
        <v>1</v>
      </c>
      <c r="H9786">
        <v>0</v>
      </c>
      <c r="I9786">
        <v>1</v>
      </c>
      <c r="J9786">
        <v>0</v>
      </c>
      <c r="K9786">
        <v>0</v>
      </c>
    </row>
    <row r="9787" spans="2:11" s="3" customFormat="1">
      <c r="B9787" s="3" t="s">
        <v>326</v>
      </c>
      <c r="C9787" s="3" t="s">
        <v>8</v>
      </c>
      <c r="D9787" s="3">
        <f>IFERROR(AVERAGE(D9790), 0)</f>
        <v>0</v>
      </c>
      <c r="E9787" s="3">
        <f>IFERROR(AVERAGE(E9790), 0)</f>
        <v>0</v>
      </c>
      <c r="F9787" s="3">
        <f>IFERROR(AVERAGE(F9790), 0)</f>
        <v>0</v>
      </c>
      <c r="G9787" s="3">
        <f>IFERROR(AVERAGE(G9790), 0)</f>
        <v>0</v>
      </c>
      <c r="H9787" s="3">
        <f>IFERROR(AVERAGE(H9790), 0)</f>
        <v>0</v>
      </c>
      <c r="I9787" s="3">
        <f>IFERROR(AVERAGE(I9790), 0)</f>
        <v>0</v>
      </c>
      <c r="J9787" s="3">
        <f>IFERROR(AVERAGE(J9790), 0)</f>
        <v>0</v>
      </c>
      <c r="K9787" s="3">
        <f>IFERROR(AVERAGE(K9790), 0)</f>
        <v>0</v>
      </c>
    </row>
    <row r="9788" spans="2:11" outlineLevel="2">
      <c r="B9788" s="4" t="s">
        <v>9</v>
      </c>
      <c r="D9788">
        <f>E9791</f>
        <v>0</v>
      </c>
      <c r="E9788">
        <f>F9791</f>
        <v>0</v>
      </c>
      <c r="F9788">
        <f>G9791</f>
        <v>0</v>
      </c>
      <c r="G9788">
        <f>H9791</f>
        <v>0</v>
      </c>
      <c r="H9788">
        <f>I9791</f>
        <v>0</v>
      </c>
      <c r="I9788">
        <f>J9791</f>
        <v>0</v>
      </c>
      <c r="J9788">
        <f>K9791</f>
        <v>0</v>
      </c>
      <c r="K9788">
        <f>L9791</f>
        <v>0</v>
      </c>
    </row>
    <row r="9789" spans="2:11" outlineLevel="2">
      <c r="B9789" s="4" t="s">
        <v>10</v>
      </c>
      <c r="D9789">
        <f>E9792</f>
        <v>0</v>
      </c>
      <c r="E9789">
        <f>F9792</f>
        <v>0</v>
      </c>
      <c r="F9789">
        <f>G9792</f>
        <v>0</v>
      </c>
      <c r="G9789">
        <f>H9792</f>
        <v>0</v>
      </c>
      <c r="H9789">
        <f>I9792</f>
        <v>0</v>
      </c>
      <c r="I9789">
        <f>J9792</f>
        <v>0</v>
      </c>
      <c r="J9789">
        <f>K9792</f>
        <v>0</v>
      </c>
      <c r="K9789">
        <f>L9792</f>
        <v>0</v>
      </c>
    </row>
    <row r="9790" spans="2:11" s="5" customFormat="1" outlineLevel="1">
      <c r="C9790" s="5" t="s">
        <v>55</v>
      </c>
      <c r="D9790" s="1">
        <f>IFERROR(D9791/D9792, D9791)</f>
        <v>0</v>
      </c>
      <c r="E9790" s="1">
        <f>IFERROR(E9791/E9792, E9791)</f>
        <v>0</v>
      </c>
      <c r="F9790" s="1">
        <f>IFERROR(F9791/F9792, F9791)</f>
        <v>0</v>
      </c>
      <c r="G9790" s="1">
        <f>IFERROR(G9791/G9792, G9791)</f>
        <v>0</v>
      </c>
      <c r="H9790" s="1">
        <f>IFERROR(H9791/H9792, H9791)</f>
        <v>0</v>
      </c>
      <c r="I9790" s="1">
        <f>IFERROR(I9791/I9792, I9791)</f>
        <v>0</v>
      </c>
      <c r="J9790" s="1">
        <f>IFERROR(J9791/J9792, J9791)</f>
        <v>0</v>
      </c>
      <c r="K9790" s="1">
        <f>IFERROR(K9791/K9792, K9791)</f>
        <v>0</v>
      </c>
    </row>
    <row r="9791" spans="2:11" outlineLevel="2">
      <c r="C9791" t="s">
        <v>10</v>
      </c>
      <c r="D9791">
        <f>COUNTIF(D9793:D9793, "1")</f>
        <v>0</v>
      </c>
      <c r="E9791">
        <f>COUNTIF(E9793:E9793, "1")</f>
        <v>0</v>
      </c>
      <c r="F9791">
        <f>COUNTIF(F9793:F9793, "1")</f>
        <v>0</v>
      </c>
      <c r="G9791">
        <f>COUNTIF(G9793:G9793, "1")</f>
        <v>0</v>
      </c>
      <c r="H9791">
        <f>COUNTIF(H9793:H9793, "1")</f>
        <v>0</v>
      </c>
      <c r="I9791">
        <f>COUNTIF(I9793:I9793, "1")</f>
        <v>0</v>
      </c>
      <c r="J9791">
        <f>COUNTIF(J9793:J9793, "1")</f>
        <v>0</v>
      </c>
      <c r="K9791">
        <f>COUNTIF(K9793:K9793, "1")</f>
        <v>0</v>
      </c>
    </row>
    <row r="9792" spans="2:11" outlineLevel="2">
      <c r="C9792" t="s">
        <v>12</v>
      </c>
      <c r="D9792">
        <f>COUNTIF(D9793:D9793, "0")</f>
        <v>0</v>
      </c>
      <c r="E9792">
        <f>COUNTIF(E9793:E9793, "0")</f>
        <v>0</v>
      </c>
      <c r="F9792">
        <f>COUNTIF(F9793:F9793, "0")</f>
        <v>0</v>
      </c>
      <c r="G9792">
        <f>COUNTIF(G9793:G9793, "0")</f>
        <v>0</v>
      </c>
      <c r="H9792">
        <f>COUNTIF(H9793:H9793, "0")</f>
        <v>0</v>
      </c>
      <c r="I9792">
        <f>COUNTIF(I9793:I9793, "0")</f>
        <v>0</v>
      </c>
      <c r="J9792">
        <f>COUNTIF(J9793:J9793, "0")</f>
        <v>0</v>
      </c>
      <c r="K9792">
        <f>COUNTIF(K9793:K9793, "0")</f>
        <v>0</v>
      </c>
    </row>
    <row r="9793" spans="2:11" outlineLevel="2">
      <c r="B9793" t="s">
        <v>56</v>
      </c>
      <c r="C9793" t="s">
        <v>23</v>
      </c>
      <c r="D9793">
        <v>0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2:11" s="3" customFormat="1">
      <c r="B9794" s="3" t="s">
        <v>327</v>
      </c>
      <c r="C9794" s="3" t="s">
        <v>8</v>
      </c>
      <c r="D9794" s="3">
        <f>IFERROR(AVERAGE(D9797), 0)</f>
        <v>0</v>
      </c>
      <c r="E9794" s="3">
        <f>IFERROR(AVERAGE(E9797), 0)</f>
        <v>0</v>
      </c>
      <c r="F9794" s="3">
        <f>IFERROR(AVERAGE(F9797), 0)</f>
        <v>0</v>
      </c>
      <c r="G9794" s="3">
        <f>IFERROR(AVERAGE(G9797), 0)</f>
        <v>0</v>
      </c>
      <c r="H9794" s="3">
        <f>IFERROR(AVERAGE(H9797), 0)</f>
        <v>0</v>
      </c>
      <c r="I9794" s="3">
        <f>IFERROR(AVERAGE(I9797), 0)</f>
        <v>0</v>
      </c>
      <c r="J9794" s="3">
        <f>IFERROR(AVERAGE(J9797), 0)</f>
        <v>0</v>
      </c>
      <c r="K9794" s="3">
        <f>IFERROR(AVERAGE(K9797), 0)</f>
        <v>0</v>
      </c>
    </row>
    <row r="9795" spans="2:11" outlineLevel="2">
      <c r="B9795" s="4" t="s">
        <v>9</v>
      </c>
      <c r="D9795">
        <f>E9798</f>
        <v>0</v>
      </c>
      <c r="E9795">
        <f>F9798</f>
        <v>0</v>
      </c>
      <c r="F9795">
        <f>G9798</f>
        <v>0</v>
      </c>
      <c r="G9795">
        <f>H9798</f>
        <v>0</v>
      </c>
      <c r="H9795">
        <f>I9798</f>
        <v>0</v>
      </c>
      <c r="I9795">
        <f>J9798</f>
        <v>0</v>
      </c>
      <c r="J9795">
        <f>K9798</f>
        <v>0</v>
      </c>
      <c r="K9795">
        <f>L9798</f>
        <v>0</v>
      </c>
    </row>
    <row r="9796" spans="2:11" outlineLevel="2">
      <c r="B9796" s="4" t="s">
        <v>10</v>
      </c>
      <c r="D9796">
        <f>E9799</f>
        <v>0</v>
      </c>
      <c r="E9796">
        <f>F9799</f>
        <v>0</v>
      </c>
      <c r="F9796">
        <f>G9799</f>
        <v>0</v>
      </c>
      <c r="G9796">
        <f>H9799</f>
        <v>0</v>
      </c>
      <c r="H9796">
        <f>I9799</f>
        <v>0</v>
      </c>
      <c r="I9796">
        <f>J9799</f>
        <v>0</v>
      </c>
      <c r="J9796">
        <f>K9799</f>
        <v>0</v>
      </c>
      <c r="K9796">
        <f>L9799</f>
        <v>0</v>
      </c>
    </row>
    <row r="9797" spans="2:11" s="5" customFormat="1" outlineLevel="1">
      <c r="C9797" s="5" t="s">
        <v>51</v>
      </c>
      <c r="D9797" s="1">
        <f>IFERROR(D9798/D9799, D9798)</f>
        <v>0</v>
      </c>
      <c r="E9797" s="1">
        <f>IFERROR(E9798/E9799, E9798)</f>
        <v>0</v>
      </c>
      <c r="F9797" s="1">
        <f>IFERROR(F9798/F9799, F9798)</f>
        <v>0</v>
      </c>
      <c r="G9797" s="1">
        <f>IFERROR(G9798/G9799, G9798)</f>
        <v>0</v>
      </c>
      <c r="H9797" s="1">
        <f>IFERROR(H9798/H9799, H9798)</f>
        <v>0</v>
      </c>
      <c r="I9797" s="1">
        <f>IFERROR(I9798/I9799, I9798)</f>
        <v>0</v>
      </c>
      <c r="J9797" s="1">
        <f>IFERROR(J9798/J9799, J9798)</f>
        <v>0</v>
      </c>
      <c r="K9797" s="1">
        <f>IFERROR(K9798/K9799, K9798)</f>
        <v>0</v>
      </c>
    </row>
    <row r="9798" spans="2:11" outlineLevel="2">
      <c r="C9798" t="s">
        <v>10</v>
      </c>
      <c r="D9798">
        <f>COUNTIF(D9800:D9805, "1")</f>
        <v>0</v>
      </c>
      <c r="E9798">
        <f>COUNTIF(E9800:E9805, "1")</f>
        <v>0</v>
      </c>
      <c r="F9798">
        <f>COUNTIF(F9800:F9805, "1")</f>
        <v>0</v>
      </c>
      <c r="G9798">
        <f>COUNTIF(G9800:G9805, "1")</f>
        <v>0</v>
      </c>
      <c r="H9798">
        <f>COUNTIF(H9800:H9805, "1")</f>
        <v>0</v>
      </c>
      <c r="I9798">
        <f>COUNTIF(I9800:I9805, "1")</f>
        <v>0</v>
      </c>
      <c r="J9798">
        <f>COUNTIF(J9800:J9805, "1")</f>
        <v>0</v>
      </c>
      <c r="K9798">
        <f>COUNTIF(K9800:K9805, "1")</f>
        <v>0</v>
      </c>
    </row>
    <row r="9799" spans="2:11" outlineLevel="2">
      <c r="C9799" t="s">
        <v>12</v>
      </c>
      <c r="D9799">
        <f>COUNTIF(D9800:D9805, "0")</f>
        <v>0</v>
      </c>
      <c r="E9799">
        <f>COUNTIF(E9800:E9805, "0")</f>
        <v>0</v>
      </c>
      <c r="F9799">
        <f>COUNTIF(F9800:F9805, "0")</f>
        <v>0</v>
      </c>
      <c r="G9799">
        <f>COUNTIF(G9800:G9805, "0")</f>
        <v>0</v>
      </c>
      <c r="H9799">
        <f>COUNTIF(H9800:H9805, "0")</f>
        <v>0</v>
      </c>
      <c r="I9799">
        <f>COUNTIF(I9800:I9805, "0")</f>
        <v>0</v>
      </c>
      <c r="J9799">
        <f>COUNTIF(J9800:J9805, "0")</f>
        <v>0</v>
      </c>
      <c r="K9799">
        <f>COUNTIF(K9800:K9805, "0")</f>
        <v>0</v>
      </c>
    </row>
    <row r="9800" spans="2:11" outlineLevel="2">
      <c r="B9800" t="s">
        <v>52</v>
      </c>
      <c r="C9800" t="s">
        <v>16</v>
      </c>
      <c r="D9800">
        <v>0</v>
      </c>
      <c r="E9800">
        <v>0</v>
      </c>
      <c r="F9800">
        <v>1</v>
      </c>
      <c r="G9800">
        <v>1</v>
      </c>
      <c r="H9800">
        <v>1</v>
      </c>
      <c r="I9800">
        <v>0</v>
      </c>
      <c r="J9800">
        <v>0</v>
      </c>
      <c r="K9800">
        <v>0</v>
      </c>
    </row>
    <row r="9801" spans="2:11" outlineLevel="2">
      <c r="B9801" t="s">
        <v>52</v>
      </c>
      <c r="C9801" t="s">
        <v>17</v>
      </c>
      <c r="D9801">
        <v>0</v>
      </c>
      <c r="E9801">
        <v>0</v>
      </c>
      <c r="F9801">
        <v>0</v>
      </c>
      <c r="G9801">
        <v>0</v>
      </c>
      <c r="H9801">
        <v>1</v>
      </c>
      <c r="I9801">
        <v>0</v>
      </c>
      <c r="J9801">
        <v>0</v>
      </c>
      <c r="K9801">
        <v>0</v>
      </c>
    </row>
    <row r="9802" spans="2:11" outlineLevel="2">
      <c r="B9802" t="s">
        <v>52</v>
      </c>
      <c r="C9802" t="s">
        <v>15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2:11" outlineLevel="2">
      <c r="B9803" t="s">
        <v>52</v>
      </c>
      <c r="C9803" t="s">
        <v>18</v>
      </c>
      <c r="D9803">
        <v>0</v>
      </c>
      <c r="E9803">
        <v>0</v>
      </c>
      <c r="F9803">
        <v>1</v>
      </c>
      <c r="G9803">
        <v>0</v>
      </c>
      <c r="H9803">
        <v>0</v>
      </c>
      <c r="I9803">
        <v>1</v>
      </c>
      <c r="J9803">
        <v>0</v>
      </c>
      <c r="K9803">
        <v>0</v>
      </c>
    </row>
    <row r="9804" spans="2:11" outlineLevel="2">
      <c r="B9804" t="s">
        <v>52</v>
      </c>
      <c r="C9804" t="s">
        <v>19</v>
      </c>
      <c r="D9804">
        <v>1</v>
      </c>
      <c r="E9804">
        <v>0</v>
      </c>
      <c r="F9804">
        <v>0</v>
      </c>
      <c r="G9804">
        <v>0</v>
      </c>
      <c r="H9804">
        <v>1</v>
      </c>
      <c r="I9804">
        <v>0</v>
      </c>
      <c r="J9804">
        <v>0</v>
      </c>
      <c r="K9804">
        <v>0</v>
      </c>
    </row>
    <row r="9805" spans="2:11" outlineLevel="2">
      <c r="B9805" t="s">
        <v>52</v>
      </c>
      <c r="C9805" t="s">
        <v>32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</row>
    <row r="9806" spans="2:11" s="3" customFormat="1">
      <c r="B9806" s="3" t="s">
        <v>328</v>
      </c>
      <c r="C9806" s="3" t="s">
        <v>8</v>
      </c>
      <c r="D9806" s="3">
        <f>IFERROR(AVERAGE(D9809), 0)</f>
        <v>0</v>
      </c>
      <c r="E9806" s="3">
        <f>IFERROR(AVERAGE(E9809), 0)</f>
        <v>0</v>
      </c>
      <c r="F9806" s="3">
        <f>IFERROR(AVERAGE(F9809), 0)</f>
        <v>0</v>
      </c>
      <c r="G9806" s="3">
        <f>IFERROR(AVERAGE(G9809), 0)</f>
        <v>0</v>
      </c>
      <c r="H9806" s="3">
        <f>IFERROR(AVERAGE(H9809), 0)</f>
        <v>0</v>
      </c>
      <c r="I9806" s="3">
        <f>IFERROR(AVERAGE(I9809), 0)</f>
        <v>0</v>
      </c>
      <c r="J9806" s="3">
        <f>IFERROR(AVERAGE(J9809), 0)</f>
        <v>0</v>
      </c>
      <c r="K9806" s="3">
        <f>IFERROR(AVERAGE(K9809), 0)</f>
        <v>0</v>
      </c>
    </row>
    <row r="9807" spans="2:11" outlineLevel="2">
      <c r="B9807" s="4" t="s">
        <v>9</v>
      </c>
      <c r="D9807">
        <f>E9810</f>
        <v>0</v>
      </c>
      <c r="E9807">
        <f>F9810</f>
        <v>0</v>
      </c>
      <c r="F9807">
        <f>G9810</f>
        <v>0</v>
      </c>
      <c r="G9807">
        <f>H9810</f>
        <v>0</v>
      </c>
      <c r="H9807">
        <f>I9810</f>
        <v>0</v>
      </c>
      <c r="I9807">
        <f>J9810</f>
        <v>0</v>
      </c>
      <c r="J9807">
        <f>K9810</f>
        <v>0</v>
      </c>
      <c r="K9807">
        <f>L9810</f>
        <v>0</v>
      </c>
    </row>
    <row r="9808" spans="2:11" outlineLevel="2">
      <c r="B9808" s="4" t="s">
        <v>10</v>
      </c>
      <c r="D9808">
        <f>E9811</f>
        <v>0</v>
      </c>
      <c r="E9808">
        <f>F9811</f>
        <v>0</v>
      </c>
      <c r="F9808">
        <f>G9811</f>
        <v>0</v>
      </c>
      <c r="G9808">
        <f>H9811</f>
        <v>0</v>
      </c>
      <c r="H9808">
        <f>I9811</f>
        <v>0</v>
      </c>
      <c r="I9808">
        <f>J9811</f>
        <v>0</v>
      </c>
      <c r="J9808">
        <f>K9811</f>
        <v>0</v>
      </c>
      <c r="K9808">
        <f>L9811</f>
        <v>0</v>
      </c>
    </row>
    <row r="9809" spans="2:11" s="5" customFormat="1" outlineLevel="1">
      <c r="C9809" s="5" t="s">
        <v>51</v>
      </c>
      <c r="D9809" s="1">
        <f>IFERROR(D9810/D9811, D9810)</f>
        <v>0</v>
      </c>
      <c r="E9809" s="1">
        <f>IFERROR(E9810/E9811, E9810)</f>
        <v>0</v>
      </c>
      <c r="F9809" s="1">
        <f>IFERROR(F9810/F9811, F9810)</f>
        <v>0</v>
      </c>
      <c r="G9809" s="1">
        <f>IFERROR(G9810/G9811, G9810)</f>
        <v>0</v>
      </c>
      <c r="H9809" s="1">
        <f>IFERROR(H9810/H9811, H9810)</f>
        <v>0</v>
      </c>
      <c r="I9809" s="1">
        <f>IFERROR(I9810/I9811, I9810)</f>
        <v>0</v>
      </c>
      <c r="J9809" s="1">
        <f>IFERROR(J9810/J9811, J9810)</f>
        <v>0</v>
      </c>
      <c r="K9809" s="1">
        <f>IFERROR(K9810/K9811, K9810)</f>
        <v>0</v>
      </c>
    </row>
    <row r="9810" spans="2:11" outlineLevel="2">
      <c r="C9810" t="s">
        <v>10</v>
      </c>
      <c r="D9810">
        <f>COUNTIF(D9812:D9833, "1")</f>
        <v>0</v>
      </c>
      <c r="E9810">
        <f>COUNTIF(E9812:E9833, "1")</f>
        <v>0</v>
      </c>
      <c r="F9810">
        <f>COUNTIF(F9812:F9833, "1")</f>
        <v>0</v>
      </c>
      <c r="G9810">
        <f>COUNTIF(G9812:G9833, "1")</f>
        <v>0</v>
      </c>
      <c r="H9810">
        <f>COUNTIF(H9812:H9833, "1")</f>
        <v>0</v>
      </c>
      <c r="I9810">
        <f>COUNTIF(I9812:I9833, "1")</f>
        <v>0</v>
      </c>
      <c r="J9810">
        <f>COUNTIF(J9812:J9833, "1")</f>
        <v>0</v>
      </c>
      <c r="K9810">
        <f>COUNTIF(K9812:K9833, "1")</f>
        <v>0</v>
      </c>
    </row>
    <row r="9811" spans="2:11" outlineLevel="2">
      <c r="C9811" t="s">
        <v>12</v>
      </c>
      <c r="D9811">
        <f>COUNTIF(D9812:D9833, "0")</f>
        <v>0</v>
      </c>
      <c r="E9811">
        <f>COUNTIF(E9812:E9833, "0")</f>
        <v>0</v>
      </c>
      <c r="F9811">
        <f>COUNTIF(F9812:F9833, "0")</f>
        <v>0</v>
      </c>
      <c r="G9811">
        <f>COUNTIF(G9812:G9833, "0")</f>
        <v>0</v>
      </c>
      <c r="H9811">
        <f>COUNTIF(H9812:H9833, "0")</f>
        <v>0</v>
      </c>
      <c r="I9811">
        <f>COUNTIF(I9812:I9833, "0")</f>
        <v>0</v>
      </c>
      <c r="J9811">
        <f>COUNTIF(J9812:J9833, "0")</f>
        <v>0</v>
      </c>
      <c r="K9811">
        <f>COUNTIF(K9812:K9833, "0")</f>
        <v>0</v>
      </c>
    </row>
    <row r="9812" spans="2:11" outlineLevel="2">
      <c r="B9812" t="s">
        <v>52</v>
      </c>
      <c r="C9812" t="s">
        <v>14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0</v>
      </c>
    </row>
    <row r="9813" spans="2:11" outlineLevel="2">
      <c r="B9813" t="s">
        <v>52</v>
      </c>
      <c r="C9813" t="s">
        <v>15</v>
      </c>
      <c r="D9813">
        <v>0</v>
      </c>
      <c r="E9813">
        <v>0</v>
      </c>
      <c r="F9813">
        <v>0</v>
      </c>
      <c r="G9813">
        <v>1</v>
      </c>
      <c r="H9813">
        <v>1</v>
      </c>
      <c r="I9813">
        <v>0</v>
      </c>
      <c r="J9813">
        <v>0</v>
      </c>
      <c r="K9813">
        <v>0</v>
      </c>
    </row>
    <row r="9814" spans="2:11" outlineLevel="2">
      <c r="B9814" t="s">
        <v>52</v>
      </c>
      <c r="C9814" t="s">
        <v>16</v>
      </c>
      <c r="D9814">
        <v>0</v>
      </c>
      <c r="E9814">
        <v>1</v>
      </c>
      <c r="F9814">
        <v>0</v>
      </c>
      <c r="G9814">
        <v>1</v>
      </c>
      <c r="H9814">
        <v>1</v>
      </c>
      <c r="I9814">
        <v>0</v>
      </c>
      <c r="J9814">
        <v>0</v>
      </c>
      <c r="K9814">
        <v>0</v>
      </c>
    </row>
    <row r="9815" spans="2:11" outlineLevel="2">
      <c r="B9815" t="s">
        <v>52</v>
      </c>
      <c r="C9815" t="s">
        <v>17</v>
      </c>
      <c r="D9815">
        <v>0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0</v>
      </c>
    </row>
    <row r="9816" spans="2:11" outlineLevel="2">
      <c r="B9816" t="s">
        <v>52</v>
      </c>
      <c r="C9816" t="s">
        <v>18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1</v>
      </c>
      <c r="K9816">
        <v>0</v>
      </c>
    </row>
    <row r="9817" spans="2:11" outlineLevel="2">
      <c r="B9817" t="s">
        <v>52</v>
      </c>
      <c r="C9817" t="s">
        <v>19</v>
      </c>
      <c r="D9817">
        <v>1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2:11" outlineLevel="2">
      <c r="B9818" t="s">
        <v>52</v>
      </c>
      <c r="C9818" t="s">
        <v>32</v>
      </c>
      <c r="D9818">
        <v>0</v>
      </c>
      <c r="E9818">
        <v>0</v>
      </c>
      <c r="F9818">
        <v>1</v>
      </c>
      <c r="G9818">
        <v>1</v>
      </c>
      <c r="H9818">
        <v>0</v>
      </c>
      <c r="I9818">
        <v>0</v>
      </c>
      <c r="J9818">
        <v>0</v>
      </c>
      <c r="K9818">
        <v>0</v>
      </c>
    </row>
    <row r="9819" spans="2:11" outlineLevel="2">
      <c r="B9819" t="s">
        <v>52</v>
      </c>
      <c r="C9819" t="s">
        <v>20</v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1</v>
      </c>
      <c r="J9819">
        <v>0</v>
      </c>
      <c r="K9819">
        <v>0</v>
      </c>
    </row>
    <row r="9820" spans="2:11" outlineLevel="2">
      <c r="B9820" t="s">
        <v>52</v>
      </c>
      <c r="C9820" t="s">
        <v>21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2:11" outlineLevel="2">
      <c r="B9821" t="s">
        <v>52</v>
      </c>
      <c r="C9821" t="s">
        <v>22</v>
      </c>
      <c r="D9821">
        <v>0</v>
      </c>
      <c r="E9821">
        <v>1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</row>
    <row r="9822" spans="2:11" outlineLevel="2">
      <c r="B9822" t="s">
        <v>52</v>
      </c>
      <c r="C9822" t="s">
        <v>23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2:11" outlineLevel="2">
      <c r="B9823" t="s">
        <v>52</v>
      </c>
      <c r="C9823" t="s">
        <v>33</v>
      </c>
      <c r="D9823">
        <v>0</v>
      </c>
      <c r="E9823">
        <v>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2:11" outlineLevel="2">
      <c r="B9824" t="s">
        <v>52</v>
      </c>
      <c r="C9824" t="s">
        <v>24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2:11" outlineLevel="2">
      <c r="B9825" t="s">
        <v>52</v>
      </c>
      <c r="C9825" t="s">
        <v>34</v>
      </c>
      <c r="D9825">
        <v>0</v>
      </c>
      <c r="E9825">
        <v>0</v>
      </c>
      <c r="F9825">
        <v>0</v>
      </c>
      <c r="G9825">
        <v>1</v>
      </c>
      <c r="H9825">
        <v>0</v>
      </c>
      <c r="I9825">
        <v>0</v>
      </c>
      <c r="J9825">
        <v>0</v>
      </c>
      <c r="K9825">
        <v>0</v>
      </c>
    </row>
    <row r="9826" spans="2:11" outlineLevel="2">
      <c r="B9826" t="s">
        <v>52</v>
      </c>
      <c r="C9826" t="s">
        <v>25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1</v>
      </c>
      <c r="J9826">
        <v>0</v>
      </c>
      <c r="K9826">
        <v>0</v>
      </c>
    </row>
    <row r="9827" spans="2:11" outlineLevel="2">
      <c r="B9827" t="s">
        <v>52</v>
      </c>
      <c r="C9827" t="s">
        <v>26</v>
      </c>
      <c r="D9827">
        <v>0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0</v>
      </c>
    </row>
    <row r="9828" spans="2:11" outlineLevel="2">
      <c r="B9828" t="s">
        <v>52</v>
      </c>
      <c r="C9828" t="s">
        <v>27</v>
      </c>
      <c r="D9828">
        <v>0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2:11" outlineLevel="2">
      <c r="B9829" t="s">
        <v>52</v>
      </c>
      <c r="C9829" t="s">
        <v>28</v>
      </c>
      <c r="D9829">
        <v>0</v>
      </c>
      <c r="E9829">
        <v>0</v>
      </c>
      <c r="F9829">
        <v>0</v>
      </c>
      <c r="G9829">
        <v>1</v>
      </c>
      <c r="H9829">
        <v>0</v>
      </c>
      <c r="I9829">
        <v>1</v>
      </c>
      <c r="J9829">
        <v>1</v>
      </c>
      <c r="K9829">
        <v>0</v>
      </c>
    </row>
    <row r="9830" spans="2:11" outlineLevel="2">
      <c r="B9830" t="s">
        <v>52</v>
      </c>
      <c r="C9830" t="s">
        <v>35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1</v>
      </c>
      <c r="K9830">
        <v>0</v>
      </c>
    </row>
    <row r="9831" spans="2:11" outlineLevel="2">
      <c r="B9831" t="s">
        <v>52</v>
      </c>
      <c r="C9831" t="s">
        <v>48</v>
      </c>
      <c r="D9831">
        <v>0</v>
      </c>
      <c r="E9831">
        <v>0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0</v>
      </c>
    </row>
    <row r="9832" spans="2:11" outlineLevel="2">
      <c r="B9832" t="s">
        <v>52</v>
      </c>
      <c r="C9832" t="s">
        <v>36</v>
      </c>
      <c r="D9832">
        <v>0</v>
      </c>
      <c r="E9832">
        <v>0</v>
      </c>
      <c r="F9832">
        <v>0</v>
      </c>
      <c r="G9832">
        <v>0</v>
      </c>
      <c r="H9832">
        <v>1</v>
      </c>
      <c r="I9832">
        <v>0</v>
      </c>
      <c r="J9832">
        <v>0</v>
      </c>
      <c r="K9832">
        <v>0</v>
      </c>
    </row>
    <row r="9833" spans="2:11" outlineLevel="2">
      <c r="B9833" t="s">
        <v>52</v>
      </c>
      <c r="C9833" t="s">
        <v>37</v>
      </c>
      <c r="D9833">
        <v>1</v>
      </c>
      <c r="E9833">
        <v>0</v>
      </c>
      <c r="F9833">
        <v>0</v>
      </c>
      <c r="G9833">
        <v>1</v>
      </c>
      <c r="H9833">
        <v>0</v>
      </c>
      <c r="I9833">
        <v>0</v>
      </c>
      <c r="J9833">
        <v>0</v>
      </c>
      <c r="K9833">
        <v>0</v>
      </c>
    </row>
    <row r="9834" spans="2:11" s="3" customFormat="1">
      <c r="B9834" s="3" t="s">
        <v>329</v>
      </c>
      <c r="C9834" s="3" t="s">
        <v>8</v>
      </c>
      <c r="D9834" s="3">
        <f>IFERROR(AVERAGE(D9837), 0)</f>
        <v>0</v>
      </c>
      <c r="E9834" s="3">
        <f>IFERROR(AVERAGE(E9837), 0)</f>
        <v>0</v>
      </c>
      <c r="F9834" s="3">
        <f>IFERROR(AVERAGE(F9837), 0)</f>
        <v>0</v>
      </c>
      <c r="G9834" s="3">
        <f>IFERROR(AVERAGE(G9837), 0)</f>
        <v>0</v>
      </c>
      <c r="H9834" s="3">
        <f>IFERROR(AVERAGE(H9837), 0)</f>
        <v>0</v>
      </c>
      <c r="I9834" s="3">
        <f>IFERROR(AVERAGE(I9837), 0)</f>
        <v>0</v>
      </c>
      <c r="J9834" s="3">
        <f>IFERROR(AVERAGE(J9837), 0)</f>
        <v>0</v>
      </c>
      <c r="K9834" s="3">
        <f>IFERROR(AVERAGE(K9837), 0)</f>
        <v>0</v>
      </c>
    </row>
    <row r="9835" spans="2:11" outlineLevel="2">
      <c r="B9835" s="4" t="s">
        <v>9</v>
      </c>
      <c r="D9835">
        <f>E9838</f>
        <v>0</v>
      </c>
      <c r="E9835">
        <f>F9838</f>
        <v>0</v>
      </c>
      <c r="F9835">
        <f>G9838</f>
        <v>0</v>
      </c>
      <c r="G9835">
        <f>H9838</f>
        <v>0</v>
      </c>
      <c r="H9835">
        <f>I9838</f>
        <v>0</v>
      </c>
      <c r="I9835">
        <f>J9838</f>
        <v>0</v>
      </c>
      <c r="J9835">
        <f>K9838</f>
        <v>0</v>
      </c>
      <c r="K9835">
        <f>L9838</f>
        <v>0</v>
      </c>
    </row>
    <row r="9836" spans="2:11" outlineLevel="2">
      <c r="B9836" s="4" t="s">
        <v>10</v>
      </c>
      <c r="D9836">
        <f>E9839</f>
        <v>0</v>
      </c>
      <c r="E9836">
        <f>F9839</f>
        <v>0</v>
      </c>
      <c r="F9836">
        <f>G9839</f>
        <v>0</v>
      </c>
      <c r="G9836">
        <f>H9839</f>
        <v>0</v>
      </c>
      <c r="H9836">
        <f>I9839</f>
        <v>0</v>
      </c>
      <c r="I9836">
        <f>J9839</f>
        <v>0</v>
      </c>
      <c r="J9836">
        <f>K9839</f>
        <v>0</v>
      </c>
      <c r="K9836">
        <f>L9839</f>
        <v>0</v>
      </c>
    </row>
    <row r="9837" spans="2:11" s="5" customFormat="1" outlineLevel="1">
      <c r="C9837" s="5" t="s">
        <v>51</v>
      </c>
      <c r="D9837" s="1">
        <f>IFERROR(D9838/D9839, D9838)</f>
        <v>0</v>
      </c>
      <c r="E9837" s="1">
        <f>IFERROR(E9838/E9839, E9838)</f>
        <v>0</v>
      </c>
      <c r="F9837" s="1">
        <f>IFERROR(F9838/F9839, F9838)</f>
        <v>0</v>
      </c>
      <c r="G9837" s="1">
        <f>IFERROR(G9838/G9839, G9838)</f>
        <v>0</v>
      </c>
      <c r="H9837" s="1">
        <f>IFERROR(H9838/H9839, H9838)</f>
        <v>0</v>
      </c>
      <c r="I9837" s="1">
        <f>IFERROR(I9838/I9839, I9838)</f>
        <v>0</v>
      </c>
      <c r="J9837" s="1">
        <f>IFERROR(J9838/J9839, J9838)</f>
        <v>0</v>
      </c>
      <c r="K9837" s="1">
        <f>IFERROR(K9838/K9839, K9838)</f>
        <v>0</v>
      </c>
    </row>
    <row r="9838" spans="2:11" outlineLevel="2">
      <c r="C9838" t="s">
        <v>10</v>
      </c>
      <c r="D9838">
        <f>COUNTIF(D9840:D9851, "1")</f>
        <v>0</v>
      </c>
      <c r="E9838">
        <f>COUNTIF(E9840:E9851, "1")</f>
        <v>0</v>
      </c>
      <c r="F9838">
        <f>COUNTIF(F9840:F9851, "1")</f>
        <v>0</v>
      </c>
      <c r="G9838">
        <f>COUNTIF(G9840:G9851, "1")</f>
        <v>0</v>
      </c>
      <c r="H9838">
        <f>COUNTIF(H9840:H9851, "1")</f>
        <v>0</v>
      </c>
      <c r="I9838">
        <f>COUNTIF(I9840:I9851, "1")</f>
        <v>0</v>
      </c>
      <c r="J9838">
        <f>COUNTIF(J9840:J9851, "1")</f>
        <v>0</v>
      </c>
      <c r="K9838">
        <f>COUNTIF(K9840:K9851, "1")</f>
        <v>0</v>
      </c>
    </row>
    <row r="9839" spans="2:11" outlineLevel="2">
      <c r="C9839" t="s">
        <v>12</v>
      </c>
      <c r="D9839">
        <f>COUNTIF(D9840:D9851, "0")</f>
        <v>0</v>
      </c>
      <c r="E9839">
        <f>COUNTIF(E9840:E9851, "0")</f>
        <v>0</v>
      </c>
      <c r="F9839">
        <f>COUNTIF(F9840:F9851, "0")</f>
        <v>0</v>
      </c>
      <c r="G9839">
        <f>COUNTIF(G9840:G9851, "0")</f>
        <v>0</v>
      </c>
      <c r="H9839">
        <f>COUNTIF(H9840:H9851, "0")</f>
        <v>0</v>
      </c>
      <c r="I9839">
        <f>COUNTIF(I9840:I9851, "0")</f>
        <v>0</v>
      </c>
      <c r="J9839">
        <f>COUNTIF(J9840:J9851, "0")</f>
        <v>0</v>
      </c>
      <c r="K9839">
        <f>COUNTIF(K9840:K9851, "0")</f>
        <v>0</v>
      </c>
    </row>
    <row r="9840" spans="2:11" outlineLevel="2">
      <c r="B9840" t="s">
        <v>52</v>
      </c>
      <c r="C9840" t="s">
        <v>15</v>
      </c>
      <c r="D9840">
        <v>0</v>
      </c>
      <c r="E9840">
        <v>0</v>
      </c>
      <c r="F9840">
        <v>1</v>
      </c>
      <c r="G9840">
        <v>1</v>
      </c>
      <c r="H9840">
        <v>1</v>
      </c>
      <c r="I9840">
        <v>0</v>
      </c>
      <c r="J9840">
        <v>0</v>
      </c>
      <c r="K9840">
        <v>0</v>
      </c>
    </row>
    <row r="9841" spans="2:11" outlineLevel="2">
      <c r="B9841" t="s">
        <v>52</v>
      </c>
      <c r="C9841" t="s">
        <v>19</v>
      </c>
      <c r="D9841">
        <v>0</v>
      </c>
      <c r="E9841">
        <v>1</v>
      </c>
      <c r="F9841">
        <v>0</v>
      </c>
      <c r="G9841">
        <v>0</v>
      </c>
      <c r="H9841">
        <v>1</v>
      </c>
      <c r="I9841">
        <v>0</v>
      </c>
      <c r="J9841">
        <v>0</v>
      </c>
      <c r="K9841">
        <v>0</v>
      </c>
    </row>
    <row r="9842" spans="2:11" outlineLevel="2">
      <c r="B9842" t="s">
        <v>52</v>
      </c>
      <c r="C9842" t="s">
        <v>14</v>
      </c>
      <c r="D9842">
        <v>1</v>
      </c>
      <c r="E9842">
        <v>0</v>
      </c>
      <c r="F9842">
        <v>1</v>
      </c>
      <c r="G9842">
        <v>0</v>
      </c>
      <c r="H9842">
        <v>0</v>
      </c>
      <c r="I9842">
        <v>1</v>
      </c>
      <c r="J9842">
        <v>0</v>
      </c>
      <c r="K9842">
        <v>0</v>
      </c>
    </row>
    <row r="9843" spans="2:11" outlineLevel="2">
      <c r="B9843" t="s">
        <v>52</v>
      </c>
      <c r="C9843" t="s">
        <v>16</v>
      </c>
      <c r="D9843">
        <v>1</v>
      </c>
      <c r="E9843">
        <v>0</v>
      </c>
      <c r="F9843">
        <v>1</v>
      </c>
      <c r="G9843">
        <v>1</v>
      </c>
      <c r="H9843">
        <v>0</v>
      </c>
      <c r="I9843">
        <v>0</v>
      </c>
      <c r="J9843">
        <v>0</v>
      </c>
      <c r="K9843">
        <v>0</v>
      </c>
    </row>
    <row r="9844" spans="2:11" outlineLevel="2">
      <c r="B9844" t="s">
        <v>52</v>
      </c>
      <c r="C9844" t="s">
        <v>33</v>
      </c>
      <c r="D9844">
        <v>0</v>
      </c>
      <c r="E9844">
        <v>0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0</v>
      </c>
    </row>
    <row r="9845" spans="2:11" outlineLevel="2">
      <c r="B9845" t="s">
        <v>52</v>
      </c>
      <c r="C9845" t="s">
        <v>17</v>
      </c>
      <c r="D9845">
        <v>0</v>
      </c>
      <c r="E9845">
        <v>1</v>
      </c>
      <c r="F9845">
        <v>0</v>
      </c>
      <c r="G9845">
        <v>1</v>
      </c>
      <c r="H9845">
        <v>1</v>
      </c>
      <c r="I9845">
        <v>0</v>
      </c>
      <c r="J9845">
        <v>0</v>
      </c>
      <c r="K9845">
        <v>0</v>
      </c>
    </row>
    <row r="9846" spans="2:11" outlineLevel="2">
      <c r="B9846" t="s">
        <v>52</v>
      </c>
      <c r="C9846" t="s">
        <v>20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</row>
    <row r="9847" spans="2:11" outlineLevel="2">
      <c r="B9847" t="s">
        <v>52</v>
      </c>
      <c r="C9847" t="s">
        <v>32</v>
      </c>
      <c r="D9847">
        <v>1</v>
      </c>
      <c r="E9847">
        <v>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</row>
    <row r="9848" spans="2:11" outlineLevel="2">
      <c r="B9848" t="s">
        <v>52</v>
      </c>
      <c r="C9848" t="s">
        <v>21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2:11" outlineLevel="2">
      <c r="B9849" t="s">
        <v>52</v>
      </c>
      <c r="C9849" t="s">
        <v>22</v>
      </c>
      <c r="D9849">
        <v>1</v>
      </c>
      <c r="E9849">
        <v>0</v>
      </c>
      <c r="F9849">
        <v>0</v>
      </c>
      <c r="G9849">
        <v>0</v>
      </c>
      <c r="H9849">
        <v>1</v>
      </c>
      <c r="I9849">
        <v>0</v>
      </c>
      <c r="J9849">
        <v>0</v>
      </c>
      <c r="K9849">
        <v>0</v>
      </c>
    </row>
    <row r="9850" spans="2:11" outlineLevel="2">
      <c r="B9850" t="s">
        <v>52</v>
      </c>
      <c r="C9850" t="s">
        <v>23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1</v>
      </c>
      <c r="K9850">
        <v>0</v>
      </c>
    </row>
    <row r="9851" spans="2:11" outlineLevel="2">
      <c r="B9851" t="s">
        <v>52</v>
      </c>
      <c r="C9851" t="s">
        <v>18</v>
      </c>
      <c r="D9851">
        <v>0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  <c r="K9851">
        <v>0</v>
      </c>
    </row>
    <row r="9852" spans="2:11" s="3" customFormat="1">
      <c r="B9852" s="3" t="s">
        <v>330</v>
      </c>
      <c r="C9852" s="3" t="s">
        <v>8</v>
      </c>
      <c r="D9852" s="3">
        <f>IFERROR(AVERAGE(D9855), 0)</f>
        <v>0</v>
      </c>
      <c r="E9852" s="3">
        <f>IFERROR(AVERAGE(E9855), 0)</f>
        <v>0</v>
      </c>
      <c r="F9852" s="3">
        <f>IFERROR(AVERAGE(F9855), 0)</f>
        <v>0</v>
      </c>
      <c r="G9852" s="3">
        <f>IFERROR(AVERAGE(G9855), 0)</f>
        <v>0</v>
      </c>
      <c r="H9852" s="3">
        <f>IFERROR(AVERAGE(H9855), 0)</f>
        <v>0</v>
      </c>
      <c r="I9852" s="3">
        <f>IFERROR(AVERAGE(I9855), 0)</f>
        <v>0</v>
      </c>
      <c r="J9852" s="3">
        <f>IFERROR(AVERAGE(J9855), 0)</f>
        <v>0</v>
      </c>
      <c r="K9852" s="3">
        <f>IFERROR(AVERAGE(K9855), 0)</f>
        <v>0</v>
      </c>
    </row>
    <row r="9853" spans="2:11" outlineLevel="2">
      <c r="B9853" s="4" t="s">
        <v>9</v>
      </c>
      <c r="D9853">
        <f>E9856</f>
        <v>0</v>
      </c>
      <c r="E9853">
        <f>F9856</f>
        <v>0</v>
      </c>
      <c r="F9853">
        <f>G9856</f>
        <v>0</v>
      </c>
      <c r="G9853">
        <f>H9856</f>
        <v>0</v>
      </c>
      <c r="H9853">
        <f>I9856</f>
        <v>0</v>
      </c>
      <c r="I9853">
        <f>J9856</f>
        <v>0</v>
      </c>
      <c r="J9853">
        <f>K9856</f>
        <v>0</v>
      </c>
      <c r="K9853">
        <f>L9856</f>
        <v>0</v>
      </c>
    </row>
    <row r="9854" spans="2:11" outlineLevel="2">
      <c r="B9854" s="4" t="s">
        <v>10</v>
      </c>
      <c r="D9854">
        <f>E9857</f>
        <v>0</v>
      </c>
      <c r="E9854">
        <f>F9857</f>
        <v>0</v>
      </c>
      <c r="F9854">
        <f>G9857</f>
        <v>0</v>
      </c>
      <c r="G9854">
        <f>H9857</f>
        <v>0</v>
      </c>
      <c r="H9854">
        <f>I9857</f>
        <v>0</v>
      </c>
      <c r="I9854">
        <f>J9857</f>
        <v>0</v>
      </c>
      <c r="J9854">
        <f>K9857</f>
        <v>0</v>
      </c>
      <c r="K9854">
        <f>L9857</f>
        <v>0</v>
      </c>
    </row>
    <row r="9855" spans="2:11" s="5" customFormat="1" outlineLevel="1">
      <c r="C9855" s="5" t="s">
        <v>51</v>
      </c>
      <c r="D9855" s="1">
        <f>IFERROR(D9856/D9857, D9856)</f>
        <v>0</v>
      </c>
      <c r="E9855" s="1">
        <f>IFERROR(E9856/E9857, E9856)</f>
        <v>0</v>
      </c>
      <c r="F9855" s="1">
        <f>IFERROR(F9856/F9857, F9856)</f>
        <v>0</v>
      </c>
      <c r="G9855" s="1">
        <f>IFERROR(G9856/G9857, G9856)</f>
        <v>0</v>
      </c>
      <c r="H9855" s="1">
        <f>IFERROR(H9856/H9857, H9856)</f>
        <v>0</v>
      </c>
      <c r="I9855" s="1">
        <f>IFERROR(I9856/I9857, I9856)</f>
        <v>0</v>
      </c>
      <c r="J9855" s="1">
        <f>IFERROR(J9856/J9857, J9856)</f>
        <v>0</v>
      </c>
      <c r="K9855" s="1">
        <f>IFERROR(K9856/K9857, K9856)</f>
        <v>0</v>
      </c>
    </row>
    <row r="9856" spans="2:11" outlineLevel="2">
      <c r="C9856" t="s">
        <v>10</v>
      </c>
      <c r="D9856">
        <f>COUNTIF(D9858:D9860, "1")</f>
        <v>0</v>
      </c>
      <c r="E9856">
        <f>COUNTIF(E9858:E9860, "1")</f>
        <v>0</v>
      </c>
      <c r="F9856">
        <f>COUNTIF(F9858:F9860, "1")</f>
        <v>0</v>
      </c>
      <c r="G9856">
        <f>COUNTIF(G9858:G9860, "1")</f>
        <v>0</v>
      </c>
      <c r="H9856">
        <f>COUNTIF(H9858:H9860, "1")</f>
        <v>0</v>
      </c>
      <c r="I9856">
        <f>COUNTIF(I9858:I9860, "1")</f>
        <v>0</v>
      </c>
      <c r="J9856">
        <f>COUNTIF(J9858:J9860, "1")</f>
        <v>0</v>
      </c>
      <c r="K9856">
        <f>COUNTIF(K9858:K9860, "1")</f>
        <v>0</v>
      </c>
    </row>
    <row r="9857" spans="2:11" outlineLevel="2">
      <c r="C9857" t="s">
        <v>12</v>
      </c>
      <c r="D9857">
        <f>COUNTIF(D9858:D9860, "0")</f>
        <v>0</v>
      </c>
      <c r="E9857">
        <f>COUNTIF(E9858:E9860, "0")</f>
        <v>0</v>
      </c>
      <c r="F9857">
        <f>COUNTIF(F9858:F9860, "0")</f>
        <v>0</v>
      </c>
      <c r="G9857">
        <f>COUNTIF(G9858:G9860, "0")</f>
        <v>0</v>
      </c>
      <c r="H9857">
        <f>COUNTIF(H9858:H9860, "0")</f>
        <v>0</v>
      </c>
      <c r="I9857">
        <f>COUNTIF(I9858:I9860, "0")</f>
        <v>0</v>
      </c>
      <c r="J9857">
        <f>COUNTIF(J9858:J9860, "0")</f>
        <v>0</v>
      </c>
      <c r="K9857">
        <f>COUNTIF(K9858:K9860, "0")</f>
        <v>0</v>
      </c>
    </row>
    <row r="9858" spans="2:11" outlineLevel="2">
      <c r="B9858" t="s">
        <v>52</v>
      </c>
      <c r="C9858" t="s">
        <v>16</v>
      </c>
      <c r="D9858">
        <v>1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2:11" outlineLevel="2">
      <c r="B9859" t="s">
        <v>52</v>
      </c>
      <c r="C9859" t="s">
        <v>15</v>
      </c>
      <c r="D9859">
        <v>1</v>
      </c>
      <c r="E9859">
        <v>0</v>
      </c>
      <c r="F9859">
        <v>0</v>
      </c>
      <c r="G9859">
        <v>0</v>
      </c>
      <c r="H9859">
        <v>1</v>
      </c>
      <c r="I9859">
        <v>1</v>
      </c>
      <c r="J9859">
        <v>0</v>
      </c>
      <c r="K9859">
        <v>0</v>
      </c>
    </row>
    <row r="9860" spans="2:11" outlineLevel="2">
      <c r="B9860" t="s">
        <v>52</v>
      </c>
      <c r="C9860" t="s">
        <v>14</v>
      </c>
      <c r="D9860">
        <v>0</v>
      </c>
      <c r="E9860">
        <v>0</v>
      </c>
      <c r="F9860">
        <v>1</v>
      </c>
      <c r="G9860">
        <v>1</v>
      </c>
      <c r="H9860">
        <v>1</v>
      </c>
      <c r="I9860">
        <v>0</v>
      </c>
      <c r="J9860">
        <v>0</v>
      </c>
      <c r="K9860">
        <v>0</v>
      </c>
    </row>
    <row r="9861" spans="2:11" s="3" customFormat="1">
      <c r="B9861" s="3" t="s">
        <v>331</v>
      </c>
      <c r="C9861" s="3" t="s">
        <v>8</v>
      </c>
      <c r="D9861" s="3">
        <f>IFERROR(AVERAGE(D9864), 0)</f>
        <v>0</v>
      </c>
      <c r="E9861" s="3">
        <f>IFERROR(AVERAGE(E9864), 0)</f>
        <v>0</v>
      </c>
      <c r="F9861" s="3">
        <f>IFERROR(AVERAGE(F9864), 0)</f>
        <v>0</v>
      </c>
      <c r="G9861" s="3">
        <f>IFERROR(AVERAGE(G9864), 0)</f>
        <v>0</v>
      </c>
      <c r="H9861" s="3">
        <f>IFERROR(AVERAGE(H9864), 0)</f>
        <v>0</v>
      </c>
      <c r="I9861" s="3">
        <f>IFERROR(AVERAGE(I9864), 0)</f>
        <v>0</v>
      </c>
      <c r="J9861" s="3">
        <f>IFERROR(AVERAGE(J9864), 0)</f>
        <v>0</v>
      </c>
      <c r="K9861" s="3">
        <f>IFERROR(AVERAGE(K9864), 0)</f>
        <v>0</v>
      </c>
    </row>
    <row r="9862" spans="2:11" outlineLevel="2">
      <c r="B9862" s="4" t="s">
        <v>9</v>
      </c>
      <c r="D9862">
        <f>E9865</f>
        <v>0</v>
      </c>
      <c r="E9862">
        <f>F9865</f>
        <v>0</v>
      </c>
      <c r="F9862">
        <f>G9865</f>
        <v>0</v>
      </c>
      <c r="G9862">
        <f>H9865</f>
        <v>0</v>
      </c>
      <c r="H9862">
        <f>I9865</f>
        <v>0</v>
      </c>
      <c r="I9862">
        <f>J9865</f>
        <v>0</v>
      </c>
      <c r="J9862">
        <f>K9865</f>
        <v>0</v>
      </c>
      <c r="K9862">
        <f>L9865</f>
        <v>0</v>
      </c>
    </row>
    <row r="9863" spans="2:11" outlineLevel="2">
      <c r="B9863" s="4" t="s">
        <v>10</v>
      </c>
      <c r="D9863">
        <f>E9866</f>
        <v>0</v>
      </c>
      <c r="E9863">
        <f>F9866</f>
        <v>0</v>
      </c>
      <c r="F9863">
        <f>G9866</f>
        <v>0</v>
      </c>
      <c r="G9863">
        <f>H9866</f>
        <v>0</v>
      </c>
      <c r="H9863">
        <f>I9866</f>
        <v>0</v>
      </c>
      <c r="I9863">
        <f>J9866</f>
        <v>0</v>
      </c>
      <c r="J9863">
        <f>K9866</f>
        <v>0</v>
      </c>
      <c r="K9863">
        <f>L9866</f>
        <v>0</v>
      </c>
    </row>
    <row r="9864" spans="2:11" s="5" customFormat="1" outlineLevel="1">
      <c r="C9864" s="5" t="s">
        <v>51</v>
      </c>
      <c r="D9864" s="1">
        <f>IFERROR(D9865/D9866, D9865)</f>
        <v>0</v>
      </c>
      <c r="E9864" s="1">
        <f>IFERROR(E9865/E9866, E9865)</f>
        <v>0</v>
      </c>
      <c r="F9864" s="1">
        <f>IFERROR(F9865/F9866, F9865)</f>
        <v>0</v>
      </c>
      <c r="G9864" s="1">
        <f>IFERROR(G9865/G9866, G9865)</f>
        <v>0</v>
      </c>
      <c r="H9864" s="1">
        <f>IFERROR(H9865/H9866, H9865)</f>
        <v>0</v>
      </c>
      <c r="I9864" s="1">
        <f>IFERROR(I9865/I9866, I9865)</f>
        <v>0</v>
      </c>
      <c r="J9864" s="1">
        <f>IFERROR(J9865/J9866, J9865)</f>
        <v>0</v>
      </c>
      <c r="K9864" s="1">
        <f>IFERROR(K9865/K9866, K9865)</f>
        <v>0</v>
      </c>
    </row>
    <row r="9865" spans="2:11" outlineLevel="2">
      <c r="C9865" t="s">
        <v>10</v>
      </c>
      <c r="D9865">
        <f>COUNTIF(D9867:D9877, "1")</f>
        <v>0</v>
      </c>
      <c r="E9865">
        <f>COUNTIF(E9867:E9877, "1")</f>
        <v>0</v>
      </c>
      <c r="F9865">
        <f>COUNTIF(F9867:F9877, "1")</f>
        <v>0</v>
      </c>
      <c r="G9865">
        <f>COUNTIF(G9867:G9877, "1")</f>
        <v>0</v>
      </c>
      <c r="H9865">
        <f>COUNTIF(H9867:H9877, "1")</f>
        <v>0</v>
      </c>
      <c r="I9865">
        <f>COUNTIF(I9867:I9877, "1")</f>
        <v>0</v>
      </c>
      <c r="J9865">
        <f>COUNTIF(J9867:J9877, "1")</f>
        <v>0</v>
      </c>
      <c r="K9865">
        <f>COUNTIF(K9867:K9877, "1")</f>
        <v>0</v>
      </c>
    </row>
    <row r="9866" spans="2:11" outlineLevel="2">
      <c r="C9866" t="s">
        <v>12</v>
      </c>
      <c r="D9866">
        <f>COUNTIF(D9867:D9877, "0")</f>
        <v>0</v>
      </c>
      <c r="E9866">
        <f>COUNTIF(E9867:E9877, "0")</f>
        <v>0</v>
      </c>
      <c r="F9866">
        <f>COUNTIF(F9867:F9877, "0")</f>
        <v>0</v>
      </c>
      <c r="G9866">
        <f>COUNTIF(G9867:G9877, "0")</f>
        <v>0</v>
      </c>
      <c r="H9866">
        <f>COUNTIF(H9867:H9877, "0")</f>
        <v>0</v>
      </c>
      <c r="I9866">
        <f>COUNTIF(I9867:I9877, "0")</f>
        <v>0</v>
      </c>
      <c r="J9866">
        <f>COUNTIF(J9867:J9877, "0")</f>
        <v>0</v>
      </c>
      <c r="K9866">
        <f>COUNTIF(K9867:K9877, "0")</f>
        <v>0</v>
      </c>
    </row>
    <row r="9867" spans="2:11" outlineLevel="2">
      <c r="B9867" t="s">
        <v>52</v>
      </c>
      <c r="C9867" t="s">
        <v>21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2:11" outlineLevel="2">
      <c r="B9868" t="s">
        <v>52</v>
      </c>
      <c r="C9868" t="s">
        <v>15</v>
      </c>
      <c r="D9868">
        <v>0</v>
      </c>
      <c r="E9868">
        <v>0</v>
      </c>
      <c r="F9868">
        <v>0</v>
      </c>
      <c r="G9868">
        <v>0</v>
      </c>
      <c r="H9868">
        <v>1</v>
      </c>
      <c r="I9868">
        <v>0</v>
      </c>
      <c r="J9868">
        <v>0</v>
      </c>
      <c r="K9868">
        <v>0</v>
      </c>
    </row>
    <row r="9869" spans="2:11" outlineLevel="2">
      <c r="B9869" t="s">
        <v>52</v>
      </c>
      <c r="C9869" t="s">
        <v>17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2:11" outlineLevel="2">
      <c r="B9870" t="s">
        <v>52</v>
      </c>
      <c r="C9870" t="s">
        <v>19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2:11" outlineLevel="2">
      <c r="B9871" t="s">
        <v>52</v>
      </c>
      <c r="C9871" t="s">
        <v>23</v>
      </c>
      <c r="D9871">
        <v>1</v>
      </c>
      <c r="E9871">
        <v>0</v>
      </c>
      <c r="F9871">
        <v>0</v>
      </c>
      <c r="G9871">
        <v>0</v>
      </c>
      <c r="H9871">
        <v>0</v>
      </c>
      <c r="I9871">
        <v>1</v>
      </c>
      <c r="J9871">
        <v>0</v>
      </c>
      <c r="K9871">
        <v>0</v>
      </c>
    </row>
    <row r="9872" spans="2:11" outlineLevel="2">
      <c r="B9872" t="s">
        <v>52</v>
      </c>
      <c r="C9872" t="s">
        <v>33</v>
      </c>
      <c r="D9872">
        <v>1</v>
      </c>
      <c r="E9872">
        <v>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2:11" outlineLevel="2">
      <c r="B9873" t="s">
        <v>52</v>
      </c>
      <c r="C9873" t="s">
        <v>20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2:11" outlineLevel="2">
      <c r="B9874" t="s">
        <v>52</v>
      </c>
      <c r="C9874" t="s">
        <v>22</v>
      </c>
      <c r="D9874">
        <v>1</v>
      </c>
      <c r="E9874">
        <v>0</v>
      </c>
      <c r="F9874">
        <v>0</v>
      </c>
      <c r="G9874">
        <v>1</v>
      </c>
      <c r="H9874">
        <v>0</v>
      </c>
      <c r="I9874">
        <v>0</v>
      </c>
      <c r="J9874">
        <v>0</v>
      </c>
      <c r="K9874">
        <v>0</v>
      </c>
    </row>
    <row r="9875" spans="2:11" outlineLevel="2">
      <c r="B9875" t="s">
        <v>52</v>
      </c>
      <c r="C9875" t="s">
        <v>16</v>
      </c>
      <c r="D9875">
        <v>0</v>
      </c>
      <c r="E9875">
        <v>0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0</v>
      </c>
    </row>
    <row r="9876" spans="2:11" outlineLevel="2">
      <c r="B9876" t="s">
        <v>52</v>
      </c>
      <c r="C9876" t="s">
        <v>18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</row>
    <row r="9877" spans="2:11" outlineLevel="2">
      <c r="B9877" t="s">
        <v>52</v>
      </c>
      <c r="C9877" t="s">
        <v>14</v>
      </c>
      <c r="D9877">
        <v>0</v>
      </c>
      <c r="E9877">
        <v>0</v>
      </c>
      <c r="F9877">
        <v>0</v>
      </c>
      <c r="G9877">
        <v>0</v>
      </c>
      <c r="H9877">
        <v>1</v>
      </c>
      <c r="I9877">
        <v>0</v>
      </c>
      <c r="J9877">
        <v>0</v>
      </c>
      <c r="K9877">
        <v>0</v>
      </c>
    </row>
    <row r="9878" spans="2:11" s="3" customFormat="1">
      <c r="B9878" s="3" t="s">
        <v>332</v>
      </c>
      <c r="C9878" s="3" t="s">
        <v>8</v>
      </c>
      <c r="D9878" s="3">
        <f>IFERROR(AVERAGE(D9881), 0)</f>
        <v>0</v>
      </c>
      <c r="E9878" s="3">
        <f>IFERROR(AVERAGE(E9881), 0)</f>
        <v>0</v>
      </c>
      <c r="F9878" s="3">
        <f>IFERROR(AVERAGE(F9881), 0)</f>
        <v>0</v>
      </c>
      <c r="G9878" s="3">
        <f>IFERROR(AVERAGE(G9881), 0)</f>
        <v>0</v>
      </c>
      <c r="H9878" s="3">
        <f>IFERROR(AVERAGE(H9881), 0)</f>
        <v>0</v>
      </c>
      <c r="I9878" s="3">
        <f>IFERROR(AVERAGE(I9881), 0)</f>
        <v>0</v>
      </c>
      <c r="J9878" s="3">
        <f>IFERROR(AVERAGE(J9881), 0)</f>
        <v>0</v>
      </c>
      <c r="K9878" s="3">
        <f>IFERROR(AVERAGE(K9881), 0)</f>
        <v>0</v>
      </c>
    </row>
    <row r="9879" spans="2:11" outlineLevel="2">
      <c r="B9879" s="4" t="s">
        <v>9</v>
      </c>
      <c r="D9879">
        <f>E9882</f>
        <v>0</v>
      </c>
      <c r="E9879">
        <f>F9882</f>
        <v>0</v>
      </c>
      <c r="F9879">
        <f>G9882</f>
        <v>0</v>
      </c>
      <c r="G9879">
        <f>H9882</f>
        <v>0</v>
      </c>
      <c r="H9879">
        <f>I9882</f>
        <v>0</v>
      </c>
      <c r="I9879">
        <f>J9882</f>
        <v>0</v>
      </c>
      <c r="J9879">
        <f>K9882</f>
        <v>0</v>
      </c>
      <c r="K9879">
        <f>L9882</f>
        <v>0</v>
      </c>
    </row>
    <row r="9880" spans="2:11" outlineLevel="2">
      <c r="B9880" s="4" t="s">
        <v>10</v>
      </c>
      <c r="D9880">
        <f>E9883</f>
        <v>0</v>
      </c>
      <c r="E9880">
        <f>F9883</f>
        <v>0</v>
      </c>
      <c r="F9880">
        <f>G9883</f>
        <v>0</v>
      </c>
      <c r="G9880">
        <f>H9883</f>
        <v>0</v>
      </c>
      <c r="H9880">
        <f>I9883</f>
        <v>0</v>
      </c>
      <c r="I9880">
        <f>J9883</f>
        <v>0</v>
      </c>
      <c r="J9880">
        <f>K9883</f>
        <v>0</v>
      </c>
      <c r="K9880">
        <f>L9883</f>
        <v>0</v>
      </c>
    </row>
    <row r="9881" spans="2:11" s="5" customFormat="1" outlineLevel="1">
      <c r="C9881" s="5" t="s">
        <v>51</v>
      </c>
      <c r="D9881" s="1">
        <f>IFERROR(D9882/D9883, D9882)</f>
        <v>0</v>
      </c>
      <c r="E9881" s="1">
        <f>IFERROR(E9882/E9883, E9882)</f>
        <v>0</v>
      </c>
      <c r="F9881" s="1">
        <f>IFERROR(F9882/F9883, F9882)</f>
        <v>0</v>
      </c>
      <c r="G9881" s="1">
        <f>IFERROR(G9882/G9883, G9882)</f>
        <v>0</v>
      </c>
      <c r="H9881" s="1">
        <f>IFERROR(H9882/H9883, H9882)</f>
        <v>0</v>
      </c>
      <c r="I9881" s="1">
        <f>IFERROR(I9882/I9883, I9882)</f>
        <v>0</v>
      </c>
      <c r="J9881" s="1">
        <f>IFERROR(J9882/J9883, J9882)</f>
        <v>0</v>
      </c>
      <c r="K9881" s="1">
        <f>IFERROR(K9882/K9883, K9882)</f>
        <v>0</v>
      </c>
    </row>
    <row r="9882" spans="2:11" outlineLevel="2">
      <c r="C9882" t="s">
        <v>10</v>
      </c>
      <c r="D9882">
        <f>COUNTIF(D9884:D9889, "1")</f>
        <v>0</v>
      </c>
      <c r="E9882">
        <f>COUNTIF(E9884:E9889, "1")</f>
        <v>0</v>
      </c>
      <c r="F9882">
        <f>COUNTIF(F9884:F9889, "1")</f>
        <v>0</v>
      </c>
      <c r="G9882">
        <f>COUNTIF(G9884:G9889, "1")</f>
        <v>0</v>
      </c>
      <c r="H9882">
        <f>COUNTIF(H9884:H9889, "1")</f>
        <v>0</v>
      </c>
      <c r="I9882">
        <f>COUNTIF(I9884:I9889, "1")</f>
        <v>0</v>
      </c>
      <c r="J9882">
        <f>COUNTIF(J9884:J9889, "1")</f>
        <v>0</v>
      </c>
      <c r="K9882">
        <f>COUNTIF(K9884:K9889, "1")</f>
        <v>0</v>
      </c>
    </row>
    <row r="9883" spans="2:11" outlineLevel="2">
      <c r="C9883" t="s">
        <v>12</v>
      </c>
      <c r="D9883">
        <f>COUNTIF(D9884:D9889, "0")</f>
        <v>0</v>
      </c>
      <c r="E9883">
        <f>COUNTIF(E9884:E9889, "0")</f>
        <v>0</v>
      </c>
      <c r="F9883">
        <f>COUNTIF(F9884:F9889, "0")</f>
        <v>0</v>
      </c>
      <c r="G9883">
        <f>COUNTIF(G9884:G9889, "0")</f>
        <v>0</v>
      </c>
      <c r="H9883">
        <f>COUNTIF(H9884:H9889, "0")</f>
        <v>0</v>
      </c>
      <c r="I9883">
        <f>COUNTIF(I9884:I9889, "0")</f>
        <v>0</v>
      </c>
      <c r="J9883">
        <f>COUNTIF(J9884:J9889, "0")</f>
        <v>0</v>
      </c>
      <c r="K9883">
        <f>COUNTIF(K9884:K9889, "0")</f>
        <v>0</v>
      </c>
    </row>
    <row r="9884" spans="2:11" outlineLevel="2">
      <c r="B9884" t="s">
        <v>52</v>
      </c>
      <c r="C9884" t="s">
        <v>14</v>
      </c>
      <c r="D9884">
        <v>0</v>
      </c>
      <c r="E9884">
        <v>0</v>
      </c>
      <c r="F9884">
        <v>1</v>
      </c>
      <c r="G9884">
        <v>1</v>
      </c>
      <c r="H9884">
        <v>0</v>
      </c>
      <c r="I9884">
        <v>0</v>
      </c>
      <c r="J9884">
        <v>0</v>
      </c>
      <c r="K9884">
        <v>0</v>
      </c>
    </row>
    <row r="9885" spans="2:11" outlineLevel="2">
      <c r="B9885" t="s">
        <v>52</v>
      </c>
      <c r="C9885" t="s">
        <v>17</v>
      </c>
      <c r="D9885">
        <v>0</v>
      </c>
      <c r="E9885">
        <v>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2:11" outlineLevel="2">
      <c r="B9886" t="s">
        <v>52</v>
      </c>
      <c r="C9886" t="s">
        <v>16</v>
      </c>
      <c r="D9886">
        <v>0</v>
      </c>
      <c r="E9886">
        <v>0</v>
      </c>
      <c r="F9886">
        <v>1</v>
      </c>
      <c r="G9886">
        <v>0</v>
      </c>
      <c r="H9886">
        <v>1</v>
      </c>
      <c r="I9886">
        <v>1</v>
      </c>
      <c r="J9886">
        <v>0</v>
      </c>
      <c r="K9886">
        <v>0</v>
      </c>
    </row>
    <row r="9887" spans="2:11" outlineLevel="2">
      <c r="B9887" t="s">
        <v>52</v>
      </c>
      <c r="C9887" t="s">
        <v>18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2:11" outlineLevel="2">
      <c r="B9888" t="s">
        <v>52</v>
      </c>
      <c r="C9888" t="s">
        <v>19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2:11" outlineLevel="2">
      <c r="B9889" t="s">
        <v>52</v>
      </c>
      <c r="C9889" t="s">
        <v>15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2:11" s="3" customFormat="1">
      <c r="B9890" s="3" t="s">
        <v>333</v>
      </c>
      <c r="C9890" s="3" t="s">
        <v>8</v>
      </c>
      <c r="D9890" s="3">
        <f>IFERROR(AVERAGE(D9893), 0)</f>
        <v>0</v>
      </c>
      <c r="E9890" s="3">
        <f>IFERROR(AVERAGE(E9893), 0)</f>
        <v>0</v>
      </c>
      <c r="F9890" s="3">
        <f>IFERROR(AVERAGE(F9893), 0)</f>
        <v>0</v>
      </c>
      <c r="G9890" s="3">
        <f>IFERROR(AVERAGE(G9893), 0)</f>
        <v>0</v>
      </c>
      <c r="H9890" s="3">
        <f>IFERROR(AVERAGE(H9893), 0)</f>
        <v>0</v>
      </c>
      <c r="I9890" s="3">
        <f>IFERROR(AVERAGE(I9893), 0)</f>
        <v>0</v>
      </c>
      <c r="J9890" s="3">
        <f>IFERROR(AVERAGE(J9893), 0)</f>
        <v>0</v>
      </c>
      <c r="K9890" s="3">
        <f>IFERROR(AVERAGE(K9893), 0)</f>
        <v>0</v>
      </c>
    </row>
    <row r="9891" spans="2:11" outlineLevel="2">
      <c r="B9891" s="4" t="s">
        <v>9</v>
      </c>
      <c r="D9891">
        <f>E9894</f>
        <v>0</v>
      </c>
      <c r="E9891">
        <f>F9894</f>
        <v>0</v>
      </c>
      <c r="F9891">
        <f>G9894</f>
        <v>0</v>
      </c>
      <c r="G9891">
        <f>H9894</f>
        <v>0</v>
      </c>
      <c r="H9891">
        <f>I9894</f>
        <v>0</v>
      </c>
      <c r="I9891">
        <f>J9894</f>
        <v>0</v>
      </c>
      <c r="J9891">
        <f>K9894</f>
        <v>0</v>
      </c>
      <c r="K9891">
        <f>L9894</f>
        <v>0</v>
      </c>
    </row>
    <row r="9892" spans="2:11" outlineLevel="2">
      <c r="B9892" s="4" t="s">
        <v>10</v>
      </c>
      <c r="D9892">
        <f>E9895</f>
        <v>0</v>
      </c>
      <c r="E9892">
        <f>F9895</f>
        <v>0</v>
      </c>
      <c r="F9892">
        <f>G9895</f>
        <v>0</v>
      </c>
      <c r="G9892">
        <f>H9895</f>
        <v>0</v>
      </c>
      <c r="H9892">
        <f>I9895</f>
        <v>0</v>
      </c>
      <c r="I9892">
        <f>J9895</f>
        <v>0</v>
      </c>
      <c r="J9892">
        <f>K9895</f>
        <v>0</v>
      </c>
      <c r="K9892">
        <f>L9895</f>
        <v>0</v>
      </c>
    </row>
    <row r="9893" spans="2:11" s="5" customFormat="1" outlineLevel="1">
      <c r="C9893" s="5" t="s">
        <v>51</v>
      </c>
      <c r="D9893" s="1">
        <f>IFERROR(D9894/D9895, D9894)</f>
        <v>0</v>
      </c>
      <c r="E9893" s="1">
        <f>IFERROR(E9894/E9895, E9894)</f>
        <v>0</v>
      </c>
      <c r="F9893" s="1">
        <f>IFERROR(F9894/F9895, F9894)</f>
        <v>0</v>
      </c>
      <c r="G9893" s="1">
        <f>IFERROR(G9894/G9895, G9894)</f>
        <v>0</v>
      </c>
      <c r="H9893" s="1">
        <f>IFERROR(H9894/H9895, H9894)</f>
        <v>0</v>
      </c>
      <c r="I9893" s="1">
        <f>IFERROR(I9894/I9895, I9894)</f>
        <v>0</v>
      </c>
      <c r="J9893" s="1">
        <f>IFERROR(J9894/J9895, J9894)</f>
        <v>0</v>
      </c>
      <c r="K9893" s="1">
        <f>IFERROR(K9894/K9895, K9894)</f>
        <v>0</v>
      </c>
    </row>
    <row r="9894" spans="2:11" outlineLevel="2">
      <c r="C9894" t="s">
        <v>10</v>
      </c>
      <c r="D9894">
        <f>COUNTIF(D9896:D9911, "1")</f>
        <v>0</v>
      </c>
      <c r="E9894">
        <f>COUNTIF(E9896:E9911, "1")</f>
        <v>0</v>
      </c>
      <c r="F9894">
        <f>COUNTIF(F9896:F9911, "1")</f>
        <v>0</v>
      </c>
      <c r="G9894">
        <f>COUNTIF(G9896:G9911, "1")</f>
        <v>0</v>
      </c>
      <c r="H9894">
        <f>COUNTIF(H9896:H9911, "1")</f>
        <v>0</v>
      </c>
      <c r="I9894">
        <f>COUNTIF(I9896:I9911, "1")</f>
        <v>0</v>
      </c>
      <c r="J9894">
        <f>COUNTIF(J9896:J9911, "1")</f>
        <v>0</v>
      </c>
      <c r="K9894">
        <f>COUNTIF(K9896:K9911, "1")</f>
        <v>0</v>
      </c>
    </row>
    <row r="9895" spans="2:11" outlineLevel="2">
      <c r="C9895" t="s">
        <v>12</v>
      </c>
      <c r="D9895">
        <f>COUNTIF(D9896:D9911, "0")</f>
        <v>0</v>
      </c>
      <c r="E9895">
        <f>COUNTIF(E9896:E9911, "0")</f>
        <v>0</v>
      </c>
      <c r="F9895">
        <f>COUNTIF(F9896:F9911, "0")</f>
        <v>0</v>
      </c>
      <c r="G9895">
        <f>COUNTIF(G9896:G9911, "0")</f>
        <v>0</v>
      </c>
      <c r="H9895">
        <f>COUNTIF(H9896:H9911, "0")</f>
        <v>0</v>
      </c>
      <c r="I9895">
        <f>COUNTIF(I9896:I9911, "0")</f>
        <v>0</v>
      </c>
      <c r="J9895">
        <f>COUNTIF(J9896:J9911, "0")</f>
        <v>0</v>
      </c>
      <c r="K9895">
        <f>COUNTIF(K9896:K9911, "0")</f>
        <v>0</v>
      </c>
    </row>
    <row r="9896" spans="2:11" outlineLevel="2">
      <c r="B9896" t="s">
        <v>52</v>
      </c>
      <c r="C9896" t="s">
        <v>14</v>
      </c>
      <c r="D9896">
        <v>0</v>
      </c>
      <c r="E9896">
        <v>0</v>
      </c>
      <c r="F9896">
        <v>1</v>
      </c>
      <c r="G9896">
        <v>0</v>
      </c>
      <c r="H9896">
        <v>1</v>
      </c>
      <c r="I9896">
        <v>0</v>
      </c>
      <c r="J9896">
        <v>0</v>
      </c>
      <c r="K9896">
        <v>0</v>
      </c>
    </row>
    <row r="9897" spans="2:11" outlineLevel="2">
      <c r="B9897" t="s">
        <v>52</v>
      </c>
      <c r="C9897" t="s">
        <v>15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2:11" outlineLevel="2">
      <c r="B9898" t="s">
        <v>52</v>
      </c>
      <c r="C9898" t="s">
        <v>16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0</v>
      </c>
      <c r="J9898">
        <v>1</v>
      </c>
      <c r="K9898">
        <v>0</v>
      </c>
    </row>
    <row r="9899" spans="2:11" outlineLevel="2">
      <c r="B9899" t="s">
        <v>52</v>
      </c>
      <c r="C9899" t="s">
        <v>17</v>
      </c>
      <c r="D9899">
        <v>0</v>
      </c>
      <c r="E9899">
        <v>1</v>
      </c>
      <c r="F9899">
        <v>0</v>
      </c>
      <c r="G9899">
        <v>1</v>
      </c>
      <c r="H9899">
        <v>0</v>
      </c>
      <c r="I9899">
        <v>1</v>
      </c>
      <c r="J9899">
        <v>1</v>
      </c>
      <c r="K9899">
        <v>0</v>
      </c>
    </row>
    <row r="9900" spans="2:11" outlineLevel="2">
      <c r="B9900" t="s">
        <v>52</v>
      </c>
      <c r="C9900" t="s">
        <v>18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2:11" outlineLevel="2">
      <c r="B9901" t="s">
        <v>52</v>
      </c>
      <c r="C9901" t="s">
        <v>19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1</v>
      </c>
      <c r="K9901">
        <v>0</v>
      </c>
    </row>
    <row r="9902" spans="2:11" outlineLevel="2">
      <c r="B9902" t="s">
        <v>52</v>
      </c>
      <c r="C9902" t="s">
        <v>32</v>
      </c>
      <c r="D9902">
        <v>0</v>
      </c>
      <c r="E9902">
        <v>0</v>
      </c>
      <c r="F9902">
        <v>0</v>
      </c>
      <c r="G9902">
        <v>1</v>
      </c>
      <c r="H9902">
        <v>1</v>
      </c>
      <c r="I9902">
        <v>0</v>
      </c>
      <c r="J9902">
        <v>0</v>
      </c>
      <c r="K9902">
        <v>0</v>
      </c>
    </row>
    <row r="9903" spans="2:11" outlineLevel="2">
      <c r="B9903" t="s">
        <v>52</v>
      </c>
      <c r="C9903" t="s">
        <v>20</v>
      </c>
      <c r="D9903">
        <v>1</v>
      </c>
      <c r="E9903">
        <v>1</v>
      </c>
      <c r="F9903">
        <v>0</v>
      </c>
      <c r="G9903">
        <v>0</v>
      </c>
      <c r="H9903">
        <v>1</v>
      </c>
      <c r="I9903">
        <v>0</v>
      </c>
      <c r="J9903">
        <v>1</v>
      </c>
      <c r="K9903">
        <v>0</v>
      </c>
    </row>
    <row r="9904" spans="2:11" outlineLevel="2">
      <c r="B9904" t="s">
        <v>52</v>
      </c>
      <c r="C9904" t="s">
        <v>21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1</v>
      </c>
      <c r="K9904">
        <v>0</v>
      </c>
    </row>
    <row r="9905" spans="2:11" outlineLevel="2">
      <c r="B9905" t="s">
        <v>52</v>
      </c>
      <c r="C9905" t="s">
        <v>22</v>
      </c>
      <c r="D9905">
        <v>0</v>
      </c>
      <c r="E9905">
        <v>0</v>
      </c>
      <c r="F9905">
        <v>0</v>
      </c>
      <c r="G9905">
        <v>1</v>
      </c>
      <c r="H9905">
        <v>0</v>
      </c>
      <c r="I9905">
        <v>0</v>
      </c>
      <c r="J9905">
        <v>0</v>
      </c>
      <c r="K9905">
        <v>0</v>
      </c>
    </row>
    <row r="9906" spans="2:11" outlineLevel="2">
      <c r="B9906" t="s">
        <v>52</v>
      </c>
      <c r="C9906" t="s">
        <v>23</v>
      </c>
      <c r="D9906">
        <v>0</v>
      </c>
      <c r="E9906">
        <v>1</v>
      </c>
      <c r="F9906">
        <v>1</v>
      </c>
      <c r="G9906">
        <v>1</v>
      </c>
      <c r="H9906">
        <v>0</v>
      </c>
      <c r="I9906">
        <v>0</v>
      </c>
      <c r="J9906">
        <v>0</v>
      </c>
      <c r="K9906">
        <v>0</v>
      </c>
    </row>
    <row r="9907" spans="2:11" outlineLevel="2">
      <c r="B9907" t="s">
        <v>52</v>
      </c>
      <c r="C9907" t="s">
        <v>23</v>
      </c>
      <c r="D9907">
        <v>0</v>
      </c>
      <c r="E9907">
        <v>0</v>
      </c>
      <c r="F9907">
        <v>0</v>
      </c>
      <c r="G9907">
        <v>1</v>
      </c>
      <c r="H9907">
        <v>1</v>
      </c>
      <c r="I9907">
        <v>0</v>
      </c>
      <c r="J9907">
        <v>0</v>
      </c>
      <c r="K9907">
        <v>0</v>
      </c>
    </row>
    <row r="9908" spans="2:11" outlineLevel="2">
      <c r="B9908" t="s">
        <v>52</v>
      </c>
      <c r="C9908" t="s">
        <v>33</v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2:11" outlineLevel="2">
      <c r="B9909" t="s">
        <v>52</v>
      </c>
      <c r="C9909" t="s">
        <v>24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2:11" outlineLevel="2">
      <c r="B9910" t="s">
        <v>52</v>
      </c>
      <c r="C9910" t="s">
        <v>24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2:11" outlineLevel="2">
      <c r="B9911" t="s">
        <v>52</v>
      </c>
      <c r="C9911" t="s">
        <v>34</v>
      </c>
      <c r="D9911">
        <v>0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</row>
    <row r="9912" spans="2:11" s="3" customFormat="1">
      <c r="B9912" s="3" t="s">
        <v>334</v>
      </c>
      <c r="C9912" s="3" t="s">
        <v>8</v>
      </c>
      <c r="D9912" s="3">
        <f>IFERROR(AVERAGE(D9915), 0)</f>
        <v>0</v>
      </c>
      <c r="E9912" s="3">
        <f>IFERROR(AVERAGE(E9915), 0)</f>
        <v>0</v>
      </c>
      <c r="F9912" s="3">
        <f>IFERROR(AVERAGE(F9915), 0)</f>
        <v>0</v>
      </c>
      <c r="G9912" s="3">
        <f>IFERROR(AVERAGE(G9915), 0)</f>
        <v>0</v>
      </c>
      <c r="H9912" s="3">
        <f>IFERROR(AVERAGE(H9915), 0)</f>
        <v>0</v>
      </c>
      <c r="I9912" s="3">
        <f>IFERROR(AVERAGE(I9915), 0)</f>
        <v>0</v>
      </c>
      <c r="J9912" s="3">
        <f>IFERROR(AVERAGE(J9915), 0)</f>
        <v>0</v>
      </c>
      <c r="K9912" s="3">
        <f>IFERROR(AVERAGE(K9915), 0)</f>
        <v>0</v>
      </c>
    </row>
    <row r="9913" spans="2:11" outlineLevel="2">
      <c r="B9913" s="4" t="s">
        <v>9</v>
      </c>
      <c r="D9913">
        <f>E9916</f>
        <v>0</v>
      </c>
      <c r="E9913">
        <f>F9916</f>
        <v>0</v>
      </c>
      <c r="F9913">
        <f>G9916</f>
        <v>0</v>
      </c>
      <c r="G9913">
        <f>H9916</f>
        <v>0</v>
      </c>
      <c r="H9913">
        <f>I9916</f>
        <v>0</v>
      </c>
      <c r="I9913">
        <f>J9916</f>
        <v>0</v>
      </c>
      <c r="J9913">
        <f>K9916</f>
        <v>0</v>
      </c>
      <c r="K9913">
        <f>L9916</f>
        <v>0</v>
      </c>
    </row>
    <row r="9914" spans="2:11" outlineLevel="2">
      <c r="B9914" s="4" t="s">
        <v>10</v>
      </c>
      <c r="D9914">
        <f>E9917</f>
        <v>0</v>
      </c>
      <c r="E9914">
        <f>F9917</f>
        <v>0</v>
      </c>
      <c r="F9914">
        <f>G9917</f>
        <v>0</v>
      </c>
      <c r="G9914">
        <f>H9917</f>
        <v>0</v>
      </c>
      <c r="H9914">
        <f>I9917</f>
        <v>0</v>
      </c>
      <c r="I9914">
        <f>J9917</f>
        <v>0</v>
      </c>
      <c r="J9914">
        <f>K9917</f>
        <v>0</v>
      </c>
      <c r="K9914">
        <f>L9917</f>
        <v>0</v>
      </c>
    </row>
    <row r="9915" spans="2:11" s="5" customFormat="1" outlineLevel="1">
      <c r="C9915" s="5" t="s">
        <v>51</v>
      </c>
      <c r="D9915" s="1">
        <f>IFERROR(D9916/D9917, D9916)</f>
        <v>0</v>
      </c>
      <c r="E9915" s="1">
        <f>IFERROR(E9916/E9917, E9916)</f>
        <v>0</v>
      </c>
      <c r="F9915" s="1">
        <f>IFERROR(F9916/F9917, F9916)</f>
        <v>0</v>
      </c>
      <c r="G9915" s="1">
        <f>IFERROR(G9916/G9917, G9916)</f>
        <v>0</v>
      </c>
      <c r="H9915" s="1">
        <f>IFERROR(H9916/H9917, H9916)</f>
        <v>0</v>
      </c>
      <c r="I9915" s="1">
        <f>IFERROR(I9916/I9917, I9916)</f>
        <v>0</v>
      </c>
      <c r="J9915" s="1">
        <f>IFERROR(J9916/J9917, J9916)</f>
        <v>0</v>
      </c>
      <c r="K9915" s="1">
        <f>IFERROR(K9916/K9917, K9916)</f>
        <v>0</v>
      </c>
    </row>
    <row r="9916" spans="2:11" outlineLevel="2">
      <c r="C9916" t="s">
        <v>10</v>
      </c>
      <c r="D9916">
        <f>COUNTIF(D9918:D9929, "1")</f>
        <v>0</v>
      </c>
      <c r="E9916">
        <f>COUNTIF(E9918:E9929, "1")</f>
        <v>0</v>
      </c>
      <c r="F9916">
        <f>COUNTIF(F9918:F9929, "1")</f>
        <v>0</v>
      </c>
      <c r="G9916">
        <f>COUNTIF(G9918:G9929, "1")</f>
        <v>0</v>
      </c>
      <c r="H9916">
        <f>COUNTIF(H9918:H9929, "1")</f>
        <v>0</v>
      </c>
      <c r="I9916">
        <f>COUNTIF(I9918:I9929, "1")</f>
        <v>0</v>
      </c>
      <c r="J9916">
        <f>COUNTIF(J9918:J9929, "1")</f>
        <v>0</v>
      </c>
      <c r="K9916">
        <f>COUNTIF(K9918:K9929, "1")</f>
        <v>0</v>
      </c>
    </row>
    <row r="9917" spans="2:11" outlineLevel="2">
      <c r="C9917" t="s">
        <v>12</v>
      </c>
      <c r="D9917">
        <f>COUNTIF(D9918:D9929, "0")</f>
        <v>0</v>
      </c>
      <c r="E9917">
        <f>COUNTIF(E9918:E9929, "0")</f>
        <v>0</v>
      </c>
      <c r="F9917">
        <f>COUNTIF(F9918:F9929, "0")</f>
        <v>0</v>
      </c>
      <c r="G9917">
        <f>COUNTIF(G9918:G9929, "0")</f>
        <v>0</v>
      </c>
      <c r="H9917">
        <f>COUNTIF(H9918:H9929, "0")</f>
        <v>0</v>
      </c>
      <c r="I9917">
        <f>COUNTIF(I9918:I9929, "0")</f>
        <v>0</v>
      </c>
      <c r="J9917">
        <f>COUNTIF(J9918:J9929, "0")</f>
        <v>0</v>
      </c>
      <c r="K9917">
        <f>COUNTIF(K9918:K9929, "0")</f>
        <v>0</v>
      </c>
    </row>
    <row r="9918" spans="2:11" outlineLevel="2">
      <c r="B9918" t="s">
        <v>52</v>
      </c>
      <c r="C9918" t="s">
        <v>22</v>
      </c>
      <c r="D9918">
        <v>0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2:11" outlineLevel="2">
      <c r="B9919" t="s">
        <v>52</v>
      </c>
      <c r="C9919" t="s">
        <v>15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2:11" outlineLevel="2">
      <c r="B9920" t="s">
        <v>52</v>
      </c>
      <c r="C9920" t="s">
        <v>16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2:11" outlineLevel="2">
      <c r="B9921" t="s">
        <v>52</v>
      </c>
      <c r="C9921" t="s">
        <v>23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2:11" outlineLevel="2">
      <c r="B9922" t="s">
        <v>52</v>
      </c>
      <c r="C9922" t="s">
        <v>21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2:11" outlineLevel="2">
      <c r="B9923" t="s">
        <v>52</v>
      </c>
      <c r="C9923" t="s">
        <v>14</v>
      </c>
      <c r="D9923">
        <v>0</v>
      </c>
      <c r="E9923">
        <v>1</v>
      </c>
      <c r="F9923">
        <v>1</v>
      </c>
      <c r="G9923">
        <v>1</v>
      </c>
      <c r="H9923">
        <v>0</v>
      </c>
      <c r="I9923">
        <v>1</v>
      </c>
      <c r="J9923">
        <v>0</v>
      </c>
      <c r="K9923">
        <v>0</v>
      </c>
    </row>
    <row r="9924" spans="2:11" outlineLevel="2">
      <c r="B9924" t="s">
        <v>52</v>
      </c>
      <c r="C9924" t="s">
        <v>25</v>
      </c>
      <c r="D9924">
        <v>0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1</v>
      </c>
      <c r="K9924">
        <v>0</v>
      </c>
    </row>
    <row r="9925" spans="2:11" outlineLevel="2">
      <c r="B9925" t="s">
        <v>52</v>
      </c>
      <c r="C9925" t="s">
        <v>20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2:11" outlineLevel="2">
      <c r="B9926" t="s">
        <v>52</v>
      </c>
      <c r="C9926" t="s">
        <v>19</v>
      </c>
      <c r="D9926">
        <v>0</v>
      </c>
      <c r="E9926">
        <v>0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2:11" outlineLevel="2">
      <c r="B9927" t="s">
        <v>52</v>
      </c>
      <c r="C9927" t="s">
        <v>24</v>
      </c>
      <c r="D9927">
        <v>0</v>
      </c>
      <c r="E9927">
        <v>0</v>
      </c>
      <c r="F9927">
        <v>1</v>
      </c>
      <c r="G9927">
        <v>0</v>
      </c>
      <c r="H9927">
        <v>1</v>
      </c>
      <c r="I9927">
        <v>0</v>
      </c>
      <c r="J9927">
        <v>0</v>
      </c>
      <c r="K9927">
        <v>0</v>
      </c>
    </row>
    <row r="9928" spans="2:11" outlineLevel="2">
      <c r="B9928" t="s">
        <v>52</v>
      </c>
      <c r="C9928" t="s">
        <v>18</v>
      </c>
      <c r="D9928">
        <v>0</v>
      </c>
      <c r="E9928">
        <v>0</v>
      </c>
      <c r="F9928">
        <v>0</v>
      </c>
      <c r="G9928">
        <v>0</v>
      </c>
      <c r="H9928">
        <v>1</v>
      </c>
      <c r="I9928">
        <v>1</v>
      </c>
      <c r="J9928">
        <v>1</v>
      </c>
      <c r="K9928">
        <v>0</v>
      </c>
    </row>
    <row r="9929" spans="2:11" outlineLevel="2">
      <c r="B9929" t="s">
        <v>52</v>
      </c>
      <c r="C9929" t="s">
        <v>26</v>
      </c>
      <c r="D9929">
        <v>0</v>
      </c>
      <c r="E9929">
        <v>0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2:11" s="3" customFormat="1">
      <c r="B9930" s="3" t="s">
        <v>335</v>
      </c>
      <c r="C9930" s="3" t="s">
        <v>8</v>
      </c>
      <c r="D9930" s="3">
        <f>IFERROR(AVERAGE(D9933), 0)</f>
        <v>0</v>
      </c>
      <c r="E9930" s="3">
        <f>IFERROR(AVERAGE(E9933), 0)</f>
        <v>0</v>
      </c>
      <c r="F9930" s="3">
        <f>IFERROR(AVERAGE(F9933), 0)</f>
        <v>0</v>
      </c>
      <c r="G9930" s="3">
        <f>IFERROR(AVERAGE(G9933), 0)</f>
        <v>0</v>
      </c>
      <c r="H9930" s="3">
        <f>IFERROR(AVERAGE(H9933), 0)</f>
        <v>0</v>
      </c>
      <c r="I9930" s="3">
        <f>IFERROR(AVERAGE(I9933), 0)</f>
        <v>0</v>
      </c>
      <c r="J9930" s="3">
        <f>IFERROR(AVERAGE(J9933), 0)</f>
        <v>0</v>
      </c>
      <c r="K9930" s="3">
        <f>IFERROR(AVERAGE(K9933), 0)</f>
        <v>0</v>
      </c>
    </row>
    <row r="9931" spans="2:11" outlineLevel="2">
      <c r="B9931" s="4" t="s">
        <v>9</v>
      </c>
      <c r="D9931">
        <f>E9934</f>
        <v>0</v>
      </c>
      <c r="E9931">
        <f>F9934</f>
        <v>0</v>
      </c>
      <c r="F9931">
        <f>G9934</f>
        <v>0</v>
      </c>
      <c r="G9931">
        <f>H9934</f>
        <v>0</v>
      </c>
      <c r="H9931">
        <f>I9934</f>
        <v>0</v>
      </c>
      <c r="I9931">
        <f>J9934</f>
        <v>0</v>
      </c>
      <c r="J9931">
        <f>K9934</f>
        <v>0</v>
      </c>
      <c r="K9931">
        <f>L9934</f>
        <v>0</v>
      </c>
    </row>
    <row r="9932" spans="2:11" outlineLevel="2">
      <c r="B9932" s="4" t="s">
        <v>10</v>
      </c>
      <c r="D9932">
        <f>E9935</f>
        <v>0</v>
      </c>
      <c r="E9932">
        <f>F9935</f>
        <v>0</v>
      </c>
      <c r="F9932">
        <f>G9935</f>
        <v>0</v>
      </c>
      <c r="G9932">
        <f>H9935</f>
        <v>0</v>
      </c>
      <c r="H9932">
        <f>I9935</f>
        <v>0</v>
      </c>
      <c r="I9932">
        <f>J9935</f>
        <v>0</v>
      </c>
      <c r="J9932">
        <f>K9935</f>
        <v>0</v>
      </c>
      <c r="K9932">
        <f>L9935</f>
        <v>0</v>
      </c>
    </row>
    <row r="9933" spans="2:11" s="5" customFormat="1" outlineLevel="1">
      <c r="C9933" s="5" t="s">
        <v>51</v>
      </c>
      <c r="D9933" s="1">
        <f>IFERROR(D9934/D9935, D9934)</f>
        <v>0</v>
      </c>
      <c r="E9933" s="1">
        <f>IFERROR(E9934/E9935, E9934)</f>
        <v>0</v>
      </c>
      <c r="F9933" s="1">
        <f>IFERROR(F9934/F9935, F9934)</f>
        <v>0</v>
      </c>
      <c r="G9933" s="1">
        <f>IFERROR(G9934/G9935, G9934)</f>
        <v>0</v>
      </c>
      <c r="H9933" s="1">
        <f>IFERROR(H9934/H9935, H9934)</f>
        <v>0</v>
      </c>
      <c r="I9933" s="1">
        <f>IFERROR(I9934/I9935, I9934)</f>
        <v>0</v>
      </c>
      <c r="J9933" s="1">
        <f>IFERROR(J9934/J9935, J9934)</f>
        <v>0</v>
      </c>
      <c r="K9933" s="1">
        <f>IFERROR(K9934/K9935, K9934)</f>
        <v>0</v>
      </c>
    </row>
    <row r="9934" spans="2:11" outlineLevel="2">
      <c r="C9934" t="s">
        <v>10</v>
      </c>
      <c r="D9934">
        <f>COUNTIF(D9936:D9938, "1")</f>
        <v>0</v>
      </c>
      <c r="E9934">
        <f>COUNTIF(E9936:E9938, "1")</f>
        <v>0</v>
      </c>
      <c r="F9934">
        <f>COUNTIF(F9936:F9938, "1")</f>
        <v>0</v>
      </c>
      <c r="G9934">
        <f>COUNTIF(G9936:G9938, "1")</f>
        <v>0</v>
      </c>
      <c r="H9934">
        <f>COUNTIF(H9936:H9938, "1")</f>
        <v>0</v>
      </c>
      <c r="I9934">
        <f>COUNTIF(I9936:I9938, "1")</f>
        <v>0</v>
      </c>
      <c r="J9934">
        <f>COUNTIF(J9936:J9938, "1")</f>
        <v>0</v>
      </c>
      <c r="K9934">
        <f>COUNTIF(K9936:K9938, "1")</f>
        <v>0</v>
      </c>
    </row>
    <row r="9935" spans="2:11" outlineLevel="2">
      <c r="C9935" t="s">
        <v>12</v>
      </c>
      <c r="D9935">
        <f>COUNTIF(D9936:D9938, "0")</f>
        <v>0</v>
      </c>
      <c r="E9935">
        <f>COUNTIF(E9936:E9938, "0")</f>
        <v>0</v>
      </c>
      <c r="F9935">
        <f>COUNTIF(F9936:F9938, "0")</f>
        <v>0</v>
      </c>
      <c r="G9935">
        <f>COUNTIF(G9936:G9938, "0")</f>
        <v>0</v>
      </c>
      <c r="H9935">
        <f>COUNTIF(H9936:H9938, "0")</f>
        <v>0</v>
      </c>
      <c r="I9935">
        <f>COUNTIF(I9936:I9938, "0")</f>
        <v>0</v>
      </c>
      <c r="J9935">
        <f>COUNTIF(J9936:J9938, "0")</f>
        <v>0</v>
      </c>
      <c r="K9935">
        <f>COUNTIF(K9936:K9938, "0")</f>
        <v>0</v>
      </c>
    </row>
    <row r="9936" spans="2:11" outlineLevel="2">
      <c r="B9936" t="s">
        <v>52</v>
      </c>
      <c r="C9936" t="s">
        <v>15</v>
      </c>
      <c r="D9936">
        <v>0</v>
      </c>
      <c r="E9936">
        <v>0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</row>
    <row r="9937" spans="2:11" outlineLevel="2">
      <c r="B9937" t="s">
        <v>52</v>
      </c>
      <c r="C9937" t="s">
        <v>14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2:11" outlineLevel="2">
      <c r="B9938" t="s">
        <v>52</v>
      </c>
      <c r="C9938" t="s">
        <v>17</v>
      </c>
      <c r="D9938">
        <v>0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2:11" s="3" customFormat="1">
      <c r="B9939" s="3" t="s">
        <v>336</v>
      </c>
      <c r="C9939" s="3" t="s">
        <v>8</v>
      </c>
      <c r="D9939" s="3">
        <f>IFERROR(AVERAGE(D9942), 0)</f>
        <v>0</v>
      </c>
      <c r="E9939" s="3">
        <f>IFERROR(AVERAGE(E9942), 0)</f>
        <v>0</v>
      </c>
      <c r="F9939" s="3">
        <f>IFERROR(AVERAGE(F9942), 0)</f>
        <v>0</v>
      </c>
      <c r="G9939" s="3">
        <f>IFERROR(AVERAGE(G9942), 0)</f>
        <v>0</v>
      </c>
      <c r="H9939" s="3">
        <f>IFERROR(AVERAGE(H9942), 0)</f>
        <v>0</v>
      </c>
      <c r="I9939" s="3">
        <f>IFERROR(AVERAGE(I9942), 0)</f>
        <v>0</v>
      </c>
      <c r="J9939" s="3">
        <f>IFERROR(AVERAGE(J9942), 0)</f>
        <v>0</v>
      </c>
      <c r="K9939" s="3">
        <f>IFERROR(AVERAGE(K9942), 0)</f>
        <v>0</v>
      </c>
    </row>
    <row r="9940" spans="2:11" outlineLevel="2">
      <c r="B9940" s="4" t="s">
        <v>9</v>
      </c>
      <c r="D9940">
        <f>E9943</f>
        <v>0</v>
      </c>
      <c r="E9940">
        <f>F9943</f>
        <v>0</v>
      </c>
      <c r="F9940">
        <f>G9943</f>
        <v>0</v>
      </c>
      <c r="G9940">
        <f>H9943</f>
        <v>0</v>
      </c>
      <c r="H9940">
        <f>I9943</f>
        <v>0</v>
      </c>
      <c r="I9940">
        <f>J9943</f>
        <v>0</v>
      </c>
      <c r="J9940">
        <f>K9943</f>
        <v>0</v>
      </c>
      <c r="K9940">
        <f>L9943</f>
        <v>0</v>
      </c>
    </row>
    <row r="9941" spans="2:11" outlineLevel="2">
      <c r="B9941" s="4" t="s">
        <v>10</v>
      </c>
      <c r="D9941">
        <f>E9944</f>
        <v>0</v>
      </c>
      <c r="E9941">
        <f>F9944</f>
        <v>0</v>
      </c>
      <c r="F9941">
        <f>G9944</f>
        <v>0</v>
      </c>
      <c r="G9941">
        <f>H9944</f>
        <v>0</v>
      </c>
      <c r="H9941">
        <f>I9944</f>
        <v>0</v>
      </c>
      <c r="I9941">
        <f>J9944</f>
        <v>0</v>
      </c>
      <c r="J9941">
        <f>K9944</f>
        <v>0</v>
      </c>
      <c r="K9941">
        <f>L9944</f>
        <v>0</v>
      </c>
    </row>
    <row r="9942" spans="2:11" s="5" customFormat="1" outlineLevel="1">
      <c r="C9942" s="5" t="s">
        <v>51</v>
      </c>
      <c r="D9942" s="1">
        <f>IFERROR(D9943/D9944, D9943)</f>
        <v>0</v>
      </c>
      <c r="E9942" s="1">
        <f>IFERROR(E9943/E9944, E9943)</f>
        <v>0</v>
      </c>
      <c r="F9942" s="1">
        <f>IFERROR(F9943/F9944, F9943)</f>
        <v>0</v>
      </c>
      <c r="G9942" s="1">
        <f>IFERROR(G9943/G9944, G9943)</f>
        <v>0</v>
      </c>
      <c r="H9942" s="1">
        <f>IFERROR(H9943/H9944, H9943)</f>
        <v>0</v>
      </c>
      <c r="I9942" s="1">
        <f>IFERROR(I9943/I9944, I9943)</f>
        <v>0</v>
      </c>
      <c r="J9942" s="1">
        <f>IFERROR(J9943/J9944, J9943)</f>
        <v>0</v>
      </c>
      <c r="K9942" s="1">
        <f>IFERROR(K9943/K9944, K9943)</f>
        <v>0</v>
      </c>
    </row>
    <row r="9943" spans="2:11" outlineLevel="2">
      <c r="C9943" t="s">
        <v>10</v>
      </c>
      <c r="D9943">
        <f>COUNTIF(D9945:D9953, "1")</f>
        <v>0</v>
      </c>
      <c r="E9943">
        <f>COUNTIF(E9945:E9953, "1")</f>
        <v>0</v>
      </c>
      <c r="F9943">
        <f>COUNTIF(F9945:F9953, "1")</f>
        <v>0</v>
      </c>
      <c r="G9943">
        <f>COUNTIF(G9945:G9953, "1")</f>
        <v>0</v>
      </c>
      <c r="H9943">
        <f>COUNTIF(H9945:H9953, "1")</f>
        <v>0</v>
      </c>
      <c r="I9943">
        <f>COUNTIF(I9945:I9953, "1")</f>
        <v>0</v>
      </c>
      <c r="J9943">
        <f>COUNTIF(J9945:J9953, "1")</f>
        <v>0</v>
      </c>
      <c r="K9943">
        <f>COUNTIF(K9945:K9953, "1")</f>
        <v>0</v>
      </c>
    </row>
    <row r="9944" spans="2:11" outlineLevel="2">
      <c r="C9944" t="s">
        <v>12</v>
      </c>
      <c r="D9944">
        <f>COUNTIF(D9945:D9953, "0")</f>
        <v>0</v>
      </c>
      <c r="E9944">
        <f>COUNTIF(E9945:E9953, "0")</f>
        <v>0</v>
      </c>
      <c r="F9944">
        <f>COUNTIF(F9945:F9953, "0")</f>
        <v>0</v>
      </c>
      <c r="G9944">
        <f>COUNTIF(G9945:G9953, "0")</f>
        <v>0</v>
      </c>
      <c r="H9944">
        <f>COUNTIF(H9945:H9953, "0")</f>
        <v>0</v>
      </c>
      <c r="I9944">
        <f>COUNTIF(I9945:I9953, "0")</f>
        <v>0</v>
      </c>
      <c r="J9944">
        <f>COUNTIF(J9945:J9953, "0")</f>
        <v>0</v>
      </c>
      <c r="K9944">
        <f>COUNTIF(K9945:K9953, "0")</f>
        <v>0</v>
      </c>
    </row>
    <row r="9945" spans="2:11" outlineLevel="2">
      <c r="B9945" t="s">
        <v>52</v>
      </c>
      <c r="C9945" t="s">
        <v>19</v>
      </c>
      <c r="D9945">
        <v>0</v>
      </c>
      <c r="E9945">
        <v>0</v>
      </c>
      <c r="F9945">
        <v>0</v>
      </c>
      <c r="G9945">
        <v>1</v>
      </c>
      <c r="H9945">
        <v>1</v>
      </c>
      <c r="I9945">
        <v>0</v>
      </c>
      <c r="J9945">
        <v>0</v>
      </c>
      <c r="K9945">
        <v>0</v>
      </c>
    </row>
    <row r="9946" spans="2:11" outlineLevel="2">
      <c r="B9946" t="s">
        <v>52</v>
      </c>
      <c r="C9946" t="s">
        <v>15</v>
      </c>
      <c r="D9946">
        <v>1</v>
      </c>
      <c r="E9946">
        <v>1</v>
      </c>
      <c r="F9946">
        <v>0</v>
      </c>
      <c r="G9946">
        <v>1</v>
      </c>
      <c r="H9946">
        <v>0</v>
      </c>
      <c r="I9946">
        <v>1</v>
      </c>
      <c r="J9946">
        <v>0</v>
      </c>
      <c r="K9946">
        <v>0</v>
      </c>
    </row>
    <row r="9947" spans="2:11" outlineLevel="2">
      <c r="B9947" t="s">
        <v>52</v>
      </c>
      <c r="C9947" t="s">
        <v>16</v>
      </c>
      <c r="D9947">
        <v>1</v>
      </c>
      <c r="E9947">
        <v>0</v>
      </c>
      <c r="F9947">
        <v>0</v>
      </c>
      <c r="G9947">
        <v>0</v>
      </c>
      <c r="H9947">
        <v>1</v>
      </c>
      <c r="I9947">
        <v>0</v>
      </c>
      <c r="J9947">
        <v>0</v>
      </c>
      <c r="K9947">
        <v>0</v>
      </c>
    </row>
    <row r="9948" spans="2:11" outlineLevel="2">
      <c r="B9948" t="s">
        <v>52</v>
      </c>
      <c r="C9948" t="s">
        <v>32</v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</row>
    <row r="9949" spans="2:11" outlineLevel="2">
      <c r="B9949" t="s">
        <v>52</v>
      </c>
      <c r="C9949" t="s">
        <v>17</v>
      </c>
      <c r="D9949">
        <v>0</v>
      </c>
      <c r="E9949">
        <v>0</v>
      </c>
      <c r="F9949">
        <v>0</v>
      </c>
      <c r="G9949">
        <v>0</v>
      </c>
      <c r="H9949">
        <v>1</v>
      </c>
      <c r="I9949">
        <v>1</v>
      </c>
      <c r="J9949">
        <v>0</v>
      </c>
      <c r="K9949">
        <v>0</v>
      </c>
    </row>
    <row r="9950" spans="2:11" outlineLevel="2">
      <c r="B9950" t="s">
        <v>52</v>
      </c>
      <c r="C9950" t="s">
        <v>18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2:11" outlineLevel="2">
      <c r="B9951" t="s">
        <v>52</v>
      </c>
      <c r="C9951" t="s">
        <v>14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2:11" outlineLevel="2">
      <c r="B9952" t="s">
        <v>52</v>
      </c>
      <c r="C9952" t="s">
        <v>14</v>
      </c>
      <c r="D9952">
        <v>0</v>
      </c>
      <c r="E9952">
        <v>0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2:11" outlineLevel="2">
      <c r="B9953" t="s">
        <v>52</v>
      </c>
      <c r="C9953" t="s">
        <v>14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2:11" s="3" customFormat="1">
      <c r="B9954" s="3" t="s">
        <v>337</v>
      </c>
      <c r="C9954" s="3" t="s">
        <v>8</v>
      </c>
      <c r="D9954" s="3">
        <f>IFERROR(AVERAGE(D9957,D9977), 0)</f>
        <v>0</v>
      </c>
      <c r="E9954" s="3">
        <f>IFERROR(AVERAGE(E9957,E9977), 0)</f>
        <v>0</v>
      </c>
      <c r="F9954" s="3">
        <f>IFERROR(AVERAGE(F9957,F9977), 0)</f>
        <v>0</v>
      </c>
      <c r="G9954" s="3">
        <f>IFERROR(AVERAGE(G9957,G9977), 0)</f>
        <v>0</v>
      </c>
      <c r="H9954" s="3">
        <f>IFERROR(AVERAGE(H9957,H9977), 0)</f>
        <v>0</v>
      </c>
      <c r="I9954" s="3">
        <f>IFERROR(AVERAGE(I9957,I9977), 0)</f>
        <v>0</v>
      </c>
      <c r="J9954" s="3">
        <f>IFERROR(AVERAGE(J9957,J9977), 0)</f>
        <v>0</v>
      </c>
      <c r="K9954" s="3">
        <f>IFERROR(AVERAGE(K9957,K9977), 0)</f>
        <v>0</v>
      </c>
    </row>
    <row r="9955" spans="2:11" outlineLevel="2">
      <c r="B9955" s="4" t="s">
        <v>9</v>
      </c>
      <c r="D9955">
        <f>E9958+E9978</f>
        <v>0</v>
      </c>
      <c r="E9955">
        <f>F9958+F9978</f>
        <v>0</v>
      </c>
      <c r="F9955">
        <f>G9958+G9978</f>
        <v>0</v>
      </c>
      <c r="G9955">
        <f>H9958+H9978</f>
        <v>0</v>
      </c>
      <c r="H9955">
        <f>I9958+I9978</f>
        <v>0</v>
      </c>
      <c r="I9955">
        <f>J9958+J9978</f>
        <v>0</v>
      </c>
      <c r="J9955">
        <f>K9958+K9978</f>
        <v>0</v>
      </c>
      <c r="K9955">
        <f>L9958+L9978</f>
        <v>0</v>
      </c>
    </row>
    <row r="9956" spans="2:11" outlineLevel="2">
      <c r="B9956" s="4" t="s">
        <v>10</v>
      </c>
      <c r="D9956">
        <f>E9959+E9979</f>
        <v>0</v>
      </c>
      <c r="E9956">
        <f>F9959+F9979</f>
        <v>0</v>
      </c>
      <c r="F9956">
        <f>G9959+G9979</f>
        <v>0</v>
      </c>
      <c r="G9956">
        <f>H9959+H9979</f>
        <v>0</v>
      </c>
      <c r="H9956">
        <f>I9959+I9979</f>
        <v>0</v>
      </c>
      <c r="I9956">
        <f>J9959+J9979</f>
        <v>0</v>
      </c>
      <c r="J9956">
        <f>K9959+K9979</f>
        <v>0</v>
      </c>
      <c r="K9956">
        <f>L9959+L9979</f>
        <v>0</v>
      </c>
    </row>
    <row r="9957" spans="2:11" s="5" customFormat="1" outlineLevel="1">
      <c r="C9957" s="5" t="s">
        <v>49</v>
      </c>
      <c r="D9957" s="1">
        <f>IFERROR(D9958/D9959, D9958)</f>
        <v>0</v>
      </c>
      <c r="E9957" s="1">
        <f>IFERROR(E9958/E9959, E9958)</f>
        <v>0</v>
      </c>
      <c r="F9957" s="1">
        <f>IFERROR(F9958/F9959, F9958)</f>
        <v>0</v>
      </c>
      <c r="G9957" s="1">
        <f>IFERROR(G9958/G9959, G9958)</f>
        <v>0</v>
      </c>
      <c r="H9957" s="1">
        <f>IFERROR(H9958/H9959, H9958)</f>
        <v>0</v>
      </c>
      <c r="I9957" s="1">
        <f>IFERROR(I9958/I9959, I9958)</f>
        <v>0</v>
      </c>
      <c r="J9957" s="1">
        <f>IFERROR(J9958/J9959, J9958)</f>
        <v>0</v>
      </c>
      <c r="K9957" s="1">
        <f>IFERROR(K9958/K9959, K9958)</f>
        <v>0</v>
      </c>
    </row>
    <row r="9958" spans="2:11" outlineLevel="2">
      <c r="C9958" t="s">
        <v>10</v>
      </c>
      <c r="D9958">
        <f>COUNTIF(D9960:D9976, "1")</f>
        <v>0</v>
      </c>
      <c r="E9958">
        <f>COUNTIF(E9960:E9976, "1")</f>
        <v>0</v>
      </c>
      <c r="F9958">
        <f>COUNTIF(F9960:F9976, "1")</f>
        <v>0</v>
      </c>
      <c r="G9958">
        <f>COUNTIF(G9960:G9976, "1")</f>
        <v>0</v>
      </c>
      <c r="H9958">
        <f>COUNTIF(H9960:H9976, "1")</f>
        <v>0</v>
      </c>
      <c r="I9958">
        <f>COUNTIF(I9960:I9976, "1")</f>
        <v>0</v>
      </c>
      <c r="J9958">
        <f>COUNTIF(J9960:J9976, "1")</f>
        <v>0</v>
      </c>
      <c r="K9958">
        <f>COUNTIF(K9960:K9976, "1")</f>
        <v>0</v>
      </c>
    </row>
    <row r="9959" spans="2:11" outlineLevel="2">
      <c r="C9959" t="s">
        <v>12</v>
      </c>
      <c r="D9959">
        <f>COUNTIF(D9960:D9976, "0")</f>
        <v>0</v>
      </c>
      <c r="E9959">
        <f>COUNTIF(E9960:E9976, "0")</f>
        <v>0</v>
      </c>
      <c r="F9959">
        <f>COUNTIF(F9960:F9976, "0")</f>
        <v>0</v>
      </c>
      <c r="G9959">
        <f>COUNTIF(G9960:G9976, "0")</f>
        <v>0</v>
      </c>
      <c r="H9959">
        <f>COUNTIF(H9960:H9976, "0")</f>
        <v>0</v>
      </c>
      <c r="I9959">
        <f>COUNTIF(I9960:I9976, "0")</f>
        <v>0</v>
      </c>
      <c r="J9959">
        <f>COUNTIF(J9960:J9976, "0")</f>
        <v>0</v>
      </c>
      <c r="K9959">
        <f>COUNTIF(K9960:K9976, "0")</f>
        <v>0</v>
      </c>
    </row>
    <row r="9960" spans="2:11" outlineLevel="2">
      <c r="B9960" t="s">
        <v>50</v>
      </c>
      <c r="C9960" t="s">
        <v>15</v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2:11" outlineLevel="2">
      <c r="B9961" t="s">
        <v>50</v>
      </c>
      <c r="C9961" t="s">
        <v>16</v>
      </c>
      <c r="D9961">
        <v>0</v>
      </c>
      <c r="E9961">
        <v>0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2:11" outlineLevel="2">
      <c r="B9962" t="s">
        <v>50</v>
      </c>
      <c r="C9962" t="s">
        <v>17</v>
      </c>
      <c r="D9962">
        <v>0</v>
      </c>
      <c r="E9962">
        <v>0</v>
      </c>
      <c r="F9962">
        <v>1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2:11" outlineLevel="2">
      <c r="B9963" t="s">
        <v>50</v>
      </c>
      <c r="C9963" t="s">
        <v>18</v>
      </c>
      <c r="D9963">
        <v>1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0</v>
      </c>
      <c r="K9963">
        <v>0</v>
      </c>
    </row>
    <row r="9964" spans="2:11" outlineLevel="2">
      <c r="B9964" t="s">
        <v>50</v>
      </c>
      <c r="C9964" t="s">
        <v>19</v>
      </c>
      <c r="D9964">
        <v>0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0</v>
      </c>
      <c r="K9964">
        <v>0</v>
      </c>
    </row>
    <row r="9965" spans="2:11" outlineLevel="2">
      <c r="B9965" t="s">
        <v>50</v>
      </c>
      <c r="C9965" t="s">
        <v>32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2:11" outlineLevel="2">
      <c r="B9966" t="s">
        <v>50</v>
      </c>
      <c r="C9966" t="s">
        <v>20</v>
      </c>
      <c r="D9966">
        <v>0</v>
      </c>
      <c r="E9966">
        <v>1</v>
      </c>
      <c r="F9966">
        <v>0</v>
      </c>
      <c r="G9966">
        <v>1</v>
      </c>
      <c r="H9966">
        <v>0</v>
      </c>
      <c r="I9966">
        <v>0</v>
      </c>
      <c r="J9966">
        <v>0</v>
      </c>
      <c r="K9966">
        <v>0</v>
      </c>
    </row>
    <row r="9967" spans="2:11" outlineLevel="2">
      <c r="B9967" t="s">
        <v>50</v>
      </c>
      <c r="C9967" t="s">
        <v>20</v>
      </c>
      <c r="D9967">
        <v>0</v>
      </c>
      <c r="E9967">
        <v>1</v>
      </c>
      <c r="F9967">
        <v>0</v>
      </c>
      <c r="G9967">
        <v>1</v>
      </c>
      <c r="H9967">
        <v>0</v>
      </c>
      <c r="I9967">
        <v>0</v>
      </c>
      <c r="J9967">
        <v>0</v>
      </c>
      <c r="K9967">
        <v>0</v>
      </c>
    </row>
    <row r="9968" spans="2:11" outlineLevel="2">
      <c r="B9968" t="s">
        <v>50</v>
      </c>
      <c r="C9968" t="s">
        <v>21</v>
      </c>
      <c r="D9968">
        <v>0</v>
      </c>
      <c r="E9968">
        <v>0</v>
      </c>
      <c r="F9968">
        <v>1</v>
      </c>
      <c r="G9968">
        <v>1</v>
      </c>
      <c r="H9968">
        <v>0</v>
      </c>
      <c r="I9968">
        <v>0</v>
      </c>
      <c r="J9968">
        <v>0</v>
      </c>
      <c r="K9968">
        <v>0</v>
      </c>
    </row>
    <row r="9969" spans="2:11" outlineLevel="2">
      <c r="B9969" t="s">
        <v>50</v>
      </c>
      <c r="C9969" t="s">
        <v>33</v>
      </c>
      <c r="D9969">
        <v>1</v>
      </c>
      <c r="E9969">
        <v>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0</v>
      </c>
    </row>
    <row r="9970" spans="2:11" outlineLevel="2">
      <c r="B9970" t="s">
        <v>50</v>
      </c>
      <c r="C9970" t="s">
        <v>25</v>
      </c>
      <c r="D9970">
        <v>0</v>
      </c>
      <c r="E9970">
        <v>0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0</v>
      </c>
    </row>
    <row r="9971" spans="2:11" outlineLevel="2">
      <c r="B9971" t="s">
        <v>50</v>
      </c>
      <c r="C9971" t="s">
        <v>25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0</v>
      </c>
    </row>
    <row r="9972" spans="2:11" outlineLevel="2">
      <c r="B9972" t="s">
        <v>50</v>
      </c>
      <c r="C9972" t="s">
        <v>26</v>
      </c>
      <c r="D9972">
        <v>0</v>
      </c>
      <c r="E9972">
        <v>0</v>
      </c>
      <c r="F9972">
        <v>1</v>
      </c>
      <c r="G9972">
        <v>0</v>
      </c>
      <c r="H9972">
        <v>0</v>
      </c>
      <c r="I9972">
        <v>0</v>
      </c>
      <c r="J9972">
        <v>1</v>
      </c>
      <c r="K9972">
        <v>0</v>
      </c>
    </row>
    <row r="9973" spans="2:11" outlineLevel="2">
      <c r="B9973" t="s">
        <v>50</v>
      </c>
      <c r="C9973" t="s">
        <v>27</v>
      </c>
      <c r="D9973">
        <v>0</v>
      </c>
      <c r="E9973">
        <v>0</v>
      </c>
      <c r="F9973">
        <v>1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2:11" outlineLevel="2">
      <c r="B9974" t="s">
        <v>50</v>
      </c>
      <c r="C9974" t="s">
        <v>28</v>
      </c>
      <c r="D9974">
        <v>0</v>
      </c>
      <c r="E9974">
        <v>1</v>
      </c>
      <c r="F9974">
        <v>1</v>
      </c>
      <c r="G9974">
        <v>1</v>
      </c>
      <c r="H9974">
        <v>0</v>
      </c>
      <c r="I9974">
        <v>0</v>
      </c>
      <c r="J9974">
        <v>0</v>
      </c>
      <c r="K9974">
        <v>0</v>
      </c>
    </row>
    <row r="9975" spans="2:11" outlineLevel="2">
      <c r="B9975" t="s">
        <v>50</v>
      </c>
      <c r="C9975" t="s">
        <v>35</v>
      </c>
      <c r="D9975">
        <v>1</v>
      </c>
      <c r="E9975">
        <v>0</v>
      </c>
      <c r="F9975">
        <v>0</v>
      </c>
      <c r="G9975">
        <v>1</v>
      </c>
      <c r="H9975">
        <v>1</v>
      </c>
      <c r="I9975">
        <v>0</v>
      </c>
      <c r="J9975">
        <v>0</v>
      </c>
      <c r="K9975">
        <v>0</v>
      </c>
    </row>
    <row r="9976" spans="2:11" outlineLevel="2">
      <c r="B9976" t="s">
        <v>50</v>
      </c>
      <c r="C9976" t="s">
        <v>36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2:11" s="5" customFormat="1" outlineLevel="1">
      <c r="C9977" s="5" t="s">
        <v>51</v>
      </c>
      <c r="D9977" s="1">
        <f>IFERROR(D9978/D9979, D9978)</f>
        <v>0</v>
      </c>
      <c r="E9977" s="1">
        <f>IFERROR(E9978/E9979, E9978)</f>
        <v>0</v>
      </c>
      <c r="F9977" s="1">
        <f>IFERROR(F9978/F9979, F9978)</f>
        <v>0</v>
      </c>
      <c r="G9977" s="1">
        <f>IFERROR(G9978/G9979, G9978)</f>
        <v>0</v>
      </c>
      <c r="H9977" s="1">
        <f>IFERROR(H9978/H9979, H9978)</f>
        <v>0</v>
      </c>
      <c r="I9977" s="1">
        <f>IFERROR(I9978/I9979, I9978)</f>
        <v>0</v>
      </c>
      <c r="J9977" s="1">
        <f>IFERROR(J9978/J9979, J9978)</f>
        <v>0</v>
      </c>
      <c r="K9977" s="1">
        <f>IFERROR(K9978/K9979, K9978)</f>
        <v>0</v>
      </c>
    </row>
    <row r="9978" spans="2:11" outlineLevel="2">
      <c r="C9978" t="s">
        <v>10</v>
      </c>
      <c r="D9978">
        <f>COUNTIF(D9980:D9997, "1")</f>
        <v>0</v>
      </c>
      <c r="E9978">
        <f>COUNTIF(E9980:E9997, "1")</f>
        <v>0</v>
      </c>
      <c r="F9978">
        <f>COUNTIF(F9980:F9997, "1")</f>
        <v>0</v>
      </c>
      <c r="G9978">
        <f>COUNTIF(G9980:G9997, "1")</f>
        <v>0</v>
      </c>
      <c r="H9978">
        <f>COUNTIF(H9980:H9997, "1")</f>
        <v>0</v>
      </c>
      <c r="I9978">
        <f>COUNTIF(I9980:I9997, "1")</f>
        <v>0</v>
      </c>
      <c r="J9978">
        <f>COUNTIF(J9980:J9997, "1")</f>
        <v>0</v>
      </c>
      <c r="K9978">
        <f>COUNTIF(K9980:K9997, "1")</f>
        <v>0</v>
      </c>
    </row>
    <row r="9979" spans="2:11" outlineLevel="2">
      <c r="C9979" t="s">
        <v>12</v>
      </c>
      <c r="D9979">
        <f>COUNTIF(D9980:D9997, "0")</f>
        <v>0</v>
      </c>
      <c r="E9979">
        <f>COUNTIF(E9980:E9997, "0")</f>
        <v>0</v>
      </c>
      <c r="F9979">
        <f>COUNTIF(F9980:F9997, "0")</f>
        <v>0</v>
      </c>
      <c r="G9979">
        <f>COUNTIF(G9980:G9997, "0")</f>
        <v>0</v>
      </c>
      <c r="H9979">
        <f>COUNTIF(H9980:H9997, "0")</f>
        <v>0</v>
      </c>
      <c r="I9979">
        <f>COUNTIF(I9980:I9997, "0")</f>
        <v>0</v>
      </c>
      <c r="J9979">
        <f>COUNTIF(J9980:J9997, "0")</f>
        <v>0</v>
      </c>
      <c r="K9979">
        <f>COUNTIF(K9980:K9997, "0")</f>
        <v>0</v>
      </c>
    </row>
    <row r="9980" spans="2:11" outlineLevel="2">
      <c r="B9980" t="s">
        <v>52</v>
      </c>
      <c r="C9980" t="s">
        <v>14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2:11" outlineLevel="2">
      <c r="B9981" t="s">
        <v>52</v>
      </c>
      <c r="C9981" t="s">
        <v>15</v>
      </c>
      <c r="D9981">
        <v>1</v>
      </c>
      <c r="E9981">
        <v>0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2:11" outlineLevel="2">
      <c r="B9982" t="s">
        <v>52</v>
      </c>
      <c r="C9982" t="s">
        <v>17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v>0</v>
      </c>
      <c r="K9982">
        <v>0</v>
      </c>
    </row>
    <row r="9983" spans="2:11" outlineLevel="2">
      <c r="B9983" t="s">
        <v>52</v>
      </c>
      <c r="C9983" t="s">
        <v>19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2:11" outlineLevel="2">
      <c r="B9984" t="s">
        <v>52</v>
      </c>
      <c r="C9984" t="s">
        <v>32</v>
      </c>
      <c r="D9984">
        <v>0</v>
      </c>
      <c r="E9984">
        <v>0</v>
      </c>
      <c r="F9984">
        <v>0</v>
      </c>
      <c r="G9984">
        <v>1</v>
      </c>
      <c r="H9984">
        <v>1</v>
      </c>
      <c r="I9984">
        <v>0</v>
      </c>
      <c r="J9984">
        <v>0</v>
      </c>
      <c r="K9984">
        <v>0</v>
      </c>
    </row>
    <row r="9985" spans="2:11" outlineLevel="2">
      <c r="B9985" t="s">
        <v>52</v>
      </c>
      <c r="C9985" t="s">
        <v>20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2:11" outlineLevel="2">
      <c r="B9986" t="s">
        <v>52</v>
      </c>
      <c r="C9986" t="s">
        <v>23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2:11" outlineLevel="2">
      <c r="B9987" t="s">
        <v>52</v>
      </c>
      <c r="C9987" t="s">
        <v>33</v>
      </c>
      <c r="D9987">
        <v>0</v>
      </c>
      <c r="E9987">
        <v>0</v>
      </c>
      <c r="F9987">
        <v>1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2:11" outlineLevel="2">
      <c r="B9988" t="s">
        <v>52</v>
      </c>
      <c r="C9988" t="s">
        <v>24</v>
      </c>
      <c r="D9988">
        <v>1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2:11" outlineLevel="2">
      <c r="B9989" t="s">
        <v>52</v>
      </c>
      <c r="C9989" t="s">
        <v>34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2:11" outlineLevel="2">
      <c r="B9990" t="s">
        <v>52</v>
      </c>
      <c r="C9990" t="s">
        <v>25</v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1</v>
      </c>
      <c r="K9990">
        <v>0</v>
      </c>
    </row>
    <row r="9991" spans="2:11" outlineLevel="2">
      <c r="B9991" t="s">
        <v>52</v>
      </c>
      <c r="C9991" t="s">
        <v>26</v>
      </c>
      <c r="D9991">
        <v>0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2:11" outlineLevel="2">
      <c r="B9992" t="s">
        <v>52</v>
      </c>
      <c r="C9992" t="s">
        <v>27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0</v>
      </c>
      <c r="K9992">
        <v>0</v>
      </c>
    </row>
    <row r="9993" spans="2:11" outlineLevel="2">
      <c r="B9993" t="s">
        <v>52</v>
      </c>
      <c r="C9993" t="s">
        <v>28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2:11" outlineLevel="2">
      <c r="B9994" t="s">
        <v>52</v>
      </c>
      <c r="C9994" t="s">
        <v>35</v>
      </c>
      <c r="D9994">
        <v>1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2:11" outlineLevel="2">
      <c r="B9995" t="s">
        <v>52</v>
      </c>
      <c r="C9995" t="s">
        <v>36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1</v>
      </c>
      <c r="J9995">
        <v>0</v>
      </c>
      <c r="K9995">
        <v>0</v>
      </c>
    </row>
    <row r="9996" spans="2:11" outlineLevel="2">
      <c r="B9996" t="s">
        <v>52</v>
      </c>
      <c r="C9996" t="s">
        <v>39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2:11" outlineLevel="2">
      <c r="B9997" t="s">
        <v>52</v>
      </c>
      <c r="C9997" t="s">
        <v>40</v>
      </c>
      <c r="D9997">
        <v>0</v>
      </c>
      <c r="E9997">
        <v>0</v>
      </c>
      <c r="F9997">
        <v>0</v>
      </c>
      <c r="G9997">
        <v>0</v>
      </c>
      <c r="H9997">
        <v>1</v>
      </c>
      <c r="I9997">
        <v>0</v>
      </c>
      <c r="J9997">
        <v>0</v>
      </c>
      <c r="K9997">
        <v>0</v>
      </c>
    </row>
    <row r="9998" spans="2:11" s="3" customFormat="1">
      <c r="B9998" s="3" t="s">
        <v>338</v>
      </c>
      <c r="C9998" s="3" t="s">
        <v>8</v>
      </c>
      <c r="D9998" s="3">
        <f>IFERROR(AVERAGE(D10001,D10020,D10048), 0)</f>
        <v>0</v>
      </c>
      <c r="E9998" s="3">
        <f>IFERROR(AVERAGE(E10001,E10020,E10048), 0)</f>
        <v>0</v>
      </c>
      <c r="F9998" s="3">
        <f>IFERROR(AVERAGE(F10001,F10020,F10048), 0)</f>
        <v>0</v>
      </c>
      <c r="G9998" s="3">
        <f>IFERROR(AVERAGE(G10001,G10020,G10048), 0)</f>
        <v>0</v>
      </c>
      <c r="H9998" s="3">
        <f>IFERROR(AVERAGE(H10001,H10020,H10048), 0)</f>
        <v>0</v>
      </c>
      <c r="I9998" s="3">
        <f>IFERROR(AVERAGE(I10001,I10020,I10048), 0)</f>
        <v>0</v>
      </c>
      <c r="J9998" s="3">
        <f>IFERROR(AVERAGE(J10001,J10020,J10048), 0)</f>
        <v>0</v>
      </c>
      <c r="K9998" s="3">
        <f>IFERROR(AVERAGE(K10001,K10020,K10048), 0)</f>
        <v>0</v>
      </c>
    </row>
    <row r="9999" spans="2:11" outlineLevel="2">
      <c r="B9999" s="4" t="s">
        <v>9</v>
      </c>
      <c r="D9999">
        <f>E10002+E10021+E10049</f>
        <v>0</v>
      </c>
      <c r="E9999">
        <f>F10002+F10021+F10049</f>
        <v>0</v>
      </c>
      <c r="F9999">
        <f>G10002+G10021+G10049</f>
        <v>0</v>
      </c>
      <c r="G9999">
        <f>H10002+H10021+H10049</f>
        <v>0</v>
      </c>
      <c r="H9999">
        <f>I10002+I10021+I10049</f>
        <v>0</v>
      </c>
      <c r="I9999">
        <f>J10002+J10021+J10049</f>
        <v>0</v>
      </c>
      <c r="J9999">
        <f>K10002+K10021+K10049</f>
        <v>0</v>
      </c>
      <c r="K9999">
        <f>L10002+L10021+L10049</f>
        <v>0</v>
      </c>
    </row>
    <row r="10000" spans="2:11" outlineLevel="2">
      <c r="B10000" s="4" t="s">
        <v>10</v>
      </c>
      <c r="D10000">
        <f>E10003+E10022+E10050</f>
        <v>0</v>
      </c>
      <c r="E10000">
        <f>F10003+F10022+F10050</f>
        <v>0</v>
      </c>
      <c r="F10000">
        <f>G10003+G10022+G10050</f>
        <v>0</v>
      </c>
      <c r="G10000">
        <f>H10003+H10022+H10050</f>
        <v>0</v>
      </c>
      <c r="H10000">
        <f>I10003+I10022+I10050</f>
        <v>0</v>
      </c>
      <c r="I10000">
        <f>J10003+J10022+J10050</f>
        <v>0</v>
      </c>
      <c r="J10000">
        <f>K10003+K10022+K10050</f>
        <v>0</v>
      </c>
      <c r="K10000">
        <f>L10003+L10022+L10050</f>
        <v>0</v>
      </c>
    </row>
    <row r="10001" spans="2:11" s="5" customFormat="1" outlineLevel="1">
      <c r="C10001" s="5" t="s">
        <v>55</v>
      </c>
      <c r="D10001" s="1">
        <f>IFERROR(D10002/D10003, D10002)</f>
        <v>0</v>
      </c>
      <c r="E10001" s="1">
        <f>IFERROR(E10002/E10003, E10002)</f>
        <v>0</v>
      </c>
      <c r="F10001" s="1">
        <f>IFERROR(F10002/F10003, F10002)</f>
        <v>0</v>
      </c>
      <c r="G10001" s="1">
        <f>IFERROR(G10002/G10003, G10002)</f>
        <v>0</v>
      </c>
      <c r="H10001" s="1">
        <f>IFERROR(H10002/H10003, H10002)</f>
        <v>0</v>
      </c>
      <c r="I10001" s="1">
        <f>IFERROR(I10002/I10003, I10002)</f>
        <v>0</v>
      </c>
      <c r="J10001" s="1">
        <f>IFERROR(J10002/J10003, J10002)</f>
        <v>0</v>
      </c>
      <c r="K10001" s="1">
        <f>IFERROR(K10002/K10003, K10002)</f>
        <v>0</v>
      </c>
    </row>
    <row r="10002" spans="2:11" outlineLevel="2">
      <c r="C10002" t="s">
        <v>10</v>
      </c>
      <c r="D10002">
        <f>COUNTIF(D10004:D10019, "1")</f>
        <v>0</v>
      </c>
      <c r="E10002">
        <f>COUNTIF(E10004:E10019, "1")</f>
        <v>0</v>
      </c>
      <c r="F10002">
        <f>COUNTIF(F10004:F10019, "1")</f>
        <v>0</v>
      </c>
      <c r="G10002">
        <f>COUNTIF(G10004:G10019, "1")</f>
        <v>0</v>
      </c>
      <c r="H10002">
        <f>COUNTIF(H10004:H10019, "1")</f>
        <v>0</v>
      </c>
      <c r="I10002">
        <f>COUNTIF(I10004:I10019, "1")</f>
        <v>0</v>
      </c>
      <c r="J10002">
        <f>COUNTIF(J10004:J10019, "1")</f>
        <v>0</v>
      </c>
      <c r="K10002">
        <f>COUNTIF(K10004:K10019, "1")</f>
        <v>0</v>
      </c>
    </row>
    <row r="10003" spans="2:11" outlineLevel="2">
      <c r="C10003" t="s">
        <v>12</v>
      </c>
      <c r="D10003">
        <f>COUNTIF(D10004:D10019, "0")</f>
        <v>0</v>
      </c>
      <c r="E10003">
        <f>COUNTIF(E10004:E10019, "0")</f>
        <v>0</v>
      </c>
      <c r="F10003">
        <f>COUNTIF(F10004:F10019, "0")</f>
        <v>0</v>
      </c>
      <c r="G10003">
        <f>COUNTIF(G10004:G10019, "0")</f>
        <v>0</v>
      </c>
      <c r="H10003">
        <f>COUNTIF(H10004:H10019, "0")</f>
        <v>0</v>
      </c>
      <c r="I10003">
        <f>COUNTIF(I10004:I10019, "0")</f>
        <v>0</v>
      </c>
      <c r="J10003">
        <f>COUNTIF(J10004:J10019, "0")</f>
        <v>0</v>
      </c>
      <c r="K10003">
        <f>COUNTIF(K10004:K10019, "0")</f>
        <v>0</v>
      </c>
    </row>
    <row r="10004" spans="2:11" outlineLevel="2">
      <c r="B10004" t="s">
        <v>56</v>
      </c>
      <c r="C10004" t="s">
        <v>15</v>
      </c>
      <c r="D10004">
        <v>0</v>
      </c>
      <c r="E10004">
        <v>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2:11" outlineLevel="2">
      <c r="B10005" t="s">
        <v>56</v>
      </c>
      <c r="C10005" t="s">
        <v>16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2:11" outlineLevel="2">
      <c r="B10006" t="s">
        <v>56</v>
      </c>
      <c r="C10006" t="s">
        <v>17</v>
      </c>
      <c r="D10006">
        <v>0</v>
      </c>
      <c r="E10006">
        <v>1</v>
      </c>
      <c r="F10006">
        <v>0</v>
      </c>
      <c r="G10006">
        <v>0</v>
      </c>
      <c r="H10006">
        <v>0</v>
      </c>
      <c r="I10006">
        <v>1</v>
      </c>
      <c r="J10006">
        <v>0</v>
      </c>
      <c r="K10006">
        <v>0</v>
      </c>
    </row>
    <row r="10007" spans="2:11" outlineLevel="2">
      <c r="B10007" t="s">
        <v>56</v>
      </c>
      <c r="C10007" t="s">
        <v>20</v>
      </c>
      <c r="D10007">
        <v>0</v>
      </c>
      <c r="E10007">
        <v>0</v>
      </c>
      <c r="F10007">
        <v>1</v>
      </c>
      <c r="G10007">
        <v>1</v>
      </c>
      <c r="H10007">
        <v>0</v>
      </c>
      <c r="I10007">
        <v>0</v>
      </c>
      <c r="J10007">
        <v>1</v>
      </c>
      <c r="K10007">
        <v>0</v>
      </c>
    </row>
    <row r="10008" spans="2:11" outlineLevel="2">
      <c r="B10008" t="s">
        <v>56</v>
      </c>
      <c r="C10008" t="s">
        <v>21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1</v>
      </c>
      <c r="J10008">
        <v>0</v>
      </c>
      <c r="K10008">
        <v>0</v>
      </c>
    </row>
    <row r="10009" spans="2:11" outlineLevel="2">
      <c r="B10009" t="s">
        <v>56</v>
      </c>
      <c r="C10009" t="s">
        <v>22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0</v>
      </c>
      <c r="J10009">
        <v>0</v>
      </c>
      <c r="K10009">
        <v>0</v>
      </c>
    </row>
    <row r="10010" spans="2:11" outlineLevel="2">
      <c r="B10010" t="s">
        <v>56</v>
      </c>
      <c r="C10010" t="s">
        <v>33</v>
      </c>
      <c r="D10010">
        <v>0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2:11" outlineLevel="2">
      <c r="B10011" t="s">
        <v>56</v>
      </c>
      <c r="C10011" t="s">
        <v>24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2:11" outlineLevel="2">
      <c r="B10012" t="s">
        <v>56</v>
      </c>
      <c r="C10012" t="s">
        <v>34</v>
      </c>
      <c r="D10012">
        <v>0</v>
      </c>
      <c r="E10012">
        <v>0</v>
      </c>
      <c r="F10012">
        <v>1</v>
      </c>
      <c r="G10012">
        <v>1</v>
      </c>
      <c r="H10012">
        <v>1</v>
      </c>
      <c r="I10012">
        <v>0</v>
      </c>
      <c r="J10012">
        <v>0</v>
      </c>
      <c r="K10012">
        <v>0</v>
      </c>
    </row>
    <row r="10013" spans="2:11" outlineLevel="2">
      <c r="B10013" t="s">
        <v>56</v>
      </c>
      <c r="C10013" t="s">
        <v>25</v>
      </c>
      <c r="D10013">
        <v>0</v>
      </c>
      <c r="E10013">
        <v>0</v>
      </c>
      <c r="F10013">
        <v>0</v>
      </c>
      <c r="G10013">
        <v>1</v>
      </c>
      <c r="H10013">
        <v>0</v>
      </c>
      <c r="I10013">
        <v>0</v>
      </c>
      <c r="J10013">
        <v>0</v>
      </c>
      <c r="K10013">
        <v>0</v>
      </c>
    </row>
    <row r="10014" spans="2:11" outlineLevel="2">
      <c r="B10014" t="s">
        <v>56</v>
      </c>
      <c r="C10014" t="s">
        <v>26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2:11" outlineLevel="2">
      <c r="B10015" t="s">
        <v>56</v>
      </c>
      <c r="C10015" t="s">
        <v>27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2:11" outlineLevel="2">
      <c r="B10016" t="s">
        <v>56</v>
      </c>
      <c r="C10016" t="s">
        <v>48</v>
      </c>
      <c r="D10016">
        <v>0</v>
      </c>
      <c r="E10016">
        <v>1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2:11" outlineLevel="2">
      <c r="B10017" t="s">
        <v>56</v>
      </c>
      <c r="C10017" t="s">
        <v>36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2:11" outlineLevel="2">
      <c r="B10018" t="s">
        <v>56</v>
      </c>
      <c r="C10018" t="s">
        <v>37</v>
      </c>
      <c r="D10018">
        <v>0</v>
      </c>
      <c r="E10018">
        <v>0</v>
      </c>
      <c r="F10018">
        <v>0</v>
      </c>
      <c r="G10018">
        <v>1</v>
      </c>
      <c r="H10018">
        <v>0</v>
      </c>
      <c r="I10018">
        <v>0</v>
      </c>
      <c r="J10018">
        <v>0</v>
      </c>
      <c r="K10018">
        <v>0</v>
      </c>
    </row>
    <row r="10019" spans="2:11" outlineLevel="2">
      <c r="B10019" t="s">
        <v>56</v>
      </c>
      <c r="C10019" t="s">
        <v>39</v>
      </c>
      <c r="D10019">
        <v>0</v>
      </c>
      <c r="E10019">
        <v>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2:11" s="5" customFormat="1" outlineLevel="1">
      <c r="C10020" s="5" t="s">
        <v>49</v>
      </c>
      <c r="D10020" s="1">
        <f>IFERROR(D10021/D10022, D10021)</f>
        <v>0</v>
      </c>
      <c r="E10020" s="1">
        <f>IFERROR(E10021/E10022, E10021)</f>
        <v>0</v>
      </c>
      <c r="F10020" s="1">
        <f>IFERROR(F10021/F10022, F10021)</f>
        <v>0</v>
      </c>
      <c r="G10020" s="1">
        <f>IFERROR(G10021/G10022, G10021)</f>
        <v>0</v>
      </c>
      <c r="H10020" s="1">
        <f>IFERROR(H10021/H10022, H10021)</f>
        <v>0</v>
      </c>
      <c r="I10020" s="1">
        <f>IFERROR(I10021/I10022, I10021)</f>
        <v>0</v>
      </c>
      <c r="J10020" s="1">
        <f>IFERROR(J10021/J10022, J10021)</f>
        <v>0</v>
      </c>
      <c r="K10020" s="1">
        <f>IFERROR(K10021/K10022, K10021)</f>
        <v>0</v>
      </c>
    </row>
    <row r="10021" spans="2:11" outlineLevel="2">
      <c r="C10021" t="s">
        <v>10</v>
      </c>
      <c r="D10021">
        <f>COUNTIF(D10023:D10047, "1")</f>
        <v>0</v>
      </c>
      <c r="E10021">
        <f>COUNTIF(E10023:E10047, "1")</f>
        <v>0</v>
      </c>
      <c r="F10021">
        <f>COUNTIF(F10023:F10047, "1")</f>
        <v>0</v>
      </c>
      <c r="G10021">
        <f>COUNTIF(G10023:G10047, "1")</f>
        <v>0</v>
      </c>
      <c r="H10021">
        <f>COUNTIF(H10023:H10047, "1")</f>
        <v>0</v>
      </c>
      <c r="I10021">
        <f>COUNTIF(I10023:I10047, "1")</f>
        <v>0</v>
      </c>
      <c r="J10021">
        <f>COUNTIF(J10023:J10047, "1")</f>
        <v>0</v>
      </c>
      <c r="K10021">
        <f>COUNTIF(K10023:K10047, "1")</f>
        <v>0</v>
      </c>
    </row>
    <row r="10022" spans="2:11" outlineLevel="2">
      <c r="C10022" t="s">
        <v>12</v>
      </c>
      <c r="D10022">
        <f>COUNTIF(D10023:D10047, "0")</f>
        <v>0</v>
      </c>
      <c r="E10022">
        <f>COUNTIF(E10023:E10047, "0")</f>
        <v>0</v>
      </c>
      <c r="F10022">
        <f>COUNTIF(F10023:F10047, "0")</f>
        <v>0</v>
      </c>
      <c r="G10022">
        <f>COUNTIF(G10023:G10047, "0")</f>
        <v>0</v>
      </c>
      <c r="H10022">
        <f>COUNTIF(H10023:H10047, "0")</f>
        <v>0</v>
      </c>
      <c r="I10022">
        <f>COUNTIF(I10023:I10047, "0")</f>
        <v>0</v>
      </c>
      <c r="J10022">
        <f>COUNTIF(J10023:J10047, "0")</f>
        <v>0</v>
      </c>
      <c r="K10022">
        <f>COUNTIF(K10023:K10047, "0")</f>
        <v>0</v>
      </c>
    </row>
    <row r="10023" spans="2:11" outlineLevel="2">
      <c r="B10023" t="s">
        <v>50</v>
      </c>
      <c r="C10023" t="s">
        <v>14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2:11" outlineLevel="2">
      <c r="B10024" t="s">
        <v>50</v>
      </c>
      <c r="C10024" t="s">
        <v>15</v>
      </c>
      <c r="D10024">
        <v>1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1</v>
      </c>
      <c r="K10024">
        <v>0</v>
      </c>
    </row>
    <row r="10025" spans="2:11" outlineLevel="2">
      <c r="B10025" t="s">
        <v>50</v>
      </c>
      <c r="C10025" t="s">
        <v>16</v>
      </c>
      <c r="D10025">
        <v>0</v>
      </c>
      <c r="E10025">
        <v>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2:11" outlineLevel="2">
      <c r="B10026" t="s">
        <v>50</v>
      </c>
      <c r="C10026" t="s">
        <v>17</v>
      </c>
      <c r="D10026">
        <v>0</v>
      </c>
      <c r="E10026">
        <v>1</v>
      </c>
      <c r="F10026">
        <v>0</v>
      </c>
      <c r="G10026">
        <v>1</v>
      </c>
      <c r="H10026">
        <v>1</v>
      </c>
      <c r="I10026">
        <v>0</v>
      </c>
      <c r="J10026">
        <v>1</v>
      </c>
      <c r="K10026">
        <v>0</v>
      </c>
    </row>
    <row r="10027" spans="2:11" outlineLevel="2">
      <c r="B10027" t="s">
        <v>50</v>
      </c>
      <c r="C10027" t="s">
        <v>18</v>
      </c>
      <c r="D10027">
        <v>0</v>
      </c>
      <c r="E10027">
        <v>0</v>
      </c>
      <c r="F10027">
        <v>1</v>
      </c>
      <c r="G10027">
        <v>0</v>
      </c>
      <c r="H10027">
        <v>1</v>
      </c>
      <c r="I10027">
        <v>0</v>
      </c>
      <c r="J10027">
        <v>1</v>
      </c>
      <c r="K10027">
        <v>0</v>
      </c>
    </row>
    <row r="10028" spans="2:11" outlineLevel="2">
      <c r="B10028" t="s">
        <v>50</v>
      </c>
      <c r="C10028" t="s">
        <v>19</v>
      </c>
      <c r="D10028">
        <v>0</v>
      </c>
      <c r="E10028">
        <v>0</v>
      </c>
      <c r="F10028">
        <v>0</v>
      </c>
      <c r="G10028">
        <v>0</v>
      </c>
      <c r="H10028">
        <v>1</v>
      </c>
      <c r="I10028">
        <v>0</v>
      </c>
      <c r="J10028">
        <v>0</v>
      </c>
      <c r="K10028">
        <v>0</v>
      </c>
    </row>
    <row r="10029" spans="2:11" outlineLevel="2">
      <c r="B10029" t="s">
        <v>50</v>
      </c>
      <c r="C10029" t="s">
        <v>20</v>
      </c>
      <c r="D10029">
        <v>0</v>
      </c>
      <c r="E10029">
        <v>0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2:11" outlineLevel="2">
      <c r="B10030" t="s">
        <v>50</v>
      </c>
      <c r="C10030" t="s">
        <v>21</v>
      </c>
      <c r="D10030">
        <v>0</v>
      </c>
      <c r="E10030">
        <v>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2:11" outlineLevel="2">
      <c r="B10031" t="s">
        <v>50</v>
      </c>
      <c r="C10031" t="s">
        <v>22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2:11" outlineLevel="2">
      <c r="B10032" t="s">
        <v>50</v>
      </c>
      <c r="C10032" t="s">
        <v>23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2:11" outlineLevel="2">
      <c r="B10033" t="s">
        <v>50</v>
      </c>
      <c r="C10033" t="s">
        <v>33</v>
      </c>
      <c r="D10033">
        <v>0</v>
      </c>
      <c r="E10033">
        <v>0</v>
      </c>
      <c r="F10033">
        <v>1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2:11" outlineLevel="2">
      <c r="B10034" t="s">
        <v>50</v>
      </c>
      <c r="C10034" t="s">
        <v>24</v>
      </c>
      <c r="D10034">
        <v>0</v>
      </c>
      <c r="E10034">
        <v>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2:11" outlineLevel="2">
      <c r="B10035" t="s">
        <v>50</v>
      </c>
      <c r="C10035" t="s">
        <v>25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2:11" outlineLevel="2">
      <c r="B10036" t="s">
        <v>50</v>
      </c>
      <c r="C10036" t="s">
        <v>26</v>
      </c>
      <c r="D10036">
        <v>0</v>
      </c>
      <c r="E10036">
        <v>0</v>
      </c>
      <c r="F10036">
        <v>0</v>
      </c>
      <c r="G10036">
        <v>0</v>
      </c>
      <c r="H10036">
        <v>1</v>
      </c>
      <c r="I10036">
        <v>0</v>
      </c>
      <c r="J10036">
        <v>0</v>
      </c>
      <c r="K10036">
        <v>0</v>
      </c>
    </row>
    <row r="10037" spans="2:11" outlineLevel="2">
      <c r="B10037" t="s">
        <v>50</v>
      </c>
      <c r="C10037" t="s">
        <v>27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2:11" outlineLevel="2">
      <c r="B10038" t="s">
        <v>50</v>
      </c>
      <c r="C10038" t="s">
        <v>28</v>
      </c>
      <c r="D10038">
        <v>0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</row>
    <row r="10039" spans="2:11" outlineLevel="2">
      <c r="B10039" t="s">
        <v>50</v>
      </c>
      <c r="C10039" t="s">
        <v>48</v>
      </c>
      <c r="D10039">
        <v>0</v>
      </c>
      <c r="E10039">
        <v>0</v>
      </c>
      <c r="F10039">
        <v>0</v>
      </c>
      <c r="G10039">
        <v>1</v>
      </c>
      <c r="H10039">
        <v>0</v>
      </c>
      <c r="I10039">
        <v>0</v>
      </c>
      <c r="J10039">
        <v>0</v>
      </c>
      <c r="K10039">
        <v>0</v>
      </c>
    </row>
    <row r="10040" spans="2:11" outlineLevel="2">
      <c r="B10040" t="s">
        <v>50</v>
      </c>
      <c r="C10040" t="s">
        <v>36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2:11" outlineLevel="2">
      <c r="B10041" t="s">
        <v>50</v>
      </c>
      <c r="C10041" t="s">
        <v>37</v>
      </c>
      <c r="D10041">
        <v>1</v>
      </c>
      <c r="E10041">
        <v>0</v>
      </c>
      <c r="F10041">
        <v>1</v>
      </c>
      <c r="G10041">
        <v>0</v>
      </c>
      <c r="H10041">
        <v>0</v>
      </c>
      <c r="I10041">
        <v>1</v>
      </c>
      <c r="J10041">
        <v>0</v>
      </c>
      <c r="K10041">
        <v>0</v>
      </c>
    </row>
    <row r="10042" spans="2:11" outlineLevel="2">
      <c r="B10042" t="s">
        <v>50</v>
      </c>
      <c r="C10042" t="s">
        <v>38</v>
      </c>
      <c r="D10042">
        <v>0</v>
      </c>
      <c r="E10042">
        <v>0</v>
      </c>
      <c r="F10042">
        <v>0</v>
      </c>
      <c r="G10042">
        <v>1</v>
      </c>
      <c r="H10042">
        <v>0</v>
      </c>
      <c r="I10042">
        <v>0</v>
      </c>
      <c r="J10042">
        <v>0</v>
      </c>
      <c r="K10042">
        <v>0</v>
      </c>
    </row>
    <row r="10043" spans="2:11" outlineLevel="2">
      <c r="B10043" t="s">
        <v>50</v>
      </c>
      <c r="C10043" t="s">
        <v>39</v>
      </c>
      <c r="D10043">
        <v>0</v>
      </c>
      <c r="E10043">
        <v>0</v>
      </c>
      <c r="F10043">
        <v>1</v>
      </c>
      <c r="G10043">
        <v>1</v>
      </c>
      <c r="H10043">
        <v>0</v>
      </c>
      <c r="I10043">
        <v>0</v>
      </c>
      <c r="J10043">
        <v>0</v>
      </c>
      <c r="K10043">
        <v>0</v>
      </c>
    </row>
    <row r="10044" spans="2:11" outlineLevel="2">
      <c r="B10044" t="s">
        <v>50</v>
      </c>
      <c r="C10044" t="s">
        <v>40</v>
      </c>
      <c r="D10044">
        <v>1</v>
      </c>
      <c r="E10044">
        <v>0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2:11" outlineLevel="2">
      <c r="B10045" t="s">
        <v>50</v>
      </c>
      <c r="C10045" t="s">
        <v>41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2:11" outlineLevel="2">
      <c r="B10046" t="s">
        <v>50</v>
      </c>
      <c r="C10046" t="s">
        <v>42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2:11" outlineLevel="2">
      <c r="B10047" t="s">
        <v>50</v>
      </c>
      <c r="C10047" t="s">
        <v>45</v>
      </c>
      <c r="D10047">
        <v>0</v>
      </c>
      <c r="E10047">
        <v>1</v>
      </c>
      <c r="F10047">
        <v>1</v>
      </c>
      <c r="G10047">
        <v>0</v>
      </c>
      <c r="H10047">
        <v>1</v>
      </c>
      <c r="I10047">
        <v>0</v>
      </c>
      <c r="J10047">
        <v>0</v>
      </c>
      <c r="K10047">
        <v>0</v>
      </c>
    </row>
    <row r="10048" spans="2:11" s="5" customFormat="1" outlineLevel="1">
      <c r="C10048" s="5" t="s">
        <v>51</v>
      </c>
      <c r="D10048" s="1">
        <f>IFERROR(D10049/D10050, D10049)</f>
        <v>0</v>
      </c>
      <c r="E10048" s="1">
        <f>IFERROR(E10049/E10050, E10049)</f>
        <v>0</v>
      </c>
      <c r="F10048" s="1">
        <f>IFERROR(F10049/F10050, F10049)</f>
        <v>0</v>
      </c>
      <c r="G10048" s="1">
        <f>IFERROR(G10049/G10050, G10049)</f>
        <v>0</v>
      </c>
      <c r="H10048" s="1">
        <f>IFERROR(H10049/H10050, H10049)</f>
        <v>0</v>
      </c>
      <c r="I10048" s="1">
        <f>IFERROR(I10049/I10050, I10049)</f>
        <v>0</v>
      </c>
      <c r="J10048" s="1">
        <f>IFERROR(J10049/J10050, J10049)</f>
        <v>0</v>
      </c>
      <c r="K10048" s="1">
        <f>IFERROR(K10049/K10050, K10049)</f>
        <v>0</v>
      </c>
    </row>
    <row r="10049" spans="2:11" outlineLevel="2">
      <c r="C10049" t="s">
        <v>10</v>
      </c>
      <c r="D10049">
        <f>COUNTIF(D10051:D10076, "1")</f>
        <v>0</v>
      </c>
      <c r="E10049">
        <f>COUNTIF(E10051:E10076, "1")</f>
        <v>0</v>
      </c>
      <c r="F10049">
        <f>COUNTIF(F10051:F10076, "1")</f>
        <v>0</v>
      </c>
      <c r="G10049">
        <f>COUNTIF(G10051:G10076, "1")</f>
        <v>0</v>
      </c>
      <c r="H10049">
        <f>COUNTIF(H10051:H10076, "1")</f>
        <v>0</v>
      </c>
      <c r="I10049">
        <f>COUNTIF(I10051:I10076, "1")</f>
        <v>0</v>
      </c>
      <c r="J10049">
        <f>COUNTIF(J10051:J10076, "1")</f>
        <v>0</v>
      </c>
      <c r="K10049">
        <f>COUNTIF(K10051:K10076, "1")</f>
        <v>0</v>
      </c>
    </row>
    <row r="10050" spans="2:11" outlineLevel="2">
      <c r="C10050" t="s">
        <v>12</v>
      </c>
      <c r="D10050">
        <f>COUNTIF(D10051:D10076, "0")</f>
        <v>0</v>
      </c>
      <c r="E10050">
        <f>COUNTIF(E10051:E10076, "0")</f>
        <v>0</v>
      </c>
      <c r="F10050">
        <f>COUNTIF(F10051:F10076, "0")</f>
        <v>0</v>
      </c>
      <c r="G10050">
        <f>COUNTIF(G10051:G10076, "0")</f>
        <v>0</v>
      </c>
      <c r="H10050">
        <f>COUNTIF(H10051:H10076, "0")</f>
        <v>0</v>
      </c>
      <c r="I10050">
        <f>COUNTIF(I10051:I10076, "0")</f>
        <v>0</v>
      </c>
      <c r="J10050">
        <f>COUNTIF(J10051:J10076, "0")</f>
        <v>0</v>
      </c>
      <c r="K10050">
        <f>COUNTIF(K10051:K10076, "0")</f>
        <v>0</v>
      </c>
    </row>
    <row r="10051" spans="2:11" outlineLevel="2">
      <c r="B10051" t="s">
        <v>52</v>
      </c>
      <c r="C10051" t="s">
        <v>14</v>
      </c>
      <c r="D10051">
        <v>0</v>
      </c>
      <c r="E10051">
        <v>1</v>
      </c>
      <c r="F10051">
        <v>0</v>
      </c>
      <c r="G10051">
        <v>1</v>
      </c>
      <c r="H10051">
        <v>1</v>
      </c>
      <c r="I10051">
        <v>0</v>
      </c>
      <c r="J10051">
        <v>0</v>
      </c>
      <c r="K10051">
        <v>0</v>
      </c>
    </row>
    <row r="10052" spans="2:11" outlineLevel="2">
      <c r="B10052" t="s">
        <v>52</v>
      </c>
      <c r="C10052" t="s">
        <v>15</v>
      </c>
      <c r="D10052">
        <v>1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  <c r="K10052">
        <v>0</v>
      </c>
    </row>
    <row r="10053" spans="2:11" outlineLevel="2">
      <c r="B10053" t="s">
        <v>52</v>
      </c>
      <c r="C10053" t="s">
        <v>17</v>
      </c>
      <c r="D10053">
        <v>0</v>
      </c>
      <c r="E10053">
        <v>0</v>
      </c>
      <c r="F10053">
        <v>0</v>
      </c>
      <c r="G10053">
        <v>1</v>
      </c>
      <c r="H10053">
        <v>1</v>
      </c>
      <c r="I10053">
        <v>0</v>
      </c>
      <c r="J10053">
        <v>1</v>
      </c>
      <c r="K10053">
        <v>0</v>
      </c>
    </row>
    <row r="10054" spans="2:11" outlineLevel="2">
      <c r="B10054" t="s">
        <v>52</v>
      </c>
      <c r="C10054" t="s">
        <v>19</v>
      </c>
      <c r="D10054">
        <v>1</v>
      </c>
      <c r="E10054">
        <v>0</v>
      </c>
      <c r="F10054">
        <v>1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2:11" outlineLevel="2">
      <c r="B10055" t="s">
        <v>52</v>
      </c>
      <c r="C10055" t="s">
        <v>32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>
        <v>1</v>
      </c>
      <c r="K10055">
        <v>0</v>
      </c>
    </row>
    <row r="10056" spans="2:11" outlineLevel="2">
      <c r="B10056" t="s">
        <v>52</v>
      </c>
      <c r="C10056" t="s">
        <v>20</v>
      </c>
      <c r="D10056">
        <v>0</v>
      </c>
      <c r="E10056">
        <v>0</v>
      </c>
      <c r="F10056">
        <v>1</v>
      </c>
      <c r="G10056">
        <v>0</v>
      </c>
      <c r="H10056">
        <v>0</v>
      </c>
      <c r="I10056">
        <v>1</v>
      </c>
      <c r="J10056">
        <v>0</v>
      </c>
      <c r="K10056">
        <v>0</v>
      </c>
    </row>
    <row r="10057" spans="2:11" outlineLevel="2">
      <c r="B10057" t="s">
        <v>52</v>
      </c>
      <c r="C10057" t="s">
        <v>21</v>
      </c>
      <c r="D10057">
        <v>1</v>
      </c>
      <c r="E10057">
        <v>0</v>
      </c>
      <c r="F10057">
        <v>1</v>
      </c>
      <c r="G10057">
        <v>0</v>
      </c>
      <c r="H10057">
        <v>1</v>
      </c>
      <c r="I10057">
        <v>0</v>
      </c>
      <c r="J10057">
        <v>1</v>
      </c>
      <c r="K10057">
        <v>0</v>
      </c>
    </row>
    <row r="10058" spans="2:11" outlineLevel="2">
      <c r="B10058" t="s">
        <v>52</v>
      </c>
      <c r="C10058" t="s">
        <v>22</v>
      </c>
      <c r="D10058">
        <v>0</v>
      </c>
      <c r="E10058">
        <v>1</v>
      </c>
      <c r="F10058">
        <v>1</v>
      </c>
      <c r="G10058">
        <v>0</v>
      </c>
      <c r="H10058">
        <v>0</v>
      </c>
      <c r="I10058">
        <v>1</v>
      </c>
      <c r="J10058">
        <v>0</v>
      </c>
      <c r="K10058">
        <v>0</v>
      </c>
    </row>
    <row r="10059" spans="2:11" outlineLevel="2">
      <c r="B10059" t="s">
        <v>52</v>
      </c>
      <c r="C10059" t="s">
        <v>23</v>
      </c>
      <c r="D10059">
        <v>0</v>
      </c>
      <c r="E10059">
        <v>0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0</v>
      </c>
    </row>
    <row r="10060" spans="2:11" outlineLevel="2">
      <c r="B10060" t="s">
        <v>52</v>
      </c>
      <c r="C10060" t="s">
        <v>33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</row>
    <row r="10061" spans="2:11" outlineLevel="2">
      <c r="B10061" t="s">
        <v>52</v>
      </c>
      <c r="C10061" t="s">
        <v>24</v>
      </c>
      <c r="D10061">
        <v>0</v>
      </c>
      <c r="E10061">
        <v>0</v>
      </c>
      <c r="F10061">
        <v>0</v>
      </c>
      <c r="G10061">
        <v>0</v>
      </c>
      <c r="H10061">
        <v>1</v>
      </c>
      <c r="I10061">
        <v>0</v>
      </c>
      <c r="J10061">
        <v>0</v>
      </c>
      <c r="K10061">
        <v>0</v>
      </c>
    </row>
    <row r="10062" spans="2:11" outlineLevel="2">
      <c r="B10062" t="s">
        <v>52</v>
      </c>
      <c r="C10062" t="s">
        <v>25</v>
      </c>
      <c r="D10062">
        <v>0</v>
      </c>
      <c r="E10062">
        <v>1</v>
      </c>
      <c r="F10062">
        <v>0</v>
      </c>
      <c r="G10062">
        <v>0</v>
      </c>
      <c r="H10062">
        <v>0</v>
      </c>
      <c r="I10062">
        <v>0</v>
      </c>
      <c r="J10062">
        <v>1</v>
      </c>
      <c r="K10062">
        <v>0</v>
      </c>
    </row>
    <row r="10063" spans="2:11" outlineLevel="2">
      <c r="B10063" t="s">
        <v>52</v>
      </c>
      <c r="C10063" t="s">
        <v>26</v>
      </c>
      <c r="D10063">
        <v>0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0</v>
      </c>
      <c r="K10063">
        <v>0</v>
      </c>
    </row>
    <row r="10064" spans="2:11" outlineLevel="2">
      <c r="B10064" t="s">
        <v>52</v>
      </c>
      <c r="C10064" t="s">
        <v>27</v>
      </c>
      <c r="D10064">
        <v>0</v>
      </c>
      <c r="E10064">
        <v>1</v>
      </c>
      <c r="F10064">
        <v>1</v>
      </c>
      <c r="G10064">
        <v>1</v>
      </c>
      <c r="H10064">
        <v>1</v>
      </c>
      <c r="I10064">
        <v>0</v>
      </c>
      <c r="J10064">
        <v>0</v>
      </c>
      <c r="K10064">
        <v>0</v>
      </c>
    </row>
    <row r="10065" spans="2:11" outlineLevel="2">
      <c r="B10065" t="s">
        <v>52</v>
      </c>
      <c r="C10065" t="s">
        <v>28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2:11" outlineLevel="2">
      <c r="B10066" t="s">
        <v>52</v>
      </c>
      <c r="C10066" t="s">
        <v>35</v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0</v>
      </c>
    </row>
    <row r="10067" spans="2:11" outlineLevel="2">
      <c r="B10067" t="s">
        <v>52</v>
      </c>
      <c r="C10067" t="s">
        <v>48</v>
      </c>
      <c r="D10067">
        <v>1</v>
      </c>
      <c r="E10067">
        <v>0</v>
      </c>
      <c r="F10067">
        <v>1</v>
      </c>
      <c r="G10067">
        <v>0</v>
      </c>
      <c r="H10067">
        <v>1</v>
      </c>
      <c r="I10067">
        <v>0</v>
      </c>
      <c r="J10067">
        <v>1</v>
      </c>
      <c r="K10067">
        <v>0</v>
      </c>
    </row>
    <row r="10068" spans="2:11" outlineLevel="2">
      <c r="B10068" t="s">
        <v>52</v>
      </c>
      <c r="C10068" t="s">
        <v>36</v>
      </c>
      <c r="D10068">
        <v>0</v>
      </c>
      <c r="E10068">
        <v>0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2:11" outlineLevel="2">
      <c r="B10069" t="s">
        <v>52</v>
      </c>
      <c r="C10069" t="s">
        <v>37</v>
      </c>
      <c r="D10069">
        <v>0</v>
      </c>
      <c r="E10069">
        <v>1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</row>
    <row r="10070" spans="2:11" outlineLevel="2">
      <c r="B10070" t="s">
        <v>52</v>
      </c>
      <c r="C10070" t="s">
        <v>38</v>
      </c>
      <c r="D10070">
        <v>0</v>
      </c>
      <c r="E10070">
        <v>0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2:11" outlineLevel="2">
      <c r="B10071" t="s">
        <v>52</v>
      </c>
      <c r="C10071" t="s">
        <v>39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0</v>
      </c>
      <c r="K10071">
        <v>0</v>
      </c>
    </row>
    <row r="10072" spans="2:11" outlineLevel="2">
      <c r="B10072" t="s">
        <v>52</v>
      </c>
      <c r="C10072" t="s">
        <v>40</v>
      </c>
      <c r="D10072">
        <v>0</v>
      </c>
      <c r="E10072">
        <v>1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</row>
    <row r="10073" spans="2:11" outlineLevel="2">
      <c r="B10073" t="s">
        <v>52</v>
      </c>
      <c r="C10073" t="s">
        <v>41</v>
      </c>
      <c r="D10073">
        <v>0</v>
      </c>
      <c r="E10073">
        <v>0</v>
      </c>
      <c r="F10073">
        <v>1</v>
      </c>
      <c r="G10073">
        <v>1</v>
      </c>
      <c r="H10073">
        <v>0</v>
      </c>
      <c r="I10073">
        <v>0</v>
      </c>
      <c r="J10073">
        <v>0</v>
      </c>
      <c r="K10073">
        <v>0</v>
      </c>
    </row>
    <row r="10074" spans="2:11" outlineLevel="2">
      <c r="B10074" t="s">
        <v>52</v>
      </c>
      <c r="C10074" t="s">
        <v>43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</v>
      </c>
      <c r="J10074">
        <v>0</v>
      </c>
      <c r="K10074">
        <v>0</v>
      </c>
    </row>
    <row r="10075" spans="2:11" outlineLevel="2">
      <c r="B10075" t="s">
        <v>52</v>
      </c>
      <c r="C10075" t="s">
        <v>44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2:11" outlineLevel="2">
      <c r="B10076" t="s">
        <v>52</v>
      </c>
      <c r="C10076" t="s">
        <v>45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2:11" s="3" customFormat="1">
      <c r="B10077" s="3" t="s">
        <v>339</v>
      </c>
      <c r="C10077" s="3" t="s">
        <v>8</v>
      </c>
      <c r="D10077" s="3">
        <f>IFERROR(AVERAGE(D10080), 0)</f>
        <v>0</v>
      </c>
      <c r="E10077" s="3">
        <f>IFERROR(AVERAGE(E10080), 0)</f>
        <v>0</v>
      </c>
      <c r="F10077" s="3">
        <f>IFERROR(AVERAGE(F10080), 0)</f>
        <v>0</v>
      </c>
      <c r="G10077" s="3">
        <f>IFERROR(AVERAGE(G10080), 0)</f>
        <v>0</v>
      </c>
      <c r="H10077" s="3">
        <f>IFERROR(AVERAGE(H10080), 0)</f>
        <v>0</v>
      </c>
      <c r="I10077" s="3">
        <f>IFERROR(AVERAGE(I10080), 0)</f>
        <v>0</v>
      </c>
      <c r="J10077" s="3">
        <f>IFERROR(AVERAGE(J10080), 0)</f>
        <v>0</v>
      </c>
      <c r="K10077" s="3">
        <f>IFERROR(AVERAGE(K10080), 0)</f>
        <v>0</v>
      </c>
    </row>
    <row r="10078" spans="2:11" outlineLevel="2">
      <c r="B10078" s="4" t="s">
        <v>9</v>
      </c>
      <c r="D10078">
        <f>E10081</f>
        <v>0</v>
      </c>
      <c r="E10078">
        <f>F10081</f>
        <v>0</v>
      </c>
      <c r="F10078">
        <f>G10081</f>
        <v>0</v>
      </c>
      <c r="G10078">
        <f>H10081</f>
        <v>0</v>
      </c>
      <c r="H10078">
        <f>I10081</f>
        <v>0</v>
      </c>
      <c r="I10078">
        <f>J10081</f>
        <v>0</v>
      </c>
      <c r="J10078">
        <f>K10081</f>
        <v>0</v>
      </c>
      <c r="K10078">
        <f>L10081</f>
        <v>0</v>
      </c>
    </row>
    <row r="10079" spans="2:11" outlineLevel="2">
      <c r="B10079" s="4" t="s">
        <v>10</v>
      </c>
      <c r="D10079">
        <f>E10082</f>
        <v>0</v>
      </c>
      <c r="E10079">
        <f>F10082</f>
        <v>0</v>
      </c>
      <c r="F10079">
        <f>G10082</f>
        <v>0</v>
      </c>
      <c r="G10079">
        <f>H10082</f>
        <v>0</v>
      </c>
      <c r="H10079">
        <f>I10082</f>
        <v>0</v>
      </c>
      <c r="I10079">
        <f>J10082</f>
        <v>0</v>
      </c>
      <c r="J10079">
        <f>K10082</f>
        <v>0</v>
      </c>
      <c r="K10079">
        <f>L10082</f>
        <v>0</v>
      </c>
    </row>
    <row r="10080" spans="2:11" s="5" customFormat="1" outlineLevel="1">
      <c r="C10080" s="5" t="s">
        <v>51</v>
      </c>
      <c r="D10080" s="1">
        <f>IFERROR(D10081/D10082, D10081)</f>
        <v>0</v>
      </c>
      <c r="E10080" s="1">
        <f>IFERROR(E10081/E10082, E10081)</f>
        <v>0</v>
      </c>
      <c r="F10080" s="1">
        <f>IFERROR(F10081/F10082, F10081)</f>
        <v>0</v>
      </c>
      <c r="G10080" s="1">
        <f>IFERROR(G10081/G10082, G10081)</f>
        <v>0</v>
      </c>
      <c r="H10080" s="1">
        <f>IFERROR(H10081/H10082, H10081)</f>
        <v>0</v>
      </c>
      <c r="I10080" s="1">
        <f>IFERROR(I10081/I10082, I10081)</f>
        <v>0</v>
      </c>
      <c r="J10080" s="1">
        <f>IFERROR(J10081/J10082, J10081)</f>
        <v>0</v>
      </c>
      <c r="K10080" s="1">
        <f>IFERROR(K10081/K10082, K10081)</f>
        <v>0</v>
      </c>
    </row>
    <row r="10081" spans="2:11" outlineLevel="2">
      <c r="C10081" t="s">
        <v>10</v>
      </c>
      <c r="D10081">
        <f>COUNTIF(D10083:D10088, "1")</f>
        <v>0</v>
      </c>
      <c r="E10081">
        <f>COUNTIF(E10083:E10088, "1")</f>
        <v>0</v>
      </c>
      <c r="F10081">
        <f>COUNTIF(F10083:F10088, "1")</f>
        <v>0</v>
      </c>
      <c r="G10081">
        <f>COUNTIF(G10083:G10088, "1")</f>
        <v>0</v>
      </c>
      <c r="H10081">
        <f>COUNTIF(H10083:H10088, "1")</f>
        <v>0</v>
      </c>
      <c r="I10081">
        <f>COUNTIF(I10083:I10088, "1")</f>
        <v>0</v>
      </c>
      <c r="J10081">
        <f>COUNTIF(J10083:J10088, "1")</f>
        <v>0</v>
      </c>
      <c r="K10081">
        <f>COUNTIF(K10083:K10088, "1")</f>
        <v>0</v>
      </c>
    </row>
    <row r="10082" spans="2:11" outlineLevel="2">
      <c r="C10082" t="s">
        <v>12</v>
      </c>
      <c r="D10082">
        <f>COUNTIF(D10083:D10088, "0")</f>
        <v>0</v>
      </c>
      <c r="E10082">
        <f>COUNTIF(E10083:E10088, "0")</f>
        <v>0</v>
      </c>
      <c r="F10082">
        <f>COUNTIF(F10083:F10088, "0")</f>
        <v>0</v>
      </c>
      <c r="G10082">
        <f>COUNTIF(G10083:G10088, "0")</f>
        <v>0</v>
      </c>
      <c r="H10082">
        <f>COUNTIF(H10083:H10088, "0")</f>
        <v>0</v>
      </c>
      <c r="I10082">
        <f>COUNTIF(I10083:I10088, "0")</f>
        <v>0</v>
      </c>
      <c r="J10082">
        <f>COUNTIF(J10083:J10088, "0")</f>
        <v>0</v>
      </c>
      <c r="K10082">
        <f>COUNTIF(K10083:K10088, "0")</f>
        <v>0</v>
      </c>
    </row>
    <row r="10083" spans="2:11" outlineLevel="2">
      <c r="B10083" t="s">
        <v>52</v>
      </c>
      <c r="C10083" t="s">
        <v>17</v>
      </c>
      <c r="D10083">
        <v>0</v>
      </c>
      <c r="E10083">
        <v>1</v>
      </c>
      <c r="F10083">
        <v>1</v>
      </c>
      <c r="G10083">
        <v>0</v>
      </c>
      <c r="H10083">
        <v>1</v>
      </c>
      <c r="I10083">
        <v>0</v>
      </c>
      <c r="J10083">
        <v>0</v>
      </c>
      <c r="K10083">
        <v>0</v>
      </c>
    </row>
    <row r="10084" spans="2:11" outlineLevel="2">
      <c r="B10084" t="s">
        <v>52</v>
      </c>
      <c r="C10084" t="s">
        <v>15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0</v>
      </c>
    </row>
    <row r="10085" spans="2:11" outlineLevel="2">
      <c r="B10085" t="s">
        <v>52</v>
      </c>
      <c r="C10085" t="s">
        <v>19</v>
      </c>
      <c r="D10085">
        <v>1</v>
      </c>
      <c r="E10085">
        <v>0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0</v>
      </c>
    </row>
    <row r="10086" spans="2:11" outlineLevel="2">
      <c r="B10086" t="s">
        <v>52</v>
      </c>
      <c r="C10086" t="s">
        <v>16</v>
      </c>
      <c r="D10086">
        <v>0</v>
      </c>
      <c r="E10086">
        <v>0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0</v>
      </c>
    </row>
    <row r="10087" spans="2:11" outlineLevel="2">
      <c r="B10087" t="s">
        <v>52</v>
      </c>
      <c r="C10087" t="s">
        <v>18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</row>
    <row r="10088" spans="2:11" outlineLevel="2">
      <c r="B10088" t="s">
        <v>52</v>
      </c>
      <c r="C10088" t="s">
        <v>14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2:11" s="3" customFormat="1">
      <c r="B10089" s="3" t="s">
        <v>340</v>
      </c>
      <c r="C10089" s="3" t="s">
        <v>8</v>
      </c>
      <c r="D10089" s="3">
        <f>IFERROR(AVERAGE(D10092), 0)</f>
        <v>0</v>
      </c>
      <c r="E10089" s="3">
        <f>IFERROR(AVERAGE(E10092), 0)</f>
        <v>0</v>
      </c>
      <c r="F10089" s="3">
        <f>IFERROR(AVERAGE(F10092), 0)</f>
        <v>0</v>
      </c>
      <c r="G10089" s="3">
        <f>IFERROR(AVERAGE(G10092), 0)</f>
        <v>0</v>
      </c>
      <c r="H10089" s="3">
        <f>IFERROR(AVERAGE(H10092), 0)</f>
        <v>0</v>
      </c>
      <c r="I10089" s="3">
        <f>IFERROR(AVERAGE(I10092), 0)</f>
        <v>0</v>
      </c>
      <c r="J10089" s="3">
        <f>IFERROR(AVERAGE(J10092), 0)</f>
        <v>0</v>
      </c>
      <c r="K10089" s="3">
        <f>IFERROR(AVERAGE(K10092), 0)</f>
        <v>0</v>
      </c>
    </row>
    <row r="10090" spans="2:11" outlineLevel="2">
      <c r="B10090" s="4" t="s">
        <v>9</v>
      </c>
      <c r="D10090">
        <f>E10093</f>
        <v>0</v>
      </c>
      <c r="E10090">
        <f>F10093</f>
        <v>0</v>
      </c>
      <c r="F10090">
        <f>G10093</f>
        <v>0</v>
      </c>
      <c r="G10090">
        <f>H10093</f>
        <v>0</v>
      </c>
      <c r="H10090">
        <f>I10093</f>
        <v>0</v>
      </c>
      <c r="I10090">
        <f>J10093</f>
        <v>0</v>
      </c>
      <c r="J10090">
        <f>K10093</f>
        <v>0</v>
      </c>
      <c r="K10090">
        <f>L10093</f>
        <v>0</v>
      </c>
    </row>
    <row r="10091" spans="2:11" outlineLevel="2">
      <c r="B10091" s="4" t="s">
        <v>10</v>
      </c>
      <c r="D10091">
        <f>E10094</f>
        <v>0</v>
      </c>
      <c r="E10091">
        <f>F10094</f>
        <v>0</v>
      </c>
      <c r="F10091">
        <f>G10094</f>
        <v>0</v>
      </c>
      <c r="G10091">
        <f>H10094</f>
        <v>0</v>
      </c>
      <c r="H10091">
        <f>I10094</f>
        <v>0</v>
      </c>
      <c r="I10091">
        <f>J10094</f>
        <v>0</v>
      </c>
      <c r="J10091">
        <f>K10094</f>
        <v>0</v>
      </c>
      <c r="K10091">
        <f>L10094</f>
        <v>0</v>
      </c>
    </row>
    <row r="10092" spans="2:11" s="5" customFormat="1" outlineLevel="1">
      <c r="C10092" s="5" t="s">
        <v>51</v>
      </c>
      <c r="D10092" s="1">
        <f>IFERROR(D10093/D10094, D10093)</f>
        <v>0</v>
      </c>
      <c r="E10092" s="1">
        <f>IFERROR(E10093/E10094, E10093)</f>
        <v>0</v>
      </c>
      <c r="F10092" s="1">
        <f>IFERROR(F10093/F10094, F10093)</f>
        <v>0</v>
      </c>
      <c r="G10092" s="1">
        <f>IFERROR(G10093/G10094, G10093)</f>
        <v>0</v>
      </c>
      <c r="H10092" s="1">
        <f>IFERROR(H10093/H10094, H10093)</f>
        <v>0</v>
      </c>
      <c r="I10092" s="1">
        <f>IFERROR(I10093/I10094, I10093)</f>
        <v>0</v>
      </c>
      <c r="J10092" s="1">
        <f>IFERROR(J10093/J10094, J10093)</f>
        <v>0</v>
      </c>
      <c r="K10092" s="1">
        <f>IFERROR(K10093/K10094, K10093)</f>
        <v>0</v>
      </c>
    </row>
    <row r="10093" spans="2:11" outlineLevel="2">
      <c r="C10093" t="s">
        <v>10</v>
      </c>
      <c r="D10093">
        <f>COUNTIF(D10095:D10100, "1")</f>
        <v>0</v>
      </c>
      <c r="E10093">
        <f>COUNTIF(E10095:E10100, "1")</f>
        <v>0</v>
      </c>
      <c r="F10093">
        <f>COUNTIF(F10095:F10100, "1")</f>
        <v>0</v>
      </c>
      <c r="G10093">
        <f>COUNTIF(G10095:G10100, "1")</f>
        <v>0</v>
      </c>
      <c r="H10093">
        <f>COUNTIF(H10095:H10100, "1")</f>
        <v>0</v>
      </c>
      <c r="I10093">
        <f>COUNTIF(I10095:I10100, "1")</f>
        <v>0</v>
      </c>
      <c r="J10093">
        <f>COUNTIF(J10095:J10100, "1")</f>
        <v>0</v>
      </c>
      <c r="K10093">
        <f>COUNTIF(K10095:K10100, "1")</f>
        <v>0</v>
      </c>
    </row>
    <row r="10094" spans="2:11" outlineLevel="2">
      <c r="C10094" t="s">
        <v>12</v>
      </c>
      <c r="D10094">
        <f>COUNTIF(D10095:D10100, "0")</f>
        <v>0</v>
      </c>
      <c r="E10094">
        <f>COUNTIF(E10095:E10100, "0")</f>
        <v>0</v>
      </c>
      <c r="F10094">
        <f>COUNTIF(F10095:F10100, "0")</f>
        <v>0</v>
      </c>
      <c r="G10094">
        <f>COUNTIF(G10095:G10100, "0")</f>
        <v>0</v>
      </c>
      <c r="H10094">
        <f>COUNTIF(H10095:H10100, "0")</f>
        <v>0</v>
      </c>
      <c r="I10094">
        <f>COUNTIF(I10095:I10100, "0")</f>
        <v>0</v>
      </c>
      <c r="J10094">
        <f>COUNTIF(J10095:J10100, "0")</f>
        <v>0</v>
      </c>
      <c r="K10094">
        <f>COUNTIF(K10095:K10100, "0")</f>
        <v>0</v>
      </c>
    </row>
    <row r="10095" spans="2:11" outlineLevel="2">
      <c r="B10095" t="s">
        <v>52</v>
      </c>
      <c r="C10095" t="s">
        <v>19</v>
      </c>
      <c r="D10095">
        <v>1</v>
      </c>
      <c r="E10095">
        <v>0</v>
      </c>
      <c r="F10095">
        <v>0</v>
      </c>
      <c r="G10095">
        <v>0</v>
      </c>
      <c r="H10095">
        <v>0</v>
      </c>
      <c r="I10095">
        <v>1</v>
      </c>
      <c r="J10095">
        <v>0</v>
      </c>
      <c r="K10095">
        <v>0</v>
      </c>
    </row>
    <row r="10096" spans="2:11" outlineLevel="2">
      <c r="B10096" t="s">
        <v>52</v>
      </c>
      <c r="C10096" t="s">
        <v>16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1</v>
      </c>
      <c r="J10096">
        <v>0</v>
      </c>
      <c r="K10096">
        <v>0</v>
      </c>
    </row>
    <row r="10097" spans="2:11" outlineLevel="2">
      <c r="B10097" t="s">
        <v>52</v>
      </c>
      <c r="C10097" t="s">
        <v>15</v>
      </c>
      <c r="D10097">
        <v>1</v>
      </c>
      <c r="E10097">
        <v>0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2:11" outlineLevel="2">
      <c r="B10098" t="s">
        <v>52</v>
      </c>
      <c r="C10098" t="s">
        <v>17</v>
      </c>
      <c r="D10098">
        <v>1</v>
      </c>
      <c r="E10098">
        <v>0</v>
      </c>
      <c r="F10098">
        <v>1</v>
      </c>
      <c r="G10098">
        <v>0</v>
      </c>
      <c r="H10098">
        <v>0</v>
      </c>
      <c r="I10098">
        <v>1</v>
      </c>
      <c r="J10098">
        <v>0</v>
      </c>
      <c r="K10098">
        <v>0</v>
      </c>
    </row>
    <row r="10099" spans="2:11" outlineLevel="2">
      <c r="B10099" t="s">
        <v>52</v>
      </c>
      <c r="C10099" t="s">
        <v>14</v>
      </c>
      <c r="D10099">
        <v>0</v>
      </c>
      <c r="E10099">
        <v>1</v>
      </c>
      <c r="F10099">
        <v>0</v>
      </c>
      <c r="G10099">
        <v>0</v>
      </c>
      <c r="H10099">
        <v>1</v>
      </c>
      <c r="I10099">
        <v>0</v>
      </c>
      <c r="J10099">
        <v>0</v>
      </c>
      <c r="K10099">
        <v>0</v>
      </c>
    </row>
    <row r="10100" spans="2:11" outlineLevel="2">
      <c r="B10100" t="s">
        <v>52</v>
      </c>
      <c r="C10100" t="s">
        <v>18</v>
      </c>
      <c r="D10100">
        <v>0</v>
      </c>
      <c r="E10100">
        <v>0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0</v>
      </c>
    </row>
    <row r="10101" spans="2:11" s="3" customFormat="1">
      <c r="B10101" s="3" t="s">
        <v>341</v>
      </c>
      <c r="C10101" s="3" t="s">
        <v>8</v>
      </c>
      <c r="D10101" s="3">
        <f>IFERROR(AVERAGE(D10104,D10122,D10147), 0)</f>
        <v>0</v>
      </c>
      <c r="E10101" s="3">
        <f>IFERROR(AVERAGE(E10104,E10122,E10147), 0)</f>
        <v>0</v>
      </c>
      <c r="F10101" s="3">
        <f>IFERROR(AVERAGE(F10104,F10122,F10147), 0)</f>
        <v>0</v>
      </c>
      <c r="G10101" s="3">
        <f>IFERROR(AVERAGE(G10104,G10122,G10147), 0)</f>
        <v>0</v>
      </c>
      <c r="H10101" s="3">
        <f>IFERROR(AVERAGE(H10104,H10122,H10147), 0)</f>
        <v>0</v>
      </c>
      <c r="I10101" s="3">
        <f>IFERROR(AVERAGE(I10104,I10122,I10147), 0)</f>
        <v>0</v>
      </c>
      <c r="J10101" s="3">
        <f>IFERROR(AVERAGE(J10104,J10122,J10147), 0)</f>
        <v>0</v>
      </c>
      <c r="K10101" s="3">
        <f>IFERROR(AVERAGE(K10104,K10122,K10147), 0)</f>
        <v>0</v>
      </c>
    </row>
    <row r="10102" spans="2:11" outlineLevel="2">
      <c r="B10102" s="4" t="s">
        <v>9</v>
      </c>
      <c r="D10102">
        <f>E10105+E10123+E10148</f>
        <v>0</v>
      </c>
      <c r="E10102">
        <f>F10105+F10123+F10148</f>
        <v>0</v>
      </c>
      <c r="F10102">
        <f>G10105+G10123+G10148</f>
        <v>0</v>
      </c>
      <c r="G10102">
        <f>H10105+H10123+H10148</f>
        <v>0</v>
      </c>
      <c r="H10102">
        <f>I10105+I10123+I10148</f>
        <v>0</v>
      </c>
      <c r="I10102">
        <f>J10105+J10123+J10148</f>
        <v>0</v>
      </c>
      <c r="J10102">
        <f>K10105+K10123+K10148</f>
        <v>0</v>
      </c>
      <c r="K10102">
        <f>L10105+L10123+L10148</f>
        <v>0</v>
      </c>
    </row>
    <row r="10103" spans="2:11" outlineLevel="2">
      <c r="B10103" s="4" t="s">
        <v>10</v>
      </c>
      <c r="D10103">
        <f>E10106+E10124+E10149</f>
        <v>0</v>
      </c>
      <c r="E10103">
        <f>F10106+F10124+F10149</f>
        <v>0</v>
      </c>
      <c r="F10103">
        <f>G10106+G10124+G10149</f>
        <v>0</v>
      </c>
      <c r="G10103">
        <f>H10106+H10124+H10149</f>
        <v>0</v>
      </c>
      <c r="H10103">
        <f>I10106+I10124+I10149</f>
        <v>0</v>
      </c>
      <c r="I10103">
        <f>J10106+J10124+J10149</f>
        <v>0</v>
      </c>
      <c r="J10103">
        <f>K10106+K10124+K10149</f>
        <v>0</v>
      </c>
      <c r="K10103">
        <f>L10106+L10124+L10149</f>
        <v>0</v>
      </c>
    </row>
    <row r="10104" spans="2:11" s="5" customFormat="1" outlineLevel="1">
      <c r="C10104" s="5" t="s">
        <v>55</v>
      </c>
      <c r="D10104" s="1">
        <f>IFERROR(D10105/D10106, D10105)</f>
        <v>0</v>
      </c>
      <c r="E10104" s="1">
        <f>IFERROR(E10105/E10106, E10105)</f>
        <v>0</v>
      </c>
      <c r="F10104" s="1">
        <f>IFERROR(F10105/F10106, F10105)</f>
        <v>0</v>
      </c>
      <c r="G10104" s="1">
        <f>IFERROR(G10105/G10106, G10105)</f>
        <v>0</v>
      </c>
      <c r="H10104" s="1">
        <f>IFERROR(H10105/H10106, H10105)</f>
        <v>0</v>
      </c>
      <c r="I10104" s="1">
        <f>IFERROR(I10105/I10106, I10105)</f>
        <v>0</v>
      </c>
      <c r="J10104" s="1">
        <f>IFERROR(J10105/J10106, J10105)</f>
        <v>0</v>
      </c>
      <c r="K10104" s="1">
        <f>IFERROR(K10105/K10106, K10105)</f>
        <v>0</v>
      </c>
    </row>
    <row r="10105" spans="2:11" outlineLevel="2">
      <c r="C10105" t="s">
        <v>10</v>
      </c>
      <c r="D10105">
        <f>COUNTIF(D10107:D10121, "1")</f>
        <v>0</v>
      </c>
      <c r="E10105">
        <f>COUNTIF(E10107:E10121, "1")</f>
        <v>0</v>
      </c>
      <c r="F10105">
        <f>COUNTIF(F10107:F10121, "1")</f>
        <v>0</v>
      </c>
      <c r="G10105">
        <f>COUNTIF(G10107:G10121, "1")</f>
        <v>0</v>
      </c>
      <c r="H10105">
        <f>COUNTIF(H10107:H10121, "1")</f>
        <v>0</v>
      </c>
      <c r="I10105">
        <f>COUNTIF(I10107:I10121, "1")</f>
        <v>0</v>
      </c>
      <c r="J10105">
        <f>COUNTIF(J10107:J10121, "1")</f>
        <v>0</v>
      </c>
      <c r="K10105">
        <f>COUNTIF(K10107:K10121, "1")</f>
        <v>0</v>
      </c>
    </row>
    <row r="10106" spans="2:11" outlineLevel="2">
      <c r="C10106" t="s">
        <v>12</v>
      </c>
      <c r="D10106">
        <f>COUNTIF(D10107:D10121, "0")</f>
        <v>0</v>
      </c>
      <c r="E10106">
        <f>COUNTIF(E10107:E10121, "0")</f>
        <v>0</v>
      </c>
      <c r="F10106">
        <f>COUNTIF(F10107:F10121, "0")</f>
        <v>0</v>
      </c>
      <c r="G10106">
        <f>COUNTIF(G10107:G10121, "0")</f>
        <v>0</v>
      </c>
      <c r="H10106">
        <f>COUNTIF(H10107:H10121, "0")</f>
        <v>0</v>
      </c>
      <c r="I10106">
        <f>COUNTIF(I10107:I10121, "0")</f>
        <v>0</v>
      </c>
      <c r="J10106">
        <f>COUNTIF(J10107:J10121, "0")</f>
        <v>0</v>
      </c>
      <c r="K10106">
        <f>COUNTIF(K10107:K10121, "0")</f>
        <v>0</v>
      </c>
    </row>
    <row r="10107" spans="2:11" outlineLevel="2">
      <c r="B10107" t="s">
        <v>56</v>
      </c>
      <c r="C10107" t="s">
        <v>14</v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2:11" outlineLevel="2">
      <c r="B10108" t="s">
        <v>56</v>
      </c>
      <c r="C10108" t="s">
        <v>15</v>
      </c>
      <c r="D10108">
        <v>0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>
        <v>0</v>
      </c>
    </row>
    <row r="10109" spans="2:11" outlineLevel="2">
      <c r="B10109" t="s">
        <v>56</v>
      </c>
      <c r="C10109" t="s">
        <v>17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2:11" outlineLevel="2">
      <c r="B10110" t="s">
        <v>56</v>
      </c>
      <c r="C10110" t="s">
        <v>18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2:11" outlineLevel="2">
      <c r="B10111" t="s">
        <v>56</v>
      </c>
      <c r="C10111" t="s">
        <v>19</v>
      </c>
      <c r="D10111">
        <v>0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0</v>
      </c>
    </row>
    <row r="10112" spans="2:11" outlineLevel="2">
      <c r="B10112" t="s">
        <v>56</v>
      </c>
      <c r="C10112" t="s">
        <v>32</v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0</v>
      </c>
    </row>
    <row r="10113" spans="2:11" outlineLevel="2">
      <c r="B10113" t="s">
        <v>56</v>
      </c>
      <c r="C10113" t="s">
        <v>20</v>
      </c>
      <c r="D10113">
        <v>0</v>
      </c>
      <c r="E10113">
        <v>0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</row>
    <row r="10114" spans="2:11" outlineLevel="2">
      <c r="B10114" t="s">
        <v>56</v>
      </c>
      <c r="C10114" t="s">
        <v>21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2:11" outlineLevel="2">
      <c r="B10115" t="s">
        <v>56</v>
      </c>
      <c r="C10115" t="s">
        <v>22</v>
      </c>
      <c r="D10115">
        <v>0</v>
      </c>
      <c r="E10115">
        <v>1</v>
      </c>
      <c r="F10115">
        <v>0</v>
      </c>
      <c r="G10115">
        <v>1</v>
      </c>
      <c r="H10115">
        <v>1</v>
      </c>
      <c r="I10115">
        <v>0</v>
      </c>
      <c r="J10115">
        <v>0</v>
      </c>
      <c r="K10115">
        <v>0</v>
      </c>
    </row>
    <row r="10116" spans="2:11" outlineLevel="2">
      <c r="B10116" t="s">
        <v>56</v>
      </c>
      <c r="C10116" t="s">
        <v>24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2:11" outlineLevel="2">
      <c r="B10117" t="s">
        <v>56</v>
      </c>
      <c r="C10117" t="s">
        <v>34</v>
      </c>
      <c r="D10117">
        <v>1</v>
      </c>
      <c r="E10117">
        <v>1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2:11" outlineLevel="2">
      <c r="B10118" t="s">
        <v>56</v>
      </c>
      <c r="C10118" t="s">
        <v>25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</row>
    <row r="10119" spans="2:11" outlineLevel="2">
      <c r="B10119" t="s">
        <v>56</v>
      </c>
      <c r="C10119" t="s">
        <v>26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0</v>
      </c>
    </row>
    <row r="10120" spans="2:11" outlineLevel="2">
      <c r="B10120" t="s">
        <v>56</v>
      </c>
      <c r="C10120" t="s">
        <v>27</v>
      </c>
      <c r="D10120">
        <v>0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2:11" outlineLevel="2">
      <c r="B10121" t="s">
        <v>56</v>
      </c>
      <c r="C10121" t="s">
        <v>28</v>
      </c>
      <c r="D10121">
        <v>1</v>
      </c>
      <c r="E10121">
        <v>0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</row>
    <row r="10122" spans="2:11" s="5" customFormat="1" outlineLevel="1">
      <c r="C10122" s="5" t="s">
        <v>51</v>
      </c>
      <c r="D10122" s="1">
        <f>IFERROR(D10123/D10124, D10123)</f>
        <v>0</v>
      </c>
      <c r="E10122" s="1">
        <f>IFERROR(E10123/E10124, E10123)</f>
        <v>0</v>
      </c>
      <c r="F10122" s="1">
        <f>IFERROR(F10123/F10124, F10123)</f>
        <v>0</v>
      </c>
      <c r="G10122" s="1">
        <f>IFERROR(G10123/G10124, G10123)</f>
        <v>0</v>
      </c>
      <c r="H10122" s="1">
        <f>IFERROR(H10123/H10124, H10123)</f>
        <v>0</v>
      </c>
      <c r="I10122" s="1">
        <f>IFERROR(I10123/I10124, I10123)</f>
        <v>0</v>
      </c>
      <c r="J10122" s="1">
        <f>IFERROR(J10123/J10124, J10123)</f>
        <v>0</v>
      </c>
      <c r="K10122" s="1">
        <f>IFERROR(K10123/K10124, K10123)</f>
        <v>0</v>
      </c>
    </row>
    <row r="10123" spans="2:11" outlineLevel="2">
      <c r="C10123" t="s">
        <v>10</v>
      </c>
      <c r="D10123">
        <f>COUNTIF(D10125:D10146, "1")</f>
        <v>0</v>
      </c>
      <c r="E10123">
        <f>COUNTIF(E10125:E10146, "1")</f>
        <v>0</v>
      </c>
      <c r="F10123">
        <f>COUNTIF(F10125:F10146, "1")</f>
        <v>0</v>
      </c>
      <c r="G10123">
        <f>COUNTIF(G10125:G10146, "1")</f>
        <v>0</v>
      </c>
      <c r="H10123">
        <f>COUNTIF(H10125:H10146, "1")</f>
        <v>0</v>
      </c>
      <c r="I10123">
        <f>COUNTIF(I10125:I10146, "1")</f>
        <v>0</v>
      </c>
      <c r="J10123">
        <f>COUNTIF(J10125:J10146, "1")</f>
        <v>0</v>
      </c>
      <c r="K10123">
        <f>COUNTIF(K10125:K10146, "1")</f>
        <v>0</v>
      </c>
    </row>
    <row r="10124" spans="2:11" outlineLevel="2">
      <c r="C10124" t="s">
        <v>12</v>
      </c>
      <c r="D10124">
        <f>COUNTIF(D10125:D10146, "0")</f>
        <v>0</v>
      </c>
      <c r="E10124">
        <f>COUNTIF(E10125:E10146, "0")</f>
        <v>0</v>
      </c>
      <c r="F10124">
        <f>COUNTIF(F10125:F10146, "0")</f>
        <v>0</v>
      </c>
      <c r="G10124">
        <f>COUNTIF(G10125:G10146, "0")</f>
        <v>0</v>
      </c>
      <c r="H10124">
        <f>COUNTIF(H10125:H10146, "0")</f>
        <v>0</v>
      </c>
      <c r="I10124">
        <f>COUNTIF(I10125:I10146, "0")</f>
        <v>0</v>
      </c>
      <c r="J10124">
        <f>COUNTIF(J10125:J10146, "0")</f>
        <v>0</v>
      </c>
      <c r="K10124">
        <f>COUNTIF(K10125:K10146, "0")</f>
        <v>0</v>
      </c>
    </row>
    <row r="10125" spans="2:11" outlineLevel="2">
      <c r="B10125" t="s">
        <v>52</v>
      </c>
      <c r="C10125" t="s">
        <v>14</v>
      </c>
      <c r="D10125">
        <v>0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0</v>
      </c>
    </row>
    <row r="10126" spans="2:11" outlineLevel="2">
      <c r="B10126" t="s">
        <v>52</v>
      </c>
      <c r="C10126" t="s">
        <v>16</v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2:11" outlineLevel="2">
      <c r="B10127" t="s">
        <v>52</v>
      </c>
      <c r="C10127" t="s">
        <v>17</v>
      </c>
      <c r="D10127">
        <v>0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>
        <v>0</v>
      </c>
      <c r="K10127">
        <v>0</v>
      </c>
    </row>
    <row r="10128" spans="2:11" outlineLevel="2">
      <c r="B10128" t="s">
        <v>52</v>
      </c>
      <c r="C10128" t="s">
        <v>18</v>
      </c>
      <c r="D10128">
        <v>1</v>
      </c>
      <c r="E10128">
        <v>1</v>
      </c>
      <c r="F10128">
        <v>0</v>
      </c>
      <c r="G10128">
        <v>0</v>
      </c>
      <c r="H10128">
        <v>1</v>
      </c>
      <c r="I10128">
        <v>0</v>
      </c>
      <c r="J10128">
        <v>0</v>
      </c>
      <c r="K10128">
        <v>0</v>
      </c>
    </row>
    <row r="10129" spans="2:11" outlineLevel="2">
      <c r="B10129" t="s">
        <v>52</v>
      </c>
      <c r="C10129" t="s">
        <v>19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2:11" outlineLevel="2">
      <c r="B10130" t="s">
        <v>52</v>
      </c>
      <c r="C10130" t="s">
        <v>32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0</v>
      </c>
      <c r="J10130">
        <v>1</v>
      </c>
      <c r="K10130">
        <v>0</v>
      </c>
    </row>
    <row r="10131" spans="2:11" outlineLevel="2">
      <c r="B10131" t="s">
        <v>52</v>
      </c>
      <c r="C10131" t="s">
        <v>20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2:11" outlineLevel="2">
      <c r="B10132" t="s">
        <v>52</v>
      </c>
      <c r="C10132" t="s">
        <v>21</v>
      </c>
      <c r="D10132">
        <v>0</v>
      </c>
      <c r="E10132">
        <v>0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0</v>
      </c>
    </row>
    <row r="10133" spans="2:11" outlineLevel="2">
      <c r="B10133" t="s">
        <v>52</v>
      </c>
      <c r="C10133" t="s">
        <v>22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2:11" outlineLevel="2">
      <c r="B10134" t="s">
        <v>52</v>
      </c>
      <c r="C10134" t="s">
        <v>23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1</v>
      </c>
      <c r="J10134">
        <v>0</v>
      </c>
      <c r="K10134">
        <v>0</v>
      </c>
    </row>
    <row r="10135" spans="2:11" outlineLevel="2">
      <c r="B10135" t="s">
        <v>52</v>
      </c>
      <c r="C10135" t="s">
        <v>33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2:11" outlineLevel="2">
      <c r="B10136" t="s">
        <v>52</v>
      </c>
      <c r="C10136" t="s">
        <v>24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</row>
    <row r="10137" spans="2:11" outlineLevel="2">
      <c r="B10137" t="s">
        <v>52</v>
      </c>
      <c r="C10137" t="s">
        <v>34</v>
      </c>
      <c r="D10137">
        <v>0</v>
      </c>
      <c r="E10137">
        <v>0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2:11" outlineLevel="2">
      <c r="B10138" t="s">
        <v>52</v>
      </c>
      <c r="C10138" t="s">
        <v>25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0</v>
      </c>
      <c r="J10138">
        <v>1</v>
      </c>
      <c r="K10138">
        <v>0</v>
      </c>
    </row>
    <row r="10139" spans="2:11" outlineLevel="2">
      <c r="B10139" t="s">
        <v>52</v>
      </c>
      <c r="C10139" t="s">
        <v>27</v>
      </c>
      <c r="D10139">
        <v>1</v>
      </c>
      <c r="E10139">
        <v>1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2:11" outlineLevel="2">
      <c r="B10140" t="s">
        <v>52</v>
      </c>
      <c r="C10140" t="s">
        <v>28</v>
      </c>
      <c r="D10140">
        <v>0</v>
      </c>
      <c r="E10140">
        <v>0</v>
      </c>
      <c r="F10140">
        <v>1</v>
      </c>
      <c r="G10140">
        <v>0</v>
      </c>
      <c r="H10140">
        <v>1</v>
      </c>
      <c r="I10140">
        <v>0</v>
      </c>
      <c r="J10140">
        <v>0</v>
      </c>
      <c r="K10140">
        <v>0</v>
      </c>
    </row>
    <row r="10141" spans="2:11" outlineLevel="2">
      <c r="B10141" t="s">
        <v>52</v>
      </c>
      <c r="C10141" t="s">
        <v>35</v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2:11" outlineLevel="2">
      <c r="B10142" t="s">
        <v>52</v>
      </c>
      <c r="C10142" t="s">
        <v>48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2:11" outlineLevel="2">
      <c r="B10143" t="s">
        <v>52</v>
      </c>
      <c r="C10143" t="s">
        <v>36</v>
      </c>
      <c r="D10143">
        <v>1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2:11" outlineLevel="2">
      <c r="B10144" t="s">
        <v>52</v>
      </c>
      <c r="C10144" t="s">
        <v>37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1</v>
      </c>
      <c r="K10144">
        <v>0</v>
      </c>
    </row>
    <row r="10145" spans="2:11" outlineLevel="2">
      <c r="B10145" t="s">
        <v>52</v>
      </c>
      <c r="C10145" t="s">
        <v>38</v>
      </c>
      <c r="D10145">
        <v>0</v>
      </c>
      <c r="E10145">
        <v>0</v>
      </c>
      <c r="F10145">
        <v>1</v>
      </c>
      <c r="G10145">
        <v>1</v>
      </c>
      <c r="H10145">
        <v>1</v>
      </c>
      <c r="I10145">
        <v>0</v>
      </c>
      <c r="J10145">
        <v>1</v>
      </c>
      <c r="K10145">
        <v>0</v>
      </c>
    </row>
    <row r="10146" spans="2:11" outlineLevel="2">
      <c r="B10146" t="s">
        <v>52</v>
      </c>
      <c r="C10146" t="s">
        <v>39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2:11" s="5" customFormat="1" outlineLevel="1">
      <c r="C10147" s="5" t="s">
        <v>49</v>
      </c>
      <c r="D10147" s="1">
        <f>IFERROR(D10148/D10149, D10148)</f>
        <v>0</v>
      </c>
      <c r="E10147" s="1">
        <f>IFERROR(E10148/E10149, E10148)</f>
        <v>0</v>
      </c>
      <c r="F10147" s="1">
        <f>IFERROR(F10148/F10149, F10148)</f>
        <v>0</v>
      </c>
      <c r="G10147" s="1">
        <f>IFERROR(G10148/G10149, G10148)</f>
        <v>0</v>
      </c>
      <c r="H10147" s="1">
        <f>IFERROR(H10148/H10149, H10148)</f>
        <v>0</v>
      </c>
      <c r="I10147" s="1">
        <f>IFERROR(I10148/I10149, I10148)</f>
        <v>0</v>
      </c>
      <c r="J10147" s="1">
        <f>IFERROR(J10148/J10149, J10148)</f>
        <v>0</v>
      </c>
      <c r="K10147" s="1">
        <f>IFERROR(K10148/K10149, K10148)</f>
        <v>0</v>
      </c>
    </row>
    <row r="10148" spans="2:11" outlineLevel="2">
      <c r="C10148" t="s">
        <v>10</v>
      </c>
      <c r="D10148">
        <f>COUNTIF(D10150:D10169, "1")</f>
        <v>0</v>
      </c>
      <c r="E10148">
        <f>COUNTIF(E10150:E10169, "1")</f>
        <v>0</v>
      </c>
      <c r="F10148">
        <f>COUNTIF(F10150:F10169, "1")</f>
        <v>0</v>
      </c>
      <c r="G10148">
        <f>COUNTIF(G10150:G10169, "1")</f>
        <v>0</v>
      </c>
      <c r="H10148">
        <f>COUNTIF(H10150:H10169, "1")</f>
        <v>0</v>
      </c>
      <c r="I10148">
        <f>COUNTIF(I10150:I10169, "1")</f>
        <v>0</v>
      </c>
      <c r="J10148">
        <f>COUNTIF(J10150:J10169, "1")</f>
        <v>0</v>
      </c>
      <c r="K10148">
        <f>COUNTIF(K10150:K10169, "1")</f>
        <v>0</v>
      </c>
    </row>
    <row r="10149" spans="2:11" outlineLevel="2">
      <c r="C10149" t="s">
        <v>12</v>
      </c>
      <c r="D10149">
        <f>COUNTIF(D10150:D10169, "0")</f>
        <v>0</v>
      </c>
      <c r="E10149">
        <f>COUNTIF(E10150:E10169, "0")</f>
        <v>0</v>
      </c>
      <c r="F10149">
        <f>COUNTIF(F10150:F10169, "0")</f>
        <v>0</v>
      </c>
      <c r="G10149">
        <f>COUNTIF(G10150:G10169, "0")</f>
        <v>0</v>
      </c>
      <c r="H10149">
        <f>COUNTIF(H10150:H10169, "0")</f>
        <v>0</v>
      </c>
      <c r="I10149">
        <f>COUNTIF(I10150:I10169, "0")</f>
        <v>0</v>
      </c>
      <c r="J10149">
        <f>COUNTIF(J10150:J10169, "0")</f>
        <v>0</v>
      </c>
      <c r="K10149">
        <f>COUNTIF(K10150:K10169, "0")</f>
        <v>0</v>
      </c>
    </row>
    <row r="10150" spans="2:11" outlineLevel="2">
      <c r="B10150" t="s">
        <v>50</v>
      </c>
      <c r="C10150" t="s">
        <v>14</v>
      </c>
      <c r="D10150">
        <v>0</v>
      </c>
      <c r="E10150">
        <v>0</v>
      </c>
      <c r="F10150">
        <v>1</v>
      </c>
      <c r="G10150">
        <v>1</v>
      </c>
      <c r="H10150">
        <v>1</v>
      </c>
      <c r="I10150">
        <v>0</v>
      </c>
      <c r="J10150">
        <v>0</v>
      </c>
      <c r="K10150">
        <v>0</v>
      </c>
    </row>
    <row r="10151" spans="2:11" outlineLevel="2">
      <c r="B10151" t="s">
        <v>50</v>
      </c>
      <c r="C10151" t="s">
        <v>15</v>
      </c>
      <c r="D10151">
        <v>0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0</v>
      </c>
    </row>
    <row r="10152" spans="2:11" outlineLevel="2">
      <c r="B10152" t="s">
        <v>50</v>
      </c>
      <c r="C10152" t="s">
        <v>16</v>
      </c>
      <c r="D10152">
        <v>0</v>
      </c>
      <c r="E10152">
        <v>0</v>
      </c>
      <c r="F10152">
        <v>0</v>
      </c>
      <c r="G10152">
        <v>1</v>
      </c>
      <c r="H10152">
        <v>0</v>
      </c>
      <c r="I10152">
        <v>1</v>
      </c>
      <c r="J10152">
        <v>0</v>
      </c>
      <c r="K10152">
        <v>0</v>
      </c>
    </row>
    <row r="10153" spans="2:11" outlineLevel="2">
      <c r="B10153" t="s">
        <v>50</v>
      </c>
      <c r="C10153" t="s">
        <v>17</v>
      </c>
      <c r="D10153">
        <v>0</v>
      </c>
      <c r="E10153">
        <v>0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0</v>
      </c>
    </row>
    <row r="10154" spans="2:11" outlineLevel="2">
      <c r="B10154" t="s">
        <v>50</v>
      </c>
      <c r="C10154" t="s">
        <v>32</v>
      </c>
      <c r="D10154">
        <v>1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2:11" outlineLevel="2">
      <c r="B10155" t="s">
        <v>50</v>
      </c>
      <c r="C10155" t="s">
        <v>20</v>
      </c>
      <c r="D10155">
        <v>0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1</v>
      </c>
      <c r="K10155">
        <v>0</v>
      </c>
    </row>
    <row r="10156" spans="2:11" outlineLevel="2">
      <c r="B10156" t="s">
        <v>50</v>
      </c>
      <c r="C10156" t="s">
        <v>21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2:11" outlineLevel="2">
      <c r="B10157" t="s">
        <v>50</v>
      </c>
      <c r="C10157" t="s">
        <v>22</v>
      </c>
      <c r="D10157">
        <v>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2:11" outlineLevel="2">
      <c r="B10158" t="s">
        <v>50</v>
      </c>
      <c r="C10158" t="s">
        <v>23</v>
      </c>
      <c r="D10158">
        <v>1</v>
      </c>
      <c r="E10158">
        <v>1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0</v>
      </c>
    </row>
    <row r="10159" spans="2:11" outlineLevel="2">
      <c r="B10159" t="s">
        <v>50</v>
      </c>
      <c r="C10159" t="s">
        <v>33</v>
      </c>
      <c r="D10159">
        <v>0</v>
      </c>
      <c r="E10159">
        <v>0</v>
      </c>
      <c r="F10159">
        <v>1</v>
      </c>
      <c r="G10159">
        <v>1</v>
      </c>
      <c r="H10159">
        <v>0</v>
      </c>
      <c r="I10159">
        <v>0</v>
      </c>
      <c r="J10159">
        <v>0</v>
      </c>
      <c r="K10159">
        <v>0</v>
      </c>
    </row>
    <row r="10160" spans="2:11" outlineLevel="2">
      <c r="B10160" t="s">
        <v>50</v>
      </c>
      <c r="C10160" t="s">
        <v>34</v>
      </c>
      <c r="D10160">
        <v>0</v>
      </c>
      <c r="E10160">
        <v>1</v>
      </c>
      <c r="F10160">
        <v>0</v>
      </c>
      <c r="G10160">
        <v>0</v>
      </c>
      <c r="H10160">
        <v>0</v>
      </c>
      <c r="I10160">
        <v>0</v>
      </c>
      <c r="J10160">
        <v>1</v>
      </c>
      <c r="K10160">
        <v>0</v>
      </c>
    </row>
    <row r="10161" spans="2:11" outlineLevel="2">
      <c r="B10161" t="s">
        <v>50</v>
      </c>
      <c r="C10161" t="s">
        <v>25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2:11" outlineLevel="2">
      <c r="B10162" t="s">
        <v>50</v>
      </c>
      <c r="C10162" t="s">
        <v>27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2:11" outlineLevel="2">
      <c r="B10163" t="s">
        <v>50</v>
      </c>
      <c r="C10163" t="s">
        <v>28</v>
      </c>
      <c r="D10163">
        <v>0</v>
      </c>
      <c r="E10163">
        <v>1</v>
      </c>
      <c r="F10163">
        <v>1</v>
      </c>
      <c r="G10163">
        <v>1</v>
      </c>
      <c r="H10163">
        <v>0</v>
      </c>
      <c r="I10163">
        <v>0</v>
      </c>
      <c r="J10163">
        <v>0</v>
      </c>
      <c r="K10163">
        <v>0</v>
      </c>
    </row>
    <row r="10164" spans="2:11" outlineLevel="2">
      <c r="B10164" t="s">
        <v>50</v>
      </c>
      <c r="C10164" t="s">
        <v>35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2:11" outlineLevel="2">
      <c r="B10165" t="s">
        <v>50</v>
      </c>
      <c r="C10165" t="s">
        <v>48</v>
      </c>
      <c r="D10165">
        <v>0</v>
      </c>
      <c r="E10165">
        <v>1</v>
      </c>
      <c r="F10165">
        <v>0</v>
      </c>
      <c r="G10165">
        <v>0</v>
      </c>
      <c r="H10165">
        <v>1</v>
      </c>
      <c r="I10165">
        <v>0</v>
      </c>
      <c r="J10165">
        <v>0</v>
      </c>
      <c r="K10165">
        <v>0</v>
      </c>
    </row>
    <row r="10166" spans="2:11" outlineLevel="2">
      <c r="B10166" t="s">
        <v>50</v>
      </c>
      <c r="C10166" t="s">
        <v>36</v>
      </c>
      <c r="D10166">
        <v>1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0</v>
      </c>
      <c r="K10166">
        <v>0</v>
      </c>
    </row>
    <row r="10167" spans="2:11" outlineLevel="2">
      <c r="B10167" t="s">
        <v>50</v>
      </c>
      <c r="C10167" t="s">
        <v>37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2:11" outlineLevel="2">
      <c r="B10168" t="s">
        <v>50</v>
      </c>
      <c r="C10168" t="s">
        <v>38</v>
      </c>
      <c r="D10168">
        <v>0</v>
      </c>
      <c r="E10168">
        <v>1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2:11" outlineLevel="2">
      <c r="B10169" t="s">
        <v>50</v>
      </c>
      <c r="C10169" t="s">
        <v>39</v>
      </c>
      <c r="D10169">
        <v>0</v>
      </c>
      <c r="E10169">
        <v>0</v>
      </c>
      <c r="F10169">
        <v>1</v>
      </c>
      <c r="G10169">
        <v>0</v>
      </c>
      <c r="H10169">
        <v>1</v>
      </c>
      <c r="I10169">
        <v>0</v>
      </c>
      <c r="J10169">
        <v>0</v>
      </c>
      <c r="K10169">
        <v>0</v>
      </c>
    </row>
    <row r="10170" spans="2:11" s="2" customFormat="1">
      <c r="B10170" s="2" t="s">
        <v>342</v>
      </c>
      <c r="D10170" s="2">
        <f>IFERROR(AVERAGE(D10173,D10185,D10198,D10207,D10258,D10317,D10382,D10419,D10451,D10480,D10491,D10502,D10516,D10524), 0)</f>
        <v>0</v>
      </c>
      <c r="E10170" s="2">
        <f>IFERROR(AVERAGE(E10173,E10185,E10198,E10207,E10258,E10317,E10382,E10419,E10451,E10480,E10491,E10502,E10516,E10524), 0)</f>
        <v>0</v>
      </c>
      <c r="F10170" s="2">
        <f>IFERROR(AVERAGE(F10173,F10185,F10198,F10207,F10258,F10317,F10382,F10419,F10451,F10480,F10491,F10502,F10516,F10524), 0)</f>
        <v>0</v>
      </c>
      <c r="G10170" s="2">
        <f>IFERROR(AVERAGE(G10173,G10185,G10198,G10207,G10258,G10317,G10382,G10419,G10451,G10480,G10491,G10502,G10516,G10524), 0)</f>
        <v>0</v>
      </c>
      <c r="H10170" s="2">
        <f>IFERROR(AVERAGE(H10173,H10185,H10198,H10207,H10258,H10317,H10382,H10419,H10451,H10480,H10491,H10502,H10516,H10524), 0)</f>
        <v>0</v>
      </c>
      <c r="I10170" s="2">
        <f>IFERROR(AVERAGE(I10173,I10185,I10198,I10207,I10258,I10317,I10382,I10419,I10451,I10480,I10491,I10502,I10516,I10524), 0)</f>
        <v>0</v>
      </c>
      <c r="J10170" s="2">
        <f>IFERROR(AVERAGE(J10173,J10185,J10198,J10207,J10258,J10317,J10382,J10419,J10451,J10480,J10491,J10502,J10516,J10524), 0)</f>
        <v>0</v>
      </c>
      <c r="K10170" s="2">
        <f>IFERROR(AVERAGE(K10173,K10185,K10198,K10207,K10258,K10317,K10382,K10419,K10451,K10480,K10491,K10502,K10516,K10524), 0)</f>
        <v>0</v>
      </c>
    </row>
    <row r="10171" spans="2:11" outlineLevel="2">
      <c r="B10171" t="s">
        <v>3</v>
      </c>
      <c r="D10171">
        <f>D10174+D10186+D10199+D10208+D10259+D10318+D10383+D10420+D10452+D10481+D10492+D10503+D10517+D10525</f>
        <v>0</v>
      </c>
      <c r="E10171">
        <f>E10174+E10186+E10199+E10208+E10259+E10318+E10383+E10420+E10452+E10481+E10492+E10503+E10517+E10525</f>
        <v>0</v>
      </c>
      <c r="F10171">
        <f>F10174+F10186+F10199+F10208+F10259+F10318+F10383+F10420+F10452+F10481+F10492+F10503+F10517+F10525</f>
        <v>0</v>
      </c>
      <c r="G10171">
        <f>G10174+G10186+G10199+G10208+G10259+G10318+G10383+G10420+G10452+G10481+G10492+G10503+G10517+G10525</f>
        <v>0</v>
      </c>
      <c r="H10171">
        <f>H10174+H10186+H10199+H10208+H10259+H10318+H10383+H10420+H10452+H10481+H10492+H10503+H10517+H10525</f>
        <v>0</v>
      </c>
      <c r="I10171">
        <f>I10174+I10186+I10199+I10208+I10259+I10318+I10383+I10420+I10452+I10481+I10492+I10503+I10517+I10525</f>
        <v>0</v>
      </c>
      <c r="J10171">
        <f>J10174+J10186+J10199+J10208+J10259+J10318+J10383+J10420+J10452+J10481+J10492+J10503+J10517+J10525</f>
        <v>0</v>
      </c>
      <c r="K10171">
        <f>K10174+K10186+K10199+K10208+K10259+K10318+K10383+K10420+K10452+K10481+K10492+K10503+K10517+K10525</f>
        <v>0</v>
      </c>
    </row>
    <row r="10172" spans="2:11" outlineLevel="2">
      <c r="B10172" t="s">
        <v>4</v>
      </c>
      <c r="D10172">
        <f>D10175+D10187+D10200+D10209+D10260+D10319+D10384+D10421+D10453+D10482+D10493+D10504+D10518+D10526</f>
        <v>0</v>
      </c>
      <c r="E10172">
        <f>E10175+E10187+E10200+E10209+E10260+E10319+E10384+E10421+E10453+E10482+E10493+E10504+E10518+E10526</f>
        <v>0</v>
      </c>
      <c r="F10172">
        <f>F10175+F10187+F10200+F10209+F10260+F10319+F10384+F10421+F10453+F10482+F10493+F10504+F10518+F10526</f>
        <v>0</v>
      </c>
      <c r="G10172">
        <f>G10175+G10187+G10200+G10209+G10260+G10319+G10384+G10421+G10453+G10482+G10493+G10504+G10518+G10526</f>
        <v>0</v>
      </c>
      <c r="H10172">
        <f>H10175+H10187+H10200+H10209+H10260+H10319+H10384+H10421+H10453+H10482+H10493+H10504+H10518+H10526</f>
        <v>0</v>
      </c>
      <c r="I10172">
        <f>I10175+I10187+I10200+I10209+I10260+I10319+I10384+I10421+I10453+I10482+I10493+I10504+I10518+I10526</f>
        <v>0</v>
      </c>
      <c r="J10172">
        <f>J10175+J10187+J10200+J10209+J10260+J10319+J10384+J10421+J10453+J10482+J10493+J10504+J10518+J10526</f>
        <v>0</v>
      </c>
      <c r="K10172">
        <f>K10175+K10187+K10200+K10209+K10260+K10319+K10384+K10421+K10453+K10482+K10493+K10504+K10518+K10526</f>
        <v>0</v>
      </c>
    </row>
    <row r="10173" spans="2:11" s="3" customFormat="1">
      <c r="B10173" s="3" t="s">
        <v>343</v>
      </c>
      <c r="C10173" s="3" t="s">
        <v>8</v>
      </c>
      <c r="D10173" s="3">
        <f>IFERROR(AVERAGE(D10176), 0)</f>
        <v>0</v>
      </c>
      <c r="E10173" s="3">
        <f>IFERROR(AVERAGE(E10176), 0)</f>
        <v>0</v>
      </c>
      <c r="F10173" s="3">
        <f>IFERROR(AVERAGE(F10176), 0)</f>
        <v>0</v>
      </c>
      <c r="G10173" s="3">
        <f>IFERROR(AVERAGE(G10176), 0)</f>
        <v>0</v>
      </c>
      <c r="H10173" s="3">
        <f>IFERROR(AVERAGE(H10176), 0)</f>
        <v>0</v>
      </c>
      <c r="I10173" s="3">
        <f>IFERROR(AVERAGE(I10176), 0)</f>
        <v>0</v>
      </c>
      <c r="J10173" s="3">
        <f>IFERROR(AVERAGE(J10176), 0)</f>
        <v>0</v>
      </c>
      <c r="K10173" s="3">
        <f>IFERROR(AVERAGE(K10176), 0)</f>
        <v>0</v>
      </c>
    </row>
    <row r="10174" spans="2:11" outlineLevel="2">
      <c r="B10174" s="4" t="s">
        <v>9</v>
      </c>
      <c r="D10174">
        <f>E10177</f>
        <v>0</v>
      </c>
      <c r="E10174">
        <f>F10177</f>
        <v>0</v>
      </c>
      <c r="F10174">
        <f>G10177</f>
        <v>0</v>
      </c>
      <c r="G10174">
        <f>H10177</f>
        <v>0</v>
      </c>
      <c r="H10174">
        <f>I10177</f>
        <v>0</v>
      </c>
      <c r="I10174">
        <f>J10177</f>
        <v>0</v>
      </c>
      <c r="J10174">
        <f>K10177</f>
        <v>0</v>
      </c>
      <c r="K10174">
        <f>L10177</f>
        <v>0</v>
      </c>
    </row>
    <row r="10175" spans="2:11" outlineLevel="2">
      <c r="B10175" s="4" t="s">
        <v>10</v>
      </c>
      <c r="D10175">
        <f>E10178</f>
        <v>0</v>
      </c>
      <c r="E10175">
        <f>F10178</f>
        <v>0</v>
      </c>
      <c r="F10175">
        <f>G10178</f>
        <v>0</v>
      </c>
      <c r="G10175">
        <f>H10178</f>
        <v>0</v>
      </c>
      <c r="H10175">
        <f>I10178</f>
        <v>0</v>
      </c>
      <c r="I10175">
        <f>J10178</f>
        <v>0</v>
      </c>
      <c r="J10175">
        <f>K10178</f>
        <v>0</v>
      </c>
      <c r="K10175">
        <f>L10178</f>
        <v>0</v>
      </c>
    </row>
    <row r="10176" spans="2:11" s="5" customFormat="1" outlineLevel="1">
      <c r="C10176" s="5" t="s">
        <v>51</v>
      </c>
      <c r="D10176" s="1">
        <f>IFERROR(D10177/D10178, D10177)</f>
        <v>0</v>
      </c>
      <c r="E10176" s="1">
        <f>IFERROR(E10177/E10178, E10177)</f>
        <v>0</v>
      </c>
      <c r="F10176" s="1">
        <f>IFERROR(F10177/F10178, F10177)</f>
        <v>0</v>
      </c>
      <c r="G10176" s="1">
        <f>IFERROR(G10177/G10178, G10177)</f>
        <v>0</v>
      </c>
      <c r="H10176" s="1">
        <f>IFERROR(H10177/H10178, H10177)</f>
        <v>0</v>
      </c>
      <c r="I10176" s="1">
        <f>IFERROR(I10177/I10178, I10177)</f>
        <v>0</v>
      </c>
      <c r="J10176" s="1">
        <f>IFERROR(J10177/J10178, J10177)</f>
        <v>0</v>
      </c>
      <c r="K10176" s="1">
        <f>IFERROR(K10177/K10178, K10177)</f>
        <v>0</v>
      </c>
    </row>
    <row r="10177" spans="2:11" outlineLevel="2">
      <c r="C10177" t="s">
        <v>10</v>
      </c>
      <c r="D10177">
        <f>COUNTIF(D10179:D10184, "1")</f>
        <v>0</v>
      </c>
      <c r="E10177">
        <f>COUNTIF(E10179:E10184, "1")</f>
        <v>0</v>
      </c>
      <c r="F10177">
        <f>COUNTIF(F10179:F10184, "1")</f>
        <v>0</v>
      </c>
      <c r="G10177">
        <f>COUNTIF(G10179:G10184, "1")</f>
        <v>0</v>
      </c>
      <c r="H10177">
        <f>COUNTIF(H10179:H10184, "1")</f>
        <v>0</v>
      </c>
      <c r="I10177">
        <f>COUNTIF(I10179:I10184, "1")</f>
        <v>0</v>
      </c>
      <c r="J10177">
        <f>COUNTIF(J10179:J10184, "1")</f>
        <v>0</v>
      </c>
      <c r="K10177">
        <f>COUNTIF(K10179:K10184, "1")</f>
        <v>0</v>
      </c>
    </row>
    <row r="10178" spans="2:11" outlineLevel="2">
      <c r="C10178" t="s">
        <v>12</v>
      </c>
      <c r="D10178">
        <f>COUNTIF(D10179:D10184, "0")</f>
        <v>0</v>
      </c>
      <c r="E10178">
        <f>COUNTIF(E10179:E10184, "0")</f>
        <v>0</v>
      </c>
      <c r="F10178">
        <f>COUNTIF(F10179:F10184, "0")</f>
        <v>0</v>
      </c>
      <c r="G10178">
        <f>COUNTIF(G10179:G10184, "0")</f>
        <v>0</v>
      </c>
      <c r="H10178">
        <f>COUNTIF(H10179:H10184, "0")</f>
        <v>0</v>
      </c>
      <c r="I10178">
        <f>COUNTIF(I10179:I10184, "0")</f>
        <v>0</v>
      </c>
      <c r="J10178">
        <f>COUNTIF(J10179:J10184, "0")</f>
        <v>0</v>
      </c>
      <c r="K10178">
        <f>COUNTIF(K10179:K10184, "0")</f>
        <v>0</v>
      </c>
    </row>
    <row r="10179" spans="2:11" outlineLevel="2">
      <c r="B10179" t="s">
        <v>52</v>
      </c>
      <c r="C10179" t="s">
        <v>15</v>
      </c>
      <c r="D10179">
        <v>0</v>
      </c>
      <c r="E10179">
        <v>0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2:11" outlineLevel="2">
      <c r="B10180" t="s">
        <v>52</v>
      </c>
      <c r="C10180" t="s">
        <v>14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2:11" outlineLevel="2">
      <c r="B10181" t="s">
        <v>52</v>
      </c>
      <c r="C10181" t="s">
        <v>18</v>
      </c>
      <c r="D10181">
        <v>0</v>
      </c>
      <c r="E10181">
        <v>0</v>
      </c>
      <c r="F10181">
        <v>1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2:11" outlineLevel="2">
      <c r="B10182" t="s">
        <v>52</v>
      </c>
      <c r="C10182" t="s">
        <v>17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2:11" outlineLevel="2">
      <c r="B10183" t="s">
        <v>52</v>
      </c>
      <c r="C10183" t="s">
        <v>19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2:11" outlineLevel="2">
      <c r="B10184" t="s">
        <v>52</v>
      </c>
      <c r="C10184" t="s">
        <v>16</v>
      </c>
      <c r="D10184">
        <v>0</v>
      </c>
      <c r="E10184">
        <v>0</v>
      </c>
      <c r="F10184">
        <v>1</v>
      </c>
      <c r="G10184">
        <v>0</v>
      </c>
      <c r="H10184">
        <v>1</v>
      </c>
      <c r="I10184">
        <v>0</v>
      </c>
      <c r="J10184">
        <v>0</v>
      </c>
      <c r="K10184">
        <v>0</v>
      </c>
    </row>
    <row r="10185" spans="2:11" s="3" customFormat="1">
      <c r="B10185" s="3" t="s">
        <v>344</v>
      </c>
      <c r="C10185" s="3" t="s">
        <v>8</v>
      </c>
      <c r="D10185" s="3">
        <f>IFERROR(AVERAGE(D10188), 0)</f>
        <v>0</v>
      </c>
      <c r="E10185" s="3">
        <f>IFERROR(AVERAGE(E10188), 0)</f>
        <v>0</v>
      </c>
      <c r="F10185" s="3">
        <f>IFERROR(AVERAGE(F10188), 0)</f>
        <v>0</v>
      </c>
      <c r="G10185" s="3">
        <f>IFERROR(AVERAGE(G10188), 0)</f>
        <v>0</v>
      </c>
      <c r="H10185" s="3">
        <f>IFERROR(AVERAGE(H10188), 0)</f>
        <v>0</v>
      </c>
      <c r="I10185" s="3">
        <f>IFERROR(AVERAGE(I10188), 0)</f>
        <v>0</v>
      </c>
      <c r="J10185" s="3">
        <f>IFERROR(AVERAGE(J10188), 0)</f>
        <v>0</v>
      </c>
      <c r="K10185" s="3">
        <f>IFERROR(AVERAGE(K10188), 0)</f>
        <v>0</v>
      </c>
    </row>
    <row r="10186" spans="2:11" outlineLevel="2">
      <c r="B10186" s="4" t="s">
        <v>9</v>
      </c>
      <c r="D10186">
        <f>E10189</f>
        <v>0</v>
      </c>
      <c r="E10186">
        <f>F10189</f>
        <v>0</v>
      </c>
      <c r="F10186">
        <f>G10189</f>
        <v>0</v>
      </c>
      <c r="G10186">
        <f>H10189</f>
        <v>0</v>
      </c>
      <c r="H10186">
        <f>I10189</f>
        <v>0</v>
      </c>
      <c r="I10186">
        <f>J10189</f>
        <v>0</v>
      </c>
      <c r="J10186">
        <f>K10189</f>
        <v>0</v>
      </c>
      <c r="K10186">
        <f>L10189</f>
        <v>0</v>
      </c>
    </row>
    <row r="10187" spans="2:11" outlineLevel="2">
      <c r="B10187" s="4" t="s">
        <v>10</v>
      </c>
      <c r="D10187">
        <f>E10190</f>
        <v>0</v>
      </c>
      <c r="E10187">
        <f>F10190</f>
        <v>0</v>
      </c>
      <c r="F10187">
        <f>G10190</f>
        <v>0</v>
      </c>
      <c r="G10187">
        <f>H10190</f>
        <v>0</v>
      </c>
      <c r="H10187">
        <f>I10190</f>
        <v>0</v>
      </c>
      <c r="I10187">
        <f>J10190</f>
        <v>0</v>
      </c>
      <c r="J10187">
        <f>K10190</f>
        <v>0</v>
      </c>
      <c r="K10187">
        <f>L10190</f>
        <v>0</v>
      </c>
    </row>
    <row r="10188" spans="2:11" s="5" customFormat="1" outlineLevel="1">
      <c r="C10188" s="5" t="s">
        <v>51</v>
      </c>
      <c r="D10188" s="1">
        <f>IFERROR(D10189/D10190, D10189)</f>
        <v>0</v>
      </c>
      <c r="E10188" s="1">
        <f>IFERROR(E10189/E10190, E10189)</f>
        <v>0</v>
      </c>
      <c r="F10188" s="1">
        <f>IFERROR(F10189/F10190, F10189)</f>
        <v>0</v>
      </c>
      <c r="G10188" s="1">
        <f>IFERROR(G10189/G10190, G10189)</f>
        <v>0</v>
      </c>
      <c r="H10188" s="1">
        <f>IFERROR(H10189/H10190, H10189)</f>
        <v>0</v>
      </c>
      <c r="I10188" s="1">
        <f>IFERROR(I10189/I10190, I10189)</f>
        <v>0</v>
      </c>
      <c r="J10188" s="1">
        <f>IFERROR(J10189/J10190, J10189)</f>
        <v>0</v>
      </c>
      <c r="K10188" s="1">
        <f>IFERROR(K10189/K10190, K10189)</f>
        <v>0</v>
      </c>
    </row>
    <row r="10189" spans="2:11" outlineLevel="2">
      <c r="C10189" t="s">
        <v>10</v>
      </c>
      <c r="D10189">
        <f>COUNTIF(D10191:D10197, "1")</f>
        <v>0</v>
      </c>
      <c r="E10189">
        <f>COUNTIF(E10191:E10197, "1")</f>
        <v>0</v>
      </c>
      <c r="F10189">
        <f>COUNTIF(F10191:F10197, "1")</f>
        <v>0</v>
      </c>
      <c r="G10189">
        <f>COUNTIF(G10191:G10197, "1")</f>
        <v>0</v>
      </c>
      <c r="H10189">
        <f>COUNTIF(H10191:H10197, "1")</f>
        <v>0</v>
      </c>
      <c r="I10189">
        <f>COUNTIF(I10191:I10197, "1")</f>
        <v>0</v>
      </c>
      <c r="J10189">
        <f>COUNTIF(J10191:J10197, "1")</f>
        <v>0</v>
      </c>
      <c r="K10189">
        <f>COUNTIF(K10191:K10197, "1")</f>
        <v>0</v>
      </c>
    </row>
    <row r="10190" spans="2:11" outlineLevel="2">
      <c r="C10190" t="s">
        <v>12</v>
      </c>
      <c r="D10190">
        <f>COUNTIF(D10191:D10197, "0")</f>
        <v>0</v>
      </c>
      <c r="E10190">
        <f>COUNTIF(E10191:E10197, "0")</f>
        <v>0</v>
      </c>
      <c r="F10190">
        <f>COUNTIF(F10191:F10197, "0")</f>
        <v>0</v>
      </c>
      <c r="G10190">
        <f>COUNTIF(G10191:G10197, "0")</f>
        <v>0</v>
      </c>
      <c r="H10190">
        <f>COUNTIF(H10191:H10197, "0")</f>
        <v>0</v>
      </c>
      <c r="I10190">
        <f>COUNTIF(I10191:I10197, "0")</f>
        <v>0</v>
      </c>
      <c r="J10190">
        <f>COUNTIF(J10191:J10197, "0")</f>
        <v>0</v>
      </c>
      <c r="K10190">
        <f>COUNTIF(K10191:K10197, "0")</f>
        <v>0</v>
      </c>
    </row>
    <row r="10191" spans="2:11" outlineLevel="2">
      <c r="B10191" t="s">
        <v>52</v>
      </c>
      <c r="C10191" t="s">
        <v>19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0</v>
      </c>
    </row>
    <row r="10192" spans="2:11" outlineLevel="2">
      <c r="B10192" t="s">
        <v>52</v>
      </c>
      <c r="C10192" t="s">
        <v>18</v>
      </c>
      <c r="D10192">
        <v>1</v>
      </c>
      <c r="E10192">
        <v>1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0</v>
      </c>
    </row>
    <row r="10193" spans="2:11" outlineLevel="2">
      <c r="B10193" t="s">
        <v>52</v>
      </c>
      <c r="C10193" t="s">
        <v>32</v>
      </c>
      <c r="D10193">
        <v>0</v>
      </c>
      <c r="E10193">
        <v>0</v>
      </c>
      <c r="F10193">
        <v>0</v>
      </c>
      <c r="G10193">
        <v>1</v>
      </c>
      <c r="H10193">
        <v>0</v>
      </c>
      <c r="I10193">
        <v>1</v>
      </c>
      <c r="J10193">
        <v>0</v>
      </c>
      <c r="K10193">
        <v>0</v>
      </c>
    </row>
    <row r="10194" spans="2:11" outlineLevel="2">
      <c r="B10194" t="s">
        <v>52</v>
      </c>
      <c r="C10194" t="s">
        <v>15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2:11" outlineLevel="2">
      <c r="B10195" t="s">
        <v>52</v>
      </c>
      <c r="C10195" t="s">
        <v>17</v>
      </c>
      <c r="D10195">
        <v>1</v>
      </c>
      <c r="E10195">
        <v>1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0</v>
      </c>
    </row>
    <row r="10196" spans="2:11" outlineLevel="2">
      <c r="B10196" t="s">
        <v>52</v>
      </c>
      <c r="C10196" t="s">
        <v>14</v>
      </c>
      <c r="D10196">
        <v>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2:11" outlineLevel="2">
      <c r="B10197" t="s">
        <v>52</v>
      </c>
      <c r="C10197" t="s">
        <v>16</v>
      </c>
      <c r="D10197">
        <v>0</v>
      </c>
      <c r="E10197">
        <v>0</v>
      </c>
      <c r="F10197">
        <v>0</v>
      </c>
      <c r="G10197">
        <v>1</v>
      </c>
      <c r="H10197">
        <v>1</v>
      </c>
      <c r="I10197">
        <v>0</v>
      </c>
      <c r="J10197">
        <v>1</v>
      </c>
      <c r="K10197">
        <v>0</v>
      </c>
    </row>
    <row r="10198" spans="2:11" s="3" customFormat="1">
      <c r="B10198" s="3" t="s">
        <v>345</v>
      </c>
      <c r="C10198" s="3" t="s">
        <v>8</v>
      </c>
      <c r="D10198" s="3">
        <f>IFERROR(AVERAGE(D10201), 0)</f>
        <v>0</v>
      </c>
      <c r="E10198" s="3">
        <f>IFERROR(AVERAGE(E10201), 0)</f>
        <v>0</v>
      </c>
      <c r="F10198" s="3">
        <f>IFERROR(AVERAGE(F10201), 0)</f>
        <v>0</v>
      </c>
      <c r="G10198" s="3">
        <f>IFERROR(AVERAGE(G10201), 0)</f>
        <v>0</v>
      </c>
      <c r="H10198" s="3">
        <f>IFERROR(AVERAGE(H10201), 0)</f>
        <v>0</v>
      </c>
      <c r="I10198" s="3">
        <f>IFERROR(AVERAGE(I10201), 0)</f>
        <v>0</v>
      </c>
      <c r="J10198" s="3">
        <f>IFERROR(AVERAGE(J10201), 0)</f>
        <v>0</v>
      </c>
      <c r="K10198" s="3">
        <f>IFERROR(AVERAGE(K10201), 0)</f>
        <v>0</v>
      </c>
    </row>
    <row r="10199" spans="2:11" outlineLevel="2">
      <c r="B10199" s="4" t="s">
        <v>9</v>
      </c>
      <c r="D10199">
        <f>E10202</f>
        <v>0</v>
      </c>
      <c r="E10199">
        <f>F10202</f>
        <v>0</v>
      </c>
      <c r="F10199">
        <f>G10202</f>
        <v>0</v>
      </c>
      <c r="G10199">
        <f>H10202</f>
        <v>0</v>
      </c>
      <c r="H10199">
        <f>I10202</f>
        <v>0</v>
      </c>
      <c r="I10199">
        <f>J10202</f>
        <v>0</v>
      </c>
      <c r="J10199">
        <f>K10202</f>
        <v>0</v>
      </c>
      <c r="K10199">
        <f>L10202</f>
        <v>0</v>
      </c>
    </row>
    <row r="10200" spans="2:11" outlineLevel="2">
      <c r="B10200" s="4" t="s">
        <v>10</v>
      </c>
      <c r="D10200">
        <f>E10203</f>
        <v>0</v>
      </c>
      <c r="E10200">
        <f>F10203</f>
        <v>0</v>
      </c>
      <c r="F10200">
        <f>G10203</f>
        <v>0</v>
      </c>
      <c r="G10200">
        <f>H10203</f>
        <v>0</v>
      </c>
      <c r="H10200">
        <f>I10203</f>
        <v>0</v>
      </c>
      <c r="I10200">
        <f>J10203</f>
        <v>0</v>
      </c>
      <c r="J10200">
        <f>K10203</f>
        <v>0</v>
      </c>
      <c r="K10200">
        <f>L10203</f>
        <v>0</v>
      </c>
    </row>
    <row r="10201" spans="2:11" s="5" customFormat="1" outlineLevel="1">
      <c r="C10201" s="5" t="s">
        <v>51</v>
      </c>
      <c r="D10201" s="1">
        <f>IFERROR(D10202/D10203, D10202)</f>
        <v>0</v>
      </c>
      <c r="E10201" s="1">
        <f>IFERROR(E10202/E10203, E10202)</f>
        <v>0</v>
      </c>
      <c r="F10201" s="1">
        <f>IFERROR(F10202/F10203, F10202)</f>
        <v>0</v>
      </c>
      <c r="G10201" s="1">
        <f>IFERROR(G10202/G10203, G10202)</f>
        <v>0</v>
      </c>
      <c r="H10201" s="1">
        <f>IFERROR(H10202/H10203, H10202)</f>
        <v>0</v>
      </c>
      <c r="I10201" s="1">
        <f>IFERROR(I10202/I10203, I10202)</f>
        <v>0</v>
      </c>
      <c r="J10201" s="1">
        <f>IFERROR(J10202/J10203, J10202)</f>
        <v>0</v>
      </c>
      <c r="K10201" s="1">
        <f>IFERROR(K10202/K10203, K10202)</f>
        <v>0</v>
      </c>
    </row>
    <row r="10202" spans="2:11" outlineLevel="2">
      <c r="C10202" t="s">
        <v>10</v>
      </c>
      <c r="D10202">
        <f>COUNTIF(D10204:D10206, "1")</f>
        <v>0</v>
      </c>
      <c r="E10202">
        <f>COUNTIF(E10204:E10206, "1")</f>
        <v>0</v>
      </c>
      <c r="F10202">
        <f>COUNTIF(F10204:F10206, "1")</f>
        <v>0</v>
      </c>
      <c r="G10202">
        <f>COUNTIF(G10204:G10206, "1")</f>
        <v>0</v>
      </c>
      <c r="H10202">
        <f>COUNTIF(H10204:H10206, "1")</f>
        <v>0</v>
      </c>
      <c r="I10202">
        <f>COUNTIF(I10204:I10206, "1")</f>
        <v>0</v>
      </c>
      <c r="J10202">
        <f>COUNTIF(J10204:J10206, "1")</f>
        <v>0</v>
      </c>
      <c r="K10202">
        <f>COUNTIF(K10204:K10206, "1")</f>
        <v>0</v>
      </c>
    </row>
    <row r="10203" spans="2:11" outlineLevel="2">
      <c r="C10203" t="s">
        <v>12</v>
      </c>
      <c r="D10203">
        <f>COUNTIF(D10204:D10206, "0")</f>
        <v>0</v>
      </c>
      <c r="E10203">
        <f>COUNTIF(E10204:E10206, "0")</f>
        <v>0</v>
      </c>
      <c r="F10203">
        <f>COUNTIF(F10204:F10206, "0")</f>
        <v>0</v>
      </c>
      <c r="G10203">
        <f>COUNTIF(G10204:G10206, "0")</f>
        <v>0</v>
      </c>
      <c r="H10203">
        <f>COUNTIF(H10204:H10206, "0")</f>
        <v>0</v>
      </c>
      <c r="I10203">
        <f>COUNTIF(I10204:I10206, "0")</f>
        <v>0</v>
      </c>
      <c r="J10203">
        <f>COUNTIF(J10204:J10206, "0")</f>
        <v>0</v>
      </c>
      <c r="K10203">
        <f>COUNTIF(K10204:K10206, "0")</f>
        <v>0</v>
      </c>
    </row>
    <row r="10204" spans="2:11" outlineLevel="2">
      <c r="B10204" t="s">
        <v>52</v>
      </c>
      <c r="C10204" t="s">
        <v>15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</row>
    <row r="10205" spans="2:11" outlineLevel="2">
      <c r="B10205" t="s">
        <v>52</v>
      </c>
      <c r="C10205" t="s">
        <v>14</v>
      </c>
      <c r="D10205">
        <v>0</v>
      </c>
      <c r="E10205">
        <v>0</v>
      </c>
      <c r="F10205">
        <v>1</v>
      </c>
      <c r="G10205">
        <v>0</v>
      </c>
      <c r="H10205">
        <v>1</v>
      </c>
      <c r="I10205">
        <v>1</v>
      </c>
      <c r="J10205">
        <v>0</v>
      </c>
      <c r="K10205">
        <v>0</v>
      </c>
    </row>
    <row r="10206" spans="2:11" outlineLevel="2">
      <c r="B10206" t="s">
        <v>52</v>
      </c>
      <c r="C10206" t="s">
        <v>14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2:11" s="3" customFormat="1">
      <c r="B10207" s="3" t="s">
        <v>346</v>
      </c>
      <c r="C10207" s="3" t="s">
        <v>8</v>
      </c>
      <c r="D10207" s="3">
        <f>IFERROR(AVERAGE(D10210,D10236), 0)</f>
        <v>0</v>
      </c>
      <c r="E10207" s="3">
        <f>IFERROR(AVERAGE(E10210,E10236), 0)</f>
        <v>0</v>
      </c>
      <c r="F10207" s="3">
        <f>IFERROR(AVERAGE(F10210,F10236), 0)</f>
        <v>0</v>
      </c>
      <c r="G10207" s="3">
        <f>IFERROR(AVERAGE(G10210,G10236), 0)</f>
        <v>0</v>
      </c>
      <c r="H10207" s="3">
        <f>IFERROR(AVERAGE(H10210,H10236), 0)</f>
        <v>0</v>
      </c>
      <c r="I10207" s="3">
        <f>IFERROR(AVERAGE(I10210,I10236), 0)</f>
        <v>0</v>
      </c>
      <c r="J10207" s="3">
        <f>IFERROR(AVERAGE(J10210,J10236), 0)</f>
        <v>0</v>
      </c>
      <c r="K10207" s="3">
        <f>IFERROR(AVERAGE(K10210,K10236), 0)</f>
        <v>0</v>
      </c>
    </row>
    <row r="10208" spans="2:11" outlineLevel="2">
      <c r="B10208" s="4" t="s">
        <v>9</v>
      </c>
      <c r="D10208">
        <f>E10211+E10237</f>
        <v>0</v>
      </c>
      <c r="E10208">
        <f>F10211+F10237</f>
        <v>0</v>
      </c>
      <c r="F10208">
        <f>G10211+G10237</f>
        <v>0</v>
      </c>
      <c r="G10208">
        <f>H10211+H10237</f>
        <v>0</v>
      </c>
      <c r="H10208">
        <f>I10211+I10237</f>
        <v>0</v>
      </c>
      <c r="I10208">
        <f>J10211+J10237</f>
        <v>0</v>
      </c>
      <c r="J10208">
        <f>K10211+K10237</f>
        <v>0</v>
      </c>
      <c r="K10208">
        <f>L10211+L10237</f>
        <v>0</v>
      </c>
    </row>
    <row r="10209" spans="2:11" outlineLevel="2">
      <c r="B10209" s="4" t="s">
        <v>10</v>
      </c>
      <c r="D10209">
        <f>E10212+E10238</f>
        <v>0</v>
      </c>
      <c r="E10209">
        <f>F10212+F10238</f>
        <v>0</v>
      </c>
      <c r="F10209">
        <f>G10212+G10238</f>
        <v>0</v>
      </c>
      <c r="G10209">
        <f>H10212+H10238</f>
        <v>0</v>
      </c>
      <c r="H10209">
        <f>I10212+I10238</f>
        <v>0</v>
      </c>
      <c r="I10209">
        <f>J10212+J10238</f>
        <v>0</v>
      </c>
      <c r="J10209">
        <f>K10212+K10238</f>
        <v>0</v>
      </c>
      <c r="K10209">
        <f>L10212+L10238</f>
        <v>0</v>
      </c>
    </row>
    <row r="10210" spans="2:11" s="5" customFormat="1" outlineLevel="1">
      <c r="C10210" s="5" t="s">
        <v>51</v>
      </c>
      <c r="D10210" s="1">
        <f>IFERROR(D10211/D10212, D10211)</f>
        <v>0</v>
      </c>
      <c r="E10210" s="1">
        <f>IFERROR(E10211/E10212, E10211)</f>
        <v>0</v>
      </c>
      <c r="F10210" s="1">
        <f>IFERROR(F10211/F10212, F10211)</f>
        <v>0</v>
      </c>
      <c r="G10210" s="1">
        <f>IFERROR(G10211/G10212, G10211)</f>
        <v>0</v>
      </c>
      <c r="H10210" s="1">
        <f>IFERROR(H10211/H10212, H10211)</f>
        <v>0</v>
      </c>
      <c r="I10210" s="1">
        <f>IFERROR(I10211/I10212, I10211)</f>
        <v>0</v>
      </c>
      <c r="J10210" s="1">
        <f>IFERROR(J10211/J10212, J10211)</f>
        <v>0</v>
      </c>
      <c r="K10210" s="1">
        <f>IFERROR(K10211/K10212, K10211)</f>
        <v>0</v>
      </c>
    </row>
    <row r="10211" spans="2:11" outlineLevel="2">
      <c r="C10211" t="s">
        <v>10</v>
      </c>
      <c r="D10211">
        <f>COUNTIF(D10213:D10235, "1")</f>
        <v>0</v>
      </c>
      <c r="E10211">
        <f>COUNTIF(E10213:E10235, "1")</f>
        <v>0</v>
      </c>
      <c r="F10211">
        <f>COUNTIF(F10213:F10235, "1")</f>
        <v>0</v>
      </c>
      <c r="G10211">
        <f>COUNTIF(G10213:G10235, "1")</f>
        <v>0</v>
      </c>
      <c r="H10211">
        <f>COUNTIF(H10213:H10235, "1")</f>
        <v>0</v>
      </c>
      <c r="I10211">
        <f>COUNTIF(I10213:I10235, "1")</f>
        <v>0</v>
      </c>
      <c r="J10211">
        <f>COUNTIF(J10213:J10235, "1")</f>
        <v>0</v>
      </c>
      <c r="K10211">
        <f>COUNTIF(K10213:K10235, "1")</f>
        <v>0</v>
      </c>
    </row>
    <row r="10212" spans="2:11" outlineLevel="2">
      <c r="C10212" t="s">
        <v>12</v>
      </c>
      <c r="D10212">
        <f>COUNTIF(D10213:D10235, "0")</f>
        <v>0</v>
      </c>
      <c r="E10212">
        <f>COUNTIF(E10213:E10235, "0")</f>
        <v>0</v>
      </c>
      <c r="F10212">
        <f>COUNTIF(F10213:F10235, "0")</f>
        <v>0</v>
      </c>
      <c r="G10212">
        <f>COUNTIF(G10213:G10235, "0")</f>
        <v>0</v>
      </c>
      <c r="H10212">
        <f>COUNTIF(H10213:H10235, "0")</f>
        <v>0</v>
      </c>
      <c r="I10212">
        <f>COUNTIF(I10213:I10235, "0")</f>
        <v>0</v>
      </c>
      <c r="J10212">
        <f>COUNTIF(J10213:J10235, "0")</f>
        <v>0</v>
      </c>
      <c r="K10212">
        <f>COUNTIF(K10213:K10235, "0")</f>
        <v>0</v>
      </c>
    </row>
    <row r="10213" spans="2:11" outlineLevel="2">
      <c r="B10213" t="s">
        <v>52</v>
      </c>
      <c r="C10213" t="s">
        <v>14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1</v>
      </c>
      <c r="J10213">
        <v>0</v>
      </c>
      <c r="K10213">
        <v>0</v>
      </c>
    </row>
    <row r="10214" spans="2:11" outlineLevel="2">
      <c r="B10214" t="s">
        <v>52</v>
      </c>
      <c r="C10214" t="s">
        <v>15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2:11" outlineLevel="2">
      <c r="B10215" t="s">
        <v>52</v>
      </c>
      <c r="C10215" t="s">
        <v>16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1</v>
      </c>
      <c r="K10215">
        <v>0</v>
      </c>
    </row>
    <row r="10216" spans="2:11" outlineLevel="2">
      <c r="B10216" t="s">
        <v>52</v>
      </c>
      <c r="C10216" t="s">
        <v>17</v>
      </c>
      <c r="D10216">
        <v>0</v>
      </c>
      <c r="E10216">
        <v>1</v>
      </c>
      <c r="F10216">
        <v>1</v>
      </c>
      <c r="G10216">
        <v>0</v>
      </c>
      <c r="H10216">
        <v>0</v>
      </c>
      <c r="I10216">
        <v>1</v>
      </c>
      <c r="J10216">
        <v>0</v>
      </c>
      <c r="K10216">
        <v>0</v>
      </c>
    </row>
    <row r="10217" spans="2:11" outlineLevel="2">
      <c r="B10217" t="s">
        <v>52</v>
      </c>
      <c r="C10217" t="s">
        <v>19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1</v>
      </c>
      <c r="K10217">
        <v>0</v>
      </c>
    </row>
    <row r="10218" spans="2:11" outlineLevel="2">
      <c r="B10218" t="s">
        <v>52</v>
      </c>
      <c r="C10218" t="s">
        <v>32</v>
      </c>
      <c r="D10218">
        <v>0</v>
      </c>
      <c r="E10218">
        <v>0</v>
      </c>
      <c r="F10218">
        <v>0</v>
      </c>
      <c r="G10218">
        <v>0</v>
      </c>
      <c r="H10218">
        <v>1</v>
      </c>
      <c r="I10218">
        <v>0</v>
      </c>
      <c r="J10218">
        <v>0</v>
      </c>
      <c r="K10218">
        <v>0</v>
      </c>
    </row>
    <row r="10219" spans="2:11" outlineLevel="2">
      <c r="B10219" t="s">
        <v>52</v>
      </c>
      <c r="C10219" t="s">
        <v>21</v>
      </c>
      <c r="D10219">
        <v>1</v>
      </c>
      <c r="E10219">
        <v>1</v>
      </c>
      <c r="F10219">
        <v>1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2:11" outlineLevel="2">
      <c r="B10220" t="s">
        <v>52</v>
      </c>
      <c r="C10220" t="s">
        <v>22</v>
      </c>
      <c r="D10220">
        <v>0</v>
      </c>
      <c r="E10220">
        <v>0</v>
      </c>
      <c r="F10220">
        <v>0</v>
      </c>
      <c r="G10220">
        <v>1</v>
      </c>
      <c r="H10220">
        <v>1</v>
      </c>
      <c r="I10220">
        <v>0</v>
      </c>
      <c r="J10220">
        <v>0</v>
      </c>
      <c r="K10220">
        <v>0</v>
      </c>
    </row>
    <row r="10221" spans="2:11" outlineLevel="2">
      <c r="B10221" t="s">
        <v>52</v>
      </c>
      <c r="C10221" t="s">
        <v>23</v>
      </c>
      <c r="D10221">
        <v>0</v>
      </c>
      <c r="E10221">
        <v>0</v>
      </c>
      <c r="F10221">
        <v>0</v>
      </c>
      <c r="G10221">
        <v>0</v>
      </c>
      <c r="H10221">
        <v>1</v>
      </c>
      <c r="I10221">
        <v>0</v>
      </c>
      <c r="J10221">
        <v>0</v>
      </c>
      <c r="K10221">
        <v>0</v>
      </c>
    </row>
    <row r="10222" spans="2:11" outlineLevel="2">
      <c r="B10222" t="s">
        <v>52</v>
      </c>
      <c r="C10222" t="s">
        <v>33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2:11" outlineLevel="2">
      <c r="B10223" t="s">
        <v>52</v>
      </c>
      <c r="C10223" t="s">
        <v>24</v>
      </c>
      <c r="D10223">
        <v>0</v>
      </c>
      <c r="E10223">
        <v>1</v>
      </c>
      <c r="F10223">
        <v>1</v>
      </c>
      <c r="G10223">
        <v>0</v>
      </c>
      <c r="H10223">
        <v>1</v>
      </c>
      <c r="I10223">
        <v>0</v>
      </c>
      <c r="J10223">
        <v>1</v>
      </c>
      <c r="K10223">
        <v>0</v>
      </c>
    </row>
    <row r="10224" spans="2:11" outlineLevel="2">
      <c r="B10224" t="s">
        <v>52</v>
      </c>
      <c r="C10224" t="s">
        <v>34</v>
      </c>
      <c r="D10224">
        <v>0</v>
      </c>
      <c r="E10224">
        <v>0</v>
      </c>
      <c r="F10224">
        <v>1</v>
      </c>
      <c r="G10224">
        <v>0</v>
      </c>
      <c r="H10224">
        <v>1</v>
      </c>
      <c r="I10224">
        <v>0</v>
      </c>
      <c r="J10224">
        <v>0</v>
      </c>
      <c r="K10224">
        <v>0</v>
      </c>
    </row>
    <row r="10225" spans="2:11" outlineLevel="2">
      <c r="B10225" t="s">
        <v>52</v>
      </c>
      <c r="C10225" t="s">
        <v>25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2:11" outlineLevel="2">
      <c r="B10226" t="s">
        <v>52</v>
      </c>
      <c r="C10226" t="s">
        <v>26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2:11" outlineLevel="2">
      <c r="B10227" t="s">
        <v>52</v>
      </c>
      <c r="C10227" t="s">
        <v>27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2:11" outlineLevel="2">
      <c r="B10228" t="s">
        <v>52</v>
      </c>
      <c r="C10228" t="s">
        <v>28</v>
      </c>
      <c r="D10228">
        <v>0</v>
      </c>
      <c r="E10228">
        <v>1</v>
      </c>
      <c r="F10228">
        <v>1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2:11" outlineLevel="2">
      <c r="B10229" t="s">
        <v>52</v>
      </c>
      <c r="C10229" t="s">
        <v>35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2:11" outlineLevel="2">
      <c r="B10230" t="s">
        <v>52</v>
      </c>
      <c r="C10230" t="s">
        <v>48</v>
      </c>
      <c r="D10230">
        <v>0</v>
      </c>
      <c r="E10230">
        <v>0</v>
      </c>
      <c r="F10230">
        <v>0</v>
      </c>
      <c r="G10230">
        <v>1</v>
      </c>
      <c r="H10230">
        <v>0</v>
      </c>
      <c r="I10230">
        <v>1</v>
      </c>
      <c r="J10230">
        <v>0</v>
      </c>
      <c r="K10230">
        <v>0</v>
      </c>
    </row>
    <row r="10231" spans="2:11" outlineLevel="2">
      <c r="B10231" t="s">
        <v>52</v>
      </c>
      <c r="C10231" t="s">
        <v>36</v>
      </c>
      <c r="D10231">
        <v>0</v>
      </c>
      <c r="E10231">
        <v>1</v>
      </c>
      <c r="F10231">
        <v>0</v>
      </c>
      <c r="G10231">
        <v>0</v>
      </c>
      <c r="H10231">
        <v>1</v>
      </c>
      <c r="I10231">
        <v>1</v>
      </c>
      <c r="J10231">
        <v>0</v>
      </c>
      <c r="K10231">
        <v>0</v>
      </c>
    </row>
    <row r="10232" spans="2:11" outlineLevel="2">
      <c r="B10232" t="s">
        <v>52</v>
      </c>
      <c r="C10232" t="s">
        <v>37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</row>
    <row r="10233" spans="2:11" outlineLevel="2">
      <c r="B10233" t="s">
        <v>52</v>
      </c>
      <c r="C10233" t="s">
        <v>38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2:11" outlineLevel="2">
      <c r="B10234" t="s">
        <v>52</v>
      </c>
      <c r="C10234" t="s">
        <v>38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</row>
    <row r="10235" spans="2:11" outlineLevel="2">
      <c r="B10235" t="s">
        <v>52</v>
      </c>
      <c r="C10235" t="s">
        <v>39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0</v>
      </c>
      <c r="J10235">
        <v>1</v>
      </c>
      <c r="K10235">
        <v>0</v>
      </c>
    </row>
    <row r="10236" spans="2:11" s="5" customFormat="1" outlineLevel="1">
      <c r="C10236" s="5" t="s">
        <v>49</v>
      </c>
      <c r="D10236" s="1">
        <f>IFERROR(D10237/D10238, D10237)</f>
        <v>0</v>
      </c>
      <c r="E10236" s="1">
        <f>IFERROR(E10237/E10238, E10237)</f>
        <v>0</v>
      </c>
      <c r="F10236" s="1">
        <f>IFERROR(F10237/F10238, F10237)</f>
        <v>0</v>
      </c>
      <c r="G10236" s="1">
        <f>IFERROR(G10237/G10238, G10237)</f>
        <v>0</v>
      </c>
      <c r="H10236" s="1">
        <f>IFERROR(H10237/H10238, H10237)</f>
        <v>0</v>
      </c>
      <c r="I10236" s="1">
        <f>IFERROR(I10237/I10238, I10237)</f>
        <v>0</v>
      </c>
      <c r="J10236" s="1">
        <f>IFERROR(J10237/J10238, J10237)</f>
        <v>0</v>
      </c>
      <c r="K10236" s="1">
        <f>IFERROR(K10237/K10238, K10237)</f>
        <v>0</v>
      </c>
    </row>
    <row r="10237" spans="2:11" outlineLevel="2">
      <c r="C10237" t="s">
        <v>10</v>
      </c>
      <c r="D10237">
        <f>COUNTIF(D10239:D10257, "1")</f>
        <v>0</v>
      </c>
      <c r="E10237">
        <f>COUNTIF(E10239:E10257, "1")</f>
        <v>0</v>
      </c>
      <c r="F10237">
        <f>COUNTIF(F10239:F10257, "1")</f>
        <v>0</v>
      </c>
      <c r="G10237">
        <f>COUNTIF(G10239:G10257, "1")</f>
        <v>0</v>
      </c>
      <c r="H10237">
        <f>COUNTIF(H10239:H10257, "1")</f>
        <v>0</v>
      </c>
      <c r="I10237">
        <f>COUNTIF(I10239:I10257, "1")</f>
        <v>0</v>
      </c>
      <c r="J10237">
        <f>COUNTIF(J10239:J10257, "1")</f>
        <v>0</v>
      </c>
      <c r="K10237">
        <f>COUNTIF(K10239:K10257, "1")</f>
        <v>0</v>
      </c>
    </row>
    <row r="10238" spans="2:11" outlineLevel="2">
      <c r="C10238" t="s">
        <v>12</v>
      </c>
      <c r="D10238">
        <f>COUNTIF(D10239:D10257, "0")</f>
        <v>0</v>
      </c>
      <c r="E10238">
        <f>COUNTIF(E10239:E10257, "0")</f>
        <v>0</v>
      </c>
      <c r="F10238">
        <f>COUNTIF(F10239:F10257, "0")</f>
        <v>0</v>
      </c>
      <c r="G10238">
        <f>COUNTIF(G10239:G10257, "0")</f>
        <v>0</v>
      </c>
      <c r="H10238">
        <f>COUNTIF(H10239:H10257, "0")</f>
        <v>0</v>
      </c>
      <c r="I10238">
        <f>COUNTIF(I10239:I10257, "0")</f>
        <v>0</v>
      </c>
      <c r="J10238">
        <f>COUNTIF(J10239:J10257, "0")</f>
        <v>0</v>
      </c>
      <c r="K10238">
        <f>COUNTIF(K10239:K10257, "0")</f>
        <v>0</v>
      </c>
    </row>
    <row r="10239" spans="2:11" outlineLevel="2">
      <c r="B10239" t="s">
        <v>50</v>
      </c>
      <c r="C10239" t="s">
        <v>14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1</v>
      </c>
      <c r="K10239">
        <v>0</v>
      </c>
    </row>
    <row r="10240" spans="2:11" outlineLevel="2">
      <c r="B10240" t="s">
        <v>50</v>
      </c>
      <c r="C10240" t="s">
        <v>15</v>
      </c>
      <c r="D10240">
        <v>0</v>
      </c>
      <c r="E10240">
        <v>0</v>
      </c>
      <c r="F10240">
        <v>1</v>
      </c>
      <c r="G10240">
        <v>0</v>
      </c>
      <c r="H10240">
        <v>0</v>
      </c>
      <c r="I10240">
        <v>0</v>
      </c>
      <c r="J10240">
        <v>1</v>
      </c>
      <c r="K10240">
        <v>0</v>
      </c>
    </row>
    <row r="10241" spans="2:11" outlineLevel="2">
      <c r="B10241" t="s">
        <v>50</v>
      </c>
      <c r="C10241" t="s">
        <v>16</v>
      </c>
      <c r="D10241">
        <v>0</v>
      </c>
      <c r="E10241">
        <v>1</v>
      </c>
      <c r="F10241">
        <v>0</v>
      </c>
      <c r="G10241">
        <v>1</v>
      </c>
      <c r="H10241">
        <v>1</v>
      </c>
      <c r="I10241">
        <v>0</v>
      </c>
      <c r="J10241">
        <v>0</v>
      </c>
      <c r="K10241">
        <v>0</v>
      </c>
    </row>
    <row r="10242" spans="2:11" outlineLevel="2">
      <c r="B10242" t="s">
        <v>50</v>
      </c>
      <c r="C10242" t="s">
        <v>17</v>
      </c>
      <c r="D10242">
        <v>0</v>
      </c>
      <c r="E10242">
        <v>1</v>
      </c>
      <c r="F10242">
        <v>1</v>
      </c>
      <c r="G10242">
        <v>0</v>
      </c>
      <c r="H10242">
        <v>1</v>
      </c>
      <c r="I10242">
        <v>0</v>
      </c>
      <c r="J10242">
        <v>0</v>
      </c>
      <c r="K10242">
        <v>0</v>
      </c>
    </row>
    <row r="10243" spans="2:11" outlineLevel="2">
      <c r="B10243" t="s">
        <v>50</v>
      </c>
      <c r="C10243" t="s">
        <v>18</v>
      </c>
      <c r="D10243">
        <v>0</v>
      </c>
      <c r="E10243">
        <v>0</v>
      </c>
      <c r="F10243">
        <v>0</v>
      </c>
      <c r="G10243">
        <v>0</v>
      </c>
      <c r="H10243">
        <v>1</v>
      </c>
      <c r="I10243">
        <v>0</v>
      </c>
      <c r="J10243">
        <v>0</v>
      </c>
      <c r="K10243">
        <v>0</v>
      </c>
    </row>
    <row r="10244" spans="2:11" outlineLevel="2">
      <c r="B10244" t="s">
        <v>50</v>
      </c>
      <c r="C10244" t="s">
        <v>20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2:11" outlineLevel="2">
      <c r="B10245" t="s">
        <v>50</v>
      </c>
      <c r="C10245" t="s">
        <v>22</v>
      </c>
      <c r="D10245">
        <v>0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2:11" outlineLevel="2">
      <c r="B10246" t="s">
        <v>50</v>
      </c>
      <c r="C10246" t="s">
        <v>23</v>
      </c>
      <c r="D10246">
        <v>0</v>
      </c>
      <c r="E10246">
        <v>0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2:11" outlineLevel="2">
      <c r="B10247" t="s">
        <v>50</v>
      </c>
      <c r="C10247" t="s">
        <v>24</v>
      </c>
      <c r="D10247">
        <v>0</v>
      </c>
      <c r="E10247">
        <v>0</v>
      </c>
      <c r="F10247">
        <v>1</v>
      </c>
      <c r="G10247">
        <v>0</v>
      </c>
      <c r="H10247">
        <v>0</v>
      </c>
      <c r="I10247">
        <v>0</v>
      </c>
      <c r="J10247">
        <v>1</v>
      </c>
      <c r="K10247">
        <v>0</v>
      </c>
    </row>
    <row r="10248" spans="2:11" outlineLevel="2">
      <c r="B10248" t="s">
        <v>50</v>
      </c>
      <c r="C10248" t="s">
        <v>34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2:11" outlineLevel="2">
      <c r="B10249" t="s">
        <v>50</v>
      </c>
      <c r="C10249" t="s">
        <v>25</v>
      </c>
      <c r="D10249">
        <v>1</v>
      </c>
      <c r="E10249">
        <v>1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2:11" outlineLevel="2">
      <c r="B10250" t="s">
        <v>50</v>
      </c>
      <c r="C10250" t="s">
        <v>27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2:11" outlineLevel="2">
      <c r="B10251" t="s">
        <v>50</v>
      </c>
      <c r="C10251" t="s">
        <v>28</v>
      </c>
      <c r="D10251">
        <v>0</v>
      </c>
      <c r="E10251">
        <v>0</v>
      </c>
      <c r="F10251">
        <v>0</v>
      </c>
      <c r="G10251">
        <v>0</v>
      </c>
      <c r="H10251">
        <v>1</v>
      </c>
      <c r="I10251">
        <v>0</v>
      </c>
      <c r="J10251">
        <v>0</v>
      </c>
      <c r="K10251">
        <v>0</v>
      </c>
    </row>
    <row r="10252" spans="2:11" outlineLevel="2">
      <c r="B10252" t="s">
        <v>50</v>
      </c>
      <c r="C10252" t="s">
        <v>48</v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2:11" outlineLevel="2">
      <c r="B10253" t="s">
        <v>50</v>
      </c>
      <c r="C10253" t="s">
        <v>48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2:11" outlineLevel="2">
      <c r="B10254" t="s">
        <v>50</v>
      </c>
      <c r="C10254" t="s">
        <v>48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2:11" outlineLevel="2">
      <c r="B10255" t="s">
        <v>50</v>
      </c>
      <c r="C10255" t="s">
        <v>36</v>
      </c>
      <c r="D10255">
        <v>0</v>
      </c>
      <c r="E10255">
        <v>0</v>
      </c>
      <c r="F10255">
        <v>1</v>
      </c>
      <c r="G10255">
        <v>0</v>
      </c>
      <c r="H10255">
        <v>1</v>
      </c>
      <c r="I10255">
        <v>0</v>
      </c>
      <c r="J10255">
        <v>0</v>
      </c>
      <c r="K10255">
        <v>0</v>
      </c>
    </row>
    <row r="10256" spans="2:11" outlineLevel="2">
      <c r="B10256" t="s">
        <v>50</v>
      </c>
      <c r="C10256" t="s">
        <v>37</v>
      </c>
      <c r="D10256">
        <v>0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1</v>
      </c>
      <c r="K10256">
        <v>0</v>
      </c>
    </row>
    <row r="10257" spans="2:11" outlineLevel="2">
      <c r="B10257" t="s">
        <v>50</v>
      </c>
      <c r="C10257" t="s">
        <v>39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1</v>
      </c>
      <c r="J10257">
        <v>0</v>
      </c>
      <c r="K10257">
        <v>0</v>
      </c>
    </row>
    <row r="10258" spans="2:11" s="3" customFormat="1">
      <c r="B10258" s="3" t="s">
        <v>347</v>
      </c>
      <c r="C10258" s="3" t="s">
        <v>8</v>
      </c>
      <c r="D10258" s="3">
        <f>IFERROR(AVERAGE(D10261,D10285), 0)</f>
        <v>0</v>
      </c>
      <c r="E10258" s="3">
        <f>IFERROR(AVERAGE(E10261,E10285), 0)</f>
        <v>0</v>
      </c>
      <c r="F10258" s="3">
        <f>IFERROR(AVERAGE(F10261,F10285), 0)</f>
        <v>0</v>
      </c>
      <c r="G10258" s="3">
        <f>IFERROR(AVERAGE(G10261,G10285), 0)</f>
        <v>0</v>
      </c>
      <c r="H10258" s="3">
        <f>IFERROR(AVERAGE(H10261,H10285), 0)</f>
        <v>0</v>
      </c>
      <c r="I10258" s="3">
        <f>IFERROR(AVERAGE(I10261,I10285), 0)</f>
        <v>0</v>
      </c>
      <c r="J10258" s="3">
        <f>IFERROR(AVERAGE(J10261,J10285), 0)</f>
        <v>0</v>
      </c>
      <c r="K10258" s="3">
        <f>IFERROR(AVERAGE(K10261,K10285), 0)</f>
        <v>0</v>
      </c>
    </row>
    <row r="10259" spans="2:11" outlineLevel="2">
      <c r="B10259" s="4" t="s">
        <v>9</v>
      </c>
      <c r="D10259">
        <f>E10262+E10286</f>
        <v>0</v>
      </c>
      <c r="E10259">
        <f>F10262+F10286</f>
        <v>0</v>
      </c>
      <c r="F10259">
        <f>G10262+G10286</f>
        <v>0</v>
      </c>
      <c r="G10259">
        <f>H10262+H10286</f>
        <v>0</v>
      </c>
      <c r="H10259">
        <f>I10262+I10286</f>
        <v>0</v>
      </c>
      <c r="I10259">
        <f>J10262+J10286</f>
        <v>0</v>
      </c>
      <c r="J10259">
        <f>K10262+K10286</f>
        <v>0</v>
      </c>
      <c r="K10259">
        <f>L10262+L10286</f>
        <v>0</v>
      </c>
    </row>
    <row r="10260" spans="2:11" outlineLevel="2">
      <c r="B10260" s="4" t="s">
        <v>10</v>
      </c>
      <c r="D10260">
        <f>E10263+E10287</f>
        <v>0</v>
      </c>
      <c r="E10260">
        <f>F10263+F10287</f>
        <v>0</v>
      </c>
      <c r="F10260">
        <f>G10263+G10287</f>
        <v>0</v>
      </c>
      <c r="G10260">
        <f>H10263+H10287</f>
        <v>0</v>
      </c>
      <c r="H10260">
        <f>I10263+I10287</f>
        <v>0</v>
      </c>
      <c r="I10260">
        <f>J10263+J10287</f>
        <v>0</v>
      </c>
      <c r="J10260">
        <f>K10263+K10287</f>
        <v>0</v>
      </c>
      <c r="K10260">
        <f>L10263+L10287</f>
        <v>0</v>
      </c>
    </row>
    <row r="10261" spans="2:11" s="5" customFormat="1" outlineLevel="1">
      <c r="C10261" s="5" t="s">
        <v>51</v>
      </c>
      <c r="D10261" s="1">
        <f>IFERROR(D10262/D10263, D10262)</f>
        <v>0</v>
      </c>
      <c r="E10261" s="1">
        <f>IFERROR(E10262/E10263, E10262)</f>
        <v>0</v>
      </c>
      <c r="F10261" s="1">
        <f>IFERROR(F10262/F10263, F10262)</f>
        <v>0</v>
      </c>
      <c r="G10261" s="1">
        <f>IFERROR(G10262/G10263, G10262)</f>
        <v>0</v>
      </c>
      <c r="H10261" s="1">
        <f>IFERROR(H10262/H10263, H10262)</f>
        <v>0</v>
      </c>
      <c r="I10261" s="1">
        <f>IFERROR(I10262/I10263, I10262)</f>
        <v>0</v>
      </c>
      <c r="J10261" s="1">
        <f>IFERROR(J10262/J10263, J10262)</f>
        <v>0</v>
      </c>
      <c r="K10261" s="1">
        <f>IFERROR(K10262/K10263, K10262)</f>
        <v>0</v>
      </c>
    </row>
    <row r="10262" spans="2:11" outlineLevel="2">
      <c r="C10262" t="s">
        <v>10</v>
      </c>
      <c r="D10262">
        <f>COUNTIF(D10264:D10284, "1")</f>
        <v>0</v>
      </c>
      <c r="E10262">
        <f>COUNTIF(E10264:E10284, "1")</f>
        <v>0</v>
      </c>
      <c r="F10262">
        <f>COUNTIF(F10264:F10284, "1")</f>
        <v>0</v>
      </c>
      <c r="G10262">
        <f>COUNTIF(G10264:G10284, "1")</f>
        <v>0</v>
      </c>
      <c r="H10262">
        <f>COUNTIF(H10264:H10284, "1")</f>
        <v>0</v>
      </c>
      <c r="I10262">
        <f>COUNTIF(I10264:I10284, "1")</f>
        <v>0</v>
      </c>
      <c r="J10262">
        <f>COUNTIF(J10264:J10284, "1")</f>
        <v>0</v>
      </c>
      <c r="K10262">
        <f>COUNTIF(K10264:K10284, "1")</f>
        <v>0</v>
      </c>
    </row>
    <row r="10263" spans="2:11" outlineLevel="2">
      <c r="C10263" t="s">
        <v>12</v>
      </c>
      <c r="D10263">
        <f>COUNTIF(D10264:D10284, "0")</f>
        <v>0</v>
      </c>
      <c r="E10263">
        <f>COUNTIF(E10264:E10284, "0")</f>
        <v>0</v>
      </c>
      <c r="F10263">
        <f>COUNTIF(F10264:F10284, "0")</f>
        <v>0</v>
      </c>
      <c r="G10263">
        <f>COUNTIF(G10264:G10284, "0")</f>
        <v>0</v>
      </c>
      <c r="H10263">
        <f>COUNTIF(H10264:H10284, "0")</f>
        <v>0</v>
      </c>
      <c r="I10263">
        <f>COUNTIF(I10264:I10284, "0")</f>
        <v>0</v>
      </c>
      <c r="J10263">
        <f>COUNTIF(J10264:J10284, "0")</f>
        <v>0</v>
      </c>
      <c r="K10263">
        <f>COUNTIF(K10264:K10284, "0")</f>
        <v>0</v>
      </c>
    </row>
    <row r="10264" spans="2:11" outlineLevel="2">
      <c r="B10264" t="s">
        <v>52</v>
      </c>
      <c r="C10264" t="s">
        <v>14</v>
      </c>
      <c r="D10264">
        <v>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2:11" outlineLevel="2">
      <c r="B10265" t="s">
        <v>52</v>
      </c>
      <c r="C10265" t="s">
        <v>15</v>
      </c>
      <c r="D10265">
        <v>0</v>
      </c>
      <c r="E10265">
        <v>1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</row>
    <row r="10266" spans="2:11" outlineLevel="2">
      <c r="B10266" t="s">
        <v>52</v>
      </c>
      <c r="C10266" t="s">
        <v>16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</row>
    <row r="10267" spans="2:11" outlineLevel="2">
      <c r="B10267" t="s">
        <v>52</v>
      </c>
      <c r="C10267" t="s">
        <v>17</v>
      </c>
      <c r="D10267">
        <v>1</v>
      </c>
      <c r="E10267">
        <v>1</v>
      </c>
      <c r="F10267">
        <v>0</v>
      </c>
      <c r="G10267">
        <v>1</v>
      </c>
      <c r="H10267">
        <v>1</v>
      </c>
      <c r="I10267">
        <v>0</v>
      </c>
      <c r="J10267">
        <v>0</v>
      </c>
      <c r="K10267">
        <v>0</v>
      </c>
    </row>
    <row r="10268" spans="2:11" outlineLevel="2">
      <c r="B10268" t="s">
        <v>52</v>
      </c>
      <c r="C10268" t="s">
        <v>18</v>
      </c>
      <c r="D10268">
        <v>0</v>
      </c>
      <c r="E10268">
        <v>1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</row>
    <row r="10269" spans="2:11" outlineLevel="2">
      <c r="B10269" t="s">
        <v>52</v>
      </c>
      <c r="C10269" t="s">
        <v>19</v>
      </c>
      <c r="D10269">
        <v>0</v>
      </c>
      <c r="E10269">
        <v>0</v>
      </c>
      <c r="F10269">
        <v>0</v>
      </c>
      <c r="G10269">
        <v>1</v>
      </c>
      <c r="H10269">
        <v>0</v>
      </c>
      <c r="I10269">
        <v>0</v>
      </c>
      <c r="J10269">
        <v>0</v>
      </c>
      <c r="K10269">
        <v>0</v>
      </c>
    </row>
    <row r="10270" spans="2:11" outlineLevel="2">
      <c r="B10270" t="s">
        <v>52</v>
      </c>
      <c r="C10270" t="s">
        <v>32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2:11" outlineLevel="2">
      <c r="B10271" t="s">
        <v>52</v>
      </c>
      <c r="C10271" t="s">
        <v>20</v>
      </c>
      <c r="D10271">
        <v>0</v>
      </c>
      <c r="E10271">
        <v>0</v>
      </c>
      <c r="F10271">
        <v>0</v>
      </c>
      <c r="G10271">
        <v>0</v>
      </c>
      <c r="H10271">
        <v>1</v>
      </c>
      <c r="I10271">
        <v>0</v>
      </c>
      <c r="J10271">
        <v>0</v>
      </c>
      <c r="K10271">
        <v>0</v>
      </c>
    </row>
    <row r="10272" spans="2:11" outlineLevel="2">
      <c r="B10272" t="s">
        <v>52</v>
      </c>
      <c r="C10272" t="s">
        <v>21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2:11" outlineLevel="2">
      <c r="B10273" t="s">
        <v>52</v>
      </c>
      <c r="C10273" t="s">
        <v>22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2:11" outlineLevel="2">
      <c r="B10274" t="s">
        <v>52</v>
      </c>
      <c r="C10274" t="s">
        <v>23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1</v>
      </c>
      <c r="J10274">
        <v>0</v>
      </c>
      <c r="K10274">
        <v>0</v>
      </c>
    </row>
    <row r="10275" spans="2:11" outlineLevel="2">
      <c r="B10275" t="s">
        <v>52</v>
      </c>
      <c r="C10275" t="s">
        <v>33</v>
      </c>
      <c r="D10275">
        <v>0</v>
      </c>
      <c r="E10275">
        <v>0</v>
      </c>
      <c r="F10275">
        <v>0</v>
      </c>
      <c r="G10275">
        <v>1</v>
      </c>
      <c r="H10275">
        <v>1</v>
      </c>
      <c r="I10275">
        <v>0</v>
      </c>
      <c r="J10275">
        <v>1</v>
      </c>
      <c r="K10275">
        <v>0</v>
      </c>
    </row>
    <row r="10276" spans="2:11" outlineLevel="2">
      <c r="B10276" t="s">
        <v>52</v>
      </c>
      <c r="C10276" t="s">
        <v>34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2:11" outlineLevel="2">
      <c r="B10277" t="s">
        <v>52</v>
      </c>
      <c r="C10277" t="s">
        <v>25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2:11" outlineLevel="2">
      <c r="B10278" t="s">
        <v>52</v>
      </c>
      <c r="C10278" t="s">
        <v>26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</row>
    <row r="10279" spans="2:11" outlineLevel="2">
      <c r="B10279" t="s">
        <v>52</v>
      </c>
      <c r="C10279" t="s">
        <v>27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</row>
    <row r="10280" spans="2:11" outlineLevel="2">
      <c r="B10280" t="s">
        <v>52</v>
      </c>
      <c r="C10280" t="s">
        <v>28</v>
      </c>
      <c r="D10280">
        <v>1</v>
      </c>
      <c r="E10280">
        <v>0</v>
      </c>
      <c r="F10280">
        <v>0</v>
      </c>
      <c r="G10280">
        <v>0</v>
      </c>
      <c r="H10280">
        <v>0</v>
      </c>
      <c r="I10280">
        <v>1</v>
      </c>
      <c r="J10280">
        <v>0</v>
      </c>
      <c r="K10280">
        <v>0</v>
      </c>
    </row>
    <row r="10281" spans="2:11" outlineLevel="2">
      <c r="B10281" t="s">
        <v>52</v>
      </c>
      <c r="C10281" t="s">
        <v>35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1</v>
      </c>
      <c r="J10281">
        <v>0</v>
      </c>
      <c r="K10281">
        <v>0</v>
      </c>
    </row>
    <row r="10282" spans="2:11" outlineLevel="2">
      <c r="B10282" t="s">
        <v>52</v>
      </c>
      <c r="C10282" t="s">
        <v>36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2:11" outlineLevel="2">
      <c r="B10283" t="s">
        <v>52</v>
      </c>
      <c r="C10283" t="s">
        <v>37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</row>
    <row r="10284" spans="2:11" outlineLevel="2">
      <c r="B10284" t="s">
        <v>52</v>
      </c>
      <c r="C10284" t="s">
        <v>39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2:11" s="5" customFormat="1" outlineLevel="1">
      <c r="C10285" s="5" t="s">
        <v>73</v>
      </c>
      <c r="D10285" s="1">
        <f>IFERROR(D10286/D10287, D10286)</f>
        <v>0</v>
      </c>
      <c r="E10285" s="1">
        <f>IFERROR(E10286/E10287, E10286)</f>
        <v>0</v>
      </c>
      <c r="F10285" s="1">
        <f>IFERROR(F10286/F10287, F10286)</f>
        <v>0</v>
      </c>
      <c r="G10285" s="1">
        <f>IFERROR(G10286/G10287, G10286)</f>
        <v>0</v>
      </c>
      <c r="H10285" s="1">
        <f>IFERROR(H10286/H10287, H10286)</f>
        <v>0</v>
      </c>
      <c r="I10285" s="1">
        <f>IFERROR(I10286/I10287, I10286)</f>
        <v>0</v>
      </c>
      <c r="J10285" s="1">
        <f>IFERROR(J10286/J10287, J10286)</f>
        <v>0</v>
      </c>
      <c r="K10285" s="1">
        <f>IFERROR(K10286/K10287, K10286)</f>
        <v>0</v>
      </c>
    </row>
    <row r="10286" spans="2:11" outlineLevel="2">
      <c r="C10286" t="s">
        <v>10</v>
      </c>
      <c r="D10286">
        <f>COUNTIF(D10288:D10316, "1")</f>
        <v>0</v>
      </c>
      <c r="E10286">
        <f>COUNTIF(E10288:E10316, "1")</f>
        <v>0</v>
      </c>
      <c r="F10286">
        <f>COUNTIF(F10288:F10316, "1")</f>
        <v>0</v>
      </c>
      <c r="G10286">
        <f>COUNTIF(G10288:G10316, "1")</f>
        <v>0</v>
      </c>
      <c r="H10286">
        <f>COUNTIF(H10288:H10316, "1")</f>
        <v>0</v>
      </c>
      <c r="I10286">
        <f>COUNTIF(I10288:I10316, "1")</f>
        <v>0</v>
      </c>
      <c r="J10286">
        <f>COUNTIF(J10288:J10316, "1")</f>
        <v>0</v>
      </c>
      <c r="K10286">
        <f>COUNTIF(K10288:K10316, "1")</f>
        <v>0</v>
      </c>
    </row>
    <row r="10287" spans="2:11" outlineLevel="2">
      <c r="C10287" t="s">
        <v>12</v>
      </c>
      <c r="D10287">
        <f>COUNTIF(D10288:D10316, "0")</f>
        <v>0</v>
      </c>
      <c r="E10287">
        <f>COUNTIF(E10288:E10316, "0")</f>
        <v>0</v>
      </c>
      <c r="F10287">
        <f>COUNTIF(F10288:F10316, "0")</f>
        <v>0</v>
      </c>
      <c r="G10287">
        <f>COUNTIF(G10288:G10316, "0")</f>
        <v>0</v>
      </c>
      <c r="H10287">
        <f>COUNTIF(H10288:H10316, "0")</f>
        <v>0</v>
      </c>
      <c r="I10287">
        <f>COUNTIF(I10288:I10316, "0")</f>
        <v>0</v>
      </c>
      <c r="J10287">
        <f>COUNTIF(J10288:J10316, "0")</f>
        <v>0</v>
      </c>
      <c r="K10287">
        <f>COUNTIF(K10288:K10316, "0")</f>
        <v>0</v>
      </c>
    </row>
    <row r="10288" spans="2:11" outlineLevel="2">
      <c r="B10288" t="s">
        <v>74</v>
      </c>
      <c r="C10288" t="s">
        <v>14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1</v>
      </c>
      <c r="K10288">
        <v>0</v>
      </c>
    </row>
    <row r="10289" spans="2:11" outlineLevel="2">
      <c r="B10289" t="s">
        <v>74</v>
      </c>
      <c r="C10289" t="s">
        <v>15</v>
      </c>
      <c r="D10289">
        <v>0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</row>
    <row r="10290" spans="2:11" outlineLevel="2">
      <c r="B10290" t="s">
        <v>74</v>
      </c>
      <c r="C10290" t="s">
        <v>16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1</v>
      </c>
      <c r="J10290">
        <v>0</v>
      </c>
      <c r="K10290">
        <v>0</v>
      </c>
    </row>
    <row r="10291" spans="2:11" outlineLevel="2">
      <c r="B10291" t="s">
        <v>74</v>
      </c>
      <c r="C10291" t="s">
        <v>18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2:11" outlineLevel="2">
      <c r="B10292" t="s">
        <v>74</v>
      </c>
      <c r="C10292" t="s">
        <v>19</v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2:11" outlineLevel="2">
      <c r="B10293" t="s">
        <v>74</v>
      </c>
      <c r="C10293" t="s">
        <v>20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2:11" outlineLevel="2">
      <c r="B10294" t="s">
        <v>74</v>
      </c>
      <c r="C10294" t="s">
        <v>21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</row>
    <row r="10295" spans="2:11" outlineLevel="2">
      <c r="B10295" t="s">
        <v>74</v>
      </c>
      <c r="C10295" t="s">
        <v>22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2:11" outlineLevel="2">
      <c r="B10296" t="s">
        <v>74</v>
      </c>
      <c r="C10296" t="s">
        <v>23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1</v>
      </c>
      <c r="J10296">
        <v>0</v>
      </c>
      <c r="K10296">
        <v>0</v>
      </c>
    </row>
    <row r="10297" spans="2:11" outlineLevel="2">
      <c r="B10297" t="s">
        <v>74</v>
      </c>
      <c r="C10297" t="s">
        <v>33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2:11" outlineLevel="2">
      <c r="B10298" t="s">
        <v>74</v>
      </c>
      <c r="C10298" t="s">
        <v>34</v>
      </c>
      <c r="D10298">
        <v>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2:11" outlineLevel="2">
      <c r="B10299" t="s">
        <v>74</v>
      </c>
      <c r="C10299" t="s">
        <v>25</v>
      </c>
      <c r="D10299">
        <v>0</v>
      </c>
      <c r="E10299">
        <v>0</v>
      </c>
      <c r="F10299">
        <v>0</v>
      </c>
      <c r="G10299">
        <v>0</v>
      </c>
      <c r="H10299">
        <v>1</v>
      </c>
      <c r="I10299">
        <v>0</v>
      </c>
      <c r="J10299">
        <v>0</v>
      </c>
      <c r="K10299">
        <v>0</v>
      </c>
    </row>
    <row r="10300" spans="2:11" outlineLevel="2">
      <c r="B10300" t="s">
        <v>74</v>
      </c>
      <c r="C10300" t="s">
        <v>26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1</v>
      </c>
      <c r="K10300">
        <v>0</v>
      </c>
    </row>
    <row r="10301" spans="2:11" outlineLevel="2">
      <c r="B10301" t="s">
        <v>74</v>
      </c>
      <c r="C10301" t="s">
        <v>27</v>
      </c>
      <c r="D10301">
        <v>1</v>
      </c>
      <c r="E10301">
        <v>0</v>
      </c>
      <c r="F10301">
        <v>1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2:11" outlineLevel="2">
      <c r="B10302" t="s">
        <v>74</v>
      </c>
      <c r="C10302" t="s">
        <v>28</v>
      </c>
      <c r="D10302">
        <v>1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2:11" outlineLevel="2">
      <c r="B10303" t="s">
        <v>74</v>
      </c>
      <c r="C10303" t="s">
        <v>35</v>
      </c>
      <c r="D10303">
        <v>0</v>
      </c>
      <c r="E10303">
        <v>0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2:11" outlineLevel="2">
      <c r="B10304" t="s">
        <v>74</v>
      </c>
      <c r="C10304" t="s">
        <v>48</v>
      </c>
      <c r="D10304">
        <v>0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1</v>
      </c>
      <c r="K10304">
        <v>0</v>
      </c>
    </row>
    <row r="10305" spans="2:11" outlineLevel="2">
      <c r="B10305" t="s">
        <v>74</v>
      </c>
      <c r="C10305" t="s">
        <v>36</v>
      </c>
      <c r="D10305">
        <v>0</v>
      </c>
      <c r="E10305">
        <v>0</v>
      </c>
      <c r="F10305">
        <v>0</v>
      </c>
      <c r="G10305">
        <v>1</v>
      </c>
      <c r="H10305">
        <v>1</v>
      </c>
      <c r="I10305">
        <v>0</v>
      </c>
      <c r="J10305">
        <v>1</v>
      </c>
      <c r="K10305">
        <v>0</v>
      </c>
    </row>
    <row r="10306" spans="2:11" outlineLevel="2">
      <c r="B10306" t="s">
        <v>74</v>
      </c>
      <c r="C10306" t="s">
        <v>37</v>
      </c>
      <c r="D10306">
        <v>0</v>
      </c>
      <c r="E10306">
        <v>0</v>
      </c>
      <c r="F10306">
        <v>0</v>
      </c>
      <c r="G10306">
        <v>0</v>
      </c>
      <c r="H10306">
        <v>1</v>
      </c>
      <c r="I10306">
        <v>1</v>
      </c>
      <c r="J10306">
        <v>0</v>
      </c>
      <c r="K10306">
        <v>0</v>
      </c>
    </row>
    <row r="10307" spans="2:11" outlineLevel="2">
      <c r="B10307" t="s">
        <v>74</v>
      </c>
      <c r="C10307" t="s">
        <v>38</v>
      </c>
      <c r="D10307">
        <v>0</v>
      </c>
      <c r="E10307">
        <v>0</v>
      </c>
      <c r="F10307">
        <v>1</v>
      </c>
      <c r="G10307">
        <v>1</v>
      </c>
      <c r="H10307">
        <v>0</v>
      </c>
      <c r="I10307">
        <v>0</v>
      </c>
      <c r="J10307">
        <v>0</v>
      </c>
      <c r="K10307">
        <v>0</v>
      </c>
    </row>
    <row r="10308" spans="2:11" outlineLevel="2">
      <c r="B10308" t="s">
        <v>74</v>
      </c>
      <c r="C10308" t="s">
        <v>39</v>
      </c>
      <c r="D10308">
        <v>0</v>
      </c>
      <c r="E10308">
        <v>1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0</v>
      </c>
    </row>
    <row r="10309" spans="2:11" outlineLevel="2">
      <c r="B10309" t="s">
        <v>74</v>
      </c>
      <c r="C10309" t="s">
        <v>40</v>
      </c>
      <c r="D10309">
        <v>0</v>
      </c>
      <c r="E10309">
        <v>0</v>
      </c>
      <c r="F10309">
        <v>1</v>
      </c>
      <c r="G10309">
        <v>1</v>
      </c>
      <c r="H10309">
        <v>0</v>
      </c>
      <c r="I10309">
        <v>0</v>
      </c>
      <c r="J10309">
        <v>0</v>
      </c>
      <c r="K10309">
        <v>0</v>
      </c>
    </row>
    <row r="10310" spans="2:11" outlineLevel="2">
      <c r="B10310" t="s">
        <v>74</v>
      </c>
      <c r="C10310" t="s">
        <v>41</v>
      </c>
      <c r="D10310">
        <v>1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1</v>
      </c>
      <c r="K10310">
        <v>0</v>
      </c>
    </row>
    <row r="10311" spans="2:11" outlineLevel="2">
      <c r="B10311" t="s">
        <v>74</v>
      </c>
      <c r="C10311" t="s">
        <v>42</v>
      </c>
      <c r="D10311">
        <v>1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2:11" outlineLevel="2">
      <c r="B10312" t="s">
        <v>74</v>
      </c>
      <c r="C10312" t="s">
        <v>43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1</v>
      </c>
      <c r="J10312">
        <v>0</v>
      </c>
      <c r="K10312">
        <v>0</v>
      </c>
    </row>
    <row r="10313" spans="2:11" outlineLevel="2">
      <c r="B10313" t="s">
        <v>74</v>
      </c>
      <c r="C10313" t="s">
        <v>43</v>
      </c>
      <c r="D10313">
        <v>0</v>
      </c>
      <c r="E10313">
        <v>0</v>
      </c>
      <c r="F10313">
        <v>1</v>
      </c>
      <c r="G10313">
        <v>0</v>
      </c>
      <c r="H10313">
        <v>0</v>
      </c>
      <c r="I10313">
        <v>1</v>
      </c>
      <c r="J10313">
        <v>0</v>
      </c>
      <c r="K10313">
        <v>0</v>
      </c>
    </row>
    <row r="10314" spans="2:11" outlineLevel="2">
      <c r="B10314" t="s">
        <v>74</v>
      </c>
      <c r="C10314" t="s">
        <v>43</v>
      </c>
      <c r="D10314">
        <v>0</v>
      </c>
      <c r="E10314">
        <v>0</v>
      </c>
      <c r="F10314">
        <v>1</v>
      </c>
      <c r="G10314">
        <v>0</v>
      </c>
      <c r="H10314">
        <v>0</v>
      </c>
      <c r="I10314">
        <v>1</v>
      </c>
      <c r="J10314">
        <v>0</v>
      </c>
      <c r="K10314">
        <v>0</v>
      </c>
    </row>
    <row r="10315" spans="2:11" outlineLevel="2">
      <c r="B10315" t="s">
        <v>74</v>
      </c>
      <c r="C10315" t="s">
        <v>121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</row>
    <row r="10316" spans="2:11" outlineLevel="2">
      <c r="B10316" t="s">
        <v>74</v>
      </c>
      <c r="C10316" t="s">
        <v>121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</row>
    <row r="10317" spans="2:11" s="3" customFormat="1">
      <c r="B10317" s="3" t="s">
        <v>348</v>
      </c>
      <c r="C10317" s="3" t="s">
        <v>8</v>
      </c>
      <c r="D10317" s="3">
        <f>IFERROR(AVERAGE(D10320,D10342,D10363), 0)</f>
        <v>0</v>
      </c>
      <c r="E10317" s="3">
        <f>IFERROR(AVERAGE(E10320,E10342,E10363), 0)</f>
        <v>0</v>
      </c>
      <c r="F10317" s="3">
        <f>IFERROR(AVERAGE(F10320,F10342,F10363), 0)</f>
        <v>0</v>
      </c>
      <c r="G10317" s="3">
        <f>IFERROR(AVERAGE(G10320,G10342,G10363), 0)</f>
        <v>0</v>
      </c>
      <c r="H10317" s="3">
        <f>IFERROR(AVERAGE(H10320,H10342,H10363), 0)</f>
        <v>0</v>
      </c>
      <c r="I10317" s="3">
        <f>IFERROR(AVERAGE(I10320,I10342,I10363), 0)</f>
        <v>0</v>
      </c>
      <c r="J10317" s="3">
        <f>IFERROR(AVERAGE(J10320,J10342,J10363), 0)</f>
        <v>0</v>
      </c>
      <c r="K10317" s="3">
        <f>IFERROR(AVERAGE(K10320,K10342,K10363), 0)</f>
        <v>0</v>
      </c>
    </row>
    <row r="10318" spans="2:11" outlineLevel="2">
      <c r="B10318" s="4" t="s">
        <v>9</v>
      </c>
      <c r="D10318">
        <f>E10321+E10343+E10364</f>
        <v>0</v>
      </c>
      <c r="E10318">
        <f>F10321+F10343+F10364</f>
        <v>0</v>
      </c>
      <c r="F10318">
        <f>G10321+G10343+G10364</f>
        <v>0</v>
      </c>
      <c r="G10318">
        <f>H10321+H10343+H10364</f>
        <v>0</v>
      </c>
      <c r="H10318">
        <f>I10321+I10343+I10364</f>
        <v>0</v>
      </c>
      <c r="I10318">
        <f>J10321+J10343+J10364</f>
        <v>0</v>
      </c>
      <c r="J10318">
        <f>K10321+K10343+K10364</f>
        <v>0</v>
      </c>
      <c r="K10318">
        <f>L10321+L10343+L10364</f>
        <v>0</v>
      </c>
    </row>
    <row r="10319" spans="2:11" outlineLevel="2">
      <c r="B10319" s="4" t="s">
        <v>10</v>
      </c>
      <c r="D10319">
        <f>E10322+E10344+E10365</f>
        <v>0</v>
      </c>
      <c r="E10319">
        <f>F10322+F10344+F10365</f>
        <v>0</v>
      </c>
      <c r="F10319">
        <f>G10322+G10344+G10365</f>
        <v>0</v>
      </c>
      <c r="G10319">
        <f>H10322+H10344+H10365</f>
        <v>0</v>
      </c>
      <c r="H10319">
        <f>I10322+I10344+I10365</f>
        <v>0</v>
      </c>
      <c r="I10319">
        <f>J10322+J10344+J10365</f>
        <v>0</v>
      </c>
      <c r="J10319">
        <f>K10322+K10344+K10365</f>
        <v>0</v>
      </c>
      <c r="K10319">
        <f>L10322+L10344+L10365</f>
        <v>0</v>
      </c>
    </row>
    <row r="10320" spans="2:11" s="5" customFormat="1" outlineLevel="1">
      <c r="C10320" s="5" t="s">
        <v>51</v>
      </c>
      <c r="D10320" s="1">
        <f>IFERROR(D10321/D10322, D10321)</f>
        <v>0</v>
      </c>
      <c r="E10320" s="1">
        <f>IFERROR(E10321/E10322, E10321)</f>
        <v>0</v>
      </c>
      <c r="F10320" s="1">
        <f>IFERROR(F10321/F10322, F10321)</f>
        <v>0</v>
      </c>
      <c r="G10320" s="1">
        <f>IFERROR(G10321/G10322, G10321)</f>
        <v>0</v>
      </c>
      <c r="H10320" s="1">
        <f>IFERROR(H10321/H10322, H10321)</f>
        <v>0</v>
      </c>
      <c r="I10320" s="1">
        <f>IFERROR(I10321/I10322, I10321)</f>
        <v>0</v>
      </c>
      <c r="J10320" s="1">
        <f>IFERROR(J10321/J10322, J10321)</f>
        <v>0</v>
      </c>
      <c r="K10320" s="1">
        <f>IFERROR(K10321/K10322, K10321)</f>
        <v>0</v>
      </c>
    </row>
    <row r="10321" spans="2:11" outlineLevel="2">
      <c r="C10321" t="s">
        <v>10</v>
      </c>
      <c r="D10321">
        <f>COUNTIF(D10323:D10341, "1")</f>
        <v>0</v>
      </c>
      <c r="E10321">
        <f>COUNTIF(E10323:E10341, "1")</f>
        <v>0</v>
      </c>
      <c r="F10321">
        <f>COUNTIF(F10323:F10341, "1")</f>
        <v>0</v>
      </c>
      <c r="G10321">
        <f>COUNTIF(G10323:G10341, "1")</f>
        <v>0</v>
      </c>
      <c r="H10321">
        <f>COUNTIF(H10323:H10341, "1")</f>
        <v>0</v>
      </c>
      <c r="I10321">
        <f>COUNTIF(I10323:I10341, "1")</f>
        <v>0</v>
      </c>
      <c r="J10321">
        <f>COUNTIF(J10323:J10341, "1")</f>
        <v>0</v>
      </c>
      <c r="K10321">
        <f>COUNTIF(K10323:K10341, "1")</f>
        <v>0</v>
      </c>
    </row>
    <row r="10322" spans="2:11" outlineLevel="2">
      <c r="C10322" t="s">
        <v>12</v>
      </c>
      <c r="D10322">
        <f>COUNTIF(D10323:D10341, "0")</f>
        <v>0</v>
      </c>
      <c r="E10322">
        <f>COUNTIF(E10323:E10341, "0")</f>
        <v>0</v>
      </c>
      <c r="F10322">
        <f>COUNTIF(F10323:F10341, "0")</f>
        <v>0</v>
      </c>
      <c r="G10322">
        <f>COUNTIF(G10323:G10341, "0")</f>
        <v>0</v>
      </c>
      <c r="H10322">
        <f>COUNTIF(H10323:H10341, "0")</f>
        <v>0</v>
      </c>
      <c r="I10322">
        <f>COUNTIF(I10323:I10341, "0")</f>
        <v>0</v>
      </c>
      <c r="J10322">
        <f>COUNTIF(J10323:J10341, "0")</f>
        <v>0</v>
      </c>
      <c r="K10322">
        <f>COUNTIF(K10323:K10341, "0")</f>
        <v>0</v>
      </c>
    </row>
    <row r="10323" spans="2:11" outlineLevel="2">
      <c r="B10323" t="s">
        <v>52</v>
      </c>
      <c r="C10323" t="s">
        <v>14</v>
      </c>
      <c r="D10323">
        <v>0</v>
      </c>
      <c r="E10323">
        <v>0</v>
      </c>
      <c r="F10323">
        <v>0</v>
      </c>
      <c r="G10323">
        <v>1</v>
      </c>
      <c r="H10323">
        <v>1</v>
      </c>
      <c r="I10323">
        <v>0</v>
      </c>
      <c r="J10323">
        <v>0</v>
      </c>
      <c r="K10323">
        <v>0</v>
      </c>
    </row>
    <row r="10324" spans="2:11" outlineLevel="2">
      <c r="B10324" t="s">
        <v>52</v>
      </c>
      <c r="C10324" t="s">
        <v>15</v>
      </c>
      <c r="D10324">
        <v>0</v>
      </c>
      <c r="E10324">
        <v>0</v>
      </c>
      <c r="F10324">
        <v>0</v>
      </c>
      <c r="G10324">
        <v>1</v>
      </c>
      <c r="H10324">
        <v>1</v>
      </c>
      <c r="I10324">
        <v>0</v>
      </c>
      <c r="J10324">
        <v>1</v>
      </c>
      <c r="K10324">
        <v>0</v>
      </c>
    </row>
    <row r="10325" spans="2:11" outlineLevel="2">
      <c r="B10325" t="s">
        <v>52</v>
      </c>
      <c r="C10325" t="s">
        <v>16</v>
      </c>
      <c r="D10325">
        <v>0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2:11" outlineLevel="2">
      <c r="B10326" t="s">
        <v>52</v>
      </c>
      <c r="C10326" t="s">
        <v>17</v>
      </c>
      <c r="D10326">
        <v>0</v>
      </c>
      <c r="E10326">
        <v>0</v>
      </c>
      <c r="F10326">
        <v>0</v>
      </c>
      <c r="G10326">
        <v>1</v>
      </c>
      <c r="H10326">
        <v>0</v>
      </c>
      <c r="I10326">
        <v>1</v>
      </c>
      <c r="J10326">
        <v>0</v>
      </c>
      <c r="K10326">
        <v>0</v>
      </c>
    </row>
    <row r="10327" spans="2:11" outlineLevel="2">
      <c r="B10327" t="s">
        <v>52</v>
      </c>
      <c r="C10327" t="s">
        <v>19</v>
      </c>
      <c r="D10327">
        <v>1</v>
      </c>
      <c r="E10327">
        <v>0</v>
      </c>
      <c r="F10327">
        <v>0</v>
      </c>
      <c r="G10327">
        <v>0</v>
      </c>
      <c r="H10327">
        <v>1</v>
      </c>
      <c r="I10327">
        <v>1</v>
      </c>
      <c r="J10327">
        <v>0</v>
      </c>
      <c r="K10327">
        <v>0</v>
      </c>
    </row>
    <row r="10328" spans="2:11" outlineLevel="2">
      <c r="B10328" t="s">
        <v>52</v>
      </c>
      <c r="C10328" t="s">
        <v>32</v>
      </c>
      <c r="D10328">
        <v>0</v>
      </c>
      <c r="E10328">
        <v>0</v>
      </c>
      <c r="F10328">
        <v>0</v>
      </c>
      <c r="G10328">
        <v>0</v>
      </c>
      <c r="H10328">
        <v>1</v>
      </c>
      <c r="I10328">
        <v>0</v>
      </c>
      <c r="J10328">
        <v>0</v>
      </c>
      <c r="K10328">
        <v>0</v>
      </c>
    </row>
    <row r="10329" spans="2:11" outlineLevel="2">
      <c r="B10329" t="s">
        <v>52</v>
      </c>
      <c r="C10329" t="s">
        <v>20</v>
      </c>
      <c r="D10329">
        <v>0</v>
      </c>
      <c r="E10329">
        <v>1</v>
      </c>
      <c r="F10329">
        <v>1</v>
      </c>
      <c r="G10329">
        <v>1</v>
      </c>
      <c r="H10329">
        <v>0</v>
      </c>
      <c r="I10329">
        <v>0</v>
      </c>
      <c r="J10329">
        <v>0</v>
      </c>
      <c r="K10329">
        <v>0</v>
      </c>
    </row>
    <row r="10330" spans="2:11" outlineLevel="2">
      <c r="B10330" t="s">
        <v>52</v>
      </c>
      <c r="C10330" t="s">
        <v>22</v>
      </c>
      <c r="D10330">
        <v>0</v>
      </c>
      <c r="E10330">
        <v>1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2:11" outlineLevel="2">
      <c r="B10331" t="s">
        <v>52</v>
      </c>
      <c r="C10331" t="s">
        <v>23</v>
      </c>
      <c r="D10331">
        <v>0</v>
      </c>
      <c r="E10331">
        <v>0</v>
      </c>
      <c r="F10331">
        <v>0</v>
      </c>
      <c r="G10331">
        <v>1</v>
      </c>
      <c r="H10331">
        <v>1</v>
      </c>
      <c r="I10331">
        <v>0</v>
      </c>
      <c r="J10331">
        <v>0</v>
      </c>
      <c r="K10331">
        <v>0</v>
      </c>
    </row>
    <row r="10332" spans="2:11" outlineLevel="2">
      <c r="B10332" t="s">
        <v>52</v>
      </c>
      <c r="C10332" t="s">
        <v>33</v>
      </c>
      <c r="D10332">
        <v>1</v>
      </c>
      <c r="E10332">
        <v>0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0</v>
      </c>
    </row>
    <row r="10333" spans="2:11" outlineLevel="2">
      <c r="B10333" t="s">
        <v>52</v>
      </c>
      <c r="C10333" t="s">
        <v>24</v>
      </c>
      <c r="D10333">
        <v>1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2:11" outlineLevel="2">
      <c r="B10334" t="s">
        <v>52</v>
      </c>
      <c r="C10334" t="s">
        <v>34</v>
      </c>
      <c r="D10334">
        <v>0</v>
      </c>
      <c r="E10334">
        <v>0</v>
      </c>
      <c r="F10334">
        <v>1</v>
      </c>
      <c r="G10334">
        <v>0</v>
      </c>
      <c r="H10334">
        <v>0</v>
      </c>
      <c r="I10334">
        <v>1</v>
      </c>
      <c r="J10334">
        <v>0</v>
      </c>
      <c r="K10334">
        <v>0</v>
      </c>
    </row>
    <row r="10335" spans="2:11" outlineLevel="2">
      <c r="B10335" t="s">
        <v>52</v>
      </c>
      <c r="C10335" t="s">
        <v>25</v>
      </c>
      <c r="D10335">
        <v>0</v>
      </c>
      <c r="E10335">
        <v>0</v>
      </c>
      <c r="F10335">
        <v>1</v>
      </c>
      <c r="G10335">
        <v>0</v>
      </c>
      <c r="H10335">
        <v>1</v>
      </c>
      <c r="I10335">
        <v>0</v>
      </c>
      <c r="J10335">
        <v>0</v>
      </c>
      <c r="K10335">
        <v>0</v>
      </c>
    </row>
    <row r="10336" spans="2:11" outlineLevel="2">
      <c r="B10336" t="s">
        <v>52</v>
      </c>
      <c r="C10336" t="s">
        <v>26</v>
      </c>
      <c r="D10336">
        <v>0</v>
      </c>
      <c r="E10336">
        <v>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2:11" outlineLevel="2">
      <c r="B10337" t="s">
        <v>52</v>
      </c>
      <c r="C10337" t="s">
        <v>27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2:11" outlineLevel="2">
      <c r="B10338" t="s">
        <v>52</v>
      </c>
      <c r="C10338" t="s">
        <v>28</v>
      </c>
      <c r="D10338">
        <v>0</v>
      </c>
      <c r="E10338">
        <v>0</v>
      </c>
      <c r="F10338">
        <v>0</v>
      </c>
      <c r="G10338">
        <v>0</v>
      </c>
      <c r="H10338">
        <v>1</v>
      </c>
      <c r="I10338">
        <v>0</v>
      </c>
      <c r="J10338">
        <v>1</v>
      </c>
      <c r="K10338">
        <v>0</v>
      </c>
    </row>
    <row r="10339" spans="2:11" outlineLevel="2">
      <c r="B10339" t="s">
        <v>52</v>
      </c>
      <c r="C10339" t="s">
        <v>35</v>
      </c>
      <c r="D10339">
        <v>0</v>
      </c>
      <c r="E10339">
        <v>0</v>
      </c>
      <c r="F10339">
        <v>1</v>
      </c>
      <c r="G10339">
        <v>0</v>
      </c>
      <c r="H10339">
        <v>0</v>
      </c>
      <c r="I10339">
        <v>0</v>
      </c>
      <c r="J10339">
        <v>0</v>
      </c>
      <c r="K10339">
        <v>0</v>
      </c>
    </row>
    <row r="10340" spans="2:11" outlineLevel="2">
      <c r="B10340" t="s">
        <v>52</v>
      </c>
      <c r="C10340" t="s">
        <v>48</v>
      </c>
      <c r="D10340">
        <v>1</v>
      </c>
      <c r="E10340">
        <v>1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2:11" outlineLevel="2">
      <c r="B10341" t="s">
        <v>52</v>
      </c>
      <c r="C10341" t="s">
        <v>36</v>
      </c>
      <c r="D10341">
        <v>1</v>
      </c>
      <c r="E10341">
        <v>0</v>
      </c>
      <c r="F10341">
        <v>1</v>
      </c>
      <c r="G10341">
        <v>0</v>
      </c>
      <c r="H10341">
        <v>0</v>
      </c>
      <c r="I10341">
        <v>1</v>
      </c>
      <c r="J10341">
        <v>0</v>
      </c>
      <c r="K10341">
        <v>0</v>
      </c>
    </row>
    <row r="10342" spans="2:11" s="5" customFormat="1" outlineLevel="1">
      <c r="C10342" s="5" t="s">
        <v>49</v>
      </c>
      <c r="D10342" s="1">
        <f>IFERROR(D10343/D10344, D10343)</f>
        <v>0</v>
      </c>
      <c r="E10342" s="1">
        <f>IFERROR(E10343/E10344, E10343)</f>
        <v>0</v>
      </c>
      <c r="F10342" s="1">
        <f>IFERROR(F10343/F10344, F10343)</f>
        <v>0</v>
      </c>
      <c r="G10342" s="1">
        <f>IFERROR(G10343/G10344, G10343)</f>
        <v>0</v>
      </c>
      <c r="H10342" s="1">
        <f>IFERROR(H10343/H10344, H10343)</f>
        <v>0</v>
      </c>
      <c r="I10342" s="1">
        <f>IFERROR(I10343/I10344, I10343)</f>
        <v>0</v>
      </c>
      <c r="J10342" s="1">
        <f>IFERROR(J10343/J10344, J10343)</f>
        <v>0</v>
      </c>
      <c r="K10342" s="1">
        <f>IFERROR(K10343/K10344, K10343)</f>
        <v>0</v>
      </c>
    </row>
    <row r="10343" spans="2:11" outlineLevel="2">
      <c r="C10343" t="s">
        <v>10</v>
      </c>
      <c r="D10343">
        <f>COUNTIF(D10345:D10362, "1")</f>
        <v>0</v>
      </c>
      <c r="E10343">
        <f>COUNTIF(E10345:E10362, "1")</f>
        <v>0</v>
      </c>
      <c r="F10343">
        <f>COUNTIF(F10345:F10362, "1")</f>
        <v>0</v>
      </c>
      <c r="G10343">
        <f>COUNTIF(G10345:G10362, "1")</f>
        <v>0</v>
      </c>
      <c r="H10343">
        <f>COUNTIF(H10345:H10362, "1")</f>
        <v>0</v>
      </c>
      <c r="I10343">
        <f>COUNTIF(I10345:I10362, "1")</f>
        <v>0</v>
      </c>
      <c r="J10343">
        <f>COUNTIF(J10345:J10362, "1")</f>
        <v>0</v>
      </c>
      <c r="K10343">
        <f>COUNTIF(K10345:K10362, "1")</f>
        <v>0</v>
      </c>
    </row>
    <row r="10344" spans="2:11" outlineLevel="2">
      <c r="C10344" t="s">
        <v>12</v>
      </c>
      <c r="D10344">
        <f>COUNTIF(D10345:D10362, "0")</f>
        <v>0</v>
      </c>
      <c r="E10344">
        <f>COUNTIF(E10345:E10362, "0")</f>
        <v>0</v>
      </c>
      <c r="F10344">
        <f>COUNTIF(F10345:F10362, "0")</f>
        <v>0</v>
      </c>
      <c r="G10344">
        <f>COUNTIF(G10345:G10362, "0")</f>
        <v>0</v>
      </c>
      <c r="H10344">
        <f>COUNTIF(H10345:H10362, "0")</f>
        <v>0</v>
      </c>
      <c r="I10344">
        <f>COUNTIF(I10345:I10362, "0")</f>
        <v>0</v>
      </c>
      <c r="J10344">
        <f>COUNTIF(J10345:J10362, "0")</f>
        <v>0</v>
      </c>
      <c r="K10344">
        <f>COUNTIF(K10345:K10362, "0")</f>
        <v>0</v>
      </c>
    </row>
    <row r="10345" spans="2:11" outlineLevel="2">
      <c r="B10345" t="s">
        <v>50</v>
      </c>
      <c r="C10345" t="s">
        <v>14</v>
      </c>
      <c r="D10345">
        <v>0</v>
      </c>
      <c r="E10345">
        <v>0</v>
      </c>
      <c r="F10345">
        <v>1</v>
      </c>
      <c r="G10345">
        <v>0</v>
      </c>
      <c r="H10345">
        <v>1</v>
      </c>
      <c r="I10345">
        <v>0</v>
      </c>
      <c r="J10345">
        <v>0</v>
      </c>
      <c r="K10345">
        <v>0</v>
      </c>
    </row>
    <row r="10346" spans="2:11" outlineLevel="2">
      <c r="B10346" t="s">
        <v>50</v>
      </c>
      <c r="C10346" t="s">
        <v>15</v>
      </c>
      <c r="D10346">
        <v>1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2:11" outlineLevel="2">
      <c r="B10347" t="s">
        <v>50</v>
      </c>
      <c r="C10347" t="s">
        <v>16</v>
      </c>
      <c r="D10347">
        <v>0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0</v>
      </c>
    </row>
    <row r="10348" spans="2:11" outlineLevel="2">
      <c r="B10348" t="s">
        <v>50</v>
      </c>
      <c r="C10348" t="s">
        <v>18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2:11" outlineLevel="2">
      <c r="B10349" t="s">
        <v>50</v>
      </c>
      <c r="C10349" t="s">
        <v>19</v>
      </c>
      <c r="D10349">
        <v>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</row>
    <row r="10350" spans="2:11" outlineLevel="2">
      <c r="B10350" t="s">
        <v>50</v>
      </c>
      <c r="C10350" t="s">
        <v>32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2:11" outlineLevel="2">
      <c r="B10351" t="s">
        <v>50</v>
      </c>
      <c r="C10351" t="s">
        <v>20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1</v>
      </c>
      <c r="K10351">
        <v>0</v>
      </c>
    </row>
    <row r="10352" spans="2:11" outlineLevel="2">
      <c r="B10352" t="s">
        <v>50</v>
      </c>
      <c r="C10352" t="s">
        <v>21</v>
      </c>
      <c r="D10352">
        <v>0</v>
      </c>
      <c r="E10352">
        <v>0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2:11" outlineLevel="2">
      <c r="B10353" t="s">
        <v>50</v>
      </c>
      <c r="C10353" t="s">
        <v>22</v>
      </c>
      <c r="D10353">
        <v>1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0</v>
      </c>
    </row>
    <row r="10354" spans="2:11" outlineLevel="2">
      <c r="B10354" t="s">
        <v>50</v>
      </c>
      <c r="C10354" t="s">
        <v>23</v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1</v>
      </c>
      <c r="J10354">
        <v>1</v>
      </c>
      <c r="K10354">
        <v>0</v>
      </c>
    </row>
    <row r="10355" spans="2:11" outlineLevel="2">
      <c r="B10355" t="s">
        <v>50</v>
      </c>
      <c r="C10355" t="s">
        <v>33</v>
      </c>
      <c r="D10355">
        <v>0</v>
      </c>
      <c r="E10355">
        <v>1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</row>
    <row r="10356" spans="2:11" outlineLevel="2">
      <c r="B10356" t="s">
        <v>50</v>
      </c>
      <c r="C10356" t="s">
        <v>24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2:11" outlineLevel="2">
      <c r="B10357" t="s">
        <v>50</v>
      </c>
      <c r="C10357" t="s">
        <v>34</v>
      </c>
      <c r="D10357">
        <v>1</v>
      </c>
      <c r="E10357">
        <v>1</v>
      </c>
      <c r="F10357">
        <v>0</v>
      </c>
      <c r="G10357">
        <v>0</v>
      </c>
      <c r="H10357">
        <v>1</v>
      </c>
      <c r="I10357">
        <v>0</v>
      </c>
      <c r="J10357">
        <v>1</v>
      </c>
      <c r="K10357">
        <v>0</v>
      </c>
    </row>
    <row r="10358" spans="2:11" outlineLevel="2">
      <c r="B10358" t="s">
        <v>50</v>
      </c>
      <c r="C10358" t="s">
        <v>25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1</v>
      </c>
      <c r="J10358">
        <v>0</v>
      </c>
      <c r="K10358">
        <v>0</v>
      </c>
    </row>
    <row r="10359" spans="2:11" outlineLevel="2">
      <c r="B10359" t="s">
        <v>50</v>
      </c>
      <c r="C10359" t="s">
        <v>26</v>
      </c>
      <c r="D10359">
        <v>0</v>
      </c>
      <c r="E10359">
        <v>0</v>
      </c>
      <c r="F10359">
        <v>0</v>
      </c>
      <c r="G10359">
        <v>1</v>
      </c>
      <c r="H10359">
        <v>0</v>
      </c>
      <c r="I10359">
        <v>0</v>
      </c>
      <c r="J10359">
        <v>0</v>
      </c>
      <c r="K10359">
        <v>0</v>
      </c>
    </row>
    <row r="10360" spans="2:11" outlineLevel="2">
      <c r="B10360" t="s">
        <v>50</v>
      </c>
      <c r="C10360" t="s">
        <v>28</v>
      </c>
      <c r="D10360">
        <v>0</v>
      </c>
      <c r="E10360">
        <v>0</v>
      </c>
      <c r="F10360">
        <v>0</v>
      </c>
      <c r="G10360">
        <v>1</v>
      </c>
      <c r="H10360">
        <v>0</v>
      </c>
      <c r="I10360">
        <v>0</v>
      </c>
      <c r="J10360">
        <v>0</v>
      </c>
      <c r="K10360">
        <v>0</v>
      </c>
    </row>
    <row r="10361" spans="2:11" outlineLevel="2">
      <c r="B10361" t="s">
        <v>50</v>
      </c>
      <c r="C10361" t="s">
        <v>35</v>
      </c>
      <c r="D10361">
        <v>1</v>
      </c>
      <c r="E10361">
        <v>0</v>
      </c>
      <c r="F10361">
        <v>0</v>
      </c>
      <c r="G10361">
        <v>1</v>
      </c>
      <c r="H10361">
        <v>0</v>
      </c>
      <c r="I10361">
        <v>0</v>
      </c>
      <c r="J10361">
        <v>0</v>
      </c>
      <c r="K10361">
        <v>0</v>
      </c>
    </row>
    <row r="10362" spans="2:11" outlineLevel="2">
      <c r="B10362" t="s">
        <v>50</v>
      </c>
      <c r="C10362" t="s">
        <v>48</v>
      </c>
      <c r="D10362">
        <v>0</v>
      </c>
      <c r="E10362">
        <v>0</v>
      </c>
      <c r="F10362">
        <v>0</v>
      </c>
      <c r="G10362">
        <v>1</v>
      </c>
      <c r="H10362">
        <v>1</v>
      </c>
      <c r="I10362">
        <v>0</v>
      </c>
      <c r="J10362">
        <v>0</v>
      </c>
      <c r="K10362">
        <v>0</v>
      </c>
    </row>
    <row r="10363" spans="2:11" s="5" customFormat="1" outlineLevel="1">
      <c r="C10363" s="5" t="s">
        <v>55</v>
      </c>
      <c r="D10363" s="1">
        <f>IFERROR(D10364/D10365, D10364)</f>
        <v>0</v>
      </c>
      <c r="E10363" s="1">
        <f>IFERROR(E10364/E10365, E10364)</f>
        <v>0</v>
      </c>
      <c r="F10363" s="1">
        <f>IFERROR(F10364/F10365, F10364)</f>
        <v>0</v>
      </c>
      <c r="G10363" s="1">
        <f>IFERROR(G10364/G10365, G10364)</f>
        <v>0</v>
      </c>
      <c r="H10363" s="1">
        <f>IFERROR(H10364/H10365, H10364)</f>
        <v>0</v>
      </c>
      <c r="I10363" s="1">
        <f>IFERROR(I10364/I10365, I10364)</f>
        <v>0</v>
      </c>
      <c r="J10363" s="1">
        <f>IFERROR(J10364/J10365, J10364)</f>
        <v>0</v>
      </c>
      <c r="K10363" s="1">
        <f>IFERROR(K10364/K10365, K10364)</f>
        <v>0</v>
      </c>
    </row>
    <row r="10364" spans="2:11" outlineLevel="2">
      <c r="C10364" t="s">
        <v>10</v>
      </c>
      <c r="D10364">
        <f>COUNTIF(D10366:D10381, "1")</f>
        <v>0</v>
      </c>
      <c r="E10364">
        <f>COUNTIF(E10366:E10381, "1")</f>
        <v>0</v>
      </c>
      <c r="F10364">
        <f>COUNTIF(F10366:F10381, "1")</f>
        <v>0</v>
      </c>
      <c r="G10364">
        <f>COUNTIF(G10366:G10381, "1")</f>
        <v>0</v>
      </c>
      <c r="H10364">
        <f>COUNTIF(H10366:H10381, "1")</f>
        <v>0</v>
      </c>
      <c r="I10364">
        <f>COUNTIF(I10366:I10381, "1")</f>
        <v>0</v>
      </c>
      <c r="J10364">
        <f>COUNTIF(J10366:J10381, "1")</f>
        <v>0</v>
      </c>
      <c r="K10364">
        <f>COUNTIF(K10366:K10381, "1")</f>
        <v>0</v>
      </c>
    </row>
    <row r="10365" spans="2:11" outlineLevel="2">
      <c r="C10365" t="s">
        <v>12</v>
      </c>
      <c r="D10365">
        <f>COUNTIF(D10366:D10381, "0")</f>
        <v>0</v>
      </c>
      <c r="E10365">
        <f>COUNTIF(E10366:E10381, "0")</f>
        <v>0</v>
      </c>
      <c r="F10365">
        <f>COUNTIF(F10366:F10381, "0")</f>
        <v>0</v>
      </c>
      <c r="G10365">
        <f>COUNTIF(G10366:G10381, "0")</f>
        <v>0</v>
      </c>
      <c r="H10365">
        <f>COUNTIF(H10366:H10381, "0")</f>
        <v>0</v>
      </c>
      <c r="I10365">
        <f>COUNTIF(I10366:I10381, "0")</f>
        <v>0</v>
      </c>
      <c r="J10365">
        <f>COUNTIF(J10366:J10381, "0")</f>
        <v>0</v>
      </c>
      <c r="K10365">
        <f>COUNTIF(K10366:K10381, "0")</f>
        <v>0</v>
      </c>
    </row>
    <row r="10366" spans="2:11" outlineLevel="2">
      <c r="B10366" t="s">
        <v>56</v>
      </c>
      <c r="C10366" t="s">
        <v>14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</row>
    <row r="10367" spans="2:11" outlineLevel="2">
      <c r="B10367" t="s">
        <v>56</v>
      </c>
      <c r="C10367" t="s">
        <v>15</v>
      </c>
      <c r="D10367">
        <v>0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0</v>
      </c>
      <c r="K10367">
        <v>0</v>
      </c>
    </row>
    <row r="10368" spans="2:11" outlineLevel="2">
      <c r="B10368" t="s">
        <v>56</v>
      </c>
      <c r="C10368" t="s">
        <v>16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1</v>
      </c>
      <c r="J10368">
        <v>0</v>
      </c>
      <c r="K10368">
        <v>0</v>
      </c>
    </row>
    <row r="10369" spans="2:11" outlineLevel="2">
      <c r="B10369" t="s">
        <v>56</v>
      </c>
      <c r="C10369" t="s">
        <v>18</v>
      </c>
      <c r="D10369">
        <v>1</v>
      </c>
      <c r="E10369">
        <v>0</v>
      </c>
      <c r="F10369">
        <v>0</v>
      </c>
      <c r="G10369">
        <v>0</v>
      </c>
      <c r="H10369">
        <v>1</v>
      </c>
      <c r="I10369">
        <v>0</v>
      </c>
      <c r="J10369">
        <v>0</v>
      </c>
      <c r="K10369">
        <v>0</v>
      </c>
    </row>
    <row r="10370" spans="2:11" outlineLevel="2">
      <c r="B10370" t="s">
        <v>56</v>
      </c>
      <c r="C10370" t="s">
        <v>19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2:11" outlineLevel="2">
      <c r="B10371" t="s">
        <v>56</v>
      </c>
      <c r="C10371" t="s">
        <v>32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1</v>
      </c>
      <c r="J10371">
        <v>1</v>
      </c>
      <c r="K10371">
        <v>0</v>
      </c>
    </row>
    <row r="10372" spans="2:11" outlineLevel="2">
      <c r="B10372" t="s">
        <v>56</v>
      </c>
      <c r="C10372" t="s">
        <v>21</v>
      </c>
      <c r="D10372">
        <v>0</v>
      </c>
      <c r="E10372">
        <v>0</v>
      </c>
      <c r="F10372">
        <v>1</v>
      </c>
      <c r="G10372">
        <v>1</v>
      </c>
      <c r="H10372">
        <v>0</v>
      </c>
      <c r="I10372">
        <v>0</v>
      </c>
      <c r="J10372">
        <v>1</v>
      </c>
      <c r="K10372">
        <v>0</v>
      </c>
    </row>
    <row r="10373" spans="2:11" outlineLevel="2">
      <c r="B10373" t="s">
        <v>56</v>
      </c>
      <c r="C10373" t="s">
        <v>22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2:11" outlineLevel="2">
      <c r="B10374" t="s">
        <v>56</v>
      </c>
      <c r="C10374" t="s">
        <v>33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2:11" outlineLevel="2">
      <c r="B10375" t="s">
        <v>56</v>
      </c>
      <c r="C10375" t="s">
        <v>24</v>
      </c>
      <c r="D10375">
        <v>1</v>
      </c>
      <c r="E10375">
        <v>0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</row>
    <row r="10376" spans="2:11" outlineLevel="2">
      <c r="B10376" t="s">
        <v>56</v>
      </c>
      <c r="C10376" t="s">
        <v>34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2:11" outlineLevel="2">
      <c r="B10377" t="s">
        <v>56</v>
      </c>
      <c r="C10377" t="s">
        <v>25</v>
      </c>
      <c r="D10377">
        <v>0</v>
      </c>
      <c r="E10377">
        <v>0</v>
      </c>
      <c r="F10377">
        <v>0</v>
      </c>
      <c r="G10377">
        <v>0</v>
      </c>
      <c r="H10377">
        <v>1</v>
      </c>
      <c r="I10377">
        <v>0</v>
      </c>
      <c r="J10377">
        <v>0</v>
      </c>
      <c r="K10377">
        <v>0</v>
      </c>
    </row>
    <row r="10378" spans="2:11" outlineLevel="2">
      <c r="B10378" t="s">
        <v>56</v>
      </c>
      <c r="C10378" t="s">
        <v>25</v>
      </c>
      <c r="D10378">
        <v>0</v>
      </c>
      <c r="E10378">
        <v>0</v>
      </c>
      <c r="F10378">
        <v>0</v>
      </c>
      <c r="G10378">
        <v>0</v>
      </c>
      <c r="H10378">
        <v>1</v>
      </c>
      <c r="I10378">
        <v>0</v>
      </c>
      <c r="J10378">
        <v>0</v>
      </c>
      <c r="K10378">
        <v>0</v>
      </c>
    </row>
    <row r="10379" spans="2:11" outlineLevel="2">
      <c r="B10379" t="s">
        <v>56</v>
      </c>
      <c r="C10379" t="s">
        <v>26</v>
      </c>
      <c r="D10379">
        <v>0</v>
      </c>
      <c r="E10379">
        <v>0</v>
      </c>
      <c r="F10379">
        <v>0</v>
      </c>
      <c r="G10379">
        <v>1</v>
      </c>
      <c r="H10379">
        <v>0</v>
      </c>
      <c r="I10379">
        <v>1</v>
      </c>
      <c r="J10379">
        <v>0</v>
      </c>
      <c r="K10379">
        <v>0</v>
      </c>
    </row>
    <row r="10380" spans="2:11" outlineLevel="2">
      <c r="B10380" t="s">
        <v>56</v>
      </c>
      <c r="C10380" t="s">
        <v>27</v>
      </c>
      <c r="D10380">
        <v>0</v>
      </c>
      <c r="E10380">
        <v>0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2:11" outlineLevel="2">
      <c r="B10381" t="s">
        <v>56</v>
      </c>
      <c r="C10381" t="s">
        <v>28</v>
      </c>
      <c r="D10381">
        <v>1</v>
      </c>
      <c r="E10381">
        <v>0</v>
      </c>
      <c r="F10381">
        <v>0</v>
      </c>
      <c r="G10381">
        <v>1</v>
      </c>
      <c r="H10381">
        <v>0</v>
      </c>
      <c r="I10381">
        <v>1</v>
      </c>
      <c r="J10381">
        <v>0</v>
      </c>
      <c r="K10381">
        <v>0</v>
      </c>
    </row>
    <row r="10382" spans="2:11" s="3" customFormat="1">
      <c r="B10382" s="3" t="s">
        <v>349</v>
      </c>
      <c r="C10382" s="3" t="s">
        <v>8</v>
      </c>
      <c r="D10382" s="3">
        <f>IFERROR(AVERAGE(D10385,D10404), 0)</f>
        <v>0</v>
      </c>
      <c r="E10382" s="3">
        <f>IFERROR(AVERAGE(E10385,E10404), 0)</f>
        <v>0</v>
      </c>
      <c r="F10382" s="3">
        <f>IFERROR(AVERAGE(F10385,F10404), 0)</f>
        <v>0</v>
      </c>
      <c r="G10382" s="3">
        <f>IFERROR(AVERAGE(G10385,G10404), 0)</f>
        <v>0</v>
      </c>
      <c r="H10382" s="3">
        <f>IFERROR(AVERAGE(H10385,H10404), 0)</f>
        <v>0</v>
      </c>
      <c r="I10382" s="3">
        <f>IFERROR(AVERAGE(I10385,I10404), 0)</f>
        <v>0</v>
      </c>
      <c r="J10382" s="3">
        <f>IFERROR(AVERAGE(J10385,J10404), 0)</f>
        <v>0</v>
      </c>
      <c r="K10382" s="3">
        <f>IFERROR(AVERAGE(K10385,K10404), 0)</f>
        <v>0</v>
      </c>
    </row>
    <row r="10383" spans="2:11" outlineLevel="2">
      <c r="B10383" s="4" t="s">
        <v>9</v>
      </c>
      <c r="D10383">
        <f>E10386+E10405</f>
        <v>0</v>
      </c>
      <c r="E10383">
        <f>F10386+F10405</f>
        <v>0</v>
      </c>
      <c r="F10383">
        <f>G10386+G10405</f>
        <v>0</v>
      </c>
      <c r="G10383">
        <f>H10386+H10405</f>
        <v>0</v>
      </c>
      <c r="H10383">
        <f>I10386+I10405</f>
        <v>0</v>
      </c>
      <c r="I10383">
        <f>J10386+J10405</f>
        <v>0</v>
      </c>
      <c r="J10383">
        <f>K10386+K10405</f>
        <v>0</v>
      </c>
      <c r="K10383">
        <f>L10386+L10405</f>
        <v>0</v>
      </c>
    </row>
    <row r="10384" spans="2:11" outlineLevel="2">
      <c r="B10384" s="4" t="s">
        <v>10</v>
      </c>
      <c r="D10384">
        <f>E10387+E10406</f>
        <v>0</v>
      </c>
      <c r="E10384">
        <f>F10387+F10406</f>
        <v>0</v>
      </c>
      <c r="F10384">
        <f>G10387+G10406</f>
        <v>0</v>
      </c>
      <c r="G10384">
        <f>H10387+H10406</f>
        <v>0</v>
      </c>
      <c r="H10384">
        <f>I10387+I10406</f>
        <v>0</v>
      </c>
      <c r="I10384">
        <f>J10387+J10406</f>
        <v>0</v>
      </c>
      <c r="J10384">
        <f>K10387+K10406</f>
        <v>0</v>
      </c>
      <c r="K10384">
        <f>L10387+L10406</f>
        <v>0</v>
      </c>
    </row>
    <row r="10385" spans="2:11" s="5" customFormat="1" outlineLevel="1">
      <c r="C10385" s="5" t="s">
        <v>51</v>
      </c>
      <c r="D10385" s="1">
        <f>IFERROR(D10386/D10387, D10386)</f>
        <v>0</v>
      </c>
      <c r="E10385" s="1">
        <f>IFERROR(E10386/E10387, E10386)</f>
        <v>0</v>
      </c>
      <c r="F10385" s="1">
        <f>IFERROR(F10386/F10387, F10386)</f>
        <v>0</v>
      </c>
      <c r="G10385" s="1">
        <f>IFERROR(G10386/G10387, G10386)</f>
        <v>0</v>
      </c>
      <c r="H10385" s="1">
        <f>IFERROR(H10386/H10387, H10386)</f>
        <v>0</v>
      </c>
      <c r="I10385" s="1">
        <f>IFERROR(I10386/I10387, I10386)</f>
        <v>0</v>
      </c>
      <c r="J10385" s="1">
        <f>IFERROR(J10386/J10387, J10386)</f>
        <v>0</v>
      </c>
      <c r="K10385" s="1">
        <f>IFERROR(K10386/K10387, K10386)</f>
        <v>0</v>
      </c>
    </row>
    <row r="10386" spans="2:11" outlineLevel="2">
      <c r="C10386" t="s">
        <v>10</v>
      </c>
      <c r="D10386">
        <f>COUNTIF(D10388:D10403, "1")</f>
        <v>0</v>
      </c>
      <c r="E10386">
        <f>COUNTIF(E10388:E10403, "1")</f>
        <v>0</v>
      </c>
      <c r="F10386">
        <f>COUNTIF(F10388:F10403, "1")</f>
        <v>0</v>
      </c>
      <c r="G10386">
        <f>COUNTIF(G10388:G10403, "1")</f>
        <v>0</v>
      </c>
      <c r="H10386">
        <f>COUNTIF(H10388:H10403, "1")</f>
        <v>0</v>
      </c>
      <c r="I10386">
        <f>COUNTIF(I10388:I10403, "1")</f>
        <v>0</v>
      </c>
      <c r="J10386">
        <f>COUNTIF(J10388:J10403, "1")</f>
        <v>0</v>
      </c>
      <c r="K10386">
        <f>COUNTIF(K10388:K10403, "1")</f>
        <v>0</v>
      </c>
    </row>
    <row r="10387" spans="2:11" outlineLevel="2">
      <c r="C10387" t="s">
        <v>12</v>
      </c>
      <c r="D10387">
        <f>COUNTIF(D10388:D10403, "0")</f>
        <v>0</v>
      </c>
      <c r="E10387">
        <f>COUNTIF(E10388:E10403, "0")</f>
        <v>0</v>
      </c>
      <c r="F10387">
        <f>COUNTIF(F10388:F10403, "0")</f>
        <v>0</v>
      </c>
      <c r="G10387">
        <f>COUNTIF(G10388:G10403, "0")</f>
        <v>0</v>
      </c>
      <c r="H10387">
        <f>COUNTIF(H10388:H10403, "0")</f>
        <v>0</v>
      </c>
      <c r="I10387">
        <f>COUNTIF(I10388:I10403, "0")</f>
        <v>0</v>
      </c>
      <c r="J10387">
        <f>COUNTIF(J10388:J10403, "0")</f>
        <v>0</v>
      </c>
      <c r="K10387">
        <f>COUNTIF(K10388:K10403, "0")</f>
        <v>0</v>
      </c>
    </row>
    <row r="10388" spans="2:11" outlineLevel="2">
      <c r="B10388" t="s">
        <v>52</v>
      </c>
      <c r="C10388" t="s">
        <v>14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1</v>
      </c>
      <c r="K10388">
        <v>0</v>
      </c>
    </row>
    <row r="10389" spans="2:11" outlineLevel="2">
      <c r="B10389" t="s">
        <v>52</v>
      </c>
      <c r="C10389" t="s">
        <v>15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2:11" outlineLevel="2">
      <c r="B10390" t="s">
        <v>52</v>
      </c>
      <c r="C10390" t="s">
        <v>17</v>
      </c>
      <c r="D10390">
        <v>0</v>
      </c>
      <c r="E10390">
        <v>0</v>
      </c>
      <c r="F10390">
        <v>0</v>
      </c>
      <c r="G10390">
        <v>1</v>
      </c>
      <c r="H10390">
        <v>1</v>
      </c>
      <c r="I10390">
        <v>0</v>
      </c>
      <c r="J10390">
        <v>1</v>
      </c>
      <c r="K10390">
        <v>0</v>
      </c>
    </row>
    <row r="10391" spans="2:11" outlineLevel="2">
      <c r="B10391" t="s">
        <v>52</v>
      </c>
      <c r="C10391" t="s">
        <v>18</v>
      </c>
      <c r="D10391">
        <v>0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</row>
    <row r="10392" spans="2:11" outlineLevel="2">
      <c r="B10392" t="s">
        <v>52</v>
      </c>
      <c r="C10392" t="s">
        <v>19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2:11" outlineLevel="2">
      <c r="B10393" t="s">
        <v>52</v>
      </c>
      <c r="C10393" t="s">
        <v>32</v>
      </c>
      <c r="D10393">
        <v>1</v>
      </c>
      <c r="E10393">
        <v>0</v>
      </c>
      <c r="F10393">
        <v>0</v>
      </c>
      <c r="G10393">
        <v>1</v>
      </c>
      <c r="H10393">
        <v>1</v>
      </c>
      <c r="I10393">
        <v>0</v>
      </c>
      <c r="J10393">
        <v>0</v>
      </c>
      <c r="K10393">
        <v>0</v>
      </c>
    </row>
    <row r="10394" spans="2:11" outlineLevel="2">
      <c r="B10394" t="s">
        <v>52</v>
      </c>
      <c r="C10394" t="s">
        <v>20</v>
      </c>
      <c r="D10394">
        <v>0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1</v>
      </c>
      <c r="K10394">
        <v>0</v>
      </c>
    </row>
    <row r="10395" spans="2:11" outlineLevel="2">
      <c r="B10395" t="s">
        <v>52</v>
      </c>
      <c r="C10395" t="s">
        <v>21</v>
      </c>
      <c r="D10395">
        <v>1</v>
      </c>
      <c r="E10395">
        <v>0</v>
      </c>
      <c r="F10395">
        <v>0</v>
      </c>
      <c r="G10395">
        <v>1</v>
      </c>
      <c r="H10395">
        <v>0</v>
      </c>
      <c r="I10395">
        <v>0</v>
      </c>
      <c r="J10395">
        <v>0</v>
      </c>
      <c r="K10395">
        <v>0</v>
      </c>
    </row>
    <row r="10396" spans="2:11" outlineLevel="2">
      <c r="B10396" t="s">
        <v>52</v>
      </c>
      <c r="C10396" t="s">
        <v>22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2:11" outlineLevel="2">
      <c r="B10397" t="s">
        <v>52</v>
      </c>
      <c r="C10397" t="s">
        <v>23</v>
      </c>
      <c r="D10397">
        <v>0</v>
      </c>
      <c r="E10397">
        <v>1</v>
      </c>
      <c r="F10397">
        <v>1</v>
      </c>
      <c r="G10397">
        <v>0</v>
      </c>
      <c r="H10397">
        <v>0</v>
      </c>
      <c r="I10397">
        <v>0</v>
      </c>
      <c r="J10397">
        <v>1</v>
      </c>
      <c r="K10397">
        <v>0</v>
      </c>
    </row>
    <row r="10398" spans="2:11" outlineLevel="2">
      <c r="B10398" t="s">
        <v>52</v>
      </c>
      <c r="C10398" t="s">
        <v>33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2:11" outlineLevel="2">
      <c r="B10399" t="s">
        <v>52</v>
      </c>
      <c r="C10399" t="s">
        <v>24</v>
      </c>
      <c r="D10399">
        <v>0</v>
      </c>
      <c r="E10399">
        <v>1</v>
      </c>
      <c r="F10399">
        <v>0</v>
      </c>
      <c r="G10399">
        <v>0</v>
      </c>
      <c r="H10399">
        <v>0</v>
      </c>
      <c r="I10399">
        <v>1</v>
      </c>
      <c r="J10399">
        <v>0</v>
      </c>
      <c r="K10399">
        <v>0</v>
      </c>
    </row>
    <row r="10400" spans="2:11" outlineLevel="2">
      <c r="B10400" t="s">
        <v>52</v>
      </c>
      <c r="C10400" t="s">
        <v>34</v>
      </c>
      <c r="D10400">
        <v>0</v>
      </c>
      <c r="E10400">
        <v>0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2:11" outlineLevel="2">
      <c r="B10401" t="s">
        <v>52</v>
      </c>
      <c r="C10401" t="s">
        <v>25</v>
      </c>
      <c r="D10401">
        <v>0</v>
      </c>
      <c r="E10401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2:11" outlineLevel="2">
      <c r="B10402" t="s">
        <v>52</v>
      </c>
      <c r="C10402" t="s">
        <v>26</v>
      </c>
      <c r="D10402">
        <v>1</v>
      </c>
      <c r="E10402">
        <v>1</v>
      </c>
      <c r="F10402">
        <v>1</v>
      </c>
      <c r="G10402">
        <v>0</v>
      </c>
      <c r="H10402">
        <v>1</v>
      </c>
      <c r="I10402">
        <v>0</v>
      </c>
      <c r="J10402">
        <v>0</v>
      </c>
      <c r="K10402">
        <v>0</v>
      </c>
    </row>
    <row r="10403" spans="2:11" outlineLevel="2">
      <c r="B10403" t="s">
        <v>52</v>
      </c>
      <c r="C10403" t="s">
        <v>28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2:11" s="5" customFormat="1" outlineLevel="1">
      <c r="C10404" s="5" t="s">
        <v>49</v>
      </c>
      <c r="D10404" s="1">
        <f>IFERROR(D10405/D10406, D10405)</f>
        <v>0</v>
      </c>
      <c r="E10404" s="1">
        <f>IFERROR(E10405/E10406, E10405)</f>
        <v>0</v>
      </c>
      <c r="F10404" s="1">
        <f>IFERROR(F10405/F10406, F10405)</f>
        <v>0</v>
      </c>
      <c r="G10404" s="1">
        <f>IFERROR(G10405/G10406, G10405)</f>
        <v>0</v>
      </c>
      <c r="H10404" s="1">
        <f>IFERROR(H10405/H10406, H10405)</f>
        <v>0</v>
      </c>
      <c r="I10404" s="1">
        <f>IFERROR(I10405/I10406, I10405)</f>
        <v>0</v>
      </c>
      <c r="J10404" s="1">
        <f>IFERROR(J10405/J10406, J10405)</f>
        <v>0</v>
      </c>
      <c r="K10404" s="1">
        <f>IFERROR(K10405/K10406, K10405)</f>
        <v>0</v>
      </c>
    </row>
    <row r="10405" spans="2:11" outlineLevel="2">
      <c r="C10405" t="s">
        <v>10</v>
      </c>
      <c r="D10405">
        <f>COUNTIF(D10407:D10418, "1")</f>
        <v>0</v>
      </c>
      <c r="E10405">
        <f>COUNTIF(E10407:E10418, "1")</f>
        <v>0</v>
      </c>
      <c r="F10405">
        <f>COUNTIF(F10407:F10418, "1")</f>
        <v>0</v>
      </c>
      <c r="G10405">
        <f>COUNTIF(G10407:G10418, "1")</f>
        <v>0</v>
      </c>
      <c r="H10405">
        <f>COUNTIF(H10407:H10418, "1")</f>
        <v>0</v>
      </c>
      <c r="I10405">
        <f>COUNTIF(I10407:I10418, "1")</f>
        <v>0</v>
      </c>
      <c r="J10405">
        <f>COUNTIF(J10407:J10418, "1")</f>
        <v>0</v>
      </c>
      <c r="K10405">
        <f>COUNTIF(K10407:K10418, "1")</f>
        <v>0</v>
      </c>
    </row>
    <row r="10406" spans="2:11" outlineLevel="2">
      <c r="C10406" t="s">
        <v>12</v>
      </c>
      <c r="D10406">
        <f>COUNTIF(D10407:D10418, "0")</f>
        <v>0</v>
      </c>
      <c r="E10406">
        <f>COUNTIF(E10407:E10418, "0")</f>
        <v>0</v>
      </c>
      <c r="F10406">
        <f>COUNTIF(F10407:F10418, "0")</f>
        <v>0</v>
      </c>
      <c r="G10406">
        <f>COUNTIF(G10407:G10418, "0")</f>
        <v>0</v>
      </c>
      <c r="H10406">
        <f>COUNTIF(H10407:H10418, "0")</f>
        <v>0</v>
      </c>
      <c r="I10406">
        <f>COUNTIF(I10407:I10418, "0")</f>
        <v>0</v>
      </c>
      <c r="J10406">
        <f>COUNTIF(J10407:J10418, "0")</f>
        <v>0</v>
      </c>
      <c r="K10406">
        <f>COUNTIF(K10407:K10418, "0")</f>
        <v>0</v>
      </c>
    </row>
    <row r="10407" spans="2:11" outlineLevel="2">
      <c r="B10407" t="s">
        <v>50</v>
      </c>
      <c r="C10407" t="s">
        <v>16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2:11" outlineLevel="2">
      <c r="B10408" t="s">
        <v>50</v>
      </c>
      <c r="C10408" t="s">
        <v>17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1</v>
      </c>
      <c r="K10408">
        <v>0</v>
      </c>
    </row>
    <row r="10409" spans="2:11" outlineLevel="2">
      <c r="B10409" t="s">
        <v>50</v>
      </c>
      <c r="C10409" t="s">
        <v>19</v>
      </c>
      <c r="D10409">
        <v>1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2:11" outlineLevel="2">
      <c r="B10410" t="s">
        <v>50</v>
      </c>
      <c r="C10410" t="s">
        <v>32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2:11" outlineLevel="2">
      <c r="B10411" t="s">
        <v>50</v>
      </c>
      <c r="C10411" t="s">
        <v>20</v>
      </c>
      <c r="D10411">
        <v>0</v>
      </c>
      <c r="E10411">
        <v>1</v>
      </c>
      <c r="F10411">
        <v>0</v>
      </c>
      <c r="G10411">
        <v>1</v>
      </c>
      <c r="H10411">
        <v>1</v>
      </c>
      <c r="I10411">
        <v>0</v>
      </c>
      <c r="J10411">
        <v>0</v>
      </c>
      <c r="K10411">
        <v>0</v>
      </c>
    </row>
    <row r="10412" spans="2:11" outlineLevel="2">
      <c r="B10412" t="s">
        <v>50</v>
      </c>
      <c r="C10412" t="s">
        <v>23</v>
      </c>
      <c r="D10412">
        <v>0</v>
      </c>
      <c r="E10412">
        <v>0</v>
      </c>
      <c r="F10412">
        <v>0</v>
      </c>
      <c r="G10412">
        <v>1</v>
      </c>
      <c r="H10412">
        <v>0</v>
      </c>
      <c r="I10412">
        <v>1</v>
      </c>
      <c r="J10412">
        <v>0</v>
      </c>
      <c r="K10412">
        <v>0</v>
      </c>
    </row>
    <row r="10413" spans="2:11" outlineLevel="2">
      <c r="B10413" t="s">
        <v>50</v>
      </c>
      <c r="C10413" t="s">
        <v>33</v>
      </c>
      <c r="D10413">
        <v>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2:11" outlineLevel="2">
      <c r="B10414" t="s">
        <v>50</v>
      </c>
      <c r="C10414" t="s">
        <v>24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1</v>
      </c>
      <c r="K10414">
        <v>0</v>
      </c>
    </row>
    <row r="10415" spans="2:11" outlineLevel="2">
      <c r="B10415" t="s">
        <v>50</v>
      </c>
      <c r="C10415" t="s">
        <v>27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0</v>
      </c>
      <c r="K10415">
        <v>0</v>
      </c>
    </row>
    <row r="10416" spans="2:11" outlineLevel="2">
      <c r="B10416" t="s">
        <v>50</v>
      </c>
      <c r="C10416" t="s">
        <v>28</v>
      </c>
      <c r="D10416">
        <v>0</v>
      </c>
      <c r="E10416">
        <v>0</v>
      </c>
      <c r="F10416">
        <v>1</v>
      </c>
      <c r="G10416">
        <v>0</v>
      </c>
      <c r="H10416">
        <v>0</v>
      </c>
      <c r="I10416">
        <v>1</v>
      </c>
      <c r="J10416">
        <v>0</v>
      </c>
      <c r="K10416">
        <v>0</v>
      </c>
    </row>
    <row r="10417" spans="2:11" outlineLevel="2">
      <c r="B10417" t="s">
        <v>50</v>
      </c>
      <c r="C10417" t="s">
        <v>48</v>
      </c>
      <c r="D10417">
        <v>0</v>
      </c>
      <c r="E10417">
        <v>0</v>
      </c>
      <c r="F10417">
        <v>1</v>
      </c>
      <c r="G10417">
        <v>1</v>
      </c>
      <c r="H10417">
        <v>0</v>
      </c>
      <c r="I10417">
        <v>0</v>
      </c>
      <c r="J10417">
        <v>0</v>
      </c>
      <c r="K10417">
        <v>0</v>
      </c>
    </row>
    <row r="10418" spans="2:11" outlineLevel="2">
      <c r="B10418" t="s">
        <v>50</v>
      </c>
      <c r="C10418" t="s">
        <v>37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2:11" s="3" customFormat="1">
      <c r="B10419" s="3" t="s">
        <v>350</v>
      </c>
      <c r="C10419" s="3" t="s">
        <v>8</v>
      </c>
      <c r="D10419" s="3">
        <f>IFERROR(AVERAGE(D10422), 0)</f>
        <v>0</v>
      </c>
      <c r="E10419" s="3">
        <f>IFERROR(AVERAGE(E10422), 0)</f>
        <v>0</v>
      </c>
      <c r="F10419" s="3">
        <f>IFERROR(AVERAGE(F10422), 0)</f>
        <v>0</v>
      </c>
      <c r="G10419" s="3">
        <f>IFERROR(AVERAGE(G10422), 0)</f>
        <v>0</v>
      </c>
      <c r="H10419" s="3">
        <f>IFERROR(AVERAGE(H10422), 0)</f>
        <v>0</v>
      </c>
      <c r="I10419" s="3">
        <f>IFERROR(AVERAGE(I10422), 0)</f>
        <v>0</v>
      </c>
      <c r="J10419" s="3">
        <f>IFERROR(AVERAGE(J10422), 0)</f>
        <v>0</v>
      </c>
      <c r="K10419" s="3">
        <f>IFERROR(AVERAGE(K10422), 0)</f>
        <v>0</v>
      </c>
    </row>
    <row r="10420" spans="2:11" outlineLevel="2">
      <c r="B10420" s="4" t="s">
        <v>9</v>
      </c>
      <c r="D10420">
        <f>E10423</f>
        <v>0</v>
      </c>
      <c r="E10420">
        <f>F10423</f>
        <v>0</v>
      </c>
      <c r="F10420">
        <f>G10423</f>
        <v>0</v>
      </c>
      <c r="G10420">
        <f>H10423</f>
        <v>0</v>
      </c>
      <c r="H10420">
        <f>I10423</f>
        <v>0</v>
      </c>
      <c r="I10420">
        <f>J10423</f>
        <v>0</v>
      </c>
      <c r="J10420">
        <f>K10423</f>
        <v>0</v>
      </c>
      <c r="K10420">
        <f>L10423</f>
        <v>0</v>
      </c>
    </row>
    <row r="10421" spans="2:11" outlineLevel="2">
      <c r="B10421" s="4" t="s">
        <v>10</v>
      </c>
      <c r="D10421">
        <f>E10424</f>
        <v>0</v>
      </c>
      <c r="E10421">
        <f>F10424</f>
        <v>0</v>
      </c>
      <c r="F10421">
        <f>G10424</f>
        <v>0</v>
      </c>
      <c r="G10421">
        <f>H10424</f>
        <v>0</v>
      </c>
      <c r="H10421">
        <f>I10424</f>
        <v>0</v>
      </c>
      <c r="I10421">
        <f>J10424</f>
        <v>0</v>
      </c>
      <c r="J10421">
        <f>K10424</f>
        <v>0</v>
      </c>
      <c r="K10421">
        <f>L10424</f>
        <v>0</v>
      </c>
    </row>
    <row r="10422" spans="2:11" s="5" customFormat="1" outlineLevel="1">
      <c r="C10422" s="5" t="s">
        <v>51</v>
      </c>
      <c r="D10422" s="1">
        <f>IFERROR(D10423/D10424, D10423)</f>
        <v>0</v>
      </c>
      <c r="E10422" s="1">
        <f>IFERROR(E10423/E10424, E10423)</f>
        <v>0</v>
      </c>
      <c r="F10422" s="1">
        <f>IFERROR(F10423/F10424, F10423)</f>
        <v>0</v>
      </c>
      <c r="G10422" s="1">
        <f>IFERROR(G10423/G10424, G10423)</f>
        <v>0</v>
      </c>
      <c r="H10422" s="1">
        <f>IFERROR(H10423/H10424, H10423)</f>
        <v>0</v>
      </c>
      <c r="I10422" s="1">
        <f>IFERROR(I10423/I10424, I10423)</f>
        <v>0</v>
      </c>
      <c r="J10422" s="1">
        <f>IFERROR(J10423/J10424, J10423)</f>
        <v>0</v>
      </c>
      <c r="K10422" s="1">
        <f>IFERROR(K10423/K10424, K10423)</f>
        <v>0</v>
      </c>
    </row>
    <row r="10423" spans="2:11" outlineLevel="2">
      <c r="C10423" t="s">
        <v>10</v>
      </c>
      <c r="D10423">
        <f>COUNTIF(D10425:D10450, "1")</f>
        <v>0</v>
      </c>
      <c r="E10423">
        <f>COUNTIF(E10425:E10450, "1")</f>
        <v>0</v>
      </c>
      <c r="F10423">
        <f>COUNTIF(F10425:F10450, "1")</f>
        <v>0</v>
      </c>
      <c r="G10423">
        <f>COUNTIF(G10425:G10450, "1")</f>
        <v>0</v>
      </c>
      <c r="H10423">
        <f>COUNTIF(H10425:H10450, "1")</f>
        <v>0</v>
      </c>
      <c r="I10423">
        <f>COUNTIF(I10425:I10450, "1")</f>
        <v>0</v>
      </c>
      <c r="J10423">
        <f>COUNTIF(J10425:J10450, "1")</f>
        <v>0</v>
      </c>
      <c r="K10423">
        <f>COUNTIF(K10425:K10450, "1")</f>
        <v>0</v>
      </c>
    </row>
    <row r="10424" spans="2:11" outlineLevel="2">
      <c r="C10424" t="s">
        <v>12</v>
      </c>
      <c r="D10424">
        <f>COUNTIF(D10425:D10450, "0")</f>
        <v>0</v>
      </c>
      <c r="E10424">
        <f>COUNTIF(E10425:E10450, "0")</f>
        <v>0</v>
      </c>
      <c r="F10424">
        <f>COUNTIF(F10425:F10450, "0")</f>
        <v>0</v>
      </c>
      <c r="G10424">
        <f>COUNTIF(G10425:G10450, "0")</f>
        <v>0</v>
      </c>
      <c r="H10424">
        <f>COUNTIF(H10425:H10450, "0")</f>
        <v>0</v>
      </c>
      <c r="I10424">
        <f>COUNTIF(I10425:I10450, "0")</f>
        <v>0</v>
      </c>
      <c r="J10424">
        <f>COUNTIF(J10425:J10450, "0")</f>
        <v>0</v>
      </c>
      <c r="K10424">
        <f>COUNTIF(K10425:K10450, "0")</f>
        <v>0</v>
      </c>
    </row>
    <row r="10425" spans="2:11" outlineLevel="2">
      <c r="B10425" t="s">
        <v>52</v>
      </c>
      <c r="C10425" t="s">
        <v>14</v>
      </c>
      <c r="D10425">
        <v>0</v>
      </c>
      <c r="E10425">
        <v>1</v>
      </c>
      <c r="F10425">
        <v>0</v>
      </c>
      <c r="G10425">
        <v>0</v>
      </c>
      <c r="H10425">
        <v>0</v>
      </c>
      <c r="I10425">
        <v>1</v>
      </c>
      <c r="J10425">
        <v>0</v>
      </c>
      <c r="K10425">
        <v>0</v>
      </c>
    </row>
    <row r="10426" spans="2:11" outlineLevel="2">
      <c r="B10426" t="s">
        <v>52</v>
      </c>
      <c r="C10426" t="s">
        <v>15</v>
      </c>
      <c r="D10426">
        <v>0</v>
      </c>
      <c r="E10426">
        <v>0</v>
      </c>
      <c r="F10426">
        <v>0</v>
      </c>
      <c r="G10426">
        <v>1</v>
      </c>
      <c r="H10426">
        <v>0</v>
      </c>
      <c r="I10426">
        <v>0</v>
      </c>
      <c r="J10426">
        <v>1</v>
      </c>
      <c r="K10426">
        <v>0</v>
      </c>
    </row>
    <row r="10427" spans="2:11" outlineLevel="2">
      <c r="B10427" t="s">
        <v>52</v>
      </c>
      <c r="C10427" t="s">
        <v>17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2:11" outlineLevel="2">
      <c r="B10428" t="s">
        <v>52</v>
      </c>
      <c r="C10428" t="s">
        <v>18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2:11" outlineLevel="2">
      <c r="B10429" t="s">
        <v>52</v>
      </c>
      <c r="C10429" t="s">
        <v>19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2:11" outlineLevel="2">
      <c r="B10430" t="s">
        <v>52</v>
      </c>
      <c r="C10430" t="s">
        <v>19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2:11" outlineLevel="2">
      <c r="B10431" t="s">
        <v>52</v>
      </c>
      <c r="C10431" t="s">
        <v>20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2:11" outlineLevel="2">
      <c r="B10432" t="s">
        <v>52</v>
      </c>
      <c r="C10432" t="s">
        <v>21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2:11" outlineLevel="2">
      <c r="B10433" t="s">
        <v>52</v>
      </c>
      <c r="C10433" t="s">
        <v>22</v>
      </c>
      <c r="D10433">
        <v>0</v>
      </c>
      <c r="E10433">
        <v>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2:11" outlineLevel="2">
      <c r="B10434" t="s">
        <v>52</v>
      </c>
      <c r="C10434" t="s">
        <v>22</v>
      </c>
      <c r="D10434">
        <v>1</v>
      </c>
      <c r="E10434">
        <v>0</v>
      </c>
      <c r="F10434">
        <v>1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2:11" outlineLevel="2">
      <c r="B10435" t="s">
        <v>52</v>
      </c>
      <c r="C10435" t="s">
        <v>23</v>
      </c>
      <c r="D10435">
        <v>0</v>
      </c>
      <c r="E10435">
        <v>0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2:11" outlineLevel="2">
      <c r="B10436" t="s">
        <v>52</v>
      </c>
      <c r="C10436" t="s">
        <v>33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2:11" outlineLevel="2">
      <c r="B10437" t="s">
        <v>52</v>
      </c>
      <c r="C10437" t="s">
        <v>34</v>
      </c>
      <c r="D10437">
        <v>1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1</v>
      </c>
      <c r="K10437">
        <v>0</v>
      </c>
    </row>
    <row r="10438" spans="2:11" outlineLevel="2">
      <c r="B10438" t="s">
        <v>52</v>
      </c>
      <c r="C10438" t="s">
        <v>25</v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2:11" outlineLevel="2">
      <c r="B10439" t="s">
        <v>52</v>
      </c>
      <c r="C10439" t="s">
        <v>26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2:11" outlineLevel="2">
      <c r="B10440" t="s">
        <v>52</v>
      </c>
      <c r="C10440" t="s">
        <v>27</v>
      </c>
      <c r="D10440">
        <v>0</v>
      </c>
      <c r="E10440">
        <v>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2:11" outlineLevel="2">
      <c r="B10441" t="s">
        <v>52</v>
      </c>
      <c r="C10441" t="s">
        <v>28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2:11" outlineLevel="2">
      <c r="B10442" t="s">
        <v>52</v>
      </c>
      <c r="C10442" t="s">
        <v>48</v>
      </c>
      <c r="D10442">
        <v>0</v>
      </c>
      <c r="E10442">
        <v>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2:11" outlineLevel="2">
      <c r="B10443" t="s">
        <v>52</v>
      </c>
      <c r="C10443" t="s">
        <v>37</v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2:11" outlineLevel="2">
      <c r="B10444" t="s">
        <v>52</v>
      </c>
      <c r="C10444" t="s">
        <v>38</v>
      </c>
      <c r="D10444">
        <v>0</v>
      </c>
      <c r="E10444">
        <v>0</v>
      </c>
      <c r="F10444">
        <v>1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2:11" outlineLevel="2">
      <c r="B10445" t="s">
        <v>52</v>
      </c>
      <c r="C10445" t="s">
        <v>39</v>
      </c>
      <c r="D10445">
        <v>1</v>
      </c>
      <c r="E10445">
        <v>0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2:11" outlineLevel="2">
      <c r="B10446" t="s">
        <v>52</v>
      </c>
      <c r="C10446" t="s">
        <v>40</v>
      </c>
      <c r="D10446">
        <v>0</v>
      </c>
      <c r="E10446">
        <v>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2:11" outlineLevel="2">
      <c r="B10447" t="s">
        <v>52</v>
      </c>
      <c r="C10447" t="s">
        <v>41</v>
      </c>
      <c r="D10447">
        <v>0</v>
      </c>
      <c r="E10447">
        <v>1</v>
      </c>
      <c r="F10447">
        <v>0</v>
      </c>
      <c r="G10447">
        <v>0</v>
      </c>
      <c r="H10447">
        <v>0</v>
      </c>
      <c r="I10447">
        <v>1</v>
      </c>
      <c r="J10447">
        <v>1</v>
      </c>
      <c r="K10447">
        <v>0</v>
      </c>
    </row>
    <row r="10448" spans="2:11" outlineLevel="2">
      <c r="B10448" t="s">
        <v>52</v>
      </c>
      <c r="C10448" t="s">
        <v>43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2:11" outlineLevel="2">
      <c r="B10449" t="s">
        <v>52</v>
      </c>
      <c r="C10449" t="s">
        <v>44</v>
      </c>
      <c r="D10449">
        <v>1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2:11" outlineLevel="2">
      <c r="B10450" t="s">
        <v>52</v>
      </c>
      <c r="C10450" t="s">
        <v>54</v>
      </c>
      <c r="D10450">
        <v>0</v>
      </c>
      <c r="E10450">
        <v>0</v>
      </c>
      <c r="F10450">
        <v>0</v>
      </c>
      <c r="G10450">
        <v>0</v>
      </c>
      <c r="H10450">
        <v>1</v>
      </c>
      <c r="I10450">
        <v>0</v>
      </c>
      <c r="J10450">
        <v>0</v>
      </c>
      <c r="K10450">
        <v>0</v>
      </c>
    </row>
    <row r="10451" spans="2:11" s="3" customFormat="1">
      <c r="B10451" s="3" t="s">
        <v>351</v>
      </c>
      <c r="C10451" s="3" t="s">
        <v>8</v>
      </c>
      <c r="D10451" s="3">
        <f>IFERROR(AVERAGE(D10454), 0)</f>
        <v>0</v>
      </c>
      <c r="E10451" s="3">
        <f>IFERROR(AVERAGE(E10454), 0)</f>
        <v>0</v>
      </c>
      <c r="F10451" s="3">
        <f>IFERROR(AVERAGE(F10454), 0)</f>
        <v>0</v>
      </c>
      <c r="G10451" s="3">
        <f>IFERROR(AVERAGE(G10454), 0)</f>
        <v>0</v>
      </c>
      <c r="H10451" s="3">
        <f>IFERROR(AVERAGE(H10454), 0)</f>
        <v>0</v>
      </c>
      <c r="I10451" s="3">
        <f>IFERROR(AVERAGE(I10454), 0)</f>
        <v>0</v>
      </c>
      <c r="J10451" s="3">
        <f>IFERROR(AVERAGE(J10454), 0)</f>
        <v>0</v>
      </c>
      <c r="K10451" s="3">
        <f>IFERROR(AVERAGE(K10454), 0)</f>
        <v>0</v>
      </c>
    </row>
    <row r="10452" spans="2:11" outlineLevel="2">
      <c r="B10452" s="4" t="s">
        <v>9</v>
      </c>
      <c r="D10452">
        <f>E10455</f>
        <v>0</v>
      </c>
      <c r="E10452">
        <f>F10455</f>
        <v>0</v>
      </c>
      <c r="F10452">
        <f>G10455</f>
        <v>0</v>
      </c>
      <c r="G10452">
        <f>H10455</f>
        <v>0</v>
      </c>
      <c r="H10452">
        <f>I10455</f>
        <v>0</v>
      </c>
      <c r="I10452">
        <f>J10455</f>
        <v>0</v>
      </c>
      <c r="J10452">
        <f>K10455</f>
        <v>0</v>
      </c>
      <c r="K10452">
        <f>L10455</f>
        <v>0</v>
      </c>
    </row>
    <row r="10453" spans="2:11" outlineLevel="2">
      <c r="B10453" s="4" t="s">
        <v>10</v>
      </c>
      <c r="D10453">
        <f>E10456</f>
        <v>0</v>
      </c>
      <c r="E10453">
        <f>F10456</f>
        <v>0</v>
      </c>
      <c r="F10453">
        <f>G10456</f>
        <v>0</v>
      </c>
      <c r="G10453">
        <f>H10456</f>
        <v>0</v>
      </c>
      <c r="H10453">
        <f>I10456</f>
        <v>0</v>
      </c>
      <c r="I10453">
        <f>J10456</f>
        <v>0</v>
      </c>
      <c r="J10453">
        <f>K10456</f>
        <v>0</v>
      </c>
      <c r="K10453">
        <f>L10456</f>
        <v>0</v>
      </c>
    </row>
    <row r="10454" spans="2:11" s="5" customFormat="1" outlineLevel="1">
      <c r="C10454" s="5" t="s">
        <v>51</v>
      </c>
      <c r="D10454" s="1">
        <f>IFERROR(D10455/D10456, D10455)</f>
        <v>0</v>
      </c>
      <c r="E10454" s="1">
        <f>IFERROR(E10455/E10456, E10455)</f>
        <v>0</v>
      </c>
      <c r="F10454" s="1">
        <f>IFERROR(F10455/F10456, F10455)</f>
        <v>0</v>
      </c>
      <c r="G10454" s="1">
        <f>IFERROR(G10455/G10456, G10455)</f>
        <v>0</v>
      </c>
      <c r="H10454" s="1">
        <f>IFERROR(H10455/H10456, H10455)</f>
        <v>0</v>
      </c>
      <c r="I10454" s="1">
        <f>IFERROR(I10455/I10456, I10455)</f>
        <v>0</v>
      </c>
      <c r="J10454" s="1">
        <f>IFERROR(J10455/J10456, J10455)</f>
        <v>0</v>
      </c>
      <c r="K10454" s="1">
        <f>IFERROR(K10455/K10456, K10455)</f>
        <v>0</v>
      </c>
    </row>
    <row r="10455" spans="2:11" outlineLevel="2">
      <c r="C10455" t="s">
        <v>10</v>
      </c>
      <c r="D10455">
        <f>COUNTIF(D10457:D10479, "1")</f>
        <v>0</v>
      </c>
      <c r="E10455">
        <f>COUNTIF(E10457:E10479, "1")</f>
        <v>0</v>
      </c>
      <c r="F10455">
        <f>COUNTIF(F10457:F10479, "1")</f>
        <v>0</v>
      </c>
      <c r="G10455">
        <f>COUNTIF(G10457:G10479, "1")</f>
        <v>0</v>
      </c>
      <c r="H10455">
        <f>COUNTIF(H10457:H10479, "1")</f>
        <v>0</v>
      </c>
      <c r="I10455">
        <f>COUNTIF(I10457:I10479, "1")</f>
        <v>0</v>
      </c>
      <c r="J10455">
        <f>COUNTIF(J10457:J10479, "1")</f>
        <v>0</v>
      </c>
      <c r="K10455">
        <f>COUNTIF(K10457:K10479, "1")</f>
        <v>0</v>
      </c>
    </row>
    <row r="10456" spans="2:11" outlineLevel="2">
      <c r="C10456" t="s">
        <v>12</v>
      </c>
      <c r="D10456">
        <f>COUNTIF(D10457:D10479, "0")</f>
        <v>0</v>
      </c>
      <c r="E10456">
        <f>COUNTIF(E10457:E10479, "0")</f>
        <v>0</v>
      </c>
      <c r="F10456">
        <f>COUNTIF(F10457:F10479, "0")</f>
        <v>0</v>
      </c>
      <c r="G10456">
        <f>COUNTIF(G10457:G10479, "0")</f>
        <v>0</v>
      </c>
      <c r="H10456">
        <f>COUNTIF(H10457:H10479, "0")</f>
        <v>0</v>
      </c>
      <c r="I10456">
        <f>COUNTIF(I10457:I10479, "0")</f>
        <v>0</v>
      </c>
      <c r="J10456">
        <f>COUNTIF(J10457:J10479, "0")</f>
        <v>0</v>
      </c>
      <c r="K10456">
        <f>COUNTIF(K10457:K10479, "0")</f>
        <v>0</v>
      </c>
    </row>
    <row r="10457" spans="2:11" outlineLevel="2">
      <c r="B10457" t="s">
        <v>52</v>
      </c>
      <c r="C10457" t="s">
        <v>14</v>
      </c>
      <c r="D10457">
        <v>1</v>
      </c>
      <c r="E10457">
        <v>0</v>
      </c>
      <c r="F10457">
        <v>0</v>
      </c>
      <c r="G10457">
        <v>1</v>
      </c>
      <c r="H10457">
        <v>0</v>
      </c>
      <c r="I10457">
        <v>0</v>
      </c>
      <c r="J10457">
        <v>0</v>
      </c>
      <c r="K10457">
        <v>0</v>
      </c>
    </row>
    <row r="10458" spans="2:11" outlineLevel="2">
      <c r="B10458" t="s">
        <v>52</v>
      </c>
      <c r="C10458" t="s">
        <v>15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2:11" outlineLevel="2">
      <c r="B10459" t="s">
        <v>52</v>
      </c>
      <c r="C10459" t="s">
        <v>16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2:11" outlineLevel="2">
      <c r="B10460" t="s">
        <v>52</v>
      </c>
      <c r="C10460" t="s">
        <v>17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1</v>
      </c>
      <c r="K10460">
        <v>0</v>
      </c>
    </row>
    <row r="10461" spans="2:11" outlineLevel="2">
      <c r="B10461" t="s">
        <v>52</v>
      </c>
      <c r="C10461" t="s">
        <v>18</v>
      </c>
      <c r="D10461">
        <v>1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2:11" outlineLevel="2">
      <c r="B10462" t="s">
        <v>52</v>
      </c>
      <c r="C10462" t="s">
        <v>19</v>
      </c>
      <c r="D10462">
        <v>1</v>
      </c>
      <c r="E10462">
        <v>1</v>
      </c>
      <c r="F10462">
        <v>0</v>
      </c>
      <c r="G10462">
        <v>1</v>
      </c>
      <c r="H10462">
        <v>0</v>
      </c>
      <c r="I10462">
        <v>1</v>
      </c>
      <c r="J10462">
        <v>0</v>
      </c>
      <c r="K10462">
        <v>0</v>
      </c>
    </row>
    <row r="10463" spans="2:11" outlineLevel="2">
      <c r="B10463" t="s">
        <v>52</v>
      </c>
      <c r="C10463" t="s">
        <v>20</v>
      </c>
      <c r="D10463">
        <v>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2:11" outlineLevel="2">
      <c r="B10464" t="s">
        <v>52</v>
      </c>
      <c r="C10464" t="s">
        <v>21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2:11" outlineLevel="2">
      <c r="B10465" t="s">
        <v>52</v>
      </c>
      <c r="C10465" t="s">
        <v>22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2:11" outlineLevel="2">
      <c r="B10466" t="s">
        <v>52</v>
      </c>
      <c r="C10466" t="s">
        <v>23</v>
      </c>
      <c r="D10466">
        <v>1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0</v>
      </c>
      <c r="K10466">
        <v>0</v>
      </c>
    </row>
    <row r="10467" spans="2:11" outlineLevel="2">
      <c r="B10467" t="s">
        <v>52</v>
      </c>
      <c r="C10467" t="s">
        <v>33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1</v>
      </c>
      <c r="K10467">
        <v>0</v>
      </c>
    </row>
    <row r="10468" spans="2:11" outlineLevel="2">
      <c r="B10468" t="s">
        <v>52</v>
      </c>
      <c r="C10468" t="s">
        <v>24</v>
      </c>
      <c r="D10468">
        <v>1</v>
      </c>
      <c r="E10468">
        <v>1</v>
      </c>
      <c r="F10468">
        <v>1</v>
      </c>
      <c r="G10468">
        <v>0</v>
      </c>
      <c r="H10468">
        <v>0</v>
      </c>
      <c r="I10468">
        <v>1</v>
      </c>
      <c r="J10468">
        <v>1</v>
      </c>
      <c r="K10468">
        <v>0</v>
      </c>
    </row>
    <row r="10469" spans="2:11" outlineLevel="2">
      <c r="B10469" t="s">
        <v>52</v>
      </c>
      <c r="C10469" t="s">
        <v>34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1</v>
      </c>
      <c r="K10469">
        <v>0</v>
      </c>
    </row>
    <row r="10470" spans="2:11" outlineLevel="2">
      <c r="B10470" t="s">
        <v>52</v>
      </c>
      <c r="C10470" t="s">
        <v>25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2:11" outlineLevel="2">
      <c r="B10471" t="s">
        <v>52</v>
      </c>
      <c r="C10471" t="s">
        <v>25</v>
      </c>
      <c r="D10471">
        <v>0</v>
      </c>
      <c r="E10471">
        <v>1</v>
      </c>
      <c r="F10471">
        <v>0</v>
      </c>
      <c r="G10471">
        <v>0</v>
      </c>
      <c r="H10471">
        <v>0</v>
      </c>
      <c r="I10471">
        <v>0</v>
      </c>
      <c r="J10471">
        <v>1</v>
      </c>
      <c r="K10471">
        <v>0</v>
      </c>
    </row>
    <row r="10472" spans="2:11" outlineLevel="2">
      <c r="B10472" t="s">
        <v>52</v>
      </c>
      <c r="C10472" t="s">
        <v>25</v>
      </c>
      <c r="D10472">
        <v>0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1</v>
      </c>
      <c r="K10472">
        <v>0</v>
      </c>
    </row>
    <row r="10473" spans="2:11" outlineLevel="2">
      <c r="B10473" t="s">
        <v>52</v>
      </c>
      <c r="C10473" t="s">
        <v>26</v>
      </c>
      <c r="D10473">
        <v>0</v>
      </c>
      <c r="E10473">
        <v>0</v>
      </c>
      <c r="F10473">
        <v>0</v>
      </c>
      <c r="G10473">
        <v>1</v>
      </c>
      <c r="H10473">
        <v>0</v>
      </c>
      <c r="I10473">
        <v>0</v>
      </c>
      <c r="J10473">
        <v>1</v>
      </c>
      <c r="K10473">
        <v>0</v>
      </c>
    </row>
    <row r="10474" spans="2:11" outlineLevel="2">
      <c r="B10474" t="s">
        <v>52</v>
      </c>
      <c r="C10474" t="s">
        <v>27</v>
      </c>
      <c r="D10474">
        <v>0</v>
      </c>
      <c r="E10474">
        <v>0</v>
      </c>
      <c r="F10474">
        <v>0</v>
      </c>
      <c r="G10474">
        <v>0</v>
      </c>
      <c r="H10474">
        <v>1</v>
      </c>
      <c r="I10474">
        <v>0</v>
      </c>
      <c r="J10474">
        <v>0</v>
      </c>
      <c r="K10474">
        <v>0</v>
      </c>
    </row>
    <row r="10475" spans="2:11" outlineLevel="2">
      <c r="B10475" t="s">
        <v>52</v>
      </c>
      <c r="C10475" t="s">
        <v>28</v>
      </c>
      <c r="D10475">
        <v>0</v>
      </c>
      <c r="E10475">
        <v>1</v>
      </c>
      <c r="F10475">
        <v>1</v>
      </c>
      <c r="G10475">
        <v>0</v>
      </c>
      <c r="H10475">
        <v>0</v>
      </c>
      <c r="I10475">
        <v>0</v>
      </c>
      <c r="J10475">
        <v>1</v>
      </c>
      <c r="K10475">
        <v>0</v>
      </c>
    </row>
    <row r="10476" spans="2:11" outlineLevel="2">
      <c r="B10476" t="s">
        <v>52</v>
      </c>
      <c r="C10476" t="s">
        <v>35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2:11" outlineLevel="2">
      <c r="B10477" t="s">
        <v>52</v>
      </c>
      <c r="C10477" t="s">
        <v>48</v>
      </c>
      <c r="D10477">
        <v>0</v>
      </c>
      <c r="E10477">
        <v>0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2:11" outlineLevel="2">
      <c r="B10478" t="s">
        <v>52</v>
      </c>
      <c r="C10478" t="s">
        <v>36</v>
      </c>
      <c r="D10478">
        <v>1</v>
      </c>
      <c r="E10478">
        <v>1</v>
      </c>
      <c r="F10478">
        <v>0</v>
      </c>
      <c r="G10478">
        <v>1</v>
      </c>
      <c r="H10478">
        <v>0</v>
      </c>
      <c r="I10478">
        <v>0</v>
      </c>
      <c r="J10478">
        <v>0</v>
      </c>
      <c r="K10478">
        <v>0</v>
      </c>
    </row>
    <row r="10479" spans="2:11" outlineLevel="2">
      <c r="B10479" t="s">
        <v>52</v>
      </c>
      <c r="C10479" t="s">
        <v>37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2:11" s="3" customFormat="1">
      <c r="B10480" s="3" t="s">
        <v>352</v>
      </c>
      <c r="C10480" s="3" t="s">
        <v>8</v>
      </c>
      <c r="D10480" s="3">
        <f>IFERROR(AVERAGE(D10483), 0)</f>
        <v>0</v>
      </c>
      <c r="E10480" s="3">
        <f>IFERROR(AVERAGE(E10483), 0)</f>
        <v>0</v>
      </c>
      <c r="F10480" s="3">
        <f>IFERROR(AVERAGE(F10483), 0)</f>
        <v>0</v>
      </c>
      <c r="G10480" s="3">
        <f>IFERROR(AVERAGE(G10483), 0)</f>
        <v>0</v>
      </c>
      <c r="H10480" s="3">
        <f>IFERROR(AVERAGE(H10483), 0)</f>
        <v>0</v>
      </c>
      <c r="I10480" s="3">
        <f>IFERROR(AVERAGE(I10483), 0)</f>
        <v>0</v>
      </c>
      <c r="J10480" s="3">
        <f>IFERROR(AVERAGE(J10483), 0)</f>
        <v>0</v>
      </c>
      <c r="K10480" s="3">
        <f>IFERROR(AVERAGE(K10483), 0)</f>
        <v>0</v>
      </c>
    </row>
    <row r="10481" spans="2:11" outlineLevel="2">
      <c r="B10481" s="4" t="s">
        <v>9</v>
      </c>
      <c r="D10481">
        <f>E10484</f>
        <v>0</v>
      </c>
      <c r="E10481">
        <f>F10484</f>
        <v>0</v>
      </c>
      <c r="F10481">
        <f>G10484</f>
        <v>0</v>
      </c>
      <c r="G10481">
        <f>H10484</f>
        <v>0</v>
      </c>
      <c r="H10481">
        <f>I10484</f>
        <v>0</v>
      </c>
      <c r="I10481">
        <f>J10484</f>
        <v>0</v>
      </c>
      <c r="J10481">
        <f>K10484</f>
        <v>0</v>
      </c>
      <c r="K10481">
        <f>L10484</f>
        <v>0</v>
      </c>
    </row>
    <row r="10482" spans="2:11" outlineLevel="2">
      <c r="B10482" s="4" t="s">
        <v>10</v>
      </c>
      <c r="D10482">
        <f>E10485</f>
        <v>0</v>
      </c>
      <c r="E10482">
        <f>F10485</f>
        <v>0</v>
      </c>
      <c r="F10482">
        <f>G10485</f>
        <v>0</v>
      </c>
      <c r="G10482">
        <f>H10485</f>
        <v>0</v>
      </c>
      <c r="H10482">
        <f>I10485</f>
        <v>0</v>
      </c>
      <c r="I10482">
        <f>J10485</f>
        <v>0</v>
      </c>
      <c r="J10482">
        <f>K10485</f>
        <v>0</v>
      </c>
      <c r="K10482">
        <f>L10485</f>
        <v>0</v>
      </c>
    </row>
    <row r="10483" spans="2:11" s="5" customFormat="1" outlineLevel="1">
      <c r="C10483" s="5" t="s">
        <v>51</v>
      </c>
      <c r="D10483" s="1">
        <f>IFERROR(D10484/D10485, D10484)</f>
        <v>0</v>
      </c>
      <c r="E10483" s="1">
        <f>IFERROR(E10484/E10485, E10484)</f>
        <v>0</v>
      </c>
      <c r="F10483" s="1">
        <f>IFERROR(F10484/F10485, F10484)</f>
        <v>0</v>
      </c>
      <c r="G10483" s="1">
        <f>IFERROR(G10484/G10485, G10484)</f>
        <v>0</v>
      </c>
      <c r="H10483" s="1">
        <f>IFERROR(H10484/H10485, H10484)</f>
        <v>0</v>
      </c>
      <c r="I10483" s="1">
        <f>IFERROR(I10484/I10485, I10484)</f>
        <v>0</v>
      </c>
      <c r="J10483" s="1">
        <f>IFERROR(J10484/J10485, J10484)</f>
        <v>0</v>
      </c>
      <c r="K10483" s="1">
        <f>IFERROR(K10484/K10485, K10484)</f>
        <v>0</v>
      </c>
    </row>
    <row r="10484" spans="2:11" outlineLevel="2">
      <c r="C10484" t="s">
        <v>10</v>
      </c>
      <c r="D10484">
        <f>COUNTIF(D10486:D10490, "1")</f>
        <v>0</v>
      </c>
      <c r="E10484">
        <f>COUNTIF(E10486:E10490, "1")</f>
        <v>0</v>
      </c>
      <c r="F10484">
        <f>COUNTIF(F10486:F10490, "1")</f>
        <v>0</v>
      </c>
      <c r="G10484">
        <f>COUNTIF(G10486:G10490, "1")</f>
        <v>0</v>
      </c>
      <c r="H10484">
        <f>COUNTIF(H10486:H10490, "1")</f>
        <v>0</v>
      </c>
      <c r="I10484">
        <f>COUNTIF(I10486:I10490, "1")</f>
        <v>0</v>
      </c>
      <c r="J10484">
        <f>COUNTIF(J10486:J10490, "1")</f>
        <v>0</v>
      </c>
      <c r="K10484">
        <f>COUNTIF(K10486:K10490, "1")</f>
        <v>0</v>
      </c>
    </row>
    <row r="10485" spans="2:11" outlineLevel="2">
      <c r="C10485" t="s">
        <v>12</v>
      </c>
      <c r="D10485">
        <f>COUNTIF(D10486:D10490, "0")</f>
        <v>0</v>
      </c>
      <c r="E10485">
        <f>COUNTIF(E10486:E10490, "0")</f>
        <v>0</v>
      </c>
      <c r="F10485">
        <f>COUNTIF(F10486:F10490, "0")</f>
        <v>0</v>
      </c>
      <c r="G10485">
        <f>COUNTIF(G10486:G10490, "0")</f>
        <v>0</v>
      </c>
      <c r="H10485">
        <f>COUNTIF(H10486:H10490, "0")</f>
        <v>0</v>
      </c>
      <c r="I10485">
        <f>COUNTIF(I10486:I10490, "0")</f>
        <v>0</v>
      </c>
      <c r="J10485">
        <f>COUNTIF(J10486:J10490, "0")</f>
        <v>0</v>
      </c>
      <c r="K10485">
        <f>COUNTIF(K10486:K10490, "0")</f>
        <v>0</v>
      </c>
    </row>
    <row r="10486" spans="2:11" outlineLevel="2">
      <c r="B10486" t="s">
        <v>52</v>
      </c>
      <c r="C10486" t="s">
        <v>19</v>
      </c>
      <c r="D10486">
        <v>1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2:11" outlineLevel="2">
      <c r="B10487" t="s">
        <v>52</v>
      </c>
      <c r="C10487" t="s">
        <v>18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2:11" outlineLevel="2">
      <c r="B10488" t="s">
        <v>52</v>
      </c>
      <c r="C10488" t="s">
        <v>15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1</v>
      </c>
      <c r="J10488">
        <v>0</v>
      </c>
      <c r="K10488">
        <v>0</v>
      </c>
    </row>
    <row r="10489" spans="2:11" outlineLevel="2">
      <c r="B10489" t="s">
        <v>52</v>
      </c>
      <c r="C10489" t="s">
        <v>14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2:11" outlineLevel="2">
      <c r="B10490" t="s">
        <v>52</v>
      </c>
      <c r="C10490" t="s">
        <v>16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1</v>
      </c>
      <c r="K10490">
        <v>0</v>
      </c>
    </row>
    <row r="10491" spans="2:11" s="3" customFormat="1">
      <c r="B10491" s="3" t="s">
        <v>353</v>
      </c>
      <c r="C10491" s="3" t="s">
        <v>8</v>
      </c>
      <c r="D10491" s="3">
        <f>IFERROR(AVERAGE(D10494), 0)</f>
        <v>0</v>
      </c>
      <c r="E10491" s="3">
        <f>IFERROR(AVERAGE(E10494), 0)</f>
        <v>0</v>
      </c>
      <c r="F10491" s="3">
        <f>IFERROR(AVERAGE(F10494), 0)</f>
        <v>0</v>
      </c>
      <c r="G10491" s="3">
        <f>IFERROR(AVERAGE(G10494), 0)</f>
        <v>0</v>
      </c>
      <c r="H10491" s="3">
        <f>IFERROR(AVERAGE(H10494), 0)</f>
        <v>0</v>
      </c>
      <c r="I10491" s="3">
        <f>IFERROR(AVERAGE(I10494), 0)</f>
        <v>0</v>
      </c>
      <c r="J10491" s="3">
        <f>IFERROR(AVERAGE(J10494), 0)</f>
        <v>0</v>
      </c>
      <c r="K10491" s="3">
        <f>IFERROR(AVERAGE(K10494), 0)</f>
        <v>0</v>
      </c>
    </row>
    <row r="10492" spans="2:11" outlineLevel="2">
      <c r="B10492" s="4" t="s">
        <v>9</v>
      </c>
      <c r="D10492">
        <f>E10495</f>
        <v>0</v>
      </c>
      <c r="E10492">
        <f>F10495</f>
        <v>0</v>
      </c>
      <c r="F10492">
        <f>G10495</f>
        <v>0</v>
      </c>
      <c r="G10492">
        <f>H10495</f>
        <v>0</v>
      </c>
      <c r="H10492">
        <f>I10495</f>
        <v>0</v>
      </c>
      <c r="I10492">
        <f>J10495</f>
        <v>0</v>
      </c>
      <c r="J10492">
        <f>K10495</f>
        <v>0</v>
      </c>
      <c r="K10492">
        <f>L10495</f>
        <v>0</v>
      </c>
    </row>
    <row r="10493" spans="2:11" outlineLevel="2">
      <c r="B10493" s="4" t="s">
        <v>10</v>
      </c>
      <c r="D10493">
        <f>E10496</f>
        <v>0</v>
      </c>
      <c r="E10493">
        <f>F10496</f>
        <v>0</v>
      </c>
      <c r="F10493">
        <f>G10496</f>
        <v>0</v>
      </c>
      <c r="G10493">
        <f>H10496</f>
        <v>0</v>
      </c>
      <c r="H10493">
        <f>I10496</f>
        <v>0</v>
      </c>
      <c r="I10493">
        <f>J10496</f>
        <v>0</v>
      </c>
      <c r="J10493">
        <f>K10496</f>
        <v>0</v>
      </c>
      <c r="K10493">
        <f>L10496</f>
        <v>0</v>
      </c>
    </row>
    <row r="10494" spans="2:11" s="5" customFormat="1" outlineLevel="1">
      <c r="C10494" s="5" t="s">
        <v>51</v>
      </c>
      <c r="D10494" s="1">
        <f>IFERROR(D10495/D10496, D10495)</f>
        <v>0</v>
      </c>
      <c r="E10494" s="1">
        <f>IFERROR(E10495/E10496, E10495)</f>
        <v>0</v>
      </c>
      <c r="F10494" s="1">
        <f>IFERROR(F10495/F10496, F10495)</f>
        <v>0</v>
      </c>
      <c r="G10494" s="1">
        <f>IFERROR(G10495/G10496, G10495)</f>
        <v>0</v>
      </c>
      <c r="H10494" s="1">
        <f>IFERROR(H10495/H10496, H10495)</f>
        <v>0</v>
      </c>
      <c r="I10494" s="1">
        <f>IFERROR(I10495/I10496, I10495)</f>
        <v>0</v>
      </c>
      <c r="J10494" s="1">
        <f>IFERROR(J10495/J10496, J10495)</f>
        <v>0</v>
      </c>
      <c r="K10494" s="1">
        <f>IFERROR(K10495/K10496, K10495)</f>
        <v>0</v>
      </c>
    </row>
    <row r="10495" spans="2:11" outlineLevel="2">
      <c r="C10495" t="s">
        <v>10</v>
      </c>
      <c r="D10495">
        <f>COUNTIF(D10497:D10501, "1")</f>
        <v>0</v>
      </c>
      <c r="E10495">
        <f>COUNTIF(E10497:E10501, "1")</f>
        <v>0</v>
      </c>
      <c r="F10495">
        <f>COUNTIF(F10497:F10501, "1")</f>
        <v>0</v>
      </c>
      <c r="G10495">
        <f>COUNTIF(G10497:G10501, "1")</f>
        <v>0</v>
      </c>
      <c r="H10495">
        <f>COUNTIF(H10497:H10501, "1")</f>
        <v>0</v>
      </c>
      <c r="I10495">
        <f>COUNTIF(I10497:I10501, "1")</f>
        <v>0</v>
      </c>
      <c r="J10495">
        <f>COUNTIF(J10497:J10501, "1")</f>
        <v>0</v>
      </c>
      <c r="K10495">
        <f>COUNTIF(K10497:K10501, "1")</f>
        <v>0</v>
      </c>
    </row>
    <row r="10496" spans="2:11" outlineLevel="2">
      <c r="C10496" t="s">
        <v>12</v>
      </c>
      <c r="D10496">
        <f>COUNTIF(D10497:D10501, "0")</f>
        <v>0</v>
      </c>
      <c r="E10496">
        <f>COUNTIF(E10497:E10501, "0")</f>
        <v>0</v>
      </c>
      <c r="F10496">
        <f>COUNTIF(F10497:F10501, "0")</f>
        <v>0</v>
      </c>
      <c r="G10496">
        <f>COUNTIF(G10497:G10501, "0")</f>
        <v>0</v>
      </c>
      <c r="H10496">
        <f>COUNTIF(H10497:H10501, "0")</f>
        <v>0</v>
      </c>
      <c r="I10496">
        <f>COUNTIF(I10497:I10501, "0")</f>
        <v>0</v>
      </c>
      <c r="J10496">
        <f>COUNTIF(J10497:J10501, "0")</f>
        <v>0</v>
      </c>
      <c r="K10496">
        <f>COUNTIF(K10497:K10501, "0")</f>
        <v>0</v>
      </c>
    </row>
    <row r="10497" spans="2:11" outlineLevel="2">
      <c r="B10497" t="s">
        <v>52</v>
      </c>
      <c r="C10497" t="s">
        <v>18</v>
      </c>
      <c r="D10497">
        <v>1</v>
      </c>
      <c r="E10497">
        <v>0</v>
      </c>
      <c r="F10497">
        <v>0</v>
      </c>
      <c r="G10497">
        <v>0</v>
      </c>
      <c r="H10497">
        <v>1</v>
      </c>
      <c r="I10497">
        <v>0</v>
      </c>
      <c r="J10497">
        <v>0</v>
      </c>
      <c r="K10497">
        <v>0</v>
      </c>
    </row>
    <row r="10498" spans="2:11" outlineLevel="2">
      <c r="B10498" t="s">
        <v>52</v>
      </c>
      <c r="C10498" t="s">
        <v>17</v>
      </c>
      <c r="D10498">
        <v>1</v>
      </c>
      <c r="E10498">
        <v>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2:11" outlineLevel="2">
      <c r="B10499" t="s">
        <v>52</v>
      </c>
      <c r="C10499" t="s">
        <v>15</v>
      </c>
      <c r="D10499">
        <v>0</v>
      </c>
      <c r="E10499">
        <v>0</v>
      </c>
      <c r="F10499">
        <v>0</v>
      </c>
      <c r="G10499">
        <v>0</v>
      </c>
      <c r="H10499">
        <v>1</v>
      </c>
      <c r="I10499">
        <v>0</v>
      </c>
      <c r="J10499">
        <v>0</v>
      </c>
      <c r="K10499">
        <v>0</v>
      </c>
    </row>
    <row r="10500" spans="2:11" outlineLevel="2">
      <c r="B10500" t="s">
        <v>52</v>
      </c>
      <c r="C10500" t="s">
        <v>16</v>
      </c>
      <c r="D10500">
        <v>1</v>
      </c>
      <c r="E10500">
        <v>0</v>
      </c>
      <c r="F10500">
        <v>0</v>
      </c>
      <c r="G10500">
        <v>1</v>
      </c>
      <c r="H10500">
        <v>1</v>
      </c>
      <c r="I10500">
        <v>0</v>
      </c>
      <c r="J10500">
        <v>1</v>
      </c>
      <c r="K10500">
        <v>0</v>
      </c>
    </row>
    <row r="10501" spans="2:11" outlineLevel="2">
      <c r="B10501" t="s">
        <v>52</v>
      </c>
      <c r="C10501" t="s">
        <v>14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0</v>
      </c>
    </row>
    <row r="10502" spans="2:11" s="3" customFormat="1">
      <c r="B10502" s="3" t="s">
        <v>354</v>
      </c>
      <c r="C10502" s="3" t="s">
        <v>8</v>
      </c>
      <c r="D10502" s="3">
        <f>IFERROR(AVERAGE(D10505), 0)</f>
        <v>0</v>
      </c>
      <c r="E10502" s="3">
        <f>IFERROR(AVERAGE(E10505), 0)</f>
        <v>0</v>
      </c>
      <c r="F10502" s="3">
        <f>IFERROR(AVERAGE(F10505), 0)</f>
        <v>0</v>
      </c>
      <c r="G10502" s="3">
        <f>IFERROR(AVERAGE(G10505), 0)</f>
        <v>0</v>
      </c>
      <c r="H10502" s="3">
        <f>IFERROR(AVERAGE(H10505), 0)</f>
        <v>0</v>
      </c>
      <c r="I10502" s="3">
        <f>IFERROR(AVERAGE(I10505), 0)</f>
        <v>0</v>
      </c>
      <c r="J10502" s="3">
        <f>IFERROR(AVERAGE(J10505), 0)</f>
        <v>0</v>
      </c>
      <c r="K10502" s="3">
        <f>IFERROR(AVERAGE(K10505), 0)</f>
        <v>0</v>
      </c>
    </row>
    <row r="10503" spans="2:11" outlineLevel="2">
      <c r="B10503" s="4" t="s">
        <v>9</v>
      </c>
      <c r="D10503">
        <f>E10506</f>
        <v>0</v>
      </c>
      <c r="E10503">
        <f>F10506</f>
        <v>0</v>
      </c>
      <c r="F10503">
        <f>G10506</f>
        <v>0</v>
      </c>
      <c r="G10503">
        <f>H10506</f>
        <v>0</v>
      </c>
      <c r="H10503">
        <f>I10506</f>
        <v>0</v>
      </c>
      <c r="I10503">
        <f>J10506</f>
        <v>0</v>
      </c>
      <c r="J10503">
        <f>K10506</f>
        <v>0</v>
      </c>
      <c r="K10503">
        <f>L10506</f>
        <v>0</v>
      </c>
    </row>
    <row r="10504" spans="2:11" outlineLevel="2">
      <c r="B10504" s="4" t="s">
        <v>10</v>
      </c>
      <c r="D10504">
        <f>E10507</f>
        <v>0</v>
      </c>
      <c r="E10504">
        <f>F10507</f>
        <v>0</v>
      </c>
      <c r="F10504">
        <f>G10507</f>
        <v>0</v>
      </c>
      <c r="G10504">
        <f>H10507</f>
        <v>0</v>
      </c>
      <c r="H10504">
        <f>I10507</f>
        <v>0</v>
      </c>
      <c r="I10504">
        <f>J10507</f>
        <v>0</v>
      </c>
      <c r="J10504">
        <f>K10507</f>
        <v>0</v>
      </c>
      <c r="K10504">
        <f>L10507</f>
        <v>0</v>
      </c>
    </row>
    <row r="10505" spans="2:11" s="5" customFormat="1" outlineLevel="1">
      <c r="C10505" s="5" t="s">
        <v>51</v>
      </c>
      <c r="D10505" s="1">
        <f>IFERROR(D10506/D10507, D10506)</f>
        <v>0</v>
      </c>
      <c r="E10505" s="1">
        <f>IFERROR(E10506/E10507, E10506)</f>
        <v>0</v>
      </c>
      <c r="F10505" s="1">
        <f>IFERROR(F10506/F10507, F10506)</f>
        <v>0</v>
      </c>
      <c r="G10505" s="1">
        <f>IFERROR(G10506/G10507, G10506)</f>
        <v>0</v>
      </c>
      <c r="H10505" s="1">
        <f>IFERROR(H10506/H10507, H10506)</f>
        <v>0</v>
      </c>
      <c r="I10505" s="1">
        <f>IFERROR(I10506/I10507, I10506)</f>
        <v>0</v>
      </c>
      <c r="J10505" s="1">
        <f>IFERROR(J10506/J10507, J10506)</f>
        <v>0</v>
      </c>
      <c r="K10505" s="1">
        <f>IFERROR(K10506/K10507, K10506)</f>
        <v>0</v>
      </c>
    </row>
    <row r="10506" spans="2:11" outlineLevel="2">
      <c r="C10506" t="s">
        <v>10</v>
      </c>
      <c r="D10506">
        <f>COUNTIF(D10508:D10515, "1")</f>
        <v>0</v>
      </c>
      <c r="E10506">
        <f>COUNTIF(E10508:E10515, "1")</f>
        <v>0</v>
      </c>
      <c r="F10506">
        <f>COUNTIF(F10508:F10515, "1")</f>
        <v>0</v>
      </c>
      <c r="G10506">
        <f>COUNTIF(G10508:G10515, "1")</f>
        <v>0</v>
      </c>
      <c r="H10506">
        <f>COUNTIF(H10508:H10515, "1")</f>
        <v>0</v>
      </c>
      <c r="I10506">
        <f>COUNTIF(I10508:I10515, "1")</f>
        <v>0</v>
      </c>
      <c r="J10506">
        <f>COUNTIF(J10508:J10515, "1")</f>
        <v>0</v>
      </c>
      <c r="K10506">
        <f>COUNTIF(K10508:K10515, "1")</f>
        <v>0</v>
      </c>
    </row>
    <row r="10507" spans="2:11" outlineLevel="2">
      <c r="C10507" t="s">
        <v>12</v>
      </c>
      <c r="D10507">
        <f>COUNTIF(D10508:D10515, "0")</f>
        <v>0</v>
      </c>
      <c r="E10507">
        <f>COUNTIF(E10508:E10515, "0")</f>
        <v>0</v>
      </c>
      <c r="F10507">
        <f>COUNTIF(F10508:F10515, "0")</f>
        <v>0</v>
      </c>
      <c r="G10507">
        <f>COUNTIF(G10508:G10515, "0")</f>
        <v>0</v>
      </c>
      <c r="H10507">
        <f>COUNTIF(H10508:H10515, "0")</f>
        <v>0</v>
      </c>
      <c r="I10507">
        <f>COUNTIF(I10508:I10515, "0")</f>
        <v>0</v>
      </c>
      <c r="J10507">
        <f>COUNTIF(J10508:J10515, "0")</f>
        <v>0</v>
      </c>
      <c r="K10507">
        <f>COUNTIF(K10508:K10515, "0")</f>
        <v>0</v>
      </c>
    </row>
    <row r="10508" spans="2:11" outlineLevel="2">
      <c r="B10508" t="s">
        <v>52</v>
      </c>
      <c r="C10508" t="s">
        <v>14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</row>
    <row r="10509" spans="2:11" outlineLevel="2">
      <c r="B10509" t="s">
        <v>52</v>
      </c>
      <c r="C10509" t="s">
        <v>20</v>
      </c>
      <c r="D10509">
        <v>0</v>
      </c>
      <c r="E10509">
        <v>0</v>
      </c>
      <c r="F10509">
        <v>1</v>
      </c>
      <c r="G10509">
        <v>1</v>
      </c>
      <c r="H10509">
        <v>1</v>
      </c>
      <c r="I10509">
        <v>0</v>
      </c>
      <c r="J10509">
        <v>0</v>
      </c>
      <c r="K10509">
        <v>0</v>
      </c>
    </row>
    <row r="10510" spans="2:11" outlineLevel="2">
      <c r="B10510" t="s">
        <v>52</v>
      </c>
      <c r="C10510" t="s">
        <v>15</v>
      </c>
      <c r="D10510">
        <v>1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2:11" outlineLevel="2">
      <c r="B10511" t="s">
        <v>52</v>
      </c>
      <c r="C10511" t="s">
        <v>22</v>
      </c>
      <c r="D10511">
        <v>0</v>
      </c>
      <c r="E10511">
        <v>1</v>
      </c>
      <c r="F10511">
        <v>0</v>
      </c>
      <c r="G10511">
        <v>1</v>
      </c>
      <c r="H10511">
        <v>0</v>
      </c>
      <c r="I10511">
        <v>0</v>
      </c>
      <c r="J10511">
        <v>0</v>
      </c>
      <c r="K10511">
        <v>0</v>
      </c>
    </row>
    <row r="10512" spans="2:11" outlineLevel="2">
      <c r="B10512" t="s">
        <v>52</v>
      </c>
      <c r="C10512" t="s">
        <v>19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2:11" outlineLevel="2">
      <c r="B10513" t="s">
        <v>52</v>
      </c>
      <c r="C10513" t="s">
        <v>23</v>
      </c>
      <c r="D10513">
        <v>0</v>
      </c>
      <c r="E10513">
        <v>0</v>
      </c>
      <c r="F10513">
        <v>0</v>
      </c>
      <c r="G10513">
        <v>1</v>
      </c>
      <c r="H10513">
        <v>0</v>
      </c>
      <c r="I10513">
        <v>0</v>
      </c>
      <c r="J10513">
        <v>0</v>
      </c>
      <c r="K10513">
        <v>0</v>
      </c>
    </row>
    <row r="10514" spans="2:11" outlineLevel="2">
      <c r="B10514" t="s">
        <v>52</v>
      </c>
      <c r="C10514" t="s">
        <v>16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 spans="2:11" outlineLevel="2">
      <c r="B10515" t="s">
        <v>52</v>
      </c>
      <c r="C10515" t="s">
        <v>17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 spans="2:11" s="3" customFormat="1">
      <c r="B10516" s="3" t="s">
        <v>355</v>
      </c>
      <c r="C10516" s="3" t="s">
        <v>8</v>
      </c>
      <c r="D10516" s="3">
        <f>IFERROR(AVERAGE(D10519), 0)</f>
        <v>0</v>
      </c>
      <c r="E10516" s="3">
        <f>IFERROR(AVERAGE(E10519), 0)</f>
        <v>0</v>
      </c>
      <c r="F10516" s="3">
        <f>IFERROR(AVERAGE(F10519), 0)</f>
        <v>0</v>
      </c>
      <c r="G10516" s="3">
        <f>IFERROR(AVERAGE(G10519), 0)</f>
        <v>0</v>
      </c>
      <c r="H10516" s="3">
        <f>IFERROR(AVERAGE(H10519), 0)</f>
        <v>0</v>
      </c>
      <c r="I10516" s="3">
        <f>IFERROR(AVERAGE(I10519), 0)</f>
        <v>0</v>
      </c>
      <c r="J10516" s="3">
        <f>IFERROR(AVERAGE(J10519), 0)</f>
        <v>0</v>
      </c>
      <c r="K10516" s="3">
        <f>IFERROR(AVERAGE(K10519), 0)</f>
        <v>0</v>
      </c>
    </row>
    <row r="10517" spans="2:11" outlineLevel="2">
      <c r="B10517" s="4" t="s">
        <v>9</v>
      </c>
      <c r="D10517">
        <f>E10520</f>
        <v>0</v>
      </c>
      <c r="E10517">
        <f>F10520</f>
        <v>0</v>
      </c>
      <c r="F10517">
        <f>G10520</f>
        <v>0</v>
      </c>
      <c r="G10517">
        <f>H10520</f>
        <v>0</v>
      </c>
      <c r="H10517">
        <f>I10520</f>
        <v>0</v>
      </c>
      <c r="I10517">
        <f>J10520</f>
        <v>0</v>
      </c>
      <c r="J10517">
        <f>K10520</f>
        <v>0</v>
      </c>
      <c r="K10517">
        <f>L10520</f>
        <v>0</v>
      </c>
    </row>
    <row r="10518" spans="2:11" outlineLevel="2">
      <c r="B10518" s="4" t="s">
        <v>10</v>
      </c>
      <c r="D10518">
        <f>E10521</f>
        <v>0</v>
      </c>
      <c r="E10518">
        <f>F10521</f>
        <v>0</v>
      </c>
      <c r="F10518">
        <f>G10521</f>
        <v>0</v>
      </c>
      <c r="G10518">
        <f>H10521</f>
        <v>0</v>
      </c>
      <c r="H10518">
        <f>I10521</f>
        <v>0</v>
      </c>
      <c r="I10518">
        <f>J10521</f>
        <v>0</v>
      </c>
      <c r="J10518">
        <f>K10521</f>
        <v>0</v>
      </c>
      <c r="K10518">
        <f>L10521</f>
        <v>0</v>
      </c>
    </row>
    <row r="10519" spans="2:11" s="5" customFormat="1" outlineLevel="1">
      <c r="C10519" s="5" t="s">
        <v>51</v>
      </c>
      <c r="D10519" s="1">
        <f>IFERROR(D10520/D10521, D10520)</f>
        <v>0</v>
      </c>
      <c r="E10519" s="1">
        <f>IFERROR(E10520/E10521, E10520)</f>
        <v>0</v>
      </c>
      <c r="F10519" s="1">
        <f>IFERROR(F10520/F10521, F10520)</f>
        <v>0</v>
      </c>
      <c r="G10519" s="1">
        <f>IFERROR(G10520/G10521, G10520)</f>
        <v>0</v>
      </c>
      <c r="H10519" s="1">
        <f>IFERROR(H10520/H10521, H10520)</f>
        <v>0</v>
      </c>
      <c r="I10519" s="1">
        <f>IFERROR(I10520/I10521, I10520)</f>
        <v>0</v>
      </c>
      <c r="J10519" s="1">
        <f>IFERROR(J10520/J10521, J10520)</f>
        <v>0</v>
      </c>
      <c r="K10519" s="1">
        <f>IFERROR(K10520/K10521, K10520)</f>
        <v>0</v>
      </c>
    </row>
    <row r="10520" spans="2:11" outlineLevel="2">
      <c r="C10520" t="s">
        <v>10</v>
      </c>
      <c r="D10520">
        <f>COUNTIF(D10522:D10523, "1")</f>
        <v>0</v>
      </c>
      <c r="E10520">
        <f>COUNTIF(E10522:E10523, "1")</f>
        <v>0</v>
      </c>
      <c r="F10520">
        <f>COUNTIF(F10522:F10523, "1")</f>
        <v>0</v>
      </c>
      <c r="G10520">
        <f>COUNTIF(G10522:G10523, "1")</f>
        <v>0</v>
      </c>
      <c r="H10520">
        <f>COUNTIF(H10522:H10523, "1")</f>
        <v>0</v>
      </c>
      <c r="I10520">
        <f>COUNTIF(I10522:I10523, "1")</f>
        <v>0</v>
      </c>
      <c r="J10520">
        <f>COUNTIF(J10522:J10523, "1")</f>
        <v>0</v>
      </c>
      <c r="K10520">
        <f>COUNTIF(K10522:K10523, "1")</f>
        <v>0</v>
      </c>
    </row>
    <row r="10521" spans="2:11" outlineLevel="2">
      <c r="C10521" t="s">
        <v>12</v>
      </c>
      <c r="D10521">
        <f>COUNTIF(D10522:D10523, "0")</f>
        <v>0</v>
      </c>
      <c r="E10521">
        <f>COUNTIF(E10522:E10523, "0")</f>
        <v>0</v>
      </c>
      <c r="F10521">
        <f>COUNTIF(F10522:F10523, "0")</f>
        <v>0</v>
      </c>
      <c r="G10521">
        <f>COUNTIF(G10522:G10523, "0")</f>
        <v>0</v>
      </c>
      <c r="H10521">
        <f>COUNTIF(H10522:H10523, "0")</f>
        <v>0</v>
      </c>
      <c r="I10521">
        <f>COUNTIF(I10522:I10523, "0")</f>
        <v>0</v>
      </c>
      <c r="J10521">
        <f>COUNTIF(J10522:J10523, "0")</f>
        <v>0</v>
      </c>
      <c r="K10521">
        <f>COUNTIF(K10522:K10523, "0")</f>
        <v>0</v>
      </c>
    </row>
    <row r="10522" spans="2:11" outlineLevel="2">
      <c r="B10522" t="s">
        <v>52</v>
      </c>
      <c r="C10522" t="s">
        <v>14</v>
      </c>
      <c r="D10522">
        <v>0</v>
      </c>
      <c r="E10522">
        <v>0</v>
      </c>
      <c r="F10522">
        <v>1</v>
      </c>
      <c r="G10522">
        <v>0</v>
      </c>
      <c r="H10522">
        <v>0</v>
      </c>
      <c r="I10522">
        <v>1</v>
      </c>
      <c r="J10522">
        <v>0</v>
      </c>
      <c r="K10522">
        <v>0</v>
      </c>
    </row>
    <row r="10523" spans="2:11" outlineLevel="2">
      <c r="B10523" t="s">
        <v>52</v>
      </c>
      <c r="C10523" t="s">
        <v>15</v>
      </c>
      <c r="D10523">
        <v>1</v>
      </c>
      <c r="E10523">
        <v>0</v>
      </c>
      <c r="F10523">
        <v>0</v>
      </c>
      <c r="G10523">
        <v>1</v>
      </c>
      <c r="H10523">
        <v>0</v>
      </c>
      <c r="I10523">
        <v>1</v>
      </c>
      <c r="J10523">
        <v>0</v>
      </c>
      <c r="K10523">
        <v>0</v>
      </c>
    </row>
    <row r="10524" spans="2:11" s="3" customFormat="1">
      <c r="B10524" s="3" t="s">
        <v>356</v>
      </c>
      <c r="C10524" s="3" t="s">
        <v>8</v>
      </c>
      <c r="D10524" s="3">
        <f>IFERROR(AVERAGE(D10527), 0)</f>
        <v>0</v>
      </c>
      <c r="E10524" s="3">
        <f>IFERROR(AVERAGE(E10527), 0)</f>
        <v>0</v>
      </c>
      <c r="F10524" s="3">
        <f>IFERROR(AVERAGE(F10527), 0)</f>
        <v>0</v>
      </c>
      <c r="G10524" s="3">
        <f>IFERROR(AVERAGE(G10527), 0)</f>
        <v>0</v>
      </c>
      <c r="H10524" s="3">
        <f>IFERROR(AVERAGE(H10527), 0)</f>
        <v>0</v>
      </c>
      <c r="I10524" s="3">
        <f>IFERROR(AVERAGE(I10527), 0)</f>
        <v>0</v>
      </c>
      <c r="J10524" s="3">
        <f>IFERROR(AVERAGE(J10527), 0)</f>
        <v>0</v>
      </c>
      <c r="K10524" s="3">
        <f>IFERROR(AVERAGE(K10527), 0)</f>
        <v>0</v>
      </c>
    </row>
    <row r="10525" spans="2:11" outlineLevel="2">
      <c r="B10525" s="4" t="s">
        <v>9</v>
      </c>
      <c r="D10525">
        <f>E10528</f>
        <v>0</v>
      </c>
      <c r="E10525">
        <f>F10528</f>
        <v>0</v>
      </c>
      <c r="F10525">
        <f>G10528</f>
        <v>0</v>
      </c>
      <c r="G10525">
        <f>H10528</f>
        <v>0</v>
      </c>
      <c r="H10525">
        <f>I10528</f>
        <v>0</v>
      </c>
      <c r="I10525">
        <f>J10528</f>
        <v>0</v>
      </c>
      <c r="J10525">
        <f>K10528</f>
        <v>0</v>
      </c>
      <c r="K10525">
        <f>L10528</f>
        <v>0</v>
      </c>
    </row>
    <row r="10526" spans="2:11" outlineLevel="2">
      <c r="B10526" s="4" t="s">
        <v>10</v>
      </c>
      <c r="D10526">
        <f>E10529</f>
        <v>0</v>
      </c>
      <c r="E10526">
        <f>F10529</f>
        <v>0</v>
      </c>
      <c r="F10526">
        <f>G10529</f>
        <v>0</v>
      </c>
      <c r="G10526">
        <f>H10529</f>
        <v>0</v>
      </c>
      <c r="H10526">
        <f>I10529</f>
        <v>0</v>
      </c>
      <c r="I10526">
        <f>J10529</f>
        <v>0</v>
      </c>
      <c r="J10526">
        <f>K10529</f>
        <v>0</v>
      </c>
      <c r="K10526">
        <f>L10529</f>
        <v>0</v>
      </c>
    </row>
    <row r="10527" spans="2:11" s="5" customFormat="1" outlineLevel="1">
      <c r="C10527" s="5" t="s">
        <v>51</v>
      </c>
      <c r="D10527" s="1">
        <f>IFERROR(D10528/D10529, D10528)</f>
        <v>0</v>
      </c>
      <c r="E10527" s="1">
        <f>IFERROR(E10528/E10529, E10528)</f>
        <v>0</v>
      </c>
      <c r="F10527" s="1">
        <f>IFERROR(F10528/F10529, F10528)</f>
        <v>0</v>
      </c>
      <c r="G10527" s="1">
        <f>IFERROR(G10528/G10529, G10528)</f>
        <v>0</v>
      </c>
      <c r="H10527" s="1">
        <f>IFERROR(H10528/H10529, H10528)</f>
        <v>0</v>
      </c>
      <c r="I10527" s="1">
        <f>IFERROR(I10528/I10529, I10528)</f>
        <v>0</v>
      </c>
      <c r="J10527" s="1">
        <f>IFERROR(J10528/J10529, J10528)</f>
        <v>0</v>
      </c>
      <c r="K10527" s="1">
        <f>IFERROR(K10528/K10529, K10528)</f>
        <v>0</v>
      </c>
    </row>
    <row r="10528" spans="2:11" outlineLevel="2">
      <c r="C10528" t="s">
        <v>10</v>
      </c>
      <c r="D10528">
        <f>COUNTIF(D10530:D10535, "1")</f>
        <v>0</v>
      </c>
      <c r="E10528">
        <f>COUNTIF(E10530:E10535, "1")</f>
        <v>0</v>
      </c>
      <c r="F10528">
        <f>COUNTIF(F10530:F10535, "1")</f>
        <v>0</v>
      </c>
      <c r="G10528">
        <f>COUNTIF(G10530:G10535, "1")</f>
        <v>0</v>
      </c>
      <c r="H10528">
        <f>COUNTIF(H10530:H10535, "1")</f>
        <v>0</v>
      </c>
      <c r="I10528">
        <f>COUNTIF(I10530:I10535, "1")</f>
        <v>0</v>
      </c>
      <c r="J10528">
        <f>COUNTIF(J10530:J10535, "1")</f>
        <v>0</v>
      </c>
      <c r="K10528">
        <f>COUNTIF(K10530:K10535, "1")</f>
        <v>0</v>
      </c>
    </row>
    <row r="10529" spans="2:11" outlineLevel="2">
      <c r="C10529" t="s">
        <v>12</v>
      </c>
      <c r="D10529">
        <f>COUNTIF(D10530:D10535, "0")</f>
        <v>0</v>
      </c>
      <c r="E10529">
        <f>COUNTIF(E10530:E10535, "0")</f>
        <v>0</v>
      </c>
      <c r="F10529">
        <f>COUNTIF(F10530:F10535, "0")</f>
        <v>0</v>
      </c>
      <c r="G10529">
        <f>COUNTIF(G10530:G10535, "0")</f>
        <v>0</v>
      </c>
      <c r="H10529">
        <f>COUNTIF(H10530:H10535, "0")</f>
        <v>0</v>
      </c>
      <c r="I10529">
        <f>COUNTIF(I10530:I10535, "0")</f>
        <v>0</v>
      </c>
      <c r="J10529">
        <f>COUNTIF(J10530:J10535, "0")</f>
        <v>0</v>
      </c>
      <c r="K10529">
        <f>COUNTIF(K10530:K10535, "0")</f>
        <v>0</v>
      </c>
    </row>
    <row r="10530" spans="2:11" outlineLevel="2">
      <c r="B10530" t="s">
        <v>52</v>
      </c>
      <c r="C10530" t="s">
        <v>19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2:11" outlineLevel="2">
      <c r="B10531" t="s">
        <v>52</v>
      </c>
      <c r="C10531" t="s">
        <v>17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2:11" outlineLevel="2">
      <c r="B10532" t="s">
        <v>52</v>
      </c>
      <c r="C10532" t="s">
        <v>16</v>
      </c>
      <c r="D10532">
        <v>0</v>
      </c>
      <c r="E10532">
        <v>0</v>
      </c>
      <c r="F10532">
        <v>1</v>
      </c>
      <c r="G10532">
        <v>0</v>
      </c>
      <c r="H10532">
        <v>1</v>
      </c>
      <c r="I10532">
        <v>0</v>
      </c>
      <c r="J10532">
        <v>0</v>
      </c>
      <c r="K10532">
        <v>0</v>
      </c>
    </row>
    <row r="10533" spans="2:11" outlineLevel="2">
      <c r="B10533" t="s">
        <v>52</v>
      </c>
      <c r="C10533" t="s">
        <v>18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</row>
    <row r="10534" spans="2:11" outlineLevel="2">
      <c r="B10534" t="s">
        <v>52</v>
      </c>
      <c r="C10534" t="s">
        <v>15</v>
      </c>
      <c r="D10534">
        <v>0</v>
      </c>
      <c r="E10534">
        <v>0</v>
      </c>
      <c r="F10534">
        <v>0</v>
      </c>
      <c r="G10534">
        <v>1</v>
      </c>
      <c r="H10534">
        <v>0</v>
      </c>
      <c r="I10534">
        <v>0</v>
      </c>
      <c r="J10534">
        <v>0</v>
      </c>
      <c r="K10534">
        <v>0</v>
      </c>
    </row>
    <row r="10535" spans="2:11" outlineLevel="2">
      <c r="B10535" t="s">
        <v>52</v>
      </c>
      <c r="C10535" t="s">
        <v>14</v>
      </c>
      <c r="D10535">
        <v>0</v>
      </c>
      <c r="E10535">
        <v>0</v>
      </c>
      <c r="F10535">
        <v>0</v>
      </c>
      <c r="G10535">
        <v>1</v>
      </c>
      <c r="H10535">
        <v>1</v>
      </c>
      <c r="I10535">
        <v>0</v>
      </c>
      <c r="J10535">
        <v>0</v>
      </c>
      <c r="K10535">
        <v>0</v>
      </c>
    </row>
    <row r="10536" spans="2:11" s="2" customFormat="1">
      <c r="B10536" s="2" t="s">
        <v>357</v>
      </c>
      <c r="D10536" s="2">
        <f>IFERROR(AVERAGE(D10539,D10596,D10695,D10709,D10716,D10728,D10745,D10757,D10787,D10806,D10822,D10833,D10855,D10862,D10875,D10904,D10940,D10954,D10961,D10979,D10992,D11016,D11028,D11052,D11096,D11139,D11197,D11273,D11337,D11350,D11368,D11383,D11404,D11418), 0)</f>
        <v>0</v>
      </c>
      <c r="E10536" s="2">
        <f>IFERROR(AVERAGE(E10539,E10596,E10695,E10709,E10716,E10728,E10745,E10757,E10787,E10806,E10822,E10833,E10855,E10862,E10875,E10904,E10940,E10954,E10961,E10979,E10992,E11016,E11028,E11052,E11096,E11139,E11197,E11273,E11337,E11350,E11368,E11383,E11404,E11418), 0)</f>
        <v>0</v>
      </c>
      <c r="F10536" s="2">
        <f>IFERROR(AVERAGE(F10539,F10596,F10695,F10709,F10716,F10728,F10745,F10757,F10787,F10806,F10822,F10833,F10855,F10862,F10875,F10904,F10940,F10954,F10961,F10979,F10992,F11016,F11028,F11052,F11096,F11139,F11197,F11273,F11337,F11350,F11368,F11383,F11404,F11418), 0)</f>
        <v>0</v>
      </c>
      <c r="G10536" s="2">
        <f>IFERROR(AVERAGE(G10539,G10596,G10695,G10709,G10716,G10728,G10745,G10757,G10787,G10806,G10822,G10833,G10855,G10862,G10875,G10904,G10940,G10954,G10961,G10979,G10992,G11016,G11028,G11052,G11096,G11139,G11197,G11273,G11337,G11350,G11368,G11383,G11404,G11418), 0)</f>
        <v>0</v>
      </c>
      <c r="H10536" s="2">
        <f>IFERROR(AVERAGE(H10539,H10596,H10695,H10709,H10716,H10728,H10745,H10757,H10787,H10806,H10822,H10833,H10855,H10862,H10875,H10904,H10940,H10954,H10961,H10979,H10992,H11016,H11028,H11052,H11096,H11139,H11197,H11273,H11337,H11350,H11368,H11383,H11404,H11418), 0)</f>
        <v>0</v>
      </c>
      <c r="I10536" s="2">
        <f>IFERROR(AVERAGE(I10539,I10596,I10695,I10709,I10716,I10728,I10745,I10757,I10787,I10806,I10822,I10833,I10855,I10862,I10875,I10904,I10940,I10954,I10961,I10979,I10992,I11016,I11028,I11052,I11096,I11139,I11197,I11273,I11337,I11350,I11368,I11383,I11404,I11418), 0)</f>
        <v>0</v>
      </c>
      <c r="J10536" s="2">
        <f>IFERROR(AVERAGE(J10539,J10596,J10695,J10709,J10716,J10728,J10745,J10757,J10787,J10806,J10822,J10833,J10855,J10862,J10875,J10904,J10940,J10954,J10961,J10979,J10992,J11016,J11028,J11052,J11096,J11139,J11197,J11273,J11337,J11350,J11368,J11383,J11404,J11418), 0)</f>
        <v>0</v>
      </c>
      <c r="K10536" s="2">
        <f>IFERROR(AVERAGE(K10539,K10596,K10695,K10709,K10716,K10728,K10745,K10757,K10787,K10806,K10822,K10833,K10855,K10862,K10875,K10904,K10940,K10954,K10961,K10979,K10992,K11016,K11028,K11052,K11096,K11139,K11197,K11273,K11337,K11350,K11368,K11383,K11404,K11418), 0)</f>
        <v>0</v>
      </c>
    </row>
    <row r="10537" spans="2:11" outlineLevel="2">
      <c r="B10537" t="s">
        <v>3</v>
      </c>
      <c r="D10537">
        <f>D10540+D10597+D10696+D10710+D10717+D10729+D10746+D10758+D10788+D10807+D10823+D10834+D10856+D10863+D10876+D10905+D10941+D10955+D10962+D10980+D10993+D11017+D11029+D11053+D11097+D11140+D11198+D11274+D11338+D11351+D11369+D11384+D11405+D11419</f>
        <v>0</v>
      </c>
      <c r="E10537">
        <f>E10540+E10597+E10696+E10710+E10717+E10729+E10746+E10758+E10788+E10807+E10823+E10834+E10856+E10863+E10876+E10905+E10941+E10955+E10962+E10980+E10993+E11017+E11029+E11053+E11097+E11140+E11198+E11274+E11338+E11351+E11369+E11384+E11405+E11419</f>
        <v>0</v>
      </c>
      <c r="F10537">
        <f>F10540+F10597+F10696+F10710+F10717+F10729+F10746+F10758+F10788+F10807+F10823+F10834+F10856+F10863+F10876+F10905+F10941+F10955+F10962+F10980+F10993+F11017+F11029+F11053+F11097+F11140+F11198+F11274+F11338+F11351+F11369+F11384+F11405+F11419</f>
        <v>0</v>
      </c>
      <c r="G10537">
        <f>G10540+G10597+G10696+G10710+G10717+G10729+G10746+G10758+G10788+G10807+G10823+G10834+G10856+G10863+G10876+G10905+G10941+G10955+G10962+G10980+G10993+G11017+G11029+G11053+G11097+G11140+G11198+G11274+G11338+G11351+G11369+G11384+G11405+G11419</f>
        <v>0</v>
      </c>
      <c r="H10537">
        <f>H10540+H10597+H10696+H10710+H10717+H10729+H10746+H10758+H10788+H10807+H10823+H10834+H10856+H10863+H10876+H10905+H10941+H10955+H10962+H10980+H10993+H11017+H11029+H11053+H11097+H11140+H11198+H11274+H11338+H11351+H11369+H11384+H11405+H11419</f>
        <v>0</v>
      </c>
      <c r="I10537">
        <f>I10540+I10597+I10696+I10710+I10717+I10729+I10746+I10758+I10788+I10807+I10823+I10834+I10856+I10863+I10876+I10905+I10941+I10955+I10962+I10980+I10993+I11017+I11029+I11053+I11097+I11140+I11198+I11274+I11338+I11351+I11369+I11384+I11405+I11419</f>
        <v>0</v>
      </c>
      <c r="J10537">
        <f>J10540+J10597+J10696+J10710+J10717+J10729+J10746+J10758+J10788+J10807+J10823+J10834+J10856+J10863+J10876+J10905+J10941+J10955+J10962+J10980+J10993+J11017+J11029+J11053+J11097+J11140+J11198+J11274+J11338+J11351+J11369+J11384+J11405+J11419</f>
        <v>0</v>
      </c>
      <c r="K10537">
        <f>K10540+K10597+K10696+K10710+K10717+K10729+K10746+K10758+K10788+K10807+K10823+K10834+K10856+K10863+K10876+K10905+K10941+K10955+K10962+K10980+K10993+K11017+K11029+K11053+K11097+K11140+K11198+K11274+K11338+K11351+K11369+K11384+K11405+K11419</f>
        <v>0</v>
      </c>
    </row>
    <row r="10538" spans="2:11" outlineLevel="2">
      <c r="B10538" t="s">
        <v>4</v>
      </c>
      <c r="D10538">
        <f>D10541+D10598+D10697+D10711+D10718+D10730+D10747+D10759+D10789+D10808+D10824+D10835+D10857+D10864+D10877+D10906+D10942+D10956+D10963+D10981+D10994+D11018+D11030+D11054+D11098+D11141+D11199+D11275+D11339+D11352+D11370+D11385+D11406+D11420</f>
        <v>0</v>
      </c>
      <c r="E10538">
        <f>E10541+E10598+E10697+E10711+E10718+E10730+E10747+E10759+E10789+E10808+E10824+E10835+E10857+E10864+E10877+E10906+E10942+E10956+E10963+E10981+E10994+E11018+E11030+E11054+E11098+E11141+E11199+E11275+E11339+E11352+E11370+E11385+E11406+E11420</f>
        <v>0</v>
      </c>
      <c r="F10538">
        <f>F10541+F10598+F10697+F10711+F10718+F10730+F10747+F10759+F10789+F10808+F10824+F10835+F10857+F10864+F10877+F10906+F10942+F10956+F10963+F10981+F10994+F11018+F11030+F11054+F11098+F11141+F11199+F11275+F11339+F11352+F11370+F11385+F11406+F11420</f>
        <v>0</v>
      </c>
      <c r="G10538">
        <f>G10541+G10598+G10697+G10711+G10718+G10730+G10747+G10759+G10789+G10808+G10824+G10835+G10857+G10864+G10877+G10906+G10942+G10956+G10963+G10981+G10994+G11018+G11030+G11054+G11098+G11141+G11199+G11275+G11339+G11352+G11370+G11385+G11406+G11420</f>
        <v>0</v>
      </c>
      <c r="H10538">
        <f>H10541+H10598+H10697+H10711+H10718+H10730+H10747+H10759+H10789+H10808+H10824+H10835+H10857+H10864+H10877+H10906+H10942+H10956+H10963+H10981+H10994+H11018+H11030+H11054+H11098+H11141+H11199+H11275+H11339+H11352+H11370+H11385+H11406+H11420</f>
        <v>0</v>
      </c>
      <c r="I10538">
        <f>I10541+I10598+I10697+I10711+I10718+I10730+I10747+I10759+I10789+I10808+I10824+I10835+I10857+I10864+I10877+I10906+I10942+I10956+I10963+I10981+I10994+I11018+I11030+I11054+I11098+I11141+I11199+I11275+I11339+I11352+I11370+I11385+I11406+I11420</f>
        <v>0</v>
      </c>
      <c r="J10538">
        <f>J10541+J10598+J10697+J10711+J10718+J10730+J10747+J10759+J10789+J10808+J10824+J10835+J10857+J10864+J10877+J10906+J10942+J10956+J10963+J10981+J10994+J11018+J11030+J11054+J11098+J11141+J11199+J11275+J11339+J11352+J11370+J11385+J11406+J11420</f>
        <v>0</v>
      </c>
      <c r="K10538">
        <f>K10541+K10598+K10697+K10711+K10718+K10730+K10747+K10759+K10789+K10808+K10824+K10835+K10857+K10864+K10877+K10906+K10942+K10956+K10963+K10981+K10994+K11018+K11030+K11054+K11098+K11141+K11199+K11275+K11339+K11352+K11370+K11385+K11406+K11420</f>
        <v>0</v>
      </c>
    </row>
    <row r="10539" spans="2:11" s="3" customFormat="1">
      <c r="B10539" s="3" t="s">
        <v>358</v>
      </c>
      <c r="C10539" s="3" t="s">
        <v>8</v>
      </c>
      <c r="D10539" s="3">
        <f>IFERROR(AVERAGE(D10542,D10567,D10572), 0)</f>
        <v>0</v>
      </c>
      <c r="E10539" s="3">
        <f>IFERROR(AVERAGE(E10542,E10567,E10572), 0)</f>
        <v>0</v>
      </c>
      <c r="F10539" s="3">
        <f>IFERROR(AVERAGE(F10542,F10567,F10572), 0)</f>
        <v>0</v>
      </c>
      <c r="G10539" s="3">
        <f>IFERROR(AVERAGE(G10542,G10567,G10572), 0)</f>
        <v>0</v>
      </c>
      <c r="H10539" s="3">
        <f>IFERROR(AVERAGE(H10542,H10567,H10572), 0)</f>
        <v>0</v>
      </c>
      <c r="I10539" s="3">
        <f>IFERROR(AVERAGE(I10542,I10567,I10572), 0)</f>
        <v>0</v>
      </c>
      <c r="J10539" s="3">
        <f>IFERROR(AVERAGE(J10542,J10567,J10572), 0)</f>
        <v>0</v>
      </c>
      <c r="K10539" s="3">
        <f>IFERROR(AVERAGE(K10542,K10567,K10572), 0)</f>
        <v>0</v>
      </c>
    </row>
    <row r="10540" spans="2:11" outlineLevel="2">
      <c r="B10540" s="4" t="s">
        <v>9</v>
      </c>
      <c r="D10540">
        <f>E10543+E10568+E10573</f>
        <v>0</v>
      </c>
      <c r="E10540">
        <f>F10543+F10568+F10573</f>
        <v>0</v>
      </c>
      <c r="F10540">
        <f>G10543+G10568+G10573</f>
        <v>0</v>
      </c>
      <c r="G10540">
        <f>H10543+H10568+H10573</f>
        <v>0</v>
      </c>
      <c r="H10540">
        <f>I10543+I10568+I10573</f>
        <v>0</v>
      </c>
      <c r="I10540">
        <f>J10543+J10568+J10573</f>
        <v>0</v>
      </c>
      <c r="J10540">
        <f>K10543+K10568+K10573</f>
        <v>0</v>
      </c>
      <c r="K10540">
        <f>L10543+L10568+L10573</f>
        <v>0</v>
      </c>
    </row>
    <row r="10541" spans="2:11" outlineLevel="2">
      <c r="B10541" s="4" t="s">
        <v>10</v>
      </c>
      <c r="D10541">
        <f>E10544+E10569+E10574</f>
        <v>0</v>
      </c>
      <c r="E10541">
        <f>F10544+F10569+F10574</f>
        <v>0</v>
      </c>
      <c r="F10541">
        <f>G10544+G10569+G10574</f>
        <v>0</v>
      </c>
      <c r="G10541">
        <f>H10544+H10569+H10574</f>
        <v>0</v>
      </c>
      <c r="H10541">
        <f>I10544+I10569+I10574</f>
        <v>0</v>
      </c>
      <c r="I10541">
        <f>J10544+J10569+J10574</f>
        <v>0</v>
      </c>
      <c r="J10541">
        <f>K10544+K10569+K10574</f>
        <v>0</v>
      </c>
      <c r="K10541">
        <f>L10544+L10569+L10574</f>
        <v>0</v>
      </c>
    </row>
    <row r="10542" spans="2:11" s="5" customFormat="1" outlineLevel="1">
      <c r="C10542" s="5" t="s">
        <v>51</v>
      </c>
      <c r="D10542" s="1">
        <f>IFERROR(D10543/D10544, D10543)</f>
        <v>0</v>
      </c>
      <c r="E10542" s="1">
        <f>IFERROR(E10543/E10544, E10543)</f>
        <v>0</v>
      </c>
      <c r="F10542" s="1">
        <f>IFERROR(F10543/F10544, F10543)</f>
        <v>0</v>
      </c>
      <c r="G10542" s="1">
        <f>IFERROR(G10543/G10544, G10543)</f>
        <v>0</v>
      </c>
      <c r="H10542" s="1">
        <f>IFERROR(H10543/H10544, H10543)</f>
        <v>0</v>
      </c>
      <c r="I10542" s="1">
        <f>IFERROR(I10543/I10544, I10543)</f>
        <v>0</v>
      </c>
      <c r="J10542" s="1">
        <f>IFERROR(J10543/J10544, J10543)</f>
        <v>0</v>
      </c>
      <c r="K10542" s="1">
        <f>IFERROR(K10543/K10544, K10543)</f>
        <v>0</v>
      </c>
    </row>
    <row r="10543" spans="2:11" outlineLevel="2">
      <c r="C10543" t="s">
        <v>10</v>
      </c>
      <c r="D10543">
        <f>COUNTIF(D10545:D10566, "1")</f>
        <v>0</v>
      </c>
      <c r="E10543">
        <f>COUNTIF(E10545:E10566, "1")</f>
        <v>0</v>
      </c>
      <c r="F10543">
        <f>COUNTIF(F10545:F10566, "1")</f>
        <v>0</v>
      </c>
      <c r="G10543">
        <f>COUNTIF(G10545:G10566, "1")</f>
        <v>0</v>
      </c>
      <c r="H10543">
        <f>COUNTIF(H10545:H10566, "1")</f>
        <v>0</v>
      </c>
      <c r="I10543">
        <f>COUNTIF(I10545:I10566, "1")</f>
        <v>0</v>
      </c>
      <c r="J10543">
        <f>COUNTIF(J10545:J10566, "1")</f>
        <v>0</v>
      </c>
      <c r="K10543">
        <f>COUNTIF(K10545:K10566, "1")</f>
        <v>0</v>
      </c>
    </row>
    <row r="10544" spans="2:11" outlineLevel="2">
      <c r="C10544" t="s">
        <v>12</v>
      </c>
      <c r="D10544">
        <f>COUNTIF(D10545:D10566, "0")</f>
        <v>0</v>
      </c>
      <c r="E10544">
        <f>COUNTIF(E10545:E10566, "0")</f>
        <v>0</v>
      </c>
      <c r="F10544">
        <f>COUNTIF(F10545:F10566, "0")</f>
        <v>0</v>
      </c>
      <c r="G10544">
        <f>COUNTIF(G10545:G10566, "0")</f>
        <v>0</v>
      </c>
      <c r="H10544">
        <f>COUNTIF(H10545:H10566, "0")</f>
        <v>0</v>
      </c>
      <c r="I10544">
        <f>COUNTIF(I10545:I10566, "0")</f>
        <v>0</v>
      </c>
      <c r="J10544">
        <f>COUNTIF(J10545:J10566, "0")</f>
        <v>0</v>
      </c>
      <c r="K10544">
        <f>COUNTIF(K10545:K10566, "0")</f>
        <v>0</v>
      </c>
    </row>
    <row r="10545" spans="2:11" outlineLevel="2">
      <c r="B10545" t="s">
        <v>52</v>
      </c>
      <c r="C10545" t="s">
        <v>14</v>
      </c>
      <c r="D10545">
        <v>1</v>
      </c>
      <c r="E10545">
        <v>1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2:11" outlineLevel="2">
      <c r="B10546" t="s">
        <v>52</v>
      </c>
      <c r="C10546" t="s">
        <v>15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2:11" outlineLevel="2">
      <c r="B10547" t="s">
        <v>52</v>
      </c>
      <c r="C10547" t="s">
        <v>17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2:11" outlineLevel="2">
      <c r="B10548" t="s">
        <v>52</v>
      </c>
      <c r="C10548" t="s">
        <v>18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1</v>
      </c>
      <c r="J10548">
        <v>0</v>
      </c>
      <c r="K10548">
        <v>0</v>
      </c>
    </row>
    <row r="10549" spans="2:11" outlineLevel="2">
      <c r="B10549" t="s">
        <v>52</v>
      </c>
      <c r="C10549" t="s">
        <v>19</v>
      </c>
      <c r="D10549">
        <v>0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0</v>
      </c>
      <c r="K10549">
        <v>0</v>
      </c>
    </row>
    <row r="10550" spans="2:11" outlineLevel="2">
      <c r="B10550" t="s">
        <v>52</v>
      </c>
      <c r="C10550" t="s">
        <v>32</v>
      </c>
      <c r="D10550">
        <v>0</v>
      </c>
      <c r="E10550">
        <v>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2:11" outlineLevel="2">
      <c r="B10551" t="s">
        <v>52</v>
      </c>
      <c r="C10551" t="s">
        <v>20</v>
      </c>
      <c r="D10551">
        <v>0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2:11" outlineLevel="2">
      <c r="B10552" t="s">
        <v>52</v>
      </c>
      <c r="C10552" t="s">
        <v>21</v>
      </c>
      <c r="D10552">
        <v>0</v>
      </c>
      <c r="E10552">
        <v>1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2:11" outlineLevel="2">
      <c r="B10553" t="s">
        <v>52</v>
      </c>
      <c r="C10553" t="s">
        <v>22</v>
      </c>
      <c r="D10553">
        <v>0</v>
      </c>
      <c r="E10553">
        <v>0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2:11" outlineLevel="2">
      <c r="B10554" t="s">
        <v>52</v>
      </c>
      <c r="C10554" t="s">
        <v>23</v>
      </c>
      <c r="D10554">
        <v>0</v>
      </c>
      <c r="E10554">
        <v>1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0</v>
      </c>
    </row>
    <row r="10555" spans="2:11" outlineLevel="2">
      <c r="B10555" t="s">
        <v>52</v>
      </c>
      <c r="C10555" t="s">
        <v>24</v>
      </c>
      <c r="D10555">
        <v>0</v>
      </c>
      <c r="E10555">
        <v>1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 spans="2:11" outlineLevel="2">
      <c r="B10556" t="s">
        <v>52</v>
      </c>
      <c r="C10556" t="s">
        <v>34</v>
      </c>
      <c r="D10556">
        <v>1</v>
      </c>
      <c r="E10556">
        <v>0</v>
      </c>
      <c r="F10556">
        <v>0</v>
      </c>
      <c r="G10556">
        <v>0</v>
      </c>
      <c r="H10556">
        <v>1</v>
      </c>
      <c r="I10556">
        <v>0</v>
      </c>
      <c r="J10556">
        <v>0</v>
      </c>
      <c r="K10556">
        <v>0</v>
      </c>
    </row>
    <row r="10557" spans="2:11" outlineLevel="2">
      <c r="B10557" t="s">
        <v>52</v>
      </c>
      <c r="C10557" t="s">
        <v>25</v>
      </c>
      <c r="D10557">
        <v>0</v>
      </c>
      <c r="E10557">
        <v>0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>
        <v>0</v>
      </c>
    </row>
    <row r="10558" spans="2:11" outlineLevel="2">
      <c r="B10558" t="s">
        <v>52</v>
      </c>
      <c r="C10558" t="s">
        <v>26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2:11" outlineLevel="2">
      <c r="B10559" t="s">
        <v>52</v>
      </c>
      <c r="C10559" t="s">
        <v>27</v>
      </c>
      <c r="D10559">
        <v>1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2:11" outlineLevel="2">
      <c r="B10560" t="s">
        <v>52</v>
      </c>
      <c r="C10560" t="s">
        <v>28</v>
      </c>
      <c r="D10560">
        <v>1</v>
      </c>
      <c r="E10560">
        <v>1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2:11" outlineLevel="2">
      <c r="B10561" t="s">
        <v>52</v>
      </c>
      <c r="C10561" t="s">
        <v>35</v>
      </c>
      <c r="D10561">
        <v>0</v>
      </c>
      <c r="E10561">
        <v>0</v>
      </c>
      <c r="F10561">
        <v>0</v>
      </c>
      <c r="G10561">
        <v>0</v>
      </c>
      <c r="H10561">
        <v>1</v>
      </c>
      <c r="I10561">
        <v>0</v>
      </c>
      <c r="J10561">
        <v>0</v>
      </c>
      <c r="K10561">
        <v>0</v>
      </c>
    </row>
    <row r="10562" spans="2:11" outlineLevel="2">
      <c r="B10562" t="s">
        <v>52</v>
      </c>
      <c r="C10562" t="s">
        <v>48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2:11" outlineLevel="2">
      <c r="B10563" t="s">
        <v>52</v>
      </c>
      <c r="C10563" t="s">
        <v>36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2:11" outlineLevel="2">
      <c r="B10564" t="s">
        <v>52</v>
      </c>
      <c r="C10564" t="s">
        <v>37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1</v>
      </c>
      <c r="J10564">
        <v>0</v>
      </c>
      <c r="K10564">
        <v>0</v>
      </c>
    </row>
    <row r="10565" spans="2:11" outlineLevel="2">
      <c r="B10565" t="s">
        <v>52</v>
      </c>
      <c r="C10565" t="s">
        <v>38</v>
      </c>
      <c r="D10565">
        <v>1</v>
      </c>
      <c r="E10565">
        <v>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2:11" outlineLevel="2">
      <c r="B10566" t="s">
        <v>52</v>
      </c>
      <c r="C10566" t="s">
        <v>39</v>
      </c>
      <c r="D10566">
        <v>0</v>
      </c>
      <c r="E10566">
        <v>1</v>
      </c>
      <c r="F10566">
        <v>0</v>
      </c>
      <c r="G10566">
        <v>1</v>
      </c>
      <c r="H10566">
        <v>0</v>
      </c>
      <c r="I10566">
        <v>0</v>
      </c>
      <c r="J10566">
        <v>0</v>
      </c>
      <c r="K10566">
        <v>0</v>
      </c>
    </row>
    <row r="10567" spans="2:11" s="5" customFormat="1" outlineLevel="1">
      <c r="C10567" s="5" t="s">
        <v>55</v>
      </c>
      <c r="D10567" s="1">
        <f>IFERROR(D10568/D10569, D10568)</f>
        <v>0</v>
      </c>
      <c r="E10567" s="1">
        <f>IFERROR(E10568/E10569, E10568)</f>
        <v>0</v>
      </c>
      <c r="F10567" s="1">
        <f>IFERROR(F10568/F10569, F10568)</f>
        <v>0</v>
      </c>
      <c r="G10567" s="1">
        <f>IFERROR(G10568/G10569, G10568)</f>
        <v>0</v>
      </c>
      <c r="H10567" s="1">
        <f>IFERROR(H10568/H10569, H10568)</f>
        <v>0</v>
      </c>
      <c r="I10567" s="1">
        <f>IFERROR(I10568/I10569, I10568)</f>
        <v>0</v>
      </c>
      <c r="J10567" s="1">
        <f>IFERROR(J10568/J10569, J10568)</f>
        <v>0</v>
      </c>
      <c r="K10567" s="1">
        <f>IFERROR(K10568/K10569, K10568)</f>
        <v>0</v>
      </c>
    </row>
    <row r="10568" spans="2:11" outlineLevel="2">
      <c r="C10568" t="s">
        <v>10</v>
      </c>
      <c r="D10568">
        <f>COUNTIF(D10570:D10571, "1")</f>
        <v>0</v>
      </c>
      <c r="E10568">
        <f>COUNTIF(E10570:E10571, "1")</f>
        <v>0</v>
      </c>
      <c r="F10568">
        <f>COUNTIF(F10570:F10571, "1")</f>
        <v>0</v>
      </c>
      <c r="G10568">
        <f>COUNTIF(G10570:G10571, "1")</f>
        <v>0</v>
      </c>
      <c r="H10568">
        <f>COUNTIF(H10570:H10571, "1")</f>
        <v>0</v>
      </c>
      <c r="I10568">
        <f>COUNTIF(I10570:I10571, "1")</f>
        <v>0</v>
      </c>
      <c r="J10568">
        <f>COUNTIF(J10570:J10571, "1")</f>
        <v>0</v>
      </c>
      <c r="K10568">
        <f>COUNTIF(K10570:K10571, "1")</f>
        <v>0</v>
      </c>
    </row>
    <row r="10569" spans="2:11" outlineLevel="2">
      <c r="C10569" t="s">
        <v>12</v>
      </c>
      <c r="D10569">
        <f>COUNTIF(D10570:D10571, "0")</f>
        <v>0</v>
      </c>
      <c r="E10569">
        <f>COUNTIF(E10570:E10571, "0")</f>
        <v>0</v>
      </c>
      <c r="F10569">
        <f>COUNTIF(F10570:F10571, "0")</f>
        <v>0</v>
      </c>
      <c r="G10569">
        <f>COUNTIF(G10570:G10571, "0")</f>
        <v>0</v>
      </c>
      <c r="H10569">
        <f>COUNTIF(H10570:H10571, "0")</f>
        <v>0</v>
      </c>
      <c r="I10569">
        <f>COUNTIF(I10570:I10571, "0")</f>
        <v>0</v>
      </c>
      <c r="J10569">
        <f>COUNTIF(J10570:J10571, "0")</f>
        <v>0</v>
      </c>
      <c r="K10569">
        <f>COUNTIF(K10570:K10571, "0")</f>
        <v>0</v>
      </c>
    </row>
    <row r="10570" spans="2:11" outlineLevel="2">
      <c r="B10570" t="s">
        <v>56</v>
      </c>
      <c r="C10570" t="s">
        <v>22</v>
      </c>
      <c r="D10570">
        <v>1</v>
      </c>
      <c r="E10570">
        <v>0</v>
      </c>
      <c r="F10570">
        <v>0</v>
      </c>
      <c r="G10570">
        <v>0</v>
      </c>
      <c r="H10570">
        <v>1</v>
      </c>
      <c r="I10570">
        <v>0</v>
      </c>
      <c r="J10570">
        <v>0</v>
      </c>
      <c r="K10570">
        <v>0</v>
      </c>
    </row>
    <row r="10571" spans="2:11" outlineLevel="2">
      <c r="B10571" t="s">
        <v>56</v>
      </c>
      <c r="C10571" t="s">
        <v>27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2:11" s="5" customFormat="1" outlineLevel="1">
      <c r="C10572" s="5" t="s">
        <v>49</v>
      </c>
      <c r="D10572" s="1">
        <f>IFERROR(D10573/D10574, D10573)</f>
        <v>0</v>
      </c>
      <c r="E10572" s="1">
        <f>IFERROR(E10573/E10574, E10573)</f>
        <v>0</v>
      </c>
      <c r="F10572" s="1">
        <f>IFERROR(F10573/F10574, F10573)</f>
        <v>0</v>
      </c>
      <c r="G10572" s="1">
        <f>IFERROR(G10573/G10574, G10573)</f>
        <v>0</v>
      </c>
      <c r="H10572" s="1">
        <f>IFERROR(H10573/H10574, H10573)</f>
        <v>0</v>
      </c>
      <c r="I10572" s="1">
        <f>IFERROR(I10573/I10574, I10573)</f>
        <v>0</v>
      </c>
      <c r="J10572" s="1">
        <f>IFERROR(J10573/J10574, J10573)</f>
        <v>0</v>
      </c>
      <c r="K10572" s="1">
        <f>IFERROR(K10573/K10574, K10573)</f>
        <v>0</v>
      </c>
    </row>
    <row r="10573" spans="2:11" outlineLevel="2">
      <c r="C10573" t="s">
        <v>10</v>
      </c>
      <c r="D10573">
        <f>COUNTIF(D10575:D10595, "1")</f>
        <v>0</v>
      </c>
      <c r="E10573">
        <f>COUNTIF(E10575:E10595, "1")</f>
        <v>0</v>
      </c>
      <c r="F10573">
        <f>COUNTIF(F10575:F10595, "1")</f>
        <v>0</v>
      </c>
      <c r="G10573">
        <f>COUNTIF(G10575:G10595, "1")</f>
        <v>0</v>
      </c>
      <c r="H10573">
        <f>COUNTIF(H10575:H10595, "1")</f>
        <v>0</v>
      </c>
      <c r="I10573">
        <f>COUNTIF(I10575:I10595, "1")</f>
        <v>0</v>
      </c>
      <c r="J10573">
        <f>COUNTIF(J10575:J10595, "1")</f>
        <v>0</v>
      </c>
      <c r="K10573">
        <f>COUNTIF(K10575:K10595, "1")</f>
        <v>0</v>
      </c>
    </row>
    <row r="10574" spans="2:11" outlineLevel="2">
      <c r="C10574" t="s">
        <v>12</v>
      </c>
      <c r="D10574">
        <f>COUNTIF(D10575:D10595, "0")</f>
        <v>0</v>
      </c>
      <c r="E10574">
        <f>COUNTIF(E10575:E10595, "0")</f>
        <v>0</v>
      </c>
      <c r="F10574">
        <f>COUNTIF(F10575:F10595, "0")</f>
        <v>0</v>
      </c>
      <c r="G10574">
        <f>COUNTIF(G10575:G10595, "0")</f>
        <v>0</v>
      </c>
      <c r="H10574">
        <f>COUNTIF(H10575:H10595, "0")</f>
        <v>0</v>
      </c>
      <c r="I10574">
        <f>COUNTIF(I10575:I10595, "0")</f>
        <v>0</v>
      </c>
      <c r="J10574">
        <f>COUNTIF(J10575:J10595, "0")</f>
        <v>0</v>
      </c>
      <c r="K10574">
        <f>COUNTIF(K10575:K10595, "0")</f>
        <v>0</v>
      </c>
    </row>
    <row r="10575" spans="2:11" outlineLevel="2">
      <c r="B10575" t="s">
        <v>50</v>
      </c>
      <c r="C10575" t="s">
        <v>14</v>
      </c>
      <c r="D10575">
        <v>0</v>
      </c>
      <c r="E10575">
        <v>0</v>
      </c>
      <c r="F10575">
        <v>0</v>
      </c>
      <c r="G10575">
        <v>1</v>
      </c>
      <c r="H10575">
        <v>1</v>
      </c>
      <c r="I10575">
        <v>0</v>
      </c>
      <c r="J10575">
        <v>0</v>
      </c>
      <c r="K10575">
        <v>0</v>
      </c>
    </row>
    <row r="10576" spans="2:11" outlineLevel="2">
      <c r="B10576" t="s">
        <v>50</v>
      </c>
      <c r="C10576" t="s">
        <v>15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2:11" outlineLevel="2">
      <c r="B10577" t="s">
        <v>50</v>
      </c>
      <c r="C10577" t="s">
        <v>16</v>
      </c>
      <c r="D10577">
        <v>1</v>
      </c>
      <c r="E10577">
        <v>0</v>
      </c>
      <c r="F10577">
        <v>0</v>
      </c>
      <c r="G10577">
        <v>1</v>
      </c>
      <c r="H10577">
        <v>1</v>
      </c>
      <c r="I10577">
        <v>0</v>
      </c>
      <c r="J10577">
        <v>0</v>
      </c>
      <c r="K10577">
        <v>0</v>
      </c>
    </row>
    <row r="10578" spans="2:11" outlineLevel="2">
      <c r="B10578" t="s">
        <v>50</v>
      </c>
      <c r="C10578" t="s">
        <v>17</v>
      </c>
      <c r="D10578">
        <v>0</v>
      </c>
      <c r="E10578">
        <v>1</v>
      </c>
      <c r="F10578">
        <v>1</v>
      </c>
      <c r="G10578">
        <v>1</v>
      </c>
      <c r="H10578">
        <v>0</v>
      </c>
      <c r="I10578">
        <v>0</v>
      </c>
      <c r="J10578">
        <v>0</v>
      </c>
      <c r="K10578">
        <v>0</v>
      </c>
    </row>
    <row r="10579" spans="2:11" outlineLevel="2">
      <c r="B10579" t="s">
        <v>50</v>
      </c>
      <c r="C10579" t="s">
        <v>18</v>
      </c>
      <c r="D10579">
        <v>1</v>
      </c>
      <c r="E10579">
        <v>0</v>
      </c>
      <c r="F10579">
        <v>0</v>
      </c>
      <c r="G10579">
        <v>1</v>
      </c>
      <c r="H10579">
        <v>1</v>
      </c>
      <c r="I10579">
        <v>0</v>
      </c>
      <c r="J10579">
        <v>0</v>
      </c>
      <c r="K10579">
        <v>0</v>
      </c>
    </row>
    <row r="10580" spans="2:11" outlineLevel="2">
      <c r="B10580" t="s">
        <v>50</v>
      </c>
      <c r="C10580" t="s">
        <v>19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2:11" outlineLevel="2">
      <c r="B10581" t="s">
        <v>50</v>
      </c>
      <c r="C10581" t="s">
        <v>20</v>
      </c>
      <c r="D10581">
        <v>0</v>
      </c>
      <c r="E10581">
        <v>1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0</v>
      </c>
    </row>
    <row r="10582" spans="2:11" outlineLevel="2">
      <c r="B10582" t="s">
        <v>50</v>
      </c>
      <c r="C10582" t="s">
        <v>21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2:11" outlineLevel="2">
      <c r="B10583" t="s">
        <v>50</v>
      </c>
      <c r="C10583" t="s">
        <v>21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2:11" outlineLevel="2">
      <c r="B10584" t="s">
        <v>50</v>
      </c>
      <c r="C10584" t="s">
        <v>22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2:11" outlineLevel="2">
      <c r="B10585" t="s">
        <v>50</v>
      </c>
      <c r="C10585" t="s">
        <v>23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2:11" outlineLevel="2">
      <c r="B10586" t="s">
        <v>50</v>
      </c>
      <c r="C10586" t="s">
        <v>33</v>
      </c>
      <c r="D10586">
        <v>1</v>
      </c>
      <c r="E10586">
        <v>0</v>
      </c>
      <c r="F10586">
        <v>0</v>
      </c>
      <c r="G10586">
        <v>0</v>
      </c>
      <c r="H10586">
        <v>0</v>
      </c>
      <c r="I10586">
        <v>1</v>
      </c>
      <c r="J10586">
        <v>0</v>
      </c>
      <c r="K10586">
        <v>0</v>
      </c>
    </row>
    <row r="10587" spans="2:11" outlineLevel="2">
      <c r="B10587" t="s">
        <v>50</v>
      </c>
      <c r="C10587" t="s">
        <v>24</v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2:11" outlineLevel="2">
      <c r="B10588" t="s">
        <v>50</v>
      </c>
      <c r="C10588" t="s">
        <v>34</v>
      </c>
      <c r="D10588">
        <v>0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2:11" outlineLevel="2">
      <c r="B10589" t="s">
        <v>50</v>
      </c>
      <c r="C10589" t="s">
        <v>25</v>
      </c>
      <c r="D10589">
        <v>1</v>
      </c>
      <c r="E10589">
        <v>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2:11" outlineLevel="2">
      <c r="B10590" t="s">
        <v>50</v>
      </c>
      <c r="C10590" t="s">
        <v>26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2:11" outlineLevel="2">
      <c r="B10591" t="s">
        <v>50</v>
      </c>
      <c r="C10591" t="s">
        <v>27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2:11" outlineLevel="2">
      <c r="B10592" t="s">
        <v>50</v>
      </c>
      <c r="C10592" t="s">
        <v>35</v>
      </c>
      <c r="D10592">
        <v>1</v>
      </c>
      <c r="E10592">
        <v>1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>
        <v>0</v>
      </c>
    </row>
    <row r="10593" spans="2:11" outlineLevel="2">
      <c r="B10593" t="s">
        <v>50</v>
      </c>
      <c r="C10593" t="s">
        <v>48</v>
      </c>
      <c r="D10593">
        <v>0</v>
      </c>
      <c r="E10593">
        <v>0</v>
      </c>
      <c r="F10593">
        <v>0</v>
      </c>
      <c r="G10593">
        <v>0</v>
      </c>
      <c r="H10593">
        <v>1</v>
      </c>
      <c r="I10593">
        <v>0</v>
      </c>
      <c r="J10593">
        <v>0</v>
      </c>
      <c r="K10593">
        <v>0</v>
      </c>
    </row>
    <row r="10594" spans="2:11" outlineLevel="2">
      <c r="B10594" t="s">
        <v>50</v>
      </c>
      <c r="C10594" t="s">
        <v>36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2:11" outlineLevel="2">
      <c r="B10595" t="s">
        <v>50</v>
      </c>
      <c r="C10595" t="s">
        <v>37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2:11" s="3" customFormat="1">
      <c r="B10596" s="3" t="s">
        <v>359</v>
      </c>
      <c r="C10596" s="3" t="s">
        <v>8</v>
      </c>
      <c r="D10596" s="3">
        <f>IFERROR(AVERAGE(D10599,D10625,D10647,D10671), 0)</f>
        <v>0</v>
      </c>
      <c r="E10596" s="3">
        <f>IFERROR(AVERAGE(E10599,E10625,E10647,E10671), 0)</f>
        <v>0</v>
      </c>
      <c r="F10596" s="3">
        <f>IFERROR(AVERAGE(F10599,F10625,F10647,F10671), 0)</f>
        <v>0</v>
      </c>
      <c r="G10596" s="3">
        <f>IFERROR(AVERAGE(G10599,G10625,G10647,G10671), 0)</f>
        <v>0</v>
      </c>
      <c r="H10596" s="3">
        <f>IFERROR(AVERAGE(H10599,H10625,H10647,H10671), 0)</f>
        <v>0</v>
      </c>
      <c r="I10596" s="3">
        <f>IFERROR(AVERAGE(I10599,I10625,I10647,I10671), 0)</f>
        <v>0</v>
      </c>
      <c r="J10596" s="3">
        <f>IFERROR(AVERAGE(J10599,J10625,J10647,J10671), 0)</f>
        <v>0</v>
      </c>
      <c r="K10596" s="3">
        <f>IFERROR(AVERAGE(K10599,K10625,K10647,K10671), 0)</f>
        <v>0</v>
      </c>
    </row>
    <row r="10597" spans="2:11" outlineLevel="2">
      <c r="B10597" s="4" t="s">
        <v>9</v>
      </c>
      <c r="D10597">
        <f>E10600+E10626+E10648+E10672</f>
        <v>0</v>
      </c>
      <c r="E10597">
        <f>F10600+F10626+F10648+F10672</f>
        <v>0</v>
      </c>
      <c r="F10597">
        <f>G10600+G10626+G10648+G10672</f>
        <v>0</v>
      </c>
      <c r="G10597">
        <f>H10600+H10626+H10648+H10672</f>
        <v>0</v>
      </c>
      <c r="H10597">
        <f>I10600+I10626+I10648+I10672</f>
        <v>0</v>
      </c>
      <c r="I10597">
        <f>J10600+J10626+J10648+J10672</f>
        <v>0</v>
      </c>
      <c r="J10597">
        <f>K10600+K10626+K10648+K10672</f>
        <v>0</v>
      </c>
      <c r="K10597">
        <f>L10600+L10626+L10648+L10672</f>
        <v>0</v>
      </c>
    </row>
    <row r="10598" spans="2:11" outlineLevel="2">
      <c r="B10598" s="4" t="s">
        <v>10</v>
      </c>
      <c r="D10598">
        <f>E10601+E10627+E10649+E10673</f>
        <v>0</v>
      </c>
      <c r="E10598">
        <f>F10601+F10627+F10649+F10673</f>
        <v>0</v>
      </c>
      <c r="F10598">
        <f>G10601+G10627+G10649+G10673</f>
        <v>0</v>
      </c>
      <c r="G10598">
        <f>H10601+H10627+H10649+H10673</f>
        <v>0</v>
      </c>
      <c r="H10598">
        <f>I10601+I10627+I10649+I10673</f>
        <v>0</v>
      </c>
      <c r="I10598">
        <f>J10601+J10627+J10649+J10673</f>
        <v>0</v>
      </c>
      <c r="J10598">
        <f>K10601+K10627+K10649+K10673</f>
        <v>0</v>
      </c>
      <c r="K10598">
        <f>L10601+L10627+L10649+L10673</f>
        <v>0</v>
      </c>
    </row>
    <row r="10599" spans="2:11" s="5" customFormat="1" outlineLevel="1">
      <c r="C10599" s="5" t="s">
        <v>51</v>
      </c>
      <c r="D10599" s="1">
        <f>IFERROR(D10600/D10601, D10600)</f>
        <v>0</v>
      </c>
      <c r="E10599" s="1">
        <f>IFERROR(E10600/E10601, E10600)</f>
        <v>0</v>
      </c>
      <c r="F10599" s="1">
        <f>IFERROR(F10600/F10601, F10600)</f>
        <v>0</v>
      </c>
      <c r="G10599" s="1">
        <f>IFERROR(G10600/G10601, G10600)</f>
        <v>0</v>
      </c>
      <c r="H10599" s="1">
        <f>IFERROR(H10600/H10601, H10600)</f>
        <v>0</v>
      </c>
      <c r="I10599" s="1">
        <f>IFERROR(I10600/I10601, I10600)</f>
        <v>0</v>
      </c>
      <c r="J10599" s="1">
        <f>IFERROR(J10600/J10601, J10600)</f>
        <v>0</v>
      </c>
      <c r="K10599" s="1">
        <f>IFERROR(K10600/K10601, K10600)</f>
        <v>0</v>
      </c>
    </row>
    <row r="10600" spans="2:11" outlineLevel="2">
      <c r="C10600" t="s">
        <v>10</v>
      </c>
      <c r="D10600">
        <f>COUNTIF(D10602:D10624, "1")</f>
        <v>0</v>
      </c>
      <c r="E10600">
        <f>COUNTIF(E10602:E10624, "1")</f>
        <v>0</v>
      </c>
      <c r="F10600">
        <f>COUNTIF(F10602:F10624, "1")</f>
        <v>0</v>
      </c>
      <c r="G10600">
        <f>COUNTIF(G10602:G10624, "1")</f>
        <v>0</v>
      </c>
      <c r="H10600">
        <f>COUNTIF(H10602:H10624, "1")</f>
        <v>0</v>
      </c>
      <c r="I10600">
        <f>COUNTIF(I10602:I10624, "1")</f>
        <v>0</v>
      </c>
      <c r="J10600">
        <f>COUNTIF(J10602:J10624, "1")</f>
        <v>0</v>
      </c>
      <c r="K10600">
        <f>COUNTIF(K10602:K10624, "1")</f>
        <v>0</v>
      </c>
    </row>
    <row r="10601" spans="2:11" outlineLevel="2">
      <c r="C10601" t="s">
        <v>12</v>
      </c>
      <c r="D10601">
        <f>COUNTIF(D10602:D10624, "0")</f>
        <v>0</v>
      </c>
      <c r="E10601">
        <f>COUNTIF(E10602:E10624, "0")</f>
        <v>0</v>
      </c>
      <c r="F10601">
        <f>COUNTIF(F10602:F10624, "0")</f>
        <v>0</v>
      </c>
      <c r="G10601">
        <f>COUNTIF(G10602:G10624, "0")</f>
        <v>0</v>
      </c>
      <c r="H10601">
        <f>COUNTIF(H10602:H10624, "0")</f>
        <v>0</v>
      </c>
      <c r="I10601">
        <f>COUNTIF(I10602:I10624, "0")</f>
        <v>0</v>
      </c>
      <c r="J10601">
        <f>COUNTIF(J10602:J10624, "0")</f>
        <v>0</v>
      </c>
      <c r="K10601">
        <f>COUNTIF(K10602:K10624, "0")</f>
        <v>0</v>
      </c>
    </row>
    <row r="10602" spans="2:11" outlineLevel="2">
      <c r="B10602" t="s">
        <v>52</v>
      </c>
      <c r="C10602" t="s">
        <v>15</v>
      </c>
      <c r="D10602">
        <v>0</v>
      </c>
      <c r="E10602">
        <v>0</v>
      </c>
      <c r="F10602">
        <v>0</v>
      </c>
      <c r="G10602">
        <v>1</v>
      </c>
      <c r="H10602">
        <v>0</v>
      </c>
      <c r="I10602">
        <v>1</v>
      </c>
      <c r="J10602">
        <v>1</v>
      </c>
      <c r="K10602">
        <v>0</v>
      </c>
    </row>
    <row r="10603" spans="2:11" outlineLevel="2">
      <c r="B10603" t="s">
        <v>52</v>
      </c>
      <c r="C10603" t="s">
        <v>16</v>
      </c>
      <c r="D10603">
        <v>0</v>
      </c>
      <c r="E10603">
        <v>0</v>
      </c>
      <c r="F10603">
        <v>1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2:11" outlineLevel="2">
      <c r="B10604" t="s">
        <v>52</v>
      </c>
      <c r="C10604" t="s">
        <v>18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0</v>
      </c>
    </row>
    <row r="10605" spans="2:11" outlineLevel="2">
      <c r="B10605" t="s">
        <v>52</v>
      </c>
      <c r="C10605" t="s">
        <v>19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2:11" outlineLevel="2">
      <c r="B10606" t="s">
        <v>52</v>
      </c>
      <c r="C10606" t="s">
        <v>32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2:11" outlineLevel="2">
      <c r="B10607" t="s">
        <v>52</v>
      </c>
      <c r="C10607" t="s">
        <v>20</v>
      </c>
      <c r="D10607">
        <v>1</v>
      </c>
      <c r="E10607">
        <v>1</v>
      </c>
      <c r="F10607">
        <v>1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2:11" outlineLevel="2">
      <c r="B10608" t="s">
        <v>52</v>
      </c>
      <c r="C10608" t="s">
        <v>21</v>
      </c>
      <c r="D10608">
        <v>0</v>
      </c>
      <c r="E10608">
        <v>0</v>
      </c>
      <c r="F10608">
        <v>0</v>
      </c>
      <c r="G10608">
        <v>1</v>
      </c>
      <c r="H10608">
        <v>0</v>
      </c>
      <c r="I10608">
        <v>0</v>
      </c>
      <c r="J10608">
        <v>0</v>
      </c>
      <c r="K10608">
        <v>0</v>
      </c>
    </row>
    <row r="10609" spans="2:11" outlineLevel="2">
      <c r="B10609" t="s">
        <v>52</v>
      </c>
      <c r="C10609" t="s">
        <v>23</v>
      </c>
      <c r="D10609">
        <v>0</v>
      </c>
      <c r="E10609">
        <v>0</v>
      </c>
      <c r="F10609">
        <v>1</v>
      </c>
      <c r="G10609">
        <v>0</v>
      </c>
      <c r="H10609">
        <v>1</v>
      </c>
      <c r="I10609">
        <v>0</v>
      </c>
      <c r="J10609">
        <v>0</v>
      </c>
      <c r="K10609">
        <v>0</v>
      </c>
    </row>
    <row r="10610" spans="2:11" outlineLevel="2">
      <c r="B10610" t="s">
        <v>52</v>
      </c>
      <c r="C10610" t="s">
        <v>33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2:11" outlineLevel="2">
      <c r="B10611" t="s">
        <v>52</v>
      </c>
      <c r="C10611" t="s">
        <v>34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2:11" outlineLevel="2">
      <c r="B10612" t="s">
        <v>52</v>
      </c>
      <c r="C10612" t="s">
        <v>25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v>0</v>
      </c>
      <c r="K10612">
        <v>0</v>
      </c>
    </row>
    <row r="10613" spans="2:11" outlineLevel="2">
      <c r="B10613" t="s">
        <v>52</v>
      </c>
      <c r="C10613" t="s">
        <v>27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1</v>
      </c>
      <c r="K10613">
        <v>0</v>
      </c>
    </row>
    <row r="10614" spans="2:11" outlineLevel="2">
      <c r="B10614" t="s">
        <v>52</v>
      </c>
      <c r="C10614" t="s">
        <v>28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2:11" outlineLevel="2">
      <c r="B10615" t="s">
        <v>52</v>
      </c>
      <c r="C10615" t="s">
        <v>35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2:11" outlineLevel="2">
      <c r="B10616" t="s">
        <v>52</v>
      </c>
      <c r="C10616" t="s">
        <v>48</v>
      </c>
      <c r="D10616">
        <v>1</v>
      </c>
      <c r="E10616">
        <v>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2:11" outlineLevel="2">
      <c r="B10617" t="s">
        <v>52</v>
      </c>
      <c r="C10617" t="s">
        <v>36</v>
      </c>
      <c r="D10617">
        <v>0</v>
      </c>
      <c r="E10617">
        <v>0</v>
      </c>
      <c r="F10617">
        <v>1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2:11" outlineLevel="2">
      <c r="B10618" t="s">
        <v>52</v>
      </c>
      <c r="C10618" t="s">
        <v>37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2:11" outlineLevel="2">
      <c r="B10619" t="s">
        <v>52</v>
      </c>
      <c r="C10619" t="s">
        <v>38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2:11" outlineLevel="2">
      <c r="B10620" t="s">
        <v>52</v>
      </c>
      <c r="C10620" t="s">
        <v>39</v>
      </c>
      <c r="D10620">
        <v>1</v>
      </c>
      <c r="E10620">
        <v>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2:11" outlineLevel="2">
      <c r="B10621" t="s">
        <v>52</v>
      </c>
      <c r="C10621" t="s">
        <v>40</v>
      </c>
      <c r="D10621">
        <v>0</v>
      </c>
      <c r="E10621">
        <v>0</v>
      </c>
      <c r="F10621">
        <v>1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2:11" outlineLevel="2">
      <c r="B10622" t="s">
        <v>52</v>
      </c>
      <c r="C10622" t="s">
        <v>41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2:11" outlineLevel="2">
      <c r="B10623" t="s">
        <v>52</v>
      </c>
      <c r="C10623" t="s">
        <v>42</v>
      </c>
      <c r="D10623">
        <v>0</v>
      </c>
      <c r="E10623">
        <v>0</v>
      </c>
      <c r="F10623">
        <v>1</v>
      </c>
      <c r="G10623">
        <v>0</v>
      </c>
      <c r="H10623">
        <v>1</v>
      </c>
      <c r="I10623">
        <v>0</v>
      </c>
      <c r="J10623">
        <v>0</v>
      </c>
      <c r="K10623">
        <v>0</v>
      </c>
    </row>
    <row r="10624" spans="2:11" outlineLevel="2">
      <c r="B10624" t="s">
        <v>52</v>
      </c>
      <c r="C10624" t="s">
        <v>43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2:11" s="5" customFormat="1" outlineLevel="1">
      <c r="C10625" s="5" t="s">
        <v>30</v>
      </c>
      <c r="D10625" s="1">
        <f>IFERROR(D10626/D10627, D10626)</f>
        <v>0</v>
      </c>
      <c r="E10625" s="1">
        <f>IFERROR(E10626/E10627, E10626)</f>
        <v>0</v>
      </c>
      <c r="F10625" s="1">
        <f>IFERROR(F10626/F10627, F10626)</f>
        <v>0</v>
      </c>
      <c r="G10625" s="1">
        <f>IFERROR(G10626/G10627, G10626)</f>
        <v>0</v>
      </c>
      <c r="H10625" s="1">
        <f>IFERROR(H10626/H10627, H10626)</f>
        <v>0</v>
      </c>
      <c r="I10625" s="1">
        <f>IFERROR(I10626/I10627, I10626)</f>
        <v>0</v>
      </c>
      <c r="J10625" s="1">
        <f>IFERROR(J10626/J10627, J10626)</f>
        <v>0</v>
      </c>
      <c r="K10625" s="1">
        <f>IFERROR(K10626/K10627, K10626)</f>
        <v>0</v>
      </c>
    </row>
    <row r="10626" spans="2:11" outlineLevel="2">
      <c r="C10626" t="s">
        <v>10</v>
      </c>
      <c r="D10626">
        <f>COUNTIF(D10628:D10646, "1")</f>
        <v>0</v>
      </c>
      <c r="E10626">
        <f>COUNTIF(E10628:E10646, "1")</f>
        <v>0</v>
      </c>
      <c r="F10626">
        <f>COUNTIF(F10628:F10646, "1")</f>
        <v>0</v>
      </c>
      <c r="G10626">
        <f>COUNTIF(G10628:G10646, "1")</f>
        <v>0</v>
      </c>
      <c r="H10626">
        <f>COUNTIF(H10628:H10646, "1")</f>
        <v>0</v>
      </c>
      <c r="I10626">
        <f>COUNTIF(I10628:I10646, "1")</f>
        <v>0</v>
      </c>
      <c r="J10626">
        <f>COUNTIF(J10628:J10646, "1")</f>
        <v>0</v>
      </c>
      <c r="K10626">
        <f>COUNTIF(K10628:K10646, "1")</f>
        <v>0</v>
      </c>
    </row>
    <row r="10627" spans="2:11" outlineLevel="2">
      <c r="C10627" t="s">
        <v>12</v>
      </c>
      <c r="D10627">
        <f>COUNTIF(D10628:D10646, "0")</f>
        <v>0</v>
      </c>
      <c r="E10627">
        <f>COUNTIF(E10628:E10646, "0")</f>
        <v>0</v>
      </c>
      <c r="F10627">
        <f>COUNTIF(F10628:F10646, "0")</f>
        <v>0</v>
      </c>
      <c r="G10627">
        <f>COUNTIF(G10628:G10646, "0")</f>
        <v>0</v>
      </c>
      <c r="H10627">
        <f>COUNTIF(H10628:H10646, "0")</f>
        <v>0</v>
      </c>
      <c r="I10627">
        <f>COUNTIF(I10628:I10646, "0")</f>
        <v>0</v>
      </c>
      <c r="J10627">
        <f>COUNTIF(J10628:J10646, "0")</f>
        <v>0</v>
      </c>
      <c r="K10627">
        <f>COUNTIF(K10628:K10646, "0")</f>
        <v>0</v>
      </c>
    </row>
    <row r="10628" spans="2:11" outlineLevel="2">
      <c r="B10628" t="s">
        <v>31</v>
      </c>
      <c r="C10628" t="s">
        <v>14</v>
      </c>
      <c r="D10628">
        <v>1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0</v>
      </c>
      <c r="K10628">
        <v>0</v>
      </c>
    </row>
    <row r="10629" spans="2:11" outlineLevel="2">
      <c r="B10629" t="s">
        <v>31</v>
      </c>
      <c r="C10629" t="s">
        <v>17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</v>
      </c>
      <c r="J10629">
        <v>0</v>
      </c>
      <c r="K10629">
        <v>0</v>
      </c>
    </row>
    <row r="10630" spans="2:11" outlineLevel="2">
      <c r="B10630" t="s">
        <v>31</v>
      </c>
      <c r="C10630" t="s">
        <v>18</v>
      </c>
      <c r="D10630">
        <v>1</v>
      </c>
      <c r="E10630">
        <v>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2:11" outlineLevel="2">
      <c r="B10631" t="s">
        <v>31</v>
      </c>
      <c r="C10631" t="s">
        <v>21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2:11" outlineLevel="2">
      <c r="B10632" t="s">
        <v>31</v>
      </c>
      <c r="C10632" t="s">
        <v>22</v>
      </c>
      <c r="D10632">
        <v>0</v>
      </c>
      <c r="E10632">
        <v>1</v>
      </c>
      <c r="F10632">
        <v>1</v>
      </c>
      <c r="G10632">
        <v>1</v>
      </c>
      <c r="H10632">
        <v>0</v>
      </c>
      <c r="I10632">
        <v>0</v>
      </c>
      <c r="J10632">
        <v>0</v>
      </c>
      <c r="K10632">
        <v>0</v>
      </c>
    </row>
    <row r="10633" spans="2:11" outlineLevel="2">
      <c r="B10633" t="s">
        <v>31</v>
      </c>
      <c r="C10633" t="s">
        <v>23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0</v>
      </c>
      <c r="K10633">
        <v>0</v>
      </c>
    </row>
    <row r="10634" spans="2:11" outlineLevel="2">
      <c r="B10634" t="s">
        <v>31</v>
      </c>
      <c r="C10634" t="s">
        <v>33</v>
      </c>
      <c r="D10634">
        <v>1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2:11" outlineLevel="2">
      <c r="B10635" t="s">
        <v>31</v>
      </c>
      <c r="C10635" t="s">
        <v>24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2:11" outlineLevel="2">
      <c r="B10636" t="s">
        <v>31</v>
      </c>
      <c r="C10636" t="s">
        <v>25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2:11" outlineLevel="2">
      <c r="B10637" t="s">
        <v>31</v>
      </c>
      <c r="C10637" t="s">
        <v>26</v>
      </c>
      <c r="D10637">
        <v>0</v>
      </c>
      <c r="E10637">
        <v>1</v>
      </c>
      <c r="F10637">
        <v>0</v>
      </c>
      <c r="G10637">
        <v>1</v>
      </c>
      <c r="H10637">
        <v>0</v>
      </c>
      <c r="I10637">
        <v>0</v>
      </c>
      <c r="J10637">
        <v>0</v>
      </c>
      <c r="K10637">
        <v>0</v>
      </c>
    </row>
    <row r="10638" spans="2:11" outlineLevel="2">
      <c r="B10638" t="s">
        <v>31</v>
      </c>
      <c r="C10638" t="s">
        <v>27</v>
      </c>
      <c r="D10638">
        <v>0</v>
      </c>
      <c r="E10638">
        <v>0</v>
      </c>
      <c r="F10638">
        <v>1</v>
      </c>
      <c r="G10638">
        <v>0</v>
      </c>
      <c r="H10638">
        <v>1</v>
      </c>
      <c r="I10638">
        <v>0</v>
      </c>
      <c r="J10638">
        <v>0</v>
      </c>
      <c r="K10638">
        <v>0</v>
      </c>
    </row>
    <row r="10639" spans="2:11" outlineLevel="2">
      <c r="B10639" t="s">
        <v>31</v>
      </c>
      <c r="C10639" t="s">
        <v>28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2:11" outlineLevel="2">
      <c r="B10640" t="s">
        <v>31</v>
      </c>
      <c r="C10640" t="s">
        <v>35</v>
      </c>
      <c r="D10640">
        <v>1</v>
      </c>
      <c r="E10640">
        <v>0</v>
      </c>
      <c r="F10640">
        <v>0</v>
      </c>
      <c r="G10640">
        <v>1</v>
      </c>
      <c r="H10640">
        <v>1</v>
      </c>
      <c r="I10640">
        <v>0</v>
      </c>
      <c r="J10640">
        <v>0</v>
      </c>
      <c r="K10640">
        <v>0</v>
      </c>
    </row>
    <row r="10641" spans="2:11" outlineLevel="2">
      <c r="B10641" t="s">
        <v>31</v>
      </c>
      <c r="C10641" t="s">
        <v>48</v>
      </c>
      <c r="D10641">
        <v>1</v>
      </c>
      <c r="E10641">
        <v>0</v>
      </c>
      <c r="F10641">
        <v>0</v>
      </c>
      <c r="G10641">
        <v>0</v>
      </c>
      <c r="H10641">
        <v>1</v>
      </c>
      <c r="I10641">
        <v>0</v>
      </c>
      <c r="J10641">
        <v>0</v>
      </c>
      <c r="K10641">
        <v>0</v>
      </c>
    </row>
    <row r="10642" spans="2:11" outlineLevel="2">
      <c r="B10642" t="s">
        <v>31</v>
      </c>
      <c r="C10642" t="s">
        <v>36</v>
      </c>
      <c r="D10642">
        <v>1</v>
      </c>
      <c r="E10642">
        <v>0</v>
      </c>
      <c r="F10642">
        <v>1</v>
      </c>
      <c r="G10642">
        <v>0</v>
      </c>
      <c r="H10642">
        <v>1</v>
      </c>
      <c r="I10642">
        <v>0</v>
      </c>
      <c r="J10642">
        <v>0</v>
      </c>
      <c r="K10642">
        <v>0</v>
      </c>
    </row>
    <row r="10643" spans="2:11" outlineLevel="2">
      <c r="B10643" t="s">
        <v>31</v>
      </c>
      <c r="C10643" t="s">
        <v>37</v>
      </c>
      <c r="D10643">
        <v>1</v>
      </c>
      <c r="E10643">
        <v>0</v>
      </c>
      <c r="F10643">
        <v>1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2:11" outlineLevel="2">
      <c r="B10644" t="s">
        <v>31</v>
      </c>
      <c r="C10644" t="s">
        <v>38</v>
      </c>
      <c r="D10644">
        <v>1</v>
      </c>
      <c r="E10644">
        <v>1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2:11" outlineLevel="2">
      <c r="B10645" t="s">
        <v>31</v>
      </c>
      <c r="C10645" t="s">
        <v>40</v>
      </c>
      <c r="D10645">
        <v>0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0</v>
      </c>
    </row>
    <row r="10646" spans="2:11" outlineLevel="2">
      <c r="B10646" t="s">
        <v>31</v>
      </c>
      <c r="C10646" t="s">
        <v>54</v>
      </c>
      <c r="D10646">
        <v>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2:11" s="5" customFormat="1" outlineLevel="1">
      <c r="C10647" s="5" t="s">
        <v>55</v>
      </c>
      <c r="D10647" s="1">
        <f>IFERROR(D10648/D10649, D10648)</f>
        <v>0</v>
      </c>
      <c r="E10647" s="1">
        <f>IFERROR(E10648/E10649, E10648)</f>
        <v>0</v>
      </c>
      <c r="F10647" s="1">
        <f>IFERROR(F10648/F10649, F10648)</f>
        <v>0</v>
      </c>
      <c r="G10647" s="1">
        <f>IFERROR(G10648/G10649, G10648)</f>
        <v>0</v>
      </c>
      <c r="H10647" s="1">
        <f>IFERROR(H10648/H10649, H10648)</f>
        <v>0</v>
      </c>
      <c r="I10647" s="1">
        <f>IFERROR(I10648/I10649, I10648)</f>
        <v>0</v>
      </c>
      <c r="J10647" s="1">
        <f>IFERROR(J10648/J10649, J10648)</f>
        <v>0</v>
      </c>
      <c r="K10647" s="1">
        <f>IFERROR(K10648/K10649, K10648)</f>
        <v>0</v>
      </c>
    </row>
    <row r="10648" spans="2:11" outlineLevel="2">
      <c r="C10648" t="s">
        <v>10</v>
      </c>
      <c r="D10648">
        <f>COUNTIF(D10650:D10670, "1")</f>
        <v>0</v>
      </c>
      <c r="E10648">
        <f>COUNTIF(E10650:E10670, "1")</f>
        <v>0</v>
      </c>
      <c r="F10648">
        <f>COUNTIF(F10650:F10670, "1")</f>
        <v>0</v>
      </c>
      <c r="G10648">
        <f>COUNTIF(G10650:G10670, "1")</f>
        <v>0</v>
      </c>
      <c r="H10648">
        <f>COUNTIF(H10650:H10670, "1")</f>
        <v>0</v>
      </c>
      <c r="I10648">
        <f>COUNTIF(I10650:I10670, "1")</f>
        <v>0</v>
      </c>
      <c r="J10648">
        <f>COUNTIF(J10650:J10670, "1")</f>
        <v>0</v>
      </c>
      <c r="K10648">
        <f>COUNTIF(K10650:K10670, "1")</f>
        <v>0</v>
      </c>
    </row>
    <row r="10649" spans="2:11" outlineLevel="2">
      <c r="C10649" t="s">
        <v>12</v>
      </c>
      <c r="D10649">
        <f>COUNTIF(D10650:D10670, "0")</f>
        <v>0</v>
      </c>
      <c r="E10649">
        <f>COUNTIF(E10650:E10670, "0")</f>
        <v>0</v>
      </c>
      <c r="F10649">
        <f>COUNTIF(F10650:F10670, "0")</f>
        <v>0</v>
      </c>
      <c r="G10649">
        <f>COUNTIF(G10650:G10670, "0")</f>
        <v>0</v>
      </c>
      <c r="H10649">
        <f>COUNTIF(H10650:H10670, "0")</f>
        <v>0</v>
      </c>
      <c r="I10649">
        <f>COUNTIF(I10650:I10670, "0")</f>
        <v>0</v>
      </c>
      <c r="J10649">
        <f>COUNTIF(J10650:J10670, "0")</f>
        <v>0</v>
      </c>
      <c r="K10649">
        <f>COUNTIF(K10650:K10670, "0")</f>
        <v>0</v>
      </c>
    </row>
    <row r="10650" spans="2:11" outlineLevel="2">
      <c r="B10650" t="s">
        <v>56</v>
      </c>
      <c r="C10650" t="s">
        <v>14</v>
      </c>
      <c r="D10650">
        <v>0</v>
      </c>
      <c r="E10650">
        <v>0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0</v>
      </c>
    </row>
    <row r="10651" spans="2:11" outlineLevel="2">
      <c r="B10651" t="s">
        <v>56</v>
      </c>
      <c r="C10651" t="s">
        <v>15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2:11" outlineLevel="2">
      <c r="B10652" t="s">
        <v>56</v>
      </c>
      <c r="C10652" t="s">
        <v>16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2:11" outlineLevel="2">
      <c r="B10653" t="s">
        <v>56</v>
      </c>
      <c r="C10653" t="s">
        <v>17</v>
      </c>
      <c r="D10653">
        <v>1</v>
      </c>
      <c r="E10653">
        <v>0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2:11" outlineLevel="2">
      <c r="B10654" t="s">
        <v>56</v>
      </c>
      <c r="C10654" t="s">
        <v>18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2:11" outlineLevel="2">
      <c r="B10655" t="s">
        <v>56</v>
      </c>
      <c r="C10655" t="s">
        <v>32</v>
      </c>
      <c r="D10655">
        <v>0</v>
      </c>
      <c r="E10655">
        <v>0</v>
      </c>
      <c r="F10655">
        <v>1</v>
      </c>
      <c r="G10655">
        <v>0</v>
      </c>
      <c r="H10655">
        <v>0</v>
      </c>
      <c r="I10655">
        <v>1</v>
      </c>
      <c r="J10655">
        <v>0</v>
      </c>
      <c r="K10655">
        <v>0</v>
      </c>
    </row>
    <row r="10656" spans="2:11" outlineLevel="2">
      <c r="B10656" t="s">
        <v>56</v>
      </c>
      <c r="C10656" t="s">
        <v>21</v>
      </c>
      <c r="D10656">
        <v>0</v>
      </c>
      <c r="E10656">
        <v>1</v>
      </c>
      <c r="F10656">
        <v>0</v>
      </c>
      <c r="G10656">
        <v>1</v>
      </c>
      <c r="H10656">
        <v>0</v>
      </c>
      <c r="I10656">
        <v>0</v>
      </c>
      <c r="J10656">
        <v>0</v>
      </c>
      <c r="K10656">
        <v>0</v>
      </c>
    </row>
    <row r="10657" spans="2:11" outlineLevel="2">
      <c r="B10657" t="s">
        <v>56</v>
      </c>
      <c r="C10657" t="s">
        <v>22</v>
      </c>
      <c r="D10657">
        <v>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2:11" outlineLevel="2">
      <c r="B10658" t="s">
        <v>56</v>
      </c>
      <c r="C10658" t="s">
        <v>23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2:11" outlineLevel="2">
      <c r="B10659" t="s">
        <v>56</v>
      </c>
      <c r="C10659" t="s">
        <v>33</v>
      </c>
      <c r="D10659">
        <v>0</v>
      </c>
      <c r="E10659">
        <v>1</v>
      </c>
      <c r="F10659">
        <v>1</v>
      </c>
      <c r="G10659">
        <v>0</v>
      </c>
      <c r="H10659">
        <v>1</v>
      </c>
      <c r="I10659">
        <v>0</v>
      </c>
      <c r="J10659">
        <v>0</v>
      </c>
      <c r="K10659">
        <v>0</v>
      </c>
    </row>
    <row r="10660" spans="2:11" outlineLevel="2">
      <c r="B10660" t="s">
        <v>56</v>
      </c>
      <c r="C10660" t="s">
        <v>24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2:11" outlineLevel="2">
      <c r="B10661" t="s">
        <v>56</v>
      </c>
      <c r="C10661" t="s">
        <v>25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2:11" outlineLevel="2">
      <c r="B10662" t="s">
        <v>56</v>
      </c>
      <c r="C10662" t="s">
        <v>27</v>
      </c>
      <c r="D10662">
        <v>0</v>
      </c>
      <c r="E10662">
        <v>0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2:11" outlineLevel="2">
      <c r="B10663" t="s">
        <v>56</v>
      </c>
      <c r="C10663" t="s">
        <v>28</v>
      </c>
      <c r="D10663">
        <v>0</v>
      </c>
      <c r="E10663">
        <v>0</v>
      </c>
      <c r="F10663">
        <v>1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2:11" outlineLevel="2">
      <c r="B10664" t="s">
        <v>56</v>
      </c>
      <c r="C10664" t="s">
        <v>48</v>
      </c>
      <c r="D10664">
        <v>0</v>
      </c>
      <c r="E10664">
        <v>0</v>
      </c>
      <c r="F10664">
        <v>0</v>
      </c>
      <c r="G10664">
        <v>0</v>
      </c>
      <c r="H10664">
        <v>1</v>
      </c>
      <c r="I10664">
        <v>1</v>
      </c>
      <c r="J10664">
        <v>0</v>
      </c>
      <c r="K10664">
        <v>0</v>
      </c>
    </row>
    <row r="10665" spans="2:11" outlineLevel="2">
      <c r="B10665" t="s">
        <v>56</v>
      </c>
      <c r="C10665" t="s">
        <v>36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</v>
      </c>
      <c r="J10665">
        <v>0</v>
      </c>
      <c r="K10665">
        <v>0</v>
      </c>
    </row>
    <row r="10666" spans="2:11" outlineLevel="2">
      <c r="B10666" t="s">
        <v>56</v>
      </c>
      <c r="C10666" t="s">
        <v>37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1</v>
      </c>
      <c r="K10666">
        <v>0</v>
      </c>
    </row>
    <row r="10667" spans="2:11" outlineLevel="2">
      <c r="B10667" t="s">
        <v>56</v>
      </c>
      <c r="C10667" t="s">
        <v>38</v>
      </c>
      <c r="D10667">
        <v>0</v>
      </c>
      <c r="E10667">
        <v>1</v>
      </c>
      <c r="F10667">
        <v>1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2:11" outlineLevel="2">
      <c r="B10668" t="s">
        <v>56</v>
      </c>
      <c r="C10668" t="s">
        <v>39</v>
      </c>
      <c r="D10668">
        <v>1</v>
      </c>
      <c r="E10668">
        <v>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2:11" outlineLevel="2">
      <c r="B10669" t="s">
        <v>56</v>
      </c>
      <c r="C10669" t="s">
        <v>40</v>
      </c>
      <c r="D10669">
        <v>1</v>
      </c>
      <c r="E10669">
        <v>0</v>
      </c>
      <c r="F10669">
        <v>1</v>
      </c>
      <c r="G10669">
        <v>1</v>
      </c>
      <c r="H10669">
        <v>0</v>
      </c>
      <c r="I10669">
        <v>0</v>
      </c>
      <c r="J10669">
        <v>0</v>
      </c>
      <c r="K10669">
        <v>0</v>
      </c>
    </row>
    <row r="10670" spans="2:11" outlineLevel="2">
      <c r="B10670" t="s">
        <v>56</v>
      </c>
      <c r="C10670" t="s">
        <v>41</v>
      </c>
      <c r="D10670">
        <v>0</v>
      </c>
      <c r="E10670">
        <v>1</v>
      </c>
      <c r="F10670">
        <v>0</v>
      </c>
      <c r="G10670">
        <v>0</v>
      </c>
      <c r="H10670">
        <v>1</v>
      </c>
      <c r="I10670">
        <v>0</v>
      </c>
      <c r="J10670">
        <v>1</v>
      </c>
      <c r="K10670">
        <v>0</v>
      </c>
    </row>
    <row r="10671" spans="2:11" s="5" customFormat="1" outlineLevel="1">
      <c r="C10671" s="5" t="s">
        <v>49</v>
      </c>
      <c r="D10671" s="1">
        <f>IFERROR(D10672/D10673, D10672)</f>
        <v>0</v>
      </c>
      <c r="E10671" s="1">
        <f>IFERROR(E10672/E10673, E10672)</f>
        <v>0</v>
      </c>
      <c r="F10671" s="1">
        <f>IFERROR(F10672/F10673, F10672)</f>
        <v>0</v>
      </c>
      <c r="G10671" s="1">
        <f>IFERROR(G10672/G10673, G10672)</f>
        <v>0</v>
      </c>
      <c r="H10671" s="1">
        <f>IFERROR(H10672/H10673, H10672)</f>
        <v>0</v>
      </c>
      <c r="I10671" s="1">
        <f>IFERROR(I10672/I10673, I10672)</f>
        <v>0</v>
      </c>
      <c r="J10671" s="1">
        <f>IFERROR(J10672/J10673, J10672)</f>
        <v>0</v>
      </c>
      <c r="K10671" s="1">
        <f>IFERROR(K10672/K10673, K10672)</f>
        <v>0</v>
      </c>
    </row>
    <row r="10672" spans="2:11" outlineLevel="2">
      <c r="C10672" t="s">
        <v>10</v>
      </c>
      <c r="D10672">
        <f>COUNTIF(D10674:D10694, "1")</f>
        <v>0</v>
      </c>
      <c r="E10672">
        <f>COUNTIF(E10674:E10694, "1")</f>
        <v>0</v>
      </c>
      <c r="F10672">
        <f>COUNTIF(F10674:F10694, "1")</f>
        <v>0</v>
      </c>
      <c r="G10672">
        <f>COUNTIF(G10674:G10694, "1")</f>
        <v>0</v>
      </c>
      <c r="H10672">
        <f>COUNTIF(H10674:H10694, "1")</f>
        <v>0</v>
      </c>
      <c r="I10672">
        <f>COUNTIF(I10674:I10694, "1")</f>
        <v>0</v>
      </c>
      <c r="J10672">
        <f>COUNTIF(J10674:J10694, "1")</f>
        <v>0</v>
      </c>
      <c r="K10672">
        <f>COUNTIF(K10674:K10694, "1")</f>
        <v>0</v>
      </c>
    </row>
    <row r="10673" spans="2:11" outlineLevel="2">
      <c r="C10673" t="s">
        <v>12</v>
      </c>
      <c r="D10673">
        <f>COUNTIF(D10674:D10694, "0")</f>
        <v>0</v>
      </c>
      <c r="E10673">
        <f>COUNTIF(E10674:E10694, "0")</f>
        <v>0</v>
      </c>
      <c r="F10673">
        <f>COUNTIF(F10674:F10694, "0")</f>
        <v>0</v>
      </c>
      <c r="G10673">
        <f>COUNTIF(G10674:G10694, "0")</f>
        <v>0</v>
      </c>
      <c r="H10673">
        <f>COUNTIF(H10674:H10694, "0")</f>
        <v>0</v>
      </c>
      <c r="I10673">
        <f>COUNTIF(I10674:I10694, "0")</f>
        <v>0</v>
      </c>
      <c r="J10673">
        <f>COUNTIF(J10674:J10694, "0")</f>
        <v>0</v>
      </c>
      <c r="K10673">
        <f>COUNTIF(K10674:K10694, "0")</f>
        <v>0</v>
      </c>
    </row>
    <row r="10674" spans="2:11" outlineLevel="2">
      <c r="B10674" t="s">
        <v>50</v>
      </c>
      <c r="C10674" t="s">
        <v>14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2:11" outlineLevel="2">
      <c r="B10675" t="s">
        <v>50</v>
      </c>
      <c r="C10675" t="s">
        <v>16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2:11" outlineLevel="2">
      <c r="B10676" t="s">
        <v>50</v>
      </c>
      <c r="C10676" t="s">
        <v>17</v>
      </c>
      <c r="D10676">
        <v>0</v>
      </c>
      <c r="E10676">
        <v>0</v>
      </c>
      <c r="F10676">
        <v>1</v>
      </c>
      <c r="G10676">
        <v>0</v>
      </c>
      <c r="H10676">
        <v>1</v>
      </c>
      <c r="I10676">
        <v>0</v>
      </c>
      <c r="J10676">
        <v>0</v>
      </c>
      <c r="K10676">
        <v>0</v>
      </c>
    </row>
    <row r="10677" spans="2:11" outlineLevel="2">
      <c r="B10677" t="s">
        <v>50</v>
      </c>
      <c r="C10677" t="s">
        <v>18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2:11" outlineLevel="2">
      <c r="B10678" t="s">
        <v>50</v>
      </c>
      <c r="C10678" t="s">
        <v>32</v>
      </c>
      <c r="D10678">
        <v>0</v>
      </c>
      <c r="E10678">
        <v>1</v>
      </c>
      <c r="F10678">
        <v>1</v>
      </c>
      <c r="G10678">
        <v>0</v>
      </c>
      <c r="H10678">
        <v>1</v>
      </c>
      <c r="I10678">
        <v>0</v>
      </c>
      <c r="J10678">
        <v>0</v>
      </c>
      <c r="K10678">
        <v>0</v>
      </c>
    </row>
    <row r="10679" spans="2:11" outlineLevel="2">
      <c r="B10679" t="s">
        <v>50</v>
      </c>
      <c r="C10679" t="s">
        <v>20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2:11" outlineLevel="2">
      <c r="B10680" t="s">
        <v>50</v>
      </c>
      <c r="C10680" t="s">
        <v>21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2:11" outlineLevel="2">
      <c r="B10681" t="s">
        <v>50</v>
      </c>
      <c r="C10681" t="s">
        <v>22</v>
      </c>
      <c r="D10681">
        <v>0</v>
      </c>
      <c r="E10681">
        <v>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2:11" outlineLevel="2">
      <c r="B10682" t="s">
        <v>50</v>
      </c>
      <c r="C10682" t="s">
        <v>23</v>
      </c>
      <c r="D10682">
        <v>1</v>
      </c>
      <c r="E10682">
        <v>0</v>
      </c>
      <c r="F10682">
        <v>0</v>
      </c>
      <c r="G10682">
        <v>0</v>
      </c>
      <c r="H10682">
        <v>1</v>
      </c>
      <c r="I10682">
        <v>0</v>
      </c>
      <c r="J10682">
        <v>0</v>
      </c>
      <c r="K10682">
        <v>0</v>
      </c>
    </row>
    <row r="10683" spans="2:11" outlineLevel="2">
      <c r="B10683" t="s">
        <v>50</v>
      </c>
      <c r="C10683" t="s">
        <v>34</v>
      </c>
      <c r="D10683">
        <v>0</v>
      </c>
      <c r="E10683">
        <v>0</v>
      </c>
      <c r="F10683">
        <v>0</v>
      </c>
      <c r="G10683">
        <v>0</v>
      </c>
      <c r="H10683">
        <v>1</v>
      </c>
      <c r="I10683">
        <v>0</v>
      </c>
      <c r="J10683">
        <v>0</v>
      </c>
      <c r="K10683">
        <v>0</v>
      </c>
    </row>
    <row r="10684" spans="2:11" outlineLevel="2">
      <c r="B10684" t="s">
        <v>50</v>
      </c>
      <c r="C10684" t="s">
        <v>25</v>
      </c>
      <c r="D10684">
        <v>0</v>
      </c>
      <c r="E10684">
        <v>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2:11" outlineLevel="2">
      <c r="B10685" t="s">
        <v>50</v>
      </c>
      <c r="C10685" t="s">
        <v>26</v>
      </c>
      <c r="D10685">
        <v>1</v>
      </c>
      <c r="E10685">
        <v>1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2:11" outlineLevel="2">
      <c r="B10686" t="s">
        <v>50</v>
      </c>
      <c r="C10686" t="s">
        <v>35</v>
      </c>
      <c r="D10686">
        <v>1</v>
      </c>
      <c r="E10686">
        <v>0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2:11" outlineLevel="2">
      <c r="B10687" t="s">
        <v>50</v>
      </c>
      <c r="C10687" t="s">
        <v>48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2:11" outlineLevel="2">
      <c r="B10688" t="s">
        <v>50</v>
      </c>
      <c r="C10688" t="s">
        <v>36</v>
      </c>
      <c r="D10688">
        <v>0</v>
      </c>
      <c r="E10688">
        <v>1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2:11" outlineLevel="2">
      <c r="B10689" t="s">
        <v>50</v>
      </c>
      <c r="C10689" t="s">
        <v>38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2:11" outlineLevel="2">
      <c r="B10690" t="s">
        <v>50</v>
      </c>
      <c r="C10690" t="s">
        <v>39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2:11" outlineLevel="2">
      <c r="B10691" t="s">
        <v>50</v>
      </c>
      <c r="C10691" t="s">
        <v>40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2:11" outlineLevel="2">
      <c r="B10692" t="s">
        <v>50</v>
      </c>
      <c r="C10692" t="s">
        <v>41</v>
      </c>
      <c r="D10692">
        <v>1</v>
      </c>
      <c r="E10692">
        <v>0</v>
      </c>
      <c r="F10692">
        <v>1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2:11" outlineLevel="2">
      <c r="B10693" t="s">
        <v>50</v>
      </c>
      <c r="C10693" t="s">
        <v>42</v>
      </c>
      <c r="D10693">
        <v>1</v>
      </c>
      <c r="E10693">
        <v>0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2:11" outlineLevel="2">
      <c r="B10694" t="s">
        <v>50</v>
      </c>
      <c r="C10694" t="s">
        <v>43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2:11" s="3" customFormat="1">
      <c r="B10695" s="3" t="s">
        <v>360</v>
      </c>
      <c r="C10695" s="3" t="s">
        <v>8</v>
      </c>
      <c r="D10695" s="3">
        <f>IFERROR(AVERAGE(D10698), 0)</f>
        <v>0</v>
      </c>
      <c r="E10695" s="3">
        <f>IFERROR(AVERAGE(E10698), 0)</f>
        <v>0</v>
      </c>
      <c r="F10695" s="3">
        <f>IFERROR(AVERAGE(F10698), 0)</f>
        <v>0</v>
      </c>
      <c r="G10695" s="3">
        <f>IFERROR(AVERAGE(G10698), 0)</f>
        <v>0</v>
      </c>
      <c r="H10695" s="3">
        <f>IFERROR(AVERAGE(H10698), 0)</f>
        <v>0</v>
      </c>
      <c r="I10695" s="3">
        <f>IFERROR(AVERAGE(I10698), 0)</f>
        <v>0</v>
      </c>
      <c r="J10695" s="3">
        <f>IFERROR(AVERAGE(J10698), 0)</f>
        <v>0</v>
      </c>
      <c r="K10695" s="3">
        <f>IFERROR(AVERAGE(K10698), 0)</f>
        <v>0</v>
      </c>
    </row>
    <row r="10696" spans="2:11" outlineLevel="2">
      <c r="B10696" s="4" t="s">
        <v>9</v>
      </c>
      <c r="D10696">
        <f>E10699</f>
        <v>0</v>
      </c>
      <c r="E10696">
        <f>F10699</f>
        <v>0</v>
      </c>
      <c r="F10696">
        <f>G10699</f>
        <v>0</v>
      </c>
      <c r="G10696">
        <f>H10699</f>
        <v>0</v>
      </c>
      <c r="H10696">
        <f>I10699</f>
        <v>0</v>
      </c>
      <c r="I10696">
        <f>J10699</f>
        <v>0</v>
      </c>
      <c r="J10696">
        <f>K10699</f>
        <v>0</v>
      </c>
      <c r="K10696">
        <f>L10699</f>
        <v>0</v>
      </c>
    </row>
    <row r="10697" spans="2:11" outlineLevel="2">
      <c r="B10697" s="4" t="s">
        <v>10</v>
      </c>
      <c r="D10697">
        <f>E10700</f>
        <v>0</v>
      </c>
      <c r="E10697">
        <f>F10700</f>
        <v>0</v>
      </c>
      <c r="F10697">
        <f>G10700</f>
        <v>0</v>
      </c>
      <c r="G10697">
        <f>H10700</f>
        <v>0</v>
      </c>
      <c r="H10697">
        <f>I10700</f>
        <v>0</v>
      </c>
      <c r="I10697">
        <f>J10700</f>
        <v>0</v>
      </c>
      <c r="J10697">
        <f>K10700</f>
        <v>0</v>
      </c>
      <c r="K10697">
        <f>L10700</f>
        <v>0</v>
      </c>
    </row>
    <row r="10698" spans="2:11" s="5" customFormat="1" outlineLevel="1">
      <c r="C10698" s="5" t="s">
        <v>51</v>
      </c>
      <c r="D10698" s="1">
        <f>IFERROR(D10699/D10700, D10699)</f>
        <v>0</v>
      </c>
      <c r="E10698" s="1">
        <f>IFERROR(E10699/E10700, E10699)</f>
        <v>0</v>
      </c>
      <c r="F10698" s="1">
        <f>IFERROR(F10699/F10700, F10699)</f>
        <v>0</v>
      </c>
      <c r="G10698" s="1">
        <f>IFERROR(G10699/G10700, G10699)</f>
        <v>0</v>
      </c>
      <c r="H10698" s="1">
        <f>IFERROR(H10699/H10700, H10699)</f>
        <v>0</v>
      </c>
      <c r="I10698" s="1">
        <f>IFERROR(I10699/I10700, I10699)</f>
        <v>0</v>
      </c>
      <c r="J10698" s="1">
        <f>IFERROR(J10699/J10700, J10699)</f>
        <v>0</v>
      </c>
      <c r="K10698" s="1">
        <f>IFERROR(K10699/K10700, K10699)</f>
        <v>0</v>
      </c>
    </row>
    <row r="10699" spans="2:11" outlineLevel="2">
      <c r="C10699" t="s">
        <v>10</v>
      </c>
      <c r="D10699">
        <f>COUNTIF(D10701:D10708, "1")</f>
        <v>0</v>
      </c>
      <c r="E10699">
        <f>COUNTIF(E10701:E10708, "1")</f>
        <v>0</v>
      </c>
      <c r="F10699">
        <f>COUNTIF(F10701:F10708, "1")</f>
        <v>0</v>
      </c>
      <c r="G10699">
        <f>COUNTIF(G10701:G10708, "1")</f>
        <v>0</v>
      </c>
      <c r="H10699">
        <f>COUNTIF(H10701:H10708, "1")</f>
        <v>0</v>
      </c>
      <c r="I10699">
        <f>COUNTIF(I10701:I10708, "1")</f>
        <v>0</v>
      </c>
      <c r="J10699">
        <f>COUNTIF(J10701:J10708, "1")</f>
        <v>0</v>
      </c>
      <c r="K10699">
        <f>COUNTIF(K10701:K10708, "1")</f>
        <v>0</v>
      </c>
    </row>
    <row r="10700" spans="2:11" outlineLevel="2">
      <c r="C10700" t="s">
        <v>12</v>
      </c>
      <c r="D10700">
        <f>COUNTIF(D10701:D10708, "0")</f>
        <v>0</v>
      </c>
      <c r="E10700">
        <f>COUNTIF(E10701:E10708, "0")</f>
        <v>0</v>
      </c>
      <c r="F10700">
        <f>COUNTIF(F10701:F10708, "0")</f>
        <v>0</v>
      </c>
      <c r="G10700">
        <f>COUNTIF(G10701:G10708, "0")</f>
        <v>0</v>
      </c>
      <c r="H10700">
        <f>COUNTIF(H10701:H10708, "0")</f>
        <v>0</v>
      </c>
      <c r="I10700">
        <f>COUNTIF(I10701:I10708, "0")</f>
        <v>0</v>
      </c>
      <c r="J10700">
        <f>COUNTIF(J10701:J10708, "0")</f>
        <v>0</v>
      </c>
      <c r="K10700">
        <f>COUNTIF(K10701:K10708, "0")</f>
        <v>0</v>
      </c>
    </row>
    <row r="10701" spans="2:11" outlineLevel="2">
      <c r="B10701" t="s">
        <v>52</v>
      </c>
      <c r="C10701" t="s">
        <v>15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2:11" outlineLevel="2">
      <c r="B10702" t="s">
        <v>52</v>
      </c>
      <c r="C10702" t="s">
        <v>16</v>
      </c>
      <c r="D10702">
        <v>0</v>
      </c>
      <c r="E10702">
        <v>1</v>
      </c>
      <c r="F10702">
        <v>0</v>
      </c>
      <c r="G10702">
        <v>0</v>
      </c>
      <c r="H10702">
        <v>0</v>
      </c>
      <c r="I10702">
        <v>0</v>
      </c>
      <c r="J10702">
        <v>1</v>
      </c>
      <c r="K10702">
        <v>0</v>
      </c>
    </row>
    <row r="10703" spans="2:11" outlineLevel="2">
      <c r="B10703" t="s">
        <v>52</v>
      </c>
      <c r="C10703" t="s">
        <v>17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2:11" outlineLevel="2">
      <c r="B10704" t="s">
        <v>52</v>
      </c>
      <c r="C10704" t="s">
        <v>18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2:11" outlineLevel="2">
      <c r="B10705" t="s">
        <v>52</v>
      </c>
      <c r="C10705" t="s">
        <v>19</v>
      </c>
      <c r="D10705">
        <v>1</v>
      </c>
      <c r="E10705">
        <v>1</v>
      </c>
      <c r="F10705">
        <v>0</v>
      </c>
      <c r="G10705">
        <v>1</v>
      </c>
      <c r="H10705">
        <v>0</v>
      </c>
      <c r="I10705">
        <v>0</v>
      </c>
      <c r="J10705">
        <v>0</v>
      </c>
      <c r="K10705">
        <v>0</v>
      </c>
    </row>
    <row r="10706" spans="2:11" outlineLevel="2">
      <c r="B10706" t="s">
        <v>52</v>
      </c>
      <c r="C10706" t="s">
        <v>33</v>
      </c>
      <c r="D10706">
        <v>1</v>
      </c>
      <c r="E10706">
        <v>1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2:11" outlineLevel="2">
      <c r="B10707" t="s">
        <v>52</v>
      </c>
      <c r="C10707" t="s">
        <v>24</v>
      </c>
      <c r="D10707">
        <v>0</v>
      </c>
      <c r="E10707">
        <v>0</v>
      </c>
      <c r="F10707">
        <v>1</v>
      </c>
      <c r="G10707">
        <v>0</v>
      </c>
      <c r="H10707">
        <v>1</v>
      </c>
      <c r="I10707">
        <v>0</v>
      </c>
      <c r="J10707">
        <v>0</v>
      </c>
      <c r="K10707">
        <v>0</v>
      </c>
    </row>
    <row r="10708" spans="2:11" outlineLevel="2">
      <c r="B10708" t="s">
        <v>52</v>
      </c>
      <c r="C10708" t="s">
        <v>34</v>
      </c>
      <c r="D10708">
        <v>0</v>
      </c>
      <c r="E10708">
        <v>0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>
        <v>0</v>
      </c>
    </row>
    <row r="10709" spans="2:11" s="3" customFormat="1">
      <c r="B10709" s="3" t="s">
        <v>361</v>
      </c>
      <c r="C10709" s="3" t="s">
        <v>8</v>
      </c>
      <c r="D10709" s="3">
        <f>IFERROR(AVERAGE(D10712), 0)</f>
        <v>0</v>
      </c>
      <c r="E10709" s="3">
        <f>IFERROR(AVERAGE(E10712), 0)</f>
        <v>0</v>
      </c>
      <c r="F10709" s="3">
        <f>IFERROR(AVERAGE(F10712), 0)</f>
        <v>0</v>
      </c>
      <c r="G10709" s="3">
        <f>IFERROR(AVERAGE(G10712), 0)</f>
        <v>0</v>
      </c>
      <c r="H10709" s="3">
        <f>IFERROR(AVERAGE(H10712), 0)</f>
        <v>0</v>
      </c>
      <c r="I10709" s="3">
        <f>IFERROR(AVERAGE(I10712), 0)</f>
        <v>0</v>
      </c>
      <c r="J10709" s="3">
        <f>IFERROR(AVERAGE(J10712), 0)</f>
        <v>0</v>
      </c>
      <c r="K10709" s="3">
        <f>IFERROR(AVERAGE(K10712), 0)</f>
        <v>0</v>
      </c>
    </row>
    <row r="10710" spans="2:11" outlineLevel="2">
      <c r="B10710" s="4" t="s">
        <v>9</v>
      </c>
      <c r="D10710">
        <f>E10713</f>
        <v>0</v>
      </c>
      <c r="E10710">
        <f>F10713</f>
        <v>0</v>
      </c>
      <c r="F10710">
        <f>G10713</f>
        <v>0</v>
      </c>
      <c r="G10710">
        <f>H10713</f>
        <v>0</v>
      </c>
      <c r="H10710">
        <f>I10713</f>
        <v>0</v>
      </c>
      <c r="I10710">
        <f>J10713</f>
        <v>0</v>
      </c>
      <c r="J10710">
        <f>K10713</f>
        <v>0</v>
      </c>
      <c r="K10710">
        <f>L10713</f>
        <v>0</v>
      </c>
    </row>
    <row r="10711" spans="2:11" outlineLevel="2">
      <c r="B10711" s="4" t="s">
        <v>10</v>
      </c>
      <c r="D10711">
        <f>E10714</f>
        <v>0</v>
      </c>
      <c r="E10711">
        <f>F10714</f>
        <v>0</v>
      </c>
      <c r="F10711">
        <f>G10714</f>
        <v>0</v>
      </c>
      <c r="G10711">
        <f>H10714</f>
        <v>0</v>
      </c>
      <c r="H10711">
        <f>I10714</f>
        <v>0</v>
      </c>
      <c r="I10711">
        <f>J10714</f>
        <v>0</v>
      </c>
      <c r="J10711">
        <f>K10714</f>
        <v>0</v>
      </c>
      <c r="K10711">
        <f>L10714</f>
        <v>0</v>
      </c>
    </row>
    <row r="10712" spans="2:11" s="5" customFormat="1" outlineLevel="1">
      <c r="C10712" s="5" t="s">
        <v>51</v>
      </c>
      <c r="D10712" s="1">
        <f>IFERROR(D10713/D10714, D10713)</f>
        <v>0</v>
      </c>
      <c r="E10712" s="1">
        <f>IFERROR(E10713/E10714, E10713)</f>
        <v>0</v>
      </c>
      <c r="F10712" s="1">
        <f>IFERROR(F10713/F10714, F10713)</f>
        <v>0</v>
      </c>
      <c r="G10712" s="1">
        <f>IFERROR(G10713/G10714, G10713)</f>
        <v>0</v>
      </c>
      <c r="H10712" s="1">
        <f>IFERROR(H10713/H10714, H10713)</f>
        <v>0</v>
      </c>
      <c r="I10712" s="1">
        <f>IFERROR(I10713/I10714, I10713)</f>
        <v>0</v>
      </c>
      <c r="J10712" s="1">
        <f>IFERROR(J10713/J10714, J10713)</f>
        <v>0</v>
      </c>
      <c r="K10712" s="1">
        <f>IFERROR(K10713/K10714, K10713)</f>
        <v>0</v>
      </c>
    </row>
    <row r="10713" spans="2:11" outlineLevel="2">
      <c r="C10713" t="s">
        <v>10</v>
      </c>
      <c r="D10713">
        <f>COUNTIF(D10715:D10715, "1")</f>
        <v>0</v>
      </c>
      <c r="E10713">
        <f>COUNTIF(E10715:E10715, "1")</f>
        <v>0</v>
      </c>
      <c r="F10713">
        <f>COUNTIF(F10715:F10715, "1")</f>
        <v>0</v>
      </c>
      <c r="G10713">
        <f>COUNTIF(G10715:G10715, "1")</f>
        <v>0</v>
      </c>
      <c r="H10713">
        <f>COUNTIF(H10715:H10715, "1")</f>
        <v>0</v>
      </c>
      <c r="I10713">
        <f>COUNTIF(I10715:I10715, "1")</f>
        <v>0</v>
      </c>
      <c r="J10713">
        <f>COUNTIF(J10715:J10715, "1")</f>
        <v>0</v>
      </c>
      <c r="K10713">
        <f>COUNTIF(K10715:K10715, "1")</f>
        <v>0</v>
      </c>
    </row>
    <row r="10714" spans="2:11" outlineLevel="2">
      <c r="C10714" t="s">
        <v>12</v>
      </c>
      <c r="D10714">
        <f>COUNTIF(D10715:D10715, "0")</f>
        <v>0</v>
      </c>
      <c r="E10714">
        <f>COUNTIF(E10715:E10715, "0")</f>
        <v>0</v>
      </c>
      <c r="F10714">
        <f>COUNTIF(F10715:F10715, "0")</f>
        <v>0</v>
      </c>
      <c r="G10714">
        <f>COUNTIF(G10715:G10715, "0")</f>
        <v>0</v>
      </c>
      <c r="H10714">
        <f>COUNTIF(H10715:H10715, "0")</f>
        <v>0</v>
      </c>
      <c r="I10714">
        <f>COUNTIF(I10715:I10715, "0")</f>
        <v>0</v>
      </c>
      <c r="J10714">
        <f>COUNTIF(J10715:J10715, "0")</f>
        <v>0</v>
      </c>
      <c r="K10714">
        <f>COUNTIF(K10715:K10715, "0")</f>
        <v>0</v>
      </c>
    </row>
    <row r="10715" spans="2:11" outlineLevel="2">
      <c r="B10715" t="s">
        <v>52</v>
      </c>
      <c r="C10715" t="s">
        <v>14</v>
      </c>
      <c r="D10715">
        <v>1</v>
      </c>
      <c r="E10715">
        <v>1</v>
      </c>
      <c r="F10715">
        <v>0</v>
      </c>
      <c r="G10715">
        <v>1</v>
      </c>
      <c r="H10715">
        <v>0</v>
      </c>
      <c r="I10715">
        <v>0</v>
      </c>
      <c r="J10715">
        <v>0</v>
      </c>
      <c r="K10715">
        <v>0</v>
      </c>
    </row>
    <row r="10716" spans="2:11" s="3" customFormat="1">
      <c r="B10716" s="3" t="s">
        <v>362</v>
      </c>
      <c r="C10716" s="3" t="s">
        <v>8</v>
      </c>
      <c r="D10716" s="3">
        <f>IFERROR(AVERAGE(D10719), 0)</f>
        <v>0</v>
      </c>
      <c r="E10716" s="3">
        <f>IFERROR(AVERAGE(E10719), 0)</f>
        <v>0</v>
      </c>
      <c r="F10716" s="3">
        <f>IFERROR(AVERAGE(F10719), 0)</f>
        <v>0</v>
      </c>
      <c r="G10716" s="3">
        <f>IFERROR(AVERAGE(G10719), 0)</f>
        <v>0</v>
      </c>
      <c r="H10716" s="3">
        <f>IFERROR(AVERAGE(H10719), 0)</f>
        <v>0</v>
      </c>
      <c r="I10716" s="3">
        <f>IFERROR(AVERAGE(I10719), 0)</f>
        <v>0</v>
      </c>
      <c r="J10716" s="3">
        <f>IFERROR(AVERAGE(J10719), 0)</f>
        <v>0</v>
      </c>
      <c r="K10716" s="3">
        <f>IFERROR(AVERAGE(K10719), 0)</f>
        <v>0</v>
      </c>
    </row>
    <row r="10717" spans="2:11" outlineLevel="2">
      <c r="B10717" s="4" t="s">
        <v>9</v>
      </c>
      <c r="D10717">
        <f>E10720</f>
        <v>0</v>
      </c>
      <c r="E10717">
        <f>F10720</f>
        <v>0</v>
      </c>
      <c r="F10717">
        <f>G10720</f>
        <v>0</v>
      </c>
      <c r="G10717">
        <f>H10720</f>
        <v>0</v>
      </c>
      <c r="H10717">
        <f>I10720</f>
        <v>0</v>
      </c>
      <c r="I10717">
        <f>J10720</f>
        <v>0</v>
      </c>
      <c r="J10717">
        <f>K10720</f>
        <v>0</v>
      </c>
      <c r="K10717">
        <f>L10720</f>
        <v>0</v>
      </c>
    </row>
    <row r="10718" spans="2:11" outlineLevel="2">
      <c r="B10718" s="4" t="s">
        <v>10</v>
      </c>
      <c r="D10718">
        <f>E10721</f>
        <v>0</v>
      </c>
      <c r="E10718">
        <f>F10721</f>
        <v>0</v>
      </c>
      <c r="F10718">
        <f>G10721</f>
        <v>0</v>
      </c>
      <c r="G10718">
        <f>H10721</f>
        <v>0</v>
      </c>
      <c r="H10718">
        <f>I10721</f>
        <v>0</v>
      </c>
      <c r="I10718">
        <f>J10721</f>
        <v>0</v>
      </c>
      <c r="J10718">
        <f>K10721</f>
        <v>0</v>
      </c>
      <c r="K10718">
        <f>L10721</f>
        <v>0</v>
      </c>
    </row>
    <row r="10719" spans="2:11" s="5" customFormat="1" outlineLevel="1">
      <c r="C10719" s="5" t="s">
        <v>51</v>
      </c>
      <c r="D10719" s="1">
        <f>IFERROR(D10720/D10721, D10720)</f>
        <v>0</v>
      </c>
      <c r="E10719" s="1">
        <f>IFERROR(E10720/E10721, E10720)</f>
        <v>0</v>
      </c>
      <c r="F10719" s="1">
        <f>IFERROR(F10720/F10721, F10720)</f>
        <v>0</v>
      </c>
      <c r="G10719" s="1">
        <f>IFERROR(G10720/G10721, G10720)</f>
        <v>0</v>
      </c>
      <c r="H10719" s="1">
        <f>IFERROR(H10720/H10721, H10720)</f>
        <v>0</v>
      </c>
      <c r="I10719" s="1">
        <f>IFERROR(I10720/I10721, I10720)</f>
        <v>0</v>
      </c>
      <c r="J10719" s="1">
        <f>IFERROR(J10720/J10721, J10720)</f>
        <v>0</v>
      </c>
      <c r="K10719" s="1">
        <f>IFERROR(K10720/K10721, K10720)</f>
        <v>0</v>
      </c>
    </row>
    <row r="10720" spans="2:11" outlineLevel="2">
      <c r="C10720" t="s">
        <v>10</v>
      </c>
      <c r="D10720">
        <f>COUNTIF(D10722:D10727, "1")</f>
        <v>0</v>
      </c>
      <c r="E10720">
        <f>COUNTIF(E10722:E10727, "1")</f>
        <v>0</v>
      </c>
      <c r="F10720">
        <f>COUNTIF(F10722:F10727, "1")</f>
        <v>0</v>
      </c>
      <c r="G10720">
        <f>COUNTIF(G10722:G10727, "1")</f>
        <v>0</v>
      </c>
      <c r="H10720">
        <f>COUNTIF(H10722:H10727, "1")</f>
        <v>0</v>
      </c>
      <c r="I10720">
        <f>COUNTIF(I10722:I10727, "1")</f>
        <v>0</v>
      </c>
      <c r="J10720">
        <f>COUNTIF(J10722:J10727, "1")</f>
        <v>0</v>
      </c>
      <c r="K10720">
        <f>COUNTIF(K10722:K10727, "1")</f>
        <v>0</v>
      </c>
    </row>
    <row r="10721" spans="2:11" outlineLevel="2">
      <c r="C10721" t="s">
        <v>12</v>
      </c>
      <c r="D10721">
        <f>COUNTIF(D10722:D10727, "0")</f>
        <v>0</v>
      </c>
      <c r="E10721">
        <f>COUNTIF(E10722:E10727, "0")</f>
        <v>0</v>
      </c>
      <c r="F10721">
        <f>COUNTIF(F10722:F10727, "0")</f>
        <v>0</v>
      </c>
      <c r="G10721">
        <f>COUNTIF(G10722:G10727, "0")</f>
        <v>0</v>
      </c>
      <c r="H10721">
        <f>COUNTIF(H10722:H10727, "0")</f>
        <v>0</v>
      </c>
      <c r="I10721">
        <f>COUNTIF(I10722:I10727, "0")</f>
        <v>0</v>
      </c>
      <c r="J10721">
        <f>COUNTIF(J10722:J10727, "0")</f>
        <v>0</v>
      </c>
      <c r="K10721">
        <f>COUNTIF(K10722:K10727, "0")</f>
        <v>0</v>
      </c>
    </row>
    <row r="10722" spans="2:11" outlineLevel="2">
      <c r="B10722" t="s">
        <v>52</v>
      </c>
      <c r="C10722" t="s">
        <v>18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</row>
    <row r="10723" spans="2:11" outlineLevel="2">
      <c r="B10723" t="s">
        <v>52</v>
      </c>
      <c r="C10723" t="s">
        <v>15</v>
      </c>
      <c r="D10723">
        <v>0</v>
      </c>
      <c r="E10723">
        <v>1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</row>
    <row r="10724" spans="2:11" outlineLevel="2">
      <c r="B10724" t="s">
        <v>52</v>
      </c>
      <c r="C10724" t="s">
        <v>16</v>
      </c>
      <c r="D10724">
        <v>1</v>
      </c>
      <c r="E10724">
        <v>0</v>
      </c>
      <c r="F10724">
        <v>1</v>
      </c>
      <c r="G10724">
        <v>1</v>
      </c>
      <c r="H10724">
        <v>1</v>
      </c>
      <c r="I10724">
        <v>0</v>
      </c>
      <c r="J10724">
        <v>0</v>
      </c>
      <c r="K10724">
        <v>0</v>
      </c>
    </row>
    <row r="10725" spans="2:11" outlineLevel="2">
      <c r="B10725" t="s">
        <v>52</v>
      </c>
      <c r="C10725" t="s">
        <v>14</v>
      </c>
      <c r="D10725">
        <v>1</v>
      </c>
      <c r="E10725">
        <v>0</v>
      </c>
      <c r="F10725">
        <v>1</v>
      </c>
      <c r="G10725">
        <v>1</v>
      </c>
      <c r="H10725">
        <v>0</v>
      </c>
      <c r="I10725">
        <v>0</v>
      </c>
      <c r="J10725">
        <v>0</v>
      </c>
      <c r="K10725">
        <v>0</v>
      </c>
    </row>
    <row r="10726" spans="2:11" outlineLevel="2">
      <c r="B10726" t="s">
        <v>52</v>
      </c>
      <c r="C10726" t="s">
        <v>19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2:11" outlineLevel="2">
      <c r="B10727" t="s">
        <v>52</v>
      </c>
      <c r="C10727" t="s">
        <v>32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0</v>
      </c>
    </row>
    <row r="10728" spans="2:11" s="3" customFormat="1">
      <c r="B10728" s="3" t="s">
        <v>363</v>
      </c>
      <c r="C10728" s="3" t="s">
        <v>8</v>
      </c>
      <c r="D10728" s="3">
        <f>IFERROR(AVERAGE(D10731), 0)</f>
        <v>0</v>
      </c>
      <c r="E10728" s="3">
        <f>IFERROR(AVERAGE(E10731), 0)</f>
        <v>0</v>
      </c>
      <c r="F10728" s="3">
        <f>IFERROR(AVERAGE(F10731), 0)</f>
        <v>0</v>
      </c>
      <c r="G10728" s="3">
        <f>IFERROR(AVERAGE(G10731), 0)</f>
        <v>0</v>
      </c>
      <c r="H10728" s="3">
        <f>IFERROR(AVERAGE(H10731), 0)</f>
        <v>0</v>
      </c>
      <c r="I10728" s="3">
        <f>IFERROR(AVERAGE(I10731), 0)</f>
        <v>0</v>
      </c>
      <c r="J10728" s="3">
        <f>IFERROR(AVERAGE(J10731), 0)</f>
        <v>0</v>
      </c>
      <c r="K10728" s="3">
        <f>IFERROR(AVERAGE(K10731), 0)</f>
        <v>0</v>
      </c>
    </row>
    <row r="10729" spans="2:11" outlineLevel="2">
      <c r="B10729" s="4" t="s">
        <v>9</v>
      </c>
      <c r="D10729">
        <f>E10732</f>
        <v>0</v>
      </c>
      <c r="E10729">
        <f>F10732</f>
        <v>0</v>
      </c>
      <c r="F10729">
        <f>G10732</f>
        <v>0</v>
      </c>
      <c r="G10729">
        <f>H10732</f>
        <v>0</v>
      </c>
      <c r="H10729">
        <f>I10732</f>
        <v>0</v>
      </c>
      <c r="I10729">
        <f>J10732</f>
        <v>0</v>
      </c>
      <c r="J10729">
        <f>K10732</f>
        <v>0</v>
      </c>
      <c r="K10729">
        <f>L10732</f>
        <v>0</v>
      </c>
    </row>
    <row r="10730" spans="2:11" outlineLevel="2">
      <c r="B10730" s="4" t="s">
        <v>10</v>
      </c>
      <c r="D10730">
        <f>E10733</f>
        <v>0</v>
      </c>
      <c r="E10730">
        <f>F10733</f>
        <v>0</v>
      </c>
      <c r="F10730">
        <f>G10733</f>
        <v>0</v>
      </c>
      <c r="G10730">
        <f>H10733</f>
        <v>0</v>
      </c>
      <c r="H10730">
        <f>I10733</f>
        <v>0</v>
      </c>
      <c r="I10730">
        <f>J10733</f>
        <v>0</v>
      </c>
      <c r="J10730">
        <f>K10733</f>
        <v>0</v>
      </c>
      <c r="K10730">
        <f>L10733</f>
        <v>0</v>
      </c>
    </row>
    <row r="10731" spans="2:11" s="5" customFormat="1" outlineLevel="1">
      <c r="C10731" s="5" t="s">
        <v>51</v>
      </c>
      <c r="D10731" s="1">
        <f>IFERROR(D10732/D10733, D10732)</f>
        <v>0</v>
      </c>
      <c r="E10731" s="1">
        <f>IFERROR(E10732/E10733, E10732)</f>
        <v>0</v>
      </c>
      <c r="F10731" s="1">
        <f>IFERROR(F10732/F10733, F10732)</f>
        <v>0</v>
      </c>
      <c r="G10731" s="1">
        <f>IFERROR(G10732/G10733, G10732)</f>
        <v>0</v>
      </c>
      <c r="H10731" s="1">
        <f>IFERROR(H10732/H10733, H10732)</f>
        <v>0</v>
      </c>
      <c r="I10731" s="1">
        <f>IFERROR(I10732/I10733, I10732)</f>
        <v>0</v>
      </c>
      <c r="J10731" s="1">
        <f>IFERROR(J10732/J10733, J10732)</f>
        <v>0</v>
      </c>
      <c r="K10731" s="1">
        <f>IFERROR(K10732/K10733, K10732)</f>
        <v>0</v>
      </c>
    </row>
    <row r="10732" spans="2:11" outlineLevel="2">
      <c r="C10732" t="s">
        <v>10</v>
      </c>
      <c r="D10732">
        <f>COUNTIF(D10734:D10744, "1")</f>
        <v>0</v>
      </c>
      <c r="E10732">
        <f>COUNTIF(E10734:E10744, "1")</f>
        <v>0</v>
      </c>
      <c r="F10732">
        <f>COUNTIF(F10734:F10744, "1")</f>
        <v>0</v>
      </c>
      <c r="G10732">
        <f>COUNTIF(G10734:G10744, "1")</f>
        <v>0</v>
      </c>
      <c r="H10732">
        <f>COUNTIF(H10734:H10744, "1")</f>
        <v>0</v>
      </c>
      <c r="I10732">
        <f>COUNTIF(I10734:I10744, "1")</f>
        <v>0</v>
      </c>
      <c r="J10732">
        <f>COUNTIF(J10734:J10744, "1")</f>
        <v>0</v>
      </c>
      <c r="K10732">
        <f>COUNTIF(K10734:K10744, "1")</f>
        <v>0</v>
      </c>
    </row>
    <row r="10733" spans="2:11" outlineLevel="2">
      <c r="C10733" t="s">
        <v>12</v>
      </c>
      <c r="D10733">
        <f>COUNTIF(D10734:D10744, "0")</f>
        <v>0</v>
      </c>
      <c r="E10733">
        <f>COUNTIF(E10734:E10744, "0")</f>
        <v>0</v>
      </c>
      <c r="F10733">
        <f>COUNTIF(F10734:F10744, "0")</f>
        <v>0</v>
      </c>
      <c r="G10733">
        <f>COUNTIF(G10734:G10744, "0")</f>
        <v>0</v>
      </c>
      <c r="H10733">
        <f>COUNTIF(H10734:H10744, "0")</f>
        <v>0</v>
      </c>
      <c r="I10733">
        <f>COUNTIF(I10734:I10744, "0")</f>
        <v>0</v>
      </c>
      <c r="J10733">
        <f>COUNTIF(J10734:J10744, "0")</f>
        <v>0</v>
      </c>
      <c r="K10733">
        <f>COUNTIF(K10734:K10744, "0")</f>
        <v>0</v>
      </c>
    </row>
    <row r="10734" spans="2:11" outlineLevel="2">
      <c r="B10734" t="s">
        <v>52</v>
      </c>
      <c r="C10734" t="s">
        <v>15</v>
      </c>
      <c r="D10734">
        <v>1</v>
      </c>
      <c r="E10734">
        <v>0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2:11" outlineLevel="2">
      <c r="B10735" t="s">
        <v>52</v>
      </c>
      <c r="C10735" t="s">
        <v>16</v>
      </c>
      <c r="D10735">
        <v>1</v>
      </c>
      <c r="E10735">
        <v>0</v>
      </c>
      <c r="F10735">
        <v>0</v>
      </c>
      <c r="G10735">
        <v>0</v>
      </c>
      <c r="H10735">
        <v>1</v>
      </c>
      <c r="I10735">
        <v>0</v>
      </c>
      <c r="J10735">
        <v>0</v>
      </c>
      <c r="K10735">
        <v>0</v>
      </c>
    </row>
    <row r="10736" spans="2:11" outlineLevel="2">
      <c r="B10736" t="s">
        <v>52</v>
      </c>
      <c r="C10736" t="s">
        <v>16</v>
      </c>
      <c r="D10736">
        <v>1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0</v>
      </c>
      <c r="K10736">
        <v>0</v>
      </c>
    </row>
    <row r="10737" spans="2:11" outlineLevel="2">
      <c r="B10737" t="s">
        <v>52</v>
      </c>
      <c r="C10737" t="s">
        <v>18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2:11" outlineLevel="2">
      <c r="B10738" t="s">
        <v>52</v>
      </c>
      <c r="C10738" t="s">
        <v>19</v>
      </c>
      <c r="D10738">
        <v>0</v>
      </c>
      <c r="E10738">
        <v>1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2:11" outlineLevel="2">
      <c r="B10739" t="s">
        <v>52</v>
      </c>
      <c r="C10739" t="s">
        <v>19</v>
      </c>
      <c r="D10739">
        <v>0</v>
      </c>
      <c r="E10739">
        <v>1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 spans="2:11" outlineLevel="2">
      <c r="B10740" t="s">
        <v>52</v>
      </c>
      <c r="C10740" t="s">
        <v>33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</row>
    <row r="10741" spans="2:11" outlineLevel="2">
      <c r="B10741" t="s">
        <v>52</v>
      </c>
      <c r="C10741" t="s">
        <v>33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 spans="2:11" outlineLevel="2">
      <c r="B10742" t="s">
        <v>52</v>
      </c>
      <c r="C10742" t="s">
        <v>17</v>
      </c>
      <c r="D10742">
        <v>1</v>
      </c>
      <c r="E10742">
        <v>0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0</v>
      </c>
    </row>
    <row r="10743" spans="2:11" outlineLevel="2">
      <c r="B10743" t="s">
        <v>52</v>
      </c>
      <c r="C10743" t="s">
        <v>17</v>
      </c>
      <c r="D10743">
        <v>1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0</v>
      </c>
      <c r="K10743">
        <v>0</v>
      </c>
    </row>
    <row r="10744" spans="2:11" outlineLevel="2">
      <c r="B10744" t="s">
        <v>52</v>
      </c>
      <c r="C10744" t="s">
        <v>24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2:11" s="3" customFormat="1">
      <c r="B10745" s="3" t="s">
        <v>364</v>
      </c>
      <c r="C10745" s="3" t="s">
        <v>8</v>
      </c>
      <c r="D10745" s="3">
        <f>IFERROR(AVERAGE(D10748), 0)</f>
        <v>0</v>
      </c>
      <c r="E10745" s="3">
        <f>IFERROR(AVERAGE(E10748), 0)</f>
        <v>0</v>
      </c>
      <c r="F10745" s="3">
        <f>IFERROR(AVERAGE(F10748), 0)</f>
        <v>0</v>
      </c>
      <c r="G10745" s="3">
        <f>IFERROR(AVERAGE(G10748), 0)</f>
        <v>0</v>
      </c>
      <c r="H10745" s="3">
        <f>IFERROR(AVERAGE(H10748), 0)</f>
        <v>0</v>
      </c>
      <c r="I10745" s="3">
        <f>IFERROR(AVERAGE(I10748), 0)</f>
        <v>0</v>
      </c>
      <c r="J10745" s="3">
        <f>IFERROR(AVERAGE(J10748), 0)</f>
        <v>0</v>
      </c>
      <c r="K10745" s="3">
        <f>IFERROR(AVERAGE(K10748), 0)</f>
        <v>0</v>
      </c>
    </row>
    <row r="10746" spans="2:11" outlineLevel="2">
      <c r="B10746" s="4" t="s">
        <v>9</v>
      </c>
      <c r="D10746">
        <f>E10749</f>
        <v>0</v>
      </c>
      <c r="E10746">
        <f>F10749</f>
        <v>0</v>
      </c>
      <c r="F10746">
        <f>G10749</f>
        <v>0</v>
      </c>
      <c r="G10746">
        <f>H10749</f>
        <v>0</v>
      </c>
      <c r="H10746">
        <f>I10749</f>
        <v>0</v>
      </c>
      <c r="I10746">
        <f>J10749</f>
        <v>0</v>
      </c>
      <c r="J10746">
        <f>K10749</f>
        <v>0</v>
      </c>
      <c r="K10746">
        <f>L10749</f>
        <v>0</v>
      </c>
    </row>
    <row r="10747" spans="2:11" outlineLevel="2">
      <c r="B10747" s="4" t="s">
        <v>10</v>
      </c>
      <c r="D10747">
        <f>E10750</f>
        <v>0</v>
      </c>
      <c r="E10747">
        <f>F10750</f>
        <v>0</v>
      </c>
      <c r="F10747">
        <f>G10750</f>
        <v>0</v>
      </c>
      <c r="G10747">
        <f>H10750</f>
        <v>0</v>
      </c>
      <c r="H10747">
        <f>I10750</f>
        <v>0</v>
      </c>
      <c r="I10747">
        <f>J10750</f>
        <v>0</v>
      </c>
      <c r="J10747">
        <f>K10750</f>
        <v>0</v>
      </c>
      <c r="K10747">
        <f>L10750</f>
        <v>0</v>
      </c>
    </row>
    <row r="10748" spans="2:11" s="5" customFormat="1" outlineLevel="1">
      <c r="C10748" s="5" t="s">
        <v>51</v>
      </c>
      <c r="D10748" s="1">
        <f>IFERROR(D10749/D10750, D10749)</f>
        <v>0</v>
      </c>
      <c r="E10748" s="1">
        <f>IFERROR(E10749/E10750, E10749)</f>
        <v>0</v>
      </c>
      <c r="F10748" s="1">
        <f>IFERROR(F10749/F10750, F10749)</f>
        <v>0</v>
      </c>
      <c r="G10748" s="1">
        <f>IFERROR(G10749/G10750, G10749)</f>
        <v>0</v>
      </c>
      <c r="H10748" s="1">
        <f>IFERROR(H10749/H10750, H10749)</f>
        <v>0</v>
      </c>
      <c r="I10748" s="1">
        <f>IFERROR(I10749/I10750, I10749)</f>
        <v>0</v>
      </c>
      <c r="J10748" s="1">
        <f>IFERROR(J10749/J10750, J10749)</f>
        <v>0</v>
      </c>
      <c r="K10748" s="1">
        <f>IFERROR(K10749/K10750, K10749)</f>
        <v>0</v>
      </c>
    </row>
    <row r="10749" spans="2:11" outlineLevel="2">
      <c r="C10749" t="s">
        <v>10</v>
      </c>
      <c r="D10749">
        <f>COUNTIF(D10751:D10756, "1")</f>
        <v>0</v>
      </c>
      <c r="E10749">
        <f>COUNTIF(E10751:E10756, "1")</f>
        <v>0</v>
      </c>
      <c r="F10749">
        <f>COUNTIF(F10751:F10756, "1")</f>
        <v>0</v>
      </c>
      <c r="G10749">
        <f>COUNTIF(G10751:G10756, "1")</f>
        <v>0</v>
      </c>
      <c r="H10749">
        <f>COUNTIF(H10751:H10756, "1")</f>
        <v>0</v>
      </c>
      <c r="I10749">
        <f>COUNTIF(I10751:I10756, "1")</f>
        <v>0</v>
      </c>
      <c r="J10749">
        <f>COUNTIF(J10751:J10756, "1")</f>
        <v>0</v>
      </c>
      <c r="K10749">
        <f>COUNTIF(K10751:K10756, "1")</f>
        <v>0</v>
      </c>
    </row>
    <row r="10750" spans="2:11" outlineLevel="2">
      <c r="C10750" t="s">
        <v>12</v>
      </c>
      <c r="D10750">
        <f>COUNTIF(D10751:D10756, "0")</f>
        <v>0</v>
      </c>
      <c r="E10750">
        <f>COUNTIF(E10751:E10756, "0")</f>
        <v>0</v>
      </c>
      <c r="F10750">
        <f>COUNTIF(F10751:F10756, "0")</f>
        <v>0</v>
      </c>
      <c r="G10750">
        <f>COUNTIF(G10751:G10756, "0")</f>
        <v>0</v>
      </c>
      <c r="H10750">
        <f>COUNTIF(H10751:H10756, "0")</f>
        <v>0</v>
      </c>
      <c r="I10750">
        <f>COUNTIF(I10751:I10756, "0")</f>
        <v>0</v>
      </c>
      <c r="J10750">
        <f>COUNTIF(J10751:J10756, "0")</f>
        <v>0</v>
      </c>
      <c r="K10750">
        <f>COUNTIF(K10751:K10756, "0")</f>
        <v>0</v>
      </c>
    </row>
    <row r="10751" spans="2:11" outlineLevel="2">
      <c r="B10751" t="s">
        <v>52</v>
      </c>
      <c r="C10751" t="s">
        <v>14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2:11" outlineLevel="2">
      <c r="B10752" t="s">
        <v>52</v>
      </c>
      <c r="C10752" t="s">
        <v>15</v>
      </c>
      <c r="D10752">
        <v>1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2:11" outlineLevel="2">
      <c r="B10753" t="s">
        <v>52</v>
      </c>
      <c r="C10753" t="s">
        <v>16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2:11" outlineLevel="2">
      <c r="B10754" t="s">
        <v>52</v>
      </c>
      <c r="C10754" t="s">
        <v>16</v>
      </c>
      <c r="D10754">
        <v>0</v>
      </c>
      <c r="E10754">
        <v>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</row>
    <row r="10755" spans="2:11" outlineLevel="2">
      <c r="B10755" t="s">
        <v>52</v>
      </c>
      <c r="C10755" t="s">
        <v>18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2:11" outlineLevel="2">
      <c r="B10756" t="s">
        <v>52</v>
      </c>
      <c r="C10756" t="s">
        <v>19</v>
      </c>
      <c r="D10756">
        <v>0</v>
      </c>
      <c r="E10756">
        <v>1</v>
      </c>
      <c r="F10756">
        <v>0</v>
      </c>
      <c r="G10756">
        <v>0</v>
      </c>
      <c r="H10756">
        <v>1</v>
      </c>
      <c r="I10756">
        <v>0</v>
      </c>
      <c r="J10756">
        <v>0</v>
      </c>
      <c r="K10756">
        <v>0</v>
      </c>
    </row>
    <row r="10757" spans="2:11" s="3" customFormat="1">
      <c r="B10757" s="3" t="s">
        <v>365</v>
      </c>
      <c r="C10757" s="3" t="s">
        <v>8</v>
      </c>
      <c r="D10757" s="3">
        <f>IFERROR(AVERAGE(D10760,D10773), 0)</f>
        <v>0</v>
      </c>
      <c r="E10757" s="3">
        <f>IFERROR(AVERAGE(E10760,E10773), 0)</f>
        <v>0</v>
      </c>
      <c r="F10757" s="3">
        <f>IFERROR(AVERAGE(F10760,F10773), 0)</f>
        <v>0</v>
      </c>
      <c r="G10757" s="3">
        <f>IFERROR(AVERAGE(G10760,G10773), 0)</f>
        <v>0</v>
      </c>
      <c r="H10757" s="3">
        <f>IFERROR(AVERAGE(H10760,H10773), 0)</f>
        <v>0</v>
      </c>
      <c r="I10757" s="3">
        <f>IFERROR(AVERAGE(I10760,I10773), 0)</f>
        <v>0</v>
      </c>
      <c r="J10757" s="3">
        <f>IFERROR(AVERAGE(J10760,J10773), 0)</f>
        <v>0</v>
      </c>
      <c r="K10757" s="3">
        <f>IFERROR(AVERAGE(K10760,K10773), 0)</f>
        <v>0</v>
      </c>
    </row>
    <row r="10758" spans="2:11" outlineLevel="2">
      <c r="B10758" s="4" t="s">
        <v>9</v>
      </c>
      <c r="D10758">
        <f>E10761+E10774</f>
        <v>0</v>
      </c>
      <c r="E10758">
        <f>F10761+F10774</f>
        <v>0</v>
      </c>
      <c r="F10758">
        <f>G10761+G10774</f>
        <v>0</v>
      </c>
      <c r="G10758">
        <f>H10761+H10774</f>
        <v>0</v>
      </c>
      <c r="H10758">
        <f>I10761+I10774</f>
        <v>0</v>
      </c>
      <c r="I10758">
        <f>J10761+J10774</f>
        <v>0</v>
      </c>
      <c r="J10758">
        <f>K10761+K10774</f>
        <v>0</v>
      </c>
      <c r="K10758">
        <f>L10761+L10774</f>
        <v>0</v>
      </c>
    </row>
    <row r="10759" spans="2:11" outlineLevel="2">
      <c r="B10759" s="4" t="s">
        <v>10</v>
      </c>
      <c r="D10759">
        <f>E10762+E10775</f>
        <v>0</v>
      </c>
      <c r="E10759">
        <f>F10762+F10775</f>
        <v>0</v>
      </c>
      <c r="F10759">
        <f>G10762+G10775</f>
        <v>0</v>
      </c>
      <c r="G10759">
        <f>H10762+H10775</f>
        <v>0</v>
      </c>
      <c r="H10759">
        <f>I10762+I10775</f>
        <v>0</v>
      </c>
      <c r="I10759">
        <f>J10762+J10775</f>
        <v>0</v>
      </c>
      <c r="J10759">
        <f>K10762+K10775</f>
        <v>0</v>
      </c>
      <c r="K10759">
        <f>L10762+L10775</f>
        <v>0</v>
      </c>
    </row>
    <row r="10760" spans="2:11" s="5" customFormat="1" outlineLevel="1">
      <c r="C10760" s="5" t="s">
        <v>49</v>
      </c>
      <c r="D10760" s="1">
        <f>IFERROR(D10761/D10762, D10761)</f>
        <v>0</v>
      </c>
      <c r="E10760" s="1">
        <f>IFERROR(E10761/E10762, E10761)</f>
        <v>0</v>
      </c>
      <c r="F10760" s="1">
        <f>IFERROR(F10761/F10762, F10761)</f>
        <v>0</v>
      </c>
      <c r="G10760" s="1">
        <f>IFERROR(G10761/G10762, G10761)</f>
        <v>0</v>
      </c>
      <c r="H10760" s="1">
        <f>IFERROR(H10761/H10762, H10761)</f>
        <v>0</v>
      </c>
      <c r="I10760" s="1">
        <f>IFERROR(I10761/I10762, I10761)</f>
        <v>0</v>
      </c>
      <c r="J10760" s="1">
        <f>IFERROR(J10761/J10762, J10761)</f>
        <v>0</v>
      </c>
      <c r="K10760" s="1">
        <f>IFERROR(K10761/K10762, K10761)</f>
        <v>0</v>
      </c>
    </row>
    <row r="10761" spans="2:11" outlineLevel="2">
      <c r="C10761" t="s">
        <v>10</v>
      </c>
      <c r="D10761">
        <f>COUNTIF(D10763:D10772, "1")</f>
        <v>0</v>
      </c>
      <c r="E10761">
        <f>COUNTIF(E10763:E10772, "1")</f>
        <v>0</v>
      </c>
      <c r="F10761">
        <f>COUNTIF(F10763:F10772, "1")</f>
        <v>0</v>
      </c>
      <c r="G10761">
        <f>COUNTIF(G10763:G10772, "1")</f>
        <v>0</v>
      </c>
      <c r="H10761">
        <f>COUNTIF(H10763:H10772, "1")</f>
        <v>0</v>
      </c>
      <c r="I10761">
        <f>COUNTIF(I10763:I10772, "1")</f>
        <v>0</v>
      </c>
      <c r="J10761">
        <f>COUNTIF(J10763:J10772, "1")</f>
        <v>0</v>
      </c>
      <c r="K10761">
        <f>COUNTIF(K10763:K10772, "1")</f>
        <v>0</v>
      </c>
    </row>
    <row r="10762" spans="2:11" outlineLevel="2">
      <c r="C10762" t="s">
        <v>12</v>
      </c>
      <c r="D10762">
        <f>COUNTIF(D10763:D10772, "0")</f>
        <v>0</v>
      </c>
      <c r="E10762">
        <f>COUNTIF(E10763:E10772, "0")</f>
        <v>0</v>
      </c>
      <c r="F10762">
        <f>COUNTIF(F10763:F10772, "0")</f>
        <v>0</v>
      </c>
      <c r="G10762">
        <f>COUNTIF(G10763:G10772, "0")</f>
        <v>0</v>
      </c>
      <c r="H10762">
        <f>COUNTIF(H10763:H10772, "0")</f>
        <v>0</v>
      </c>
      <c r="I10762">
        <f>COUNTIF(I10763:I10772, "0")</f>
        <v>0</v>
      </c>
      <c r="J10762">
        <f>COUNTIF(J10763:J10772, "0")</f>
        <v>0</v>
      </c>
      <c r="K10762">
        <f>COUNTIF(K10763:K10772, "0")</f>
        <v>0</v>
      </c>
    </row>
    <row r="10763" spans="2:11" outlineLevel="2">
      <c r="B10763" t="s">
        <v>50</v>
      </c>
      <c r="C10763" t="s">
        <v>15</v>
      </c>
      <c r="D10763">
        <v>1</v>
      </c>
      <c r="E10763">
        <v>0</v>
      </c>
      <c r="F10763">
        <v>1</v>
      </c>
      <c r="G10763">
        <v>0</v>
      </c>
      <c r="H10763">
        <v>0</v>
      </c>
      <c r="I10763">
        <v>0</v>
      </c>
      <c r="J10763">
        <v>1</v>
      </c>
      <c r="K10763">
        <v>0</v>
      </c>
    </row>
    <row r="10764" spans="2:11" outlineLevel="2">
      <c r="B10764" t="s">
        <v>50</v>
      </c>
      <c r="C10764" t="s">
        <v>17</v>
      </c>
      <c r="D10764">
        <v>1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2:11" outlineLevel="2">
      <c r="B10765" t="s">
        <v>50</v>
      </c>
      <c r="C10765" t="s">
        <v>33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</row>
    <row r="10766" spans="2:11" outlineLevel="2">
      <c r="B10766" t="s">
        <v>50</v>
      </c>
      <c r="C10766" t="s">
        <v>19</v>
      </c>
      <c r="D10766">
        <v>0</v>
      </c>
      <c r="E10766">
        <v>0</v>
      </c>
      <c r="F10766">
        <v>1</v>
      </c>
      <c r="G10766">
        <v>0</v>
      </c>
      <c r="H10766">
        <v>1</v>
      </c>
      <c r="I10766">
        <v>0</v>
      </c>
      <c r="J10766">
        <v>0</v>
      </c>
      <c r="K10766">
        <v>0</v>
      </c>
    </row>
    <row r="10767" spans="2:11" outlineLevel="2">
      <c r="B10767" t="s">
        <v>50</v>
      </c>
      <c r="C10767" t="s">
        <v>18</v>
      </c>
      <c r="D10767">
        <v>1</v>
      </c>
      <c r="E10767">
        <v>0</v>
      </c>
      <c r="F10767">
        <v>1</v>
      </c>
      <c r="G10767">
        <v>0</v>
      </c>
      <c r="H10767">
        <v>0</v>
      </c>
      <c r="I10767">
        <v>1</v>
      </c>
      <c r="J10767">
        <v>0</v>
      </c>
      <c r="K10767">
        <v>0</v>
      </c>
    </row>
    <row r="10768" spans="2:11" outlineLevel="2">
      <c r="B10768" t="s">
        <v>50</v>
      </c>
      <c r="C10768" t="s">
        <v>23</v>
      </c>
      <c r="D10768">
        <v>1</v>
      </c>
      <c r="E10768">
        <v>1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2:11" outlineLevel="2">
      <c r="B10769" t="s">
        <v>50</v>
      </c>
      <c r="C10769" t="s">
        <v>22</v>
      </c>
      <c r="D10769">
        <v>0</v>
      </c>
      <c r="E10769">
        <v>0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2:11" outlineLevel="2">
      <c r="B10770" t="s">
        <v>50</v>
      </c>
      <c r="C10770" t="s">
        <v>20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2:11" outlineLevel="2">
      <c r="B10771" t="s">
        <v>50</v>
      </c>
      <c r="C10771" t="s">
        <v>24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2:11" outlineLevel="2">
      <c r="B10772" t="s">
        <v>50</v>
      </c>
      <c r="C10772" t="s">
        <v>16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</row>
    <row r="10773" spans="2:11" s="5" customFormat="1" outlineLevel="1">
      <c r="C10773" s="5" t="s">
        <v>51</v>
      </c>
      <c r="D10773" s="1">
        <f>IFERROR(D10774/D10775, D10774)</f>
        <v>0</v>
      </c>
      <c r="E10773" s="1">
        <f>IFERROR(E10774/E10775, E10774)</f>
        <v>0</v>
      </c>
      <c r="F10773" s="1">
        <f>IFERROR(F10774/F10775, F10774)</f>
        <v>0</v>
      </c>
      <c r="G10773" s="1">
        <f>IFERROR(G10774/G10775, G10774)</f>
        <v>0</v>
      </c>
      <c r="H10773" s="1">
        <f>IFERROR(H10774/H10775, H10774)</f>
        <v>0</v>
      </c>
      <c r="I10773" s="1">
        <f>IFERROR(I10774/I10775, I10774)</f>
        <v>0</v>
      </c>
      <c r="J10773" s="1">
        <f>IFERROR(J10774/J10775, J10774)</f>
        <v>0</v>
      </c>
      <c r="K10773" s="1">
        <f>IFERROR(K10774/K10775, K10774)</f>
        <v>0</v>
      </c>
    </row>
    <row r="10774" spans="2:11" outlineLevel="2">
      <c r="C10774" t="s">
        <v>10</v>
      </c>
      <c r="D10774">
        <f>COUNTIF(D10776:D10786, "1")</f>
        <v>0</v>
      </c>
      <c r="E10774">
        <f>COUNTIF(E10776:E10786, "1")</f>
        <v>0</v>
      </c>
      <c r="F10774">
        <f>COUNTIF(F10776:F10786, "1")</f>
        <v>0</v>
      </c>
      <c r="G10774">
        <f>COUNTIF(G10776:G10786, "1")</f>
        <v>0</v>
      </c>
      <c r="H10774">
        <f>COUNTIF(H10776:H10786, "1")</f>
        <v>0</v>
      </c>
      <c r="I10774">
        <f>COUNTIF(I10776:I10786, "1")</f>
        <v>0</v>
      </c>
      <c r="J10774">
        <f>COUNTIF(J10776:J10786, "1")</f>
        <v>0</v>
      </c>
      <c r="K10774">
        <f>COUNTIF(K10776:K10786, "1")</f>
        <v>0</v>
      </c>
    </row>
    <row r="10775" spans="2:11" outlineLevel="2">
      <c r="C10775" t="s">
        <v>12</v>
      </c>
      <c r="D10775">
        <f>COUNTIF(D10776:D10786, "0")</f>
        <v>0</v>
      </c>
      <c r="E10775">
        <f>COUNTIF(E10776:E10786, "0")</f>
        <v>0</v>
      </c>
      <c r="F10775">
        <f>COUNTIF(F10776:F10786, "0")</f>
        <v>0</v>
      </c>
      <c r="G10775">
        <f>COUNTIF(G10776:G10786, "0")</f>
        <v>0</v>
      </c>
      <c r="H10775">
        <f>COUNTIF(H10776:H10786, "0")</f>
        <v>0</v>
      </c>
      <c r="I10775">
        <f>COUNTIF(I10776:I10786, "0")</f>
        <v>0</v>
      </c>
      <c r="J10775">
        <f>COUNTIF(J10776:J10786, "0")</f>
        <v>0</v>
      </c>
      <c r="K10775">
        <f>COUNTIF(K10776:K10786, "0")</f>
        <v>0</v>
      </c>
    </row>
    <row r="10776" spans="2:11" outlineLevel="2">
      <c r="B10776" t="s">
        <v>52</v>
      </c>
      <c r="C10776" t="s">
        <v>15</v>
      </c>
      <c r="D10776">
        <v>1</v>
      </c>
      <c r="E10776">
        <v>0</v>
      </c>
      <c r="F10776">
        <v>0</v>
      </c>
      <c r="G10776">
        <v>1</v>
      </c>
      <c r="H10776">
        <v>1</v>
      </c>
      <c r="I10776">
        <v>1</v>
      </c>
      <c r="J10776">
        <v>0</v>
      </c>
      <c r="K10776">
        <v>0</v>
      </c>
    </row>
    <row r="10777" spans="2:11" outlineLevel="2">
      <c r="B10777" t="s">
        <v>52</v>
      </c>
      <c r="C10777" t="s">
        <v>32</v>
      </c>
      <c r="D10777">
        <v>0</v>
      </c>
      <c r="E10777">
        <v>1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2:11" outlineLevel="2">
      <c r="B10778" t="s">
        <v>52</v>
      </c>
      <c r="C10778" t="s">
        <v>20</v>
      </c>
      <c r="D10778">
        <v>1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2:11" outlineLevel="2">
      <c r="B10779" t="s">
        <v>52</v>
      </c>
      <c r="C10779" t="s">
        <v>33</v>
      </c>
      <c r="D10779">
        <v>1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2:11" outlineLevel="2">
      <c r="B10780" t="s">
        <v>52</v>
      </c>
      <c r="C10780" t="s">
        <v>34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</v>
      </c>
      <c r="K10780">
        <v>0</v>
      </c>
    </row>
    <row r="10781" spans="2:11" outlineLevel="2">
      <c r="B10781" t="s">
        <v>52</v>
      </c>
      <c r="C10781" t="s">
        <v>14</v>
      </c>
      <c r="D10781">
        <v>0</v>
      </c>
      <c r="E10781">
        <v>1</v>
      </c>
      <c r="F10781">
        <v>1</v>
      </c>
      <c r="G10781">
        <v>0</v>
      </c>
      <c r="H10781">
        <v>1</v>
      </c>
      <c r="I10781">
        <v>0</v>
      </c>
      <c r="J10781">
        <v>0</v>
      </c>
      <c r="K10781">
        <v>0</v>
      </c>
    </row>
    <row r="10782" spans="2:11" outlineLevel="2">
      <c r="B10782" t="s">
        <v>52</v>
      </c>
      <c r="C10782" t="s">
        <v>17</v>
      </c>
      <c r="D10782">
        <v>0</v>
      </c>
      <c r="E10782">
        <v>0</v>
      </c>
      <c r="F10782">
        <v>0</v>
      </c>
      <c r="G10782">
        <v>0</v>
      </c>
      <c r="H10782">
        <v>1</v>
      </c>
      <c r="I10782">
        <v>0</v>
      </c>
      <c r="J10782">
        <v>0</v>
      </c>
      <c r="K10782">
        <v>0</v>
      </c>
    </row>
    <row r="10783" spans="2:11" outlineLevel="2">
      <c r="B10783" t="s">
        <v>52</v>
      </c>
      <c r="C10783" t="s">
        <v>21</v>
      </c>
      <c r="D10783">
        <v>0</v>
      </c>
      <c r="E10783">
        <v>0</v>
      </c>
      <c r="F10783">
        <v>1</v>
      </c>
      <c r="G10783">
        <v>0</v>
      </c>
      <c r="H10783">
        <v>1</v>
      </c>
      <c r="I10783">
        <v>0</v>
      </c>
      <c r="J10783">
        <v>0</v>
      </c>
      <c r="K10783">
        <v>0</v>
      </c>
    </row>
    <row r="10784" spans="2:11" outlineLevel="2">
      <c r="B10784" t="s">
        <v>52</v>
      </c>
      <c r="C10784" t="s">
        <v>23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2:11" outlineLevel="2">
      <c r="B10785" t="s">
        <v>52</v>
      </c>
      <c r="C10785" t="s">
        <v>22</v>
      </c>
      <c r="D10785">
        <v>1</v>
      </c>
      <c r="E10785">
        <v>0</v>
      </c>
      <c r="F10785">
        <v>1</v>
      </c>
      <c r="G10785">
        <v>1</v>
      </c>
      <c r="H10785">
        <v>0</v>
      </c>
      <c r="I10785">
        <v>0</v>
      </c>
      <c r="J10785">
        <v>0</v>
      </c>
      <c r="K10785">
        <v>0</v>
      </c>
    </row>
    <row r="10786" spans="2:11" outlineLevel="2">
      <c r="B10786" t="s">
        <v>52</v>
      </c>
      <c r="C10786" t="s">
        <v>24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2:11" s="3" customFormat="1">
      <c r="B10787" s="3" t="s">
        <v>366</v>
      </c>
      <c r="C10787" s="3" t="s">
        <v>8</v>
      </c>
      <c r="D10787" s="3">
        <f>IFERROR(AVERAGE(D10790), 0)</f>
        <v>0</v>
      </c>
      <c r="E10787" s="3">
        <f>IFERROR(AVERAGE(E10790), 0)</f>
        <v>0</v>
      </c>
      <c r="F10787" s="3">
        <f>IFERROR(AVERAGE(F10790), 0)</f>
        <v>0</v>
      </c>
      <c r="G10787" s="3">
        <f>IFERROR(AVERAGE(G10790), 0)</f>
        <v>0</v>
      </c>
      <c r="H10787" s="3">
        <f>IFERROR(AVERAGE(H10790), 0)</f>
        <v>0</v>
      </c>
      <c r="I10787" s="3">
        <f>IFERROR(AVERAGE(I10790), 0)</f>
        <v>0</v>
      </c>
      <c r="J10787" s="3">
        <f>IFERROR(AVERAGE(J10790), 0)</f>
        <v>0</v>
      </c>
      <c r="K10787" s="3">
        <f>IFERROR(AVERAGE(K10790), 0)</f>
        <v>0</v>
      </c>
    </row>
    <row r="10788" spans="2:11" outlineLevel="2">
      <c r="B10788" s="4" t="s">
        <v>9</v>
      </c>
      <c r="D10788">
        <f>E10791</f>
        <v>0</v>
      </c>
      <c r="E10788">
        <f>F10791</f>
        <v>0</v>
      </c>
      <c r="F10788">
        <f>G10791</f>
        <v>0</v>
      </c>
      <c r="G10788">
        <f>H10791</f>
        <v>0</v>
      </c>
      <c r="H10788">
        <f>I10791</f>
        <v>0</v>
      </c>
      <c r="I10788">
        <f>J10791</f>
        <v>0</v>
      </c>
      <c r="J10788">
        <f>K10791</f>
        <v>0</v>
      </c>
      <c r="K10788">
        <f>L10791</f>
        <v>0</v>
      </c>
    </row>
    <row r="10789" spans="2:11" outlineLevel="2">
      <c r="B10789" s="4" t="s">
        <v>10</v>
      </c>
      <c r="D10789">
        <f>E10792</f>
        <v>0</v>
      </c>
      <c r="E10789">
        <f>F10792</f>
        <v>0</v>
      </c>
      <c r="F10789">
        <f>G10792</f>
        <v>0</v>
      </c>
      <c r="G10789">
        <f>H10792</f>
        <v>0</v>
      </c>
      <c r="H10789">
        <f>I10792</f>
        <v>0</v>
      </c>
      <c r="I10789">
        <f>J10792</f>
        <v>0</v>
      </c>
      <c r="J10789">
        <f>K10792</f>
        <v>0</v>
      </c>
      <c r="K10789">
        <f>L10792</f>
        <v>0</v>
      </c>
    </row>
    <row r="10790" spans="2:11" s="5" customFormat="1" outlineLevel="1">
      <c r="C10790" s="5" t="s">
        <v>51</v>
      </c>
      <c r="D10790" s="1">
        <f>IFERROR(D10791/D10792, D10791)</f>
        <v>0</v>
      </c>
      <c r="E10790" s="1">
        <f>IFERROR(E10791/E10792, E10791)</f>
        <v>0</v>
      </c>
      <c r="F10790" s="1">
        <f>IFERROR(F10791/F10792, F10791)</f>
        <v>0</v>
      </c>
      <c r="G10790" s="1">
        <f>IFERROR(G10791/G10792, G10791)</f>
        <v>0</v>
      </c>
      <c r="H10790" s="1">
        <f>IFERROR(H10791/H10792, H10791)</f>
        <v>0</v>
      </c>
      <c r="I10790" s="1">
        <f>IFERROR(I10791/I10792, I10791)</f>
        <v>0</v>
      </c>
      <c r="J10790" s="1">
        <f>IFERROR(J10791/J10792, J10791)</f>
        <v>0</v>
      </c>
      <c r="K10790" s="1">
        <f>IFERROR(K10791/K10792, K10791)</f>
        <v>0</v>
      </c>
    </row>
    <row r="10791" spans="2:11" outlineLevel="2">
      <c r="C10791" t="s">
        <v>10</v>
      </c>
      <c r="D10791">
        <f>COUNTIF(D10793:D10805, "1")</f>
        <v>0</v>
      </c>
      <c r="E10791">
        <f>COUNTIF(E10793:E10805, "1")</f>
        <v>0</v>
      </c>
      <c r="F10791">
        <f>COUNTIF(F10793:F10805, "1")</f>
        <v>0</v>
      </c>
      <c r="G10791">
        <f>COUNTIF(G10793:G10805, "1")</f>
        <v>0</v>
      </c>
      <c r="H10791">
        <f>COUNTIF(H10793:H10805, "1")</f>
        <v>0</v>
      </c>
      <c r="I10791">
        <f>COUNTIF(I10793:I10805, "1")</f>
        <v>0</v>
      </c>
      <c r="J10791">
        <f>COUNTIF(J10793:J10805, "1")</f>
        <v>0</v>
      </c>
      <c r="K10791">
        <f>COUNTIF(K10793:K10805, "1")</f>
        <v>0</v>
      </c>
    </row>
    <row r="10792" spans="2:11" outlineLevel="2">
      <c r="C10792" t="s">
        <v>12</v>
      </c>
      <c r="D10792">
        <f>COUNTIF(D10793:D10805, "0")</f>
        <v>0</v>
      </c>
      <c r="E10792">
        <f>COUNTIF(E10793:E10805, "0")</f>
        <v>0</v>
      </c>
      <c r="F10792">
        <f>COUNTIF(F10793:F10805, "0")</f>
        <v>0</v>
      </c>
      <c r="G10792">
        <f>COUNTIF(G10793:G10805, "0")</f>
        <v>0</v>
      </c>
      <c r="H10792">
        <f>COUNTIF(H10793:H10805, "0")</f>
        <v>0</v>
      </c>
      <c r="I10792">
        <f>COUNTIF(I10793:I10805, "0")</f>
        <v>0</v>
      </c>
      <c r="J10792">
        <f>COUNTIF(J10793:J10805, "0")</f>
        <v>0</v>
      </c>
      <c r="K10792">
        <f>COUNTIF(K10793:K10805, "0")</f>
        <v>0</v>
      </c>
    </row>
    <row r="10793" spans="2:11" outlineLevel="2">
      <c r="B10793" t="s">
        <v>52</v>
      </c>
      <c r="C10793" t="s">
        <v>32</v>
      </c>
      <c r="D10793">
        <v>1</v>
      </c>
      <c r="E10793">
        <v>0</v>
      </c>
      <c r="F10793">
        <v>0</v>
      </c>
      <c r="G10793">
        <v>0</v>
      </c>
      <c r="H10793">
        <v>1</v>
      </c>
      <c r="I10793">
        <v>0</v>
      </c>
      <c r="J10793">
        <v>0</v>
      </c>
      <c r="K10793">
        <v>0</v>
      </c>
    </row>
    <row r="10794" spans="2:11" outlineLevel="2">
      <c r="B10794" t="s">
        <v>52</v>
      </c>
      <c r="C10794" t="s">
        <v>20</v>
      </c>
      <c r="D10794">
        <v>0</v>
      </c>
      <c r="E10794">
        <v>0</v>
      </c>
      <c r="F10794">
        <v>0</v>
      </c>
      <c r="G10794">
        <v>0</v>
      </c>
      <c r="H10794">
        <v>1</v>
      </c>
      <c r="I10794">
        <v>0</v>
      </c>
      <c r="J10794">
        <v>0</v>
      </c>
      <c r="K10794">
        <v>0</v>
      </c>
    </row>
    <row r="10795" spans="2:11" outlineLevel="2">
      <c r="B10795" t="s">
        <v>52</v>
      </c>
      <c r="C10795" t="s">
        <v>15</v>
      </c>
      <c r="D10795">
        <v>0</v>
      </c>
      <c r="E10795">
        <v>0</v>
      </c>
      <c r="F10795">
        <v>1</v>
      </c>
      <c r="G10795">
        <v>1</v>
      </c>
      <c r="H10795">
        <v>1</v>
      </c>
      <c r="I10795">
        <v>0</v>
      </c>
      <c r="J10795">
        <v>0</v>
      </c>
      <c r="K10795">
        <v>0</v>
      </c>
    </row>
    <row r="10796" spans="2:11" outlineLevel="2">
      <c r="B10796" t="s">
        <v>52</v>
      </c>
      <c r="C10796" t="s">
        <v>24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1</v>
      </c>
      <c r="K10796">
        <v>0</v>
      </c>
    </row>
    <row r="10797" spans="2:11" outlineLevel="2">
      <c r="B10797" t="s">
        <v>52</v>
      </c>
      <c r="C10797" t="s">
        <v>19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2:11" outlineLevel="2">
      <c r="B10798" t="s">
        <v>52</v>
      </c>
      <c r="C10798" t="s">
        <v>17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2:11" outlineLevel="2">
      <c r="B10799" t="s">
        <v>52</v>
      </c>
      <c r="C10799" t="s">
        <v>25</v>
      </c>
      <c r="D10799">
        <v>0</v>
      </c>
      <c r="E10799">
        <v>0</v>
      </c>
      <c r="F10799">
        <v>1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2:11" outlineLevel="2">
      <c r="B10800" t="s">
        <v>52</v>
      </c>
      <c r="C10800" t="s">
        <v>16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2:11" outlineLevel="2">
      <c r="B10801" t="s">
        <v>52</v>
      </c>
      <c r="C10801" t="s">
        <v>33</v>
      </c>
      <c r="D10801">
        <v>0</v>
      </c>
      <c r="E10801">
        <v>0</v>
      </c>
      <c r="F10801">
        <v>0</v>
      </c>
      <c r="G10801">
        <v>1</v>
      </c>
      <c r="H10801">
        <v>0</v>
      </c>
      <c r="I10801">
        <v>0</v>
      </c>
      <c r="J10801">
        <v>0</v>
      </c>
      <c r="K10801">
        <v>0</v>
      </c>
    </row>
    <row r="10802" spans="2:11" outlineLevel="2">
      <c r="B10802" t="s">
        <v>52</v>
      </c>
      <c r="C10802" t="s">
        <v>18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2:11" outlineLevel="2">
      <c r="B10803" t="s">
        <v>52</v>
      </c>
      <c r="C10803" t="s">
        <v>21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2:11" outlineLevel="2">
      <c r="B10804" t="s">
        <v>52</v>
      </c>
      <c r="C10804" t="s">
        <v>22</v>
      </c>
      <c r="D10804">
        <v>0</v>
      </c>
      <c r="E10804">
        <v>0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2:11" outlineLevel="2">
      <c r="B10805" t="s">
        <v>52</v>
      </c>
      <c r="C10805" t="s">
        <v>14</v>
      </c>
      <c r="D10805">
        <v>0</v>
      </c>
      <c r="E10805">
        <v>1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2:11" s="3" customFormat="1">
      <c r="B10806" s="3" t="s">
        <v>367</v>
      </c>
      <c r="C10806" s="3" t="s">
        <v>8</v>
      </c>
      <c r="D10806" s="3">
        <f>IFERROR(AVERAGE(D10809), 0)</f>
        <v>0</v>
      </c>
      <c r="E10806" s="3">
        <f>IFERROR(AVERAGE(E10809), 0)</f>
        <v>0</v>
      </c>
      <c r="F10806" s="3">
        <f>IFERROR(AVERAGE(F10809), 0)</f>
        <v>0</v>
      </c>
      <c r="G10806" s="3">
        <f>IFERROR(AVERAGE(G10809), 0)</f>
        <v>0</v>
      </c>
      <c r="H10806" s="3">
        <f>IFERROR(AVERAGE(H10809), 0)</f>
        <v>0</v>
      </c>
      <c r="I10806" s="3">
        <f>IFERROR(AVERAGE(I10809), 0)</f>
        <v>0</v>
      </c>
      <c r="J10806" s="3">
        <f>IFERROR(AVERAGE(J10809), 0)</f>
        <v>0</v>
      </c>
      <c r="K10806" s="3">
        <f>IFERROR(AVERAGE(K10809), 0)</f>
        <v>0</v>
      </c>
    </row>
    <row r="10807" spans="2:11" outlineLevel="2">
      <c r="B10807" s="4" t="s">
        <v>9</v>
      </c>
      <c r="D10807">
        <f>E10810</f>
        <v>0</v>
      </c>
      <c r="E10807">
        <f>F10810</f>
        <v>0</v>
      </c>
      <c r="F10807">
        <f>G10810</f>
        <v>0</v>
      </c>
      <c r="G10807">
        <f>H10810</f>
        <v>0</v>
      </c>
      <c r="H10807">
        <f>I10810</f>
        <v>0</v>
      </c>
      <c r="I10807">
        <f>J10810</f>
        <v>0</v>
      </c>
      <c r="J10807">
        <f>K10810</f>
        <v>0</v>
      </c>
      <c r="K10807">
        <f>L10810</f>
        <v>0</v>
      </c>
    </row>
    <row r="10808" spans="2:11" outlineLevel="2">
      <c r="B10808" s="4" t="s">
        <v>10</v>
      </c>
      <c r="D10808">
        <f>E10811</f>
        <v>0</v>
      </c>
      <c r="E10808">
        <f>F10811</f>
        <v>0</v>
      </c>
      <c r="F10808">
        <f>G10811</f>
        <v>0</v>
      </c>
      <c r="G10808">
        <f>H10811</f>
        <v>0</v>
      </c>
      <c r="H10808">
        <f>I10811</f>
        <v>0</v>
      </c>
      <c r="I10808">
        <f>J10811</f>
        <v>0</v>
      </c>
      <c r="J10808">
        <f>K10811</f>
        <v>0</v>
      </c>
      <c r="K10808">
        <f>L10811</f>
        <v>0</v>
      </c>
    </row>
    <row r="10809" spans="2:11" s="5" customFormat="1" outlineLevel="1">
      <c r="C10809" s="5" t="s">
        <v>51</v>
      </c>
      <c r="D10809" s="1">
        <f>IFERROR(D10810/D10811, D10810)</f>
        <v>0</v>
      </c>
      <c r="E10809" s="1">
        <f>IFERROR(E10810/E10811, E10810)</f>
        <v>0</v>
      </c>
      <c r="F10809" s="1">
        <f>IFERROR(F10810/F10811, F10810)</f>
        <v>0</v>
      </c>
      <c r="G10809" s="1">
        <f>IFERROR(G10810/G10811, G10810)</f>
        <v>0</v>
      </c>
      <c r="H10809" s="1">
        <f>IFERROR(H10810/H10811, H10810)</f>
        <v>0</v>
      </c>
      <c r="I10809" s="1">
        <f>IFERROR(I10810/I10811, I10810)</f>
        <v>0</v>
      </c>
      <c r="J10809" s="1">
        <f>IFERROR(J10810/J10811, J10810)</f>
        <v>0</v>
      </c>
      <c r="K10809" s="1">
        <f>IFERROR(K10810/K10811, K10810)</f>
        <v>0</v>
      </c>
    </row>
    <row r="10810" spans="2:11" outlineLevel="2">
      <c r="C10810" t="s">
        <v>10</v>
      </c>
      <c r="D10810">
        <f>COUNTIF(D10812:D10821, "1")</f>
        <v>0</v>
      </c>
      <c r="E10810">
        <f>COUNTIF(E10812:E10821, "1")</f>
        <v>0</v>
      </c>
      <c r="F10810">
        <f>COUNTIF(F10812:F10821, "1")</f>
        <v>0</v>
      </c>
      <c r="G10810">
        <f>COUNTIF(G10812:G10821, "1")</f>
        <v>0</v>
      </c>
      <c r="H10810">
        <f>COUNTIF(H10812:H10821, "1")</f>
        <v>0</v>
      </c>
      <c r="I10810">
        <f>COUNTIF(I10812:I10821, "1")</f>
        <v>0</v>
      </c>
      <c r="J10810">
        <f>COUNTIF(J10812:J10821, "1")</f>
        <v>0</v>
      </c>
      <c r="K10810">
        <f>COUNTIF(K10812:K10821, "1")</f>
        <v>0</v>
      </c>
    </row>
    <row r="10811" spans="2:11" outlineLevel="2">
      <c r="C10811" t="s">
        <v>12</v>
      </c>
      <c r="D10811">
        <f>COUNTIF(D10812:D10821, "0")</f>
        <v>0</v>
      </c>
      <c r="E10811">
        <f>COUNTIF(E10812:E10821, "0")</f>
        <v>0</v>
      </c>
      <c r="F10811">
        <f>COUNTIF(F10812:F10821, "0")</f>
        <v>0</v>
      </c>
      <c r="G10811">
        <f>COUNTIF(G10812:G10821, "0")</f>
        <v>0</v>
      </c>
      <c r="H10811">
        <f>COUNTIF(H10812:H10821, "0")</f>
        <v>0</v>
      </c>
      <c r="I10811">
        <f>COUNTIF(I10812:I10821, "0")</f>
        <v>0</v>
      </c>
      <c r="J10811">
        <f>COUNTIF(J10812:J10821, "0")</f>
        <v>0</v>
      </c>
      <c r="K10811">
        <f>COUNTIF(K10812:K10821, "0")</f>
        <v>0</v>
      </c>
    </row>
    <row r="10812" spans="2:11" outlineLevel="2">
      <c r="B10812" t="s">
        <v>52</v>
      </c>
      <c r="C10812" t="s">
        <v>14</v>
      </c>
      <c r="D10812">
        <v>0</v>
      </c>
      <c r="E10812">
        <v>0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</row>
    <row r="10813" spans="2:11" outlineLevel="2">
      <c r="B10813" t="s">
        <v>52</v>
      </c>
      <c r="C10813" t="s">
        <v>16</v>
      </c>
      <c r="D10813">
        <v>0</v>
      </c>
      <c r="E10813">
        <v>0</v>
      </c>
      <c r="F10813">
        <v>0</v>
      </c>
      <c r="G10813">
        <v>1</v>
      </c>
      <c r="H10813">
        <v>1</v>
      </c>
      <c r="I10813">
        <v>0</v>
      </c>
      <c r="J10813">
        <v>0</v>
      </c>
      <c r="K10813">
        <v>0</v>
      </c>
    </row>
    <row r="10814" spans="2:11" outlineLevel="2">
      <c r="B10814" t="s">
        <v>52</v>
      </c>
      <c r="C10814" t="s">
        <v>17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1</v>
      </c>
      <c r="K10814">
        <v>0</v>
      </c>
    </row>
    <row r="10815" spans="2:11" outlineLevel="2">
      <c r="B10815" t="s">
        <v>52</v>
      </c>
      <c r="C10815" t="s">
        <v>18</v>
      </c>
      <c r="D10815">
        <v>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0</v>
      </c>
      <c r="K10815">
        <v>0</v>
      </c>
    </row>
    <row r="10816" spans="2:11" outlineLevel="2">
      <c r="B10816" t="s">
        <v>52</v>
      </c>
      <c r="C10816" t="s">
        <v>32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</row>
    <row r="10817" spans="2:11" outlineLevel="2">
      <c r="B10817" t="s">
        <v>52</v>
      </c>
      <c r="C10817" t="s">
        <v>21</v>
      </c>
      <c r="D10817">
        <v>0</v>
      </c>
      <c r="E10817">
        <v>0</v>
      </c>
      <c r="F10817">
        <v>0</v>
      </c>
      <c r="G10817">
        <v>1</v>
      </c>
      <c r="H10817">
        <v>1</v>
      </c>
      <c r="I10817">
        <v>0</v>
      </c>
      <c r="J10817">
        <v>0</v>
      </c>
      <c r="K10817">
        <v>0</v>
      </c>
    </row>
    <row r="10818" spans="2:11" outlineLevel="2">
      <c r="B10818" t="s">
        <v>52</v>
      </c>
      <c r="C10818" t="s">
        <v>22</v>
      </c>
      <c r="D10818">
        <v>0</v>
      </c>
      <c r="E10818">
        <v>1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2:11" outlineLevel="2">
      <c r="B10819" t="s">
        <v>52</v>
      </c>
      <c r="C10819" t="s">
        <v>23</v>
      </c>
      <c r="D10819">
        <v>0</v>
      </c>
      <c r="E10819">
        <v>1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2:11" outlineLevel="2">
      <c r="B10820" t="s">
        <v>52</v>
      </c>
      <c r="C10820" t="s">
        <v>33</v>
      </c>
      <c r="D10820">
        <v>1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2:11" outlineLevel="2">
      <c r="B10821" t="s">
        <v>52</v>
      </c>
      <c r="C10821" t="s">
        <v>24</v>
      </c>
      <c r="D10821">
        <v>1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2:11" s="3" customFormat="1">
      <c r="B10822" s="3" t="s">
        <v>368</v>
      </c>
      <c r="C10822" s="3" t="s">
        <v>8</v>
      </c>
      <c r="D10822" s="3">
        <f>IFERROR(AVERAGE(D10825), 0)</f>
        <v>0</v>
      </c>
      <c r="E10822" s="3">
        <f>IFERROR(AVERAGE(E10825), 0)</f>
        <v>0</v>
      </c>
      <c r="F10822" s="3">
        <f>IFERROR(AVERAGE(F10825), 0)</f>
        <v>0</v>
      </c>
      <c r="G10822" s="3">
        <f>IFERROR(AVERAGE(G10825), 0)</f>
        <v>0</v>
      </c>
      <c r="H10822" s="3">
        <f>IFERROR(AVERAGE(H10825), 0)</f>
        <v>0</v>
      </c>
      <c r="I10822" s="3">
        <f>IFERROR(AVERAGE(I10825), 0)</f>
        <v>0</v>
      </c>
      <c r="J10822" s="3">
        <f>IFERROR(AVERAGE(J10825), 0)</f>
        <v>0</v>
      </c>
      <c r="K10822" s="3">
        <f>IFERROR(AVERAGE(K10825), 0)</f>
        <v>0</v>
      </c>
    </row>
    <row r="10823" spans="2:11" outlineLevel="2">
      <c r="B10823" s="4" t="s">
        <v>9</v>
      </c>
      <c r="D10823">
        <f>E10826</f>
        <v>0</v>
      </c>
      <c r="E10823">
        <f>F10826</f>
        <v>0</v>
      </c>
      <c r="F10823">
        <f>G10826</f>
        <v>0</v>
      </c>
      <c r="G10823">
        <f>H10826</f>
        <v>0</v>
      </c>
      <c r="H10823">
        <f>I10826</f>
        <v>0</v>
      </c>
      <c r="I10823">
        <f>J10826</f>
        <v>0</v>
      </c>
      <c r="J10823">
        <f>K10826</f>
        <v>0</v>
      </c>
      <c r="K10823">
        <f>L10826</f>
        <v>0</v>
      </c>
    </row>
    <row r="10824" spans="2:11" outlineLevel="2">
      <c r="B10824" s="4" t="s">
        <v>10</v>
      </c>
      <c r="D10824">
        <f>E10827</f>
        <v>0</v>
      </c>
      <c r="E10824">
        <f>F10827</f>
        <v>0</v>
      </c>
      <c r="F10824">
        <f>G10827</f>
        <v>0</v>
      </c>
      <c r="G10824">
        <f>H10827</f>
        <v>0</v>
      </c>
      <c r="H10824">
        <f>I10827</f>
        <v>0</v>
      </c>
      <c r="I10824">
        <f>J10827</f>
        <v>0</v>
      </c>
      <c r="J10824">
        <f>K10827</f>
        <v>0</v>
      </c>
      <c r="K10824">
        <f>L10827</f>
        <v>0</v>
      </c>
    </row>
    <row r="10825" spans="2:11" s="5" customFormat="1" outlineLevel="1">
      <c r="C10825" s="5" t="s">
        <v>51</v>
      </c>
      <c r="D10825" s="1">
        <f>IFERROR(D10826/D10827, D10826)</f>
        <v>0</v>
      </c>
      <c r="E10825" s="1">
        <f>IFERROR(E10826/E10827, E10826)</f>
        <v>0</v>
      </c>
      <c r="F10825" s="1">
        <f>IFERROR(F10826/F10827, F10826)</f>
        <v>0</v>
      </c>
      <c r="G10825" s="1">
        <f>IFERROR(G10826/G10827, G10826)</f>
        <v>0</v>
      </c>
      <c r="H10825" s="1">
        <f>IFERROR(H10826/H10827, H10826)</f>
        <v>0</v>
      </c>
      <c r="I10825" s="1">
        <f>IFERROR(I10826/I10827, I10826)</f>
        <v>0</v>
      </c>
      <c r="J10825" s="1">
        <f>IFERROR(J10826/J10827, J10826)</f>
        <v>0</v>
      </c>
      <c r="K10825" s="1">
        <f>IFERROR(K10826/K10827, K10826)</f>
        <v>0</v>
      </c>
    </row>
    <row r="10826" spans="2:11" outlineLevel="2">
      <c r="C10826" t="s">
        <v>10</v>
      </c>
      <c r="D10826">
        <f>COUNTIF(D10828:D10832, "1")</f>
        <v>0</v>
      </c>
      <c r="E10826">
        <f>COUNTIF(E10828:E10832, "1")</f>
        <v>0</v>
      </c>
      <c r="F10826">
        <f>COUNTIF(F10828:F10832, "1")</f>
        <v>0</v>
      </c>
      <c r="G10826">
        <f>COUNTIF(G10828:G10832, "1")</f>
        <v>0</v>
      </c>
      <c r="H10826">
        <f>COUNTIF(H10828:H10832, "1")</f>
        <v>0</v>
      </c>
      <c r="I10826">
        <f>COUNTIF(I10828:I10832, "1")</f>
        <v>0</v>
      </c>
      <c r="J10826">
        <f>COUNTIF(J10828:J10832, "1")</f>
        <v>0</v>
      </c>
      <c r="K10826">
        <f>COUNTIF(K10828:K10832, "1")</f>
        <v>0</v>
      </c>
    </row>
    <row r="10827" spans="2:11" outlineLevel="2">
      <c r="C10827" t="s">
        <v>12</v>
      </c>
      <c r="D10827">
        <f>COUNTIF(D10828:D10832, "0")</f>
        <v>0</v>
      </c>
      <c r="E10827">
        <f>COUNTIF(E10828:E10832, "0")</f>
        <v>0</v>
      </c>
      <c r="F10827">
        <f>COUNTIF(F10828:F10832, "0")</f>
        <v>0</v>
      </c>
      <c r="G10827">
        <f>COUNTIF(G10828:G10832, "0")</f>
        <v>0</v>
      </c>
      <c r="H10827">
        <f>COUNTIF(H10828:H10832, "0")</f>
        <v>0</v>
      </c>
      <c r="I10827">
        <f>COUNTIF(I10828:I10832, "0")</f>
        <v>0</v>
      </c>
      <c r="J10827">
        <f>COUNTIF(J10828:J10832, "0")</f>
        <v>0</v>
      </c>
      <c r="K10827">
        <f>COUNTIF(K10828:K10832, "0")</f>
        <v>0</v>
      </c>
    </row>
    <row r="10828" spans="2:11" outlineLevel="2">
      <c r="B10828" t="s">
        <v>52</v>
      </c>
      <c r="C10828" t="s">
        <v>15</v>
      </c>
      <c r="D10828">
        <v>0</v>
      </c>
      <c r="E10828">
        <v>1</v>
      </c>
      <c r="F10828">
        <v>1</v>
      </c>
      <c r="G10828">
        <v>0</v>
      </c>
      <c r="H10828">
        <v>0</v>
      </c>
      <c r="I10828">
        <v>1</v>
      </c>
      <c r="J10828">
        <v>0</v>
      </c>
      <c r="K10828">
        <v>0</v>
      </c>
    </row>
    <row r="10829" spans="2:11" outlineLevel="2">
      <c r="B10829" t="s">
        <v>52</v>
      </c>
      <c r="C10829" t="s">
        <v>17</v>
      </c>
      <c r="D10829">
        <v>0</v>
      </c>
      <c r="E10829">
        <v>0</v>
      </c>
      <c r="F10829">
        <v>0</v>
      </c>
      <c r="G10829">
        <v>0</v>
      </c>
      <c r="H10829">
        <v>1</v>
      </c>
      <c r="I10829">
        <v>0</v>
      </c>
      <c r="J10829">
        <v>0</v>
      </c>
      <c r="K10829">
        <v>0</v>
      </c>
    </row>
    <row r="10830" spans="2:11" outlineLevel="2">
      <c r="B10830" t="s">
        <v>52</v>
      </c>
      <c r="C10830" t="s">
        <v>32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2:11" outlineLevel="2">
      <c r="B10831" t="s">
        <v>52</v>
      </c>
      <c r="C10831" t="s">
        <v>18</v>
      </c>
      <c r="D10831">
        <v>1</v>
      </c>
      <c r="E10831">
        <v>0</v>
      </c>
      <c r="F10831">
        <v>0</v>
      </c>
      <c r="G10831">
        <v>1</v>
      </c>
      <c r="H10831">
        <v>0</v>
      </c>
      <c r="I10831">
        <v>0</v>
      </c>
      <c r="J10831">
        <v>0</v>
      </c>
      <c r="K10831">
        <v>0</v>
      </c>
    </row>
    <row r="10832" spans="2:11" outlineLevel="2">
      <c r="B10832" t="s">
        <v>52</v>
      </c>
      <c r="C10832" t="s">
        <v>16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2:11" s="3" customFormat="1">
      <c r="B10833" s="3" t="s">
        <v>369</v>
      </c>
      <c r="C10833" s="3" t="s">
        <v>8</v>
      </c>
      <c r="D10833" s="3">
        <f>IFERROR(AVERAGE(D10836), 0)</f>
        <v>0</v>
      </c>
      <c r="E10833" s="3">
        <f>IFERROR(AVERAGE(E10836), 0)</f>
        <v>0</v>
      </c>
      <c r="F10833" s="3">
        <f>IFERROR(AVERAGE(F10836), 0)</f>
        <v>0</v>
      </c>
      <c r="G10833" s="3">
        <f>IFERROR(AVERAGE(G10836), 0)</f>
        <v>0</v>
      </c>
      <c r="H10833" s="3">
        <f>IFERROR(AVERAGE(H10836), 0)</f>
        <v>0</v>
      </c>
      <c r="I10833" s="3">
        <f>IFERROR(AVERAGE(I10836), 0)</f>
        <v>0</v>
      </c>
      <c r="J10833" s="3">
        <f>IFERROR(AVERAGE(J10836), 0)</f>
        <v>0</v>
      </c>
      <c r="K10833" s="3">
        <f>IFERROR(AVERAGE(K10836), 0)</f>
        <v>0</v>
      </c>
    </row>
    <row r="10834" spans="2:11" outlineLevel="2">
      <c r="B10834" s="4" t="s">
        <v>9</v>
      </c>
      <c r="D10834">
        <f>E10837</f>
        <v>0</v>
      </c>
      <c r="E10834">
        <f>F10837</f>
        <v>0</v>
      </c>
      <c r="F10834">
        <f>G10837</f>
        <v>0</v>
      </c>
      <c r="G10834">
        <f>H10837</f>
        <v>0</v>
      </c>
      <c r="H10834">
        <f>I10837</f>
        <v>0</v>
      </c>
      <c r="I10834">
        <f>J10837</f>
        <v>0</v>
      </c>
      <c r="J10834">
        <f>K10837</f>
        <v>0</v>
      </c>
      <c r="K10834">
        <f>L10837</f>
        <v>0</v>
      </c>
    </row>
    <row r="10835" spans="2:11" outlineLevel="2">
      <c r="B10835" s="4" t="s">
        <v>10</v>
      </c>
      <c r="D10835">
        <f>E10838</f>
        <v>0</v>
      </c>
      <c r="E10835">
        <f>F10838</f>
        <v>0</v>
      </c>
      <c r="F10835">
        <f>G10838</f>
        <v>0</v>
      </c>
      <c r="G10835">
        <f>H10838</f>
        <v>0</v>
      </c>
      <c r="H10835">
        <f>I10838</f>
        <v>0</v>
      </c>
      <c r="I10835">
        <f>J10838</f>
        <v>0</v>
      </c>
      <c r="J10835">
        <f>K10838</f>
        <v>0</v>
      </c>
      <c r="K10835">
        <f>L10838</f>
        <v>0</v>
      </c>
    </row>
    <row r="10836" spans="2:11" s="5" customFormat="1" outlineLevel="1">
      <c r="C10836" s="5" t="s">
        <v>51</v>
      </c>
      <c r="D10836" s="1">
        <f>IFERROR(D10837/D10838, D10837)</f>
        <v>0</v>
      </c>
      <c r="E10836" s="1">
        <f>IFERROR(E10837/E10838, E10837)</f>
        <v>0</v>
      </c>
      <c r="F10836" s="1">
        <f>IFERROR(F10837/F10838, F10837)</f>
        <v>0</v>
      </c>
      <c r="G10836" s="1">
        <f>IFERROR(G10837/G10838, G10837)</f>
        <v>0</v>
      </c>
      <c r="H10836" s="1">
        <f>IFERROR(H10837/H10838, H10837)</f>
        <v>0</v>
      </c>
      <c r="I10836" s="1">
        <f>IFERROR(I10837/I10838, I10837)</f>
        <v>0</v>
      </c>
      <c r="J10836" s="1">
        <f>IFERROR(J10837/J10838, J10837)</f>
        <v>0</v>
      </c>
      <c r="K10836" s="1">
        <f>IFERROR(K10837/K10838, K10837)</f>
        <v>0</v>
      </c>
    </row>
    <row r="10837" spans="2:11" outlineLevel="2">
      <c r="C10837" t="s">
        <v>10</v>
      </c>
      <c r="D10837">
        <f>COUNTIF(D10839:D10854, "1")</f>
        <v>0</v>
      </c>
      <c r="E10837">
        <f>COUNTIF(E10839:E10854, "1")</f>
        <v>0</v>
      </c>
      <c r="F10837">
        <f>COUNTIF(F10839:F10854, "1")</f>
        <v>0</v>
      </c>
      <c r="G10837">
        <f>COUNTIF(G10839:G10854, "1")</f>
        <v>0</v>
      </c>
      <c r="H10837">
        <f>COUNTIF(H10839:H10854, "1")</f>
        <v>0</v>
      </c>
      <c r="I10837">
        <f>COUNTIF(I10839:I10854, "1")</f>
        <v>0</v>
      </c>
      <c r="J10837">
        <f>COUNTIF(J10839:J10854, "1")</f>
        <v>0</v>
      </c>
      <c r="K10837">
        <f>COUNTIF(K10839:K10854, "1")</f>
        <v>0</v>
      </c>
    </row>
    <row r="10838" spans="2:11" outlineLevel="2">
      <c r="C10838" t="s">
        <v>12</v>
      </c>
      <c r="D10838">
        <f>COUNTIF(D10839:D10854, "0")</f>
        <v>0</v>
      </c>
      <c r="E10838">
        <f>COUNTIF(E10839:E10854, "0")</f>
        <v>0</v>
      </c>
      <c r="F10838">
        <f>COUNTIF(F10839:F10854, "0")</f>
        <v>0</v>
      </c>
      <c r="G10838">
        <f>COUNTIF(G10839:G10854, "0")</f>
        <v>0</v>
      </c>
      <c r="H10838">
        <f>COUNTIF(H10839:H10854, "0")</f>
        <v>0</v>
      </c>
      <c r="I10838">
        <f>COUNTIF(I10839:I10854, "0")</f>
        <v>0</v>
      </c>
      <c r="J10838">
        <f>COUNTIF(J10839:J10854, "0")</f>
        <v>0</v>
      </c>
      <c r="K10838">
        <f>COUNTIF(K10839:K10854, "0")</f>
        <v>0</v>
      </c>
    </row>
    <row r="10839" spans="2:11" outlineLevel="2">
      <c r="B10839" t="s">
        <v>52</v>
      </c>
      <c r="C10839" t="s">
        <v>14</v>
      </c>
      <c r="D10839">
        <v>1</v>
      </c>
      <c r="E10839">
        <v>1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0</v>
      </c>
    </row>
    <row r="10840" spans="2:11" outlineLevel="2">
      <c r="B10840" t="s">
        <v>52</v>
      </c>
      <c r="C10840" t="s">
        <v>15</v>
      </c>
      <c r="D10840">
        <v>0</v>
      </c>
      <c r="E10840">
        <v>0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0</v>
      </c>
    </row>
    <row r="10841" spans="2:11" outlineLevel="2">
      <c r="B10841" t="s">
        <v>52</v>
      </c>
      <c r="C10841" t="s">
        <v>16</v>
      </c>
      <c r="D10841">
        <v>0</v>
      </c>
      <c r="E10841">
        <v>0</v>
      </c>
      <c r="F10841">
        <v>0</v>
      </c>
      <c r="G10841">
        <v>1</v>
      </c>
      <c r="H10841">
        <v>0</v>
      </c>
      <c r="I10841">
        <v>1</v>
      </c>
      <c r="J10841">
        <v>0</v>
      </c>
      <c r="K10841">
        <v>0</v>
      </c>
    </row>
    <row r="10842" spans="2:11" outlineLevel="2">
      <c r="B10842" t="s">
        <v>52</v>
      </c>
      <c r="C10842" t="s">
        <v>17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 spans="2:11" outlineLevel="2">
      <c r="B10843" t="s">
        <v>52</v>
      </c>
      <c r="C10843" t="s">
        <v>20</v>
      </c>
      <c r="D10843">
        <v>1</v>
      </c>
      <c r="E10843">
        <v>0</v>
      </c>
      <c r="F10843">
        <v>1</v>
      </c>
      <c r="G10843">
        <v>1</v>
      </c>
      <c r="H10843">
        <v>1</v>
      </c>
      <c r="I10843">
        <v>0</v>
      </c>
      <c r="J10843">
        <v>0</v>
      </c>
      <c r="K10843">
        <v>0</v>
      </c>
    </row>
    <row r="10844" spans="2:11" outlineLevel="2">
      <c r="B10844" t="s">
        <v>52</v>
      </c>
      <c r="C10844" t="s">
        <v>21</v>
      </c>
      <c r="D10844">
        <v>1</v>
      </c>
      <c r="E10844">
        <v>0</v>
      </c>
      <c r="F10844">
        <v>1</v>
      </c>
      <c r="G10844">
        <v>0</v>
      </c>
      <c r="H10844">
        <v>1</v>
      </c>
      <c r="I10844">
        <v>0</v>
      </c>
      <c r="J10844">
        <v>0</v>
      </c>
      <c r="K10844">
        <v>0</v>
      </c>
    </row>
    <row r="10845" spans="2:11" outlineLevel="2">
      <c r="B10845" t="s">
        <v>52</v>
      </c>
      <c r="C10845" t="s">
        <v>22</v>
      </c>
      <c r="D10845">
        <v>0</v>
      </c>
      <c r="E10845">
        <v>0</v>
      </c>
      <c r="F10845">
        <v>0</v>
      </c>
      <c r="G10845">
        <v>0</v>
      </c>
      <c r="H10845">
        <v>1</v>
      </c>
      <c r="I10845">
        <v>0</v>
      </c>
      <c r="J10845">
        <v>0</v>
      </c>
      <c r="K10845">
        <v>0</v>
      </c>
    </row>
    <row r="10846" spans="2:11" outlineLevel="2">
      <c r="B10846" t="s">
        <v>52</v>
      </c>
      <c r="C10846" t="s">
        <v>33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2:11" outlineLevel="2">
      <c r="B10847" t="s">
        <v>52</v>
      </c>
      <c r="C10847" t="s">
        <v>34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2:11" outlineLevel="2">
      <c r="B10848" t="s">
        <v>52</v>
      </c>
      <c r="C10848" t="s">
        <v>26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2:11" outlineLevel="2">
      <c r="B10849" t="s">
        <v>52</v>
      </c>
      <c r="C10849" t="s">
        <v>27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2:11" outlineLevel="2">
      <c r="B10850" t="s">
        <v>52</v>
      </c>
      <c r="C10850" t="s">
        <v>28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</v>
      </c>
      <c r="J10850">
        <v>0</v>
      </c>
      <c r="K10850">
        <v>0</v>
      </c>
    </row>
    <row r="10851" spans="2:11" outlineLevel="2">
      <c r="B10851" t="s">
        <v>52</v>
      </c>
      <c r="C10851" t="s">
        <v>35</v>
      </c>
      <c r="D10851">
        <v>0</v>
      </c>
      <c r="E10851">
        <v>1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2:11" outlineLevel="2">
      <c r="B10852" t="s">
        <v>52</v>
      </c>
      <c r="C10852" t="s">
        <v>48</v>
      </c>
      <c r="D10852">
        <v>1</v>
      </c>
      <c r="E10852">
        <v>0</v>
      </c>
      <c r="F10852">
        <v>1</v>
      </c>
      <c r="G10852">
        <v>0</v>
      </c>
      <c r="H10852">
        <v>1</v>
      </c>
      <c r="I10852">
        <v>0</v>
      </c>
      <c r="J10852">
        <v>0</v>
      </c>
      <c r="K10852">
        <v>0</v>
      </c>
    </row>
    <row r="10853" spans="2:11" outlineLevel="2">
      <c r="B10853" t="s">
        <v>52</v>
      </c>
      <c r="C10853" t="s">
        <v>37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2:11" outlineLevel="2">
      <c r="B10854" t="s">
        <v>52</v>
      </c>
      <c r="C10854" t="s">
        <v>38</v>
      </c>
      <c r="D10854">
        <v>0</v>
      </c>
      <c r="E10854">
        <v>0</v>
      </c>
      <c r="F10854">
        <v>1</v>
      </c>
      <c r="G10854">
        <v>1</v>
      </c>
      <c r="H10854">
        <v>0</v>
      </c>
      <c r="I10854">
        <v>0</v>
      </c>
      <c r="J10854">
        <v>0</v>
      </c>
      <c r="K10854">
        <v>0</v>
      </c>
    </row>
    <row r="10855" spans="2:11" s="3" customFormat="1">
      <c r="B10855" s="3" t="s">
        <v>370</v>
      </c>
      <c r="C10855" s="3" t="s">
        <v>8</v>
      </c>
      <c r="D10855" s="3">
        <f>IFERROR(AVERAGE(D10858), 0)</f>
        <v>0</v>
      </c>
      <c r="E10855" s="3">
        <f>IFERROR(AVERAGE(E10858), 0)</f>
        <v>0</v>
      </c>
      <c r="F10855" s="3">
        <f>IFERROR(AVERAGE(F10858), 0)</f>
        <v>0</v>
      </c>
      <c r="G10855" s="3">
        <f>IFERROR(AVERAGE(G10858), 0)</f>
        <v>0</v>
      </c>
      <c r="H10855" s="3">
        <f>IFERROR(AVERAGE(H10858), 0)</f>
        <v>0</v>
      </c>
      <c r="I10855" s="3">
        <f>IFERROR(AVERAGE(I10858), 0)</f>
        <v>0</v>
      </c>
      <c r="J10855" s="3">
        <f>IFERROR(AVERAGE(J10858), 0)</f>
        <v>0</v>
      </c>
      <c r="K10855" s="3">
        <f>IFERROR(AVERAGE(K10858), 0)</f>
        <v>0</v>
      </c>
    </row>
    <row r="10856" spans="2:11" outlineLevel="2">
      <c r="B10856" s="4" t="s">
        <v>9</v>
      </c>
      <c r="D10856">
        <f>E10859</f>
        <v>0</v>
      </c>
      <c r="E10856">
        <f>F10859</f>
        <v>0</v>
      </c>
      <c r="F10856">
        <f>G10859</f>
        <v>0</v>
      </c>
      <c r="G10856">
        <f>H10859</f>
        <v>0</v>
      </c>
      <c r="H10856">
        <f>I10859</f>
        <v>0</v>
      </c>
      <c r="I10856">
        <f>J10859</f>
        <v>0</v>
      </c>
      <c r="J10856">
        <f>K10859</f>
        <v>0</v>
      </c>
      <c r="K10856">
        <f>L10859</f>
        <v>0</v>
      </c>
    </row>
    <row r="10857" spans="2:11" outlineLevel="2">
      <c r="B10857" s="4" t="s">
        <v>10</v>
      </c>
      <c r="D10857">
        <f>E10860</f>
        <v>0</v>
      </c>
      <c r="E10857">
        <f>F10860</f>
        <v>0</v>
      </c>
      <c r="F10857">
        <f>G10860</f>
        <v>0</v>
      </c>
      <c r="G10857">
        <f>H10860</f>
        <v>0</v>
      </c>
      <c r="H10857">
        <f>I10860</f>
        <v>0</v>
      </c>
      <c r="I10857">
        <f>J10860</f>
        <v>0</v>
      </c>
      <c r="J10857">
        <f>K10860</f>
        <v>0</v>
      </c>
      <c r="K10857">
        <f>L10860</f>
        <v>0</v>
      </c>
    </row>
    <row r="10858" spans="2:11" s="5" customFormat="1" outlineLevel="1">
      <c r="C10858" s="5" t="s">
        <v>49</v>
      </c>
      <c r="D10858" s="1">
        <f>IFERROR(D10859/D10860, D10859)</f>
        <v>0</v>
      </c>
      <c r="E10858" s="1">
        <f>IFERROR(E10859/E10860, E10859)</f>
        <v>0</v>
      </c>
      <c r="F10858" s="1">
        <f>IFERROR(F10859/F10860, F10859)</f>
        <v>0</v>
      </c>
      <c r="G10858" s="1">
        <f>IFERROR(G10859/G10860, G10859)</f>
        <v>0</v>
      </c>
      <c r="H10858" s="1">
        <f>IFERROR(H10859/H10860, H10859)</f>
        <v>0</v>
      </c>
      <c r="I10858" s="1">
        <f>IFERROR(I10859/I10860, I10859)</f>
        <v>0</v>
      </c>
      <c r="J10858" s="1">
        <f>IFERROR(J10859/J10860, J10859)</f>
        <v>0</v>
      </c>
      <c r="K10858" s="1">
        <f>IFERROR(K10859/K10860, K10859)</f>
        <v>0</v>
      </c>
    </row>
    <row r="10859" spans="2:11" outlineLevel="2">
      <c r="C10859" t="s">
        <v>10</v>
      </c>
      <c r="D10859">
        <f>COUNTIF(D10861:D10861, "1")</f>
        <v>0</v>
      </c>
      <c r="E10859">
        <f>COUNTIF(E10861:E10861, "1")</f>
        <v>0</v>
      </c>
      <c r="F10859">
        <f>COUNTIF(F10861:F10861, "1")</f>
        <v>0</v>
      </c>
      <c r="G10859">
        <f>COUNTIF(G10861:G10861, "1")</f>
        <v>0</v>
      </c>
      <c r="H10859">
        <f>COUNTIF(H10861:H10861, "1")</f>
        <v>0</v>
      </c>
      <c r="I10859">
        <f>COUNTIF(I10861:I10861, "1")</f>
        <v>0</v>
      </c>
      <c r="J10859">
        <f>COUNTIF(J10861:J10861, "1")</f>
        <v>0</v>
      </c>
      <c r="K10859">
        <f>COUNTIF(K10861:K10861, "1")</f>
        <v>0</v>
      </c>
    </row>
    <row r="10860" spans="2:11" outlineLevel="2">
      <c r="C10860" t="s">
        <v>12</v>
      </c>
      <c r="D10860">
        <f>COUNTIF(D10861:D10861, "0")</f>
        <v>0</v>
      </c>
      <c r="E10860">
        <f>COUNTIF(E10861:E10861, "0")</f>
        <v>0</v>
      </c>
      <c r="F10860">
        <f>COUNTIF(F10861:F10861, "0")</f>
        <v>0</v>
      </c>
      <c r="G10860">
        <f>COUNTIF(G10861:G10861, "0")</f>
        <v>0</v>
      </c>
      <c r="H10860">
        <f>COUNTIF(H10861:H10861, "0")</f>
        <v>0</v>
      </c>
      <c r="I10860">
        <f>COUNTIF(I10861:I10861, "0")</f>
        <v>0</v>
      </c>
      <c r="J10860">
        <f>COUNTIF(J10861:J10861, "0")</f>
        <v>0</v>
      </c>
      <c r="K10860">
        <f>COUNTIF(K10861:K10861, "0")</f>
        <v>0</v>
      </c>
    </row>
    <row r="10861" spans="2:11" outlineLevel="2">
      <c r="B10861" t="s">
        <v>50</v>
      </c>
      <c r="C10861" t="s">
        <v>27</v>
      </c>
      <c r="D10861">
        <v>1</v>
      </c>
      <c r="E10861">
        <v>0</v>
      </c>
      <c r="F10861">
        <v>0</v>
      </c>
      <c r="G10861">
        <v>0</v>
      </c>
      <c r="H10861">
        <v>1</v>
      </c>
      <c r="I10861">
        <v>0</v>
      </c>
      <c r="J10861">
        <v>0</v>
      </c>
      <c r="K10861">
        <v>0</v>
      </c>
    </row>
    <row r="10862" spans="2:11" s="3" customFormat="1">
      <c r="B10862" s="3" t="s">
        <v>371</v>
      </c>
      <c r="C10862" s="3" t="s">
        <v>8</v>
      </c>
      <c r="D10862" s="3">
        <f>IFERROR(AVERAGE(D10865), 0)</f>
        <v>0</v>
      </c>
      <c r="E10862" s="3">
        <f>IFERROR(AVERAGE(E10865), 0)</f>
        <v>0</v>
      </c>
      <c r="F10862" s="3">
        <f>IFERROR(AVERAGE(F10865), 0)</f>
        <v>0</v>
      </c>
      <c r="G10862" s="3">
        <f>IFERROR(AVERAGE(G10865), 0)</f>
        <v>0</v>
      </c>
      <c r="H10862" s="3">
        <f>IFERROR(AVERAGE(H10865), 0)</f>
        <v>0</v>
      </c>
      <c r="I10862" s="3">
        <f>IFERROR(AVERAGE(I10865), 0)</f>
        <v>0</v>
      </c>
      <c r="J10862" s="3">
        <f>IFERROR(AVERAGE(J10865), 0)</f>
        <v>0</v>
      </c>
      <c r="K10862" s="3">
        <f>IFERROR(AVERAGE(K10865), 0)</f>
        <v>0</v>
      </c>
    </row>
    <row r="10863" spans="2:11" outlineLevel="2">
      <c r="B10863" s="4" t="s">
        <v>9</v>
      </c>
      <c r="D10863">
        <f>E10866</f>
        <v>0</v>
      </c>
      <c r="E10863">
        <f>F10866</f>
        <v>0</v>
      </c>
      <c r="F10863">
        <f>G10866</f>
        <v>0</v>
      </c>
      <c r="G10863">
        <f>H10866</f>
        <v>0</v>
      </c>
      <c r="H10863">
        <f>I10866</f>
        <v>0</v>
      </c>
      <c r="I10863">
        <f>J10866</f>
        <v>0</v>
      </c>
      <c r="J10863">
        <f>K10866</f>
        <v>0</v>
      </c>
      <c r="K10863">
        <f>L10866</f>
        <v>0</v>
      </c>
    </row>
    <row r="10864" spans="2:11" outlineLevel="2">
      <c r="B10864" s="4" t="s">
        <v>10</v>
      </c>
      <c r="D10864">
        <f>E10867</f>
        <v>0</v>
      </c>
      <c r="E10864">
        <f>F10867</f>
        <v>0</v>
      </c>
      <c r="F10864">
        <f>G10867</f>
        <v>0</v>
      </c>
      <c r="G10864">
        <f>H10867</f>
        <v>0</v>
      </c>
      <c r="H10864">
        <f>I10867</f>
        <v>0</v>
      </c>
      <c r="I10864">
        <f>J10867</f>
        <v>0</v>
      </c>
      <c r="J10864">
        <f>K10867</f>
        <v>0</v>
      </c>
      <c r="K10864">
        <f>L10867</f>
        <v>0</v>
      </c>
    </row>
    <row r="10865" spans="2:11" s="5" customFormat="1" outlineLevel="1">
      <c r="C10865" s="5" t="s">
        <v>51</v>
      </c>
      <c r="D10865" s="1">
        <f>IFERROR(D10866/D10867, D10866)</f>
        <v>0</v>
      </c>
      <c r="E10865" s="1">
        <f>IFERROR(E10866/E10867, E10866)</f>
        <v>0</v>
      </c>
      <c r="F10865" s="1">
        <f>IFERROR(F10866/F10867, F10866)</f>
        <v>0</v>
      </c>
      <c r="G10865" s="1">
        <f>IFERROR(G10866/G10867, G10866)</f>
        <v>0</v>
      </c>
      <c r="H10865" s="1">
        <f>IFERROR(H10866/H10867, H10866)</f>
        <v>0</v>
      </c>
      <c r="I10865" s="1">
        <f>IFERROR(I10866/I10867, I10866)</f>
        <v>0</v>
      </c>
      <c r="J10865" s="1">
        <f>IFERROR(J10866/J10867, J10866)</f>
        <v>0</v>
      </c>
      <c r="K10865" s="1">
        <f>IFERROR(K10866/K10867, K10866)</f>
        <v>0</v>
      </c>
    </row>
    <row r="10866" spans="2:11" outlineLevel="2">
      <c r="C10866" t="s">
        <v>10</v>
      </c>
      <c r="D10866">
        <f>COUNTIF(D10868:D10874, "1")</f>
        <v>0</v>
      </c>
      <c r="E10866">
        <f>COUNTIF(E10868:E10874, "1")</f>
        <v>0</v>
      </c>
      <c r="F10866">
        <f>COUNTIF(F10868:F10874, "1")</f>
        <v>0</v>
      </c>
      <c r="G10866">
        <f>COUNTIF(G10868:G10874, "1")</f>
        <v>0</v>
      </c>
      <c r="H10866">
        <f>COUNTIF(H10868:H10874, "1")</f>
        <v>0</v>
      </c>
      <c r="I10866">
        <f>COUNTIF(I10868:I10874, "1")</f>
        <v>0</v>
      </c>
      <c r="J10866">
        <f>COUNTIF(J10868:J10874, "1")</f>
        <v>0</v>
      </c>
      <c r="K10866">
        <f>COUNTIF(K10868:K10874, "1")</f>
        <v>0</v>
      </c>
    </row>
    <row r="10867" spans="2:11" outlineLevel="2">
      <c r="C10867" t="s">
        <v>12</v>
      </c>
      <c r="D10867">
        <f>COUNTIF(D10868:D10874, "0")</f>
        <v>0</v>
      </c>
      <c r="E10867">
        <f>COUNTIF(E10868:E10874, "0")</f>
        <v>0</v>
      </c>
      <c r="F10867">
        <f>COUNTIF(F10868:F10874, "0")</f>
        <v>0</v>
      </c>
      <c r="G10867">
        <f>COUNTIF(G10868:G10874, "0")</f>
        <v>0</v>
      </c>
      <c r="H10867">
        <f>COUNTIF(H10868:H10874, "0")</f>
        <v>0</v>
      </c>
      <c r="I10867">
        <f>COUNTIF(I10868:I10874, "0")</f>
        <v>0</v>
      </c>
      <c r="J10867">
        <f>COUNTIF(J10868:J10874, "0")</f>
        <v>0</v>
      </c>
      <c r="K10867">
        <f>COUNTIF(K10868:K10874, "0")</f>
        <v>0</v>
      </c>
    </row>
    <row r="10868" spans="2:11" outlineLevel="2">
      <c r="B10868" t="s">
        <v>52</v>
      </c>
      <c r="C10868" t="s">
        <v>18</v>
      </c>
      <c r="D10868">
        <v>1</v>
      </c>
      <c r="E10868">
        <v>0</v>
      </c>
      <c r="F10868">
        <v>0</v>
      </c>
      <c r="G10868">
        <v>1</v>
      </c>
      <c r="H10868">
        <v>0</v>
      </c>
      <c r="I10868">
        <v>0</v>
      </c>
      <c r="J10868">
        <v>0</v>
      </c>
      <c r="K10868">
        <v>0</v>
      </c>
    </row>
    <row r="10869" spans="2:11" outlineLevel="2">
      <c r="B10869" t="s">
        <v>52</v>
      </c>
      <c r="C10869" t="s">
        <v>14</v>
      </c>
      <c r="D10869">
        <v>1</v>
      </c>
      <c r="E10869">
        <v>1</v>
      </c>
      <c r="F10869">
        <v>0</v>
      </c>
      <c r="G10869">
        <v>1</v>
      </c>
      <c r="H10869">
        <v>0</v>
      </c>
      <c r="I10869">
        <v>0</v>
      </c>
      <c r="J10869">
        <v>0</v>
      </c>
      <c r="K10869">
        <v>0</v>
      </c>
    </row>
    <row r="10870" spans="2:11" outlineLevel="2">
      <c r="B10870" t="s">
        <v>52</v>
      </c>
      <c r="C10870" t="s">
        <v>15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2:11" outlineLevel="2">
      <c r="B10871" t="s">
        <v>52</v>
      </c>
      <c r="C10871" t="s">
        <v>16</v>
      </c>
      <c r="D10871">
        <v>0</v>
      </c>
      <c r="E10871">
        <v>0</v>
      </c>
      <c r="F10871">
        <v>1</v>
      </c>
      <c r="G10871">
        <v>0</v>
      </c>
      <c r="H10871">
        <v>0</v>
      </c>
      <c r="I10871">
        <v>1</v>
      </c>
      <c r="J10871">
        <v>0</v>
      </c>
      <c r="K10871">
        <v>0</v>
      </c>
    </row>
    <row r="10872" spans="2:11" outlineLevel="2">
      <c r="B10872" t="s">
        <v>52</v>
      </c>
      <c r="C10872" t="s">
        <v>17</v>
      </c>
      <c r="D10872">
        <v>0</v>
      </c>
      <c r="E10872">
        <v>1</v>
      </c>
      <c r="F10872">
        <v>1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2:11" outlineLevel="2">
      <c r="B10873" t="s">
        <v>52</v>
      </c>
      <c r="C10873" t="s">
        <v>17</v>
      </c>
      <c r="D10873">
        <v>0</v>
      </c>
      <c r="E10873">
        <v>1</v>
      </c>
      <c r="F10873">
        <v>1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2:11" outlineLevel="2">
      <c r="B10874" t="s">
        <v>52</v>
      </c>
      <c r="C10874" t="s">
        <v>19</v>
      </c>
      <c r="D10874">
        <v>1</v>
      </c>
      <c r="E10874">
        <v>1</v>
      </c>
      <c r="F10874">
        <v>0</v>
      </c>
      <c r="G10874">
        <v>1</v>
      </c>
      <c r="H10874">
        <v>0</v>
      </c>
      <c r="I10874">
        <v>0</v>
      </c>
      <c r="J10874">
        <v>0</v>
      </c>
      <c r="K10874">
        <v>0</v>
      </c>
    </row>
    <row r="10875" spans="2:11" s="3" customFormat="1">
      <c r="B10875" s="3" t="s">
        <v>372</v>
      </c>
      <c r="C10875" s="3" t="s">
        <v>8</v>
      </c>
      <c r="D10875" s="3">
        <f>IFERROR(AVERAGE(D10878), 0)</f>
        <v>0</v>
      </c>
      <c r="E10875" s="3">
        <f>IFERROR(AVERAGE(E10878), 0)</f>
        <v>0</v>
      </c>
      <c r="F10875" s="3">
        <f>IFERROR(AVERAGE(F10878), 0)</f>
        <v>0</v>
      </c>
      <c r="G10875" s="3">
        <f>IFERROR(AVERAGE(G10878), 0)</f>
        <v>0</v>
      </c>
      <c r="H10875" s="3">
        <f>IFERROR(AVERAGE(H10878), 0)</f>
        <v>0</v>
      </c>
      <c r="I10875" s="3">
        <f>IFERROR(AVERAGE(I10878), 0)</f>
        <v>0</v>
      </c>
      <c r="J10875" s="3">
        <f>IFERROR(AVERAGE(J10878), 0)</f>
        <v>0</v>
      </c>
      <c r="K10875" s="3">
        <f>IFERROR(AVERAGE(K10878), 0)</f>
        <v>0</v>
      </c>
    </row>
    <row r="10876" spans="2:11" outlineLevel="2">
      <c r="B10876" s="4" t="s">
        <v>9</v>
      </c>
      <c r="D10876">
        <f>E10879</f>
        <v>0</v>
      </c>
      <c r="E10876">
        <f>F10879</f>
        <v>0</v>
      </c>
      <c r="F10876">
        <f>G10879</f>
        <v>0</v>
      </c>
      <c r="G10876">
        <f>H10879</f>
        <v>0</v>
      </c>
      <c r="H10876">
        <f>I10879</f>
        <v>0</v>
      </c>
      <c r="I10876">
        <f>J10879</f>
        <v>0</v>
      </c>
      <c r="J10876">
        <f>K10879</f>
        <v>0</v>
      </c>
      <c r="K10876">
        <f>L10879</f>
        <v>0</v>
      </c>
    </row>
    <row r="10877" spans="2:11" outlineLevel="2">
      <c r="B10877" s="4" t="s">
        <v>10</v>
      </c>
      <c r="D10877">
        <f>E10880</f>
        <v>0</v>
      </c>
      <c r="E10877">
        <f>F10880</f>
        <v>0</v>
      </c>
      <c r="F10877">
        <f>G10880</f>
        <v>0</v>
      </c>
      <c r="G10877">
        <f>H10880</f>
        <v>0</v>
      </c>
      <c r="H10877">
        <f>I10880</f>
        <v>0</v>
      </c>
      <c r="I10877">
        <f>J10880</f>
        <v>0</v>
      </c>
      <c r="J10877">
        <f>K10880</f>
        <v>0</v>
      </c>
      <c r="K10877">
        <f>L10880</f>
        <v>0</v>
      </c>
    </row>
    <row r="10878" spans="2:11" s="5" customFormat="1" outlineLevel="1">
      <c r="C10878" s="5" t="s">
        <v>51</v>
      </c>
      <c r="D10878" s="1">
        <f>IFERROR(D10879/D10880, D10879)</f>
        <v>0</v>
      </c>
      <c r="E10878" s="1">
        <f>IFERROR(E10879/E10880, E10879)</f>
        <v>0</v>
      </c>
      <c r="F10878" s="1">
        <f>IFERROR(F10879/F10880, F10879)</f>
        <v>0</v>
      </c>
      <c r="G10878" s="1">
        <f>IFERROR(G10879/G10880, G10879)</f>
        <v>0</v>
      </c>
      <c r="H10878" s="1">
        <f>IFERROR(H10879/H10880, H10879)</f>
        <v>0</v>
      </c>
      <c r="I10878" s="1">
        <f>IFERROR(I10879/I10880, I10879)</f>
        <v>0</v>
      </c>
      <c r="J10878" s="1">
        <f>IFERROR(J10879/J10880, J10879)</f>
        <v>0</v>
      </c>
      <c r="K10878" s="1">
        <f>IFERROR(K10879/K10880, K10879)</f>
        <v>0</v>
      </c>
    </row>
    <row r="10879" spans="2:11" outlineLevel="2">
      <c r="C10879" t="s">
        <v>10</v>
      </c>
      <c r="D10879">
        <f>COUNTIF(D10881:D10903, "1")</f>
        <v>0</v>
      </c>
      <c r="E10879">
        <f>COUNTIF(E10881:E10903, "1")</f>
        <v>0</v>
      </c>
      <c r="F10879">
        <f>COUNTIF(F10881:F10903, "1")</f>
        <v>0</v>
      </c>
      <c r="G10879">
        <f>COUNTIF(G10881:G10903, "1")</f>
        <v>0</v>
      </c>
      <c r="H10879">
        <f>COUNTIF(H10881:H10903, "1")</f>
        <v>0</v>
      </c>
      <c r="I10879">
        <f>COUNTIF(I10881:I10903, "1")</f>
        <v>0</v>
      </c>
      <c r="J10879">
        <f>COUNTIF(J10881:J10903, "1")</f>
        <v>0</v>
      </c>
      <c r="K10879">
        <f>COUNTIF(K10881:K10903, "1")</f>
        <v>0</v>
      </c>
    </row>
    <row r="10880" spans="2:11" outlineLevel="2">
      <c r="C10880" t="s">
        <v>12</v>
      </c>
      <c r="D10880">
        <f>COUNTIF(D10881:D10903, "0")</f>
        <v>0</v>
      </c>
      <c r="E10880">
        <f>COUNTIF(E10881:E10903, "0")</f>
        <v>0</v>
      </c>
      <c r="F10880">
        <f>COUNTIF(F10881:F10903, "0")</f>
        <v>0</v>
      </c>
      <c r="G10880">
        <f>COUNTIF(G10881:G10903, "0")</f>
        <v>0</v>
      </c>
      <c r="H10880">
        <f>COUNTIF(H10881:H10903, "0")</f>
        <v>0</v>
      </c>
      <c r="I10880">
        <f>COUNTIF(I10881:I10903, "0")</f>
        <v>0</v>
      </c>
      <c r="J10880">
        <f>COUNTIF(J10881:J10903, "0")</f>
        <v>0</v>
      </c>
      <c r="K10880">
        <f>COUNTIF(K10881:K10903, "0")</f>
        <v>0</v>
      </c>
    </row>
    <row r="10881" spans="2:11" outlineLevel="2">
      <c r="B10881" t="s">
        <v>52</v>
      </c>
      <c r="C10881" t="s">
        <v>14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1</v>
      </c>
      <c r="J10881">
        <v>0</v>
      </c>
      <c r="K10881">
        <v>0</v>
      </c>
    </row>
    <row r="10882" spans="2:11" outlineLevel="2">
      <c r="B10882" t="s">
        <v>52</v>
      </c>
      <c r="C10882" t="s">
        <v>15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2:11" outlineLevel="2">
      <c r="B10883" t="s">
        <v>52</v>
      </c>
      <c r="C10883" t="s">
        <v>16</v>
      </c>
      <c r="D10883">
        <v>0</v>
      </c>
      <c r="E10883">
        <v>1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0</v>
      </c>
    </row>
    <row r="10884" spans="2:11" outlineLevel="2">
      <c r="B10884" t="s">
        <v>52</v>
      </c>
      <c r="C10884" t="s">
        <v>17</v>
      </c>
      <c r="D10884">
        <v>0</v>
      </c>
      <c r="E10884">
        <v>1</v>
      </c>
      <c r="F10884">
        <v>0</v>
      </c>
      <c r="G10884">
        <v>0</v>
      </c>
      <c r="H10884">
        <v>1</v>
      </c>
      <c r="I10884">
        <v>0</v>
      </c>
      <c r="J10884">
        <v>0</v>
      </c>
      <c r="K10884">
        <v>0</v>
      </c>
    </row>
    <row r="10885" spans="2:11" outlineLevel="2">
      <c r="B10885" t="s">
        <v>52</v>
      </c>
      <c r="C10885" t="s">
        <v>18</v>
      </c>
      <c r="D10885">
        <v>0</v>
      </c>
      <c r="E10885">
        <v>1</v>
      </c>
      <c r="F10885">
        <v>0</v>
      </c>
      <c r="G10885">
        <v>0</v>
      </c>
      <c r="H10885">
        <v>0</v>
      </c>
      <c r="I10885">
        <v>1</v>
      </c>
      <c r="J10885">
        <v>0</v>
      </c>
      <c r="K10885">
        <v>0</v>
      </c>
    </row>
    <row r="10886" spans="2:11" outlineLevel="2">
      <c r="B10886" t="s">
        <v>52</v>
      </c>
      <c r="C10886" t="s">
        <v>19</v>
      </c>
      <c r="D10886">
        <v>1</v>
      </c>
      <c r="E10886">
        <v>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2:11" outlineLevel="2">
      <c r="B10887" t="s">
        <v>52</v>
      </c>
      <c r="C10887" t="s">
        <v>32</v>
      </c>
      <c r="D10887">
        <v>0</v>
      </c>
      <c r="E10887">
        <v>0</v>
      </c>
      <c r="F10887">
        <v>1</v>
      </c>
      <c r="G10887">
        <v>0</v>
      </c>
      <c r="H10887">
        <v>0</v>
      </c>
      <c r="I10887">
        <v>0</v>
      </c>
      <c r="J10887">
        <v>1</v>
      </c>
      <c r="K10887">
        <v>0</v>
      </c>
    </row>
    <row r="10888" spans="2:11" outlineLevel="2">
      <c r="B10888" t="s">
        <v>52</v>
      </c>
      <c r="C10888" t="s">
        <v>20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2:11" outlineLevel="2">
      <c r="B10889" t="s">
        <v>52</v>
      </c>
      <c r="C10889" t="s">
        <v>21</v>
      </c>
      <c r="D10889">
        <v>0</v>
      </c>
      <c r="E10889">
        <v>0</v>
      </c>
      <c r="F10889">
        <v>0</v>
      </c>
      <c r="G10889">
        <v>0</v>
      </c>
      <c r="H10889">
        <v>1</v>
      </c>
      <c r="I10889">
        <v>0</v>
      </c>
      <c r="J10889">
        <v>0</v>
      </c>
      <c r="K10889">
        <v>0</v>
      </c>
    </row>
    <row r="10890" spans="2:11" outlineLevel="2">
      <c r="B10890" t="s">
        <v>52</v>
      </c>
      <c r="C10890" t="s">
        <v>22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</row>
    <row r="10891" spans="2:11" outlineLevel="2">
      <c r="B10891" t="s">
        <v>52</v>
      </c>
      <c r="C10891" t="s">
        <v>23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2:11" outlineLevel="2">
      <c r="B10892" t="s">
        <v>52</v>
      </c>
      <c r="C10892" t="s">
        <v>33</v>
      </c>
      <c r="D10892">
        <v>1</v>
      </c>
      <c r="E10892">
        <v>0</v>
      </c>
      <c r="F10892">
        <v>1</v>
      </c>
      <c r="G10892">
        <v>1</v>
      </c>
      <c r="H10892">
        <v>1</v>
      </c>
      <c r="I10892">
        <v>0</v>
      </c>
      <c r="J10892">
        <v>0</v>
      </c>
      <c r="K10892">
        <v>0</v>
      </c>
    </row>
    <row r="10893" spans="2:11" outlineLevel="2">
      <c r="B10893" t="s">
        <v>52</v>
      </c>
      <c r="C10893" t="s">
        <v>24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2:11" outlineLevel="2">
      <c r="B10894" t="s">
        <v>52</v>
      </c>
      <c r="C10894" t="s">
        <v>34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2:11" outlineLevel="2">
      <c r="B10895" t="s">
        <v>52</v>
      </c>
      <c r="C10895" t="s">
        <v>25</v>
      </c>
      <c r="D10895">
        <v>0</v>
      </c>
      <c r="E10895">
        <v>0</v>
      </c>
      <c r="F10895">
        <v>0</v>
      </c>
      <c r="G10895">
        <v>0</v>
      </c>
      <c r="H10895">
        <v>1</v>
      </c>
      <c r="I10895">
        <v>0</v>
      </c>
      <c r="J10895">
        <v>0</v>
      </c>
      <c r="K10895">
        <v>0</v>
      </c>
    </row>
    <row r="10896" spans="2:11" outlineLevel="2">
      <c r="B10896" t="s">
        <v>52</v>
      </c>
      <c r="C10896" t="s">
        <v>26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2:11" outlineLevel="2">
      <c r="B10897" t="s">
        <v>52</v>
      </c>
      <c r="C10897" t="s">
        <v>27</v>
      </c>
      <c r="D10897">
        <v>0</v>
      </c>
      <c r="E10897">
        <v>0</v>
      </c>
      <c r="F10897">
        <v>0</v>
      </c>
      <c r="G10897">
        <v>0</v>
      </c>
      <c r="H10897">
        <v>1</v>
      </c>
      <c r="I10897">
        <v>0</v>
      </c>
      <c r="J10897">
        <v>0</v>
      </c>
      <c r="K10897">
        <v>0</v>
      </c>
    </row>
    <row r="10898" spans="2:11" outlineLevel="2">
      <c r="B10898" t="s">
        <v>52</v>
      </c>
      <c r="C10898" t="s">
        <v>28</v>
      </c>
      <c r="D10898">
        <v>1</v>
      </c>
      <c r="E10898">
        <v>1</v>
      </c>
      <c r="F10898">
        <v>0</v>
      </c>
      <c r="G10898">
        <v>0</v>
      </c>
      <c r="H10898">
        <v>1</v>
      </c>
      <c r="I10898">
        <v>0</v>
      </c>
      <c r="J10898">
        <v>1</v>
      </c>
      <c r="K10898">
        <v>0</v>
      </c>
    </row>
    <row r="10899" spans="2:11" outlineLevel="2">
      <c r="B10899" t="s">
        <v>52</v>
      </c>
      <c r="C10899" t="s">
        <v>35</v>
      </c>
      <c r="D10899">
        <v>0</v>
      </c>
      <c r="E10899">
        <v>0</v>
      </c>
      <c r="F10899">
        <v>0</v>
      </c>
      <c r="G10899">
        <v>1</v>
      </c>
      <c r="H10899">
        <v>0</v>
      </c>
      <c r="I10899">
        <v>0</v>
      </c>
      <c r="J10899">
        <v>0</v>
      </c>
      <c r="K10899">
        <v>0</v>
      </c>
    </row>
    <row r="10900" spans="2:11" outlineLevel="2">
      <c r="B10900" t="s">
        <v>52</v>
      </c>
      <c r="C10900" t="s">
        <v>48</v>
      </c>
      <c r="D10900">
        <v>0</v>
      </c>
      <c r="E10900">
        <v>1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 spans="2:11" outlineLevel="2">
      <c r="B10901" t="s">
        <v>52</v>
      </c>
      <c r="C10901" t="s">
        <v>36</v>
      </c>
      <c r="D10901">
        <v>1</v>
      </c>
      <c r="E10901">
        <v>0</v>
      </c>
      <c r="F10901">
        <v>0</v>
      </c>
      <c r="G10901">
        <v>0</v>
      </c>
      <c r="H10901">
        <v>0</v>
      </c>
      <c r="I10901">
        <v>1</v>
      </c>
      <c r="J10901">
        <v>1</v>
      </c>
      <c r="K10901">
        <v>0</v>
      </c>
    </row>
    <row r="10902" spans="2:11" outlineLevel="2">
      <c r="B10902" t="s">
        <v>52</v>
      </c>
      <c r="C10902" t="s">
        <v>37</v>
      </c>
      <c r="D10902">
        <v>1</v>
      </c>
      <c r="E10902">
        <v>0</v>
      </c>
      <c r="F10902">
        <v>0</v>
      </c>
      <c r="G10902">
        <v>1</v>
      </c>
      <c r="H10902">
        <v>0</v>
      </c>
      <c r="I10902">
        <v>0</v>
      </c>
      <c r="J10902">
        <v>1</v>
      </c>
      <c r="K10902">
        <v>0</v>
      </c>
    </row>
    <row r="10903" spans="2:11" outlineLevel="2">
      <c r="B10903" t="s">
        <v>52</v>
      </c>
      <c r="C10903" t="s">
        <v>38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1</v>
      </c>
      <c r="J10903">
        <v>0</v>
      </c>
      <c r="K10903">
        <v>0</v>
      </c>
    </row>
    <row r="10904" spans="2:11" s="3" customFormat="1">
      <c r="B10904" s="3" t="s">
        <v>373</v>
      </c>
      <c r="C10904" s="3" t="s">
        <v>8</v>
      </c>
      <c r="D10904" s="3">
        <f>IFERROR(AVERAGE(D10907,D10914), 0)</f>
        <v>0</v>
      </c>
      <c r="E10904" s="3">
        <f>IFERROR(AVERAGE(E10907,E10914), 0)</f>
        <v>0</v>
      </c>
      <c r="F10904" s="3">
        <f>IFERROR(AVERAGE(F10907,F10914), 0)</f>
        <v>0</v>
      </c>
      <c r="G10904" s="3">
        <f>IFERROR(AVERAGE(G10907,G10914), 0)</f>
        <v>0</v>
      </c>
      <c r="H10904" s="3">
        <f>IFERROR(AVERAGE(H10907,H10914), 0)</f>
        <v>0</v>
      </c>
      <c r="I10904" s="3">
        <f>IFERROR(AVERAGE(I10907,I10914), 0)</f>
        <v>0</v>
      </c>
      <c r="J10904" s="3">
        <f>IFERROR(AVERAGE(J10907,J10914), 0)</f>
        <v>0</v>
      </c>
      <c r="K10904" s="3">
        <f>IFERROR(AVERAGE(K10907,K10914), 0)</f>
        <v>0</v>
      </c>
    </row>
    <row r="10905" spans="2:11" outlineLevel="2">
      <c r="B10905" s="4" t="s">
        <v>9</v>
      </c>
      <c r="D10905">
        <f>E10908+E10915</f>
        <v>0</v>
      </c>
      <c r="E10905">
        <f>F10908+F10915</f>
        <v>0</v>
      </c>
      <c r="F10905">
        <f>G10908+G10915</f>
        <v>0</v>
      </c>
      <c r="G10905">
        <f>H10908+H10915</f>
        <v>0</v>
      </c>
      <c r="H10905">
        <f>I10908+I10915</f>
        <v>0</v>
      </c>
      <c r="I10905">
        <f>J10908+J10915</f>
        <v>0</v>
      </c>
      <c r="J10905">
        <f>K10908+K10915</f>
        <v>0</v>
      </c>
      <c r="K10905">
        <f>L10908+L10915</f>
        <v>0</v>
      </c>
    </row>
    <row r="10906" spans="2:11" outlineLevel="2">
      <c r="B10906" s="4" t="s">
        <v>10</v>
      </c>
      <c r="D10906">
        <f>E10909+E10916</f>
        <v>0</v>
      </c>
      <c r="E10906">
        <f>F10909+F10916</f>
        <v>0</v>
      </c>
      <c r="F10906">
        <f>G10909+G10916</f>
        <v>0</v>
      </c>
      <c r="G10906">
        <f>H10909+H10916</f>
        <v>0</v>
      </c>
      <c r="H10906">
        <f>I10909+I10916</f>
        <v>0</v>
      </c>
      <c r="I10906">
        <f>J10909+J10916</f>
        <v>0</v>
      </c>
      <c r="J10906">
        <f>K10909+K10916</f>
        <v>0</v>
      </c>
      <c r="K10906">
        <f>L10909+L10916</f>
        <v>0</v>
      </c>
    </row>
    <row r="10907" spans="2:11" s="5" customFormat="1" outlineLevel="1">
      <c r="C10907" s="5" t="s">
        <v>49</v>
      </c>
      <c r="D10907" s="1">
        <f>IFERROR(D10908/D10909, D10908)</f>
        <v>0</v>
      </c>
      <c r="E10907" s="1">
        <f>IFERROR(E10908/E10909, E10908)</f>
        <v>0</v>
      </c>
      <c r="F10907" s="1">
        <f>IFERROR(F10908/F10909, F10908)</f>
        <v>0</v>
      </c>
      <c r="G10907" s="1">
        <f>IFERROR(G10908/G10909, G10908)</f>
        <v>0</v>
      </c>
      <c r="H10907" s="1">
        <f>IFERROR(H10908/H10909, H10908)</f>
        <v>0</v>
      </c>
      <c r="I10907" s="1">
        <f>IFERROR(I10908/I10909, I10908)</f>
        <v>0</v>
      </c>
      <c r="J10907" s="1">
        <f>IFERROR(J10908/J10909, J10908)</f>
        <v>0</v>
      </c>
      <c r="K10907" s="1">
        <f>IFERROR(K10908/K10909, K10908)</f>
        <v>0</v>
      </c>
    </row>
    <row r="10908" spans="2:11" outlineLevel="2">
      <c r="C10908" t="s">
        <v>10</v>
      </c>
      <c r="D10908">
        <f>COUNTIF(D10910:D10913, "1")</f>
        <v>0</v>
      </c>
      <c r="E10908">
        <f>COUNTIF(E10910:E10913, "1")</f>
        <v>0</v>
      </c>
      <c r="F10908">
        <f>COUNTIF(F10910:F10913, "1")</f>
        <v>0</v>
      </c>
      <c r="G10908">
        <f>COUNTIF(G10910:G10913, "1")</f>
        <v>0</v>
      </c>
      <c r="H10908">
        <f>COUNTIF(H10910:H10913, "1")</f>
        <v>0</v>
      </c>
      <c r="I10908">
        <f>COUNTIF(I10910:I10913, "1")</f>
        <v>0</v>
      </c>
      <c r="J10908">
        <f>COUNTIF(J10910:J10913, "1")</f>
        <v>0</v>
      </c>
      <c r="K10908">
        <f>COUNTIF(K10910:K10913, "1")</f>
        <v>0</v>
      </c>
    </row>
    <row r="10909" spans="2:11" outlineLevel="2">
      <c r="C10909" t="s">
        <v>12</v>
      </c>
      <c r="D10909">
        <f>COUNTIF(D10910:D10913, "0")</f>
        <v>0</v>
      </c>
      <c r="E10909">
        <f>COUNTIF(E10910:E10913, "0")</f>
        <v>0</v>
      </c>
      <c r="F10909">
        <f>COUNTIF(F10910:F10913, "0")</f>
        <v>0</v>
      </c>
      <c r="G10909">
        <f>COUNTIF(G10910:G10913, "0")</f>
        <v>0</v>
      </c>
      <c r="H10909">
        <f>COUNTIF(H10910:H10913, "0")</f>
        <v>0</v>
      </c>
      <c r="I10909">
        <f>COUNTIF(I10910:I10913, "0")</f>
        <v>0</v>
      </c>
      <c r="J10909">
        <f>COUNTIF(J10910:J10913, "0")</f>
        <v>0</v>
      </c>
      <c r="K10909">
        <f>COUNTIF(K10910:K10913, "0")</f>
        <v>0</v>
      </c>
    </row>
    <row r="10910" spans="2:11" outlineLevel="2">
      <c r="B10910" t="s">
        <v>50</v>
      </c>
      <c r="C10910" t="s">
        <v>14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0</v>
      </c>
    </row>
    <row r="10911" spans="2:11" outlineLevel="2">
      <c r="B10911" t="s">
        <v>50</v>
      </c>
      <c r="C10911" t="s">
        <v>15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1</v>
      </c>
      <c r="J10911">
        <v>1</v>
      </c>
      <c r="K10911">
        <v>0</v>
      </c>
    </row>
    <row r="10912" spans="2:11" outlineLevel="2">
      <c r="B10912" t="s">
        <v>50</v>
      </c>
      <c r="C10912" t="s">
        <v>16</v>
      </c>
      <c r="D10912">
        <v>0</v>
      </c>
      <c r="E10912">
        <v>1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>
        <v>0</v>
      </c>
    </row>
    <row r="10913" spans="2:11" outlineLevel="2">
      <c r="B10913" t="s">
        <v>50</v>
      </c>
      <c r="C10913" t="s">
        <v>17</v>
      </c>
      <c r="D10913">
        <v>1</v>
      </c>
      <c r="E10913">
        <v>0</v>
      </c>
      <c r="F10913">
        <v>1</v>
      </c>
      <c r="G10913">
        <v>1</v>
      </c>
      <c r="H10913">
        <v>0</v>
      </c>
      <c r="I10913">
        <v>0</v>
      </c>
      <c r="J10913">
        <v>0</v>
      </c>
      <c r="K10913">
        <v>0</v>
      </c>
    </row>
    <row r="10914" spans="2:11" s="5" customFormat="1" outlineLevel="1">
      <c r="C10914" s="5" t="s">
        <v>51</v>
      </c>
      <c r="D10914" s="1">
        <f>IFERROR(D10915/D10916, D10915)</f>
        <v>0</v>
      </c>
      <c r="E10914" s="1">
        <f>IFERROR(E10915/E10916, E10915)</f>
        <v>0</v>
      </c>
      <c r="F10914" s="1">
        <f>IFERROR(F10915/F10916, F10915)</f>
        <v>0</v>
      </c>
      <c r="G10914" s="1">
        <f>IFERROR(G10915/G10916, G10915)</f>
        <v>0</v>
      </c>
      <c r="H10914" s="1">
        <f>IFERROR(H10915/H10916, H10915)</f>
        <v>0</v>
      </c>
      <c r="I10914" s="1">
        <f>IFERROR(I10915/I10916, I10915)</f>
        <v>0</v>
      </c>
      <c r="J10914" s="1">
        <f>IFERROR(J10915/J10916, J10915)</f>
        <v>0</v>
      </c>
      <c r="K10914" s="1">
        <f>IFERROR(K10915/K10916, K10915)</f>
        <v>0</v>
      </c>
    </row>
    <row r="10915" spans="2:11" outlineLevel="2">
      <c r="C10915" t="s">
        <v>10</v>
      </c>
      <c r="D10915">
        <f>COUNTIF(D10917:D10939, "1")</f>
        <v>0</v>
      </c>
      <c r="E10915">
        <f>COUNTIF(E10917:E10939, "1")</f>
        <v>0</v>
      </c>
      <c r="F10915">
        <f>COUNTIF(F10917:F10939, "1")</f>
        <v>0</v>
      </c>
      <c r="G10915">
        <f>COUNTIF(G10917:G10939, "1")</f>
        <v>0</v>
      </c>
      <c r="H10915">
        <f>COUNTIF(H10917:H10939, "1")</f>
        <v>0</v>
      </c>
      <c r="I10915">
        <f>COUNTIF(I10917:I10939, "1")</f>
        <v>0</v>
      </c>
      <c r="J10915">
        <f>COUNTIF(J10917:J10939, "1")</f>
        <v>0</v>
      </c>
      <c r="K10915">
        <f>COUNTIF(K10917:K10939, "1")</f>
        <v>0</v>
      </c>
    </row>
    <row r="10916" spans="2:11" outlineLevel="2">
      <c r="C10916" t="s">
        <v>12</v>
      </c>
      <c r="D10916">
        <f>COUNTIF(D10917:D10939, "0")</f>
        <v>0</v>
      </c>
      <c r="E10916">
        <f>COUNTIF(E10917:E10939, "0")</f>
        <v>0</v>
      </c>
      <c r="F10916">
        <f>COUNTIF(F10917:F10939, "0")</f>
        <v>0</v>
      </c>
      <c r="G10916">
        <f>COUNTIF(G10917:G10939, "0")</f>
        <v>0</v>
      </c>
      <c r="H10916">
        <f>COUNTIF(H10917:H10939, "0")</f>
        <v>0</v>
      </c>
      <c r="I10916">
        <f>COUNTIF(I10917:I10939, "0")</f>
        <v>0</v>
      </c>
      <c r="J10916">
        <f>COUNTIF(J10917:J10939, "0")</f>
        <v>0</v>
      </c>
      <c r="K10916">
        <f>COUNTIF(K10917:K10939, "0")</f>
        <v>0</v>
      </c>
    </row>
    <row r="10917" spans="2:11" outlineLevel="2">
      <c r="B10917" t="s">
        <v>52</v>
      </c>
      <c r="C10917" t="s">
        <v>14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2:11" outlineLevel="2">
      <c r="B10918" t="s">
        <v>52</v>
      </c>
      <c r="C10918" t="s">
        <v>16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1</v>
      </c>
      <c r="K10918">
        <v>0</v>
      </c>
    </row>
    <row r="10919" spans="2:11" outlineLevel="2">
      <c r="B10919" t="s">
        <v>52</v>
      </c>
      <c r="C10919" t="s">
        <v>17</v>
      </c>
      <c r="D10919">
        <v>0</v>
      </c>
      <c r="E10919">
        <v>1</v>
      </c>
      <c r="F10919">
        <v>0</v>
      </c>
      <c r="G10919">
        <v>1</v>
      </c>
      <c r="H10919">
        <v>1</v>
      </c>
      <c r="I10919">
        <v>1</v>
      </c>
      <c r="J10919">
        <v>1</v>
      </c>
      <c r="K10919">
        <v>0</v>
      </c>
    </row>
    <row r="10920" spans="2:11" outlineLevel="2">
      <c r="B10920" t="s">
        <v>52</v>
      </c>
      <c r="C10920" t="s">
        <v>18</v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2:11" outlineLevel="2">
      <c r="B10921" t="s">
        <v>52</v>
      </c>
      <c r="C10921" t="s">
        <v>19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2:11" outlineLevel="2">
      <c r="B10922" t="s">
        <v>52</v>
      </c>
      <c r="C10922" t="s">
        <v>32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2:11" outlineLevel="2">
      <c r="B10923" t="s">
        <v>52</v>
      </c>
      <c r="C10923" t="s">
        <v>21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2:11" outlineLevel="2">
      <c r="B10924" t="s">
        <v>52</v>
      </c>
      <c r="C10924" t="s">
        <v>22</v>
      </c>
      <c r="D10924">
        <v>1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2:11" outlineLevel="2">
      <c r="B10925" t="s">
        <v>52</v>
      </c>
      <c r="C10925" t="s">
        <v>23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</row>
    <row r="10926" spans="2:11" outlineLevel="2">
      <c r="B10926" t="s">
        <v>52</v>
      </c>
      <c r="C10926" t="s">
        <v>34</v>
      </c>
      <c r="D10926">
        <v>0</v>
      </c>
      <c r="E10926">
        <v>0</v>
      </c>
      <c r="F10926">
        <v>1</v>
      </c>
      <c r="G10926">
        <v>0</v>
      </c>
      <c r="H10926">
        <v>0</v>
      </c>
      <c r="I10926">
        <v>0</v>
      </c>
      <c r="J10926">
        <v>1</v>
      </c>
      <c r="K10926">
        <v>0</v>
      </c>
    </row>
    <row r="10927" spans="2:11" outlineLevel="2">
      <c r="B10927" t="s">
        <v>52</v>
      </c>
      <c r="C10927" t="s">
        <v>25</v>
      </c>
      <c r="D10927">
        <v>1</v>
      </c>
      <c r="E10927">
        <v>0</v>
      </c>
      <c r="F10927">
        <v>1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 spans="2:11" outlineLevel="2">
      <c r="B10928" t="s">
        <v>52</v>
      </c>
      <c r="C10928" t="s">
        <v>26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2:11" outlineLevel="2">
      <c r="B10929" t="s">
        <v>52</v>
      </c>
      <c r="C10929" t="s">
        <v>27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 spans="2:11" outlineLevel="2">
      <c r="B10930" t="s">
        <v>52</v>
      </c>
      <c r="C10930" t="s">
        <v>28</v>
      </c>
      <c r="D10930">
        <v>1</v>
      </c>
      <c r="E10930">
        <v>0</v>
      </c>
      <c r="F10930">
        <v>1</v>
      </c>
      <c r="G10930">
        <v>0</v>
      </c>
      <c r="H10930">
        <v>1</v>
      </c>
      <c r="I10930">
        <v>0</v>
      </c>
      <c r="J10930">
        <v>0</v>
      </c>
      <c r="K10930">
        <v>0</v>
      </c>
    </row>
    <row r="10931" spans="2:11" outlineLevel="2">
      <c r="B10931" t="s">
        <v>52</v>
      </c>
      <c r="C10931" t="s">
        <v>35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2:11" outlineLevel="2">
      <c r="B10932" t="s">
        <v>52</v>
      </c>
      <c r="C10932" t="s">
        <v>48</v>
      </c>
      <c r="D10932">
        <v>0</v>
      </c>
      <c r="E10932">
        <v>0</v>
      </c>
      <c r="F10932">
        <v>1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2:11" outlineLevel="2">
      <c r="B10933" t="s">
        <v>52</v>
      </c>
      <c r="C10933" t="s">
        <v>36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2:11" outlineLevel="2">
      <c r="B10934" t="s">
        <v>52</v>
      </c>
      <c r="C10934" t="s">
        <v>38</v>
      </c>
      <c r="D10934">
        <v>0</v>
      </c>
      <c r="E10934">
        <v>0</v>
      </c>
      <c r="F10934">
        <v>0</v>
      </c>
      <c r="G10934">
        <v>1</v>
      </c>
      <c r="H10934">
        <v>0</v>
      </c>
      <c r="I10934">
        <v>0</v>
      </c>
      <c r="J10934">
        <v>0</v>
      </c>
      <c r="K10934">
        <v>0</v>
      </c>
    </row>
    <row r="10935" spans="2:11" outlineLevel="2">
      <c r="B10935" t="s">
        <v>52</v>
      </c>
      <c r="C10935" t="s">
        <v>39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2:11" outlineLevel="2">
      <c r="B10936" t="s">
        <v>52</v>
      </c>
      <c r="C10936" t="s">
        <v>40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2:11" outlineLevel="2">
      <c r="B10937" t="s">
        <v>52</v>
      </c>
      <c r="C10937" t="s">
        <v>41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1</v>
      </c>
      <c r="J10937">
        <v>0</v>
      </c>
      <c r="K10937">
        <v>0</v>
      </c>
    </row>
    <row r="10938" spans="2:11" outlineLevel="2">
      <c r="B10938" t="s">
        <v>52</v>
      </c>
      <c r="C10938" t="s">
        <v>42</v>
      </c>
      <c r="D10938">
        <v>1</v>
      </c>
      <c r="E10938">
        <v>0</v>
      </c>
      <c r="F10938">
        <v>1</v>
      </c>
      <c r="G10938">
        <v>0</v>
      </c>
      <c r="H10938">
        <v>1</v>
      </c>
      <c r="I10938">
        <v>0</v>
      </c>
      <c r="J10938">
        <v>0</v>
      </c>
      <c r="K10938">
        <v>0</v>
      </c>
    </row>
    <row r="10939" spans="2:11" outlineLevel="2">
      <c r="B10939" t="s">
        <v>52</v>
      </c>
      <c r="C10939" t="s">
        <v>43</v>
      </c>
      <c r="D10939">
        <v>1</v>
      </c>
      <c r="E10939">
        <v>0</v>
      </c>
      <c r="F10939">
        <v>1</v>
      </c>
      <c r="G10939">
        <v>0</v>
      </c>
      <c r="H10939">
        <v>1</v>
      </c>
      <c r="I10939">
        <v>0</v>
      </c>
      <c r="J10939">
        <v>0</v>
      </c>
      <c r="K10939">
        <v>0</v>
      </c>
    </row>
    <row r="10940" spans="2:11" s="3" customFormat="1">
      <c r="B10940" s="3" t="s">
        <v>374</v>
      </c>
      <c r="C10940" s="3" t="s">
        <v>8</v>
      </c>
      <c r="D10940" s="3">
        <f>IFERROR(AVERAGE(D10943), 0)</f>
        <v>0</v>
      </c>
      <c r="E10940" s="3">
        <f>IFERROR(AVERAGE(E10943), 0)</f>
        <v>0</v>
      </c>
      <c r="F10940" s="3">
        <f>IFERROR(AVERAGE(F10943), 0)</f>
        <v>0</v>
      </c>
      <c r="G10940" s="3">
        <f>IFERROR(AVERAGE(G10943), 0)</f>
        <v>0</v>
      </c>
      <c r="H10940" s="3">
        <f>IFERROR(AVERAGE(H10943), 0)</f>
        <v>0</v>
      </c>
      <c r="I10940" s="3">
        <f>IFERROR(AVERAGE(I10943), 0)</f>
        <v>0</v>
      </c>
      <c r="J10940" s="3">
        <f>IFERROR(AVERAGE(J10943), 0)</f>
        <v>0</v>
      </c>
      <c r="K10940" s="3">
        <f>IFERROR(AVERAGE(K10943), 0)</f>
        <v>0</v>
      </c>
    </row>
    <row r="10941" spans="2:11" outlineLevel="2">
      <c r="B10941" s="4" t="s">
        <v>9</v>
      </c>
      <c r="D10941">
        <f>E10944</f>
        <v>0</v>
      </c>
      <c r="E10941">
        <f>F10944</f>
        <v>0</v>
      </c>
      <c r="F10941">
        <f>G10944</f>
        <v>0</v>
      </c>
      <c r="G10941">
        <f>H10944</f>
        <v>0</v>
      </c>
      <c r="H10941">
        <f>I10944</f>
        <v>0</v>
      </c>
      <c r="I10941">
        <f>J10944</f>
        <v>0</v>
      </c>
      <c r="J10941">
        <f>K10944</f>
        <v>0</v>
      </c>
      <c r="K10941">
        <f>L10944</f>
        <v>0</v>
      </c>
    </row>
    <row r="10942" spans="2:11" outlineLevel="2">
      <c r="B10942" s="4" t="s">
        <v>10</v>
      </c>
      <c r="D10942">
        <f>E10945</f>
        <v>0</v>
      </c>
      <c r="E10942">
        <f>F10945</f>
        <v>0</v>
      </c>
      <c r="F10942">
        <f>G10945</f>
        <v>0</v>
      </c>
      <c r="G10942">
        <f>H10945</f>
        <v>0</v>
      </c>
      <c r="H10942">
        <f>I10945</f>
        <v>0</v>
      </c>
      <c r="I10942">
        <f>J10945</f>
        <v>0</v>
      </c>
      <c r="J10942">
        <f>K10945</f>
        <v>0</v>
      </c>
      <c r="K10942">
        <f>L10945</f>
        <v>0</v>
      </c>
    </row>
    <row r="10943" spans="2:11" s="5" customFormat="1" outlineLevel="1">
      <c r="C10943" s="5" t="s">
        <v>51</v>
      </c>
      <c r="D10943" s="1">
        <f>IFERROR(D10944/D10945, D10944)</f>
        <v>0</v>
      </c>
      <c r="E10943" s="1">
        <f>IFERROR(E10944/E10945, E10944)</f>
        <v>0</v>
      </c>
      <c r="F10943" s="1">
        <f>IFERROR(F10944/F10945, F10944)</f>
        <v>0</v>
      </c>
      <c r="G10943" s="1">
        <f>IFERROR(G10944/G10945, G10944)</f>
        <v>0</v>
      </c>
      <c r="H10943" s="1">
        <f>IFERROR(H10944/H10945, H10944)</f>
        <v>0</v>
      </c>
      <c r="I10943" s="1">
        <f>IFERROR(I10944/I10945, I10944)</f>
        <v>0</v>
      </c>
      <c r="J10943" s="1">
        <f>IFERROR(J10944/J10945, J10944)</f>
        <v>0</v>
      </c>
      <c r="K10943" s="1">
        <f>IFERROR(K10944/K10945, K10944)</f>
        <v>0</v>
      </c>
    </row>
    <row r="10944" spans="2:11" outlineLevel="2">
      <c r="C10944" t="s">
        <v>10</v>
      </c>
      <c r="D10944">
        <f>COUNTIF(D10946:D10953, "1")</f>
        <v>0</v>
      </c>
      <c r="E10944">
        <f>COUNTIF(E10946:E10953, "1")</f>
        <v>0</v>
      </c>
      <c r="F10944">
        <f>COUNTIF(F10946:F10953, "1")</f>
        <v>0</v>
      </c>
      <c r="G10944">
        <f>COUNTIF(G10946:G10953, "1")</f>
        <v>0</v>
      </c>
      <c r="H10944">
        <f>COUNTIF(H10946:H10953, "1")</f>
        <v>0</v>
      </c>
      <c r="I10944">
        <f>COUNTIF(I10946:I10953, "1")</f>
        <v>0</v>
      </c>
      <c r="J10944">
        <f>COUNTIF(J10946:J10953, "1")</f>
        <v>0</v>
      </c>
      <c r="K10944">
        <f>COUNTIF(K10946:K10953, "1")</f>
        <v>0</v>
      </c>
    </row>
    <row r="10945" spans="2:11" outlineLevel="2">
      <c r="C10945" t="s">
        <v>12</v>
      </c>
      <c r="D10945">
        <f>COUNTIF(D10946:D10953, "0")</f>
        <v>0</v>
      </c>
      <c r="E10945">
        <f>COUNTIF(E10946:E10953, "0")</f>
        <v>0</v>
      </c>
      <c r="F10945">
        <f>COUNTIF(F10946:F10953, "0")</f>
        <v>0</v>
      </c>
      <c r="G10945">
        <f>COUNTIF(G10946:G10953, "0")</f>
        <v>0</v>
      </c>
      <c r="H10945">
        <f>COUNTIF(H10946:H10953, "0")</f>
        <v>0</v>
      </c>
      <c r="I10945">
        <f>COUNTIF(I10946:I10953, "0")</f>
        <v>0</v>
      </c>
      <c r="J10945">
        <f>COUNTIF(J10946:J10953, "0")</f>
        <v>0</v>
      </c>
      <c r="K10945">
        <f>COUNTIF(K10946:K10953, "0")</f>
        <v>0</v>
      </c>
    </row>
    <row r="10946" spans="2:11" outlineLevel="2">
      <c r="B10946" t="s">
        <v>52</v>
      </c>
      <c r="C10946" t="s">
        <v>15</v>
      </c>
      <c r="D10946">
        <v>0</v>
      </c>
      <c r="E10946">
        <v>0</v>
      </c>
      <c r="F10946">
        <v>1</v>
      </c>
      <c r="G10946">
        <v>0</v>
      </c>
      <c r="H10946">
        <v>1</v>
      </c>
      <c r="I10946">
        <v>1</v>
      </c>
      <c r="J10946">
        <v>0</v>
      </c>
      <c r="K10946">
        <v>0</v>
      </c>
    </row>
    <row r="10947" spans="2:11" outlineLevel="2">
      <c r="B10947" t="s">
        <v>52</v>
      </c>
      <c r="C10947" t="s">
        <v>17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2:11" outlineLevel="2">
      <c r="B10948" t="s">
        <v>52</v>
      </c>
      <c r="C10948" t="s">
        <v>14</v>
      </c>
      <c r="D10948">
        <v>1</v>
      </c>
      <c r="E10948">
        <v>1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2:11" outlineLevel="2">
      <c r="B10949" t="s">
        <v>52</v>
      </c>
      <c r="C10949" t="s">
        <v>16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</row>
    <row r="10950" spans="2:11" outlineLevel="2">
      <c r="B10950" t="s">
        <v>52</v>
      </c>
      <c r="C10950" t="s">
        <v>20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1</v>
      </c>
      <c r="J10950">
        <v>0</v>
      </c>
      <c r="K10950">
        <v>0</v>
      </c>
    </row>
    <row r="10951" spans="2:11" outlineLevel="2">
      <c r="B10951" t="s">
        <v>52</v>
      </c>
      <c r="C10951" t="s">
        <v>32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2:11" outlineLevel="2">
      <c r="B10952" t="s">
        <v>52</v>
      </c>
      <c r="C10952" t="s">
        <v>19</v>
      </c>
      <c r="D10952">
        <v>0</v>
      </c>
      <c r="E10952">
        <v>0</v>
      </c>
      <c r="F10952">
        <v>1</v>
      </c>
      <c r="G10952">
        <v>0</v>
      </c>
      <c r="H10952">
        <v>1</v>
      </c>
      <c r="I10952">
        <v>0</v>
      </c>
      <c r="J10952">
        <v>0</v>
      </c>
      <c r="K10952">
        <v>0</v>
      </c>
    </row>
    <row r="10953" spans="2:11" outlineLevel="2">
      <c r="B10953" t="s">
        <v>52</v>
      </c>
      <c r="C10953" t="s">
        <v>18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1</v>
      </c>
      <c r="K10953">
        <v>0</v>
      </c>
    </row>
    <row r="10954" spans="2:11" s="3" customFormat="1">
      <c r="B10954" s="3" t="s">
        <v>375</v>
      </c>
      <c r="C10954" s="3" t="s">
        <v>8</v>
      </c>
      <c r="D10954" s="3">
        <f>IFERROR(AVERAGE(D10957), 0)</f>
        <v>0</v>
      </c>
      <c r="E10954" s="3">
        <f>IFERROR(AVERAGE(E10957), 0)</f>
        <v>0</v>
      </c>
      <c r="F10954" s="3">
        <f>IFERROR(AVERAGE(F10957), 0)</f>
        <v>0</v>
      </c>
      <c r="G10954" s="3">
        <f>IFERROR(AVERAGE(G10957), 0)</f>
        <v>0</v>
      </c>
      <c r="H10954" s="3">
        <f>IFERROR(AVERAGE(H10957), 0)</f>
        <v>0</v>
      </c>
      <c r="I10954" s="3">
        <f>IFERROR(AVERAGE(I10957), 0)</f>
        <v>0</v>
      </c>
      <c r="J10954" s="3">
        <f>IFERROR(AVERAGE(J10957), 0)</f>
        <v>0</v>
      </c>
      <c r="K10954" s="3">
        <f>IFERROR(AVERAGE(K10957), 0)</f>
        <v>0</v>
      </c>
    </row>
    <row r="10955" spans="2:11" outlineLevel="2">
      <c r="B10955" s="4" t="s">
        <v>9</v>
      </c>
      <c r="D10955">
        <f>E10958</f>
        <v>0</v>
      </c>
      <c r="E10955">
        <f>F10958</f>
        <v>0</v>
      </c>
      <c r="F10955">
        <f>G10958</f>
        <v>0</v>
      </c>
      <c r="G10955">
        <f>H10958</f>
        <v>0</v>
      </c>
      <c r="H10955">
        <f>I10958</f>
        <v>0</v>
      </c>
      <c r="I10955">
        <f>J10958</f>
        <v>0</v>
      </c>
      <c r="J10955">
        <f>K10958</f>
        <v>0</v>
      </c>
      <c r="K10955">
        <f>L10958</f>
        <v>0</v>
      </c>
    </row>
    <row r="10956" spans="2:11" outlineLevel="2">
      <c r="B10956" s="4" t="s">
        <v>10</v>
      </c>
      <c r="D10956">
        <f>E10959</f>
        <v>0</v>
      </c>
      <c r="E10956">
        <f>F10959</f>
        <v>0</v>
      </c>
      <c r="F10956">
        <f>G10959</f>
        <v>0</v>
      </c>
      <c r="G10956">
        <f>H10959</f>
        <v>0</v>
      </c>
      <c r="H10956">
        <f>I10959</f>
        <v>0</v>
      </c>
      <c r="I10956">
        <f>J10959</f>
        <v>0</v>
      </c>
      <c r="J10956">
        <f>K10959</f>
        <v>0</v>
      </c>
      <c r="K10956">
        <f>L10959</f>
        <v>0</v>
      </c>
    </row>
    <row r="10957" spans="2:11" s="5" customFormat="1" outlineLevel="1">
      <c r="C10957" s="5" t="s">
        <v>51</v>
      </c>
      <c r="D10957" s="1">
        <f>IFERROR(D10958/D10959, D10958)</f>
        <v>0</v>
      </c>
      <c r="E10957" s="1">
        <f>IFERROR(E10958/E10959, E10958)</f>
        <v>0</v>
      </c>
      <c r="F10957" s="1">
        <f>IFERROR(F10958/F10959, F10958)</f>
        <v>0</v>
      </c>
      <c r="G10957" s="1">
        <f>IFERROR(G10958/G10959, G10958)</f>
        <v>0</v>
      </c>
      <c r="H10957" s="1">
        <f>IFERROR(H10958/H10959, H10958)</f>
        <v>0</v>
      </c>
      <c r="I10957" s="1">
        <f>IFERROR(I10958/I10959, I10958)</f>
        <v>0</v>
      </c>
      <c r="J10957" s="1">
        <f>IFERROR(J10958/J10959, J10958)</f>
        <v>0</v>
      </c>
      <c r="K10957" s="1">
        <f>IFERROR(K10958/K10959, K10958)</f>
        <v>0</v>
      </c>
    </row>
    <row r="10958" spans="2:11" outlineLevel="2">
      <c r="C10958" t="s">
        <v>10</v>
      </c>
      <c r="D10958">
        <f>COUNTIF(D10960:D10960, "1")</f>
        <v>0</v>
      </c>
      <c r="E10958">
        <f>COUNTIF(E10960:E10960, "1")</f>
        <v>0</v>
      </c>
      <c r="F10958">
        <f>COUNTIF(F10960:F10960, "1")</f>
        <v>0</v>
      </c>
      <c r="G10958">
        <f>COUNTIF(G10960:G10960, "1")</f>
        <v>0</v>
      </c>
      <c r="H10958">
        <f>COUNTIF(H10960:H10960, "1")</f>
        <v>0</v>
      </c>
      <c r="I10958">
        <f>COUNTIF(I10960:I10960, "1")</f>
        <v>0</v>
      </c>
      <c r="J10958">
        <f>COUNTIF(J10960:J10960, "1")</f>
        <v>0</v>
      </c>
      <c r="K10958">
        <f>COUNTIF(K10960:K10960, "1")</f>
        <v>0</v>
      </c>
    </row>
    <row r="10959" spans="2:11" outlineLevel="2">
      <c r="C10959" t="s">
        <v>12</v>
      </c>
      <c r="D10959">
        <f>COUNTIF(D10960:D10960, "0")</f>
        <v>0</v>
      </c>
      <c r="E10959">
        <f>COUNTIF(E10960:E10960, "0")</f>
        <v>0</v>
      </c>
      <c r="F10959">
        <f>COUNTIF(F10960:F10960, "0")</f>
        <v>0</v>
      </c>
      <c r="G10959">
        <f>COUNTIF(G10960:G10960, "0")</f>
        <v>0</v>
      </c>
      <c r="H10959">
        <f>COUNTIF(H10960:H10960, "0")</f>
        <v>0</v>
      </c>
      <c r="I10959">
        <f>COUNTIF(I10960:I10960, "0")</f>
        <v>0</v>
      </c>
      <c r="J10959">
        <f>COUNTIF(J10960:J10960, "0")</f>
        <v>0</v>
      </c>
      <c r="K10959">
        <f>COUNTIF(K10960:K10960, "0")</f>
        <v>0</v>
      </c>
    </row>
    <row r="10960" spans="2:11" outlineLevel="2">
      <c r="B10960" t="s">
        <v>52</v>
      </c>
      <c r="C10960" t="s">
        <v>14</v>
      </c>
      <c r="D10960">
        <v>1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>
        <v>0</v>
      </c>
      <c r="K10960">
        <v>0</v>
      </c>
    </row>
    <row r="10961" spans="2:11" s="3" customFormat="1">
      <c r="B10961" s="3" t="s">
        <v>376</v>
      </c>
      <c r="C10961" s="3" t="s">
        <v>8</v>
      </c>
      <c r="D10961" s="3">
        <f>IFERROR(AVERAGE(D10964), 0)</f>
        <v>0</v>
      </c>
      <c r="E10961" s="3">
        <f>IFERROR(AVERAGE(E10964), 0)</f>
        <v>0</v>
      </c>
      <c r="F10961" s="3">
        <f>IFERROR(AVERAGE(F10964), 0)</f>
        <v>0</v>
      </c>
      <c r="G10961" s="3">
        <f>IFERROR(AVERAGE(G10964), 0)</f>
        <v>0</v>
      </c>
      <c r="H10961" s="3">
        <f>IFERROR(AVERAGE(H10964), 0)</f>
        <v>0</v>
      </c>
      <c r="I10961" s="3">
        <f>IFERROR(AVERAGE(I10964), 0)</f>
        <v>0</v>
      </c>
      <c r="J10961" s="3">
        <f>IFERROR(AVERAGE(J10964), 0)</f>
        <v>0</v>
      </c>
      <c r="K10961" s="3">
        <f>IFERROR(AVERAGE(K10964), 0)</f>
        <v>0</v>
      </c>
    </row>
    <row r="10962" spans="2:11" outlineLevel="2">
      <c r="B10962" s="4" t="s">
        <v>9</v>
      </c>
      <c r="D10962">
        <f>E10965</f>
        <v>0</v>
      </c>
      <c r="E10962">
        <f>F10965</f>
        <v>0</v>
      </c>
      <c r="F10962">
        <f>G10965</f>
        <v>0</v>
      </c>
      <c r="G10962">
        <f>H10965</f>
        <v>0</v>
      </c>
      <c r="H10962">
        <f>I10965</f>
        <v>0</v>
      </c>
      <c r="I10962">
        <f>J10965</f>
        <v>0</v>
      </c>
      <c r="J10962">
        <f>K10965</f>
        <v>0</v>
      </c>
      <c r="K10962">
        <f>L10965</f>
        <v>0</v>
      </c>
    </row>
    <row r="10963" spans="2:11" outlineLevel="2">
      <c r="B10963" s="4" t="s">
        <v>10</v>
      </c>
      <c r="D10963">
        <f>E10966</f>
        <v>0</v>
      </c>
      <c r="E10963">
        <f>F10966</f>
        <v>0</v>
      </c>
      <c r="F10963">
        <f>G10966</f>
        <v>0</v>
      </c>
      <c r="G10963">
        <f>H10966</f>
        <v>0</v>
      </c>
      <c r="H10963">
        <f>I10966</f>
        <v>0</v>
      </c>
      <c r="I10963">
        <f>J10966</f>
        <v>0</v>
      </c>
      <c r="J10963">
        <f>K10966</f>
        <v>0</v>
      </c>
      <c r="K10963">
        <f>L10966</f>
        <v>0</v>
      </c>
    </row>
    <row r="10964" spans="2:11" s="5" customFormat="1" outlineLevel="1">
      <c r="C10964" s="5" t="s">
        <v>51</v>
      </c>
      <c r="D10964" s="1">
        <f>IFERROR(D10965/D10966, D10965)</f>
        <v>0</v>
      </c>
      <c r="E10964" s="1">
        <f>IFERROR(E10965/E10966, E10965)</f>
        <v>0</v>
      </c>
      <c r="F10964" s="1">
        <f>IFERROR(F10965/F10966, F10965)</f>
        <v>0</v>
      </c>
      <c r="G10964" s="1">
        <f>IFERROR(G10965/G10966, G10965)</f>
        <v>0</v>
      </c>
      <c r="H10964" s="1">
        <f>IFERROR(H10965/H10966, H10965)</f>
        <v>0</v>
      </c>
      <c r="I10964" s="1">
        <f>IFERROR(I10965/I10966, I10965)</f>
        <v>0</v>
      </c>
      <c r="J10964" s="1">
        <f>IFERROR(J10965/J10966, J10965)</f>
        <v>0</v>
      </c>
      <c r="K10964" s="1">
        <f>IFERROR(K10965/K10966, K10965)</f>
        <v>0</v>
      </c>
    </row>
    <row r="10965" spans="2:11" outlineLevel="2">
      <c r="C10965" t="s">
        <v>10</v>
      </c>
      <c r="D10965">
        <f>COUNTIF(D10967:D10978, "1")</f>
        <v>0</v>
      </c>
      <c r="E10965">
        <f>COUNTIF(E10967:E10978, "1")</f>
        <v>0</v>
      </c>
      <c r="F10965">
        <f>COUNTIF(F10967:F10978, "1")</f>
        <v>0</v>
      </c>
      <c r="G10965">
        <f>COUNTIF(G10967:G10978, "1")</f>
        <v>0</v>
      </c>
      <c r="H10965">
        <f>COUNTIF(H10967:H10978, "1")</f>
        <v>0</v>
      </c>
      <c r="I10965">
        <f>COUNTIF(I10967:I10978, "1")</f>
        <v>0</v>
      </c>
      <c r="J10965">
        <f>COUNTIF(J10967:J10978, "1")</f>
        <v>0</v>
      </c>
      <c r="K10965">
        <f>COUNTIF(K10967:K10978, "1")</f>
        <v>0</v>
      </c>
    </row>
    <row r="10966" spans="2:11" outlineLevel="2">
      <c r="C10966" t="s">
        <v>12</v>
      </c>
      <c r="D10966">
        <f>COUNTIF(D10967:D10978, "0")</f>
        <v>0</v>
      </c>
      <c r="E10966">
        <f>COUNTIF(E10967:E10978, "0")</f>
        <v>0</v>
      </c>
      <c r="F10966">
        <f>COUNTIF(F10967:F10978, "0")</f>
        <v>0</v>
      </c>
      <c r="G10966">
        <f>COUNTIF(G10967:G10978, "0")</f>
        <v>0</v>
      </c>
      <c r="H10966">
        <f>COUNTIF(H10967:H10978, "0")</f>
        <v>0</v>
      </c>
      <c r="I10966">
        <f>COUNTIF(I10967:I10978, "0")</f>
        <v>0</v>
      </c>
      <c r="J10966">
        <f>COUNTIF(J10967:J10978, "0")</f>
        <v>0</v>
      </c>
      <c r="K10966">
        <f>COUNTIF(K10967:K10978, "0")</f>
        <v>0</v>
      </c>
    </row>
    <row r="10967" spans="2:11" outlineLevel="2">
      <c r="B10967" t="s">
        <v>52</v>
      </c>
      <c r="C10967" t="s">
        <v>14</v>
      </c>
      <c r="D10967">
        <v>0</v>
      </c>
      <c r="E10967">
        <v>1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2:11" outlineLevel="2">
      <c r="B10968" t="s">
        <v>52</v>
      </c>
      <c r="C10968" t="s">
        <v>15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2:11" outlineLevel="2">
      <c r="B10969" t="s">
        <v>52</v>
      </c>
      <c r="C10969" t="s">
        <v>16</v>
      </c>
      <c r="D10969">
        <v>1</v>
      </c>
      <c r="E10969">
        <v>0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0</v>
      </c>
    </row>
    <row r="10970" spans="2:11" outlineLevel="2">
      <c r="B10970" t="s">
        <v>52</v>
      </c>
      <c r="C10970" t="s">
        <v>17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2:11" outlineLevel="2">
      <c r="B10971" t="s">
        <v>52</v>
      </c>
      <c r="C10971" t="s">
        <v>18</v>
      </c>
      <c r="D10971">
        <v>0</v>
      </c>
      <c r="E10971">
        <v>0</v>
      </c>
      <c r="F10971">
        <v>0</v>
      </c>
      <c r="G10971">
        <v>1</v>
      </c>
      <c r="H10971">
        <v>0</v>
      </c>
      <c r="I10971">
        <v>0</v>
      </c>
      <c r="J10971">
        <v>0</v>
      </c>
      <c r="K10971">
        <v>0</v>
      </c>
    </row>
    <row r="10972" spans="2:11" outlineLevel="2">
      <c r="B10972" t="s">
        <v>52</v>
      </c>
      <c r="C10972" t="s">
        <v>19</v>
      </c>
      <c r="D10972">
        <v>0</v>
      </c>
      <c r="E10972">
        <v>1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2:11" outlineLevel="2">
      <c r="B10973" t="s">
        <v>52</v>
      </c>
      <c r="C10973" t="s">
        <v>21</v>
      </c>
      <c r="D10973">
        <v>0</v>
      </c>
      <c r="E10973">
        <v>0</v>
      </c>
      <c r="F10973">
        <v>1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2:11" outlineLevel="2">
      <c r="B10974" t="s">
        <v>52</v>
      </c>
      <c r="C10974" t="s">
        <v>23</v>
      </c>
      <c r="D10974">
        <v>1</v>
      </c>
      <c r="E10974">
        <v>1</v>
      </c>
      <c r="F10974">
        <v>0</v>
      </c>
      <c r="G10974">
        <v>0</v>
      </c>
      <c r="H10974">
        <v>0</v>
      </c>
      <c r="I10974">
        <v>1</v>
      </c>
      <c r="J10974">
        <v>0</v>
      </c>
      <c r="K10974">
        <v>0</v>
      </c>
    </row>
    <row r="10975" spans="2:11" outlineLevel="2">
      <c r="B10975" t="s">
        <v>52</v>
      </c>
      <c r="C10975" t="s">
        <v>22</v>
      </c>
      <c r="D10975">
        <v>1</v>
      </c>
      <c r="E10975">
        <v>0</v>
      </c>
      <c r="F10975">
        <v>1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2:11" outlineLevel="2">
      <c r="B10976" t="s">
        <v>52</v>
      </c>
      <c r="C10976" t="s">
        <v>33</v>
      </c>
      <c r="D10976">
        <v>1</v>
      </c>
      <c r="E10976">
        <v>0</v>
      </c>
      <c r="F10976">
        <v>0</v>
      </c>
      <c r="G10976">
        <v>1</v>
      </c>
      <c r="H10976">
        <v>0</v>
      </c>
      <c r="I10976">
        <v>0</v>
      </c>
      <c r="J10976">
        <v>0</v>
      </c>
      <c r="K10976">
        <v>0</v>
      </c>
    </row>
    <row r="10977" spans="2:11" outlineLevel="2">
      <c r="B10977" t="s">
        <v>52</v>
      </c>
      <c r="C10977" t="s">
        <v>32</v>
      </c>
      <c r="D10977">
        <v>0</v>
      </c>
      <c r="E10977">
        <v>1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2:11" outlineLevel="2">
      <c r="B10978" t="s">
        <v>52</v>
      </c>
      <c r="C10978" t="s">
        <v>20</v>
      </c>
      <c r="D10978">
        <v>0</v>
      </c>
      <c r="E10978">
        <v>1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>
        <v>0</v>
      </c>
    </row>
    <row r="10979" spans="2:11" s="3" customFormat="1">
      <c r="B10979" s="3" t="s">
        <v>377</v>
      </c>
      <c r="C10979" s="3" t="s">
        <v>8</v>
      </c>
      <c r="D10979" s="3">
        <f>IFERROR(AVERAGE(D10982), 0)</f>
        <v>0</v>
      </c>
      <c r="E10979" s="3">
        <f>IFERROR(AVERAGE(E10982), 0)</f>
        <v>0</v>
      </c>
      <c r="F10979" s="3">
        <f>IFERROR(AVERAGE(F10982), 0)</f>
        <v>0</v>
      </c>
      <c r="G10979" s="3">
        <f>IFERROR(AVERAGE(G10982), 0)</f>
        <v>0</v>
      </c>
      <c r="H10979" s="3">
        <f>IFERROR(AVERAGE(H10982), 0)</f>
        <v>0</v>
      </c>
      <c r="I10979" s="3">
        <f>IFERROR(AVERAGE(I10982), 0)</f>
        <v>0</v>
      </c>
      <c r="J10979" s="3">
        <f>IFERROR(AVERAGE(J10982), 0)</f>
        <v>0</v>
      </c>
      <c r="K10979" s="3">
        <f>IFERROR(AVERAGE(K10982), 0)</f>
        <v>0</v>
      </c>
    </row>
    <row r="10980" spans="2:11" outlineLevel="2">
      <c r="B10980" s="4" t="s">
        <v>9</v>
      </c>
      <c r="D10980">
        <f>E10983</f>
        <v>0</v>
      </c>
      <c r="E10980">
        <f>F10983</f>
        <v>0</v>
      </c>
      <c r="F10980">
        <f>G10983</f>
        <v>0</v>
      </c>
      <c r="G10980">
        <f>H10983</f>
        <v>0</v>
      </c>
      <c r="H10980">
        <f>I10983</f>
        <v>0</v>
      </c>
      <c r="I10980">
        <f>J10983</f>
        <v>0</v>
      </c>
      <c r="J10980">
        <f>K10983</f>
        <v>0</v>
      </c>
      <c r="K10980">
        <f>L10983</f>
        <v>0</v>
      </c>
    </row>
    <row r="10981" spans="2:11" outlineLevel="2">
      <c r="B10981" s="4" t="s">
        <v>10</v>
      </c>
      <c r="D10981">
        <f>E10984</f>
        <v>0</v>
      </c>
      <c r="E10981">
        <f>F10984</f>
        <v>0</v>
      </c>
      <c r="F10981">
        <f>G10984</f>
        <v>0</v>
      </c>
      <c r="G10981">
        <f>H10984</f>
        <v>0</v>
      </c>
      <c r="H10981">
        <f>I10984</f>
        <v>0</v>
      </c>
      <c r="I10981">
        <f>J10984</f>
        <v>0</v>
      </c>
      <c r="J10981">
        <f>K10984</f>
        <v>0</v>
      </c>
      <c r="K10981">
        <f>L10984</f>
        <v>0</v>
      </c>
    </row>
    <row r="10982" spans="2:11" s="5" customFormat="1" outlineLevel="1">
      <c r="C10982" s="5" t="s">
        <v>51</v>
      </c>
      <c r="D10982" s="1">
        <f>IFERROR(D10983/D10984, D10983)</f>
        <v>0</v>
      </c>
      <c r="E10982" s="1">
        <f>IFERROR(E10983/E10984, E10983)</f>
        <v>0</v>
      </c>
      <c r="F10982" s="1">
        <f>IFERROR(F10983/F10984, F10983)</f>
        <v>0</v>
      </c>
      <c r="G10982" s="1">
        <f>IFERROR(G10983/G10984, G10983)</f>
        <v>0</v>
      </c>
      <c r="H10982" s="1">
        <f>IFERROR(H10983/H10984, H10983)</f>
        <v>0</v>
      </c>
      <c r="I10982" s="1">
        <f>IFERROR(I10983/I10984, I10983)</f>
        <v>0</v>
      </c>
      <c r="J10982" s="1">
        <f>IFERROR(J10983/J10984, J10983)</f>
        <v>0</v>
      </c>
      <c r="K10982" s="1">
        <f>IFERROR(K10983/K10984, K10983)</f>
        <v>0</v>
      </c>
    </row>
    <row r="10983" spans="2:11" outlineLevel="2">
      <c r="C10983" t="s">
        <v>10</v>
      </c>
      <c r="D10983">
        <f>COUNTIF(D10985:D10991, "1")</f>
        <v>0</v>
      </c>
      <c r="E10983">
        <f>COUNTIF(E10985:E10991, "1")</f>
        <v>0</v>
      </c>
      <c r="F10983">
        <f>COUNTIF(F10985:F10991, "1")</f>
        <v>0</v>
      </c>
      <c r="G10983">
        <f>COUNTIF(G10985:G10991, "1")</f>
        <v>0</v>
      </c>
      <c r="H10983">
        <f>COUNTIF(H10985:H10991, "1")</f>
        <v>0</v>
      </c>
      <c r="I10983">
        <f>COUNTIF(I10985:I10991, "1")</f>
        <v>0</v>
      </c>
      <c r="J10983">
        <f>COUNTIF(J10985:J10991, "1")</f>
        <v>0</v>
      </c>
      <c r="K10983">
        <f>COUNTIF(K10985:K10991, "1")</f>
        <v>0</v>
      </c>
    </row>
    <row r="10984" spans="2:11" outlineLevel="2">
      <c r="C10984" t="s">
        <v>12</v>
      </c>
      <c r="D10984">
        <f>COUNTIF(D10985:D10991, "0")</f>
        <v>0</v>
      </c>
      <c r="E10984">
        <f>COUNTIF(E10985:E10991, "0")</f>
        <v>0</v>
      </c>
      <c r="F10984">
        <f>COUNTIF(F10985:F10991, "0")</f>
        <v>0</v>
      </c>
      <c r="G10984">
        <f>COUNTIF(G10985:G10991, "0")</f>
        <v>0</v>
      </c>
      <c r="H10984">
        <f>COUNTIF(H10985:H10991, "0")</f>
        <v>0</v>
      </c>
      <c r="I10984">
        <f>COUNTIF(I10985:I10991, "0")</f>
        <v>0</v>
      </c>
      <c r="J10984">
        <f>COUNTIF(J10985:J10991, "0")</f>
        <v>0</v>
      </c>
      <c r="K10984">
        <f>COUNTIF(K10985:K10991, "0")</f>
        <v>0</v>
      </c>
    </row>
    <row r="10985" spans="2:11" outlineLevel="2">
      <c r="B10985" t="s">
        <v>52</v>
      </c>
      <c r="C10985" t="s">
        <v>32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2:11" outlineLevel="2">
      <c r="B10986" t="s">
        <v>52</v>
      </c>
      <c r="C10986" t="s">
        <v>14</v>
      </c>
      <c r="D10986">
        <v>0</v>
      </c>
      <c r="E10986">
        <v>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2:11" outlineLevel="2">
      <c r="B10987" t="s">
        <v>52</v>
      </c>
      <c r="C10987" t="s">
        <v>17</v>
      </c>
      <c r="D10987">
        <v>0</v>
      </c>
      <c r="E10987">
        <v>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2:11" outlineLevel="2">
      <c r="B10988" t="s">
        <v>52</v>
      </c>
      <c r="C10988" t="s">
        <v>20</v>
      </c>
      <c r="D10988">
        <v>0</v>
      </c>
      <c r="E10988">
        <v>0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</row>
    <row r="10989" spans="2:11" outlineLevel="2">
      <c r="B10989" t="s">
        <v>52</v>
      </c>
      <c r="C10989" t="s">
        <v>18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0</v>
      </c>
      <c r="J10989">
        <v>0</v>
      </c>
      <c r="K10989">
        <v>0</v>
      </c>
    </row>
    <row r="10990" spans="2:11" outlineLevel="2">
      <c r="B10990" t="s">
        <v>52</v>
      </c>
      <c r="C10990" t="s">
        <v>16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 spans="2:11" outlineLevel="2">
      <c r="B10991" t="s">
        <v>52</v>
      </c>
      <c r="C10991" t="s">
        <v>19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2:11" s="3" customFormat="1">
      <c r="B10992" s="3" t="s">
        <v>378</v>
      </c>
      <c r="C10992" s="3" t="s">
        <v>8</v>
      </c>
      <c r="D10992" s="3">
        <f>IFERROR(AVERAGE(D10995,D11012), 0)</f>
        <v>0</v>
      </c>
      <c r="E10992" s="3">
        <f>IFERROR(AVERAGE(E10995,E11012), 0)</f>
        <v>0</v>
      </c>
      <c r="F10992" s="3">
        <f>IFERROR(AVERAGE(F10995,F11012), 0)</f>
        <v>0</v>
      </c>
      <c r="G10992" s="3">
        <f>IFERROR(AVERAGE(G10995,G11012), 0)</f>
        <v>0</v>
      </c>
      <c r="H10992" s="3">
        <f>IFERROR(AVERAGE(H10995,H11012), 0)</f>
        <v>0</v>
      </c>
      <c r="I10992" s="3">
        <f>IFERROR(AVERAGE(I10995,I11012), 0)</f>
        <v>0</v>
      </c>
      <c r="J10992" s="3">
        <f>IFERROR(AVERAGE(J10995,J11012), 0)</f>
        <v>0</v>
      </c>
      <c r="K10992" s="3">
        <f>IFERROR(AVERAGE(K10995,K11012), 0)</f>
        <v>0</v>
      </c>
    </row>
    <row r="10993" spans="2:11" outlineLevel="2">
      <c r="B10993" s="4" t="s">
        <v>9</v>
      </c>
      <c r="D10993">
        <f>E10996+E11013</f>
        <v>0</v>
      </c>
      <c r="E10993">
        <f>F10996+F11013</f>
        <v>0</v>
      </c>
      <c r="F10993">
        <f>G10996+G11013</f>
        <v>0</v>
      </c>
      <c r="G10993">
        <f>H10996+H11013</f>
        <v>0</v>
      </c>
      <c r="H10993">
        <f>I10996+I11013</f>
        <v>0</v>
      </c>
      <c r="I10993">
        <f>J10996+J11013</f>
        <v>0</v>
      </c>
      <c r="J10993">
        <f>K10996+K11013</f>
        <v>0</v>
      </c>
      <c r="K10993">
        <f>L10996+L11013</f>
        <v>0</v>
      </c>
    </row>
    <row r="10994" spans="2:11" outlineLevel="2">
      <c r="B10994" s="4" t="s">
        <v>10</v>
      </c>
      <c r="D10994">
        <f>E10997+E11014</f>
        <v>0</v>
      </c>
      <c r="E10994">
        <f>F10997+F11014</f>
        <v>0</v>
      </c>
      <c r="F10994">
        <f>G10997+G11014</f>
        <v>0</v>
      </c>
      <c r="G10994">
        <f>H10997+H11014</f>
        <v>0</v>
      </c>
      <c r="H10994">
        <f>I10997+I11014</f>
        <v>0</v>
      </c>
      <c r="I10994">
        <f>J10997+J11014</f>
        <v>0</v>
      </c>
      <c r="J10994">
        <f>K10997+K11014</f>
        <v>0</v>
      </c>
      <c r="K10994">
        <f>L10997+L11014</f>
        <v>0</v>
      </c>
    </row>
    <row r="10995" spans="2:11" s="5" customFormat="1" outlineLevel="1">
      <c r="C10995" s="5" t="s">
        <v>51</v>
      </c>
      <c r="D10995" s="1">
        <f>IFERROR(D10996/D10997, D10996)</f>
        <v>0</v>
      </c>
      <c r="E10995" s="1">
        <f>IFERROR(E10996/E10997, E10996)</f>
        <v>0</v>
      </c>
      <c r="F10995" s="1">
        <f>IFERROR(F10996/F10997, F10996)</f>
        <v>0</v>
      </c>
      <c r="G10995" s="1">
        <f>IFERROR(G10996/G10997, G10996)</f>
        <v>0</v>
      </c>
      <c r="H10995" s="1">
        <f>IFERROR(H10996/H10997, H10996)</f>
        <v>0</v>
      </c>
      <c r="I10995" s="1">
        <f>IFERROR(I10996/I10997, I10996)</f>
        <v>0</v>
      </c>
      <c r="J10995" s="1">
        <f>IFERROR(J10996/J10997, J10996)</f>
        <v>0</v>
      </c>
      <c r="K10995" s="1">
        <f>IFERROR(K10996/K10997, K10996)</f>
        <v>0</v>
      </c>
    </row>
    <row r="10996" spans="2:11" outlineLevel="2">
      <c r="C10996" t="s">
        <v>10</v>
      </c>
      <c r="D10996">
        <f>COUNTIF(D10998:D11011, "1")</f>
        <v>0</v>
      </c>
      <c r="E10996">
        <f>COUNTIF(E10998:E11011, "1")</f>
        <v>0</v>
      </c>
      <c r="F10996">
        <f>COUNTIF(F10998:F11011, "1")</f>
        <v>0</v>
      </c>
      <c r="G10996">
        <f>COUNTIF(G10998:G11011, "1")</f>
        <v>0</v>
      </c>
      <c r="H10996">
        <f>COUNTIF(H10998:H11011, "1")</f>
        <v>0</v>
      </c>
      <c r="I10996">
        <f>COUNTIF(I10998:I11011, "1")</f>
        <v>0</v>
      </c>
      <c r="J10996">
        <f>COUNTIF(J10998:J11011, "1")</f>
        <v>0</v>
      </c>
      <c r="K10996">
        <f>COUNTIF(K10998:K11011, "1")</f>
        <v>0</v>
      </c>
    </row>
    <row r="10997" spans="2:11" outlineLevel="2">
      <c r="C10997" t="s">
        <v>12</v>
      </c>
      <c r="D10997">
        <f>COUNTIF(D10998:D11011, "0")</f>
        <v>0</v>
      </c>
      <c r="E10997">
        <f>COUNTIF(E10998:E11011, "0")</f>
        <v>0</v>
      </c>
      <c r="F10997">
        <f>COUNTIF(F10998:F11011, "0")</f>
        <v>0</v>
      </c>
      <c r="G10997">
        <f>COUNTIF(G10998:G11011, "0")</f>
        <v>0</v>
      </c>
      <c r="H10997">
        <f>COUNTIF(H10998:H11011, "0")</f>
        <v>0</v>
      </c>
      <c r="I10997">
        <f>COUNTIF(I10998:I11011, "0")</f>
        <v>0</v>
      </c>
      <c r="J10997">
        <f>COUNTIF(J10998:J11011, "0")</f>
        <v>0</v>
      </c>
      <c r="K10997">
        <f>COUNTIF(K10998:K11011, "0")</f>
        <v>0</v>
      </c>
    </row>
    <row r="10998" spans="2:11" outlineLevel="2">
      <c r="B10998" t="s">
        <v>52</v>
      </c>
      <c r="C10998" t="s">
        <v>27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2:11" outlineLevel="2">
      <c r="B10999" t="s">
        <v>52</v>
      </c>
      <c r="C10999" t="s">
        <v>14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</row>
    <row r="11000" spans="2:11" outlineLevel="2">
      <c r="B11000" t="s">
        <v>52</v>
      </c>
      <c r="C11000" t="s">
        <v>21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1</v>
      </c>
      <c r="J11000">
        <v>0</v>
      </c>
      <c r="K11000">
        <v>0</v>
      </c>
    </row>
    <row r="11001" spans="2:11" outlineLevel="2">
      <c r="B11001" t="s">
        <v>52</v>
      </c>
      <c r="C11001" t="s">
        <v>32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1</v>
      </c>
      <c r="J11001">
        <v>0</v>
      </c>
      <c r="K11001">
        <v>0</v>
      </c>
    </row>
    <row r="11002" spans="2:11" outlineLevel="2">
      <c r="B11002" t="s">
        <v>52</v>
      </c>
      <c r="C11002" t="s">
        <v>16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2:11" outlineLevel="2">
      <c r="B11003" t="s">
        <v>52</v>
      </c>
      <c r="C11003" t="s">
        <v>15</v>
      </c>
      <c r="D11003">
        <v>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2:11" outlineLevel="2">
      <c r="B11004" t="s">
        <v>52</v>
      </c>
      <c r="C11004" t="s">
        <v>20</v>
      </c>
      <c r="D11004">
        <v>0</v>
      </c>
      <c r="E11004">
        <v>0</v>
      </c>
      <c r="F11004">
        <v>1</v>
      </c>
      <c r="G11004">
        <v>0</v>
      </c>
      <c r="H11004">
        <v>0</v>
      </c>
      <c r="I11004">
        <v>1</v>
      </c>
      <c r="J11004">
        <v>0</v>
      </c>
      <c r="K11004">
        <v>0</v>
      </c>
    </row>
    <row r="11005" spans="2:11" outlineLevel="2">
      <c r="B11005" t="s">
        <v>52</v>
      </c>
      <c r="C11005" t="s">
        <v>24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1</v>
      </c>
      <c r="K11005">
        <v>0</v>
      </c>
    </row>
    <row r="11006" spans="2:11" outlineLevel="2">
      <c r="B11006" t="s">
        <v>52</v>
      </c>
      <c r="C11006" t="s">
        <v>17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2:11" outlineLevel="2">
      <c r="B11007" t="s">
        <v>52</v>
      </c>
      <c r="C11007" t="s">
        <v>18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2:11" outlineLevel="2">
      <c r="B11008" t="s">
        <v>52</v>
      </c>
      <c r="C11008" t="s">
        <v>33</v>
      </c>
      <c r="D11008">
        <v>0</v>
      </c>
      <c r="E11008">
        <v>0</v>
      </c>
      <c r="F11008">
        <v>1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2:11" outlineLevel="2">
      <c r="B11009" t="s">
        <v>52</v>
      </c>
      <c r="C11009" t="s">
        <v>19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2:11" outlineLevel="2">
      <c r="B11010" t="s">
        <v>52</v>
      </c>
      <c r="C11010" t="s">
        <v>17</v>
      </c>
      <c r="D11010">
        <v>1</v>
      </c>
      <c r="E11010">
        <v>1</v>
      </c>
      <c r="F11010">
        <v>1</v>
      </c>
      <c r="G11010">
        <v>0</v>
      </c>
      <c r="H11010">
        <v>0</v>
      </c>
      <c r="I11010">
        <v>1</v>
      </c>
      <c r="J11010">
        <v>0</v>
      </c>
      <c r="K11010">
        <v>0</v>
      </c>
    </row>
    <row r="11011" spans="2:11" outlineLevel="2">
      <c r="B11011" t="s">
        <v>52</v>
      </c>
      <c r="C11011" t="s">
        <v>17</v>
      </c>
      <c r="D11011">
        <v>1</v>
      </c>
      <c r="E11011">
        <v>0</v>
      </c>
      <c r="F11011">
        <v>0</v>
      </c>
      <c r="G11011">
        <v>1</v>
      </c>
      <c r="H11011">
        <v>0</v>
      </c>
      <c r="I11011">
        <v>1</v>
      </c>
      <c r="J11011">
        <v>0</v>
      </c>
      <c r="K11011">
        <v>0</v>
      </c>
    </row>
    <row r="11012" spans="2:11" s="5" customFormat="1" outlineLevel="1">
      <c r="C11012" s="5" t="s">
        <v>55</v>
      </c>
      <c r="D11012" s="1">
        <f>IFERROR(D11013/D11014, D11013)</f>
        <v>0</v>
      </c>
      <c r="E11012" s="1">
        <f>IFERROR(E11013/E11014, E11013)</f>
        <v>0</v>
      </c>
      <c r="F11012" s="1">
        <f>IFERROR(F11013/F11014, F11013)</f>
        <v>0</v>
      </c>
      <c r="G11012" s="1">
        <f>IFERROR(G11013/G11014, G11013)</f>
        <v>0</v>
      </c>
      <c r="H11012" s="1">
        <f>IFERROR(H11013/H11014, H11013)</f>
        <v>0</v>
      </c>
      <c r="I11012" s="1">
        <f>IFERROR(I11013/I11014, I11013)</f>
        <v>0</v>
      </c>
      <c r="J11012" s="1">
        <f>IFERROR(J11013/J11014, J11013)</f>
        <v>0</v>
      </c>
      <c r="K11012" s="1">
        <f>IFERROR(K11013/K11014, K11013)</f>
        <v>0</v>
      </c>
    </row>
    <row r="11013" spans="2:11" outlineLevel="2">
      <c r="C11013" t="s">
        <v>10</v>
      </c>
      <c r="D11013">
        <f>COUNTIF(D11015:D11015, "1")</f>
        <v>0</v>
      </c>
      <c r="E11013">
        <f>COUNTIF(E11015:E11015, "1")</f>
        <v>0</v>
      </c>
      <c r="F11013">
        <f>COUNTIF(F11015:F11015, "1")</f>
        <v>0</v>
      </c>
      <c r="G11013">
        <f>COUNTIF(G11015:G11015, "1")</f>
        <v>0</v>
      </c>
      <c r="H11013">
        <f>COUNTIF(H11015:H11015, "1")</f>
        <v>0</v>
      </c>
      <c r="I11013">
        <f>COUNTIF(I11015:I11015, "1")</f>
        <v>0</v>
      </c>
      <c r="J11013">
        <f>COUNTIF(J11015:J11015, "1")</f>
        <v>0</v>
      </c>
      <c r="K11013">
        <f>COUNTIF(K11015:K11015, "1")</f>
        <v>0</v>
      </c>
    </row>
    <row r="11014" spans="2:11" outlineLevel="2">
      <c r="C11014" t="s">
        <v>12</v>
      </c>
      <c r="D11014">
        <f>COUNTIF(D11015:D11015, "0")</f>
        <v>0</v>
      </c>
      <c r="E11014">
        <f>COUNTIF(E11015:E11015, "0")</f>
        <v>0</v>
      </c>
      <c r="F11014">
        <f>COUNTIF(F11015:F11015, "0")</f>
        <v>0</v>
      </c>
      <c r="G11014">
        <f>COUNTIF(G11015:G11015, "0")</f>
        <v>0</v>
      </c>
      <c r="H11014">
        <f>COUNTIF(H11015:H11015, "0")</f>
        <v>0</v>
      </c>
      <c r="I11014">
        <f>COUNTIF(I11015:I11015, "0")</f>
        <v>0</v>
      </c>
      <c r="J11014">
        <f>COUNTIF(J11015:J11015, "0")</f>
        <v>0</v>
      </c>
      <c r="K11014">
        <f>COUNTIF(K11015:K11015, "0")</f>
        <v>0</v>
      </c>
    </row>
    <row r="11015" spans="2:11" outlineLevel="2">
      <c r="B11015" t="s">
        <v>56</v>
      </c>
      <c r="C11015" t="s">
        <v>23</v>
      </c>
      <c r="D11015">
        <v>0</v>
      </c>
      <c r="E11015">
        <v>1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>
        <v>0</v>
      </c>
    </row>
    <row r="11016" spans="2:11" s="3" customFormat="1">
      <c r="B11016" s="3" t="s">
        <v>379</v>
      </c>
      <c r="C11016" s="3" t="s">
        <v>8</v>
      </c>
      <c r="D11016" s="3">
        <f>IFERROR(AVERAGE(D11019), 0)</f>
        <v>0</v>
      </c>
      <c r="E11016" s="3">
        <f>IFERROR(AVERAGE(E11019), 0)</f>
        <v>0</v>
      </c>
      <c r="F11016" s="3">
        <f>IFERROR(AVERAGE(F11019), 0)</f>
        <v>0</v>
      </c>
      <c r="G11016" s="3">
        <f>IFERROR(AVERAGE(G11019), 0)</f>
        <v>0</v>
      </c>
      <c r="H11016" s="3">
        <f>IFERROR(AVERAGE(H11019), 0)</f>
        <v>0</v>
      </c>
      <c r="I11016" s="3">
        <f>IFERROR(AVERAGE(I11019), 0)</f>
        <v>0</v>
      </c>
      <c r="J11016" s="3">
        <f>IFERROR(AVERAGE(J11019), 0)</f>
        <v>0</v>
      </c>
      <c r="K11016" s="3">
        <f>IFERROR(AVERAGE(K11019), 0)</f>
        <v>0</v>
      </c>
    </row>
    <row r="11017" spans="2:11" outlineLevel="2">
      <c r="B11017" s="4" t="s">
        <v>9</v>
      </c>
      <c r="D11017">
        <f>E11020</f>
        <v>0</v>
      </c>
      <c r="E11017">
        <f>F11020</f>
        <v>0</v>
      </c>
      <c r="F11017">
        <f>G11020</f>
        <v>0</v>
      </c>
      <c r="G11017">
        <f>H11020</f>
        <v>0</v>
      </c>
      <c r="H11017">
        <f>I11020</f>
        <v>0</v>
      </c>
      <c r="I11017">
        <f>J11020</f>
        <v>0</v>
      </c>
      <c r="J11017">
        <f>K11020</f>
        <v>0</v>
      </c>
      <c r="K11017">
        <f>L11020</f>
        <v>0</v>
      </c>
    </row>
    <row r="11018" spans="2:11" outlineLevel="2">
      <c r="B11018" s="4" t="s">
        <v>10</v>
      </c>
      <c r="D11018">
        <f>E11021</f>
        <v>0</v>
      </c>
      <c r="E11018">
        <f>F11021</f>
        <v>0</v>
      </c>
      <c r="F11018">
        <f>G11021</f>
        <v>0</v>
      </c>
      <c r="G11018">
        <f>H11021</f>
        <v>0</v>
      </c>
      <c r="H11018">
        <f>I11021</f>
        <v>0</v>
      </c>
      <c r="I11018">
        <f>J11021</f>
        <v>0</v>
      </c>
      <c r="J11018">
        <f>K11021</f>
        <v>0</v>
      </c>
      <c r="K11018">
        <f>L11021</f>
        <v>0</v>
      </c>
    </row>
    <row r="11019" spans="2:11" s="5" customFormat="1" outlineLevel="1">
      <c r="C11019" s="5" t="s">
        <v>51</v>
      </c>
      <c r="D11019" s="1">
        <f>IFERROR(D11020/D11021, D11020)</f>
        <v>0</v>
      </c>
      <c r="E11019" s="1">
        <f>IFERROR(E11020/E11021, E11020)</f>
        <v>0</v>
      </c>
      <c r="F11019" s="1">
        <f>IFERROR(F11020/F11021, F11020)</f>
        <v>0</v>
      </c>
      <c r="G11019" s="1">
        <f>IFERROR(G11020/G11021, G11020)</f>
        <v>0</v>
      </c>
      <c r="H11019" s="1">
        <f>IFERROR(H11020/H11021, H11020)</f>
        <v>0</v>
      </c>
      <c r="I11019" s="1">
        <f>IFERROR(I11020/I11021, I11020)</f>
        <v>0</v>
      </c>
      <c r="J11019" s="1">
        <f>IFERROR(J11020/J11021, J11020)</f>
        <v>0</v>
      </c>
      <c r="K11019" s="1">
        <f>IFERROR(K11020/K11021, K11020)</f>
        <v>0</v>
      </c>
    </row>
    <row r="11020" spans="2:11" outlineLevel="2">
      <c r="C11020" t="s">
        <v>10</v>
      </c>
      <c r="D11020">
        <f>COUNTIF(D11022:D11027, "1")</f>
        <v>0</v>
      </c>
      <c r="E11020">
        <f>COUNTIF(E11022:E11027, "1")</f>
        <v>0</v>
      </c>
      <c r="F11020">
        <f>COUNTIF(F11022:F11027, "1")</f>
        <v>0</v>
      </c>
      <c r="G11020">
        <f>COUNTIF(G11022:G11027, "1")</f>
        <v>0</v>
      </c>
      <c r="H11020">
        <f>COUNTIF(H11022:H11027, "1")</f>
        <v>0</v>
      </c>
      <c r="I11020">
        <f>COUNTIF(I11022:I11027, "1")</f>
        <v>0</v>
      </c>
      <c r="J11020">
        <f>COUNTIF(J11022:J11027, "1")</f>
        <v>0</v>
      </c>
      <c r="K11020">
        <f>COUNTIF(K11022:K11027, "1")</f>
        <v>0</v>
      </c>
    </row>
    <row r="11021" spans="2:11" outlineLevel="2">
      <c r="C11021" t="s">
        <v>12</v>
      </c>
      <c r="D11021">
        <f>COUNTIF(D11022:D11027, "0")</f>
        <v>0</v>
      </c>
      <c r="E11021">
        <f>COUNTIF(E11022:E11027, "0")</f>
        <v>0</v>
      </c>
      <c r="F11021">
        <f>COUNTIF(F11022:F11027, "0")</f>
        <v>0</v>
      </c>
      <c r="G11021">
        <f>COUNTIF(G11022:G11027, "0")</f>
        <v>0</v>
      </c>
      <c r="H11021">
        <f>COUNTIF(H11022:H11027, "0")</f>
        <v>0</v>
      </c>
      <c r="I11021">
        <f>COUNTIF(I11022:I11027, "0")</f>
        <v>0</v>
      </c>
      <c r="J11021">
        <f>COUNTIF(J11022:J11027, "0")</f>
        <v>0</v>
      </c>
      <c r="K11021">
        <f>COUNTIF(K11022:K11027, "0")</f>
        <v>0</v>
      </c>
    </row>
    <row r="11022" spans="2:11" outlineLevel="2">
      <c r="B11022" t="s">
        <v>52</v>
      </c>
      <c r="C11022" t="s">
        <v>19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2:11" outlineLevel="2">
      <c r="B11023" t="s">
        <v>52</v>
      </c>
      <c r="C11023" t="s">
        <v>17</v>
      </c>
      <c r="D11023">
        <v>0</v>
      </c>
      <c r="E11023">
        <v>1</v>
      </c>
      <c r="F11023">
        <v>1</v>
      </c>
      <c r="G11023">
        <v>0</v>
      </c>
      <c r="H11023">
        <v>1</v>
      </c>
      <c r="I11023">
        <v>0</v>
      </c>
      <c r="J11023">
        <v>0</v>
      </c>
      <c r="K11023">
        <v>0</v>
      </c>
    </row>
    <row r="11024" spans="2:11" outlineLevel="2">
      <c r="B11024" t="s">
        <v>52</v>
      </c>
      <c r="C11024" t="s">
        <v>14</v>
      </c>
      <c r="D11024">
        <v>0</v>
      </c>
      <c r="E11024">
        <v>0</v>
      </c>
      <c r="F11024">
        <v>0</v>
      </c>
      <c r="G11024">
        <v>1</v>
      </c>
      <c r="H11024">
        <v>0</v>
      </c>
      <c r="I11024">
        <v>0</v>
      </c>
      <c r="J11024">
        <v>0</v>
      </c>
      <c r="K11024">
        <v>0</v>
      </c>
    </row>
    <row r="11025" spans="2:11" outlineLevel="2">
      <c r="B11025" t="s">
        <v>52</v>
      </c>
      <c r="C11025" t="s">
        <v>16</v>
      </c>
      <c r="D11025">
        <v>0</v>
      </c>
      <c r="E11025">
        <v>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2:11" outlineLevel="2">
      <c r="B11026" t="s">
        <v>52</v>
      </c>
      <c r="C11026" t="s">
        <v>18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</row>
    <row r="11027" spans="2:11" outlineLevel="2">
      <c r="B11027" t="s">
        <v>52</v>
      </c>
      <c r="C11027" t="s">
        <v>22</v>
      </c>
      <c r="D11027">
        <v>0</v>
      </c>
      <c r="E11027">
        <v>0</v>
      </c>
      <c r="F11027">
        <v>0</v>
      </c>
      <c r="G11027">
        <v>0</v>
      </c>
      <c r="H11027">
        <v>1</v>
      </c>
      <c r="I11027">
        <v>0</v>
      </c>
      <c r="J11027">
        <v>0</v>
      </c>
      <c r="K11027">
        <v>0</v>
      </c>
    </row>
    <row r="11028" spans="2:11" s="3" customFormat="1">
      <c r="B11028" s="3" t="s">
        <v>380</v>
      </c>
      <c r="C11028" s="3" t="s">
        <v>8</v>
      </c>
      <c r="D11028" s="3">
        <f>IFERROR(AVERAGE(D11031,D11035), 0)</f>
        <v>0</v>
      </c>
      <c r="E11028" s="3">
        <f>IFERROR(AVERAGE(E11031,E11035), 0)</f>
        <v>0</v>
      </c>
      <c r="F11028" s="3">
        <f>IFERROR(AVERAGE(F11031,F11035), 0)</f>
        <v>0</v>
      </c>
      <c r="G11028" s="3">
        <f>IFERROR(AVERAGE(G11031,G11035), 0)</f>
        <v>0</v>
      </c>
      <c r="H11028" s="3">
        <f>IFERROR(AVERAGE(H11031,H11035), 0)</f>
        <v>0</v>
      </c>
      <c r="I11028" s="3">
        <f>IFERROR(AVERAGE(I11031,I11035), 0)</f>
        <v>0</v>
      </c>
      <c r="J11028" s="3">
        <f>IFERROR(AVERAGE(J11031,J11035), 0)</f>
        <v>0</v>
      </c>
      <c r="K11028" s="3">
        <f>IFERROR(AVERAGE(K11031,K11035), 0)</f>
        <v>0</v>
      </c>
    </row>
    <row r="11029" spans="2:11" outlineLevel="2">
      <c r="B11029" s="4" t="s">
        <v>9</v>
      </c>
      <c r="D11029">
        <f>E11032+E11036</f>
        <v>0</v>
      </c>
      <c r="E11029">
        <f>F11032+F11036</f>
        <v>0</v>
      </c>
      <c r="F11029">
        <f>G11032+G11036</f>
        <v>0</v>
      </c>
      <c r="G11029">
        <f>H11032+H11036</f>
        <v>0</v>
      </c>
      <c r="H11029">
        <f>I11032+I11036</f>
        <v>0</v>
      </c>
      <c r="I11029">
        <f>J11032+J11036</f>
        <v>0</v>
      </c>
      <c r="J11029">
        <f>K11032+K11036</f>
        <v>0</v>
      </c>
      <c r="K11029">
        <f>L11032+L11036</f>
        <v>0</v>
      </c>
    </row>
    <row r="11030" spans="2:11" outlineLevel="2">
      <c r="B11030" s="4" t="s">
        <v>10</v>
      </c>
      <c r="D11030">
        <f>E11033+E11037</f>
        <v>0</v>
      </c>
      <c r="E11030">
        <f>F11033+F11037</f>
        <v>0</v>
      </c>
      <c r="F11030">
        <f>G11033+G11037</f>
        <v>0</v>
      </c>
      <c r="G11030">
        <f>H11033+H11037</f>
        <v>0</v>
      </c>
      <c r="H11030">
        <f>I11033+I11037</f>
        <v>0</v>
      </c>
      <c r="I11030">
        <f>J11033+J11037</f>
        <v>0</v>
      </c>
      <c r="J11030">
        <f>K11033+K11037</f>
        <v>0</v>
      </c>
      <c r="K11030">
        <f>L11033+L11037</f>
        <v>0</v>
      </c>
    </row>
    <row r="11031" spans="2:11" s="5" customFormat="1" outlineLevel="1">
      <c r="C11031" s="5" t="s">
        <v>215</v>
      </c>
      <c r="D11031" s="1">
        <f>IFERROR(D11032/D11033, D11032)</f>
        <v>0</v>
      </c>
      <c r="E11031" s="1">
        <f>IFERROR(E11032/E11033, E11032)</f>
        <v>0</v>
      </c>
      <c r="F11031" s="1">
        <f>IFERROR(F11032/F11033, F11032)</f>
        <v>0</v>
      </c>
      <c r="G11031" s="1">
        <f>IFERROR(G11032/G11033, G11032)</f>
        <v>0</v>
      </c>
      <c r="H11031" s="1">
        <f>IFERROR(H11032/H11033, H11032)</f>
        <v>0</v>
      </c>
      <c r="I11031" s="1">
        <f>IFERROR(I11032/I11033, I11032)</f>
        <v>0</v>
      </c>
      <c r="J11031" s="1">
        <f>IFERROR(J11032/J11033, J11032)</f>
        <v>0</v>
      </c>
      <c r="K11031" s="1">
        <f>IFERROR(K11032/K11033, K11032)</f>
        <v>0</v>
      </c>
    </row>
    <row r="11032" spans="2:11" outlineLevel="2">
      <c r="C11032" t="s">
        <v>10</v>
      </c>
      <c r="D11032">
        <f>COUNTIF(D11034:D11034, "1")</f>
        <v>0</v>
      </c>
      <c r="E11032">
        <f>COUNTIF(E11034:E11034, "1")</f>
        <v>0</v>
      </c>
      <c r="F11032">
        <f>COUNTIF(F11034:F11034, "1")</f>
        <v>0</v>
      </c>
      <c r="G11032">
        <f>COUNTIF(G11034:G11034, "1")</f>
        <v>0</v>
      </c>
      <c r="H11032">
        <f>COUNTIF(H11034:H11034, "1")</f>
        <v>0</v>
      </c>
      <c r="I11032">
        <f>COUNTIF(I11034:I11034, "1")</f>
        <v>0</v>
      </c>
      <c r="J11032">
        <f>COUNTIF(J11034:J11034, "1")</f>
        <v>0</v>
      </c>
      <c r="K11032">
        <f>COUNTIF(K11034:K11034, "1")</f>
        <v>0</v>
      </c>
    </row>
    <row r="11033" spans="2:11" outlineLevel="2">
      <c r="C11033" t="s">
        <v>12</v>
      </c>
      <c r="D11033">
        <f>COUNTIF(D11034:D11034, "0")</f>
        <v>0</v>
      </c>
      <c r="E11033">
        <f>COUNTIF(E11034:E11034, "0")</f>
        <v>0</v>
      </c>
      <c r="F11033">
        <f>COUNTIF(F11034:F11034, "0")</f>
        <v>0</v>
      </c>
      <c r="G11033">
        <f>COUNTIF(G11034:G11034, "0")</f>
        <v>0</v>
      </c>
      <c r="H11033">
        <f>COUNTIF(H11034:H11034, "0")</f>
        <v>0</v>
      </c>
      <c r="I11033">
        <f>COUNTIF(I11034:I11034, "0")</f>
        <v>0</v>
      </c>
      <c r="J11033">
        <f>COUNTIF(J11034:J11034, "0")</f>
        <v>0</v>
      </c>
      <c r="K11033">
        <f>COUNTIF(K11034:K11034, "0")</f>
        <v>0</v>
      </c>
    </row>
    <row r="11034" spans="2:11" outlineLevel="2">
      <c r="B11034" t="s">
        <v>216</v>
      </c>
      <c r="C11034" t="s">
        <v>164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2:11" s="5" customFormat="1" outlineLevel="1">
      <c r="C11035" s="5" t="s">
        <v>51</v>
      </c>
      <c r="D11035" s="1">
        <f>IFERROR(D11036/D11037, D11036)</f>
        <v>0</v>
      </c>
      <c r="E11035" s="1">
        <f>IFERROR(E11036/E11037, E11036)</f>
        <v>0</v>
      </c>
      <c r="F11035" s="1">
        <f>IFERROR(F11036/F11037, F11036)</f>
        <v>0</v>
      </c>
      <c r="G11035" s="1">
        <f>IFERROR(G11036/G11037, G11036)</f>
        <v>0</v>
      </c>
      <c r="H11035" s="1">
        <f>IFERROR(H11036/H11037, H11036)</f>
        <v>0</v>
      </c>
      <c r="I11035" s="1">
        <f>IFERROR(I11036/I11037, I11036)</f>
        <v>0</v>
      </c>
      <c r="J11035" s="1">
        <f>IFERROR(J11036/J11037, J11036)</f>
        <v>0</v>
      </c>
      <c r="K11035" s="1">
        <f>IFERROR(K11036/K11037, K11036)</f>
        <v>0</v>
      </c>
    </row>
    <row r="11036" spans="2:11" outlineLevel="2">
      <c r="C11036" t="s">
        <v>10</v>
      </c>
      <c r="D11036">
        <f>COUNTIF(D11038:D11051, "1")</f>
        <v>0</v>
      </c>
      <c r="E11036">
        <f>COUNTIF(E11038:E11051, "1")</f>
        <v>0</v>
      </c>
      <c r="F11036">
        <f>COUNTIF(F11038:F11051, "1")</f>
        <v>0</v>
      </c>
      <c r="G11036">
        <f>COUNTIF(G11038:G11051, "1")</f>
        <v>0</v>
      </c>
      <c r="H11036">
        <f>COUNTIF(H11038:H11051, "1")</f>
        <v>0</v>
      </c>
      <c r="I11036">
        <f>COUNTIF(I11038:I11051, "1")</f>
        <v>0</v>
      </c>
      <c r="J11036">
        <f>COUNTIF(J11038:J11051, "1")</f>
        <v>0</v>
      </c>
      <c r="K11036">
        <f>COUNTIF(K11038:K11051, "1")</f>
        <v>0</v>
      </c>
    </row>
    <row r="11037" spans="2:11" outlineLevel="2">
      <c r="C11037" t="s">
        <v>12</v>
      </c>
      <c r="D11037">
        <f>COUNTIF(D11038:D11051, "0")</f>
        <v>0</v>
      </c>
      <c r="E11037">
        <f>COUNTIF(E11038:E11051, "0")</f>
        <v>0</v>
      </c>
      <c r="F11037">
        <f>COUNTIF(F11038:F11051, "0")</f>
        <v>0</v>
      </c>
      <c r="G11037">
        <f>COUNTIF(G11038:G11051, "0")</f>
        <v>0</v>
      </c>
      <c r="H11037">
        <f>COUNTIF(H11038:H11051, "0")</f>
        <v>0</v>
      </c>
      <c r="I11037">
        <f>COUNTIF(I11038:I11051, "0")</f>
        <v>0</v>
      </c>
      <c r="J11037">
        <f>COUNTIF(J11038:J11051, "0")</f>
        <v>0</v>
      </c>
      <c r="K11037">
        <f>COUNTIF(K11038:K11051, "0")</f>
        <v>0</v>
      </c>
    </row>
    <row r="11038" spans="2:11" outlineLevel="2">
      <c r="B11038" t="s">
        <v>52</v>
      </c>
      <c r="C11038" t="s">
        <v>15</v>
      </c>
      <c r="D11038">
        <v>0</v>
      </c>
      <c r="E11038">
        <v>0</v>
      </c>
      <c r="F11038">
        <v>0</v>
      </c>
      <c r="G11038">
        <v>1</v>
      </c>
      <c r="H11038">
        <v>0</v>
      </c>
      <c r="I11038">
        <v>0</v>
      </c>
      <c r="J11038">
        <v>0</v>
      </c>
      <c r="K11038">
        <v>0</v>
      </c>
    </row>
    <row r="11039" spans="2:11" outlineLevel="2">
      <c r="B11039" t="s">
        <v>52</v>
      </c>
      <c r="C11039" t="s">
        <v>16</v>
      </c>
      <c r="D11039">
        <v>0</v>
      </c>
      <c r="E11039">
        <v>0</v>
      </c>
      <c r="F11039">
        <v>1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2:11" outlineLevel="2">
      <c r="B11040" t="s">
        <v>52</v>
      </c>
      <c r="C11040" t="s">
        <v>17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 spans="2:11" outlineLevel="2">
      <c r="B11041" t="s">
        <v>52</v>
      </c>
      <c r="C11041" t="s">
        <v>18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2:11" outlineLevel="2">
      <c r="B11042" t="s">
        <v>52</v>
      </c>
      <c r="C11042" t="s">
        <v>32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2:11" outlineLevel="2">
      <c r="B11043" t="s">
        <v>52</v>
      </c>
      <c r="C11043" t="s">
        <v>20</v>
      </c>
      <c r="D11043">
        <v>1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2:11" outlineLevel="2">
      <c r="B11044" t="s">
        <v>52</v>
      </c>
      <c r="C11044" t="s">
        <v>21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0</v>
      </c>
    </row>
    <row r="11045" spans="2:11" outlineLevel="2">
      <c r="B11045" t="s">
        <v>52</v>
      </c>
      <c r="C11045" t="s">
        <v>22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2:11" outlineLevel="2">
      <c r="B11046" t="s">
        <v>52</v>
      </c>
      <c r="C11046" t="s">
        <v>23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2:11" outlineLevel="2">
      <c r="B11047" t="s">
        <v>52</v>
      </c>
      <c r="C11047" t="s">
        <v>24</v>
      </c>
      <c r="D11047">
        <v>1</v>
      </c>
      <c r="E11047">
        <v>0</v>
      </c>
      <c r="F11047">
        <v>1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2:11" outlineLevel="2">
      <c r="B11048" t="s">
        <v>52</v>
      </c>
      <c r="C11048" t="s">
        <v>24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 spans="2:11" outlineLevel="2">
      <c r="B11049" t="s">
        <v>52</v>
      </c>
      <c r="C11049" t="s">
        <v>34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2:11" outlineLevel="2">
      <c r="B11050" t="s">
        <v>52</v>
      </c>
      <c r="C11050" t="s">
        <v>25</v>
      </c>
      <c r="D11050">
        <v>0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0</v>
      </c>
      <c r="K11050">
        <v>0</v>
      </c>
    </row>
    <row r="11051" spans="2:11" outlineLevel="2">
      <c r="B11051" t="s">
        <v>52</v>
      </c>
      <c r="C11051" t="s">
        <v>26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2:11" s="3" customFormat="1">
      <c r="B11052" s="3" t="s">
        <v>381</v>
      </c>
      <c r="C11052" s="3" t="s">
        <v>8</v>
      </c>
      <c r="D11052" s="3">
        <f>IFERROR(AVERAGE(D11055,D11076,D11091), 0)</f>
        <v>0</v>
      </c>
      <c r="E11052" s="3">
        <f>IFERROR(AVERAGE(E11055,E11076,E11091), 0)</f>
        <v>0</v>
      </c>
      <c r="F11052" s="3">
        <f>IFERROR(AVERAGE(F11055,F11076,F11091), 0)</f>
        <v>0</v>
      </c>
      <c r="G11052" s="3">
        <f>IFERROR(AVERAGE(G11055,G11076,G11091), 0)</f>
        <v>0</v>
      </c>
      <c r="H11052" s="3">
        <f>IFERROR(AVERAGE(H11055,H11076,H11091), 0)</f>
        <v>0</v>
      </c>
      <c r="I11052" s="3">
        <f>IFERROR(AVERAGE(I11055,I11076,I11091), 0)</f>
        <v>0</v>
      </c>
      <c r="J11052" s="3">
        <f>IFERROR(AVERAGE(J11055,J11076,J11091), 0)</f>
        <v>0</v>
      </c>
      <c r="K11052" s="3">
        <f>IFERROR(AVERAGE(K11055,K11076,K11091), 0)</f>
        <v>0</v>
      </c>
    </row>
    <row r="11053" spans="2:11" outlineLevel="2">
      <c r="B11053" s="4" t="s">
        <v>9</v>
      </c>
      <c r="D11053">
        <f>E11056+E11077+E11092</f>
        <v>0</v>
      </c>
      <c r="E11053">
        <f>F11056+F11077+F11092</f>
        <v>0</v>
      </c>
      <c r="F11053">
        <f>G11056+G11077+G11092</f>
        <v>0</v>
      </c>
      <c r="G11053">
        <f>H11056+H11077+H11092</f>
        <v>0</v>
      </c>
      <c r="H11053">
        <f>I11056+I11077+I11092</f>
        <v>0</v>
      </c>
      <c r="I11053">
        <f>J11056+J11077+J11092</f>
        <v>0</v>
      </c>
      <c r="J11053">
        <f>K11056+K11077+K11092</f>
        <v>0</v>
      </c>
      <c r="K11053">
        <f>L11056+L11077+L11092</f>
        <v>0</v>
      </c>
    </row>
    <row r="11054" spans="2:11" outlineLevel="2">
      <c r="B11054" s="4" t="s">
        <v>10</v>
      </c>
      <c r="D11054">
        <f>E11057+E11078+E11093</f>
        <v>0</v>
      </c>
      <c r="E11054">
        <f>F11057+F11078+F11093</f>
        <v>0</v>
      </c>
      <c r="F11054">
        <f>G11057+G11078+G11093</f>
        <v>0</v>
      </c>
      <c r="G11054">
        <f>H11057+H11078+H11093</f>
        <v>0</v>
      </c>
      <c r="H11054">
        <f>I11057+I11078+I11093</f>
        <v>0</v>
      </c>
      <c r="I11054">
        <f>J11057+J11078+J11093</f>
        <v>0</v>
      </c>
      <c r="J11054">
        <f>K11057+K11078+K11093</f>
        <v>0</v>
      </c>
      <c r="K11054">
        <f>L11057+L11078+L11093</f>
        <v>0</v>
      </c>
    </row>
    <row r="11055" spans="2:11" s="5" customFormat="1" outlineLevel="1">
      <c r="C11055" s="5" t="s">
        <v>51</v>
      </c>
      <c r="D11055" s="1">
        <f>IFERROR(D11056/D11057, D11056)</f>
        <v>0</v>
      </c>
      <c r="E11055" s="1">
        <f>IFERROR(E11056/E11057, E11056)</f>
        <v>0</v>
      </c>
      <c r="F11055" s="1">
        <f>IFERROR(F11056/F11057, F11056)</f>
        <v>0</v>
      </c>
      <c r="G11055" s="1">
        <f>IFERROR(G11056/G11057, G11056)</f>
        <v>0</v>
      </c>
      <c r="H11055" s="1">
        <f>IFERROR(H11056/H11057, H11056)</f>
        <v>0</v>
      </c>
      <c r="I11055" s="1">
        <f>IFERROR(I11056/I11057, I11056)</f>
        <v>0</v>
      </c>
      <c r="J11055" s="1">
        <f>IFERROR(J11056/J11057, J11056)</f>
        <v>0</v>
      </c>
      <c r="K11055" s="1">
        <f>IFERROR(K11056/K11057, K11056)</f>
        <v>0</v>
      </c>
    </row>
    <row r="11056" spans="2:11" outlineLevel="2">
      <c r="C11056" t="s">
        <v>10</v>
      </c>
      <c r="D11056">
        <f>COUNTIF(D11058:D11075, "1")</f>
        <v>0</v>
      </c>
      <c r="E11056">
        <f>COUNTIF(E11058:E11075, "1")</f>
        <v>0</v>
      </c>
      <c r="F11056">
        <f>COUNTIF(F11058:F11075, "1")</f>
        <v>0</v>
      </c>
      <c r="G11056">
        <f>COUNTIF(G11058:G11075, "1")</f>
        <v>0</v>
      </c>
      <c r="H11056">
        <f>COUNTIF(H11058:H11075, "1")</f>
        <v>0</v>
      </c>
      <c r="I11056">
        <f>COUNTIF(I11058:I11075, "1")</f>
        <v>0</v>
      </c>
      <c r="J11056">
        <f>COUNTIF(J11058:J11075, "1")</f>
        <v>0</v>
      </c>
      <c r="K11056">
        <f>COUNTIF(K11058:K11075, "1")</f>
        <v>0</v>
      </c>
    </row>
    <row r="11057" spans="2:11" outlineLevel="2">
      <c r="C11057" t="s">
        <v>12</v>
      </c>
      <c r="D11057">
        <f>COUNTIF(D11058:D11075, "0")</f>
        <v>0</v>
      </c>
      <c r="E11057">
        <f>COUNTIF(E11058:E11075, "0")</f>
        <v>0</v>
      </c>
      <c r="F11057">
        <f>COUNTIF(F11058:F11075, "0")</f>
        <v>0</v>
      </c>
      <c r="G11057">
        <f>COUNTIF(G11058:G11075, "0")</f>
        <v>0</v>
      </c>
      <c r="H11057">
        <f>COUNTIF(H11058:H11075, "0")</f>
        <v>0</v>
      </c>
      <c r="I11057">
        <f>COUNTIF(I11058:I11075, "0")</f>
        <v>0</v>
      </c>
      <c r="J11057">
        <f>COUNTIF(J11058:J11075, "0")</f>
        <v>0</v>
      </c>
      <c r="K11057">
        <f>COUNTIF(K11058:K11075, "0")</f>
        <v>0</v>
      </c>
    </row>
    <row r="11058" spans="2:11" outlineLevel="2">
      <c r="B11058" t="s">
        <v>52</v>
      </c>
      <c r="C11058" t="s">
        <v>14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2:11" outlineLevel="2">
      <c r="B11059" t="s">
        <v>52</v>
      </c>
      <c r="C11059" t="s">
        <v>15</v>
      </c>
      <c r="D11059">
        <v>1</v>
      </c>
      <c r="E11059">
        <v>0</v>
      </c>
      <c r="F11059">
        <v>0</v>
      </c>
      <c r="G11059">
        <v>1</v>
      </c>
      <c r="H11059">
        <v>0</v>
      </c>
      <c r="I11059">
        <v>1</v>
      </c>
      <c r="J11059">
        <v>1</v>
      </c>
      <c r="K11059">
        <v>0</v>
      </c>
    </row>
    <row r="11060" spans="2:11" outlineLevel="2">
      <c r="B11060" t="s">
        <v>52</v>
      </c>
      <c r="C11060" t="s">
        <v>16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2:11" outlineLevel="2">
      <c r="B11061" t="s">
        <v>52</v>
      </c>
      <c r="C11061" t="s">
        <v>17</v>
      </c>
      <c r="D11061">
        <v>0</v>
      </c>
      <c r="E11061">
        <v>0</v>
      </c>
      <c r="F11061">
        <v>1</v>
      </c>
      <c r="G11061">
        <v>0</v>
      </c>
      <c r="H11061">
        <v>0</v>
      </c>
      <c r="I11061">
        <v>0</v>
      </c>
      <c r="J11061">
        <v>1</v>
      </c>
      <c r="K11061">
        <v>0</v>
      </c>
    </row>
    <row r="11062" spans="2:11" outlineLevel="2">
      <c r="B11062" t="s">
        <v>52</v>
      </c>
      <c r="C11062" t="s">
        <v>18</v>
      </c>
      <c r="D11062">
        <v>0</v>
      </c>
      <c r="E11062">
        <v>0</v>
      </c>
      <c r="F11062">
        <v>1</v>
      </c>
      <c r="G11062">
        <v>1</v>
      </c>
      <c r="H11062">
        <v>0</v>
      </c>
      <c r="I11062">
        <v>0</v>
      </c>
      <c r="J11062">
        <v>0</v>
      </c>
      <c r="K11062">
        <v>0</v>
      </c>
    </row>
    <row r="11063" spans="2:11" outlineLevel="2">
      <c r="B11063" t="s">
        <v>52</v>
      </c>
      <c r="C11063" t="s">
        <v>19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2:11" outlineLevel="2">
      <c r="B11064" t="s">
        <v>52</v>
      </c>
      <c r="C11064" t="s">
        <v>20</v>
      </c>
      <c r="D11064">
        <v>0</v>
      </c>
      <c r="E11064">
        <v>1</v>
      </c>
      <c r="F11064">
        <v>0</v>
      </c>
      <c r="G11064">
        <v>1</v>
      </c>
      <c r="H11064">
        <v>0</v>
      </c>
      <c r="I11064">
        <v>0</v>
      </c>
      <c r="J11064">
        <v>0</v>
      </c>
      <c r="K11064">
        <v>0</v>
      </c>
    </row>
    <row r="11065" spans="2:11" outlineLevel="2">
      <c r="B11065" t="s">
        <v>52</v>
      </c>
      <c r="C11065" t="s">
        <v>21</v>
      </c>
      <c r="D11065">
        <v>0</v>
      </c>
      <c r="E11065">
        <v>0</v>
      </c>
      <c r="F11065">
        <v>0</v>
      </c>
      <c r="G11065">
        <v>1</v>
      </c>
      <c r="H11065">
        <v>0</v>
      </c>
      <c r="I11065">
        <v>0</v>
      </c>
      <c r="J11065">
        <v>0</v>
      </c>
      <c r="K11065">
        <v>0</v>
      </c>
    </row>
    <row r="11066" spans="2:11" outlineLevel="2">
      <c r="B11066" t="s">
        <v>52</v>
      </c>
      <c r="C11066" t="s">
        <v>22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</v>
      </c>
      <c r="J11066">
        <v>0</v>
      </c>
      <c r="K11066">
        <v>0</v>
      </c>
    </row>
    <row r="11067" spans="2:11" outlineLevel="2">
      <c r="B11067" t="s">
        <v>52</v>
      </c>
      <c r="C11067" t="s">
        <v>23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2:11" outlineLevel="2">
      <c r="B11068" t="s">
        <v>52</v>
      </c>
      <c r="C11068" t="s">
        <v>33</v>
      </c>
      <c r="D11068">
        <v>0</v>
      </c>
      <c r="E11068">
        <v>1</v>
      </c>
      <c r="F11068">
        <v>1</v>
      </c>
      <c r="G11068">
        <v>0</v>
      </c>
      <c r="H11068">
        <v>1</v>
      </c>
      <c r="I11068">
        <v>0</v>
      </c>
      <c r="J11068">
        <v>1</v>
      </c>
      <c r="K11068">
        <v>0</v>
      </c>
    </row>
    <row r="11069" spans="2:11" outlineLevel="2">
      <c r="B11069" t="s">
        <v>52</v>
      </c>
      <c r="C11069" t="s">
        <v>24</v>
      </c>
      <c r="D11069">
        <v>0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2:11" outlineLevel="2">
      <c r="B11070" t="s">
        <v>52</v>
      </c>
      <c r="C11070" t="s">
        <v>34</v>
      </c>
      <c r="D11070">
        <v>0</v>
      </c>
      <c r="E11070">
        <v>1</v>
      </c>
      <c r="F11070">
        <v>0</v>
      </c>
      <c r="G11070">
        <v>0</v>
      </c>
      <c r="H11070">
        <v>1</v>
      </c>
      <c r="I11070">
        <v>0</v>
      </c>
      <c r="J11070">
        <v>0</v>
      </c>
      <c r="K11070">
        <v>0</v>
      </c>
    </row>
    <row r="11071" spans="2:11" outlineLevel="2">
      <c r="B11071" t="s">
        <v>52</v>
      </c>
      <c r="C11071" t="s">
        <v>25</v>
      </c>
      <c r="D11071">
        <v>1</v>
      </c>
      <c r="E11071">
        <v>0</v>
      </c>
      <c r="F11071">
        <v>0</v>
      </c>
      <c r="G11071">
        <v>0</v>
      </c>
      <c r="H11071">
        <v>1</v>
      </c>
      <c r="I11071">
        <v>0</v>
      </c>
      <c r="J11071">
        <v>0</v>
      </c>
      <c r="K11071">
        <v>0</v>
      </c>
    </row>
    <row r="11072" spans="2:11" outlineLevel="2">
      <c r="B11072" t="s">
        <v>52</v>
      </c>
      <c r="C11072" t="s">
        <v>26</v>
      </c>
      <c r="D11072">
        <v>0</v>
      </c>
      <c r="E11072">
        <v>0</v>
      </c>
      <c r="F11072">
        <v>0</v>
      </c>
      <c r="G11072">
        <v>1</v>
      </c>
      <c r="H11072">
        <v>0</v>
      </c>
      <c r="I11072">
        <v>0</v>
      </c>
      <c r="J11072">
        <v>0</v>
      </c>
      <c r="K11072">
        <v>0</v>
      </c>
    </row>
    <row r="11073" spans="2:11" outlineLevel="2">
      <c r="B11073" t="s">
        <v>52</v>
      </c>
      <c r="C11073" t="s">
        <v>27</v>
      </c>
      <c r="D11073">
        <v>0</v>
      </c>
      <c r="E11073">
        <v>0</v>
      </c>
      <c r="F11073">
        <v>1</v>
      </c>
      <c r="G11073">
        <v>1</v>
      </c>
      <c r="H11073">
        <v>0</v>
      </c>
      <c r="I11073">
        <v>0</v>
      </c>
      <c r="J11073">
        <v>0</v>
      </c>
      <c r="K11073">
        <v>0</v>
      </c>
    </row>
    <row r="11074" spans="2:11" outlineLevel="2">
      <c r="B11074" t="s">
        <v>52</v>
      </c>
      <c r="C11074" t="s">
        <v>28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2:11" outlineLevel="2">
      <c r="B11075" t="s">
        <v>52</v>
      </c>
      <c r="C11075" t="s">
        <v>35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 spans="2:11" s="5" customFormat="1" outlineLevel="1">
      <c r="C11076" s="5" t="s">
        <v>49</v>
      </c>
      <c r="D11076" s="1">
        <f>IFERROR(D11077/D11078, D11077)</f>
        <v>0</v>
      </c>
      <c r="E11076" s="1">
        <f>IFERROR(E11077/E11078, E11077)</f>
        <v>0</v>
      </c>
      <c r="F11076" s="1">
        <f>IFERROR(F11077/F11078, F11077)</f>
        <v>0</v>
      </c>
      <c r="G11076" s="1">
        <f>IFERROR(G11077/G11078, G11077)</f>
        <v>0</v>
      </c>
      <c r="H11076" s="1">
        <f>IFERROR(H11077/H11078, H11077)</f>
        <v>0</v>
      </c>
      <c r="I11076" s="1">
        <f>IFERROR(I11077/I11078, I11077)</f>
        <v>0</v>
      </c>
      <c r="J11076" s="1">
        <f>IFERROR(J11077/J11078, J11077)</f>
        <v>0</v>
      </c>
      <c r="K11076" s="1">
        <f>IFERROR(K11077/K11078, K11077)</f>
        <v>0</v>
      </c>
    </row>
    <row r="11077" spans="2:11" outlineLevel="2">
      <c r="C11077" t="s">
        <v>10</v>
      </c>
      <c r="D11077">
        <f>COUNTIF(D11079:D11090, "1")</f>
        <v>0</v>
      </c>
      <c r="E11077">
        <f>COUNTIF(E11079:E11090, "1")</f>
        <v>0</v>
      </c>
      <c r="F11077">
        <f>COUNTIF(F11079:F11090, "1")</f>
        <v>0</v>
      </c>
      <c r="G11077">
        <f>COUNTIF(G11079:G11090, "1")</f>
        <v>0</v>
      </c>
      <c r="H11077">
        <f>COUNTIF(H11079:H11090, "1")</f>
        <v>0</v>
      </c>
      <c r="I11077">
        <f>COUNTIF(I11079:I11090, "1")</f>
        <v>0</v>
      </c>
      <c r="J11077">
        <f>COUNTIF(J11079:J11090, "1")</f>
        <v>0</v>
      </c>
      <c r="K11077">
        <f>COUNTIF(K11079:K11090, "1")</f>
        <v>0</v>
      </c>
    </row>
    <row r="11078" spans="2:11" outlineLevel="2">
      <c r="C11078" t="s">
        <v>12</v>
      </c>
      <c r="D11078">
        <f>COUNTIF(D11079:D11090, "0")</f>
        <v>0</v>
      </c>
      <c r="E11078">
        <f>COUNTIF(E11079:E11090, "0")</f>
        <v>0</v>
      </c>
      <c r="F11078">
        <f>COUNTIF(F11079:F11090, "0")</f>
        <v>0</v>
      </c>
      <c r="G11078">
        <f>COUNTIF(G11079:G11090, "0")</f>
        <v>0</v>
      </c>
      <c r="H11078">
        <f>COUNTIF(H11079:H11090, "0")</f>
        <v>0</v>
      </c>
      <c r="I11078">
        <f>COUNTIF(I11079:I11090, "0")</f>
        <v>0</v>
      </c>
      <c r="J11078">
        <f>COUNTIF(J11079:J11090, "0")</f>
        <v>0</v>
      </c>
      <c r="K11078">
        <f>COUNTIF(K11079:K11090, "0")</f>
        <v>0</v>
      </c>
    </row>
    <row r="11079" spans="2:11" outlineLevel="2">
      <c r="B11079" t="s">
        <v>50</v>
      </c>
      <c r="C11079" t="s">
        <v>14</v>
      </c>
      <c r="D11079">
        <v>0</v>
      </c>
      <c r="E11079">
        <v>0</v>
      </c>
      <c r="F11079">
        <v>1</v>
      </c>
      <c r="G11079">
        <v>1</v>
      </c>
      <c r="H11079">
        <v>0</v>
      </c>
      <c r="I11079">
        <v>0</v>
      </c>
      <c r="J11079">
        <v>0</v>
      </c>
      <c r="K11079">
        <v>0</v>
      </c>
    </row>
    <row r="11080" spans="2:11" outlineLevel="2">
      <c r="B11080" t="s">
        <v>50</v>
      </c>
      <c r="C11080" t="s">
        <v>15</v>
      </c>
      <c r="D11080">
        <v>0</v>
      </c>
      <c r="E11080">
        <v>0</v>
      </c>
      <c r="F11080">
        <v>0</v>
      </c>
      <c r="G11080">
        <v>1</v>
      </c>
      <c r="H11080">
        <v>0</v>
      </c>
      <c r="I11080">
        <v>0</v>
      </c>
      <c r="J11080">
        <v>0</v>
      </c>
      <c r="K11080">
        <v>0</v>
      </c>
    </row>
    <row r="11081" spans="2:11" outlineLevel="2">
      <c r="B11081" t="s">
        <v>50</v>
      </c>
      <c r="C11081" t="s">
        <v>16</v>
      </c>
      <c r="D11081">
        <v>1</v>
      </c>
      <c r="E11081">
        <v>0</v>
      </c>
      <c r="F11081">
        <v>0</v>
      </c>
      <c r="G11081">
        <v>0</v>
      </c>
      <c r="H11081">
        <v>1</v>
      </c>
      <c r="I11081">
        <v>0</v>
      </c>
      <c r="J11081">
        <v>1</v>
      </c>
      <c r="K11081">
        <v>0</v>
      </c>
    </row>
    <row r="11082" spans="2:11" outlineLevel="2">
      <c r="B11082" t="s">
        <v>50</v>
      </c>
      <c r="C11082" t="s">
        <v>18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2:11" outlineLevel="2">
      <c r="B11083" t="s">
        <v>50</v>
      </c>
      <c r="C11083" t="s">
        <v>32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2:11" outlineLevel="2">
      <c r="B11084" t="s">
        <v>50</v>
      </c>
      <c r="C11084" t="s">
        <v>20</v>
      </c>
      <c r="D11084">
        <v>0</v>
      </c>
      <c r="E11084">
        <v>1</v>
      </c>
      <c r="F11084">
        <v>1</v>
      </c>
      <c r="G11084">
        <v>0</v>
      </c>
      <c r="H11084">
        <v>0</v>
      </c>
      <c r="I11084">
        <v>0</v>
      </c>
      <c r="J11084">
        <v>0</v>
      </c>
      <c r="K11084">
        <v>0</v>
      </c>
    </row>
    <row r="11085" spans="2:11" outlineLevel="2">
      <c r="B11085" t="s">
        <v>50</v>
      </c>
      <c r="C11085" t="s">
        <v>22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2:11" outlineLevel="2">
      <c r="B11086" t="s">
        <v>50</v>
      </c>
      <c r="C11086" t="s">
        <v>23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1</v>
      </c>
      <c r="J11086">
        <v>0</v>
      </c>
      <c r="K11086">
        <v>0</v>
      </c>
    </row>
    <row r="11087" spans="2:11" outlineLevel="2">
      <c r="B11087" t="s">
        <v>50</v>
      </c>
      <c r="C11087" t="s">
        <v>24</v>
      </c>
      <c r="D11087">
        <v>0</v>
      </c>
      <c r="E11087">
        <v>0</v>
      </c>
      <c r="F11087">
        <v>0</v>
      </c>
      <c r="G11087">
        <v>0</v>
      </c>
      <c r="H11087">
        <v>1</v>
      </c>
      <c r="I11087">
        <v>1</v>
      </c>
      <c r="J11087">
        <v>0</v>
      </c>
      <c r="K11087">
        <v>0</v>
      </c>
    </row>
    <row r="11088" spans="2:11" outlineLevel="2">
      <c r="B11088" t="s">
        <v>50</v>
      </c>
      <c r="C11088" t="s">
        <v>26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2:11" outlineLevel="2">
      <c r="B11089" t="s">
        <v>50</v>
      </c>
      <c r="C11089" t="s">
        <v>27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2:11" outlineLevel="2">
      <c r="B11090" t="s">
        <v>50</v>
      </c>
      <c r="C11090" t="s">
        <v>28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 spans="2:11" s="5" customFormat="1" outlineLevel="1">
      <c r="C11091" s="5" t="s">
        <v>55</v>
      </c>
      <c r="D11091" s="1">
        <f>IFERROR(D11092/D11093, D11092)</f>
        <v>0</v>
      </c>
      <c r="E11091" s="1">
        <f>IFERROR(E11092/E11093, E11092)</f>
        <v>0</v>
      </c>
      <c r="F11091" s="1">
        <f>IFERROR(F11092/F11093, F11092)</f>
        <v>0</v>
      </c>
      <c r="G11091" s="1">
        <f>IFERROR(G11092/G11093, G11092)</f>
        <v>0</v>
      </c>
      <c r="H11091" s="1">
        <f>IFERROR(H11092/H11093, H11092)</f>
        <v>0</v>
      </c>
      <c r="I11091" s="1">
        <f>IFERROR(I11092/I11093, I11092)</f>
        <v>0</v>
      </c>
      <c r="J11091" s="1">
        <f>IFERROR(J11092/J11093, J11092)</f>
        <v>0</v>
      </c>
      <c r="K11091" s="1">
        <f>IFERROR(K11092/K11093, K11092)</f>
        <v>0</v>
      </c>
    </row>
    <row r="11092" spans="2:11" outlineLevel="2">
      <c r="C11092" t="s">
        <v>10</v>
      </c>
      <c r="D11092">
        <f>COUNTIF(D11094:D11095, "1")</f>
        <v>0</v>
      </c>
      <c r="E11092">
        <f>COUNTIF(E11094:E11095, "1")</f>
        <v>0</v>
      </c>
      <c r="F11092">
        <f>COUNTIF(F11094:F11095, "1")</f>
        <v>0</v>
      </c>
      <c r="G11092">
        <f>COUNTIF(G11094:G11095, "1")</f>
        <v>0</v>
      </c>
      <c r="H11092">
        <f>COUNTIF(H11094:H11095, "1")</f>
        <v>0</v>
      </c>
      <c r="I11092">
        <f>COUNTIF(I11094:I11095, "1")</f>
        <v>0</v>
      </c>
      <c r="J11092">
        <f>COUNTIF(J11094:J11095, "1")</f>
        <v>0</v>
      </c>
      <c r="K11092">
        <f>COUNTIF(K11094:K11095, "1")</f>
        <v>0</v>
      </c>
    </row>
    <row r="11093" spans="2:11" outlineLevel="2">
      <c r="C11093" t="s">
        <v>12</v>
      </c>
      <c r="D11093">
        <f>COUNTIF(D11094:D11095, "0")</f>
        <v>0</v>
      </c>
      <c r="E11093">
        <f>COUNTIF(E11094:E11095, "0")</f>
        <v>0</v>
      </c>
      <c r="F11093">
        <f>COUNTIF(F11094:F11095, "0")</f>
        <v>0</v>
      </c>
      <c r="G11093">
        <f>COUNTIF(G11094:G11095, "0")</f>
        <v>0</v>
      </c>
      <c r="H11093">
        <f>COUNTIF(H11094:H11095, "0")</f>
        <v>0</v>
      </c>
      <c r="I11093">
        <f>COUNTIF(I11094:I11095, "0")</f>
        <v>0</v>
      </c>
      <c r="J11093">
        <f>COUNTIF(J11094:J11095, "0")</f>
        <v>0</v>
      </c>
      <c r="K11093">
        <f>COUNTIF(K11094:K11095, "0")</f>
        <v>0</v>
      </c>
    </row>
    <row r="11094" spans="2:11" outlineLevel="2">
      <c r="B11094" t="s">
        <v>56</v>
      </c>
      <c r="C11094" t="s">
        <v>21</v>
      </c>
      <c r="D11094">
        <v>0</v>
      </c>
      <c r="E11094">
        <v>0</v>
      </c>
      <c r="F11094">
        <v>1</v>
      </c>
      <c r="G11094">
        <v>1</v>
      </c>
      <c r="H11094">
        <v>0</v>
      </c>
      <c r="I11094">
        <v>0</v>
      </c>
      <c r="J11094">
        <v>0</v>
      </c>
      <c r="K11094">
        <v>0</v>
      </c>
    </row>
    <row r="11095" spans="2:11" outlineLevel="2">
      <c r="B11095" t="s">
        <v>56</v>
      </c>
      <c r="C11095" t="s">
        <v>33</v>
      </c>
      <c r="D11095">
        <v>1</v>
      </c>
      <c r="E11095">
        <v>0</v>
      </c>
      <c r="F11095">
        <v>0</v>
      </c>
      <c r="G11095">
        <v>1</v>
      </c>
      <c r="H11095">
        <v>0</v>
      </c>
      <c r="I11095">
        <v>0</v>
      </c>
      <c r="J11095">
        <v>0</v>
      </c>
      <c r="K11095">
        <v>0</v>
      </c>
    </row>
    <row r="11096" spans="2:11" s="3" customFormat="1">
      <c r="B11096" s="3" t="s">
        <v>382</v>
      </c>
      <c r="C11096" s="3" t="s">
        <v>8</v>
      </c>
      <c r="D11096" s="3">
        <f>IFERROR(AVERAGE(D11099,D11115), 0)</f>
        <v>0</v>
      </c>
      <c r="E11096" s="3">
        <f>IFERROR(AVERAGE(E11099,E11115), 0)</f>
        <v>0</v>
      </c>
      <c r="F11096" s="3">
        <f>IFERROR(AVERAGE(F11099,F11115), 0)</f>
        <v>0</v>
      </c>
      <c r="G11096" s="3">
        <f>IFERROR(AVERAGE(G11099,G11115), 0)</f>
        <v>0</v>
      </c>
      <c r="H11096" s="3">
        <f>IFERROR(AVERAGE(H11099,H11115), 0)</f>
        <v>0</v>
      </c>
      <c r="I11096" s="3">
        <f>IFERROR(AVERAGE(I11099,I11115), 0)</f>
        <v>0</v>
      </c>
      <c r="J11096" s="3">
        <f>IFERROR(AVERAGE(J11099,J11115), 0)</f>
        <v>0</v>
      </c>
      <c r="K11096" s="3">
        <f>IFERROR(AVERAGE(K11099,K11115), 0)</f>
        <v>0</v>
      </c>
    </row>
    <row r="11097" spans="2:11" outlineLevel="2">
      <c r="B11097" s="4" t="s">
        <v>9</v>
      </c>
      <c r="D11097">
        <f>E11100+E11116</f>
        <v>0</v>
      </c>
      <c r="E11097">
        <f>F11100+F11116</f>
        <v>0</v>
      </c>
      <c r="F11097">
        <f>G11100+G11116</f>
        <v>0</v>
      </c>
      <c r="G11097">
        <f>H11100+H11116</f>
        <v>0</v>
      </c>
      <c r="H11097">
        <f>I11100+I11116</f>
        <v>0</v>
      </c>
      <c r="I11097">
        <f>J11100+J11116</f>
        <v>0</v>
      </c>
      <c r="J11097">
        <f>K11100+K11116</f>
        <v>0</v>
      </c>
      <c r="K11097">
        <f>L11100+L11116</f>
        <v>0</v>
      </c>
    </row>
    <row r="11098" spans="2:11" outlineLevel="2">
      <c r="B11098" s="4" t="s">
        <v>10</v>
      </c>
      <c r="D11098">
        <f>E11101+E11117</f>
        <v>0</v>
      </c>
      <c r="E11098">
        <f>F11101+F11117</f>
        <v>0</v>
      </c>
      <c r="F11098">
        <f>G11101+G11117</f>
        <v>0</v>
      </c>
      <c r="G11098">
        <f>H11101+H11117</f>
        <v>0</v>
      </c>
      <c r="H11098">
        <f>I11101+I11117</f>
        <v>0</v>
      </c>
      <c r="I11098">
        <f>J11101+J11117</f>
        <v>0</v>
      </c>
      <c r="J11098">
        <f>K11101+K11117</f>
        <v>0</v>
      </c>
      <c r="K11098">
        <f>L11101+L11117</f>
        <v>0</v>
      </c>
    </row>
    <row r="11099" spans="2:11" s="5" customFormat="1" outlineLevel="1">
      <c r="C11099" s="5" t="s">
        <v>51</v>
      </c>
      <c r="D11099" s="1">
        <f>IFERROR(D11100/D11101, D11100)</f>
        <v>0</v>
      </c>
      <c r="E11099" s="1">
        <f>IFERROR(E11100/E11101, E11100)</f>
        <v>0</v>
      </c>
      <c r="F11099" s="1">
        <f>IFERROR(F11100/F11101, F11100)</f>
        <v>0</v>
      </c>
      <c r="G11099" s="1">
        <f>IFERROR(G11100/G11101, G11100)</f>
        <v>0</v>
      </c>
      <c r="H11099" s="1">
        <f>IFERROR(H11100/H11101, H11100)</f>
        <v>0</v>
      </c>
      <c r="I11099" s="1">
        <f>IFERROR(I11100/I11101, I11100)</f>
        <v>0</v>
      </c>
      <c r="J11099" s="1">
        <f>IFERROR(J11100/J11101, J11100)</f>
        <v>0</v>
      </c>
      <c r="K11099" s="1">
        <f>IFERROR(K11100/K11101, K11100)</f>
        <v>0</v>
      </c>
    </row>
    <row r="11100" spans="2:11" outlineLevel="2">
      <c r="C11100" t="s">
        <v>10</v>
      </c>
      <c r="D11100">
        <f>COUNTIF(D11102:D11114, "1")</f>
        <v>0</v>
      </c>
      <c r="E11100">
        <f>COUNTIF(E11102:E11114, "1")</f>
        <v>0</v>
      </c>
      <c r="F11100">
        <f>COUNTIF(F11102:F11114, "1")</f>
        <v>0</v>
      </c>
      <c r="G11100">
        <f>COUNTIF(G11102:G11114, "1")</f>
        <v>0</v>
      </c>
      <c r="H11100">
        <f>COUNTIF(H11102:H11114, "1")</f>
        <v>0</v>
      </c>
      <c r="I11100">
        <f>COUNTIF(I11102:I11114, "1")</f>
        <v>0</v>
      </c>
      <c r="J11100">
        <f>COUNTIF(J11102:J11114, "1")</f>
        <v>0</v>
      </c>
      <c r="K11100">
        <f>COUNTIF(K11102:K11114, "1")</f>
        <v>0</v>
      </c>
    </row>
    <row r="11101" spans="2:11" outlineLevel="2">
      <c r="C11101" t="s">
        <v>12</v>
      </c>
      <c r="D11101">
        <f>COUNTIF(D11102:D11114, "0")</f>
        <v>0</v>
      </c>
      <c r="E11101">
        <f>COUNTIF(E11102:E11114, "0")</f>
        <v>0</v>
      </c>
      <c r="F11101">
        <f>COUNTIF(F11102:F11114, "0")</f>
        <v>0</v>
      </c>
      <c r="G11101">
        <f>COUNTIF(G11102:G11114, "0")</f>
        <v>0</v>
      </c>
      <c r="H11101">
        <f>COUNTIF(H11102:H11114, "0")</f>
        <v>0</v>
      </c>
      <c r="I11101">
        <f>COUNTIF(I11102:I11114, "0")</f>
        <v>0</v>
      </c>
      <c r="J11101">
        <f>COUNTIF(J11102:J11114, "0")</f>
        <v>0</v>
      </c>
      <c r="K11101">
        <f>COUNTIF(K11102:K11114, "0")</f>
        <v>0</v>
      </c>
    </row>
    <row r="11102" spans="2:11" outlineLevel="2">
      <c r="B11102" t="s">
        <v>52</v>
      </c>
      <c r="C11102" t="s">
        <v>15</v>
      </c>
      <c r="D11102">
        <v>0</v>
      </c>
      <c r="E11102">
        <v>0</v>
      </c>
      <c r="F11102">
        <v>0</v>
      </c>
      <c r="G11102">
        <v>0</v>
      </c>
      <c r="H11102">
        <v>1</v>
      </c>
      <c r="I11102">
        <v>0</v>
      </c>
      <c r="J11102">
        <v>0</v>
      </c>
      <c r="K11102">
        <v>0</v>
      </c>
    </row>
    <row r="11103" spans="2:11" outlineLevel="2">
      <c r="B11103" t="s">
        <v>52</v>
      </c>
      <c r="C11103" t="s">
        <v>16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</v>
      </c>
      <c r="J11103">
        <v>0</v>
      </c>
      <c r="K11103">
        <v>0</v>
      </c>
    </row>
    <row r="11104" spans="2:11" outlineLevel="2">
      <c r="B11104" t="s">
        <v>52</v>
      </c>
      <c r="C11104" t="s">
        <v>19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2:11" outlineLevel="2">
      <c r="B11105" t="s">
        <v>52</v>
      </c>
      <c r="C11105" t="s">
        <v>32</v>
      </c>
      <c r="D11105">
        <v>1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2:11" outlineLevel="2">
      <c r="B11106" t="s">
        <v>52</v>
      </c>
      <c r="C11106" t="s">
        <v>21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0</v>
      </c>
      <c r="J11106">
        <v>0</v>
      </c>
      <c r="K11106">
        <v>0</v>
      </c>
    </row>
    <row r="11107" spans="2:11" outlineLevel="2">
      <c r="B11107" t="s">
        <v>52</v>
      </c>
      <c r="C11107" t="s">
        <v>33</v>
      </c>
      <c r="D11107">
        <v>0</v>
      </c>
      <c r="E11107">
        <v>0</v>
      </c>
      <c r="F11107">
        <v>1</v>
      </c>
      <c r="G11107">
        <v>1</v>
      </c>
      <c r="H11107">
        <v>0</v>
      </c>
      <c r="I11107">
        <v>0</v>
      </c>
      <c r="J11107">
        <v>0</v>
      </c>
      <c r="K11107">
        <v>0</v>
      </c>
    </row>
    <row r="11108" spans="2:11" outlineLevel="2">
      <c r="B11108" t="s">
        <v>52</v>
      </c>
      <c r="C11108" t="s">
        <v>25</v>
      </c>
      <c r="D11108">
        <v>0</v>
      </c>
      <c r="E11108">
        <v>0</v>
      </c>
      <c r="F11108">
        <v>1</v>
      </c>
      <c r="G11108">
        <v>0</v>
      </c>
      <c r="H11108">
        <v>0</v>
      </c>
      <c r="I11108">
        <v>1</v>
      </c>
      <c r="J11108">
        <v>1</v>
      </c>
      <c r="K11108">
        <v>0</v>
      </c>
    </row>
    <row r="11109" spans="2:11" outlineLevel="2">
      <c r="B11109" t="s">
        <v>52</v>
      </c>
      <c r="C11109" t="s">
        <v>26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</v>
      </c>
      <c r="K11109">
        <v>0</v>
      </c>
    </row>
    <row r="11110" spans="2:11" outlineLevel="2">
      <c r="B11110" t="s">
        <v>52</v>
      </c>
      <c r="C11110" t="s">
        <v>35</v>
      </c>
      <c r="D11110">
        <v>0</v>
      </c>
      <c r="E11110">
        <v>0</v>
      </c>
      <c r="F11110">
        <v>0</v>
      </c>
      <c r="G11110">
        <v>1</v>
      </c>
      <c r="H11110">
        <v>1</v>
      </c>
      <c r="I11110">
        <v>0</v>
      </c>
      <c r="J11110">
        <v>0</v>
      </c>
      <c r="K11110">
        <v>0</v>
      </c>
    </row>
    <row r="11111" spans="2:11" outlineLevel="2">
      <c r="B11111" t="s">
        <v>52</v>
      </c>
      <c r="C11111" t="s">
        <v>48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2:11" outlineLevel="2">
      <c r="B11112" t="s">
        <v>52</v>
      </c>
      <c r="C11112" t="s">
        <v>36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2:11" outlineLevel="2">
      <c r="B11113" t="s">
        <v>52</v>
      </c>
      <c r="C11113" t="s">
        <v>37</v>
      </c>
      <c r="D11113">
        <v>0</v>
      </c>
      <c r="E11113">
        <v>0</v>
      </c>
      <c r="F11113">
        <v>1</v>
      </c>
      <c r="G11113">
        <v>0</v>
      </c>
      <c r="H11113">
        <v>1</v>
      </c>
      <c r="I11113">
        <v>1</v>
      </c>
      <c r="J11113">
        <v>0</v>
      </c>
      <c r="K11113">
        <v>0</v>
      </c>
    </row>
    <row r="11114" spans="2:11" outlineLevel="2">
      <c r="B11114" t="s">
        <v>52</v>
      </c>
      <c r="C11114" t="s">
        <v>38</v>
      </c>
      <c r="D11114">
        <v>1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2:11" s="5" customFormat="1" outlineLevel="1">
      <c r="C11115" s="5" t="s">
        <v>49</v>
      </c>
      <c r="D11115" s="1">
        <f>IFERROR(D11116/D11117, D11116)</f>
        <v>0</v>
      </c>
      <c r="E11115" s="1">
        <f>IFERROR(E11116/E11117, E11116)</f>
        <v>0</v>
      </c>
      <c r="F11115" s="1">
        <f>IFERROR(F11116/F11117, F11116)</f>
        <v>0</v>
      </c>
      <c r="G11115" s="1">
        <f>IFERROR(G11116/G11117, G11116)</f>
        <v>0</v>
      </c>
      <c r="H11115" s="1">
        <f>IFERROR(H11116/H11117, H11116)</f>
        <v>0</v>
      </c>
      <c r="I11115" s="1">
        <f>IFERROR(I11116/I11117, I11116)</f>
        <v>0</v>
      </c>
      <c r="J11115" s="1">
        <f>IFERROR(J11116/J11117, J11116)</f>
        <v>0</v>
      </c>
      <c r="K11115" s="1">
        <f>IFERROR(K11116/K11117, K11116)</f>
        <v>0</v>
      </c>
    </row>
    <row r="11116" spans="2:11" outlineLevel="2">
      <c r="C11116" t="s">
        <v>10</v>
      </c>
      <c r="D11116">
        <f>COUNTIF(D11118:D11138, "1")</f>
        <v>0</v>
      </c>
      <c r="E11116">
        <f>COUNTIF(E11118:E11138, "1")</f>
        <v>0</v>
      </c>
      <c r="F11116">
        <f>COUNTIF(F11118:F11138, "1")</f>
        <v>0</v>
      </c>
      <c r="G11116">
        <f>COUNTIF(G11118:G11138, "1")</f>
        <v>0</v>
      </c>
      <c r="H11116">
        <f>COUNTIF(H11118:H11138, "1")</f>
        <v>0</v>
      </c>
      <c r="I11116">
        <f>COUNTIF(I11118:I11138, "1")</f>
        <v>0</v>
      </c>
      <c r="J11116">
        <f>COUNTIF(J11118:J11138, "1")</f>
        <v>0</v>
      </c>
      <c r="K11116">
        <f>COUNTIF(K11118:K11138, "1")</f>
        <v>0</v>
      </c>
    </row>
    <row r="11117" spans="2:11" outlineLevel="2">
      <c r="C11117" t="s">
        <v>12</v>
      </c>
      <c r="D11117">
        <f>COUNTIF(D11118:D11138, "0")</f>
        <v>0</v>
      </c>
      <c r="E11117">
        <f>COUNTIF(E11118:E11138, "0")</f>
        <v>0</v>
      </c>
      <c r="F11117">
        <f>COUNTIF(F11118:F11138, "0")</f>
        <v>0</v>
      </c>
      <c r="G11117">
        <f>COUNTIF(G11118:G11138, "0")</f>
        <v>0</v>
      </c>
      <c r="H11117">
        <f>COUNTIF(H11118:H11138, "0")</f>
        <v>0</v>
      </c>
      <c r="I11117">
        <f>COUNTIF(I11118:I11138, "0")</f>
        <v>0</v>
      </c>
      <c r="J11117">
        <f>COUNTIF(J11118:J11138, "0")</f>
        <v>0</v>
      </c>
      <c r="K11117">
        <f>COUNTIF(K11118:K11138, "0")</f>
        <v>0</v>
      </c>
    </row>
    <row r="11118" spans="2:11" outlineLevel="2">
      <c r="B11118" t="s">
        <v>50</v>
      </c>
      <c r="C11118" t="s">
        <v>14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2:11" outlineLevel="2">
      <c r="B11119" t="s">
        <v>50</v>
      </c>
      <c r="C11119" t="s">
        <v>15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</v>
      </c>
      <c r="J11119">
        <v>1</v>
      </c>
      <c r="K11119">
        <v>0</v>
      </c>
    </row>
    <row r="11120" spans="2:11" outlineLevel="2">
      <c r="B11120" t="s">
        <v>50</v>
      </c>
      <c r="C11120" t="s">
        <v>16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1</v>
      </c>
      <c r="J11120">
        <v>0</v>
      </c>
      <c r="K11120">
        <v>0</v>
      </c>
    </row>
    <row r="11121" spans="2:11" outlineLevel="2">
      <c r="B11121" t="s">
        <v>50</v>
      </c>
      <c r="C11121" t="s">
        <v>17</v>
      </c>
      <c r="D11121">
        <v>1</v>
      </c>
      <c r="E11121">
        <v>1</v>
      </c>
      <c r="F11121">
        <v>0</v>
      </c>
      <c r="G11121">
        <v>1</v>
      </c>
      <c r="H11121">
        <v>0</v>
      </c>
      <c r="I11121">
        <v>0</v>
      </c>
      <c r="J11121">
        <v>0</v>
      </c>
      <c r="K11121">
        <v>0</v>
      </c>
    </row>
    <row r="11122" spans="2:11" outlineLevel="2">
      <c r="B11122" t="s">
        <v>50</v>
      </c>
      <c r="C11122" t="s">
        <v>19</v>
      </c>
      <c r="D11122">
        <v>0</v>
      </c>
      <c r="E11122">
        <v>0</v>
      </c>
      <c r="F11122">
        <v>1</v>
      </c>
      <c r="G11122">
        <v>0</v>
      </c>
      <c r="H11122">
        <v>0</v>
      </c>
      <c r="I11122">
        <v>0</v>
      </c>
      <c r="J11122">
        <v>0</v>
      </c>
      <c r="K11122">
        <v>0</v>
      </c>
    </row>
    <row r="11123" spans="2:11" outlineLevel="2">
      <c r="B11123" t="s">
        <v>50</v>
      </c>
      <c r="C11123" t="s">
        <v>32</v>
      </c>
      <c r="D11123">
        <v>0</v>
      </c>
      <c r="E11123">
        <v>0</v>
      </c>
      <c r="F11123">
        <v>0</v>
      </c>
      <c r="G11123">
        <v>0</v>
      </c>
      <c r="H11123">
        <v>1</v>
      </c>
      <c r="I11123">
        <v>0</v>
      </c>
      <c r="J11123">
        <v>0</v>
      </c>
      <c r="K11123">
        <v>0</v>
      </c>
    </row>
    <row r="11124" spans="2:11" outlineLevel="2">
      <c r="B11124" t="s">
        <v>50</v>
      </c>
      <c r="C11124" t="s">
        <v>21</v>
      </c>
      <c r="D11124">
        <v>1</v>
      </c>
      <c r="E11124">
        <v>0</v>
      </c>
      <c r="F11124">
        <v>1</v>
      </c>
      <c r="G11124">
        <v>0</v>
      </c>
      <c r="H11124">
        <v>0</v>
      </c>
      <c r="I11124">
        <v>0</v>
      </c>
      <c r="J11124">
        <v>0</v>
      </c>
      <c r="K11124">
        <v>0</v>
      </c>
    </row>
    <row r="11125" spans="2:11" outlineLevel="2">
      <c r="B11125" t="s">
        <v>50</v>
      </c>
      <c r="C11125" t="s">
        <v>23</v>
      </c>
      <c r="D11125">
        <v>1</v>
      </c>
      <c r="E11125">
        <v>0</v>
      </c>
      <c r="F11125">
        <v>0</v>
      </c>
      <c r="G11125">
        <v>0</v>
      </c>
      <c r="H11125">
        <v>0</v>
      </c>
      <c r="I11125">
        <v>1</v>
      </c>
      <c r="J11125">
        <v>1</v>
      </c>
      <c r="K11125">
        <v>0</v>
      </c>
    </row>
    <row r="11126" spans="2:11" outlineLevel="2">
      <c r="B11126" t="s">
        <v>50</v>
      </c>
      <c r="C11126" t="s">
        <v>33</v>
      </c>
      <c r="D11126">
        <v>0</v>
      </c>
      <c r="E11126">
        <v>1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2:11" outlineLevel="2">
      <c r="B11127" t="s">
        <v>50</v>
      </c>
      <c r="C11127" t="s">
        <v>24</v>
      </c>
      <c r="D11127">
        <v>0</v>
      </c>
      <c r="E11127">
        <v>1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2:11" outlineLevel="2">
      <c r="B11128" t="s">
        <v>50</v>
      </c>
      <c r="C11128" t="s">
        <v>34</v>
      </c>
      <c r="D11128">
        <v>1</v>
      </c>
      <c r="E11128">
        <v>0</v>
      </c>
      <c r="F11128">
        <v>0</v>
      </c>
      <c r="G11128">
        <v>1</v>
      </c>
      <c r="H11128">
        <v>1</v>
      </c>
      <c r="I11128">
        <v>0</v>
      </c>
      <c r="J11128">
        <v>0</v>
      </c>
      <c r="K11128">
        <v>0</v>
      </c>
    </row>
    <row r="11129" spans="2:11" outlineLevel="2">
      <c r="B11129" t="s">
        <v>50</v>
      </c>
      <c r="C11129" t="s">
        <v>25</v>
      </c>
      <c r="D11129">
        <v>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2:11" outlineLevel="2">
      <c r="B11130" t="s">
        <v>50</v>
      </c>
      <c r="C11130" t="s">
        <v>26</v>
      </c>
      <c r="D11130">
        <v>0</v>
      </c>
      <c r="E11130">
        <v>0</v>
      </c>
      <c r="F11130">
        <v>1</v>
      </c>
      <c r="G11130">
        <v>0</v>
      </c>
      <c r="H11130">
        <v>0</v>
      </c>
      <c r="I11130">
        <v>0</v>
      </c>
      <c r="J11130">
        <v>0</v>
      </c>
      <c r="K11130">
        <v>0</v>
      </c>
    </row>
    <row r="11131" spans="2:11" outlineLevel="2">
      <c r="B11131" t="s">
        <v>50</v>
      </c>
      <c r="C11131" t="s">
        <v>27</v>
      </c>
      <c r="D11131">
        <v>1</v>
      </c>
      <c r="E11131">
        <v>0</v>
      </c>
      <c r="F11131">
        <v>0</v>
      </c>
      <c r="G11131">
        <v>1</v>
      </c>
      <c r="H11131">
        <v>0</v>
      </c>
      <c r="I11131">
        <v>0</v>
      </c>
      <c r="J11131">
        <v>1</v>
      </c>
      <c r="K11131">
        <v>0</v>
      </c>
    </row>
    <row r="11132" spans="2:11" outlineLevel="2">
      <c r="B11132" t="s">
        <v>50</v>
      </c>
      <c r="C11132" t="s">
        <v>28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</row>
    <row r="11133" spans="2:11" outlineLevel="2">
      <c r="B11133" t="s">
        <v>50</v>
      </c>
      <c r="C11133" t="s">
        <v>35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 spans="2:11" outlineLevel="2">
      <c r="B11134" t="s">
        <v>50</v>
      </c>
      <c r="C11134" t="s">
        <v>48</v>
      </c>
      <c r="D11134">
        <v>0</v>
      </c>
      <c r="E11134">
        <v>0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>
        <v>0</v>
      </c>
    </row>
    <row r="11135" spans="2:11" outlineLevel="2">
      <c r="B11135" t="s">
        <v>50</v>
      </c>
      <c r="C11135" t="s">
        <v>36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</v>
      </c>
      <c r="J11135">
        <v>0</v>
      </c>
      <c r="K11135">
        <v>0</v>
      </c>
    </row>
    <row r="11136" spans="2:11" outlineLevel="2">
      <c r="B11136" t="s">
        <v>50</v>
      </c>
      <c r="C11136" t="s">
        <v>37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 spans="2:11" outlineLevel="2">
      <c r="B11137" t="s">
        <v>50</v>
      </c>
      <c r="C11137" t="s">
        <v>38</v>
      </c>
      <c r="D11137">
        <v>0</v>
      </c>
      <c r="E11137">
        <v>1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</row>
    <row r="11138" spans="2:11" outlineLevel="2">
      <c r="B11138" t="s">
        <v>50</v>
      </c>
      <c r="C11138" t="s">
        <v>39</v>
      </c>
      <c r="D11138">
        <v>0</v>
      </c>
      <c r="E11138">
        <v>0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</row>
    <row r="11139" spans="2:11" s="3" customFormat="1">
      <c r="B11139" s="3" t="s">
        <v>383</v>
      </c>
      <c r="C11139" s="3" t="s">
        <v>8</v>
      </c>
      <c r="D11139" s="3">
        <f>IFERROR(AVERAGE(D11142,D11162,D11179,D11183), 0)</f>
        <v>0</v>
      </c>
      <c r="E11139" s="3">
        <f>IFERROR(AVERAGE(E11142,E11162,E11179,E11183), 0)</f>
        <v>0</v>
      </c>
      <c r="F11139" s="3">
        <f>IFERROR(AVERAGE(F11142,F11162,F11179,F11183), 0)</f>
        <v>0</v>
      </c>
      <c r="G11139" s="3">
        <f>IFERROR(AVERAGE(G11142,G11162,G11179,G11183), 0)</f>
        <v>0</v>
      </c>
      <c r="H11139" s="3">
        <f>IFERROR(AVERAGE(H11142,H11162,H11179,H11183), 0)</f>
        <v>0</v>
      </c>
      <c r="I11139" s="3">
        <f>IFERROR(AVERAGE(I11142,I11162,I11179,I11183), 0)</f>
        <v>0</v>
      </c>
      <c r="J11139" s="3">
        <f>IFERROR(AVERAGE(J11142,J11162,J11179,J11183), 0)</f>
        <v>0</v>
      </c>
      <c r="K11139" s="3">
        <f>IFERROR(AVERAGE(K11142,K11162,K11179,K11183), 0)</f>
        <v>0</v>
      </c>
    </row>
    <row r="11140" spans="2:11" outlineLevel="2">
      <c r="B11140" s="4" t="s">
        <v>9</v>
      </c>
      <c r="D11140">
        <f>E11143+E11163+E11180+E11184</f>
        <v>0</v>
      </c>
      <c r="E11140">
        <f>F11143+F11163+F11180+F11184</f>
        <v>0</v>
      </c>
      <c r="F11140">
        <f>G11143+G11163+G11180+G11184</f>
        <v>0</v>
      </c>
      <c r="G11140">
        <f>H11143+H11163+H11180+H11184</f>
        <v>0</v>
      </c>
      <c r="H11140">
        <f>I11143+I11163+I11180+I11184</f>
        <v>0</v>
      </c>
      <c r="I11140">
        <f>J11143+J11163+J11180+J11184</f>
        <v>0</v>
      </c>
      <c r="J11140">
        <f>K11143+K11163+K11180+K11184</f>
        <v>0</v>
      </c>
      <c r="K11140">
        <f>L11143+L11163+L11180+L11184</f>
        <v>0</v>
      </c>
    </row>
    <row r="11141" spans="2:11" outlineLevel="2">
      <c r="B11141" s="4" t="s">
        <v>10</v>
      </c>
      <c r="D11141">
        <f>E11144+E11164+E11181+E11185</f>
        <v>0</v>
      </c>
      <c r="E11141">
        <f>F11144+F11164+F11181+F11185</f>
        <v>0</v>
      </c>
      <c r="F11141">
        <f>G11144+G11164+G11181+G11185</f>
        <v>0</v>
      </c>
      <c r="G11141">
        <f>H11144+H11164+H11181+H11185</f>
        <v>0</v>
      </c>
      <c r="H11141">
        <f>I11144+I11164+I11181+I11185</f>
        <v>0</v>
      </c>
      <c r="I11141">
        <f>J11144+J11164+J11181+J11185</f>
        <v>0</v>
      </c>
      <c r="J11141">
        <f>K11144+K11164+K11181+K11185</f>
        <v>0</v>
      </c>
      <c r="K11141">
        <f>L11144+L11164+L11181+L11185</f>
        <v>0</v>
      </c>
    </row>
    <row r="11142" spans="2:11" s="5" customFormat="1" outlineLevel="1">
      <c r="C11142" s="5" t="s">
        <v>49</v>
      </c>
      <c r="D11142" s="1">
        <f>IFERROR(D11143/D11144, D11143)</f>
        <v>0</v>
      </c>
      <c r="E11142" s="1">
        <f>IFERROR(E11143/E11144, E11143)</f>
        <v>0</v>
      </c>
      <c r="F11142" s="1">
        <f>IFERROR(F11143/F11144, F11143)</f>
        <v>0</v>
      </c>
      <c r="G11142" s="1">
        <f>IFERROR(G11143/G11144, G11143)</f>
        <v>0</v>
      </c>
      <c r="H11142" s="1">
        <f>IFERROR(H11143/H11144, H11143)</f>
        <v>0</v>
      </c>
      <c r="I11142" s="1">
        <f>IFERROR(I11143/I11144, I11143)</f>
        <v>0</v>
      </c>
      <c r="J11142" s="1">
        <f>IFERROR(J11143/J11144, J11143)</f>
        <v>0</v>
      </c>
      <c r="K11142" s="1">
        <f>IFERROR(K11143/K11144, K11143)</f>
        <v>0</v>
      </c>
    </row>
    <row r="11143" spans="2:11" outlineLevel="2">
      <c r="C11143" t="s">
        <v>10</v>
      </c>
      <c r="D11143">
        <f>COUNTIF(D11145:D11161, "1")</f>
        <v>0</v>
      </c>
      <c r="E11143">
        <f>COUNTIF(E11145:E11161, "1")</f>
        <v>0</v>
      </c>
      <c r="F11143">
        <f>COUNTIF(F11145:F11161, "1")</f>
        <v>0</v>
      </c>
      <c r="G11143">
        <f>COUNTIF(G11145:G11161, "1")</f>
        <v>0</v>
      </c>
      <c r="H11143">
        <f>COUNTIF(H11145:H11161, "1")</f>
        <v>0</v>
      </c>
      <c r="I11143">
        <f>COUNTIF(I11145:I11161, "1")</f>
        <v>0</v>
      </c>
      <c r="J11143">
        <f>COUNTIF(J11145:J11161, "1")</f>
        <v>0</v>
      </c>
      <c r="K11143">
        <f>COUNTIF(K11145:K11161, "1")</f>
        <v>0</v>
      </c>
    </row>
    <row r="11144" spans="2:11" outlineLevel="2">
      <c r="C11144" t="s">
        <v>12</v>
      </c>
      <c r="D11144">
        <f>COUNTIF(D11145:D11161, "0")</f>
        <v>0</v>
      </c>
      <c r="E11144">
        <f>COUNTIF(E11145:E11161, "0")</f>
        <v>0</v>
      </c>
      <c r="F11144">
        <f>COUNTIF(F11145:F11161, "0")</f>
        <v>0</v>
      </c>
      <c r="G11144">
        <f>COUNTIF(G11145:G11161, "0")</f>
        <v>0</v>
      </c>
      <c r="H11144">
        <f>COUNTIF(H11145:H11161, "0")</f>
        <v>0</v>
      </c>
      <c r="I11144">
        <f>COUNTIF(I11145:I11161, "0")</f>
        <v>0</v>
      </c>
      <c r="J11144">
        <f>COUNTIF(J11145:J11161, "0")</f>
        <v>0</v>
      </c>
      <c r="K11144">
        <f>COUNTIF(K11145:K11161, "0")</f>
        <v>0</v>
      </c>
    </row>
    <row r="11145" spans="2:11" outlineLevel="2">
      <c r="B11145" t="s">
        <v>50</v>
      </c>
      <c r="C11145" t="s">
        <v>14</v>
      </c>
      <c r="D11145">
        <v>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</row>
    <row r="11146" spans="2:11" outlineLevel="2">
      <c r="B11146" t="s">
        <v>50</v>
      </c>
      <c r="C11146" t="s">
        <v>16</v>
      </c>
      <c r="D11146">
        <v>0</v>
      </c>
      <c r="E11146">
        <v>0</v>
      </c>
      <c r="F11146">
        <v>0</v>
      </c>
      <c r="G11146">
        <v>0</v>
      </c>
      <c r="H11146">
        <v>1</v>
      </c>
      <c r="I11146">
        <v>1</v>
      </c>
      <c r="J11146">
        <v>0</v>
      </c>
      <c r="K11146">
        <v>0</v>
      </c>
    </row>
    <row r="11147" spans="2:11" outlineLevel="2">
      <c r="B11147" t="s">
        <v>50</v>
      </c>
      <c r="C11147" t="s">
        <v>16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2:11" outlineLevel="2">
      <c r="B11148" t="s">
        <v>50</v>
      </c>
      <c r="C11148" t="s">
        <v>18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</row>
    <row r="11149" spans="2:11" outlineLevel="2">
      <c r="B11149" t="s">
        <v>50</v>
      </c>
      <c r="C11149" t="s">
        <v>32</v>
      </c>
      <c r="D11149">
        <v>0</v>
      </c>
      <c r="E11149">
        <v>0</v>
      </c>
      <c r="F11149">
        <v>0</v>
      </c>
      <c r="G11149">
        <v>1</v>
      </c>
      <c r="H11149">
        <v>0</v>
      </c>
      <c r="I11149">
        <v>0</v>
      </c>
      <c r="J11149">
        <v>0</v>
      </c>
      <c r="K11149">
        <v>0</v>
      </c>
    </row>
    <row r="11150" spans="2:11" outlineLevel="2">
      <c r="B11150" t="s">
        <v>50</v>
      </c>
      <c r="C11150" t="s">
        <v>20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0</v>
      </c>
    </row>
    <row r="11151" spans="2:11" outlineLevel="2">
      <c r="B11151" t="s">
        <v>50</v>
      </c>
      <c r="C11151" t="s">
        <v>21</v>
      </c>
      <c r="D11151">
        <v>0</v>
      </c>
      <c r="E11151">
        <v>1</v>
      </c>
      <c r="F11151">
        <v>0</v>
      </c>
      <c r="G11151">
        <v>0</v>
      </c>
      <c r="H11151">
        <v>0</v>
      </c>
      <c r="I11151">
        <v>1</v>
      </c>
      <c r="J11151">
        <v>0</v>
      </c>
      <c r="K11151">
        <v>0</v>
      </c>
    </row>
    <row r="11152" spans="2:11" outlineLevel="2">
      <c r="B11152" t="s">
        <v>50</v>
      </c>
      <c r="C11152" t="s">
        <v>22</v>
      </c>
      <c r="D11152">
        <v>0</v>
      </c>
      <c r="E11152">
        <v>1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2:11" outlineLevel="2">
      <c r="B11153" t="s">
        <v>50</v>
      </c>
      <c r="C11153" t="s">
        <v>23</v>
      </c>
      <c r="D11153">
        <v>0</v>
      </c>
      <c r="E11153">
        <v>0</v>
      </c>
      <c r="F11153">
        <v>0</v>
      </c>
      <c r="G11153">
        <v>1</v>
      </c>
      <c r="H11153">
        <v>0</v>
      </c>
      <c r="I11153">
        <v>0</v>
      </c>
      <c r="J11153">
        <v>0</v>
      </c>
      <c r="K11153">
        <v>0</v>
      </c>
    </row>
    <row r="11154" spans="2:11" outlineLevel="2">
      <c r="B11154" t="s">
        <v>50</v>
      </c>
      <c r="C11154" t="s">
        <v>33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2:11" outlineLevel="2">
      <c r="B11155" t="s">
        <v>50</v>
      </c>
      <c r="C11155" t="s">
        <v>24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2:11" outlineLevel="2">
      <c r="B11156" t="s">
        <v>50</v>
      </c>
      <c r="C11156" t="s">
        <v>34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2:11" outlineLevel="2">
      <c r="B11157" t="s">
        <v>50</v>
      </c>
      <c r="C11157" t="s">
        <v>25</v>
      </c>
      <c r="D11157">
        <v>0</v>
      </c>
      <c r="E11157">
        <v>0</v>
      </c>
      <c r="F11157">
        <v>1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 spans="2:11" outlineLevel="2">
      <c r="B11158" t="s">
        <v>50</v>
      </c>
      <c r="C11158" t="s">
        <v>27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</row>
    <row r="11159" spans="2:11" outlineLevel="2">
      <c r="B11159" t="s">
        <v>50</v>
      </c>
      <c r="C11159" t="s">
        <v>28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2:11" outlineLevel="2">
      <c r="B11160" t="s">
        <v>50</v>
      </c>
      <c r="C11160" t="s">
        <v>35</v>
      </c>
      <c r="D11160">
        <v>0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</row>
    <row r="11161" spans="2:11" outlineLevel="2">
      <c r="B11161" t="s">
        <v>50</v>
      </c>
      <c r="C11161" t="s">
        <v>48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2:11" s="5" customFormat="1" outlineLevel="1">
      <c r="C11162" s="5" t="s">
        <v>51</v>
      </c>
      <c r="D11162" s="1">
        <f>IFERROR(D11163/D11164, D11163)</f>
        <v>0</v>
      </c>
      <c r="E11162" s="1">
        <f>IFERROR(E11163/E11164, E11163)</f>
        <v>0</v>
      </c>
      <c r="F11162" s="1">
        <f>IFERROR(F11163/F11164, F11163)</f>
        <v>0</v>
      </c>
      <c r="G11162" s="1">
        <f>IFERROR(G11163/G11164, G11163)</f>
        <v>0</v>
      </c>
      <c r="H11162" s="1">
        <f>IFERROR(H11163/H11164, H11163)</f>
        <v>0</v>
      </c>
      <c r="I11162" s="1">
        <f>IFERROR(I11163/I11164, I11163)</f>
        <v>0</v>
      </c>
      <c r="J11162" s="1">
        <f>IFERROR(J11163/J11164, J11163)</f>
        <v>0</v>
      </c>
      <c r="K11162" s="1">
        <f>IFERROR(K11163/K11164, K11163)</f>
        <v>0</v>
      </c>
    </row>
    <row r="11163" spans="2:11" outlineLevel="2">
      <c r="C11163" t="s">
        <v>10</v>
      </c>
      <c r="D11163">
        <f>COUNTIF(D11165:D11178, "1")</f>
        <v>0</v>
      </c>
      <c r="E11163">
        <f>COUNTIF(E11165:E11178, "1")</f>
        <v>0</v>
      </c>
      <c r="F11163">
        <f>COUNTIF(F11165:F11178, "1")</f>
        <v>0</v>
      </c>
      <c r="G11163">
        <f>COUNTIF(G11165:G11178, "1")</f>
        <v>0</v>
      </c>
      <c r="H11163">
        <f>COUNTIF(H11165:H11178, "1")</f>
        <v>0</v>
      </c>
      <c r="I11163">
        <f>COUNTIF(I11165:I11178, "1")</f>
        <v>0</v>
      </c>
      <c r="J11163">
        <f>COUNTIF(J11165:J11178, "1")</f>
        <v>0</v>
      </c>
      <c r="K11163">
        <f>COUNTIF(K11165:K11178, "1")</f>
        <v>0</v>
      </c>
    </row>
    <row r="11164" spans="2:11" outlineLevel="2">
      <c r="C11164" t="s">
        <v>12</v>
      </c>
      <c r="D11164">
        <f>COUNTIF(D11165:D11178, "0")</f>
        <v>0</v>
      </c>
      <c r="E11164">
        <f>COUNTIF(E11165:E11178, "0")</f>
        <v>0</v>
      </c>
      <c r="F11164">
        <f>COUNTIF(F11165:F11178, "0")</f>
        <v>0</v>
      </c>
      <c r="G11164">
        <f>COUNTIF(G11165:G11178, "0")</f>
        <v>0</v>
      </c>
      <c r="H11164">
        <f>COUNTIF(H11165:H11178, "0")</f>
        <v>0</v>
      </c>
      <c r="I11164">
        <f>COUNTIF(I11165:I11178, "0")</f>
        <v>0</v>
      </c>
      <c r="J11164">
        <f>COUNTIF(J11165:J11178, "0")</f>
        <v>0</v>
      </c>
      <c r="K11164">
        <f>COUNTIF(K11165:K11178, "0")</f>
        <v>0</v>
      </c>
    </row>
    <row r="11165" spans="2:11" outlineLevel="2">
      <c r="B11165" t="s">
        <v>52</v>
      </c>
      <c r="C11165" t="s">
        <v>14</v>
      </c>
      <c r="D11165">
        <v>1</v>
      </c>
      <c r="E11165">
        <v>0</v>
      </c>
      <c r="F11165">
        <v>0</v>
      </c>
      <c r="G11165">
        <v>1</v>
      </c>
      <c r="H11165">
        <v>0</v>
      </c>
      <c r="I11165">
        <v>0</v>
      </c>
      <c r="J11165">
        <v>0</v>
      </c>
      <c r="K11165">
        <v>0</v>
      </c>
    </row>
    <row r="11166" spans="2:11" outlineLevel="2">
      <c r="B11166" t="s">
        <v>52</v>
      </c>
      <c r="C11166" t="s">
        <v>16</v>
      </c>
      <c r="D11166">
        <v>1</v>
      </c>
      <c r="E11166">
        <v>0</v>
      </c>
      <c r="F11166">
        <v>1</v>
      </c>
      <c r="G11166">
        <v>0</v>
      </c>
      <c r="H11166">
        <v>0</v>
      </c>
      <c r="I11166">
        <v>1</v>
      </c>
      <c r="J11166">
        <v>0</v>
      </c>
      <c r="K11166">
        <v>0</v>
      </c>
    </row>
    <row r="11167" spans="2:11" outlineLevel="2">
      <c r="B11167" t="s">
        <v>52</v>
      </c>
      <c r="C11167" t="s">
        <v>17</v>
      </c>
      <c r="D11167">
        <v>0</v>
      </c>
      <c r="E11167">
        <v>0</v>
      </c>
      <c r="F11167">
        <v>1</v>
      </c>
      <c r="G11167">
        <v>1</v>
      </c>
      <c r="H11167">
        <v>1</v>
      </c>
      <c r="I11167">
        <v>1</v>
      </c>
      <c r="J11167">
        <v>0</v>
      </c>
      <c r="K11167">
        <v>0</v>
      </c>
    </row>
    <row r="11168" spans="2:11" outlineLevel="2">
      <c r="B11168" t="s">
        <v>52</v>
      </c>
      <c r="C11168" t="s">
        <v>18</v>
      </c>
      <c r="D11168">
        <v>0</v>
      </c>
      <c r="E11168">
        <v>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2:11" outlineLevel="2">
      <c r="B11169" t="s">
        <v>52</v>
      </c>
      <c r="C11169" t="s">
        <v>32</v>
      </c>
      <c r="D11169">
        <v>0</v>
      </c>
      <c r="E11169">
        <v>0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2:11" outlineLevel="2">
      <c r="B11170" t="s">
        <v>52</v>
      </c>
      <c r="C11170" t="s">
        <v>21</v>
      </c>
      <c r="D11170">
        <v>0</v>
      </c>
      <c r="E11170">
        <v>0</v>
      </c>
      <c r="F11170">
        <v>0</v>
      </c>
      <c r="G11170">
        <v>1</v>
      </c>
      <c r="H11170">
        <v>1</v>
      </c>
      <c r="I11170">
        <v>1</v>
      </c>
      <c r="J11170">
        <v>0</v>
      </c>
      <c r="K11170">
        <v>0</v>
      </c>
    </row>
    <row r="11171" spans="2:11" outlineLevel="2">
      <c r="B11171" t="s">
        <v>52</v>
      </c>
      <c r="C11171" t="s">
        <v>22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2:11" outlineLevel="2">
      <c r="B11172" t="s">
        <v>52</v>
      </c>
      <c r="C11172" t="s">
        <v>24</v>
      </c>
      <c r="D11172">
        <v>0</v>
      </c>
      <c r="E11172">
        <v>0</v>
      </c>
      <c r="F11172">
        <v>1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2:11" outlineLevel="2">
      <c r="B11173" t="s">
        <v>52</v>
      </c>
      <c r="C11173" t="s">
        <v>34</v>
      </c>
      <c r="D11173">
        <v>0</v>
      </c>
      <c r="E11173">
        <v>1</v>
      </c>
      <c r="F11173">
        <v>1</v>
      </c>
      <c r="G11173">
        <v>1</v>
      </c>
      <c r="H11173">
        <v>0</v>
      </c>
      <c r="I11173">
        <v>0</v>
      </c>
      <c r="J11173">
        <v>0</v>
      </c>
      <c r="K11173">
        <v>0</v>
      </c>
    </row>
    <row r="11174" spans="2:11" outlineLevel="2">
      <c r="B11174" t="s">
        <v>52</v>
      </c>
      <c r="C11174" t="s">
        <v>26</v>
      </c>
      <c r="D11174">
        <v>1</v>
      </c>
      <c r="E11174">
        <v>0</v>
      </c>
      <c r="F11174">
        <v>0</v>
      </c>
      <c r="G11174">
        <v>1</v>
      </c>
      <c r="H11174">
        <v>0</v>
      </c>
      <c r="I11174">
        <v>0</v>
      </c>
      <c r="J11174">
        <v>0</v>
      </c>
      <c r="K11174">
        <v>0</v>
      </c>
    </row>
    <row r="11175" spans="2:11" outlineLevel="2">
      <c r="B11175" t="s">
        <v>52</v>
      </c>
      <c r="C11175" t="s">
        <v>27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1</v>
      </c>
      <c r="J11175">
        <v>0</v>
      </c>
      <c r="K11175">
        <v>0</v>
      </c>
    </row>
    <row r="11176" spans="2:11" outlineLevel="2">
      <c r="B11176" t="s">
        <v>52</v>
      </c>
      <c r="C11176" t="s">
        <v>27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2:11" outlineLevel="2">
      <c r="B11177" t="s">
        <v>52</v>
      </c>
      <c r="C11177" t="s">
        <v>36</v>
      </c>
      <c r="D11177">
        <v>0</v>
      </c>
      <c r="E11177">
        <v>0</v>
      </c>
      <c r="F11177">
        <v>1</v>
      </c>
      <c r="G11177">
        <v>1</v>
      </c>
      <c r="H11177">
        <v>0</v>
      </c>
      <c r="I11177">
        <v>0</v>
      </c>
      <c r="J11177">
        <v>0</v>
      </c>
      <c r="K11177">
        <v>0</v>
      </c>
    </row>
    <row r="11178" spans="2:11" outlineLevel="2">
      <c r="B11178" t="s">
        <v>52</v>
      </c>
      <c r="C11178" t="s">
        <v>37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2:11" s="5" customFormat="1" outlineLevel="1">
      <c r="C11179" s="5" t="s">
        <v>77</v>
      </c>
      <c r="D11179" s="1">
        <f>IFERROR(D11180/D11181, D11180)</f>
        <v>0</v>
      </c>
      <c r="E11179" s="1">
        <f>IFERROR(E11180/E11181, E11180)</f>
        <v>0</v>
      </c>
      <c r="F11179" s="1">
        <f>IFERROR(F11180/F11181, F11180)</f>
        <v>0</v>
      </c>
      <c r="G11179" s="1">
        <f>IFERROR(G11180/G11181, G11180)</f>
        <v>0</v>
      </c>
      <c r="H11179" s="1">
        <f>IFERROR(H11180/H11181, H11180)</f>
        <v>0</v>
      </c>
      <c r="I11179" s="1">
        <f>IFERROR(I11180/I11181, I11180)</f>
        <v>0</v>
      </c>
      <c r="J11179" s="1">
        <f>IFERROR(J11180/J11181, J11180)</f>
        <v>0</v>
      </c>
      <c r="K11179" s="1">
        <f>IFERROR(K11180/K11181, K11180)</f>
        <v>0</v>
      </c>
    </row>
    <row r="11180" spans="2:11" outlineLevel="2">
      <c r="C11180" t="s">
        <v>10</v>
      </c>
      <c r="D11180">
        <f>COUNTIF(D11182:D11182, "1")</f>
        <v>0</v>
      </c>
      <c r="E11180">
        <f>COUNTIF(E11182:E11182, "1")</f>
        <v>0</v>
      </c>
      <c r="F11180">
        <f>COUNTIF(F11182:F11182, "1")</f>
        <v>0</v>
      </c>
      <c r="G11180">
        <f>COUNTIF(G11182:G11182, "1")</f>
        <v>0</v>
      </c>
      <c r="H11180">
        <f>COUNTIF(H11182:H11182, "1")</f>
        <v>0</v>
      </c>
      <c r="I11180">
        <f>COUNTIF(I11182:I11182, "1")</f>
        <v>0</v>
      </c>
      <c r="J11180">
        <f>COUNTIF(J11182:J11182, "1")</f>
        <v>0</v>
      </c>
      <c r="K11180">
        <f>COUNTIF(K11182:K11182, "1")</f>
        <v>0</v>
      </c>
    </row>
    <row r="11181" spans="2:11" outlineLevel="2">
      <c r="C11181" t="s">
        <v>12</v>
      </c>
      <c r="D11181">
        <f>COUNTIF(D11182:D11182, "0")</f>
        <v>0</v>
      </c>
      <c r="E11181">
        <f>COUNTIF(E11182:E11182, "0")</f>
        <v>0</v>
      </c>
      <c r="F11181">
        <f>COUNTIF(F11182:F11182, "0")</f>
        <v>0</v>
      </c>
      <c r="G11181">
        <f>COUNTIF(G11182:G11182, "0")</f>
        <v>0</v>
      </c>
      <c r="H11181">
        <f>COUNTIF(H11182:H11182, "0")</f>
        <v>0</v>
      </c>
      <c r="I11181">
        <f>COUNTIF(I11182:I11182, "0")</f>
        <v>0</v>
      </c>
      <c r="J11181">
        <f>COUNTIF(J11182:J11182, "0")</f>
        <v>0</v>
      </c>
      <c r="K11181">
        <f>COUNTIF(K11182:K11182, "0")</f>
        <v>0</v>
      </c>
    </row>
    <row r="11182" spans="2:11" outlineLevel="2">
      <c r="B11182" t="s">
        <v>78</v>
      </c>
      <c r="C11182" t="s">
        <v>21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2:11" s="5" customFormat="1" outlineLevel="1">
      <c r="C11183" s="5" t="s">
        <v>55</v>
      </c>
      <c r="D11183" s="1">
        <f>IFERROR(D11184/D11185, D11184)</f>
        <v>0</v>
      </c>
      <c r="E11183" s="1">
        <f>IFERROR(E11184/E11185, E11184)</f>
        <v>0</v>
      </c>
      <c r="F11183" s="1">
        <f>IFERROR(F11184/F11185, F11184)</f>
        <v>0</v>
      </c>
      <c r="G11183" s="1">
        <f>IFERROR(G11184/G11185, G11184)</f>
        <v>0</v>
      </c>
      <c r="H11183" s="1">
        <f>IFERROR(H11184/H11185, H11184)</f>
        <v>0</v>
      </c>
      <c r="I11183" s="1">
        <f>IFERROR(I11184/I11185, I11184)</f>
        <v>0</v>
      </c>
      <c r="J11183" s="1">
        <f>IFERROR(J11184/J11185, J11184)</f>
        <v>0</v>
      </c>
      <c r="K11183" s="1">
        <f>IFERROR(K11184/K11185, K11184)</f>
        <v>0</v>
      </c>
    </row>
    <row r="11184" spans="2:11" outlineLevel="2">
      <c r="C11184" t="s">
        <v>10</v>
      </c>
      <c r="D11184">
        <f>COUNTIF(D11186:D11196, "1")</f>
        <v>0</v>
      </c>
      <c r="E11184">
        <f>COUNTIF(E11186:E11196, "1")</f>
        <v>0</v>
      </c>
      <c r="F11184">
        <f>COUNTIF(F11186:F11196, "1")</f>
        <v>0</v>
      </c>
      <c r="G11184">
        <f>COUNTIF(G11186:G11196, "1")</f>
        <v>0</v>
      </c>
      <c r="H11184">
        <f>COUNTIF(H11186:H11196, "1")</f>
        <v>0</v>
      </c>
      <c r="I11184">
        <f>COUNTIF(I11186:I11196, "1")</f>
        <v>0</v>
      </c>
      <c r="J11184">
        <f>COUNTIF(J11186:J11196, "1")</f>
        <v>0</v>
      </c>
      <c r="K11184">
        <f>COUNTIF(K11186:K11196, "1")</f>
        <v>0</v>
      </c>
    </row>
    <row r="11185" spans="2:11" outlineLevel="2">
      <c r="C11185" t="s">
        <v>12</v>
      </c>
      <c r="D11185">
        <f>COUNTIF(D11186:D11196, "0")</f>
        <v>0</v>
      </c>
      <c r="E11185">
        <f>COUNTIF(E11186:E11196, "0")</f>
        <v>0</v>
      </c>
      <c r="F11185">
        <f>COUNTIF(F11186:F11196, "0")</f>
        <v>0</v>
      </c>
      <c r="G11185">
        <f>COUNTIF(G11186:G11196, "0")</f>
        <v>0</v>
      </c>
      <c r="H11185">
        <f>COUNTIF(H11186:H11196, "0")</f>
        <v>0</v>
      </c>
      <c r="I11185">
        <f>COUNTIF(I11186:I11196, "0")</f>
        <v>0</v>
      </c>
      <c r="J11185">
        <f>COUNTIF(J11186:J11196, "0")</f>
        <v>0</v>
      </c>
      <c r="K11185">
        <f>COUNTIF(K11186:K11196, "0")</f>
        <v>0</v>
      </c>
    </row>
    <row r="11186" spans="2:11" outlineLevel="2">
      <c r="B11186" t="s">
        <v>56</v>
      </c>
      <c r="C11186" t="s">
        <v>16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1</v>
      </c>
      <c r="K11186">
        <v>0</v>
      </c>
    </row>
    <row r="11187" spans="2:11" outlineLevel="2">
      <c r="B11187" t="s">
        <v>56</v>
      </c>
      <c r="C11187" t="s">
        <v>18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1</v>
      </c>
      <c r="K11187">
        <v>0</v>
      </c>
    </row>
    <row r="11188" spans="2:11" outlineLevel="2">
      <c r="B11188" t="s">
        <v>56</v>
      </c>
      <c r="C11188" t="s">
        <v>19</v>
      </c>
      <c r="D11188">
        <v>0</v>
      </c>
      <c r="E11188">
        <v>0</v>
      </c>
      <c r="F11188">
        <v>0</v>
      </c>
      <c r="G11188">
        <v>1</v>
      </c>
      <c r="H11188">
        <v>1</v>
      </c>
      <c r="I11188">
        <v>0</v>
      </c>
      <c r="J11188">
        <v>0</v>
      </c>
      <c r="K11188">
        <v>0</v>
      </c>
    </row>
    <row r="11189" spans="2:11" outlineLevel="2">
      <c r="B11189" t="s">
        <v>56</v>
      </c>
      <c r="C11189" t="s">
        <v>33</v>
      </c>
      <c r="D11189">
        <v>0</v>
      </c>
      <c r="E11189">
        <v>1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0</v>
      </c>
    </row>
    <row r="11190" spans="2:11" outlineLevel="2">
      <c r="B11190" t="s">
        <v>56</v>
      </c>
      <c r="C11190" t="s">
        <v>24</v>
      </c>
      <c r="D11190">
        <v>0</v>
      </c>
      <c r="E11190">
        <v>0</v>
      </c>
      <c r="F11190">
        <v>0</v>
      </c>
      <c r="G11190">
        <v>0</v>
      </c>
      <c r="H11190">
        <v>1</v>
      </c>
      <c r="I11190">
        <v>0</v>
      </c>
      <c r="J11190">
        <v>0</v>
      </c>
      <c r="K11190">
        <v>0</v>
      </c>
    </row>
    <row r="11191" spans="2:11" outlineLevel="2">
      <c r="B11191" t="s">
        <v>56</v>
      </c>
      <c r="C11191" t="s">
        <v>34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1</v>
      </c>
      <c r="K11191">
        <v>0</v>
      </c>
    </row>
    <row r="11192" spans="2:11" outlineLevel="2">
      <c r="B11192" t="s">
        <v>56</v>
      </c>
      <c r="C11192" t="s">
        <v>25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</v>
      </c>
      <c r="J11192">
        <v>0</v>
      </c>
      <c r="K11192">
        <v>0</v>
      </c>
    </row>
    <row r="11193" spans="2:11" outlineLevel="2">
      <c r="B11193" t="s">
        <v>56</v>
      </c>
      <c r="C11193" t="s">
        <v>26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1</v>
      </c>
      <c r="J11193">
        <v>0</v>
      </c>
      <c r="K11193">
        <v>0</v>
      </c>
    </row>
    <row r="11194" spans="2:11" outlineLevel="2">
      <c r="B11194" t="s">
        <v>56</v>
      </c>
      <c r="C11194" t="s">
        <v>35</v>
      </c>
      <c r="D11194">
        <v>0</v>
      </c>
      <c r="E11194">
        <v>0</v>
      </c>
      <c r="F11194">
        <v>0</v>
      </c>
      <c r="G11194">
        <v>0</v>
      </c>
      <c r="H11194">
        <v>1</v>
      </c>
      <c r="I11194">
        <v>1</v>
      </c>
      <c r="J11194">
        <v>1</v>
      </c>
      <c r="K11194">
        <v>0</v>
      </c>
    </row>
    <row r="11195" spans="2:11" outlineLevel="2">
      <c r="B11195" t="s">
        <v>56</v>
      </c>
      <c r="C11195" t="s">
        <v>48</v>
      </c>
      <c r="D11195">
        <v>0</v>
      </c>
      <c r="E11195">
        <v>0</v>
      </c>
      <c r="F11195">
        <v>0</v>
      </c>
      <c r="G11195">
        <v>1</v>
      </c>
      <c r="H11195">
        <v>0</v>
      </c>
      <c r="I11195">
        <v>1</v>
      </c>
      <c r="J11195">
        <v>0</v>
      </c>
      <c r="K11195">
        <v>0</v>
      </c>
    </row>
    <row r="11196" spans="2:11" outlineLevel="2">
      <c r="B11196" t="s">
        <v>56</v>
      </c>
      <c r="C11196" t="s">
        <v>38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2:11" s="3" customFormat="1">
      <c r="B11197" s="3" t="s">
        <v>384</v>
      </c>
      <c r="C11197" s="3" t="s">
        <v>8</v>
      </c>
      <c r="D11197" s="3">
        <f>IFERROR(AVERAGE(D11200,D11229,D11251), 0)</f>
        <v>0</v>
      </c>
      <c r="E11197" s="3">
        <f>IFERROR(AVERAGE(E11200,E11229,E11251), 0)</f>
        <v>0</v>
      </c>
      <c r="F11197" s="3">
        <f>IFERROR(AVERAGE(F11200,F11229,F11251), 0)</f>
        <v>0</v>
      </c>
      <c r="G11197" s="3">
        <f>IFERROR(AVERAGE(G11200,G11229,G11251), 0)</f>
        <v>0</v>
      </c>
      <c r="H11197" s="3">
        <f>IFERROR(AVERAGE(H11200,H11229,H11251), 0)</f>
        <v>0</v>
      </c>
      <c r="I11197" s="3">
        <f>IFERROR(AVERAGE(I11200,I11229,I11251), 0)</f>
        <v>0</v>
      </c>
      <c r="J11197" s="3">
        <f>IFERROR(AVERAGE(J11200,J11229,J11251), 0)</f>
        <v>0</v>
      </c>
      <c r="K11197" s="3">
        <f>IFERROR(AVERAGE(K11200,K11229,K11251), 0)</f>
        <v>0</v>
      </c>
    </row>
    <row r="11198" spans="2:11" outlineLevel="2">
      <c r="B11198" s="4" t="s">
        <v>9</v>
      </c>
      <c r="D11198">
        <f>E11201+E11230+E11252</f>
        <v>0</v>
      </c>
      <c r="E11198">
        <f>F11201+F11230+F11252</f>
        <v>0</v>
      </c>
      <c r="F11198">
        <f>G11201+G11230+G11252</f>
        <v>0</v>
      </c>
      <c r="G11198">
        <f>H11201+H11230+H11252</f>
        <v>0</v>
      </c>
      <c r="H11198">
        <f>I11201+I11230+I11252</f>
        <v>0</v>
      </c>
      <c r="I11198">
        <f>J11201+J11230+J11252</f>
        <v>0</v>
      </c>
      <c r="J11198">
        <f>K11201+K11230+K11252</f>
        <v>0</v>
      </c>
      <c r="K11198">
        <f>L11201+L11230+L11252</f>
        <v>0</v>
      </c>
    </row>
    <row r="11199" spans="2:11" outlineLevel="2">
      <c r="B11199" s="4" t="s">
        <v>10</v>
      </c>
      <c r="D11199">
        <f>E11202+E11231+E11253</f>
        <v>0</v>
      </c>
      <c r="E11199">
        <f>F11202+F11231+F11253</f>
        <v>0</v>
      </c>
      <c r="F11199">
        <f>G11202+G11231+G11253</f>
        <v>0</v>
      </c>
      <c r="G11199">
        <f>H11202+H11231+H11253</f>
        <v>0</v>
      </c>
      <c r="H11199">
        <f>I11202+I11231+I11253</f>
        <v>0</v>
      </c>
      <c r="I11199">
        <f>J11202+J11231+J11253</f>
        <v>0</v>
      </c>
      <c r="J11199">
        <f>K11202+K11231+K11253</f>
        <v>0</v>
      </c>
      <c r="K11199">
        <f>L11202+L11231+L11253</f>
        <v>0</v>
      </c>
    </row>
    <row r="11200" spans="2:11" s="5" customFormat="1" outlineLevel="1">
      <c r="C11200" s="5" t="s">
        <v>51</v>
      </c>
      <c r="D11200" s="1">
        <f>IFERROR(D11201/D11202, D11201)</f>
        <v>0</v>
      </c>
      <c r="E11200" s="1">
        <f>IFERROR(E11201/E11202, E11201)</f>
        <v>0</v>
      </c>
      <c r="F11200" s="1">
        <f>IFERROR(F11201/F11202, F11201)</f>
        <v>0</v>
      </c>
      <c r="G11200" s="1">
        <f>IFERROR(G11201/G11202, G11201)</f>
        <v>0</v>
      </c>
      <c r="H11200" s="1">
        <f>IFERROR(H11201/H11202, H11201)</f>
        <v>0</v>
      </c>
      <c r="I11200" s="1">
        <f>IFERROR(I11201/I11202, I11201)</f>
        <v>0</v>
      </c>
      <c r="J11200" s="1">
        <f>IFERROR(J11201/J11202, J11201)</f>
        <v>0</v>
      </c>
      <c r="K11200" s="1">
        <f>IFERROR(K11201/K11202, K11201)</f>
        <v>0</v>
      </c>
    </row>
    <row r="11201" spans="2:11" outlineLevel="2">
      <c r="C11201" t="s">
        <v>10</v>
      </c>
      <c r="D11201">
        <f>COUNTIF(D11203:D11228, "1")</f>
        <v>0</v>
      </c>
      <c r="E11201">
        <f>COUNTIF(E11203:E11228, "1")</f>
        <v>0</v>
      </c>
      <c r="F11201">
        <f>COUNTIF(F11203:F11228, "1")</f>
        <v>0</v>
      </c>
      <c r="G11201">
        <f>COUNTIF(G11203:G11228, "1")</f>
        <v>0</v>
      </c>
      <c r="H11201">
        <f>COUNTIF(H11203:H11228, "1")</f>
        <v>0</v>
      </c>
      <c r="I11201">
        <f>COUNTIF(I11203:I11228, "1")</f>
        <v>0</v>
      </c>
      <c r="J11201">
        <f>COUNTIF(J11203:J11228, "1")</f>
        <v>0</v>
      </c>
      <c r="K11201">
        <f>COUNTIF(K11203:K11228, "1")</f>
        <v>0</v>
      </c>
    </row>
    <row r="11202" spans="2:11" outlineLevel="2">
      <c r="C11202" t="s">
        <v>12</v>
      </c>
      <c r="D11202">
        <f>COUNTIF(D11203:D11228, "0")</f>
        <v>0</v>
      </c>
      <c r="E11202">
        <f>COUNTIF(E11203:E11228, "0")</f>
        <v>0</v>
      </c>
      <c r="F11202">
        <f>COUNTIF(F11203:F11228, "0")</f>
        <v>0</v>
      </c>
      <c r="G11202">
        <f>COUNTIF(G11203:G11228, "0")</f>
        <v>0</v>
      </c>
      <c r="H11202">
        <f>COUNTIF(H11203:H11228, "0")</f>
        <v>0</v>
      </c>
      <c r="I11202">
        <f>COUNTIF(I11203:I11228, "0")</f>
        <v>0</v>
      </c>
      <c r="J11202">
        <f>COUNTIF(J11203:J11228, "0")</f>
        <v>0</v>
      </c>
      <c r="K11202">
        <f>COUNTIF(K11203:K11228, "0")</f>
        <v>0</v>
      </c>
    </row>
    <row r="11203" spans="2:11" outlineLevel="2">
      <c r="B11203" t="s">
        <v>52</v>
      </c>
      <c r="C11203" t="s">
        <v>14</v>
      </c>
      <c r="D11203">
        <v>1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2:11" outlineLevel="2">
      <c r="B11204" t="s">
        <v>52</v>
      </c>
      <c r="C11204" t="s">
        <v>16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2:11" outlineLevel="2">
      <c r="B11205" t="s">
        <v>52</v>
      </c>
      <c r="C11205" t="s">
        <v>16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2:11" outlineLevel="2">
      <c r="B11206" t="s">
        <v>52</v>
      </c>
      <c r="C11206" t="s">
        <v>16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2:11" outlineLevel="2">
      <c r="B11207" t="s">
        <v>52</v>
      </c>
      <c r="C11207" t="s">
        <v>17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2:11" outlineLevel="2">
      <c r="B11208" t="s">
        <v>52</v>
      </c>
      <c r="C11208" t="s">
        <v>18</v>
      </c>
      <c r="D11208">
        <v>0</v>
      </c>
      <c r="E11208">
        <v>0</v>
      </c>
      <c r="F11208">
        <v>0</v>
      </c>
      <c r="G11208">
        <v>1</v>
      </c>
      <c r="H11208">
        <v>1</v>
      </c>
      <c r="I11208">
        <v>0</v>
      </c>
      <c r="J11208">
        <v>0</v>
      </c>
      <c r="K11208">
        <v>0</v>
      </c>
    </row>
    <row r="11209" spans="2:11" outlineLevel="2">
      <c r="B11209" t="s">
        <v>52</v>
      </c>
      <c r="C11209" t="s">
        <v>19</v>
      </c>
      <c r="D11209">
        <v>0</v>
      </c>
      <c r="E11209">
        <v>0</v>
      </c>
      <c r="F11209">
        <v>1</v>
      </c>
      <c r="G11209">
        <v>0</v>
      </c>
      <c r="H11209">
        <v>1</v>
      </c>
      <c r="I11209">
        <v>0</v>
      </c>
      <c r="J11209">
        <v>0</v>
      </c>
      <c r="K11209">
        <v>0</v>
      </c>
    </row>
    <row r="11210" spans="2:11" outlineLevel="2">
      <c r="B11210" t="s">
        <v>52</v>
      </c>
      <c r="C11210" t="s">
        <v>32</v>
      </c>
      <c r="D11210">
        <v>0</v>
      </c>
      <c r="E11210">
        <v>0</v>
      </c>
      <c r="F11210">
        <v>0</v>
      </c>
      <c r="G11210">
        <v>0</v>
      </c>
      <c r="H11210">
        <v>1</v>
      </c>
      <c r="I11210">
        <v>0</v>
      </c>
      <c r="J11210">
        <v>0</v>
      </c>
      <c r="K11210">
        <v>0</v>
      </c>
    </row>
    <row r="11211" spans="2:11" outlineLevel="2">
      <c r="B11211" t="s">
        <v>52</v>
      </c>
      <c r="C11211" t="s">
        <v>20</v>
      </c>
      <c r="D11211">
        <v>1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>
        <v>0</v>
      </c>
    </row>
    <row r="11212" spans="2:11" outlineLevel="2">
      <c r="B11212" t="s">
        <v>52</v>
      </c>
      <c r="C11212" t="s">
        <v>21</v>
      </c>
      <c r="D11212">
        <v>0</v>
      </c>
      <c r="E11212">
        <v>0</v>
      </c>
      <c r="F11212">
        <v>1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2:11" outlineLevel="2">
      <c r="B11213" t="s">
        <v>52</v>
      </c>
      <c r="C11213" t="s">
        <v>23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2:11" outlineLevel="2">
      <c r="B11214" t="s">
        <v>52</v>
      </c>
      <c r="C11214" t="s">
        <v>33</v>
      </c>
      <c r="D11214">
        <v>1</v>
      </c>
      <c r="E11214">
        <v>0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2:11" outlineLevel="2">
      <c r="B11215" t="s">
        <v>52</v>
      </c>
      <c r="C11215" t="s">
        <v>24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2:11" outlineLevel="2">
      <c r="B11216" t="s">
        <v>52</v>
      </c>
      <c r="C11216" t="s">
        <v>34</v>
      </c>
      <c r="D11216">
        <v>0</v>
      </c>
      <c r="E11216">
        <v>0</v>
      </c>
      <c r="F11216">
        <v>0</v>
      </c>
      <c r="G11216">
        <v>0</v>
      </c>
      <c r="H11216">
        <v>1</v>
      </c>
      <c r="I11216">
        <v>0</v>
      </c>
      <c r="J11216">
        <v>0</v>
      </c>
      <c r="K11216">
        <v>0</v>
      </c>
    </row>
    <row r="11217" spans="2:11" outlineLevel="2">
      <c r="B11217" t="s">
        <v>52</v>
      </c>
      <c r="C11217" t="s">
        <v>25</v>
      </c>
      <c r="D11217">
        <v>0</v>
      </c>
      <c r="E11217">
        <v>0</v>
      </c>
      <c r="F11217">
        <v>1</v>
      </c>
      <c r="G11217">
        <v>1</v>
      </c>
      <c r="H11217">
        <v>0</v>
      </c>
      <c r="I11217">
        <v>0</v>
      </c>
      <c r="J11217">
        <v>0</v>
      </c>
      <c r="K11217">
        <v>0</v>
      </c>
    </row>
    <row r="11218" spans="2:11" outlineLevel="2">
      <c r="B11218" t="s">
        <v>52</v>
      </c>
      <c r="C11218" t="s">
        <v>26</v>
      </c>
      <c r="D11218">
        <v>0</v>
      </c>
      <c r="E11218">
        <v>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2:11" outlineLevel="2">
      <c r="B11219" t="s">
        <v>52</v>
      </c>
      <c r="C11219" t="s">
        <v>27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2:11" outlineLevel="2">
      <c r="B11220" t="s">
        <v>52</v>
      </c>
      <c r="C11220" t="s">
        <v>28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2:11" outlineLevel="2">
      <c r="B11221" t="s">
        <v>52</v>
      </c>
      <c r="C11221" t="s">
        <v>35</v>
      </c>
      <c r="D11221">
        <v>0</v>
      </c>
      <c r="E11221">
        <v>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2:11" outlineLevel="2">
      <c r="B11222" t="s">
        <v>52</v>
      </c>
      <c r="C11222" t="s">
        <v>48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1</v>
      </c>
      <c r="J11222">
        <v>1</v>
      </c>
      <c r="K11222">
        <v>0</v>
      </c>
    </row>
    <row r="11223" spans="2:11" outlineLevel="2">
      <c r="B11223" t="s">
        <v>52</v>
      </c>
      <c r="C11223" t="s">
        <v>36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2:11" outlineLevel="2">
      <c r="B11224" t="s">
        <v>52</v>
      </c>
      <c r="C11224" t="s">
        <v>38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>
        <v>1</v>
      </c>
      <c r="J11224">
        <v>0</v>
      </c>
      <c r="K11224">
        <v>0</v>
      </c>
    </row>
    <row r="11225" spans="2:11" outlineLevel="2">
      <c r="B11225" t="s">
        <v>52</v>
      </c>
      <c r="C11225" t="s">
        <v>39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2:11" outlineLevel="2">
      <c r="B11226" t="s">
        <v>52</v>
      </c>
      <c r="C11226" t="s">
        <v>40</v>
      </c>
      <c r="D11226">
        <v>0</v>
      </c>
      <c r="E11226">
        <v>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2:11" outlineLevel="2">
      <c r="B11227" t="s">
        <v>52</v>
      </c>
      <c r="C11227" t="s">
        <v>41</v>
      </c>
      <c r="D11227">
        <v>1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2:11" outlineLevel="2">
      <c r="B11228" t="s">
        <v>52</v>
      </c>
      <c r="C11228" t="s">
        <v>42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2:11" s="5" customFormat="1" outlineLevel="1">
      <c r="C11229" s="5" t="s">
        <v>49</v>
      </c>
      <c r="D11229" s="1">
        <f>IFERROR(D11230/D11231, D11230)</f>
        <v>0</v>
      </c>
      <c r="E11229" s="1">
        <f>IFERROR(E11230/E11231, E11230)</f>
        <v>0</v>
      </c>
      <c r="F11229" s="1">
        <f>IFERROR(F11230/F11231, F11230)</f>
        <v>0</v>
      </c>
      <c r="G11229" s="1">
        <f>IFERROR(G11230/G11231, G11230)</f>
        <v>0</v>
      </c>
      <c r="H11229" s="1">
        <f>IFERROR(H11230/H11231, H11230)</f>
        <v>0</v>
      </c>
      <c r="I11229" s="1">
        <f>IFERROR(I11230/I11231, I11230)</f>
        <v>0</v>
      </c>
      <c r="J11229" s="1">
        <f>IFERROR(J11230/J11231, J11230)</f>
        <v>0</v>
      </c>
      <c r="K11229" s="1">
        <f>IFERROR(K11230/K11231, K11230)</f>
        <v>0</v>
      </c>
    </row>
    <row r="11230" spans="2:11" outlineLevel="2">
      <c r="C11230" t="s">
        <v>10</v>
      </c>
      <c r="D11230">
        <f>COUNTIF(D11232:D11250, "1")</f>
        <v>0</v>
      </c>
      <c r="E11230">
        <f>COUNTIF(E11232:E11250, "1")</f>
        <v>0</v>
      </c>
      <c r="F11230">
        <f>COUNTIF(F11232:F11250, "1")</f>
        <v>0</v>
      </c>
      <c r="G11230">
        <f>COUNTIF(G11232:G11250, "1")</f>
        <v>0</v>
      </c>
      <c r="H11230">
        <f>COUNTIF(H11232:H11250, "1")</f>
        <v>0</v>
      </c>
      <c r="I11230">
        <f>COUNTIF(I11232:I11250, "1")</f>
        <v>0</v>
      </c>
      <c r="J11230">
        <f>COUNTIF(J11232:J11250, "1")</f>
        <v>0</v>
      </c>
      <c r="K11230">
        <f>COUNTIF(K11232:K11250, "1")</f>
        <v>0</v>
      </c>
    </row>
    <row r="11231" spans="2:11" outlineLevel="2">
      <c r="C11231" t="s">
        <v>12</v>
      </c>
      <c r="D11231">
        <f>COUNTIF(D11232:D11250, "0")</f>
        <v>0</v>
      </c>
      <c r="E11231">
        <f>COUNTIF(E11232:E11250, "0")</f>
        <v>0</v>
      </c>
      <c r="F11231">
        <f>COUNTIF(F11232:F11250, "0")</f>
        <v>0</v>
      </c>
      <c r="G11231">
        <f>COUNTIF(G11232:G11250, "0")</f>
        <v>0</v>
      </c>
      <c r="H11231">
        <f>COUNTIF(H11232:H11250, "0")</f>
        <v>0</v>
      </c>
      <c r="I11231">
        <f>COUNTIF(I11232:I11250, "0")</f>
        <v>0</v>
      </c>
      <c r="J11231">
        <f>COUNTIF(J11232:J11250, "0")</f>
        <v>0</v>
      </c>
      <c r="K11231">
        <f>COUNTIF(K11232:K11250, "0")</f>
        <v>0</v>
      </c>
    </row>
    <row r="11232" spans="2:11" outlineLevel="2">
      <c r="B11232" t="s">
        <v>50</v>
      </c>
      <c r="C11232" t="s">
        <v>14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2:11" outlineLevel="2">
      <c r="B11233" t="s">
        <v>50</v>
      </c>
      <c r="C11233" t="s">
        <v>15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1</v>
      </c>
      <c r="J11233">
        <v>0</v>
      </c>
      <c r="K11233">
        <v>0</v>
      </c>
    </row>
    <row r="11234" spans="2:11" outlineLevel="2">
      <c r="B11234" t="s">
        <v>50</v>
      </c>
      <c r="C11234" t="s">
        <v>16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2:11" outlineLevel="2">
      <c r="B11235" t="s">
        <v>50</v>
      </c>
      <c r="C11235" t="s">
        <v>17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2:11" outlineLevel="2">
      <c r="B11236" t="s">
        <v>50</v>
      </c>
      <c r="C11236" t="s">
        <v>18</v>
      </c>
      <c r="D11236">
        <v>1</v>
      </c>
      <c r="E11236">
        <v>0</v>
      </c>
      <c r="F11236">
        <v>0</v>
      </c>
      <c r="G11236">
        <v>1</v>
      </c>
      <c r="H11236">
        <v>1</v>
      </c>
      <c r="I11236">
        <v>0</v>
      </c>
      <c r="J11236">
        <v>1</v>
      </c>
      <c r="K11236">
        <v>0</v>
      </c>
    </row>
    <row r="11237" spans="2:11" outlineLevel="2">
      <c r="B11237" t="s">
        <v>50</v>
      </c>
      <c r="C11237" t="s">
        <v>19</v>
      </c>
      <c r="D11237">
        <v>1</v>
      </c>
      <c r="E11237">
        <v>0</v>
      </c>
      <c r="F11237">
        <v>0</v>
      </c>
      <c r="G11237">
        <v>0</v>
      </c>
      <c r="H11237">
        <v>1</v>
      </c>
      <c r="I11237">
        <v>0</v>
      </c>
      <c r="J11237">
        <v>1</v>
      </c>
      <c r="K11237">
        <v>0</v>
      </c>
    </row>
    <row r="11238" spans="2:11" outlineLevel="2">
      <c r="B11238" t="s">
        <v>50</v>
      </c>
      <c r="C11238" t="s">
        <v>32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</row>
    <row r="11239" spans="2:11" outlineLevel="2">
      <c r="B11239" t="s">
        <v>50</v>
      </c>
      <c r="C11239" t="s">
        <v>20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0</v>
      </c>
      <c r="J11239">
        <v>0</v>
      </c>
      <c r="K11239">
        <v>0</v>
      </c>
    </row>
    <row r="11240" spans="2:11" outlineLevel="2">
      <c r="B11240" t="s">
        <v>50</v>
      </c>
      <c r="C11240" t="s">
        <v>21</v>
      </c>
      <c r="D11240">
        <v>0</v>
      </c>
      <c r="E11240">
        <v>0</v>
      </c>
      <c r="F11240">
        <v>0</v>
      </c>
      <c r="G11240">
        <v>0</v>
      </c>
      <c r="H11240">
        <v>1</v>
      </c>
      <c r="I11240">
        <v>0</v>
      </c>
      <c r="J11240">
        <v>0</v>
      </c>
      <c r="K11240">
        <v>0</v>
      </c>
    </row>
    <row r="11241" spans="2:11" outlineLevel="2">
      <c r="B11241" t="s">
        <v>50</v>
      </c>
      <c r="C11241" t="s">
        <v>22</v>
      </c>
      <c r="D11241">
        <v>0</v>
      </c>
      <c r="E11241">
        <v>0</v>
      </c>
      <c r="F11241">
        <v>0</v>
      </c>
      <c r="G11241">
        <v>0</v>
      </c>
      <c r="H11241">
        <v>1</v>
      </c>
      <c r="I11241">
        <v>0</v>
      </c>
      <c r="J11241">
        <v>1</v>
      </c>
      <c r="K11241">
        <v>0</v>
      </c>
    </row>
    <row r="11242" spans="2:11" outlineLevel="2">
      <c r="B11242" t="s">
        <v>50</v>
      </c>
      <c r="C11242" t="s">
        <v>23</v>
      </c>
      <c r="D11242">
        <v>1</v>
      </c>
      <c r="E11242">
        <v>0</v>
      </c>
      <c r="F11242">
        <v>0</v>
      </c>
      <c r="G11242">
        <v>0</v>
      </c>
      <c r="H11242">
        <v>0</v>
      </c>
      <c r="I11242">
        <v>1</v>
      </c>
      <c r="J11242">
        <v>0</v>
      </c>
      <c r="K11242">
        <v>0</v>
      </c>
    </row>
    <row r="11243" spans="2:11" outlineLevel="2">
      <c r="B11243" t="s">
        <v>50</v>
      </c>
      <c r="C11243" t="s">
        <v>33</v>
      </c>
      <c r="D11243">
        <v>0</v>
      </c>
      <c r="E11243">
        <v>0</v>
      </c>
      <c r="F11243">
        <v>0</v>
      </c>
      <c r="G11243">
        <v>1</v>
      </c>
      <c r="H11243">
        <v>1</v>
      </c>
      <c r="I11243">
        <v>0</v>
      </c>
      <c r="J11243">
        <v>0</v>
      </c>
      <c r="K11243">
        <v>0</v>
      </c>
    </row>
    <row r="11244" spans="2:11" outlineLevel="2">
      <c r="B11244" t="s">
        <v>50</v>
      </c>
      <c r="C11244" t="s">
        <v>34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</row>
    <row r="11245" spans="2:11" outlineLevel="2">
      <c r="B11245" t="s">
        <v>50</v>
      </c>
      <c r="C11245" t="s">
        <v>25</v>
      </c>
      <c r="D11245">
        <v>1</v>
      </c>
      <c r="E11245">
        <v>0</v>
      </c>
      <c r="F11245">
        <v>0</v>
      </c>
      <c r="G11245">
        <v>1</v>
      </c>
      <c r="H11245">
        <v>0</v>
      </c>
      <c r="I11245">
        <v>0</v>
      </c>
      <c r="J11245">
        <v>1</v>
      </c>
      <c r="K11245">
        <v>0</v>
      </c>
    </row>
    <row r="11246" spans="2:11" outlineLevel="2">
      <c r="B11246" t="s">
        <v>50</v>
      </c>
      <c r="C11246" t="s">
        <v>26</v>
      </c>
      <c r="D11246">
        <v>1</v>
      </c>
      <c r="E11246">
        <v>0</v>
      </c>
      <c r="F11246">
        <v>0</v>
      </c>
      <c r="G11246">
        <v>1</v>
      </c>
      <c r="H11246">
        <v>0</v>
      </c>
      <c r="I11246">
        <v>0</v>
      </c>
      <c r="J11246">
        <v>0</v>
      </c>
      <c r="K11246">
        <v>0</v>
      </c>
    </row>
    <row r="11247" spans="2:11" outlineLevel="2">
      <c r="B11247" t="s">
        <v>50</v>
      </c>
      <c r="C11247" t="s">
        <v>35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2:11" outlineLevel="2">
      <c r="B11248" t="s">
        <v>50</v>
      </c>
      <c r="C11248" t="s">
        <v>48</v>
      </c>
      <c r="D11248">
        <v>0</v>
      </c>
      <c r="E11248">
        <v>0</v>
      </c>
      <c r="F11248">
        <v>0</v>
      </c>
      <c r="G11248">
        <v>1</v>
      </c>
      <c r="H11248">
        <v>1</v>
      </c>
      <c r="I11248">
        <v>0</v>
      </c>
      <c r="J11248">
        <v>0</v>
      </c>
      <c r="K11248">
        <v>0</v>
      </c>
    </row>
    <row r="11249" spans="2:11" outlineLevel="2">
      <c r="B11249" t="s">
        <v>50</v>
      </c>
      <c r="C11249" t="s">
        <v>36</v>
      </c>
      <c r="D11249">
        <v>0</v>
      </c>
      <c r="E11249">
        <v>0</v>
      </c>
      <c r="F11249">
        <v>0</v>
      </c>
      <c r="G11249">
        <v>1</v>
      </c>
      <c r="H11249">
        <v>0</v>
      </c>
      <c r="I11249">
        <v>0</v>
      </c>
      <c r="J11249">
        <v>0</v>
      </c>
      <c r="K11249">
        <v>0</v>
      </c>
    </row>
    <row r="11250" spans="2:11" outlineLevel="2">
      <c r="B11250" t="s">
        <v>50</v>
      </c>
      <c r="C11250" t="s">
        <v>39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2:11" s="5" customFormat="1" outlineLevel="1">
      <c r="C11251" s="5" t="s">
        <v>55</v>
      </c>
      <c r="D11251" s="1">
        <f>IFERROR(D11252/D11253, D11252)</f>
        <v>0</v>
      </c>
      <c r="E11251" s="1">
        <f>IFERROR(E11252/E11253, E11252)</f>
        <v>0</v>
      </c>
      <c r="F11251" s="1">
        <f>IFERROR(F11252/F11253, F11252)</f>
        <v>0</v>
      </c>
      <c r="G11251" s="1">
        <f>IFERROR(G11252/G11253, G11252)</f>
        <v>0</v>
      </c>
      <c r="H11251" s="1">
        <f>IFERROR(H11252/H11253, H11252)</f>
        <v>0</v>
      </c>
      <c r="I11251" s="1">
        <f>IFERROR(I11252/I11253, I11252)</f>
        <v>0</v>
      </c>
      <c r="J11251" s="1">
        <f>IFERROR(J11252/J11253, J11252)</f>
        <v>0</v>
      </c>
      <c r="K11251" s="1">
        <f>IFERROR(K11252/K11253, K11252)</f>
        <v>0</v>
      </c>
    </row>
    <row r="11252" spans="2:11" outlineLevel="2">
      <c r="C11252" t="s">
        <v>10</v>
      </c>
      <c r="D11252">
        <f>COUNTIF(D11254:D11272, "1")</f>
        <v>0</v>
      </c>
      <c r="E11252">
        <f>COUNTIF(E11254:E11272, "1")</f>
        <v>0</v>
      </c>
      <c r="F11252">
        <f>COUNTIF(F11254:F11272, "1")</f>
        <v>0</v>
      </c>
      <c r="G11252">
        <f>COUNTIF(G11254:G11272, "1")</f>
        <v>0</v>
      </c>
      <c r="H11252">
        <f>COUNTIF(H11254:H11272, "1")</f>
        <v>0</v>
      </c>
      <c r="I11252">
        <f>COUNTIF(I11254:I11272, "1")</f>
        <v>0</v>
      </c>
      <c r="J11252">
        <f>COUNTIF(J11254:J11272, "1")</f>
        <v>0</v>
      </c>
      <c r="K11252">
        <f>COUNTIF(K11254:K11272, "1")</f>
        <v>0</v>
      </c>
    </row>
    <row r="11253" spans="2:11" outlineLevel="2">
      <c r="C11253" t="s">
        <v>12</v>
      </c>
      <c r="D11253">
        <f>COUNTIF(D11254:D11272, "0")</f>
        <v>0</v>
      </c>
      <c r="E11253">
        <f>COUNTIF(E11254:E11272, "0")</f>
        <v>0</v>
      </c>
      <c r="F11253">
        <f>COUNTIF(F11254:F11272, "0")</f>
        <v>0</v>
      </c>
      <c r="G11253">
        <f>COUNTIF(G11254:G11272, "0")</f>
        <v>0</v>
      </c>
      <c r="H11253">
        <f>COUNTIF(H11254:H11272, "0")</f>
        <v>0</v>
      </c>
      <c r="I11253">
        <f>COUNTIF(I11254:I11272, "0")</f>
        <v>0</v>
      </c>
      <c r="J11253">
        <f>COUNTIF(J11254:J11272, "0")</f>
        <v>0</v>
      </c>
      <c r="K11253">
        <f>COUNTIF(K11254:K11272, "0")</f>
        <v>0</v>
      </c>
    </row>
    <row r="11254" spans="2:11" outlineLevel="2">
      <c r="B11254" t="s">
        <v>56</v>
      </c>
      <c r="C11254" t="s">
        <v>14</v>
      </c>
      <c r="D11254">
        <v>0</v>
      </c>
      <c r="E11254">
        <v>0</v>
      </c>
      <c r="F11254">
        <v>0</v>
      </c>
      <c r="G11254">
        <v>1</v>
      </c>
      <c r="H11254">
        <v>0</v>
      </c>
      <c r="I11254">
        <v>0</v>
      </c>
      <c r="J11254">
        <v>0</v>
      </c>
      <c r="K11254">
        <v>0</v>
      </c>
    </row>
    <row r="11255" spans="2:11" outlineLevel="2">
      <c r="B11255" t="s">
        <v>56</v>
      </c>
      <c r="C11255" t="s">
        <v>15</v>
      </c>
      <c r="D11255">
        <v>0</v>
      </c>
      <c r="E11255">
        <v>0</v>
      </c>
      <c r="F11255">
        <v>1</v>
      </c>
      <c r="G11255">
        <v>1</v>
      </c>
      <c r="H11255">
        <v>0</v>
      </c>
      <c r="I11255">
        <v>0</v>
      </c>
      <c r="J11255">
        <v>0</v>
      </c>
      <c r="K11255">
        <v>0</v>
      </c>
    </row>
    <row r="11256" spans="2:11" outlineLevel="2">
      <c r="B11256" t="s">
        <v>56</v>
      </c>
      <c r="C11256" t="s">
        <v>16</v>
      </c>
      <c r="D11256">
        <v>1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2:11" outlineLevel="2">
      <c r="B11257" t="s">
        <v>56</v>
      </c>
      <c r="C11257" t="s">
        <v>17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1</v>
      </c>
      <c r="K11257">
        <v>0</v>
      </c>
    </row>
    <row r="11258" spans="2:11" outlineLevel="2">
      <c r="B11258" t="s">
        <v>56</v>
      </c>
      <c r="C11258" t="s">
        <v>18</v>
      </c>
      <c r="D11258">
        <v>0</v>
      </c>
      <c r="E11258">
        <v>0</v>
      </c>
      <c r="F11258">
        <v>0</v>
      </c>
      <c r="G11258">
        <v>0</v>
      </c>
      <c r="H11258">
        <v>1</v>
      </c>
      <c r="I11258">
        <v>0</v>
      </c>
      <c r="J11258">
        <v>0</v>
      </c>
      <c r="K11258">
        <v>0</v>
      </c>
    </row>
    <row r="11259" spans="2:11" outlineLevel="2">
      <c r="B11259" t="s">
        <v>56</v>
      </c>
      <c r="C11259" t="s">
        <v>19</v>
      </c>
      <c r="D11259">
        <v>0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0</v>
      </c>
      <c r="K11259">
        <v>0</v>
      </c>
    </row>
    <row r="11260" spans="2:11" outlineLevel="2">
      <c r="B11260" t="s">
        <v>56</v>
      </c>
      <c r="C11260" t="s">
        <v>32</v>
      </c>
      <c r="D11260">
        <v>0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>
        <v>0</v>
      </c>
    </row>
    <row r="11261" spans="2:11" outlineLevel="2">
      <c r="B11261" t="s">
        <v>56</v>
      </c>
      <c r="C11261" t="s">
        <v>20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2:11" outlineLevel="2">
      <c r="B11262" t="s">
        <v>56</v>
      </c>
      <c r="C11262" t="s">
        <v>21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2:11" outlineLevel="2">
      <c r="B11263" t="s">
        <v>56</v>
      </c>
      <c r="C11263" t="s">
        <v>22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2:11" outlineLevel="2">
      <c r="B11264" t="s">
        <v>56</v>
      </c>
      <c r="C11264" t="s">
        <v>23</v>
      </c>
      <c r="D11264">
        <v>0</v>
      </c>
      <c r="E11264">
        <v>0</v>
      </c>
      <c r="F11264">
        <v>0</v>
      </c>
      <c r="G11264">
        <v>0</v>
      </c>
      <c r="H11264">
        <v>1</v>
      </c>
      <c r="I11264">
        <v>0</v>
      </c>
      <c r="J11264">
        <v>0</v>
      </c>
      <c r="K11264">
        <v>0</v>
      </c>
    </row>
    <row r="11265" spans="2:11" outlineLevel="2">
      <c r="B11265" t="s">
        <v>56</v>
      </c>
      <c r="C11265" t="s">
        <v>33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2:11" outlineLevel="2">
      <c r="B11266" t="s">
        <v>56</v>
      </c>
      <c r="C11266" t="s">
        <v>24</v>
      </c>
      <c r="D11266">
        <v>1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>
        <v>0</v>
      </c>
      <c r="K11266">
        <v>0</v>
      </c>
    </row>
    <row r="11267" spans="2:11" outlineLevel="2">
      <c r="B11267" t="s">
        <v>56</v>
      </c>
      <c r="C11267" t="s">
        <v>34</v>
      </c>
      <c r="D11267">
        <v>1</v>
      </c>
      <c r="E11267">
        <v>0</v>
      </c>
      <c r="F11267">
        <v>0</v>
      </c>
      <c r="G11267">
        <v>0</v>
      </c>
      <c r="H11267">
        <v>1</v>
      </c>
      <c r="I11267">
        <v>1</v>
      </c>
      <c r="J11267">
        <v>0</v>
      </c>
      <c r="K11267">
        <v>0</v>
      </c>
    </row>
    <row r="11268" spans="2:11" outlineLevel="2">
      <c r="B11268" t="s">
        <v>56</v>
      </c>
      <c r="C11268" t="s">
        <v>26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2:11" outlineLevel="2">
      <c r="B11269" t="s">
        <v>56</v>
      </c>
      <c r="C11269" t="s">
        <v>27</v>
      </c>
      <c r="D11269">
        <v>0</v>
      </c>
      <c r="E11269">
        <v>0</v>
      </c>
      <c r="F11269">
        <v>1</v>
      </c>
      <c r="G11269">
        <v>1</v>
      </c>
      <c r="H11269">
        <v>1</v>
      </c>
      <c r="I11269">
        <v>0</v>
      </c>
      <c r="J11269">
        <v>0</v>
      </c>
      <c r="K11269">
        <v>0</v>
      </c>
    </row>
    <row r="11270" spans="2:11" outlineLevel="2">
      <c r="B11270" t="s">
        <v>56</v>
      </c>
      <c r="C11270" t="s">
        <v>28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2:11" outlineLevel="2">
      <c r="B11271" t="s">
        <v>56</v>
      </c>
      <c r="C11271" t="s">
        <v>35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2:11" outlineLevel="2">
      <c r="B11272" t="s">
        <v>56</v>
      </c>
      <c r="C11272" t="s">
        <v>48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0</v>
      </c>
      <c r="J11272">
        <v>1</v>
      </c>
      <c r="K11272">
        <v>0</v>
      </c>
    </row>
    <row r="11273" spans="2:11" s="3" customFormat="1">
      <c r="B11273" s="3" t="s">
        <v>385</v>
      </c>
      <c r="C11273" s="3" t="s">
        <v>8</v>
      </c>
      <c r="D11273" s="3">
        <f>IFERROR(AVERAGE(D11276,D11306,D11333), 0)</f>
        <v>0</v>
      </c>
      <c r="E11273" s="3">
        <f>IFERROR(AVERAGE(E11276,E11306,E11333), 0)</f>
        <v>0</v>
      </c>
      <c r="F11273" s="3">
        <f>IFERROR(AVERAGE(F11276,F11306,F11333), 0)</f>
        <v>0</v>
      </c>
      <c r="G11273" s="3">
        <f>IFERROR(AVERAGE(G11276,G11306,G11333), 0)</f>
        <v>0</v>
      </c>
      <c r="H11273" s="3">
        <f>IFERROR(AVERAGE(H11276,H11306,H11333), 0)</f>
        <v>0</v>
      </c>
      <c r="I11273" s="3">
        <f>IFERROR(AVERAGE(I11276,I11306,I11333), 0)</f>
        <v>0</v>
      </c>
      <c r="J11273" s="3">
        <f>IFERROR(AVERAGE(J11276,J11306,J11333), 0)</f>
        <v>0</v>
      </c>
      <c r="K11273" s="3">
        <f>IFERROR(AVERAGE(K11276,K11306,K11333), 0)</f>
        <v>0</v>
      </c>
    </row>
    <row r="11274" spans="2:11" outlineLevel="2">
      <c r="B11274" s="4" t="s">
        <v>9</v>
      </c>
      <c r="D11274">
        <f>E11277+E11307+E11334</f>
        <v>0</v>
      </c>
      <c r="E11274">
        <f>F11277+F11307+F11334</f>
        <v>0</v>
      </c>
      <c r="F11274">
        <f>G11277+G11307+G11334</f>
        <v>0</v>
      </c>
      <c r="G11274">
        <f>H11277+H11307+H11334</f>
        <v>0</v>
      </c>
      <c r="H11274">
        <f>I11277+I11307+I11334</f>
        <v>0</v>
      </c>
      <c r="I11274">
        <f>J11277+J11307+J11334</f>
        <v>0</v>
      </c>
      <c r="J11274">
        <f>K11277+K11307+K11334</f>
        <v>0</v>
      </c>
      <c r="K11274">
        <f>L11277+L11307+L11334</f>
        <v>0</v>
      </c>
    </row>
    <row r="11275" spans="2:11" outlineLevel="2">
      <c r="B11275" s="4" t="s">
        <v>10</v>
      </c>
      <c r="D11275">
        <f>E11278+E11308+E11335</f>
        <v>0</v>
      </c>
      <c r="E11275">
        <f>F11278+F11308+F11335</f>
        <v>0</v>
      </c>
      <c r="F11275">
        <f>G11278+G11308+G11335</f>
        <v>0</v>
      </c>
      <c r="G11275">
        <f>H11278+H11308+H11335</f>
        <v>0</v>
      </c>
      <c r="H11275">
        <f>I11278+I11308+I11335</f>
        <v>0</v>
      </c>
      <c r="I11275">
        <f>J11278+J11308+J11335</f>
        <v>0</v>
      </c>
      <c r="J11275">
        <f>K11278+K11308+K11335</f>
        <v>0</v>
      </c>
      <c r="K11275">
        <f>L11278+L11308+L11335</f>
        <v>0</v>
      </c>
    </row>
    <row r="11276" spans="2:11" s="5" customFormat="1" outlineLevel="1">
      <c r="C11276" s="5" t="s">
        <v>51</v>
      </c>
      <c r="D11276" s="1">
        <f>IFERROR(D11277/D11278, D11277)</f>
        <v>0</v>
      </c>
      <c r="E11276" s="1">
        <f>IFERROR(E11277/E11278, E11277)</f>
        <v>0</v>
      </c>
      <c r="F11276" s="1">
        <f>IFERROR(F11277/F11278, F11277)</f>
        <v>0</v>
      </c>
      <c r="G11276" s="1">
        <f>IFERROR(G11277/G11278, G11277)</f>
        <v>0</v>
      </c>
      <c r="H11276" s="1">
        <f>IFERROR(H11277/H11278, H11277)</f>
        <v>0</v>
      </c>
      <c r="I11276" s="1">
        <f>IFERROR(I11277/I11278, I11277)</f>
        <v>0</v>
      </c>
      <c r="J11276" s="1">
        <f>IFERROR(J11277/J11278, J11277)</f>
        <v>0</v>
      </c>
      <c r="K11276" s="1">
        <f>IFERROR(K11277/K11278, K11277)</f>
        <v>0</v>
      </c>
    </row>
    <row r="11277" spans="2:11" outlineLevel="2">
      <c r="C11277" t="s">
        <v>10</v>
      </c>
      <c r="D11277">
        <f>COUNTIF(D11279:D11305, "1")</f>
        <v>0</v>
      </c>
      <c r="E11277">
        <f>COUNTIF(E11279:E11305, "1")</f>
        <v>0</v>
      </c>
      <c r="F11277">
        <f>COUNTIF(F11279:F11305, "1")</f>
        <v>0</v>
      </c>
      <c r="G11277">
        <f>COUNTIF(G11279:G11305, "1")</f>
        <v>0</v>
      </c>
      <c r="H11277">
        <f>COUNTIF(H11279:H11305, "1")</f>
        <v>0</v>
      </c>
      <c r="I11277">
        <f>COUNTIF(I11279:I11305, "1")</f>
        <v>0</v>
      </c>
      <c r="J11277">
        <f>COUNTIF(J11279:J11305, "1")</f>
        <v>0</v>
      </c>
      <c r="K11277">
        <f>COUNTIF(K11279:K11305, "1")</f>
        <v>0</v>
      </c>
    </row>
    <row r="11278" spans="2:11" outlineLevel="2">
      <c r="C11278" t="s">
        <v>12</v>
      </c>
      <c r="D11278">
        <f>COUNTIF(D11279:D11305, "0")</f>
        <v>0</v>
      </c>
      <c r="E11278">
        <f>COUNTIF(E11279:E11305, "0")</f>
        <v>0</v>
      </c>
      <c r="F11278">
        <f>COUNTIF(F11279:F11305, "0")</f>
        <v>0</v>
      </c>
      <c r="G11278">
        <f>COUNTIF(G11279:G11305, "0")</f>
        <v>0</v>
      </c>
      <c r="H11278">
        <f>COUNTIF(H11279:H11305, "0")</f>
        <v>0</v>
      </c>
      <c r="I11278">
        <f>COUNTIF(I11279:I11305, "0")</f>
        <v>0</v>
      </c>
      <c r="J11278">
        <f>COUNTIF(J11279:J11305, "0")</f>
        <v>0</v>
      </c>
      <c r="K11278">
        <f>COUNTIF(K11279:K11305, "0")</f>
        <v>0</v>
      </c>
    </row>
    <row r="11279" spans="2:11" outlineLevel="2">
      <c r="B11279" t="s">
        <v>52</v>
      </c>
      <c r="C11279" t="s">
        <v>14</v>
      </c>
      <c r="D11279">
        <v>1</v>
      </c>
      <c r="E11279">
        <v>0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0</v>
      </c>
    </row>
    <row r="11280" spans="2:11" outlineLevel="2">
      <c r="B11280" t="s">
        <v>52</v>
      </c>
      <c r="C11280" t="s">
        <v>15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2:11" outlineLevel="2">
      <c r="B11281" t="s">
        <v>52</v>
      </c>
      <c r="C11281" t="s">
        <v>16</v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2:11" outlineLevel="2">
      <c r="B11282" t="s">
        <v>52</v>
      </c>
      <c r="C11282" t="s">
        <v>17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2:11" outlineLevel="2">
      <c r="B11283" t="s">
        <v>52</v>
      </c>
      <c r="C11283" t="s">
        <v>18</v>
      </c>
      <c r="D11283">
        <v>0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0</v>
      </c>
    </row>
    <row r="11284" spans="2:11" outlineLevel="2">
      <c r="B11284" t="s">
        <v>52</v>
      </c>
      <c r="C11284" t="s">
        <v>19</v>
      </c>
      <c r="D11284">
        <v>0</v>
      </c>
      <c r="E11284">
        <v>0</v>
      </c>
      <c r="F11284">
        <v>0</v>
      </c>
      <c r="G11284">
        <v>1</v>
      </c>
      <c r="H11284">
        <v>0</v>
      </c>
      <c r="I11284">
        <v>0</v>
      </c>
      <c r="J11284">
        <v>0</v>
      </c>
      <c r="K11284">
        <v>0</v>
      </c>
    </row>
    <row r="11285" spans="2:11" outlineLevel="2">
      <c r="B11285" t="s">
        <v>52</v>
      </c>
      <c r="C11285" t="s">
        <v>32</v>
      </c>
      <c r="D11285">
        <v>0</v>
      </c>
      <c r="E11285">
        <v>0</v>
      </c>
      <c r="F11285">
        <v>1</v>
      </c>
      <c r="G11285">
        <v>0</v>
      </c>
      <c r="H11285">
        <v>1</v>
      </c>
      <c r="I11285">
        <v>0</v>
      </c>
      <c r="J11285">
        <v>1</v>
      </c>
      <c r="K11285">
        <v>0</v>
      </c>
    </row>
    <row r="11286" spans="2:11" outlineLevel="2">
      <c r="B11286" t="s">
        <v>52</v>
      </c>
      <c r="C11286" t="s">
        <v>21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2:11" outlineLevel="2">
      <c r="B11287" t="s">
        <v>52</v>
      </c>
      <c r="C11287" t="s">
        <v>22</v>
      </c>
      <c r="D11287">
        <v>0</v>
      </c>
      <c r="E11287">
        <v>0</v>
      </c>
      <c r="F11287">
        <v>0</v>
      </c>
      <c r="G11287">
        <v>1</v>
      </c>
      <c r="H11287">
        <v>0</v>
      </c>
      <c r="I11287">
        <v>0</v>
      </c>
      <c r="J11287">
        <v>1</v>
      </c>
      <c r="K11287">
        <v>0</v>
      </c>
    </row>
    <row r="11288" spans="2:11" outlineLevel="2">
      <c r="B11288" t="s">
        <v>52</v>
      </c>
      <c r="C11288" t="s">
        <v>23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2:11" outlineLevel="2">
      <c r="B11289" t="s">
        <v>52</v>
      </c>
      <c r="C11289" t="s">
        <v>33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2:11" outlineLevel="2">
      <c r="B11290" t="s">
        <v>52</v>
      </c>
      <c r="C11290" t="s">
        <v>24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2:11" outlineLevel="2">
      <c r="B11291" t="s">
        <v>52</v>
      </c>
      <c r="C11291" t="s">
        <v>34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2:11" outlineLevel="2">
      <c r="B11292" t="s">
        <v>52</v>
      </c>
      <c r="C11292" t="s">
        <v>25</v>
      </c>
      <c r="D11292">
        <v>0</v>
      </c>
      <c r="E11292">
        <v>1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2:11" outlineLevel="2">
      <c r="B11293" t="s">
        <v>52</v>
      </c>
      <c r="C11293" t="s">
        <v>26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2:11" outlineLevel="2">
      <c r="B11294" t="s">
        <v>52</v>
      </c>
      <c r="C11294" t="s">
        <v>26</v>
      </c>
      <c r="D11294">
        <v>0</v>
      </c>
      <c r="E11294">
        <v>0</v>
      </c>
      <c r="F11294">
        <v>1</v>
      </c>
      <c r="G11294">
        <v>0</v>
      </c>
      <c r="H11294">
        <v>1</v>
      </c>
      <c r="I11294">
        <v>0</v>
      </c>
      <c r="J11294">
        <v>0</v>
      </c>
      <c r="K11294">
        <v>0</v>
      </c>
    </row>
    <row r="11295" spans="2:11" outlineLevel="2">
      <c r="B11295" t="s">
        <v>52</v>
      </c>
      <c r="C11295" t="s">
        <v>26</v>
      </c>
      <c r="D11295">
        <v>0</v>
      </c>
      <c r="E11295">
        <v>0</v>
      </c>
      <c r="F11295">
        <v>1</v>
      </c>
      <c r="G11295">
        <v>0</v>
      </c>
      <c r="H11295">
        <v>1</v>
      </c>
      <c r="I11295">
        <v>0</v>
      </c>
      <c r="J11295">
        <v>0</v>
      </c>
      <c r="K11295">
        <v>0</v>
      </c>
    </row>
    <row r="11296" spans="2:11" outlineLevel="2">
      <c r="B11296" t="s">
        <v>52</v>
      </c>
      <c r="C11296" t="s">
        <v>27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1</v>
      </c>
      <c r="K11296">
        <v>0</v>
      </c>
    </row>
    <row r="11297" spans="2:11" outlineLevel="2">
      <c r="B11297" t="s">
        <v>52</v>
      </c>
      <c r="C11297" t="s">
        <v>28</v>
      </c>
      <c r="D11297">
        <v>0</v>
      </c>
      <c r="E11297">
        <v>0</v>
      </c>
      <c r="F11297">
        <v>0</v>
      </c>
      <c r="G11297">
        <v>1</v>
      </c>
      <c r="H11297">
        <v>1</v>
      </c>
      <c r="I11297">
        <v>0</v>
      </c>
      <c r="J11297">
        <v>0</v>
      </c>
      <c r="K11297">
        <v>0</v>
      </c>
    </row>
    <row r="11298" spans="2:11" outlineLevel="2">
      <c r="B11298" t="s">
        <v>52</v>
      </c>
      <c r="C11298" t="s">
        <v>35</v>
      </c>
      <c r="D11298">
        <v>1</v>
      </c>
      <c r="E11298">
        <v>0</v>
      </c>
      <c r="F11298">
        <v>1</v>
      </c>
      <c r="G11298">
        <v>0</v>
      </c>
      <c r="H11298">
        <v>0</v>
      </c>
      <c r="I11298">
        <v>1</v>
      </c>
      <c r="J11298">
        <v>1</v>
      </c>
      <c r="K11298">
        <v>0</v>
      </c>
    </row>
    <row r="11299" spans="2:11" outlineLevel="2">
      <c r="B11299" t="s">
        <v>52</v>
      </c>
      <c r="C11299" t="s">
        <v>48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2:11" outlineLevel="2">
      <c r="B11300" t="s">
        <v>52</v>
      </c>
      <c r="C11300" t="s">
        <v>36</v>
      </c>
      <c r="D11300">
        <v>0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1</v>
      </c>
      <c r="K11300">
        <v>0</v>
      </c>
    </row>
    <row r="11301" spans="2:11" outlineLevel="2">
      <c r="B11301" t="s">
        <v>52</v>
      </c>
      <c r="C11301" t="s">
        <v>37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2:11" outlineLevel="2">
      <c r="B11302" t="s">
        <v>52</v>
      </c>
      <c r="C11302" t="s">
        <v>38</v>
      </c>
      <c r="D11302">
        <v>1</v>
      </c>
      <c r="E11302">
        <v>0</v>
      </c>
      <c r="F11302">
        <v>0</v>
      </c>
      <c r="G11302">
        <v>0</v>
      </c>
      <c r="H11302">
        <v>1</v>
      </c>
      <c r="I11302">
        <v>0</v>
      </c>
      <c r="J11302">
        <v>0</v>
      </c>
      <c r="K11302">
        <v>0</v>
      </c>
    </row>
    <row r="11303" spans="2:11" outlineLevel="2">
      <c r="B11303" t="s">
        <v>52</v>
      </c>
      <c r="C11303" t="s">
        <v>39</v>
      </c>
      <c r="D11303">
        <v>0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0</v>
      </c>
    </row>
    <row r="11304" spans="2:11" outlineLevel="2">
      <c r="B11304" t="s">
        <v>52</v>
      </c>
      <c r="C11304" t="s">
        <v>40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1</v>
      </c>
      <c r="J11304">
        <v>0</v>
      </c>
      <c r="K11304">
        <v>0</v>
      </c>
    </row>
    <row r="11305" spans="2:11" outlineLevel="2">
      <c r="B11305" t="s">
        <v>52</v>
      </c>
      <c r="C11305" t="s">
        <v>41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2:11" s="5" customFormat="1" outlineLevel="1">
      <c r="C11306" s="5" t="s">
        <v>49</v>
      </c>
      <c r="D11306" s="1">
        <f>IFERROR(D11307/D11308, D11307)</f>
        <v>0</v>
      </c>
      <c r="E11306" s="1">
        <f>IFERROR(E11307/E11308, E11307)</f>
        <v>0</v>
      </c>
      <c r="F11306" s="1">
        <f>IFERROR(F11307/F11308, F11307)</f>
        <v>0</v>
      </c>
      <c r="G11306" s="1">
        <f>IFERROR(G11307/G11308, G11307)</f>
        <v>0</v>
      </c>
      <c r="H11306" s="1">
        <f>IFERROR(H11307/H11308, H11307)</f>
        <v>0</v>
      </c>
      <c r="I11306" s="1">
        <f>IFERROR(I11307/I11308, I11307)</f>
        <v>0</v>
      </c>
      <c r="J11306" s="1">
        <f>IFERROR(J11307/J11308, J11307)</f>
        <v>0</v>
      </c>
      <c r="K11306" s="1">
        <f>IFERROR(K11307/K11308, K11307)</f>
        <v>0</v>
      </c>
    </row>
    <row r="11307" spans="2:11" outlineLevel="2">
      <c r="C11307" t="s">
        <v>10</v>
      </c>
      <c r="D11307">
        <f>COUNTIF(D11309:D11332, "1")</f>
        <v>0</v>
      </c>
      <c r="E11307">
        <f>COUNTIF(E11309:E11332, "1")</f>
        <v>0</v>
      </c>
      <c r="F11307">
        <f>COUNTIF(F11309:F11332, "1")</f>
        <v>0</v>
      </c>
      <c r="G11307">
        <f>COUNTIF(G11309:G11332, "1")</f>
        <v>0</v>
      </c>
      <c r="H11307">
        <f>COUNTIF(H11309:H11332, "1")</f>
        <v>0</v>
      </c>
      <c r="I11307">
        <f>COUNTIF(I11309:I11332, "1")</f>
        <v>0</v>
      </c>
      <c r="J11307">
        <f>COUNTIF(J11309:J11332, "1")</f>
        <v>0</v>
      </c>
      <c r="K11307">
        <f>COUNTIF(K11309:K11332, "1")</f>
        <v>0</v>
      </c>
    </row>
    <row r="11308" spans="2:11" outlineLevel="2">
      <c r="C11308" t="s">
        <v>12</v>
      </c>
      <c r="D11308">
        <f>COUNTIF(D11309:D11332, "0")</f>
        <v>0</v>
      </c>
      <c r="E11308">
        <f>COUNTIF(E11309:E11332, "0")</f>
        <v>0</v>
      </c>
      <c r="F11308">
        <f>COUNTIF(F11309:F11332, "0")</f>
        <v>0</v>
      </c>
      <c r="G11308">
        <f>COUNTIF(G11309:G11332, "0")</f>
        <v>0</v>
      </c>
      <c r="H11308">
        <f>COUNTIF(H11309:H11332, "0")</f>
        <v>0</v>
      </c>
      <c r="I11308">
        <f>COUNTIF(I11309:I11332, "0")</f>
        <v>0</v>
      </c>
      <c r="J11308">
        <f>COUNTIF(J11309:J11332, "0")</f>
        <v>0</v>
      </c>
      <c r="K11308">
        <f>COUNTIF(K11309:K11332, "0")</f>
        <v>0</v>
      </c>
    </row>
    <row r="11309" spans="2:11" outlineLevel="2">
      <c r="B11309" t="s">
        <v>50</v>
      </c>
      <c r="C11309" t="s">
        <v>15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2:11" outlineLevel="2">
      <c r="B11310" t="s">
        <v>50</v>
      </c>
      <c r="C11310" t="s">
        <v>16</v>
      </c>
      <c r="D11310">
        <v>0</v>
      </c>
      <c r="E11310">
        <v>0</v>
      </c>
      <c r="F11310">
        <v>0</v>
      </c>
      <c r="G11310">
        <v>1</v>
      </c>
      <c r="H11310">
        <v>0</v>
      </c>
      <c r="I11310">
        <v>0</v>
      </c>
      <c r="J11310">
        <v>1</v>
      </c>
      <c r="K11310">
        <v>0</v>
      </c>
    </row>
    <row r="11311" spans="2:11" outlineLevel="2">
      <c r="B11311" t="s">
        <v>50</v>
      </c>
      <c r="C11311" t="s">
        <v>18</v>
      </c>
      <c r="D11311">
        <v>1</v>
      </c>
      <c r="E11311">
        <v>0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2:11" outlineLevel="2">
      <c r="B11312" t="s">
        <v>50</v>
      </c>
      <c r="C11312" t="s">
        <v>19</v>
      </c>
      <c r="D11312">
        <v>1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</v>
      </c>
      <c r="K11312">
        <v>0</v>
      </c>
    </row>
    <row r="11313" spans="2:11" outlineLevel="2">
      <c r="B11313" t="s">
        <v>50</v>
      </c>
      <c r="C11313" t="s">
        <v>32</v>
      </c>
      <c r="D11313">
        <v>1</v>
      </c>
      <c r="E11313">
        <v>0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2:11" outlineLevel="2">
      <c r="B11314" t="s">
        <v>50</v>
      </c>
      <c r="C11314" t="s">
        <v>21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2:11" outlineLevel="2">
      <c r="B11315" t="s">
        <v>50</v>
      </c>
      <c r="C11315" t="s">
        <v>22</v>
      </c>
      <c r="D11315">
        <v>1</v>
      </c>
      <c r="E11315">
        <v>0</v>
      </c>
      <c r="F11315">
        <v>1</v>
      </c>
      <c r="G11315">
        <v>0</v>
      </c>
      <c r="H11315">
        <v>0</v>
      </c>
      <c r="I11315">
        <v>1</v>
      </c>
      <c r="J11315">
        <v>0</v>
      </c>
      <c r="K11315">
        <v>0</v>
      </c>
    </row>
    <row r="11316" spans="2:11" outlineLevel="2">
      <c r="B11316" t="s">
        <v>50</v>
      </c>
      <c r="C11316" t="s">
        <v>23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2:11" outlineLevel="2">
      <c r="B11317" t="s">
        <v>50</v>
      </c>
      <c r="C11317" t="s">
        <v>33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2:11" outlineLevel="2">
      <c r="B11318" t="s">
        <v>50</v>
      </c>
      <c r="C11318" t="s">
        <v>24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1</v>
      </c>
      <c r="K11318">
        <v>0</v>
      </c>
    </row>
    <row r="11319" spans="2:11" outlineLevel="2">
      <c r="B11319" t="s">
        <v>50</v>
      </c>
      <c r="C11319" t="s">
        <v>34</v>
      </c>
      <c r="D11319">
        <v>0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0</v>
      </c>
    </row>
    <row r="11320" spans="2:11" outlineLevel="2">
      <c r="B11320" t="s">
        <v>50</v>
      </c>
      <c r="C11320" t="s">
        <v>25</v>
      </c>
      <c r="D11320">
        <v>0</v>
      </c>
      <c r="E11320">
        <v>0</v>
      </c>
      <c r="F11320">
        <v>0</v>
      </c>
      <c r="G11320">
        <v>1</v>
      </c>
      <c r="H11320">
        <v>1</v>
      </c>
      <c r="I11320">
        <v>0</v>
      </c>
      <c r="J11320">
        <v>0</v>
      </c>
      <c r="K11320">
        <v>0</v>
      </c>
    </row>
    <row r="11321" spans="2:11" outlineLevel="2">
      <c r="B11321" t="s">
        <v>50</v>
      </c>
      <c r="C11321" t="s">
        <v>26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2:11" outlineLevel="2">
      <c r="B11322" t="s">
        <v>50</v>
      </c>
      <c r="C11322" t="s">
        <v>28</v>
      </c>
      <c r="D11322">
        <v>0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1</v>
      </c>
      <c r="K11322">
        <v>0</v>
      </c>
    </row>
    <row r="11323" spans="2:11" outlineLevel="2">
      <c r="B11323" t="s">
        <v>50</v>
      </c>
      <c r="C11323" t="s">
        <v>35</v>
      </c>
      <c r="D11323">
        <v>0</v>
      </c>
      <c r="E11323">
        <v>1</v>
      </c>
      <c r="F11323">
        <v>1</v>
      </c>
      <c r="G11323">
        <v>1</v>
      </c>
      <c r="H11323">
        <v>0</v>
      </c>
      <c r="I11323">
        <v>1</v>
      </c>
      <c r="J11323">
        <v>0</v>
      </c>
      <c r="K11323">
        <v>0</v>
      </c>
    </row>
    <row r="11324" spans="2:11" outlineLevel="2">
      <c r="B11324" t="s">
        <v>50</v>
      </c>
      <c r="C11324" t="s">
        <v>48</v>
      </c>
      <c r="D11324">
        <v>0</v>
      </c>
      <c r="E11324">
        <v>0</v>
      </c>
      <c r="F11324">
        <v>1</v>
      </c>
      <c r="G11324">
        <v>0</v>
      </c>
      <c r="H11324">
        <v>1</v>
      </c>
      <c r="I11324">
        <v>0</v>
      </c>
      <c r="J11324">
        <v>0</v>
      </c>
      <c r="K11324">
        <v>0</v>
      </c>
    </row>
    <row r="11325" spans="2:11" outlineLevel="2">
      <c r="B11325" t="s">
        <v>50</v>
      </c>
      <c r="C11325" t="s">
        <v>36</v>
      </c>
      <c r="D11325">
        <v>1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 spans="2:11" outlineLevel="2">
      <c r="B11326" t="s">
        <v>50</v>
      </c>
      <c r="C11326" t="s">
        <v>37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2:11" outlineLevel="2">
      <c r="B11327" t="s">
        <v>50</v>
      </c>
      <c r="C11327" t="s">
        <v>38</v>
      </c>
      <c r="D11327">
        <v>0</v>
      </c>
      <c r="E11327">
        <v>1</v>
      </c>
      <c r="F11327">
        <v>0</v>
      </c>
      <c r="G11327">
        <v>0</v>
      </c>
      <c r="H11327">
        <v>1</v>
      </c>
      <c r="I11327">
        <v>0</v>
      </c>
      <c r="J11327">
        <v>1</v>
      </c>
      <c r="K11327">
        <v>0</v>
      </c>
    </row>
    <row r="11328" spans="2:11" outlineLevel="2">
      <c r="B11328" t="s">
        <v>50</v>
      </c>
      <c r="C11328" t="s">
        <v>39</v>
      </c>
      <c r="D11328">
        <v>0</v>
      </c>
      <c r="E11328">
        <v>0</v>
      </c>
      <c r="F11328">
        <v>0</v>
      </c>
      <c r="G11328">
        <v>1</v>
      </c>
      <c r="H11328">
        <v>0</v>
      </c>
      <c r="I11328">
        <v>1</v>
      </c>
      <c r="J11328">
        <v>0</v>
      </c>
      <c r="K11328">
        <v>0</v>
      </c>
    </row>
    <row r="11329" spans="2:11" outlineLevel="2">
      <c r="B11329" t="s">
        <v>50</v>
      </c>
      <c r="C11329" t="s">
        <v>40</v>
      </c>
      <c r="D11329">
        <v>1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</row>
    <row r="11330" spans="2:11" outlineLevel="2">
      <c r="B11330" t="s">
        <v>50</v>
      </c>
      <c r="C11330" t="s">
        <v>42</v>
      </c>
      <c r="D11330">
        <v>0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0</v>
      </c>
    </row>
    <row r="11331" spans="2:11" outlineLevel="2">
      <c r="B11331" t="s">
        <v>50</v>
      </c>
      <c r="C11331" t="s">
        <v>43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2:11" outlineLevel="2">
      <c r="B11332" t="s">
        <v>50</v>
      </c>
      <c r="C11332" t="s">
        <v>44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1</v>
      </c>
      <c r="J11332">
        <v>0</v>
      </c>
      <c r="K11332">
        <v>0</v>
      </c>
    </row>
    <row r="11333" spans="2:11" s="5" customFormat="1" outlineLevel="1">
      <c r="C11333" s="5" t="s">
        <v>55</v>
      </c>
      <c r="D11333" s="1">
        <f>IFERROR(D11334/D11335, D11334)</f>
        <v>0</v>
      </c>
      <c r="E11333" s="1">
        <f>IFERROR(E11334/E11335, E11334)</f>
        <v>0</v>
      </c>
      <c r="F11333" s="1">
        <f>IFERROR(F11334/F11335, F11334)</f>
        <v>0</v>
      </c>
      <c r="G11333" s="1">
        <f>IFERROR(G11334/G11335, G11334)</f>
        <v>0</v>
      </c>
      <c r="H11333" s="1">
        <f>IFERROR(H11334/H11335, H11334)</f>
        <v>0</v>
      </c>
      <c r="I11333" s="1">
        <f>IFERROR(I11334/I11335, I11334)</f>
        <v>0</v>
      </c>
      <c r="J11333" s="1">
        <f>IFERROR(J11334/J11335, J11334)</f>
        <v>0</v>
      </c>
      <c r="K11333" s="1">
        <f>IFERROR(K11334/K11335, K11334)</f>
        <v>0</v>
      </c>
    </row>
    <row r="11334" spans="2:11" outlineLevel="2">
      <c r="C11334" t="s">
        <v>10</v>
      </c>
      <c r="D11334">
        <f>COUNTIF(D11336:D11336, "1")</f>
        <v>0</v>
      </c>
      <c r="E11334">
        <f>COUNTIF(E11336:E11336, "1")</f>
        <v>0</v>
      </c>
      <c r="F11334">
        <f>COUNTIF(F11336:F11336, "1")</f>
        <v>0</v>
      </c>
      <c r="G11334">
        <f>COUNTIF(G11336:G11336, "1")</f>
        <v>0</v>
      </c>
      <c r="H11334">
        <f>COUNTIF(H11336:H11336, "1")</f>
        <v>0</v>
      </c>
      <c r="I11334">
        <f>COUNTIF(I11336:I11336, "1")</f>
        <v>0</v>
      </c>
      <c r="J11334">
        <f>COUNTIF(J11336:J11336, "1")</f>
        <v>0</v>
      </c>
      <c r="K11334">
        <f>COUNTIF(K11336:K11336, "1")</f>
        <v>0</v>
      </c>
    </row>
    <row r="11335" spans="2:11" outlineLevel="2">
      <c r="C11335" t="s">
        <v>12</v>
      </c>
      <c r="D11335">
        <f>COUNTIF(D11336:D11336, "0")</f>
        <v>0</v>
      </c>
      <c r="E11335">
        <f>COUNTIF(E11336:E11336, "0")</f>
        <v>0</v>
      </c>
      <c r="F11335">
        <f>COUNTIF(F11336:F11336, "0")</f>
        <v>0</v>
      </c>
      <c r="G11335">
        <f>COUNTIF(G11336:G11336, "0")</f>
        <v>0</v>
      </c>
      <c r="H11335">
        <f>COUNTIF(H11336:H11336, "0")</f>
        <v>0</v>
      </c>
      <c r="I11335">
        <f>COUNTIF(I11336:I11336, "0")</f>
        <v>0</v>
      </c>
      <c r="J11335">
        <f>COUNTIF(J11336:J11336, "0")</f>
        <v>0</v>
      </c>
      <c r="K11335">
        <f>COUNTIF(K11336:K11336, "0")</f>
        <v>0</v>
      </c>
    </row>
    <row r="11336" spans="2:11" outlineLevel="2">
      <c r="B11336" t="s">
        <v>56</v>
      </c>
      <c r="C11336" t="s">
        <v>41</v>
      </c>
      <c r="D11336">
        <v>0</v>
      </c>
      <c r="E11336">
        <v>1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2:11" s="3" customFormat="1">
      <c r="B11337" s="3" t="s">
        <v>386</v>
      </c>
      <c r="C11337" s="3" t="s">
        <v>8</v>
      </c>
      <c r="D11337" s="3">
        <f>IFERROR(AVERAGE(D11340), 0)</f>
        <v>0</v>
      </c>
      <c r="E11337" s="3">
        <f>IFERROR(AVERAGE(E11340), 0)</f>
        <v>0</v>
      </c>
      <c r="F11337" s="3">
        <f>IFERROR(AVERAGE(F11340), 0)</f>
        <v>0</v>
      </c>
      <c r="G11337" s="3">
        <f>IFERROR(AVERAGE(G11340), 0)</f>
        <v>0</v>
      </c>
      <c r="H11337" s="3">
        <f>IFERROR(AVERAGE(H11340), 0)</f>
        <v>0</v>
      </c>
      <c r="I11337" s="3">
        <f>IFERROR(AVERAGE(I11340), 0)</f>
        <v>0</v>
      </c>
      <c r="J11337" s="3">
        <f>IFERROR(AVERAGE(J11340), 0)</f>
        <v>0</v>
      </c>
      <c r="K11337" s="3">
        <f>IFERROR(AVERAGE(K11340), 0)</f>
        <v>0</v>
      </c>
    </row>
    <row r="11338" spans="2:11" outlineLevel="2">
      <c r="B11338" s="4" t="s">
        <v>9</v>
      </c>
      <c r="D11338">
        <f>E11341</f>
        <v>0</v>
      </c>
      <c r="E11338">
        <f>F11341</f>
        <v>0</v>
      </c>
      <c r="F11338">
        <f>G11341</f>
        <v>0</v>
      </c>
      <c r="G11338">
        <f>H11341</f>
        <v>0</v>
      </c>
      <c r="H11338">
        <f>I11341</f>
        <v>0</v>
      </c>
      <c r="I11338">
        <f>J11341</f>
        <v>0</v>
      </c>
      <c r="J11338">
        <f>K11341</f>
        <v>0</v>
      </c>
      <c r="K11338">
        <f>L11341</f>
        <v>0</v>
      </c>
    </row>
    <row r="11339" spans="2:11" outlineLevel="2">
      <c r="B11339" s="4" t="s">
        <v>10</v>
      </c>
      <c r="D11339">
        <f>E11342</f>
        <v>0</v>
      </c>
      <c r="E11339">
        <f>F11342</f>
        <v>0</v>
      </c>
      <c r="F11339">
        <f>G11342</f>
        <v>0</v>
      </c>
      <c r="G11339">
        <f>H11342</f>
        <v>0</v>
      </c>
      <c r="H11339">
        <f>I11342</f>
        <v>0</v>
      </c>
      <c r="I11339">
        <f>J11342</f>
        <v>0</v>
      </c>
      <c r="J11339">
        <f>K11342</f>
        <v>0</v>
      </c>
      <c r="K11339">
        <f>L11342</f>
        <v>0</v>
      </c>
    </row>
    <row r="11340" spans="2:11" s="5" customFormat="1" outlineLevel="1">
      <c r="C11340" s="5" t="s">
        <v>51</v>
      </c>
      <c r="D11340" s="1">
        <f>IFERROR(D11341/D11342, D11341)</f>
        <v>0</v>
      </c>
      <c r="E11340" s="1">
        <f>IFERROR(E11341/E11342, E11341)</f>
        <v>0</v>
      </c>
      <c r="F11340" s="1">
        <f>IFERROR(F11341/F11342, F11341)</f>
        <v>0</v>
      </c>
      <c r="G11340" s="1">
        <f>IFERROR(G11341/G11342, G11341)</f>
        <v>0</v>
      </c>
      <c r="H11340" s="1">
        <f>IFERROR(H11341/H11342, H11341)</f>
        <v>0</v>
      </c>
      <c r="I11340" s="1">
        <f>IFERROR(I11341/I11342, I11341)</f>
        <v>0</v>
      </c>
      <c r="J11340" s="1">
        <f>IFERROR(J11341/J11342, J11341)</f>
        <v>0</v>
      </c>
      <c r="K11340" s="1">
        <f>IFERROR(K11341/K11342, K11341)</f>
        <v>0</v>
      </c>
    </row>
    <row r="11341" spans="2:11" outlineLevel="2">
      <c r="C11341" t="s">
        <v>10</v>
      </c>
      <c r="D11341">
        <f>COUNTIF(D11343:D11349, "1")</f>
        <v>0</v>
      </c>
      <c r="E11341">
        <f>COUNTIF(E11343:E11349, "1")</f>
        <v>0</v>
      </c>
      <c r="F11341">
        <f>COUNTIF(F11343:F11349, "1")</f>
        <v>0</v>
      </c>
      <c r="G11341">
        <f>COUNTIF(G11343:G11349, "1")</f>
        <v>0</v>
      </c>
      <c r="H11341">
        <f>COUNTIF(H11343:H11349, "1")</f>
        <v>0</v>
      </c>
      <c r="I11341">
        <f>COUNTIF(I11343:I11349, "1")</f>
        <v>0</v>
      </c>
      <c r="J11341">
        <f>COUNTIF(J11343:J11349, "1")</f>
        <v>0</v>
      </c>
      <c r="K11341">
        <f>COUNTIF(K11343:K11349, "1")</f>
        <v>0</v>
      </c>
    </row>
    <row r="11342" spans="2:11" outlineLevel="2">
      <c r="C11342" t="s">
        <v>12</v>
      </c>
      <c r="D11342">
        <f>COUNTIF(D11343:D11349, "0")</f>
        <v>0</v>
      </c>
      <c r="E11342">
        <f>COUNTIF(E11343:E11349, "0")</f>
        <v>0</v>
      </c>
      <c r="F11342">
        <f>COUNTIF(F11343:F11349, "0")</f>
        <v>0</v>
      </c>
      <c r="G11342">
        <f>COUNTIF(G11343:G11349, "0")</f>
        <v>0</v>
      </c>
      <c r="H11342">
        <f>COUNTIF(H11343:H11349, "0")</f>
        <v>0</v>
      </c>
      <c r="I11342">
        <f>COUNTIF(I11343:I11349, "0")</f>
        <v>0</v>
      </c>
      <c r="J11342">
        <f>COUNTIF(J11343:J11349, "0")</f>
        <v>0</v>
      </c>
      <c r="K11342">
        <f>COUNTIF(K11343:K11349, "0")</f>
        <v>0</v>
      </c>
    </row>
    <row r="11343" spans="2:11" outlineLevel="2">
      <c r="B11343" t="s">
        <v>52</v>
      </c>
      <c r="C11343" t="s">
        <v>32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2:11" outlineLevel="2">
      <c r="B11344" t="s">
        <v>52</v>
      </c>
      <c r="C11344" t="s">
        <v>15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2:11" outlineLevel="2">
      <c r="B11345" t="s">
        <v>52</v>
      </c>
      <c r="C11345" t="s">
        <v>16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 spans="2:11" outlineLevel="2">
      <c r="B11346" t="s">
        <v>52</v>
      </c>
      <c r="C11346" t="s">
        <v>20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2:11" outlineLevel="2">
      <c r="B11347" t="s">
        <v>52</v>
      </c>
      <c r="C11347" t="s">
        <v>18</v>
      </c>
      <c r="D11347">
        <v>0</v>
      </c>
      <c r="E11347">
        <v>0</v>
      </c>
      <c r="F11347">
        <v>1</v>
      </c>
      <c r="G11347">
        <v>0</v>
      </c>
      <c r="H11347">
        <v>0</v>
      </c>
      <c r="I11347">
        <v>0</v>
      </c>
      <c r="J11347">
        <v>1</v>
      </c>
      <c r="K11347">
        <v>0</v>
      </c>
    </row>
    <row r="11348" spans="2:11" outlineLevel="2">
      <c r="B11348" t="s">
        <v>52</v>
      </c>
      <c r="C11348" t="s">
        <v>19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1</v>
      </c>
      <c r="K11348">
        <v>0</v>
      </c>
    </row>
    <row r="11349" spans="2:11" outlineLevel="2">
      <c r="B11349" t="s">
        <v>52</v>
      </c>
      <c r="C11349" t="s">
        <v>17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2:11" s="3" customFormat="1">
      <c r="B11350" s="3" t="s">
        <v>387</v>
      </c>
      <c r="C11350" s="3" t="s">
        <v>8</v>
      </c>
      <c r="D11350" s="3">
        <f>IFERROR(AVERAGE(D11353), 0)</f>
        <v>0</v>
      </c>
      <c r="E11350" s="3">
        <f>IFERROR(AVERAGE(E11353), 0)</f>
        <v>0</v>
      </c>
      <c r="F11350" s="3">
        <f>IFERROR(AVERAGE(F11353), 0)</f>
        <v>0</v>
      </c>
      <c r="G11350" s="3">
        <f>IFERROR(AVERAGE(G11353), 0)</f>
        <v>0</v>
      </c>
      <c r="H11350" s="3">
        <f>IFERROR(AVERAGE(H11353), 0)</f>
        <v>0</v>
      </c>
      <c r="I11350" s="3">
        <f>IFERROR(AVERAGE(I11353), 0)</f>
        <v>0</v>
      </c>
      <c r="J11350" s="3">
        <f>IFERROR(AVERAGE(J11353), 0)</f>
        <v>0</v>
      </c>
      <c r="K11350" s="3">
        <f>IFERROR(AVERAGE(K11353), 0)</f>
        <v>0</v>
      </c>
    </row>
    <row r="11351" spans="2:11" outlineLevel="2">
      <c r="B11351" s="4" t="s">
        <v>9</v>
      </c>
      <c r="D11351">
        <f>E11354</f>
        <v>0</v>
      </c>
      <c r="E11351">
        <f>F11354</f>
        <v>0</v>
      </c>
      <c r="F11351">
        <f>G11354</f>
        <v>0</v>
      </c>
      <c r="G11351">
        <f>H11354</f>
        <v>0</v>
      </c>
      <c r="H11351">
        <f>I11354</f>
        <v>0</v>
      </c>
      <c r="I11351">
        <f>J11354</f>
        <v>0</v>
      </c>
      <c r="J11351">
        <f>K11354</f>
        <v>0</v>
      </c>
      <c r="K11351">
        <f>L11354</f>
        <v>0</v>
      </c>
    </row>
    <row r="11352" spans="2:11" outlineLevel="2">
      <c r="B11352" s="4" t="s">
        <v>10</v>
      </c>
      <c r="D11352">
        <f>E11355</f>
        <v>0</v>
      </c>
      <c r="E11352">
        <f>F11355</f>
        <v>0</v>
      </c>
      <c r="F11352">
        <f>G11355</f>
        <v>0</v>
      </c>
      <c r="G11352">
        <f>H11355</f>
        <v>0</v>
      </c>
      <c r="H11352">
        <f>I11355</f>
        <v>0</v>
      </c>
      <c r="I11352">
        <f>J11355</f>
        <v>0</v>
      </c>
      <c r="J11352">
        <f>K11355</f>
        <v>0</v>
      </c>
      <c r="K11352">
        <f>L11355</f>
        <v>0</v>
      </c>
    </row>
    <row r="11353" spans="2:11" s="5" customFormat="1" outlineLevel="1">
      <c r="C11353" s="5" t="s">
        <v>51</v>
      </c>
      <c r="D11353" s="1">
        <f>IFERROR(D11354/D11355, D11354)</f>
        <v>0</v>
      </c>
      <c r="E11353" s="1">
        <f>IFERROR(E11354/E11355, E11354)</f>
        <v>0</v>
      </c>
      <c r="F11353" s="1">
        <f>IFERROR(F11354/F11355, F11354)</f>
        <v>0</v>
      </c>
      <c r="G11353" s="1">
        <f>IFERROR(G11354/G11355, G11354)</f>
        <v>0</v>
      </c>
      <c r="H11353" s="1">
        <f>IFERROR(H11354/H11355, H11354)</f>
        <v>0</v>
      </c>
      <c r="I11353" s="1">
        <f>IFERROR(I11354/I11355, I11354)</f>
        <v>0</v>
      </c>
      <c r="J11353" s="1">
        <f>IFERROR(J11354/J11355, J11354)</f>
        <v>0</v>
      </c>
      <c r="K11353" s="1">
        <f>IFERROR(K11354/K11355, K11354)</f>
        <v>0</v>
      </c>
    </row>
    <row r="11354" spans="2:11" outlineLevel="2">
      <c r="C11354" t="s">
        <v>10</v>
      </c>
      <c r="D11354">
        <f>COUNTIF(D11356:D11367, "1")</f>
        <v>0</v>
      </c>
      <c r="E11354">
        <f>COUNTIF(E11356:E11367, "1")</f>
        <v>0</v>
      </c>
      <c r="F11354">
        <f>COUNTIF(F11356:F11367, "1")</f>
        <v>0</v>
      </c>
      <c r="G11354">
        <f>COUNTIF(G11356:G11367, "1")</f>
        <v>0</v>
      </c>
      <c r="H11354">
        <f>COUNTIF(H11356:H11367, "1")</f>
        <v>0</v>
      </c>
      <c r="I11354">
        <f>COUNTIF(I11356:I11367, "1")</f>
        <v>0</v>
      </c>
      <c r="J11354">
        <f>COUNTIF(J11356:J11367, "1")</f>
        <v>0</v>
      </c>
      <c r="K11354">
        <f>COUNTIF(K11356:K11367, "1")</f>
        <v>0</v>
      </c>
    </row>
    <row r="11355" spans="2:11" outlineLevel="2">
      <c r="C11355" t="s">
        <v>12</v>
      </c>
      <c r="D11355">
        <f>COUNTIF(D11356:D11367, "0")</f>
        <v>0</v>
      </c>
      <c r="E11355">
        <f>COUNTIF(E11356:E11367, "0")</f>
        <v>0</v>
      </c>
      <c r="F11355">
        <f>COUNTIF(F11356:F11367, "0")</f>
        <v>0</v>
      </c>
      <c r="G11355">
        <f>COUNTIF(G11356:G11367, "0")</f>
        <v>0</v>
      </c>
      <c r="H11355">
        <f>COUNTIF(H11356:H11367, "0")</f>
        <v>0</v>
      </c>
      <c r="I11355">
        <f>COUNTIF(I11356:I11367, "0")</f>
        <v>0</v>
      </c>
      <c r="J11355">
        <f>COUNTIF(J11356:J11367, "0")</f>
        <v>0</v>
      </c>
      <c r="K11355">
        <f>COUNTIF(K11356:K11367, "0")</f>
        <v>0</v>
      </c>
    </row>
    <row r="11356" spans="2:11" outlineLevel="2">
      <c r="B11356" t="s">
        <v>52</v>
      </c>
      <c r="C11356" t="s">
        <v>18</v>
      </c>
      <c r="D11356">
        <v>0</v>
      </c>
      <c r="E11356">
        <v>1</v>
      </c>
      <c r="F11356">
        <v>1</v>
      </c>
      <c r="G11356">
        <v>0</v>
      </c>
      <c r="H11356">
        <v>0</v>
      </c>
      <c r="I11356">
        <v>1</v>
      </c>
      <c r="J11356">
        <v>0</v>
      </c>
      <c r="K11356">
        <v>0</v>
      </c>
    </row>
    <row r="11357" spans="2:11" outlineLevel="2">
      <c r="B11357" t="s">
        <v>52</v>
      </c>
      <c r="C11357" t="s">
        <v>22</v>
      </c>
      <c r="D11357">
        <v>0</v>
      </c>
      <c r="E11357">
        <v>0</v>
      </c>
      <c r="F11357">
        <v>0</v>
      </c>
      <c r="G11357">
        <v>0</v>
      </c>
      <c r="H11357">
        <v>1</v>
      </c>
      <c r="I11357">
        <v>1</v>
      </c>
      <c r="J11357">
        <v>0</v>
      </c>
      <c r="K11357">
        <v>0</v>
      </c>
    </row>
    <row r="11358" spans="2:11" outlineLevel="2">
      <c r="B11358" t="s">
        <v>52</v>
      </c>
      <c r="C11358" t="s">
        <v>19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1</v>
      </c>
      <c r="J11358">
        <v>0</v>
      </c>
      <c r="K11358">
        <v>0</v>
      </c>
    </row>
    <row r="11359" spans="2:11" outlineLevel="2">
      <c r="B11359" t="s">
        <v>52</v>
      </c>
      <c r="C11359" t="s">
        <v>33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2:11" outlineLevel="2">
      <c r="B11360" t="s">
        <v>52</v>
      </c>
      <c r="C11360" t="s">
        <v>14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0</v>
      </c>
      <c r="J11360">
        <v>1</v>
      </c>
      <c r="K11360">
        <v>0</v>
      </c>
    </row>
    <row r="11361" spans="2:11" outlineLevel="2">
      <c r="B11361" t="s">
        <v>52</v>
      </c>
      <c r="C11361" t="s">
        <v>15</v>
      </c>
      <c r="D11361">
        <v>0</v>
      </c>
      <c r="E11361">
        <v>0</v>
      </c>
      <c r="F11361">
        <v>0</v>
      </c>
      <c r="G11361">
        <v>1</v>
      </c>
      <c r="H11361">
        <v>1</v>
      </c>
      <c r="I11361">
        <v>0</v>
      </c>
      <c r="J11361">
        <v>0</v>
      </c>
      <c r="K11361">
        <v>0</v>
      </c>
    </row>
    <row r="11362" spans="2:11" outlineLevel="2">
      <c r="B11362" t="s">
        <v>52</v>
      </c>
      <c r="C11362" t="s">
        <v>20</v>
      </c>
      <c r="D11362">
        <v>0</v>
      </c>
      <c r="E11362">
        <v>0</v>
      </c>
      <c r="F11362">
        <v>1</v>
      </c>
      <c r="G11362">
        <v>1</v>
      </c>
      <c r="H11362">
        <v>0</v>
      </c>
      <c r="I11362">
        <v>0</v>
      </c>
      <c r="J11362">
        <v>0</v>
      </c>
      <c r="K11362">
        <v>0</v>
      </c>
    </row>
    <row r="11363" spans="2:11" outlineLevel="2">
      <c r="B11363" t="s">
        <v>52</v>
      </c>
      <c r="C11363" t="s">
        <v>23</v>
      </c>
      <c r="D11363">
        <v>0</v>
      </c>
      <c r="E11363">
        <v>0</v>
      </c>
      <c r="F11363">
        <v>0</v>
      </c>
      <c r="G11363">
        <v>1</v>
      </c>
      <c r="H11363">
        <v>0</v>
      </c>
      <c r="I11363">
        <v>0</v>
      </c>
      <c r="J11363">
        <v>1</v>
      </c>
      <c r="K11363">
        <v>0</v>
      </c>
    </row>
    <row r="11364" spans="2:11" outlineLevel="2">
      <c r="B11364" t="s">
        <v>52</v>
      </c>
      <c r="C11364" t="s">
        <v>21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2:11" outlineLevel="2">
      <c r="B11365" t="s">
        <v>52</v>
      </c>
      <c r="C11365" t="s">
        <v>32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2:11" outlineLevel="2">
      <c r="B11366" t="s">
        <v>52</v>
      </c>
      <c r="C11366" t="s">
        <v>17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2:11" outlineLevel="2">
      <c r="B11367" t="s">
        <v>52</v>
      </c>
      <c r="C11367" t="s">
        <v>16</v>
      </c>
      <c r="D11367">
        <v>1</v>
      </c>
      <c r="E11367">
        <v>0</v>
      </c>
      <c r="F11367">
        <v>0</v>
      </c>
      <c r="G11367">
        <v>1</v>
      </c>
      <c r="H11367">
        <v>0</v>
      </c>
      <c r="I11367">
        <v>0</v>
      </c>
      <c r="J11367">
        <v>0</v>
      </c>
      <c r="K11367">
        <v>0</v>
      </c>
    </row>
    <row r="11368" spans="2:11" s="3" customFormat="1">
      <c r="B11368" s="3" t="s">
        <v>388</v>
      </c>
      <c r="C11368" s="3" t="s">
        <v>8</v>
      </c>
      <c r="D11368" s="3">
        <f>IFERROR(AVERAGE(D11371), 0)</f>
        <v>0</v>
      </c>
      <c r="E11368" s="3">
        <f>IFERROR(AVERAGE(E11371), 0)</f>
        <v>0</v>
      </c>
      <c r="F11368" s="3">
        <f>IFERROR(AVERAGE(F11371), 0)</f>
        <v>0</v>
      </c>
      <c r="G11368" s="3">
        <f>IFERROR(AVERAGE(G11371), 0)</f>
        <v>0</v>
      </c>
      <c r="H11368" s="3">
        <f>IFERROR(AVERAGE(H11371), 0)</f>
        <v>0</v>
      </c>
      <c r="I11368" s="3">
        <f>IFERROR(AVERAGE(I11371), 0)</f>
        <v>0</v>
      </c>
      <c r="J11368" s="3">
        <f>IFERROR(AVERAGE(J11371), 0)</f>
        <v>0</v>
      </c>
      <c r="K11368" s="3">
        <f>IFERROR(AVERAGE(K11371), 0)</f>
        <v>0</v>
      </c>
    </row>
    <row r="11369" spans="2:11" outlineLevel="2">
      <c r="B11369" s="4" t="s">
        <v>9</v>
      </c>
      <c r="D11369">
        <f>E11372</f>
        <v>0</v>
      </c>
      <c r="E11369">
        <f>F11372</f>
        <v>0</v>
      </c>
      <c r="F11369">
        <f>G11372</f>
        <v>0</v>
      </c>
      <c r="G11369">
        <f>H11372</f>
        <v>0</v>
      </c>
      <c r="H11369">
        <f>I11372</f>
        <v>0</v>
      </c>
      <c r="I11369">
        <f>J11372</f>
        <v>0</v>
      </c>
      <c r="J11369">
        <f>K11372</f>
        <v>0</v>
      </c>
      <c r="K11369">
        <f>L11372</f>
        <v>0</v>
      </c>
    </row>
    <row r="11370" spans="2:11" outlineLevel="2">
      <c r="B11370" s="4" t="s">
        <v>10</v>
      </c>
      <c r="D11370">
        <f>E11373</f>
        <v>0</v>
      </c>
      <c r="E11370">
        <f>F11373</f>
        <v>0</v>
      </c>
      <c r="F11370">
        <f>G11373</f>
        <v>0</v>
      </c>
      <c r="G11370">
        <f>H11373</f>
        <v>0</v>
      </c>
      <c r="H11370">
        <f>I11373</f>
        <v>0</v>
      </c>
      <c r="I11370">
        <f>J11373</f>
        <v>0</v>
      </c>
      <c r="J11370">
        <f>K11373</f>
        <v>0</v>
      </c>
      <c r="K11370">
        <f>L11373</f>
        <v>0</v>
      </c>
    </row>
    <row r="11371" spans="2:11" s="5" customFormat="1" outlineLevel="1">
      <c r="C11371" s="5" t="s">
        <v>51</v>
      </c>
      <c r="D11371" s="1">
        <f>IFERROR(D11372/D11373, D11372)</f>
        <v>0</v>
      </c>
      <c r="E11371" s="1">
        <f>IFERROR(E11372/E11373, E11372)</f>
        <v>0</v>
      </c>
      <c r="F11371" s="1">
        <f>IFERROR(F11372/F11373, F11372)</f>
        <v>0</v>
      </c>
      <c r="G11371" s="1">
        <f>IFERROR(G11372/G11373, G11372)</f>
        <v>0</v>
      </c>
      <c r="H11371" s="1">
        <f>IFERROR(H11372/H11373, H11372)</f>
        <v>0</v>
      </c>
      <c r="I11371" s="1">
        <f>IFERROR(I11372/I11373, I11372)</f>
        <v>0</v>
      </c>
      <c r="J11371" s="1">
        <f>IFERROR(J11372/J11373, J11372)</f>
        <v>0</v>
      </c>
      <c r="K11371" s="1">
        <f>IFERROR(K11372/K11373, K11372)</f>
        <v>0</v>
      </c>
    </row>
    <row r="11372" spans="2:11" outlineLevel="2">
      <c r="C11372" t="s">
        <v>10</v>
      </c>
      <c r="D11372">
        <f>COUNTIF(D11374:D11382, "1")</f>
        <v>0</v>
      </c>
      <c r="E11372">
        <f>COUNTIF(E11374:E11382, "1")</f>
        <v>0</v>
      </c>
      <c r="F11372">
        <f>COUNTIF(F11374:F11382, "1")</f>
        <v>0</v>
      </c>
      <c r="G11372">
        <f>COUNTIF(G11374:G11382, "1")</f>
        <v>0</v>
      </c>
      <c r="H11372">
        <f>COUNTIF(H11374:H11382, "1")</f>
        <v>0</v>
      </c>
      <c r="I11372">
        <f>COUNTIF(I11374:I11382, "1")</f>
        <v>0</v>
      </c>
      <c r="J11372">
        <f>COUNTIF(J11374:J11382, "1")</f>
        <v>0</v>
      </c>
      <c r="K11372">
        <f>COUNTIF(K11374:K11382, "1")</f>
        <v>0</v>
      </c>
    </row>
    <row r="11373" spans="2:11" outlineLevel="2">
      <c r="C11373" t="s">
        <v>12</v>
      </c>
      <c r="D11373">
        <f>COUNTIF(D11374:D11382, "0")</f>
        <v>0</v>
      </c>
      <c r="E11373">
        <f>COUNTIF(E11374:E11382, "0")</f>
        <v>0</v>
      </c>
      <c r="F11373">
        <f>COUNTIF(F11374:F11382, "0")</f>
        <v>0</v>
      </c>
      <c r="G11373">
        <f>COUNTIF(G11374:G11382, "0")</f>
        <v>0</v>
      </c>
      <c r="H11373">
        <f>COUNTIF(H11374:H11382, "0")</f>
        <v>0</v>
      </c>
      <c r="I11373">
        <f>COUNTIF(I11374:I11382, "0")</f>
        <v>0</v>
      </c>
      <c r="J11373">
        <f>COUNTIF(J11374:J11382, "0")</f>
        <v>0</v>
      </c>
      <c r="K11373">
        <f>COUNTIF(K11374:K11382, "0")</f>
        <v>0</v>
      </c>
    </row>
    <row r="11374" spans="2:11" outlineLevel="2">
      <c r="B11374" t="s">
        <v>52</v>
      </c>
      <c r="C11374" t="s">
        <v>18</v>
      </c>
      <c r="D11374">
        <v>1</v>
      </c>
      <c r="E11374">
        <v>0</v>
      </c>
      <c r="F11374">
        <v>0</v>
      </c>
      <c r="G11374">
        <v>1</v>
      </c>
      <c r="H11374">
        <v>1</v>
      </c>
      <c r="I11374">
        <v>1</v>
      </c>
      <c r="J11374">
        <v>1</v>
      </c>
      <c r="K11374">
        <v>0</v>
      </c>
    </row>
    <row r="11375" spans="2:11" outlineLevel="2">
      <c r="B11375" t="s">
        <v>52</v>
      </c>
      <c r="C11375" t="s">
        <v>14</v>
      </c>
      <c r="D11375">
        <v>1</v>
      </c>
      <c r="E11375">
        <v>1</v>
      </c>
      <c r="F11375">
        <v>0</v>
      </c>
      <c r="G11375">
        <v>0</v>
      </c>
      <c r="H11375">
        <v>1</v>
      </c>
      <c r="I11375">
        <v>0</v>
      </c>
      <c r="J11375">
        <v>0</v>
      </c>
      <c r="K11375">
        <v>0</v>
      </c>
    </row>
    <row r="11376" spans="2:11" outlineLevel="2">
      <c r="B11376" t="s">
        <v>52</v>
      </c>
      <c r="C11376" t="s">
        <v>16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2:11" outlineLevel="2">
      <c r="B11377" t="s">
        <v>52</v>
      </c>
      <c r="C11377" t="s">
        <v>20</v>
      </c>
      <c r="D11377">
        <v>0</v>
      </c>
      <c r="E11377">
        <v>0</v>
      </c>
      <c r="F11377">
        <v>0</v>
      </c>
      <c r="G11377">
        <v>0</v>
      </c>
      <c r="H11377">
        <v>1</v>
      </c>
      <c r="I11377">
        <v>1</v>
      </c>
      <c r="J11377">
        <v>1</v>
      </c>
      <c r="K11377">
        <v>0</v>
      </c>
    </row>
    <row r="11378" spans="2:11" outlineLevel="2">
      <c r="B11378" t="s">
        <v>52</v>
      </c>
      <c r="C11378" t="s">
        <v>17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2:11" outlineLevel="2">
      <c r="B11379" t="s">
        <v>52</v>
      </c>
      <c r="C11379" t="s">
        <v>32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0</v>
      </c>
      <c r="J11379">
        <v>1</v>
      </c>
      <c r="K11379">
        <v>0</v>
      </c>
    </row>
    <row r="11380" spans="2:11" outlineLevel="2">
      <c r="B11380" t="s">
        <v>52</v>
      </c>
      <c r="C11380" t="s">
        <v>15</v>
      </c>
      <c r="D11380">
        <v>1</v>
      </c>
      <c r="E11380">
        <v>0</v>
      </c>
      <c r="F11380">
        <v>0</v>
      </c>
      <c r="G11380">
        <v>0</v>
      </c>
      <c r="H11380">
        <v>0</v>
      </c>
      <c r="I11380">
        <v>1</v>
      </c>
      <c r="J11380">
        <v>0</v>
      </c>
      <c r="K11380">
        <v>0</v>
      </c>
    </row>
    <row r="11381" spans="2:11" outlineLevel="2">
      <c r="B11381" t="s">
        <v>52</v>
      </c>
      <c r="C11381" t="s">
        <v>33</v>
      </c>
      <c r="D11381">
        <v>0</v>
      </c>
      <c r="E11381">
        <v>0</v>
      </c>
      <c r="F11381">
        <v>0</v>
      </c>
      <c r="G11381">
        <v>0</v>
      </c>
      <c r="H11381">
        <v>1</v>
      </c>
      <c r="I11381">
        <v>0</v>
      </c>
      <c r="J11381">
        <v>1</v>
      </c>
      <c r="K11381">
        <v>0</v>
      </c>
    </row>
    <row r="11382" spans="2:11" outlineLevel="2">
      <c r="B11382" t="s">
        <v>52</v>
      </c>
      <c r="C11382" t="s">
        <v>19</v>
      </c>
      <c r="D11382">
        <v>0</v>
      </c>
      <c r="E11382">
        <v>0</v>
      </c>
      <c r="F11382">
        <v>0</v>
      </c>
      <c r="G11382">
        <v>0</v>
      </c>
      <c r="H11382">
        <v>1</v>
      </c>
      <c r="I11382">
        <v>0</v>
      </c>
      <c r="J11382">
        <v>0</v>
      </c>
      <c r="K11382">
        <v>0</v>
      </c>
    </row>
    <row r="11383" spans="2:11" s="3" customFormat="1">
      <c r="B11383" s="3" t="s">
        <v>389</v>
      </c>
      <c r="C11383" s="3" t="s">
        <v>8</v>
      </c>
      <c r="D11383" s="3">
        <f>IFERROR(AVERAGE(D11386), 0)</f>
        <v>0</v>
      </c>
      <c r="E11383" s="3">
        <f>IFERROR(AVERAGE(E11386), 0)</f>
        <v>0</v>
      </c>
      <c r="F11383" s="3">
        <f>IFERROR(AVERAGE(F11386), 0)</f>
        <v>0</v>
      </c>
      <c r="G11383" s="3">
        <f>IFERROR(AVERAGE(G11386), 0)</f>
        <v>0</v>
      </c>
      <c r="H11383" s="3">
        <f>IFERROR(AVERAGE(H11386), 0)</f>
        <v>0</v>
      </c>
      <c r="I11383" s="3">
        <f>IFERROR(AVERAGE(I11386), 0)</f>
        <v>0</v>
      </c>
      <c r="J11383" s="3">
        <f>IFERROR(AVERAGE(J11386), 0)</f>
        <v>0</v>
      </c>
      <c r="K11383" s="3">
        <f>IFERROR(AVERAGE(K11386), 0)</f>
        <v>0</v>
      </c>
    </row>
    <row r="11384" spans="2:11" outlineLevel="2">
      <c r="B11384" s="4" t="s">
        <v>9</v>
      </c>
      <c r="D11384">
        <f>E11387</f>
        <v>0</v>
      </c>
      <c r="E11384">
        <f>F11387</f>
        <v>0</v>
      </c>
      <c r="F11384">
        <f>G11387</f>
        <v>0</v>
      </c>
      <c r="G11384">
        <f>H11387</f>
        <v>0</v>
      </c>
      <c r="H11384">
        <f>I11387</f>
        <v>0</v>
      </c>
      <c r="I11384">
        <f>J11387</f>
        <v>0</v>
      </c>
      <c r="J11384">
        <f>K11387</f>
        <v>0</v>
      </c>
      <c r="K11384">
        <f>L11387</f>
        <v>0</v>
      </c>
    </row>
    <row r="11385" spans="2:11" outlineLevel="2">
      <c r="B11385" s="4" t="s">
        <v>10</v>
      </c>
      <c r="D11385">
        <f>E11388</f>
        <v>0</v>
      </c>
      <c r="E11385">
        <f>F11388</f>
        <v>0</v>
      </c>
      <c r="F11385">
        <f>G11388</f>
        <v>0</v>
      </c>
      <c r="G11385">
        <f>H11388</f>
        <v>0</v>
      </c>
      <c r="H11385">
        <f>I11388</f>
        <v>0</v>
      </c>
      <c r="I11385">
        <f>J11388</f>
        <v>0</v>
      </c>
      <c r="J11385">
        <f>K11388</f>
        <v>0</v>
      </c>
      <c r="K11385">
        <f>L11388</f>
        <v>0</v>
      </c>
    </row>
    <row r="11386" spans="2:11" s="5" customFormat="1" outlineLevel="1">
      <c r="C11386" s="5" t="s">
        <v>51</v>
      </c>
      <c r="D11386" s="1">
        <f>IFERROR(D11387/D11388, D11387)</f>
        <v>0</v>
      </c>
      <c r="E11386" s="1">
        <f>IFERROR(E11387/E11388, E11387)</f>
        <v>0</v>
      </c>
      <c r="F11386" s="1">
        <f>IFERROR(F11387/F11388, F11387)</f>
        <v>0</v>
      </c>
      <c r="G11386" s="1">
        <f>IFERROR(G11387/G11388, G11387)</f>
        <v>0</v>
      </c>
      <c r="H11386" s="1">
        <f>IFERROR(H11387/H11388, H11387)</f>
        <v>0</v>
      </c>
      <c r="I11386" s="1">
        <f>IFERROR(I11387/I11388, I11387)</f>
        <v>0</v>
      </c>
      <c r="J11386" s="1">
        <f>IFERROR(J11387/J11388, J11387)</f>
        <v>0</v>
      </c>
      <c r="K11386" s="1">
        <f>IFERROR(K11387/K11388, K11387)</f>
        <v>0</v>
      </c>
    </row>
    <row r="11387" spans="2:11" outlineLevel="2">
      <c r="C11387" t="s">
        <v>10</v>
      </c>
      <c r="D11387">
        <f>COUNTIF(D11389:D11403, "1")</f>
        <v>0</v>
      </c>
      <c r="E11387">
        <f>COUNTIF(E11389:E11403, "1")</f>
        <v>0</v>
      </c>
      <c r="F11387">
        <f>COUNTIF(F11389:F11403, "1")</f>
        <v>0</v>
      </c>
      <c r="G11387">
        <f>COUNTIF(G11389:G11403, "1")</f>
        <v>0</v>
      </c>
      <c r="H11387">
        <f>COUNTIF(H11389:H11403, "1")</f>
        <v>0</v>
      </c>
      <c r="I11387">
        <f>COUNTIF(I11389:I11403, "1")</f>
        <v>0</v>
      </c>
      <c r="J11387">
        <f>COUNTIF(J11389:J11403, "1")</f>
        <v>0</v>
      </c>
      <c r="K11387">
        <f>COUNTIF(K11389:K11403, "1")</f>
        <v>0</v>
      </c>
    </row>
    <row r="11388" spans="2:11" outlineLevel="2">
      <c r="C11388" t="s">
        <v>12</v>
      </c>
      <c r="D11388">
        <f>COUNTIF(D11389:D11403, "0")</f>
        <v>0</v>
      </c>
      <c r="E11388">
        <f>COUNTIF(E11389:E11403, "0")</f>
        <v>0</v>
      </c>
      <c r="F11388">
        <f>COUNTIF(F11389:F11403, "0")</f>
        <v>0</v>
      </c>
      <c r="G11388">
        <f>COUNTIF(G11389:G11403, "0")</f>
        <v>0</v>
      </c>
      <c r="H11388">
        <f>COUNTIF(H11389:H11403, "0")</f>
        <v>0</v>
      </c>
      <c r="I11388">
        <f>COUNTIF(I11389:I11403, "0")</f>
        <v>0</v>
      </c>
      <c r="J11388">
        <f>COUNTIF(J11389:J11403, "0")</f>
        <v>0</v>
      </c>
      <c r="K11388">
        <f>COUNTIF(K11389:K11403, "0")</f>
        <v>0</v>
      </c>
    </row>
    <row r="11389" spans="2:11" outlineLevel="2">
      <c r="B11389" t="s">
        <v>52</v>
      </c>
      <c r="C11389" t="s">
        <v>15</v>
      </c>
      <c r="D11389">
        <v>0</v>
      </c>
      <c r="E11389">
        <v>1</v>
      </c>
      <c r="F11389">
        <v>0</v>
      </c>
      <c r="G11389">
        <v>0</v>
      </c>
      <c r="H11389">
        <v>1</v>
      </c>
      <c r="I11389">
        <v>0</v>
      </c>
      <c r="J11389">
        <v>0</v>
      </c>
      <c r="K11389">
        <v>0</v>
      </c>
    </row>
    <row r="11390" spans="2:11" outlineLevel="2">
      <c r="B11390" t="s">
        <v>52</v>
      </c>
      <c r="C11390" t="s">
        <v>14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2:11" outlineLevel="2">
      <c r="B11391" t="s">
        <v>52</v>
      </c>
      <c r="C11391" t="s">
        <v>16</v>
      </c>
      <c r="D11391">
        <v>0</v>
      </c>
      <c r="E11391">
        <v>0</v>
      </c>
      <c r="F11391">
        <v>1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2:11" outlineLevel="2">
      <c r="B11392" t="s">
        <v>52</v>
      </c>
      <c r="C11392" t="s">
        <v>18</v>
      </c>
      <c r="D11392">
        <v>1</v>
      </c>
      <c r="E11392">
        <v>0</v>
      </c>
      <c r="F11392">
        <v>0</v>
      </c>
      <c r="G11392">
        <v>0</v>
      </c>
      <c r="H11392">
        <v>0</v>
      </c>
      <c r="I11392">
        <v>1</v>
      </c>
      <c r="J11392">
        <v>0</v>
      </c>
      <c r="K11392">
        <v>0</v>
      </c>
    </row>
    <row r="11393" spans="2:11" outlineLevel="2">
      <c r="B11393" t="s">
        <v>52</v>
      </c>
      <c r="C11393" t="s">
        <v>17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2:11" outlineLevel="2">
      <c r="B11394" t="s">
        <v>52</v>
      </c>
      <c r="C11394" t="s">
        <v>19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2:11" outlineLevel="2">
      <c r="B11395" t="s">
        <v>52</v>
      </c>
      <c r="C11395" t="s">
        <v>32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2:11" outlineLevel="2">
      <c r="B11396" t="s">
        <v>52</v>
      </c>
      <c r="C11396" t="s">
        <v>20</v>
      </c>
      <c r="D11396">
        <v>0</v>
      </c>
      <c r="E11396">
        <v>0</v>
      </c>
      <c r="F11396">
        <v>1</v>
      </c>
      <c r="G11396">
        <v>1</v>
      </c>
      <c r="H11396">
        <v>0</v>
      </c>
      <c r="I11396">
        <v>0</v>
      </c>
      <c r="J11396">
        <v>0</v>
      </c>
      <c r="K11396">
        <v>0</v>
      </c>
    </row>
    <row r="11397" spans="2:11" outlineLevel="2">
      <c r="B11397" t="s">
        <v>52</v>
      </c>
      <c r="C11397" t="s">
        <v>21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2:11" outlineLevel="2">
      <c r="B11398" t="s">
        <v>52</v>
      </c>
      <c r="C11398" t="s">
        <v>22</v>
      </c>
      <c r="D11398">
        <v>0</v>
      </c>
      <c r="E11398">
        <v>1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2:11" outlineLevel="2">
      <c r="B11399" t="s">
        <v>52</v>
      </c>
      <c r="C11399" t="s">
        <v>23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2:11" outlineLevel="2">
      <c r="B11400" t="s">
        <v>52</v>
      </c>
      <c r="C11400" t="s">
        <v>33</v>
      </c>
      <c r="D11400">
        <v>1</v>
      </c>
      <c r="E11400">
        <v>0</v>
      </c>
      <c r="F11400">
        <v>1</v>
      </c>
      <c r="G11400">
        <v>0</v>
      </c>
      <c r="H11400">
        <v>0</v>
      </c>
      <c r="I11400">
        <v>1</v>
      </c>
      <c r="J11400">
        <v>0</v>
      </c>
      <c r="K11400">
        <v>0</v>
      </c>
    </row>
    <row r="11401" spans="2:11" outlineLevel="2">
      <c r="B11401" t="s">
        <v>52</v>
      </c>
      <c r="C11401" t="s">
        <v>24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2:11" outlineLevel="2">
      <c r="B11402" t="s">
        <v>52</v>
      </c>
      <c r="C11402" t="s">
        <v>34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0</v>
      </c>
    </row>
    <row r="11403" spans="2:11" outlineLevel="2">
      <c r="B11403" t="s">
        <v>52</v>
      </c>
      <c r="C11403" t="s">
        <v>25</v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2:11" s="3" customFormat="1">
      <c r="B11404" s="3" t="s">
        <v>390</v>
      </c>
      <c r="C11404" s="3" t="s">
        <v>8</v>
      </c>
      <c r="D11404" s="3">
        <f>IFERROR(AVERAGE(D11407), 0)</f>
        <v>0</v>
      </c>
      <c r="E11404" s="3">
        <f>IFERROR(AVERAGE(E11407), 0)</f>
        <v>0</v>
      </c>
      <c r="F11404" s="3">
        <f>IFERROR(AVERAGE(F11407), 0)</f>
        <v>0</v>
      </c>
      <c r="G11404" s="3">
        <f>IFERROR(AVERAGE(G11407), 0)</f>
        <v>0</v>
      </c>
      <c r="H11404" s="3">
        <f>IFERROR(AVERAGE(H11407), 0)</f>
        <v>0</v>
      </c>
      <c r="I11404" s="3">
        <f>IFERROR(AVERAGE(I11407), 0)</f>
        <v>0</v>
      </c>
      <c r="J11404" s="3">
        <f>IFERROR(AVERAGE(J11407), 0)</f>
        <v>0</v>
      </c>
      <c r="K11404" s="3">
        <f>IFERROR(AVERAGE(K11407), 0)</f>
        <v>0</v>
      </c>
    </row>
    <row r="11405" spans="2:11" outlineLevel="2">
      <c r="B11405" s="4" t="s">
        <v>9</v>
      </c>
      <c r="D11405">
        <f>E11408</f>
        <v>0</v>
      </c>
      <c r="E11405">
        <f>F11408</f>
        <v>0</v>
      </c>
      <c r="F11405">
        <f>G11408</f>
        <v>0</v>
      </c>
      <c r="G11405">
        <f>H11408</f>
        <v>0</v>
      </c>
      <c r="H11405">
        <f>I11408</f>
        <v>0</v>
      </c>
      <c r="I11405">
        <f>J11408</f>
        <v>0</v>
      </c>
      <c r="J11405">
        <f>K11408</f>
        <v>0</v>
      </c>
      <c r="K11405">
        <f>L11408</f>
        <v>0</v>
      </c>
    </row>
    <row r="11406" spans="2:11" outlineLevel="2">
      <c r="B11406" s="4" t="s">
        <v>10</v>
      </c>
      <c r="D11406">
        <f>E11409</f>
        <v>0</v>
      </c>
      <c r="E11406">
        <f>F11409</f>
        <v>0</v>
      </c>
      <c r="F11406">
        <f>G11409</f>
        <v>0</v>
      </c>
      <c r="G11406">
        <f>H11409</f>
        <v>0</v>
      </c>
      <c r="H11406">
        <f>I11409</f>
        <v>0</v>
      </c>
      <c r="I11406">
        <f>J11409</f>
        <v>0</v>
      </c>
      <c r="J11406">
        <f>K11409</f>
        <v>0</v>
      </c>
      <c r="K11406">
        <f>L11409</f>
        <v>0</v>
      </c>
    </row>
    <row r="11407" spans="2:11" s="5" customFormat="1" outlineLevel="1">
      <c r="C11407" s="5" t="s">
        <v>51</v>
      </c>
      <c r="D11407" s="1">
        <f>IFERROR(D11408/D11409, D11408)</f>
        <v>0</v>
      </c>
      <c r="E11407" s="1">
        <f>IFERROR(E11408/E11409, E11408)</f>
        <v>0</v>
      </c>
      <c r="F11407" s="1">
        <f>IFERROR(F11408/F11409, F11408)</f>
        <v>0</v>
      </c>
      <c r="G11407" s="1">
        <f>IFERROR(G11408/G11409, G11408)</f>
        <v>0</v>
      </c>
      <c r="H11407" s="1">
        <f>IFERROR(H11408/H11409, H11408)</f>
        <v>0</v>
      </c>
      <c r="I11407" s="1">
        <f>IFERROR(I11408/I11409, I11408)</f>
        <v>0</v>
      </c>
      <c r="J11407" s="1">
        <f>IFERROR(J11408/J11409, J11408)</f>
        <v>0</v>
      </c>
      <c r="K11407" s="1">
        <f>IFERROR(K11408/K11409, K11408)</f>
        <v>0</v>
      </c>
    </row>
    <row r="11408" spans="2:11" outlineLevel="2">
      <c r="C11408" t="s">
        <v>10</v>
      </c>
      <c r="D11408">
        <f>COUNTIF(D11410:D11417, "1")</f>
        <v>0</v>
      </c>
      <c r="E11408">
        <f>COUNTIF(E11410:E11417, "1")</f>
        <v>0</v>
      </c>
      <c r="F11408">
        <f>COUNTIF(F11410:F11417, "1")</f>
        <v>0</v>
      </c>
      <c r="G11408">
        <f>COUNTIF(G11410:G11417, "1")</f>
        <v>0</v>
      </c>
      <c r="H11408">
        <f>COUNTIF(H11410:H11417, "1")</f>
        <v>0</v>
      </c>
      <c r="I11408">
        <f>COUNTIF(I11410:I11417, "1")</f>
        <v>0</v>
      </c>
      <c r="J11408">
        <f>COUNTIF(J11410:J11417, "1")</f>
        <v>0</v>
      </c>
      <c r="K11408">
        <f>COUNTIF(K11410:K11417, "1")</f>
        <v>0</v>
      </c>
    </row>
    <row r="11409" spans="2:11" outlineLevel="2">
      <c r="C11409" t="s">
        <v>12</v>
      </c>
      <c r="D11409">
        <f>COUNTIF(D11410:D11417, "0")</f>
        <v>0</v>
      </c>
      <c r="E11409">
        <f>COUNTIF(E11410:E11417, "0")</f>
        <v>0</v>
      </c>
      <c r="F11409">
        <f>COUNTIF(F11410:F11417, "0")</f>
        <v>0</v>
      </c>
      <c r="G11409">
        <f>COUNTIF(G11410:G11417, "0")</f>
        <v>0</v>
      </c>
      <c r="H11409">
        <f>COUNTIF(H11410:H11417, "0")</f>
        <v>0</v>
      </c>
      <c r="I11409">
        <f>COUNTIF(I11410:I11417, "0")</f>
        <v>0</v>
      </c>
      <c r="J11409">
        <f>COUNTIF(J11410:J11417, "0")</f>
        <v>0</v>
      </c>
      <c r="K11409">
        <f>COUNTIF(K11410:K11417, "0")</f>
        <v>0</v>
      </c>
    </row>
    <row r="11410" spans="2:11" outlineLevel="2">
      <c r="B11410" t="s">
        <v>52</v>
      </c>
      <c r="C11410" t="s">
        <v>25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2:11" outlineLevel="2">
      <c r="B11411" t="s">
        <v>52</v>
      </c>
      <c r="C11411" t="s">
        <v>36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2:11" outlineLevel="2">
      <c r="B11412" t="s">
        <v>52</v>
      </c>
      <c r="C11412" t="s">
        <v>17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2:11" outlineLevel="2">
      <c r="B11413" t="s">
        <v>52</v>
      </c>
      <c r="C11413" t="s">
        <v>16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2:11" outlineLevel="2">
      <c r="B11414" t="s">
        <v>52</v>
      </c>
      <c r="C11414" t="s">
        <v>18</v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1</v>
      </c>
      <c r="K11414">
        <v>0</v>
      </c>
    </row>
    <row r="11415" spans="2:11" outlineLevel="2">
      <c r="B11415" t="s">
        <v>52</v>
      </c>
      <c r="C11415" t="s">
        <v>14</v>
      </c>
      <c r="D11415">
        <v>0</v>
      </c>
      <c r="E11415">
        <v>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2:11" outlineLevel="2">
      <c r="B11416" t="s">
        <v>52</v>
      </c>
      <c r="C11416" t="s">
        <v>32</v>
      </c>
      <c r="D11416">
        <v>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2:11" outlineLevel="2">
      <c r="B11417" t="s">
        <v>52</v>
      </c>
      <c r="C11417" t="s">
        <v>19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1</v>
      </c>
      <c r="J11417">
        <v>0</v>
      </c>
      <c r="K11417">
        <v>0</v>
      </c>
    </row>
    <row r="11418" spans="2:11" s="3" customFormat="1">
      <c r="B11418" s="3" t="s">
        <v>391</v>
      </c>
      <c r="C11418" s="3" t="s">
        <v>8</v>
      </c>
      <c r="D11418" s="3">
        <f>IFERROR(AVERAGE(D11421,D11425,D11429), 0)</f>
        <v>0</v>
      </c>
      <c r="E11418" s="3">
        <f>IFERROR(AVERAGE(E11421,E11425,E11429), 0)</f>
        <v>0</v>
      </c>
      <c r="F11418" s="3">
        <f>IFERROR(AVERAGE(F11421,F11425,F11429), 0)</f>
        <v>0</v>
      </c>
      <c r="G11418" s="3">
        <f>IFERROR(AVERAGE(G11421,G11425,G11429), 0)</f>
        <v>0</v>
      </c>
      <c r="H11418" s="3">
        <f>IFERROR(AVERAGE(H11421,H11425,H11429), 0)</f>
        <v>0</v>
      </c>
      <c r="I11418" s="3">
        <f>IFERROR(AVERAGE(I11421,I11425,I11429), 0)</f>
        <v>0</v>
      </c>
      <c r="J11418" s="3">
        <f>IFERROR(AVERAGE(J11421,J11425,J11429), 0)</f>
        <v>0</v>
      </c>
      <c r="K11418" s="3">
        <f>IFERROR(AVERAGE(K11421,K11425,K11429), 0)</f>
        <v>0</v>
      </c>
    </row>
    <row r="11419" spans="2:11" outlineLevel="2">
      <c r="B11419" s="4" t="s">
        <v>9</v>
      </c>
      <c r="D11419">
        <f>E11422+E11426+E11430</f>
        <v>0</v>
      </c>
      <c r="E11419">
        <f>F11422+F11426+F11430</f>
        <v>0</v>
      </c>
      <c r="F11419">
        <f>G11422+G11426+G11430</f>
        <v>0</v>
      </c>
      <c r="G11419">
        <f>H11422+H11426+H11430</f>
        <v>0</v>
      </c>
      <c r="H11419">
        <f>I11422+I11426+I11430</f>
        <v>0</v>
      </c>
      <c r="I11419">
        <f>J11422+J11426+J11430</f>
        <v>0</v>
      </c>
      <c r="J11419">
        <f>K11422+K11426+K11430</f>
        <v>0</v>
      </c>
      <c r="K11419">
        <f>L11422+L11426+L11430</f>
        <v>0</v>
      </c>
    </row>
    <row r="11420" spans="2:11" outlineLevel="2">
      <c r="B11420" s="4" t="s">
        <v>10</v>
      </c>
      <c r="D11420">
        <f>E11423+E11427+E11431</f>
        <v>0</v>
      </c>
      <c r="E11420">
        <f>F11423+F11427+F11431</f>
        <v>0</v>
      </c>
      <c r="F11420">
        <f>G11423+G11427+G11431</f>
        <v>0</v>
      </c>
      <c r="G11420">
        <f>H11423+H11427+H11431</f>
        <v>0</v>
      </c>
      <c r="H11420">
        <f>I11423+I11427+I11431</f>
        <v>0</v>
      </c>
      <c r="I11420">
        <f>J11423+J11427+J11431</f>
        <v>0</v>
      </c>
      <c r="J11420">
        <f>K11423+K11427+K11431</f>
        <v>0</v>
      </c>
      <c r="K11420">
        <f>L11423+L11427+L11431</f>
        <v>0</v>
      </c>
    </row>
    <row r="11421" spans="2:11" s="5" customFormat="1" outlineLevel="1">
      <c r="C11421" s="5" t="s">
        <v>55</v>
      </c>
      <c r="D11421" s="1">
        <f>IFERROR(D11422/D11423, D11422)</f>
        <v>0</v>
      </c>
      <c r="E11421" s="1">
        <f>IFERROR(E11422/E11423, E11422)</f>
        <v>0</v>
      </c>
      <c r="F11421" s="1">
        <f>IFERROR(F11422/F11423, F11422)</f>
        <v>0</v>
      </c>
      <c r="G11421" s="1">
        <f>IFERROR(G11422/G11423, G11422)</f>
        <v>0</v>
      </c>
      <c r="H11421" s="1">
        <f>IFERROR(H11422/H11423, H11422)</f>
        <v>0</v>
      </c>
      <c r="I11421" s="1">
        <f>IFERROR(I11422/I11423, I11422)</f>
        <v>0</v>
      </c>
      <c r="J11421" s="1">
        <f>IFERROR(J11422/J11423, J11422)</f>
        <v>0</v>
      </c>
      <c r="K11421" s="1">
        <f>IFERROR(K11422/K11423, K11422)</f>
        <v>0</v>
      </c>
    </row>
    <row r="11422" spans="2:11" outlineLevel="2">
      <c r="C11422" t="s">
        <v>10</v>
      </c>
      <c r="D11422">
        <f>COUNTIF(D11424:D11424, "1")</f>
        <v>0</v>
      </c>
      <c r="E11422">
        <f>COUNTIF(E11424:E11424, "1")</f>
        <v>0</v>
      </c>
      <c r="F11422">
        <f>COUNTIF(F11424:F11424, "1")</f>
        <v>0</v>
      </c>
      <c r="G11422">
        <f>COUNTIF(G11424:G11424, "1")</f>
        <v>0</v>
      </c>
      <c r="H11422">
        <f>COUNTIF(H11424:H11424, "1")</f>
        <v>0</v>
      </c>
      <c r="I11422">
        <f>COUNTIF(I11424:I11424, "1")</f>
        <v>0</v>
      </c>
      <c r="J11422">
        <f>COUNTIF(J11424:J11424, "1")</f>
        <v>0</v>
      </c>
      <c r="K11422">
        <f>COUNTIF(K11424:K11424, "1")</f>
        <v>0</v>
      </c>
    </row>
    <row r="11423" spans="2:11" outlineLevel="2">
      <c r="C11423" t="s">
        <v>12</v>
      </c>
      <c r="D11423">
        <f>COUNTIF(D11424:D11424, "0")</f>
        <v>0</v>
      </c>
      <c r="E11423">
        <f>COUNTIF(E11424:E11424, "0")</f>
        <v>0</v>
      </c>
      <c r="F11423">
        <f>COUNTIF(F11424:F11424, "0")</f>
        <v>0</v>
      </c>
      <c r="G11423">
        <f>COUNTIF(G11424:G11424, "0")</f>
        <v>0</v>
      </c>
      <c r="H11423">
        <f>COUNTIF(H11424:H11424, "0")</f>
        <v>0</v>
      </c>
      <c r="I11423">
        <f>COUNTIF(I11424:I11424, "0")</f>
        <v>0</v>
      </c>
      <c r="J11423">
        <f>COUNTIF(J11424:J11424, "0")</f>
        <v>0</v>
      </c>
      <c r="K11423">
        <f>COUNTIF(K11424:K11424, "0")</f>
        <v>0</v>
      </c>
    </row>
    <row r="11424" spans="2:11" outlineLevel="2">
      <c r="B11424" t="s">
        <v>56</v>
      </c>
      <c r="C11424" t="s">
        <v>32</v>
      </c>
      <c r="D11424">
        <v>1</v>
      </c>
      <c r="E11424">
        <v>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2:11" s="5" customFormat="1" outlineLevel="1">
      <c r="C11425" s="5" t="s">
        <v>392</v>
      </c>
      <c r="D11425" s="1">
        <f>IFERROR(D11426/D11427, D11426)</f>
        <v>0</v>
      </c>
      <c r="E11425" s="1">
        <f>IFERROR(E11426/E11427, E11426)</f>
        <v>0</v>
      </c>
      <c r="F11425" s="1">
        <f>IFERROR(F11426/F11427, F11426)</f>
        <v>0</v>
      </c>
      <c r="G11425" s="1">
        <f>IFERROR(G11426/G11427, G11426)</f>
        <v>0</v>
      </c>
      <c r="H11425" s="1">
        <f>IFERROR(H11426/H11427, H11426)</f>
        <v>0</v>
      </c>
      <c r="I11425" s="1">
        <f>IFERROR(I11426/I11427, I11426)</f>
        <v>0</v>
      </c>
      <c r="J11425" s="1">
        <f>IFERROR(J11426/J11427, J11426)</f>
        <v>0</v>
      </c>
      <c r="K11425" s="1">
        <f>IFERROR(K11426/K11427, K11426)</f>
        <v>0</v>
      </c>
    </row>
    <row r="11426" spans="2:11" outlineLevel="2">
      <c r="C11426" t="s">
        <v>10</v>
      </c>
      <c r="D11426">
        <f>COUNTIF(D11428:D11428, "1")</f>
        <v>0</v>
      </c>
      <c r="E11426">
        <f>COUNTIF(E11428:E11428, "1")</f>
        <v>0</v>
      </c>
      <c r="F11426">
        <f>COUNTIF(F11428:F11428, "1")</f>
        <v>0</v>
      </c>
      <c r="G11426">
        <f>COUNTIF(G11428:G11428, "1")</f>
        <v>0</v>
      </c>
      <c r="H11426">
        <f>COUNTIF(H11428:H11428, "1")</f>
        <v>0</v>
      </c>
      <c r="I11426">
        <f>COUNTIF(I11428:I11428, "1")</f>
        <v>0</v>
      </c>
      <c r="J11426">
        <f>COUNTIF(J11428:J11428, "1")</f>
        <v>0</v>
      </c>
      <c r="K11426">
        <f>COUNTIF(K11428:K11428, "1")</f>
        <v>0</v>
      </c>
    </row>
    <row r="11427" spans="2:11" outlineLevel="2">
      <c r="C11427" t="s">
        <v>12</v>
      </c>
      <c r="D11427">
        <f>COUNTIF(D11428:D11428, "0")</f>
        <v>0</v>
      </c>
      <c r="E11427">
        <f>COUNTIF(E11428:E11428, "0")</f>
        <v>0</v>
      </c>
      <c r="F11427">
        <f>COUNTIF(F11428:F11428, "0")</f>
        <v>0</v>
      </c>
      <c r="G11427">
        <f>COUNTIF(G11428:G11428, "0")</f>
        <v>0</v>
      </c>
      <c r="H11427">
        <f>COUNTIF(H11428:H11428, "0")</f>
        <v>0</v>
      </c>
      <c r="I11427">
        <f>COUNTIF(I11428:I11428, "0")</f>
        <v>0</v>
      </c>
      <c r="J11427">
        <f>COUNTIF(J11428:J11428, "0")</f>
        <v>0</v>
      </c>
      <c r="K11427">
        <f>COUNTIF(K11428:K11428, "0")</f>
        <v>0</v>
      </c>
    </row>
    <row r="11428" spans="2:11" outlineLevel="2">
      <c r="B11428" t="s">
        <v>393</v>
      </c>
      <c r="C11428" t="s">
        <v>14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2:11" s="5" customFormat="1" outlineLevel="1">
      <c r="C11429" s="5" t="s">
        <v>51</v>
      </c>
      <c r="D11429" s="1">
        <f>IFERROR(D11430/D11431, D11430)</f>
        <v>0</v>
      </c>
      <c r="E11429" s="1">
        <f>IFERROR(E11430/E11431, E11430)</f>
        <v>0</v>
      </c>
      <c r="F11429" s="1">
        <f>IFERROR(F11430/F11431, F11430)</f>
        <v>0</v>
      </c>
      <c r="G11429" s="1">
        <f>IFERROR(G11430/G11431, G11430)</f>
        <v>0</v>
      </c>
      <c r="H11429" s="1">
        <f>IFERROR(H11430/H11431, H11430)</f>
        <v>0</v>
      </c>
      <c r="I11429" s="1">
        <f>IFERROR(I11430/I11431, I11430)</f>
        <v>0</v>
      </c>
      <c r="J11429" s="1">
        <f>IFERROR(J11430/J11431, J11430)</f>
        <v>0</v>
      </c>
      <c r="K11429" s="1">
        <f>IFERROR(K11430/K11431, K11430)</f>
        <v>0</v>
      </c>
    </row>
    <row r="11430" spans="2:11" outlineLevel="2">
      <c r="C11430" t="s">
        <v>10</v>
      </c>
      <c r="D11430">
        <f>COUNTIF(D11432:D11432, "1")</f>
        <v>0</v>
      </c>
      <c r="E11430">
        <f>COUNTIF(E11432:E11432, "1")</f>
        <v>0</v>
      </c>
      <c r="F11430">
        <f>COUNTIF(F11432:F11432, "1")</f>
        <v>0</v>
      </c>
      <c r="G11430">
        <f>COUNTIF(G11432:G11432, "1")</f>
        <v>0</v>
      </c>
      <c r="H11430">
        <f>COUNTIF(H11432:H11432, "1")</f>
        <v>0</v>
      </c>
      <c r="I11430">
        <f>COUNTIF(I11432:I11432, "1")</f>
        <v>0</v>
      </c>
      <c r="J11430">
        <f>COUNTIF(J11432:J11432, "1")</f>
        <v>0</v>
      </c>
      <c r="K11430">
        <f>COUNTIF(K11432:K11432, "1")</f>
        <v>0</v>
      </c>
    </row>
    <row r="11431" spans="2:11" outlineLevel="2">
      <c r="C11431" t="s">
        <v>12</v>
      </c>
      <c r="D11431">
        <f>COUNTIF(D11432:D11432, "0")</f>
        <v>0</v>
      </c>
      <c r="E11431">
        <f>COUNTIF(E11432:E11432, "0")</f>
        <v>0</v>
      </c>
      <c r="F11431">
        <f>COUNTIF(F11432:F11432, "0")</f>
        <v>0</v>
      </c>
      <c r="G11431">
        <f>COUNTIF(G11432:G11432, "0")</f>
        <v>0</v>
      </c>
      <c r="H11431">
        <f>COUNTIF(H11432:H11432, "0")</f>
        <v>0</v>
      </c>
      <c r="I11431">
        <f>COUNTIF(I11432:I11432, "0")</f>
        <v>0</v>
      </c>
      <c r="J11431">
        <f>COUNTIF(J11432:J11432, "0")</f>
        <v>0</v>
      </c>
      <c r="K11431">
        <f>COUNTIF(K11432:K11432, "0")</f>
        <v>0</v>
      </c>
    </row>
    <row r="11432" spans="2:11" outlineLevel="2">
      <c r="B11432" t="s">
        <v>52</v>
      </c>
      <c r="C11432" t="s">
        <v>14</v>
      </c>
      <c r="D11432">
        <v>0</v>
      </c>
      <c r="E11432">
        <v>1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2:11" s="2" customFormat="1">
      <c r="B11433" s="2" t="s">
        <v>394</v>
      </c>
      <c r="D11433" s="2">
        <f>IFERROR(AVERAGE(D11436,D11449,D11474,D11538,D11575,D11591,D11606,D11617,D11639,D11647,D11658,D11679,D11693,D11706,D11718,D11725,D11732,D11739,D11746,D11755,D11763), 0)</f>
        <v>0</v>
      </c>
      <c r="E11433" s="2">
        <f>IFERROR(AVERAGE(E11436,E11449,E11474,E11538,E11575,E11591,E11606,E11617,E11639,E11647,E11658,E11679,E11693,E11706,E11718,E11725,E11732,E11739,E11746,E11755,E11763), 0)</f>
        <v>0</v>
      </c>
      <c r="F11433" s="2">
        <f>IFERROR(AVERAGE(F11436,F11449,F11474,F11538,F11575,F11591,F11606,F11617,F11639,F11647,F11658,F11679,F11693,F11706,F11718,F11725,F11732,F11739,F11746,F11755,F11763), 0)</f>
        <v>0</v>
      </c>
      <c r="G11433" s="2">
        <f>IFERROR(AVERAGE(G11436,G11449,G11474,G11538,G11575,G11591,G11606,G11617,G11639,G11647,G11658,G11679,G11693,G11706,G11718,G11725,G11732,G11739,G11746,G11755,G11763), 0)</f>
        <v>0</v>
      </c>
      <c r="H11433" s="2">
        <f>IFERROR(AVERAGE(H11436,H11449,H11474,H11538,H11575,H11591,H11606,H11617,H11639,H11647,H11658,H11679,H11693,H11706,H11718,H11725,H11732,H11739,H11746,H11755,H11763), 0)</f>
        <v>0</v>
      </c>
      <c r="I11433" s="2">
        <f>IFERROR(AVERAGE(I11436,I11449,I11474,I11538,I11575,I11591,I11606,I11617,I11639,I11647,I11658,I11679,I11693,I11706,I11718,I11725,I11732,I11739,I11746,I11755,I11763), 0)</f>
        <v>0</v>
      </c>
      <c r="J11433" s="2">
        <f>IFERROR(AVERAGE(J11436,J11449,J11474,J11538,J11575,J11591,J11606,J11617,J11639,J11647,J11658,J11679,J11693,J11706,J11718,J11725,J11732,J11739,J11746,J11755,J11763), 0)</f>
        <v>0</v>
      </c>
      <c r="K11433" s="2">
        <f>IFERROR(AVERAGE(K11436,K11449,K11474,K11538,K11575,K11591,K11606,K11617,K11639,K11647,K11658,K11679,K11693,K11706,K11718,K11725,K11732,K11739,K11746,K11755,K11763), 0)</f>
        <v>0</v>
      </c>
    </row>
    <row r="11434" spans="2:11" outlineLevel="2">
      <c r="B11434" t="s">
        <v>3</v>
      </c>
      <c r="D11434">
        <f>D11437+D11450+D11475+D11539+D11576+D11592+D11607+D11618+D11640+D11648+D11659+D11680+D11694+D11707+D11719+D11726+D11733+D11740+D11747+D11756+D11764</f>
        <v>0</v>
      </c>
      <c r="E11434">
        <f>E11437+E11450+E11475+E11539+E11576+E11592+E11607+E11618+E11640+E11648+E11659+E11680+E11694+E11707+E11719+E11726+E11733+E11740+E11747+E11756+E11764</f>
        <v>0</v>
      </c>
      <c r="F11434">
        <f>F11437+F11450+F11475+F11539+F11576+F11592+F11607+F11618+F11640+F11648+F11659+F11680+F11694+F11707+F11719+F11726+F11733+F11740+F11747+F11756+F11764</f>
        <v>0</v>
      </c>
      <c r="G11434">
        <f>G11437+G11450+G11475+G11539+G11576+G11592+G11607+G11618+G11640+G11648+G11659+G11680+G11694+G11707+G11719+G11726+G11733+G11740+G11747+G11756+G11764</f>
        <v>0</v>
      </c>
      <c r="H11434">
        <f>H11437+H11450+H11475+H11539+H11576+H11592+H11607+H11618+H11640+H11648+H11659+H11680+H11694+H11707+H11719+H11726+H11733+H11740+H11747+H11756+H11764</f>
        <v>0</v>
      </c>
      <c r="I11434">
        <f>I11437+I11450+I11475+I11539+I11576+I11592+I11607+I11618+I11640+I11648+I11659+I11680+I11694+I11707+I11719+I11726+I11733+I11740+I11747+I11756+I11764</f>
        <v>0</v>
      </c>
      <c r="J11434">
        <f>J11437+J11450+J11475+J11539+J11576+J11592+J11607+J11618+J11640+J11648+J11659+J11680+J11694+J11707+J11719+J11726+J11733+J11740+J11747+J11756+J11764</f>
        <v>0</v>
      </c>
      <c r="K11434">
        <f>K11437+K11450+K11475+K11539+K11576+K11592+K11607+K11618+K11640+K11648+K11659+K11680+K11694+K11707+K11719+K11726+K11733+K11740+K11747+K11756+K11764</f>
        <v>0</v>
      </c>
    </row>
    <row r="11435" spans="2:11" outlineLevel="2">
      <c r="B11435" t="s">
        <v>4</v>
      </c>
      <c r="D11435">
        <f>D11438+D11451+D11476+D11540+D11577+D11593+D11608+D11619+D11641+D11649+D11660+D11681+D11695+D11708+D11720+D11727+D11734+D11741+D11748+D11757+D11765</f>
        <v>0</v>
      </c>
      <c r="E11435">
        <f>E11438+E11451+E11476+E11540+E11577+E11593+E11608+E11619+E11641+E11649+E11660+E11681+E11695+E11708+E11720+E11727+E11734+E11741+E11748+E11757+E11765</f>
        <v>0</v>
      </c>
      <c r="F11435">
        <f>F11438+F11451+F11476+F11540+F11577+F11593+F11608+F11619+F11641+F11649+F11660+F11681+F11695+F11708+F11720+F11727+F11734+F11741+F11748+F11757+F11765</f>
        <v>0</v>
      </c>
      <c r="G11435">
        <f>G11438+G11451+G11476+G11540+G11577+G11593+G11608+G11619+G11641+G11649+G11660+G11681+G11695+G11708+G11720+G11727+G11734+G11741+G11748+G11757+G11765</f>
        <v>0</v>
      </c>
      <c r="H11435">
        <f>H11438+H11451+H11476+H11540+H11577+H11593+H11608+H11619+H11641+H11649+H11660+H11681+H11695+H11708+H11720+H11727+H11734+H11741+H11748+H11757+H11765</f>
        <v>0</v>
      </c>
      <c r="I11435">
        <f>I11438+I11451+I11476+I11540+I11577+I11593+I11608+I11619+I11641+I11649+I11660+I11681+I11695+I11708+I11720+I11727+I11734+I11741+I11748+I11757+I11765</f>
        <v>0</v>
      </c>
      <c r="J11435">
        <f>J11438+J11451+J11476+J11540+J11577+J11593+J11608+J11619+J11641+J11649+J11660+J11681+J11695+J11708+J11720+J11727+J11734+J11741+J11748+J11757+J11765</f>
        <v>0</v>
      </c>
      <c r="K11435">
        <f>K11438+K11451+K11476+K11540+K11577+K11593+K11608+K11619+K11641+K11649+K11660+K11681+K11695+K11708+K11720+K11727+K11734+K11741+K11748+K11757+K11765</f>
        <v>0</v>
      </c>
    </row>
    <row r="11436" spans="2:11" s="3" customFormat="1">
      <c r="B11436" s="3" t="s">
        <v>395</v>
      </c>
      <c r="C11436" s="3" t="s">
        <v>8</v>
      </c>
      <c r="D11436" s="3">
        <f>IFERROR(AVERAGE(D11439), 0)</f>
        <v>0</v>
      </c>
      <c r="E11436" s="3">
        <f>IFERROR(AVERAGE(E11439), 0)</f>
        <v>0</v>
      </c>
      <c r="F11436" s="3">
        <f>IFERROR(AVERAGE(F11439), 0)</f>
        <v>0</v>
      </c>
      <c r="G11436" s="3">
        <f>IFERROR(AVERAGE(G11439), 0)</f>
        <v>0</v>
      </c>
      <c r="H11436" s="3">
        <f>IFERROR(AVERAGE(H11439), 0)</f>
        <v>0</v>
      </c>
      <c r="I11436" s="3">
        <f>IFERROR(AVERAGE(I11439), 0)</f>
        <v>0</v>
      </c>
      <c r="J11436" s="3">
        <f>IFERROR(AVERAGE(J11439), 0)</f>
        <v>0</v>
      </c>
      <c r="K11436" s="3">
        <f>IFERROR(AVERAGE(K11439), 0)</f>
        <v>0</v>
      </c>
    </row>
    <row r="11437" spans="2:11" outlineLevel="2">
      <c r="B11437" s="4" t="s">
        <v>9</v>
      </c>
      <c r="D11437">
        <f>E11440</f>
        <v>0</v>
      </c>
      <c r="E11437">
        <f>F11440</f>
        <v>0</v>
      </c>
      <c r="F11437">
        <f>G11440</f>
        <v>0</v>
      </c>
      <c r="G11437">
        <f>H11440</f>
        <v>0</v>
      </c>
      <c r="H11437">
        <f>I11440</f>
        <v>0</v>
      </c>
      <c r="I11437">
        <f>J11440</f>
        <v>0</v>
      </c>
      <c r="J11437">
        <f>K11440</f>
        <v>0</v>
      </c>
      <c r="K11437">
        <f>L11440</f>
        <v>0</v>
      </c>
    </row>
    <row r="11438" spans="2:11" outlineLevel="2">
      <c r="B11438" s="4" t="s">
        <v>10</v>
      </c>
      <c r="D11438">
        <f>E11441</f>
        <v>0</v>
      </c>
      <c r="E11438">
        <f>F11441</f>
        <v>0</v>
      </c>
      <c r="F11438">
        <f>G11441</f>
        <v>0</v>
      </c>
      <c r="G11438">
        <f>H11441</f>
        <v>0</v>
      </c>
      <c r="H11438">
        <f>I11441</f>
        <v>0</v>
      </c>
      <c r="I11438">
        <f>J11441</f>
        <v>0</v>
      </c>
      <c r="J11438">
        <f>K11441</f>
        <v>0</v>
      </c>
      <c r="K11438">
        <f>L11441</f>
        <v>0</v>
      </c>
    </row>
    <row r="11439" spans="2:11" s="5" customFormat="1" outlineLevel="1">
      <c r="C11439" s="5" t="s">
        <v>51</v>
      </c>
      <c r="D11439" s="1">
        <f>IFERROR(D11440/D11441, D11440)</f>
        <v>0</v>
      </c>
      <c r="E11439" s="1">
        <f>IFERROR(E11440/E11441, E11440)</f>
        <v>0</v>
      </c>
      <c r="F11439" s="1">
        <f>IFERROR(F11440/F11441, F11440)</f>
        <v>0</v>
      </c>
      <c r="G11439" s="1">
        <f>IFERROR(G11440/G11441, G11440)</f>
        <v>0</v>
      </c>
      <c r="H11439" s="1">
        <f>IFERROR(H11440/H11441, H11440)</f>
        <v>0</v>
      </c>
      <c r="I11439" s="1">
        <f>IFERROR(I11440/I11441, I11440)</f>
        <v>0</v>
      </c>
      <c r="J11439" s="1">
        <f>IFERROR(J11440/J11441, J11440)</f>
        <v>0</v>
      </c>
      <c r="K11439" s="1">
        <f>IFERROR(K11440/K11441, K11440)</f>
        <v>0</v>
      </c>
    </row>
    <row r="11440" spans="2:11" outlineLevel="2">
      <c r="C11440" t="s">
        <v>10</v>
      </c>
      <c r="D11440">
        <f>COUNTIF(D11442:D11448, "1")</f>
        <v>0</v>
      </c>
      <c r="E11440">
        <f>COUNTIF(E11442:E11448, "1")</f>
        <v>0</v>
      </c>
      <c r="F11440">
        <f>COUNTIF(F11442:F11448, "1")</f>
        <v>0</v>
      </c>
      <c r="G11440">
        <f>COUNTIF(G11442:G11448, "1")</f>
        <v>0</v>
      </c>
      <c r="H11440">
        <f>COUNTIF(H11442:H11448, "1")</f>
        <v>0</v>
      </c>
      <c r="I11440">
        <f>COUNTIF(I11442:I11448, "1")</f>
        <v>0</v>
      </c>
      <c r="J11440">
        <f>COUNTIF(J11442:J11448, "1")</f>
        <v>0</v>
      </c>
      <c r="K11440">
        <f>COUNTIF(K11442:K11448, "1")</f>
        <v>0</v>
      </c>
    </row>
    <row r="11441" spans="2:11" outlineLevel="2">
      <c r="C11441" t="s">
        <v>12</v>
      </c>
      <c r="D11441">
        <f>COUNTIF(D11442:D11448, "0")</f>
        <v>0</v>
      </c>
      <c r="E11441">
        <f>COUNTIF(E11442:E11448, "0")</f>
        <v>0</v>
      </c>
      <c r="F11441">
        <f>COUNTIF(F11442:F11448, "0")</f>
        <v>0</v>
      </c>
      <c r="G11441">
        <f>COUNTIF(G11442:G11448, "0")</f>
        <v>0</v>
      </c>
      <c r="H11441">
        <f>COUNTIF(H11442:H11448, "0")</f>
        <v>0</v>
      </c>
      <c r="I11441">
        <f>COUNTIF(I11442:I11448, "0")</f>
        <v>0</v>
      </c>
      <c r="J11441">
        <f>COUNTIF(J11442:J11448, "0")</f>
        <v>0</v>
      </c>
      <c r="K11441">
        <f>COUNTIF(K11442:K11448, "0")</f>
        <v>0</v>
      </c>
    </row>
    <row r="11442" spans="2:11" outlineLevel="2">
      <c r="B11442" t="s">
        <v>52</v>
      </c>
      <c r="C11442" t="s">
        <v>15</v>
      </c>
      <c r="D11442">
        <v>0</v>
      </c>
      <c r="E11442">
        <v>1</v>
      </c>
      <c r="F11442">
        <v>0</v>
      </c>
      <c r="G11442">
        <v>1</v>
      </c>
      <c r="H11442">
        <v>0</v>
      </c>
      <c r="I11442">
        <v>1</v>
      </c>
      <c r="J11442">
        <v>0</v>
      </c>
      <c r="K11442">
        <v>0</v>
      </c>
    </row>
    <row r="11443" spans="2:11" outlineLevel="2">
      <c r="B11443" t="s">
        <v>52</v>
      </c>
      <c r="C11443" t="s">
        <v>19</v>
      </c>
      <c r="D11443">
        <v>0</v>
      </c>
      <c r="E11443">
        <v>0</v>
      </c>
      <c r="F11443">
        <v>0</v>
      </c>
      <c r="G11443">
        <v>1</v>
      </c>
      <c r="H11443">
        <v>0</v>
      </c>
      <c r="I11443">
        <v>0</v>
      </c>
      <c r="J11443">
        <v>0</v>
      </c>
      <c r="K11443">
        <v>0</v>
      </c>
    </row>
    <row r="11444" spans="2:11" outlineLevel="2">
      <c r="B11444" t="s">
        <v>52</v>
      </c>
      <c r="C11444" t="s">
        <v>17</v>
      </c>
      <c r="D11444">
        <v>0</v>
      </c>
      <c r="E11444">
        <v>0</v>
      </c>
      <c r="F11444">
        <v>0</v>
      </c>
      <c r="G11444">
        <v>0</v>
      </c>
      <c r="H11444">
        <v>1</v>
      </c>
      <c r="I11444">
        <v>0</v>
      </c>
      <c r="J11444">
        <v>0</v>
      </c>
      <c r="K11444">
        <v>0</v>
      </c>
    </row>
    <row r="11445" spans="2:11" outlineLevel="2">
      <c r="B11445" t="s">
        <v>52</v>
      </c>
      <c r="C11445" t="s">
        <v>16</v>
      </c>
      <c r="D11445">
        <v>0</v>
      </c>
      <c r="E11445">
        <v>1</v>
      </c>
      <c r="F11445">
        <v>1</v>
      </c>
      <c r="G11445">
        <v>1</v>
      </c>
      <c r="H11445">
        <v>1</v>
      </c>
      <c r="I11445">
        <v>1</v>
      </c>
      <c r="J11445">
        <v>0</v>
      </c>
      <c r="K11445">
        <v>0</v>
      </c>
    </row>
    <row r="11446" spans="2:11" outlineLevel="2">
      <c r="B11446" t="s">
        <v>52</v>
      </c>
      <c r="C11446" t="s">
        <v>14</v>
      </c>
      <c r="D11446">
        <v>0</v>
      </c>
      <c r="E11446">
        <v>1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2:11" outlineLevel="2">
      <c r="B11447" t="s">
        <v>52</v>
      </c>
      <c r="C11447" t="s">
        <v>32</v>
      </c>
      <c r="D11447">
        <v>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2:11" outlineLevel="2">
      <c r="B11448" t="s">
        <v>52</v>
      </c>
      <c r="C11448" t="s">
        <v>18</v>
      </c>
      <c r="D11448">
        <v>1</v>
      </c>
      <c r="E11448">
        <v>0</v>
      </c>
      <c r="F11448">
        <v>0</v>
      </c>
      <c r="G11448">
        <v>1</v>
      </c>
      <c r="H11448">
        <v>0</v>
      </c>
      <c r="I11448">
        <v>0</v>
      </c>
      <c r="J11448">
        <v>0</v>
      </c>
      <c r="K11448">
        <v>0</v>
      </c>
    </row>
    <row r="11449" spans="2:11" s="3" customFormat="1">
      <c r="B11449" s="3" t="s">
        <v>396</v>
      </c>
      <c r="C11449" s="3" t="s">
        <v>8</v>
      </c>
      <c r="D11449" s="3">
        <f>IFERROR(AVERAGE(D11452,D11470), 0)</f>
        <v>0</v>
      </c>
      <c r="E11449" s="3">
        <f>IFERROR(AVERAGE(E11452,E11470), 0)</f>
        <v>0</v>
      </c>
      <c r="F11449" s="3">
        <f>IFERROR(AVERAGE(F11452,F11470), 0)</f>
        <v>0</v>
      </c>
      <c r="G11449" s="3">
        <f>IFERROR(AVERAGE(G11452,G11470), 0)</f>
        <v>0</v>
      </c>
      <c r="H11449" s="3">
        <f>IFERROR(AVERAGE(H11452,H11470), 0)</f>
        <v>0</v>
      </c>
      <c r="I11449" s="3">
        <f>IFERROR(AVERAGE(I11452,I11470), 0)</f>
        <v>0</v>
      </c>
      <c r="J11449" s="3">
        <f>IFERROR(AVERAGE(J11452,J11470), 0)</f>
        <v>0</v>
      </c>
      <c r="K11449" s="3">
        <f>IFERROR(AVERAGE(K11452,K11470), 0)</f>
        <v>0</v>
      </c>
    </row>
    <row r="11450" spans="2:11" outlineLevel="2">
      <c r="B11450" s="4" t="s">
        <v>9</v>
      </c>
      <c r="D11450">
        <f>E11453+E11471</f>
        <v>0</v>
      </c>
      <c r="E11450">
        <f>F11453+F11471</f>
        <v>0</v>
      </c>
      <c r="F11450">
        <f>G11453+G11471</f>
        <v>0</v>
      </c>
      <c r="G11450">
        <f>H11453+H11471</f>
        <v>0</v>
      </c>
      <c r="H11450">
        <f>I11453+I11471</f>
        <v>0</v>
      </c>
      <c r="I11450">
        <f>J11453+J11471</f>
        <v>0</v>
      </c>
      <c r="J11450">
        <f>K11453+K11471</f>
        <v>0</v>
      </c>
      <c r="K11450">
        <f>L11453+L11471</f>
        <v>0</v>
      </c>
    </row>
    <row r="11451" spans="2:11" outlineLevel="2">
      <c r="B11451" s="4" t="s">
        <v>10</v>
      </c>
      <c r="D11451">
        <f>E11454+E11472</f>
        <v>0</v>
      </c>
      <c r="E11451">
        <f>F11454+F11472</f>
        <v>0</v>
      </c>
      <c r="F11451">
        <f>G11454+G11472</f>
        <v>0</v>
      </c>
      <c r="G11451">
        <f>H11454+H11472</f>
        <v>0</v>
      </c>
      <c r="H11451">
        <f>I11454+I11472</f>
        <v>0</v>
      </c>
      <c r="I11451">
        <f>J11454+J11472</f>
        <v>0</v>
      </c>
      <c r="J11451">
        <f>K11454+K11472</f>
        <v>0</v>
      </c>
      <c r="K11451">
        <f>L11454+L11472</f>
        <v>0</v>
      </c>
    </row>
    <row r="11452" spans="2:11" s="5" customFormat="1" outlineLevel="1">
      <c r="C11452" s="5" t="s">
        <v>51</v>
      </c>
      <c r="D11452" s="1">
        <f>IFERROR(D11453/D11454, D11453)</f>
        <v>0</v>
      </c>
      <c r="E11452" s="1">
        <f>IFERROR(E11453/E11454, E11453)</f>
        <v>0</v>
      </c>
      <c r="F11452" s="1">
        <f>IFERROR(F11453/F11454, F11453)</f>
        <v>0</v>
      </c>
      <c r="G11452" s="1">
        <f>IFERROR(G11453/G11454, G11453)</f>
        <v>0</v>
      </c>
      <c r="H11452" s="1">
        <f>IFERROR(H11453/H11454, H11453)</f>
        <v>0</v>
      </c>
      <c r="I11452" s="1">
        <f>IFERROR(I11453/I11454, I11453)</f>
        <v>0</v>
      </c>
      <c r="J11452" s="1">
        <f>IFERROR(J11453/J11454, J11453)</f>
        <v>0</v>
      </c>
      <c r="K11452" s="1">
        <f>IFERROR(K11453/K11454, K11453)</f>
        <v>0</v>
      </c>
    </row>
    <row r="11453" spans="2:11" outlineLevel="2">
      <c r="C11453" t="s">
        <v>10</v>
      </c>
      <c r="D11453">
        <f>COUNTIF(D11455:D11469, "1")</f>
        <v>0</v>
      </c>
      <c r="E11453">
        <f>COUNTIF(E11455:E11469, "1")</f>
        <v>0</v>
      </c>
      <c r="F11453">
        <f>COUNTIF(F11455:F11469, "1")</f>
        <v>0</v>
      </c>
      <c r="G11453">
        <f>COUNTIF(G11455:G11469, "1")</f>
        <v>0</v>
      </c>
      <c r="H11453">
        <f>COUNTIF(H11455:H11469, "1")</f>
        <v>0</v>
      </c>
      <c r="I11453">
        <f>COUNTIF(I11455:I11469, "1")</f>
        <v>0</v>
      </c>
      <c r="J11453">
        <f>COUNTIF(J11455:J11469, "1")</f>
        <v>0</v>
      </c>
      <c r="K11453">
        <f>COUNTIF(K11455:K11469, "1")</f>
        <v>0</v>
      </c>
    </row>
    <row r="11454" spans="2:11" outlineLevel="2">
      <c r="C11454" t="s">
        <v>12</v>
      </c>
      <c r="D11454">
        <f>COUNTIF(D11455:D11469, "0")</f>
        <v>0</v>
      </c>
      <c r="E11454">
        <f>COUNTIF(E11455:E11469, "0")</f>
        <v>0</v>
      </c>
      <c r="F11454">
        <f>COUNTIF(F11455:F11469, "0")</f>
        <v>0</v>
      </c>
      <c r="G11454">
        <f>COUNTIF(G11455:G11469, "0")</f>
        <v>0</v>
      </c>
      <c r="H11454">
        <f>COUNTIF(H11455:H11469, "0")</f>
        <v>0</v>
      </c>
      <c r="I11454">
        <f>COUNTIF(I11455:I11469, "0")</f>
        <v>0</v>
      </c>
      <c r="J11454">
        <f>COUNTIF(J11455:J11469, "0")</f>
        <v>0</v>
      </c>
      <c r="K11454">
        <f>COUNTIF(K11455:K11469, "0")</f>
        <v>0</v>
      </c>
    </row>
    <row r="11455" spans="2:11" outlineLevel="2">
      <c r="B11455" t="s">
        <v>52</v>
      </c>
      <c r="C11455" t="s">
        <v>15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2:11" outlineLevel="2">
      <c r="B11456" t="s">
        <v>52</v>
      </c>
      <c r="C11456" t="s">
        <v>19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2:11" outlineLevel="2">
      <c r="B11457" t="s">
        <v>52</v>
      </c>
      <c r="C11457" t="s">
        <v>23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2:11" outlineLevel="2">
      <c r="B11458" t="s">
        <v>52</v>
      </c>
      <c r="C11458" t="s">
        <v>25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2:11" outlineLevel="2">
      <c r="B11459" t="s">
        <v>52</v>
      </c>
      <c r="C11459" t="s">
        <v>34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2:11" outlineLevel="2">
      <c r="B11460" t="s">
        <v>52</v>
      </c>
      <c r="C11460" t="s">
        <v>17</v>
      </c>
      <c r="D11460">
        <v>0</v>
      </c>
      <c r="E11460">
        <v>1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2:11" outlineLevel="2">
      <c r="B11461" t="s">
        <v>52</v>
      </c>
      <c r="C11461" t="s">
        <v>14</v>
      </c>
      <c r="D11461">
        <v>0</v>
      </c>
      <c r="E11461">
        <v>0</v>
      </c>
      <c r="F11461">
        <v>0</v>
      </c>
      <c r="G11461">
        <v>0</v>
      </c>
      <c r="H11461">
        <v>1</v>
      </c>
      <c r="I11461">
        <v>0</v>
      </c>
      <c r="J11461">
        <v>0</v>
      </c>
      <c r="K11461">
        <v>0</v>
      </c>
    </row>
    <row r="11462" spans="2:11" outlineLevel="2">
      <c r="B11462" t="s">
        <v>52</v>
      </c>
      <c r="C11462" t="s">
        <v>16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2:11" outlineLevel="2">
      <c r="B11463" t="s">
        <v>52</v>
      </c>
      <c r="C11463" t="s">
        <v>18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2:11" outlineLevel="2">
      <c r="B11464" t="s">
        <v>52</v>
      </c>
      <c r="C11464" t="s">
        <v>32</v>
      </c>
      <c r="D11464">
        <v>0</v>
      </c>
      <c r="E11464">
        <v>0</v>
      </c>
      <c r="F11464">
        <v>1</v>
      </c>
      <c r="G11464">
        <v>0</v>
      </c>
      <c r="H11464">
        <v>1</v>
      </c>
      <c r="I11464">
        <v>0</v>
      </c>
      <c r="J11464">
        <v>0</v>
      </c>
      <c r="K11464">
        <v>0</v>
      </c>
    </row>
    <row r="11465" spans="2:11" outlineLevel="2">
      <c r="B11465" t="s">
        <v>52</v>
      </c>
      <c r="C11465" t="s">
        <v>21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0</v>
      </c>
      <c r="J11465">
        <v>1</v>
      </c>
      <c r="K11465">
        <v>0</v>
      </c>
    </row>
    <row r="11466" spans="2:11" outlineLevel="2">
      <c r="B11466" t="s">
        <v>52</v>
      </c>
      <c r="C11466" t="s">
        <v>26</v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2:11" outlineLevel="2">
      <c r="B11467" t="s">
        <v>52</v>
      </c>
      <c r="C11467" t="s">
        <v>22</v>
      </c>
      <c r="D11467">
        <v>0</v>
      </c>
      <c r="E11467">
        <v>0</v>
      </c>
      <c r="F11467">
        <v>1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2:11" outlineLevel="2">
      <c r="B11468" t="s">
        <v>52</v>
      </c>
      <c r="C11468" t="s">
        <v>24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2:11" outlineLevel="2">
      <c r="B11469" t="s">
        <v>52</v>
      </c>
      <c r="C11469" t="s">
        <v>27</v>
      </c>
      <c r="D11469">
        <v>1</v>
      </c>
      <c r="E11469">
        <v>0</v>
      </c>
      <c r="F11469">
        <v>0</v>
      </c>
      <c r="G11469">
        <v>1</v>
      </c>
      <c r="H11469">
        <v>0</v>
      </c>
      <c r="I11469">
        <v>1</v>
      </c>
      <c r="J11469">
        <v>0</v>
      </c>
      <c r="K11469">
        <v>0</v>
      </c>
    </row>
    <row r="11470" spans="2:11" s="5" customFormat="1" outlineLevel="1">
      <c r="C11470" s="5" t="s">
        <v>49</v>
      </c>
      <c r="D11470" s="1">
        <f>IFERROR(D11471/D11472, D11471)</f>
        <v>0</v>
      </c>
      <c r="E11470" s="1">
        <f>IFERROR(E11471/E11472, E11471)</f>
        <v>0</v>
      </c>
      <c r="F11470" s="1">
        <f>IFERROR(F11471/F11472, F11471)</f>
        <v>0</v>
      </c>
      <c r="G11470" s="1">
        <f>IFERROR(G11471/G11472, G11471)</f>
        <v>0</v>
      </c>
      <c r="H11470" s="1">
        <f>IFERROR(H11471/H11472, H11471)</f>
        <v>0</v>
      </c>
      <c r="I11470" s="1">
        <f>IFERROR(I11471/I11472, I11471)</f>
        <v>0</v>
      </c>
      <c r="J11470" s="1">
        <f>IFERROR(J11471/J11472, J11471)</f>
        <v>0</v>
      </c>
      <c r="K11470" s="1">
        <f>IFERROR(K11471/K11472, K11471)</f>
        <v>0</v>
      </c>
    </row>
    <row r="11471" spans="2:11" outlineLevel="2">
      <c r="C11471" t="s">
        <v>10</v>
      </c>
      <c r="D11471">
        <f>COUNTIF(D11473:D11473, "1")</f>
        <v>0</v>
      </c>
      <c r="E11471">
        <f>COUNTIF(E11473:E11473, "1")</f>
        <v>0</v>
      </c>
      <c r="F11471">
        <f>COUNTIF(F11473:F11473, "1")</f>
        <v>0</v>
      </c>
      <c r="G11471">
        <f>COUNTIF(G11473:G11473, "1")</f>
        <v>0</v>
      </c>
      <c r="H11471">
        <f>COUNTIF(H11473:H11473, "1")</f>
        <v>0</v>
      </c>
      <c r="I11471">
        <f>COUNTIF(I11473:I11473, "1")</f>
        <v>0</v>
      </c>
      <c r="J11471">
        <f>COUNTIF(J11473:J11473, "1")</f>
        <v>0</v>
      </c>
      <c r="K11471">
        <f>COUNTIF(K11473:K11473, "1")</f>
        <v>0</v>
      </c>
    </row>
    <row r="11472" spans="2:11" outlineLevel="2">
      <c r="C11472" t="s">
        <v>12</v>
      </c>
      <c r="D11472">
        <f>COUNTIF(D11473:D11473, "0")</f>
        <v>0</v>
      </c>
      <c r="E11472">
        <f>COUNTIF(E11473:E11473, "0")</f>
        <v>0</v>
      </c>
      <c r="F11472">
        <f>COUNTIF(F11473:F11473, "0")</f>
        <v>0</v>
      </c>
      <c r="G11472">
        <f>COUNTIF(G11473:G11473, "0")</f>
        <v>0</v>
      </c>
      <c r="H11472">
        <f>COUNTIF(H11473:H11473, "0")</f>
        <v>0</v>
      </c>
      <c r="I11472">
        <f>COUNTIF(I11473:I11473, "0")</f>
        <v>0</v>
      </c>
      <c r="J11472">
        <f>COUNTIF(J11473:J11473, "0")</f>
        <v>0</v>
      </c>
      <c r="K11472">
        <f>COUNTIF(K11473:K11473, "0")</f>
        <v>0</v>
      </c>
    </row>
    <row r="11473" spans="2:11" outlineLevel="2">
      <c r="B11473" t="s">
        <v>50</v>
      </c>
      <c r="C11473" t="s">
        <v>15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2:11" s="3" customFormat="1">
      <c r="B11474" s="3" t="s">
        <v>397</v>
      </c>
      <c r="C11474" s="3" t="s">
        <v>8</v>
      </c>
      <c r="D11474" s="3">
        <f>IFERROR(AVERAGE(D11477,D11495,D11517), 0)</f>
        <v>0</v>
      </c>
      <c r="E11474" s="3">
        <f>IFERROR(AVERAGE(E11477,E11495,E11517), 0)</f>
        <v>0</v>
      </c>
      <c r="F11474" s="3">
        <f>IFERROR(AVERAGE(F11477,F11495,F11517), 0)</f>
        <v>0</v>
      </c>
      <c r="G11474" s="3">
        <f>IFERROR(AVERAGE(G11477,G11495,G11517), 0)</f>
        <v>0</v>
      </c>
      <c r="H11474" s="3">
        <f>IFERROR(AVERAGE(H11477,H11495,H11517), 0)</f>
        <v>0</v>
      </c>
      <c r="I11474" s="3">
        <f>IFERROR(AVERAGE(I11477,I11495,I11517), 0)</f>
        <v>0</v>
      </c>
      <c r="J11474" s="3">
        <f>IFERROR(AVERAGE(J11477,J11495,J11517), 0)</f>
        <v>0</v>
      </c>
      <c r="K11474" s="3">
        <f>IFERROR(AVERAGE(K11477,K11495,K11517), 0)</f>
        <v>0</v>
      </c>
    </row>
    <row r="11475" spans="2:11" outlineLevel="2">
      <c r="B11475" s="4" t="s">
        <v>9</v>
      </c>
      <c r="D11475">
        <f>E11478+E11496+E11518</f>
        <v>0</v>
      </c>
      <c r="E11475">
        <f>F11478+F11496+F11518</f>
        <v>0</v>
      </c>
      <c r="F11475">
        <f>G11478+G11496+G11518</f>
        <v>0</v>
      </c>
      <c r="G11475">
        <f>H11478+H11496+H11518</f>
        <v>0</v>
      </c>
      <c r="H11475">
        <f>I11478+I11496+I11518</f>
        <v>0</v>
      </c>
      <c r="I11475">
        <f>J11478+J11496+J11518</f>
        <v>0</v>
      </c>
      <c r="J11475">
        <f>K11478+K11496+K11518</f>
        <v>0</v>
      </c>
      <c r="K11475">
        <f>L11478+L11496+L11518</f>
        <v>0</v>
      </c>
    </row>
    <row r="11476" spans="2:11" outlineLevel="2">
      <c r="B11476" s="4" t="s">
        <v>10</v>
      </c>
      <c r="D11476">
        <f>E11479+E11497+E11519</f>
        <v>0</v>
      </c>
      <c r="E11476">
        <f>F11479+F11497+F11519</f>
        <v>0</v>
      </c>
      <c r="F11476">
        <f>G11479+G11497+G11519</f>
        <v>0</v>
      </c>
      <c r="G11476">
        <f>H11479+H11497+H11519</f>
        <v>0</v>
      </c>
      <c r="H11476">
        <f>I11479+I11497+I11519</f>
        <v>0</v>
      </c>
      <c r="I11476">
        <f>J11479+J11497+J11519</f>
        <v>0</v>
      </c>
      <c r="J11476">
        <f>K11479+K11497+K11519</f>
        <v>0</v>
      </c>
      <c r="K11476">
        <f>L11479+L11497+L11519</f>
        <v>0</v>
      </c>
    </row>
    <row r="11477" spans="2:11" s="5" customFormat="1" outlineLevel="1">
      <c r="C11477" s="5" t="s">
        <v>51</v>
      </c>
      <c r="D11477" s="1">
        <f>IFERROR(D11478/D11479, D11478)</f>
        <v>0</v>
      </c>
      <c r="E11477" s="1">
        <f>IFERROR(E11478/E11479, E11478)</f>
        <v>0</v>
      </c>
      <c r="F11477" s="1">
        <f>IFERROR(F11478/F11479, F11478)</f>
        <v>0</v>
      </c>
      <c r="G11477" s="1">
        <f>IFERROR(G11478/G11479, G11478)</f>
        <v>0</v>
      </c>
      <c r="H11477" s="1">
        <f>IFERROR(H11478/H11479, H11478)</f>
        <v>0</v>
      </c>
      <c r="I11477" s="1">
        <f>IFERROR(I11478/I11479, I11478)</f>
        <v>0</v>
      </c>
      <c r="J11477" s="1">
        <f>IFERROR(J11478/J11479, J11478)</f>
        <v>0</v>
      </c>
      <c r="K11477" s="1">
        <f>IFERROR(K11478/K11479, K11478)</f>
        <v>0</v>
      </c>
    </row>
    <row r="11478" spans="2:11" outlineLevel="2">
      <c r="C11478" t="s">
        <v>10</v>
      </c>
      <c r="D11478">
        <f>COUNTIF(D11480:D11494, "1")</f>
        <v>0</v>
      </c>
      <c r="E11478">
        <f>COUNTIF(E11480:E11494, "1")</f>
        <v>0</v>
      </c>
      <c r="F11478">
        <f>COUNTIF(F11480:F11494, "1")</f>
        <v>0</v>
      </c>
      <c r="G11478">
        <f>COUNTIF(G11480:G11494, "1")</f>
        <v>0</v>
      </c>
      <c r="H11478">
        <f>COUNTIF(H11480:H11494, "1")</f>
        <v>0</v>
      </c>
      <c r="I11478">
        <f>COUNTIF(I11480:I11494, "1")</f>
        <v>0</v>
      </c>
      <c r="J11478">
        <f>COUNTIF(J11480:J11494, "1")</f>
        <v>0</v>
      </c>
      <c r="K11478">
        <f>COUNTIF(K11480:K11494, "1")</f>
        <v>0</v>
      </c>
    </row>
    <row r="11479" spans="2:11" outlineLevel="2">
      <c r="C11479" t="s">
        <v>12</v>
      </c>
      <c r="D11479">
        <f>COUNTIF(D11480:D11494, "0")</f>
        <v>0</v>
      </c>
      <c r="E11479">
        <f>COUNTIF(E11480:E11494, "0")</f>
        <v>0</v>
      </c>
      <c r="F11479">
        <f>COUNTIF(F11480:F11494, "0")</f>
        <v>0</v>
      </c>
      <c r="G11479">
        <f>COUNTIF(G11480:G11494, "0")</f>
        <v>0</v>
      </c>
      <c r="H11479">
        <f>COUNTIF(H11480:H11494, "0")</f>
        <v>0</v>
      </c>
      <c r="I11479">
        <f>COUNTIF(I11480:I11494, "0")</f>
        <v>0</v>
      </c>
      <c r="J11479">
        <f>COUNTIF(J11480:J11494, "0")</f>
        <v>0</v>
      </c>
      <c r="K11479">
        <f>COUNTIF(K11480:K11494, "0")</f>
        <v>0</v>
      </c>
    </row>
    <row r="11480" spans="2:11" outlineLevel="2">
      <c r="B11480" t="s">
        <v>52</v>
      </c>
      <c r="C11480" t="s">
        <v>14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2:11" outlineLevel="2">
      <c r="B11481" t="s">
        <v>52</v>
      </c>
      <c r="C11481" t="s">
        <v>15</v>
      </c>
      <c r="D11481">
        <v>1</v>
      </c>
      <c r="E11481">
        <v>0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2:11" outlineLevel="2">
      <c r="B11482" t="s">
        <v>52</v>
      </c>
      <c r="C11482" t="s">
        <v>16</v>
      </c>
      <c r="D11482">
        <v>1</v>
      </c>
      <c r="E11482">
        <v>1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2:11" outlineLevel="2">
      <c r="B11483" t="s">
        <v>52</v>
      </c>
      <c r="C11483" t="s">
        <v>17</v>
      </c>
      <c r="D11483">
        <v>1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0</v>
      </c>
      <c r="K11483">
        <v>0</v>
      </c>
    </row>
    <row r="11484" spans="2:11" outlineLevel="2">
      <c r="B11484" t="s">
        <v>52</v>
      </c>
      <c r="C11484" t="s">
        <v>18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2:11" outlineLevel="2">
      <c r="B11485" t="s">
        <v>52</v>
      </c>
      <c r="C11485" t="s">
        <v>19</v>
      </c>
      <c r="D11485">
        <v>1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2:11" outlineLevel="2">
      <c r="B11486" t="s">
        <v>52</v>
      </c>
      <c r="C11486" t="s">
        <v>32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2:11" outlineLevel="2">
      <c r="B11487" t="s">
        <v>52</v>
      </c>
      <c r="C11487" t="s">
        <v>21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2:11" outlineLevel="2">
      <c r="B11488" t="s">
        <v>52</v>
      </c>
      <c r="C11488" t="s">
        <v>22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1</v>
      </c>
      <c r="K11488">
        <v>0</v>
      </c>
    </row>
    <row r="11489" spans="2:11" outlineLevel="2">
      <c r="B11489" t="s">
        <v>52</v>
      </c>
      <c r="C11489" t="s">
        <v>23</v>
      </c>
      <c r="D11489">
        <v>0</v>
      </c>
      <c r="E11489">
        <v>1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2:11" outlineLevel="2">
      <c r="B11490" t="s">
        <v>52</v>
      </c>
      <c r="C11490" t="s">
        <v>24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2:11" outlineLevel="2">
      <c r="B11491" t="s">
        <v>52</v>
      </c>
      <c r="C11491" t="s">
        <v>34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2:11" outlineLevel="2">
      <c r="B11492" t="s">
        <v>52</v>
      </c>
      <c r="C11492" t="s">
        <v>25</v>
      </c>
      <c r="D11492">
        <v>0</v>
      </c>
      <c r="E11492">
        <v>0</v>
      </c>
      <c r="F11492">
        <v>1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2:11" outlineLevel="2">
      <c r="B11493" t="s">
        <v>52</v>
      </c>
      <c r="C11493" t="s">
        <v>27</v>
      </c>
      <c r="D11493">
        <v>0</v>
      </c>
      <c r="E11493">
        <v>0</v>
      </c>
      <c r="F11493">
        <v>0</v>
      </c>
      <c r="G11493">
        <v>1</v>
      </c>
      <c r="H11493">
        <v>0</v>
      </c>
      <c r="I11493">
        <v>0</v>
      </c>
      <c r="J11493">
        <v>0</v>
      </c>
      <c r="K11493">
        <v>0</v>
      </c>
    </row>
    <row r="11494" spans="2:11" outlineLevel="2">
      <c r="B11494" t="s">
        <v>52</v>
      </c>
      <c r="C11494" t="s">
        <v>28</v>
      </c>
      <c r="D11494">
        <v>0</v>
      </c>
      <c r="E11494">
        <v>0</v>
      </c>
      <c r="F11494">
        <v>0</v>
      </c>
      <c r="G11494">
        <v>1</v>
      </c>
      <c r="H11494">
        <v>0</v>
      </c>
      <c r="I11494">
        <v>1</v>
      </c>
      <c r="J11494">
        <v>0</v>
      </c>
      <c r="K11494">
        <v>0</v>
      </c>
    </row>
    <row r="11495" spans="2:11" s="5" customFormat="1" outlineLevel="1">
      <c r="C11495" s="5" t="s">
        <v>55</v>
      </c>
      <c r="D11495" s="1">
        <f>IFERROR(D11496/D11497, D11496)</f>
        <v>0</v>
      </c>
      <c r="E11495" s="1">
        <f>IFERROR(E11496/E11497, E11496)</f>
        <v>0</v>
      </c>
      <c r="F11495" s="1">
        <f>IFERROR(F11496/F11497, F11496)</f>
        <v>0</v>
      </c>
      <c r="G11495" s="1">
        <f>IFERROR(G11496/G11497, G11496)</f>
        <v>0</v>
      </c>
      <c r="H11495" s="1">
        <f>IFERROR(H11496/H11497, H11496)</f>
        <v>0</v>
      </c>
      <c r="I11495" s="1">
        <f>IFERROR(I11496/I11497, I11496)</f>
        <v>0</v>
      </c>
      <c r="J11495" s="1">
        <f>IFERROR(J11496/J11497, J11496)</f>
        <v>0</v>
      </c>
      <c r="K11495" s="1">
        <f>IFERROR(K11496/K11497, K11496)</f>
        <v>0</v>
      </c>
    </row>
    <row r="11496" spans="2:11" outlineLevel="2">
      <c r="C11496" t="s">
        <v>10</v>
      </c>
      <c r="D11496">
        <f>COUNTIF(D11498:D11516, "1")</f>
        <v>0</v>
      </c>
      <c r="E11496">
        <f>COUNTIF(E11498:E11516, "1")</f>
        <v>0</v>
      </c>
      <c r="F11496">
        <f>COUNTIF(F11498:F11516, "1")</f>
        <v>0</v>
      </c>
      <c r="G11496">
        <f>COUNTIF(G11498:G11516, "1")</f>
        <v>0</v>
      </c>
      <c r="H11496">
        <f>COUNTIF(H11498:H11516, "1")</f>
        <v>0</v>
      </c>
      <c r="I11496">
        <f>COUNTIF(I11498:I11516, "1")</f>
        <v>0</v>
      </c>
      <c r="J11496">
        <f>COUNTIF(J11498:J11516, "1")</f>
        <v>0</v>
      </c>
      <c r="K11496">
        <f>COUNTIF(K11498:K11516, "1")</f>
        <v>0</v>
      </c>
    </row>
    <row r="11497" spans="2:11" outlineLevel="2">
      <c r="C11497" t="s">
        <v>12</v>
      </c>
      <c r="D11497">
        <f>COUNTIF(D11498:D11516, "0")</f>
        <v>0</v>
      </c>
      <c r="E11497">
        <f>COUNTIF(E11498:E11516, "0")</f>
        <v>0</v>
      </c>
      <c r="F11497">
        <f>COUNTIF(F11498:F11516, "0")</f>
        <v>0</v>
      </c>
      <c r="G11497">
        <f>COUNTIF(G11498:G11516, "0")</f>
        <v>0</v>
      </c>
      <c r="H11497">
        <f>COUNTIF(H11498:H11516, "0")</f>
        <v>0</v>
      </c>
      <c r="I11497">
        <f>COUNTIF(I11498:I11516, "0")</f>
        <v>0</v>
      </c>
      <c r="J11497">
        <f>COUNTIF(J11498:J11516, "0")</f>
        <v>0</v>
      </c>
      <c r="K11497">
        <f>COUNTIF(K11498:K11516, "0")</f>
        <v>0</v>
      </c>
    </row>
    <row r="11498" spans="2:11" outlineLevel="2">
      <c r="B11498" t="s">
        <v>56</v>
      </c>
      <c r="C11498" t="s">
        <v>14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2:11" outlineLevel="2">
      <c r="B11499" t="s">
        <v>56</v>
      </c>
      <c r="C11499" t="s">
        <v>15</v>
      </c>
      <c r="D11499">
        <v>1</v>
      </c>
      <c r="E11499">
        <v>0</v>
      </c>
      <c r="F11499">
        <v>0</v>
      </c>
      <c r="G11499">
        <v>0</v>
      </c>
      <c r="H11499">
        <v>1</v>
      </c>
      <c r="I11499">
        <v>1</v>
      </c>
      <c r="J11499">
        <v>0</v>
      </c>
      <c r="K11499">
        <v>0</v>
      </c>
    </row>
    <row r="11500" spans="2:11" outlineLevel="2">
      <c r="B11500" t="s">
        <v>56</v>
      </c>
      <c r="C11500" t="s">
        <v>16</v>
      </c>
      <c r="D11500">
        <v>0</v>
      </c>
      <c r="E11500">
        <v>0</v>
      </c>
      <c r="F11500">
        <v>0</v>
      </c>
      <c r="G11500">
        <v>1</v>
      </c>
      <c r="H11500">
        <v>1</v>
      </c>
      <c r="I11500">
        <v>0</v>
      </c>
      <c r="J11500">
        <v>0</v>
      </c>
      <c r="K11500">
        <v>0</v>
      </c>
    </row>
    <row r="11501" spans="2:11" outlineLevel="2">
      <c r="B11501" t="s">
        <v>56</v>
      </c>
      <c r="C11501" t="s">
        <v>17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2:11" outlineLevel="2">
      <c r="B11502" t="s">
        <v>56</v>
      </c>
      <c r="C11502" t="s">
        <v>18</v>
      </c>
      <c r="D11502">
        <v>1</v>
      </c>
      <c r="E11502">
        <v>0</v>
      </c>
      <c r="F11502">
        <v>0</v>
      </c>
      <c r="G11502">
        <v>1</v>
      </c>
      <c r="H11502">
        <v>0</v>
      </c>
      <c r="I11502">
        <v>0</v>
      </c>
      <c r="J11502">
        <v>0</v>
      </c>
      <c r="K11502">
        <v>0</v>
      </c>
    </row>
    <row r="11503" spans="2:11" outlineLevel="2">
      <c r="B11503" t="s">
        <v>56</v>
      </c>
      <c r="C11503" t="s">
        <v>19</v>
      </c>
      <c r="D11503">
        <v>0</v>
      </c>
      <c r="E11503">
        <v>1</v>
      </c>
      <c r="F11503">
        <v>0</v>
      </c>
      <c r="G11503">
        <v>1</v>
      </c>
      <c r="H11503">
        <v>0</v>
      </c>
      <c r="I11503">
        <v>0</v>
      </c>
      <c r="J11503">
        <v>0</v>
      </c>
      <c r="K11503">
        <v>0</v>
      </c>
    </row>
    <row r="11504" spans="2:11" outlineLevel="2">
      <c r="B11504" t="s">
        <v>56</v>
      </c>
      <c r="C11504" t="s">
        <v>20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>
        <v>1</v>
      </c>
      <c r="J11504">
        <v>0</v>
      </c>
      <c r="K11504">
        <v>0</v>
      </c>
    </row>
    <row r="11505" spans="2:11" outlineLevel="2">
      <c r="B11505" t="s">
        <v>56</v>
      </c>
      <c r="C11505" t="s">
        <v>21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1</v>
      </c>
      <c r="J11505">
        <v>0</v>
      </c>
      <c r="K11505">
        <v>0</v>
      </c>
    </row>
    <row r="11506" spans="2:11" outlineLevel="2">
      <c r="B11506" t="s">
        <v>56</v>
      </c>
      <c r="C11506" t="s">
        <v>22</v>
      </c>
      <c r="D11506">
        <v>1</v>
      </c>
      <c r="E11506">
        <v>1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2:11" outlineLevel="2">
      <c r="B11507" t="s">
        <v>56</v>
      </c>
      <c r="C11507" t="s">
        <v>23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2:11" outlineLevel="2">
      <c r="B11508" t="s">
        <v>56</v>
      </c>
      <c r="C11508" t="s">
        <v>33</v>
      </c>
      <c r="D11508">
        <v>1</v>
      </c>
      <c r="E11508">
        <v>1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2:11" outlineLevel="2">
      <c r="B11509" t="s">
        <v>56</v>
      </c>
      <c r="C11509" t="s">
        <v>24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2:11" outlineLevel="2">
      <c r="B11510" t="s">
        <v>56</v>
      </c>
      <c r="C11510" t="s">
        <v>34</v>
      </c>
      <c r="D11510">
        <v>0</v>
      </c>
      <c r="E11510">
        <v>1</v>
      </c>
      <c r="F11510">
        <v>0</v>
      </c>
      <c r="G11510">
        <v>0</v>
      </c>
      <c r="H11510">
        <v>0</v>
      </c>
      <c r="I11510">
        <v>1</v>
      </c>
      <c r="J11510">
        <v>0</v>
      </c>
      <c r="K11510">
        <v>0</v>
      </c>
    </row>
    <row r="11511" spans="2:11" outlineLevel="2">
      <c r="B11511" t="s">
        <v>56</v>
      </c>
      <c r="C11511" t="s">
        <v>25</v>
      </c>
      <c r="D11511">
        <v>0</v>
      </c>
      <c r="E11511">
        <v>1</v>
      </c>
      <c r="F11511">
        <v>0</v>
      </c>
      <c r="G11511">
        <v>0</v>
      </c>
      <c r="H11511">
        <v>1</v>
      </c>
      <c r="I11511">
        <v>0</v>
      </c>
      <c r="J11511">
        <v>0</v>
      </c>
      <c r="K11511">
        <v>0</v>
      </c>
    </row>
    <row r="11512" spans="2:11" outlineLevel="2">
      <c r="B11512" t="s">
        <v>56</v>
      </c>
      <c r="C11512" t="s">
        <v>27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1</v>
      </c>
      <c r="J11512">
        <v>0</v>
      </c>
      <c r="K11512">
        <v>0</v>
      </c>
    </row>
    <row r="11513" spans="2:11" outlineLevel="2">
      <c r="B11513" t="s">
        <v>56</v>
      </c>
      <c r="C11513" t="s">
        <v>27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2:11" outlineLevel="2">
      <c r="B11514" t="s">
        <v>56</v>
      </c>
      <c r="C11514" t="s">
        <v>28</v>
      </c>
      <c r="D11514">
        <v>0</v>
      </c>
      <c r="E11514">
        <v>0</v>
      </c>
      <c r="F11514">
        <v>1</v>
      </c>
      <c r="G11514">
        <v>0</v>
      </c>
      <c r="H11514">
        <v>0</v>
      </c>
      <c r="I11514">
        <v>1</v>
      </c>
      <c r="J11514">
        <v>0</v>
      </c>
      <c r="K11514">
        <v>0</v>
      </c>
    </row>
    <row r="11515" spans="2:11" outlineLevel="2">
      <c r="B11515" t="s">
        <v>56</v>
      </c>
      <c r="C11515" t="s">
        <v>48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2:11" outlineLevel="2">
      <c r="B11516" t="s">
        <v>56</v>
      </c>
      <c r="C11516" t="s">
        <v>37</v>
      </c>
      <c r="D11516">
        <v>1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2:11" s="5" customFormat="1" outlineLevel="1">
      <c r="C11517" s="5" t="s">
        <v>49</v>
      </c>
      <c r="D11517" s="1">
        <f>IFERROR(D11518/D11519, D11518)</f>
        <v>0</v>
      </c>
      <c r="E11517" s="1">
        <f>IFERROR(E11518/E11519, E11518)</f>
        <v>0</v>
      </c>
      <c r="F11517" s="1">
        <f>IFERROR(F11518/F11519, F11518)</f>
        <v>0</v>
      </c>
      <c r="G11517" s="1">
        <f>IFERROR(G11518/G11519, G11518)</f>
        <v>0</v>
      </c>
      <c r="H11517" s="1">
        <f>IFERROR(H11518/H11519, H11518)</f>
        <v>0</v>
      </c>
      <c r="I11517" s="1">
        <f>IFERROR(I11518/I11519, I11518)</f>
        <v>0</v>
      </c>
      <c r="J11517" s="1">
        <f>IFERROR(J11518/J11519, J11518)</f>
        <v>0</v>
      </c>
      <c r="K11517" s="1">
        <f>IFERROR(K11518/K11519, K11518)</f>
        <v>0</v>
      </c>
    </row>
    <row r="11518" spans="2:11" outlineLevel="2">
      <c r="C11518" t="s">
        <v>10</v>
      </c>
      <c r="D11518">
        <f>COUNTIF(D11520:D11537, "1")</f>
        <v>0</v>
      </c>
      <c r="E11518">
        <f>COUNTIF(E11520:E11537, "1")</f>
        <v>0</v>
      </c>
      <c r="F11518">
        <f>COUNTIF(F11520:F11537, "1")</f>
        <v>0</v>
      </c>
      <c r="G11518">
        <f>COUNTIF(G11520:G11537, "1")</f>
        <v>0</v>
      </c>
      <c r="H11518">
        <f>COUNTIF(H11520:H11537, "1")</f>
        <v>0</v>
      </c>
      <c r="I11518">
        <f>COUNTIF(I11520:I11537, "1")</f>
        <v>0</v>
      </c>
      <c r="J11518">
        <f>COUNTIF(J11520:J11537, "1")</f>
        <v>0</v>
      </c>
      <c r="K11518">
        <f>COUNTIF(K11520:K11537, "1")</f>
        <v>0</v>
      </c>
    </row>
    <row r="11519" spans="2:11" outlineLevel="2">
      <c r="C11519" t="s">
        <v>12</v>
      </c>
      <c r="D11519">
        <f>COUNTIF(D11520:D11537, "0")</f>
        <v>0</v>
      </c>
      <c r="E11519">
        <f>COUNTIF(E11520:E11537, "0")</f>
        <v>0</v>
      </c>
      <c r="F11519">
        <f>COUNTIF(F11520:F11537, "0")</f>
        <v>0</v>
      </c>
      <c r="G11519">
        <f>COUNTIF(G11520:G11537, "0")</f>
        <v>0</v>
      </c>
      <c r="H11519">
        <f>COUNTIF(H11520:H11537, "0")</f>
        <v>0</v>
      </c>
      <c r="I11519">
        <f>COUNTIF(I11520:I11537, "0")</f>
        <v>0</v>
      </c>
      <c r="J11519">
        <f>COUNTIF(J11520:J11537, "0")</f>
        <v>0</v>
      </c>
      <c r="K11519">
        <f>COUNTIF(K11520:K11537, "0")</f>
        <v>0</v>
      </c>
    </row>
    <row r="11520" spans="2:11" outlineLevel="2">
      <c r="B11520" t="s">
        <v>50</v>
      </c>
      <c r="C11520" t="s">
        <v>14</v>
      </c>
      <c r="D11520">
        <v>0</v>
      </c>
      <c r="E11520">
        <v>0</v>
      </c>
      <c r="F11520">
        <v>0</v>
      </c>
      <c r="G11520">
        <v>0</v>
      </c>
      <c r="H11520">
        <v>1</v>
      </c>
      <c r="I11520">
        <v>1</v>
      </c>
      <c r="J11520">
        <v>0</v>
      </c>
      <c r="K11520">
        <v>0</v>
      </c>
    </row>
    <row r="11521" spans="2:11" outlineLevel="2">
      <c r="B11521" t="s">
        <v>50</v>
      </c>
      <c r="C11521" t="s">
        <v>15</v>
      </c>
      <c r="D11521">
        <v>0</v>
      </c>
      <c r="E11521">
        <v>0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2:11" outlineLevel="2">
      <c r="B11522" t="s">
        <v>50</v>
      </c>
      <c r="C11522" t="s">
        <v>16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2:11" outlineLevel="2">
      <c r="B11523" t="s">
        <v>50</v>
      </c>
      <c r="C11523" t="s">
        <v>17</v>
      </c>
      <c r="D11523">
        <v>0</v>
      </c>
      <c r="E11523">
        <v>1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2:11" outlineLevel="2">
      <c r="B11524" t="s">
        <v>50</v>
      </c>
      <c r="C11524" t="s">
        <v>18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1</v>
      </c>
      <c r="J11524">
        <v>0</v>
      </c>
      <c r="K11524">
        <v>0</v>
      </c>
    </row>
    <row r="11525" spans="2:11" outlineLevel="2">
      <c r="B11525" t="s">
        <v>50</v>
      </c>
      <c r="C11525" t="s">
        <v>19</v>
      </c>
      <c r="D11525">
        <v>0</v>
      </c>
      <c r="E11525">
        <v>1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0</v>
      </c>
    </row>
    <row r="11526" spans="2:11" outlineLevel="2">
      <c r="B11526" t="s">
        <v>50</v>
      </c>
      <c r="C11526" t="s">
        <v>32</v>
      </c>
      <c r="D11526">
        <v>0</v>
      </c>
      <c r="E11526">
        <v>1</v>
      </c>
      <c r="F11526">
        <v>0</v>
      </c>
      <c r="G11526">
        <v>1</v>
      </c>
      <c r="H11526">
        <v>1</v>
      </c>
      <c r="I11526">
        <v>0</v>
      </c>
      <c r="J11526">
        <v>1</v>
      </c>
      <c r="K11526">
        <v>0</v>
      </c>
    </row>
    <row r="11527" spans="2:11" outlineLevel="2">
      <c r="B11527" t="s">
        <v>50</v>
      </c>
      <c r="C11527" t="s">
        <v>20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2:11" outlineLevel="2">
      <c r="B11528" t="s">
        <v>50</v>
      </c>
      <c r="C11528" t="s">
        <v>21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2:11" outlineLevel="2">
      <c r="B11529" t="s">
        <v>50</v>
      </c>
      <c r="C11529" t="s">
        <v>22</v>
      </c>
      <c r="D11529">
        <v>0</v>
      </c>
      <c r="E11529">
        <v>0</v>
      </c>
      <c r="F11529">
        <v>0</v>
      </c>
      <c r="G11529">
        <v>1</v>
      </c>
      <c r="H11529">
        <v>0</v>
      </c>
      <c r="I11529">
        <v>1</v>
      </c>
      <c r="J11529">
        <v>0</v>
      </c>
      <c r="K11529">
        <v>0</v>
      </c>
    </row>
    <row r="11530" spans="2:11" outlineLevel="2">
      <c r="B11530" t="s">
        <v>50</v>
      </c>
      <c r="C11530" t="s">
        <v>23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2:11" outlineLevel="2">
      <c r="B11531" t="s">
        <v>50</v>
      </c>
      <c r="C11531" t="s">
        <v>33</v>
      </c>
      <c r="D11531">
        <v>1</v>
      </c>
      <c r="E11531">
        <v>1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2:11" outlineLevel="2">
      <c r="B11532" t="s">
        <v>50</v>
      </c>
      <c r="C11532" t="s">
        <v>24</v>
      </c>
      <c r="D11532">
        <v>0</v>
      </c>
      <c r="E11532">
        <v>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2:11" outlineLevel="2">
      <c r="B11533" t="s">
        <v>50</v>
      </c>
      <c r="C11533" t="s">
        <v>25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2:11" outlineLevel="2">
      <c r="B11534" t="s">
        <v>50</v>
      </c>
      <c r="C11534" t="s">
        <v>26</v>
      </c>
      <c r="D11534">
        <v>0</v>
      </c>
      <c r="E11534">
        <v>0</v>
      </c>
      <c r="F11534">
        <v>1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2:11" outlineLevel="2">
      <c r="B11535" t="s">
        <v>50</v>
      </c>
      <c r="C11535" t="s">
        <v>27</v>
      </c>
      <c r="D11535">
        <v>0</v>
      </c>
      <c r="E11535">
        <v>1</v>
      </c>
      <c r="F11535">
        <v>1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2:11" outlineLevel="2">
      <c r="B11536" t="s">
        <v>50</v>
      </c>
      <c r="C11536" t="s">
        <v>28</v>
      </c>
      <c r="D11536">
        <v>1</v>
      </c>
      <c r="E11536">
        <v>0</v>
      </c>
      <c r="F11536">
        <v>0</v>
      </c>
      <c r="G11536">
        <v>0</v>
      </c>
      <c r="H11536">
        <v>1</v>
      </c>
      <c r="I11536">
        <v>1</v>
      </c>
      <c r="J11536">
        <v>0</v>
      </c>
      <c r="K11536">
        <v>0</v>
      </c>
    </row>
    <row r="11537" spans="2:11" outlineLevel="2">
      <c r="B11537" t="s">
        <v>50</v>
      </c>
      <c r="C11537" t="s">
        <v>35</v>
      </c>
      <c r="D11537">
        <v>1</v>
      </c>
      <c r="E11537">
        <v>0</v>
      </c>
      <c r="F11537">
        <v>0</v>
      </c>
      <c r="G11537">
        <v>1</v>
      </c>
      <c r="H11537">
        <v>0</v>
      </c>
      <c r="I11537">
        <v>0</v>
      </c>
      <c r="J11537">
        <v>0</v>
      </c>
      <c r="K11537">
        <v>0</v>
      </c>
    </row>
    <row r="11538" spans="2:11" s="3" customFormat="1">
      <c r="B11538" s="3" t="s">
        <v>398</v>
      </c>
      <c r="C11538" s="3" t="s">
        <v>8</v>
      </c>
      <c r="D11538" s="3">
        <f>IFERROR(AVERAGE(D11541,D11559), 0)</f>
        <v>0</v>
      </c>
      <c r="E11538" s="3">
        <f>IFERROR(AVERAGE(E11541,E11559), 0)</f>
        <v>0</v>
      </c>
      <c r="F11538" s="3">
        <f>IFERROR(AVERAGE(F11541,F11559), 0)</f>
        <v>0</v>
      </c>
      <c r="G11538" s="3">
        <f>IFERROR(AVERAGE(G11541,G11559), 0)</f>
        <v>0</v>
      </c>
      <c r="H11538" s="3">
        <f>IFERROR(AVERAGE(H11541,H11559), 0)</f>
        <v>0</v>
      </c>
      <c r="I11538" s="3">
        <f>IFERROR(AVERAGE(I11541,I11559), 0)</f>
        <v>0</v>
      </c>
      <c r="J11538" s="3">
        <f>IFERROR(AVERAGE(J11541,J11559), 0)</f>
        <v>0</v>
      </c>
      <c r="K11538" s="3">
        <f>IFERROR(AVERAGE(K11541,K11559), 0)</f>
        <v>0</v>
      </c>
    </row>
    <row r="11539" spans="2:11" outlineLevel="2">
      <c r="B11539" s="4" t="s">
        <v>9</v>
      </c>
      <c r="D11539">
        <f>E11542+E11560</f>
        <v>0</v>
      </c>
      <c r="E11539">
        <f>F11542+F11560</f>
        <v>0</v>
      </c>
      <c r="F11539">
        <f>G11542+G11560</f>
        <v>0</v>
      </c>
      <c r="G11539">
        <f>H11542+H11560</f>
        <v>0</v>
      </c>
      <c r="H11539">
        <f>I11542+I11560</f>
        <v>0</v>
      </c>
      <c r="I11539">
        <f>J11542+J11560</f>
        <v>0</v>
      </c>
      <c r="J11539">
        <f>K11542+K11560</f>
        <v>0</v>
      </c>
      <c r="K11539">
        <f>L11542+L11560</f>
        <v>0</v>
      </c>
    </row>
    <row r="11540" spans="2:11" outlineLevel="2">
      <c r="B11540" s="4" t="s">
        <v>10</v>
      </c>
      <c r="D11540">
        <f>E11543+E11561</f>
        <v>0</v>
      </c>
      <c r="E11540">
        <f>F11543+F11561</f>
        <v>0</v>
      </c>
      <c r="F11540">
        <f>G11543+G11561</f>
        <v>0</v>
      </c>
      <c r="G11540">
        <f>H11543+H11561</f>
        <v>0</v>
      </c>
      <c r="H11540">
        <f>I11543+I11561</f>
        <v>0</v>
      </c>
      <c r="I11540">
        <f>J11543+J11561</f>
        <v>0</v>
      </c>
      <c r="J11540">
        <f>K11543+K11561</f>
        <v>0</v>
      </c>
      <c r="K11540">
        <f>L11543+L11561</f>
        <v>0</v>
      </c>
    </row>
    <row r="11541" spans="2:11" s="5" customFormat="1" outlineLevel="1">
      <c r="C11541" s="5" t="s">
        <v>51</v>
      </c>
      <c r="D11541" s="1">
        <f>IFERROR(D11542/D11543, D11542)</f>
        <v>0</v>
      </c>
      <c r="E11541" s="1">
        <f>IFERROR(E11542/E11543, E11542)</f>
        <v>0</v>
      </c>
      <c r="F11541" s="1">
        <f>IFERROR(F11542/F11543, F11542)</f>
        <v>0</v>
      </c>
      <c r="G11541" s="1">
        <f>IFERROR(G11542/G11543, G11542)</f>
        <v>0</v>
      </c>
      <c r="H11541" s="1">
        <f>IFERROR(H11542/H11543, H11542)</f>
        <v>0</v>
      </c>
      <c r="I11541" s="1">
        <f>IFERROR(I11542/I11543, I11542)</f>
        <v>0</v>
      </c>
      <c r="J11541" s="1">
        <f>IFERROR(J11542/J11543, J11542)</f>
        <v>0</v>
      </c>
      <c r="K11541" s="1">
        <f>IFERROR(K11542/K11543, K11542)</f>
        <v>0</v>
      </c>
    </row>
    <row r="11542" spans="2:11" outlineLevel="2">
      <c r="C11542" t="s">
        <v>10</v>
      </c>
      <c r="D11542">
        <f>COUNTIF(D11544:D11558, "1")</f>
        <v>0</v>
      </c>
      <c r="E11542">
        <f>COUNTIF(E11544:E11558, "1")</f>
        <v>0</v>
      </c>
      <c r="F11542">
        <f>COUNTIF(F11544:F11558, "1")</f>
        <v>0</v>
      </c>
      <c r="G11542">
        <f>COUNTIF(G11544:G11558, "1")</f>
        <v>0</v>
      </c>
      <c r="H11542">
        <f>COUNTIF(H11544:H11558, "1")</f>
        <v>0</v>
      </c>
      <c r="I11542">
        <f>COUNTIF(I11544:I11558, "1")</f>
        <v>0</v>
      </c>
      <c r="J11542">
        <f>COUNTIF(J11544:J11558, "1")</f>
        <v>0</v>
      </c>
      <c r="K11542">
        <f>COUNTIF(K11544:K11558, "1")</f>
        <v>0</v>
      </c>
    </row>
    <row r="11543" spans="2:11" outlineLevel="2">
      <c r="C11543" t="s">
        <v>12</v>
      </c>
      <c r="D11543">
        <f>COUNTIF(D11544:D11558, "0")</f>
        <v>0</v>
      </c>
      <c r="E11543">
        <f>COUNTIF(E11544:E11558, "0")</f>
        <v>0</v>
      </c>
      <c r="F11543">
        <f>COUNTIF(F11544:F11558, "0")</f>
        <v>0</v>
      </c>
      <c r="G11543">
        <f>COUNTIF(G11544:G11558, "0")</f>
        <v>0</v>
      </c>
      <c r="H11543">
        <f>COUNTIF(H11544:H11558, "0")</f>
        <v>0</v>
      </c>
      <c r="I11543">
        <f>COUNTIF(I11544:I11558, "0")</f>
        <v>0</v>
      </c>
      <c r="J11543">
        <f>COUNTIF(J11544:J11558, "0")</f>
        <v>0</v>
      </c>
      <c r="K11543">
        <f>COUNTIF(K11544:K11558, "0")</f>
        <v>0</v>
      </c>
    </row>
    <row r="11544" spans="2:11" outlineLevel="2">
      <c r="B11544" t="s">
        <v>52</v>
      </c>
      <c r="C11544" t="s">
        <v>15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2:11" outlineLevel="2">
      <c r="B11545" t="s">
        <v>52</v>
      </c>
      <c r="C11545" t="s">
        <v>16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2:11" outlineLevel="2">
      <c r="B11546" t="s">
        <v>52</v>
      </c>
      <c r="C11546" t="s">
        <v>16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2:11" outlineLevel="2">
      <c r="B11547" t="s">
        <v>52</v>
      </c>
      <c r="C11547" t="s">
        <v>17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2:11" outlineLevel="2">
      <c r="B11548" t="s">
        <v>52</v>
      </c>
      <c r="C11548" t="s">
        <v>18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2:11" outlineLevel="2">
      <c r="B11549" t="s">
        <v>52</v>
      </c>
      <c r="C11549" t="s">
        <v>32</v>
      </c>
      <c r="D11549">
        <v>0</v>
      </c>
      <c r="E11549">
        <v>0</v>
      </c>
      <c r="F11549">
        <v>0</v>
      </c>
      <c r="G11549">
        <v>1</v>
      </c>
      <c r="H11549">
        <v>0</v>
      </c>
      <c r="I11549">
        <v>0</v>
      </c>
      <c r="J11549">
        <v>0</v>
      </c>
      <c r="K11549">
        <v>0</v>
      </c>
    </row>
    <row r="11550" spans="2:11" outlineLevel="2">
      <c r="B11550" t="s">
        <v>52</v>
      </c>
      <c r="C11550" t="s">
        <v>20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1</v>
      </c>
      <c r="J11550">
        <v>0</v>
      </c>
      <c r="K11550">
        <v>0</v>
      </c>
    </row>
    <row r="11551" spans="2:11" outlineLevel="2">
      <c r="B11551" t="s">
        <v>52</v>
      </c>
      <c r="C11551" t="s">
        <v>21</v>
      </c>
      <c r="D11551">
        <v>1</v>
      </c>
      <c r="E11551">
        <v>1</v>
      </c>
      <c r="F11551">
        <v>1</v>
      </c>
      <c r="G11551">
        <v>0</v>
      </c>
      <c r="H11551">
        <v>0</v>
      </c>
      <c r="I11551">
        <v>1</v>
      </c>
      <c r="J11551">
        <v>0</v>
      </c>
      <c r="K11551">
        <v>0</v>
      </c>
    </row>
    <row r="11552" spans="2:11" outlineLevel="2">
      <c r="B11552" t="s">
        <v>52</v>
      </c>
      <c r="C11552" t="s">
        <v>22</v>
      </c>
      <c r="D11552">
        <v>1</v>
      </c>
      <c r="E11552">
        <v>1</v>
      </c>
      <c r="F11552">
        <v>0</v>
      </c>
      <c r="G11552">
        <v>1</v>
      </c>
      <c r="H11552">
        <v>0</v>
      </c>
      <c r="I11552">
        <v>0</v>
      </c>
      <c r="J11552">
        <v>1</v>
      </c>
      <c r="K11552">
        <v>0</v>
      </c>
    </row>
    <row r="11553" spans="2:11" outlineLevel="2">
      <c r="B11553" t="s">
        <v>52</v>
      </c>
      <c r="C11553" t="s">
        <v>23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1</v>
      </c>
      <c r="J11553">
        <v>0</v>
      </c>
      <c r="K11553">
        <v>0</v>
      </c>
    </row>
    <row r="11554" spans="2:11" outlineLevel="2">
      <c r="B11554" t="s">
        <v>52</v>
      </c>
      <c r="C11554" t="s">
        <v>33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2:11" outlineLevel="2">
      <c r="B11555" t="s">
        <v>52</v>
      </c>
      <c r="C11555" t="s">
        <v>24</v>
      </c>
      <c r="D11555">
        <v>0</v>
      </c>
      <c r="E11555">
        <v>0</v>
      </c>
      <c r="F11555">
        <v>1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2:11" outlineLevel="2">
      <c r="B11556" t="s">
        <v>52</v>
      </c>
      <c r="C11556" t="s">
        <v>25</v>
      </c>
      <c r="D11556">
        <v>0</v>
      </c>
      <c r="E11556">
        <v>0</v>
      </c>
      <c r="F11556">
        <v>1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2:11" outlineLevel="2">
      <c r="B11557" t="s">
        <v>52</v>
      </c>
      <c r="C11557" t="s">
        <v>26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2:11" outlineLevel="2">
      <c r="B11558" t="s">
        <v>52</v>
      </c>
      <c r="C11558" t="s">
        <v>27</v>
      </c>
      <c r="D11558">
        <v>0</v>
      </c>
      <c r="E11558">
        <v>1</v>
      </c>
      <c r="F11558">
        <v>0</v>
      </c>
      <c r="G11558">
        <v>0</v>
      </c>
      <c r="H11558">
        <v>0</v>
      </c>
      <c r="I11558">
        <v>0</v>
      </c>
      <c r="J11558">
        <v>1</v>
      </c>
      <c r="K11558">
        <v>0</v>
      </c>
    </row>
    <row r="11559" spans="2:11" s="5" customFormat="1" outlineLevel="1">
      <c r="C11559" s="5" t="s">
        <v>49</v>
      </c>
      <c r="D11559" s="1">
        <f>IFERROR(D11560/D11561, D11560)</f>
        <v>0</v>
      </c>
      <c r="E11559" s="1">
        <f>IFERROR(E11560/E11561, E11560)</f>
        <v>0</v>
      </c>
      <c r="F11559" s="1">
        <f>IFERROR(F11560/F11561, F11560)</f>
        <v>0</v>
      </c>
      <c r="G11559" s="1">
        <f>IFERROR(G11560/G11561, G11560)</f>
        <v>0</v>
      </c>
      <c r="H11559" s="1">
        <f>IFERROR(H11560/H11561, H11560)</f>
        <v>0</v>
      </c>
      <c r="I11559" s="1">
        <f>IFERROR(I11560/I11561, I11560)</f>
        <v>0</v>
      </c>
      <c r="J11559" s="1">
        <f>IFERROR(J11560/J11561, J11560)</f>
        <v>0</v>
      </c>
      <c r="K11559" s="1">
        <f>IFERROR(K11560/K11561, K11560)</f>
        <v>0</v>
      </c>
    </row>
    <row r="11560" spans="2:11" outlineLevel="2">
      <c r="C11560" t="s">
        <v>10</v>
      </c>
      <c r="D11560">
        <f>COUNTIF(D11562:D11574, "1")</f>
        <v>0</v>
      </c>
      <c r="E11560">
        <f>COUNTIF(E11562:E11574, "1")</f>
        <v>0</v>
      </c>
      <c r="F11560">
        <f>COUNTIF(F11562:F11574, "1")</f>
        <v>0</v>
      </c>
      <c r="G11560">
        <f>COUNTIF(G11562:G11574, "1")</f>
        <v>0</v>
      </c>
      <c r="H11560">
        <f>COUNTIF(H11562:H11574, "1")</f>
        <v>0</v>
      </c>
      <c r="I11560">
        <f>COUNTIF(I11562:I11574, "1")</f>
        <v>0</v>
      </c>
      <c r="J11560">
        <f>COUNTIF(J11562:J11574, "1")</f>
        <v>0</v>
      </c>
      <c r="K11560">
        <f>COUNTIF(K11562:K11574, "1")</f>
        <v>0</v>
      </c>
    </row>
    <row r="11561" spans="2:11" outlineLevel="2">
      <c r="C11561" t="s">
        <v>12</v>
      </c>
      <c r="D11561">
        <f>COUNTIF(D11562:D11574, "0")</f>
        <v>0</v>
      </c>
      <c r="E11561">
        <f>COUNTIF(E11562:E11574, "0")</f>
        <v>0</v>
      </c>
      <c r="F11561">
        <f>COUNTIF(F11562:F11574, "0")</f>
        <v>0</v>
      </c>
      <c r="G11561">
        <f>COUNTIF(G11562:G11574, "0")</f>
        <v>0</v>
      </c>
      <c r="H11561">
        <f>COUNTIF(H11562:H11574, "0")</f>
        <v>0</v>
      </c>
      <c r="I11561">
        <f>COUNTIF(I11562:I11574, "0")</f>
        <v>0</v>
      </c>
      <c r="J11561">
        <f>COUNTIF(J11562:J11574, "0")</f>
        <v>0</v>
      </c>
      <c r="K11561">
        <f>COUNTIF(K11562:K11574, "0")</f>
        <v>0</v>
      </c>
    </row>
    <row r="11562" spans="2:11" outlineLevel="2">
      <c r="B11562" t="s">
        <v>50</v>
      </c>
      <c r="C11562" t="s">
        <v>14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2:11" outlineLevel="2">
      <c r="B11563" t="s">
        <v>50</v>
      </c>
      <c r="C11563" t="s">
        <v>15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2:11" outlineLevel="2">
      <c r="B11564" t="s">
        <v>50</v>
      </c>
      <c r="C11564" t="s">
        <v>16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2:11" outlineLevel="2">
      <c r="B11565" t="s">
        <v>50</v>
      </c>
      <c r="C11565" t="s">
        <v>32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2:11" outlineLevel="2">
      <c r="B11566" t="s">
        <v>50</v>
      </c>
      <c r="C11566" t="s">
        <v>20</v>
      </c>
      <c r="D11566">
        <v>0</v>
      </c>
      <c r="E11566">
        <v>0</v>
      </c>
      <c r="F11566">
        <v>1</v>
      </c>
      <c r="G11566">
        <v>0</v>
      </c>
      <c r="H11566">
        <v>1</v>
      </c>
      <c r="I11566">
        <v>0</v>
      </c>
      <c r="J11566">
        <v>0</v>
      </c>
      <c r="K11566">
        <v>0</v>
      </c>
    </row>
    <row r="11567" spans="2:11" outlineLevel="2">
      <c r="B11567" t="s">
        <v>50</v>
      </c>
      <c r="C11567" t="s">
        <v>22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2:11" outlineLevel="2">
      <c r="B11568" t="s">
        <v>50</v>
      </c>
      <c r="C11568" t="s">
        <v>23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2:11" outlineLevel="2">
      <c r="B11569" t="s">
        <v>50</v>
      </c>
      <c r="C11569" t="s">
        <v>33</v>
      </c>
      <c r="D11569">
        <v>0</v>
      </c>
      <c r="E11569">
        <v>0</v>
      </c>
      <c r="F11569">
        <v>1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2:11" outlineLevel="2">
      <c r="B11570" t="s">
        <v>50</v>
      </c>
      <c r="C11570" t="s">
        <v>25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2:11" outlineLevel="2">
      <c r="B11571" t="s">
        <v>50</v>
      </c>
      <c r="C11571" t="s">
        <v>26</v>
      </c>
      <c r="D11571">
        <v>1</v>
      </c>
      <c r="E11571">
        <v>0</v>
      </c>
      <c r="F11571">
        <v>1</v>
      </c>
      <c r="G11571">
        <v>0</v>
      </c>
      <c r="H11571">
        <v>0</v>
      </c>
      <c r="I11571">
        <v>0</v>
      </c>
      <c r="J11571">
        <v>1</v>
      </c>
      <c r="K11571">
        <v>0</v>
      </c>
    </row>
    <row r="11572" spans="2:11" outlineLevel="2">
      <c r="B11572" t="s">
        <v>50</v>
      </c>
      <c r="C11572" t="s">
        <v>27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2:11" outlineLevel="2">
      <c r="B11573" t="s">
        <v>50</v>
      </c>
      <c r="C11573" t="s">
        <v>28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2:11" outlineLevel="2">
      <c r="B11574" t="s">
        <v>50</v>
      </c>
      <c r="C11574" t="s">
        <v>35</v>
      </c>
      <c r="D11574">
        <v>1</v>
      </c>
      <c r="E11574">
        <v>0</v>
      </c>
      <c r="F11574">
        <v>1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2:11" s="3" customFormat="1">
      <c r="B11575" s="3" t="s">
        <v>399</v>
      </c>
      <c r="C11575" s="3" t="s">
        <v>8</v>
      </c>
      <c r="D11575" s="3">
        <f>IFERROR(AVERAGE(D11578), 0)</f>
        <v>0</v>
      </c>
      <c r="E11575" s="3">
        <f>IFERROR(AVERAGE(E11578), 0)</f>
        <v>0</v>
      </c>
      <c r="F11575" s="3">
        <f>IFERROR(AVERAGE(F11578), 0)</f>
        <v>0</v>
      </c>
      <c r="G11575" s="3">
        <f>IFERROR(AVERAGE(G11578), 0)</f>
        <v>0</v>
      </c>
      <c r="H11575" s="3">
        <f>IFERROR(AVERAGE(H11578), 0)</f>
        <v>0</v>
      </c>
      <c r="I11575" s="3">
        <f>IFERROR(AVERAGE(I11578), 0)</f>
        <v>0</v>
      </c>
      <c r="J11575" s="3">
        <f>IFERROR(AVERAGE(J11578), 0)</f>
        <v>0</v>
      </c>
      <c r="K11575" s="3">
        <f>IFERROR(AVERAGE(K11578), 0)</f>
        <v>0</v>
      </c>
    </row>
    <row r="11576" spans="2:11" outlineLevel="2">
      <c r="B11576" s="4" t="s">
        <v>9</v>
      </c>
      <c r="D11576">
        <f>E11579</f>
        <v>0</v>
      </c>
      <c r="E11576">
        <f>F11579</f>
        <v>0</v>
      </c>
      <c r="F11576">
        <f>G11579</f>
        <v>0</v>
      </c>
      <c r="G11576">
        <f>H11579</f>
        <v>0</v>
      </c>
      <c r="H11576">
        <f>I11579</f>
        <v>0</v>
      </c>
      <c r="I11576">
        <f>J11579</f>
        <v>0</v>
      </c>
      <c r="J11576">
        <f>K11579</f>
        <v>0</v>
      </c>
      <c r="K11576">
        <f>L11579</f>
        <v>0</v>
      </c>
    </row>
    <row r="11577" spans="2:11" outlineLevel="2">
      <c r="B11577" s="4" t="s">
        <v>10</v>
      </c>
      <c r="D11577">
        <f>E11580</f>
        <v>0</v>
      </c>
      <c r="E11577">
        <f>F11580</f>
        <v>0</v>
      </c>
      <c r="F11577">
        <f>G11580</f>
        <v>0</v>
      </c>
      <c r="G11577">
        <f>H11580</f>
        <v>0</v>
      </c>
      <c r="H11577">
        <f>I11580</f>
        <v>0</v>
      </c>
      <c r="I11577">
        <f>J11580</f>
        <v>0</v>
      </c>
      <c r="J11577">
        <f>K11580</f>
        <v>0</v>
      </c>
      <c r="K11577">
        <f>L11580</f>
        <v>0</v>
      </c>
    </row>
    <row r="11578" spans="2:11" s="5" customFormat="1" outlineLevel="1">
      <c r="C11578" s="5" t="s">
        <v>51</v>
      </c>
      <c r="D11578" s="1">
        <f>IFERROR(D11579/D11580, D11579)</f>
        <v>0</v>
      </c>
      <c r="E11578" s="1">
        <f>IFERROR(E11579/E11580, E11579)</f>
        <v>0</v>
      </c>
      <c r="F11578" s="1">
        <f>IFERROR(F11579/F11580, F11579)</f>
        <v>0</v>
      </c>
      <c r="G11578" s="1">
        <f>IFERROR(G11579/G11580, G11579)</f>
        <v>0</v>
      </c>
      <c r="H11578" s="1">
        <f>IFERROR(H11579/H11580, H11579)</f>
        <v>0</v>
      </c>
      <c r="I11578" s="1">
        <f>IFERROR(I11579/I11580, I11579)</f>
        <v>0</v>
      </c>
      <c r="J11578" s="1">
        <f>IFERROR(J11579/J11580, J11579)</f>
        <v>0</v>
      </c>
      <c r="K11578" s="1">
        <f>IFERROR(K11579/K11580, K11579)</f>
        <v>0</v>
      </c>
    </row>
    <row r="11579" spans="2:11" outlineLevel="2">
      <c r="C11579" t="s">
        <v>10</v>
      </c>
      <c r="D11579">
        <f>COUNTIF(D11581:D11590, "1")</f>
        <v>0</v>
      </c>
      <c r="E11579">
        <f>COUNTIF(E11581:E11590, "1")</f>
        <v>0</v>
      </c>
      <c r="F11579">
        <f>COUNTIF(F11581:F11590, "1")</f>
        <v>0</v>
      </c>
      <c r="G11579">
        <f>COUNTIF(G11581:G11590, "1")</f>
        <v>0</v>
      </c>
      <c r="H11579">
        <f>COUNTIF(H11581:H11590, "1")</f>
        <v>0</v>
      </c>
      <c r="I11579">
        <f>COUNTIF(I11581:I11590, "1")</f>
        <v>0</v>
      </c>
      <c r="J11579">
        <f>COUNTIF(J11581:J11590, "1")</f>
        <v>0</v>
      </c>
      <c r="K11579">
        <f>COUNTIF(K11581:K11590, "1")</f>
        <v>0</v>
      </c>
    </row>
    <row r="11580" spans="2:11" outlineLevel="2">
      <c r="C11580" t="s">
        <v>12</v>
      </c>
      <c r="D11580">
        <f>COUNTIF(D11581:D11590, "0")</f>
        <v>0</v>
      </c>
      <c r="E11580">
        <f>COUNTIF(E11581:E11590, "0")</f>
        <v>0</v>
      </c>
      <c r="F11580">
        <f>COUNTIF(F11581:F11590, "0")</f>
        <v>0</v>
      </c>
      <c r="G11580">
        <f>COUNTIF(G11581:G11590, "0")</f>
        <v>0</v>
      </c>
      <c r="H11580">
        <f>COUNTIF(H11581:H11590, "0")</f>
        <v>0</v>
      </c>
      <c r="I11580">
        <f>COUNTIF(I11581:I11590, "0")</f>
        <v>0</v>
      </c>
      <c r="J11580">
        <f>COUNTIF(J11581:J11590, "0")</f>
        <v>0</v>
      </c>
      <c r="K11580">
        <f>COUNTIF(K11581:K11590, "0")</f>
        <v>0</v>
      </c>
    </row>
    <row r="11581" spans="2:11" outlineLevel="2">
      <c r="B11581" t="s">
        <v>52</v>
      </c>
      <c r="C11581" t="s">
        <v>15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2:11" outlineLevel="2">
      <c r="B11582" t="s">
        <v>52</v>
      </c>
      <c r="C11582" t="s">
        <v>21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2:11" outlineLevel="2">
      <c r="B11583" t="s">
        <v>52</v>
      </c>
      <c r="C11583" t="s">
        <v>22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2:11" outlineLevel="2">
      <c r="B11584" t="s">
        <v>52</v>
      </c>
      <c r="C11584" t="s">
        <v>19</v>
      </c>
      <c r="D11584">
        <v>0</v>
      </c>
      <c r="E11584">
        <v>1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2:11" outlineLevel="2">
      <c r="B11585" t="s">
        <v>52</v>
      </c>
      <c r="C11585" t="s">
        <v>17</v>
      </c>
      <c r="D11585">
        <v>0</v>
      </c>
      <c r="E11585">
        <v>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2:11" outlineLevel="2">
      <c r="B11586" t="s">
        <v>52</v>
      </c>
      <c r="C11586" t="s">
        <v>14</v>
      </c>
      <c r="D11586">
        <v>0</v>
      </c>
      <c r="E11586">
        <v>0</v>
      </c>
      <c r="F11586">
        <v>0</v>
      </c>
      <c r="G11586">
        <v>1</v>
      </c>
      <c r="H11586">
        <v>0</v>
      </c>
      <c r="I11586">
        <v>0</v>
      </c>
      <c r="J11586">
        <v>0</v>
      </c>
      <c r="K11586">
        <v>0</v>
      </c>
    </row>
    <row r="11587" spans="2:11" outlineLevel="2">
      <c r="B11587" t="s">
        <v>52</v>
      </c>
      <c r="C11587" t="s">
        <v>32</v>
      </c>
      <c r="D11587">
        <v>0</v>
      </c>
      <c r="E11587">
        <v>1</v>
      </c>
      <c r="F11587">
        <v>1</v>
      </c>
      <c r="G11587">
        <v>0</v>
      </c>
      <c r="H11587">
        <v>0</v>
      </c>
      <c r="I11587">
        <v>0</v>
      </c>
      <c r="J11587">
        <v>0</v>
      </c>
      <c r="K11587">
        <v>0</v>
      </c>
    </row>
    <row r="11588" spans="2:11" outlineLevel="2">
      <c r="B11588" t="s">
        <v>52</v>
      </c>
      <c r="C11588" t="s">
        <v>18</v>
      </c>
      <c r="D11588">
        <v>0</v>
      </c>
      <c r="E11588">
        <v>0</v>
      </c>
      <c r="F11588">
        <v>0</v>
      </c>
      <c r="G11588">
        <v>0</v>
      </c>
      <c r="H11588">
        <v>1</v>
      </c>
      <c r="I11588">
        <v>0</v>
      </c>
      <c r="J11588">
        <v>0</v>
      </c>
      <c r="K11588">
        <v>0</v>
      </c>
    </row>
    <row r="11589" spans="2:11" outlineLevel="2">
      <c r="B11589" t="s">
        <v>52</v>
      </c>
      <c r="C11589" t="s">
        <v>16</v>
      </c>
      <c r="D11589">
        <v>0</v>
      </c>
      <c r="E11589">
        <v>1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2:11" outlineLevel="2">
      <c r="B11590" t="s">
        <v>52</v>
      </c>
      <c r="C11590" t="s">
        <v>20</v>
      </c>
      <c r="D11590">
        <v>1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0</v>
      </c>
      <c r="K11590">
        <v>0</v>
      </c>
    </row>
    <row r="11591" spans="2:11" s="3" customFormat="1">
      <c r="B11591" s="3" t="s">
        <v>400</v>
      </c>
      <c r="C11591" s="3" t="s">
        <v>8</v>
      </c>
      <c r="D11591" s="3">
        <f>IFERROR(AVERAGE(D11594), 0)</f>
        <v>0</v>
      </c>
      <c r="E11591" s="3">
        <f>IFERROR(AVERAGE(E11594), 0)</f>
        <v>0</v>
      </c>
      <c r="F11591" s="3">
        <f>IFERROR(AVERAGE(F11594), 0)</f>
        <v>0</v>
      </c>
      <c r="G11591" s="3">
        <f>IFERROR(AVERAGE(G11594), 0)</f>
        <v>0</v>
      </c>
      <c r="H11591" s="3">
        <f>IFERROR(AVERAGE(H11594), 0)</f>
        <v>0</v>
      </c>
      <c r="I11591" s="3">
        <f>IFERROR(AVERAGE(I11594), 0)</f>
        <v>0</v>
      </c>
      <c r="J11591" s="3">
        <f>IFERROR(AVERAGE(J11594), 0)</f>
        <v>0</v>
      </c>
      <c r="K11591" s="3">
        <f>IFERROR(AVERAGE(K11594), 0)</f>
        <v>0</v>
      </c>
    </row>
    <row r="11592" spans="2:11" outlineLevel="2">
      <c r="B11592" s="4" t="s">
        <v>9</v>
      </c>
      <c r="D11592">
        <f>E11595</f>
        <v>0</v>
      </c>
      <c r="E11592">
        <f>F11595</f>
        <v>0</v>
      </c>
      <c r="F11592">
        <f>G11595</f>
        <v>0</v>
      </c>
      <c r="G11592">
        <f>H11595</f>
        <v>0</v>
      </c>
      <c r="H11592">
        <f>I11595</f>
        <v>0</v>
      </c>
      <c r="I11592">
        <f>J11595</f>
        <v>0</v>
      </c>
      <c r="J11592">
        <f>K11595</f>
        <v>0</v>
      </c>
      <c r="K11592">
        <f>L11595</f>
        <v>0</v>
      </c>
    </row>
    <row r="11593" spans="2:11" outlineLevel="2">
      <c r="B11593" s="4" t="s">
        <v>10</v>
      </c>
      <c r="D11593">
        <f>E11596</f>
        <v>0</v>
      </c>
      <c r="E11593">
        <f>F11596</f>
        <v>0</v>
      </c>
      <c r="F11593">
        <f>G11596</f>
        <v>0</v>
      </c>
      <c r="G11593">
        <f>H11596</f>
        <v>0</v>
      </c>
      <c r="H11593">
        <f>I11596</f>
        <v>0</v>
      </c>
      <c r="I11593">
        <f>J11596</f>
        <v>0</v>
      </c>
      <c r="J11593">
        <f>K11596</f>
        <v>0</v>
      </c>
      <c r="K11593">
        <f>L11596</f>
        <v>0</v>
      </c>
    </row>
    <row r="11594" spans="2:11" s="5" customFormat="1" outlineLevel="1">
      <c r="C11594" s="5" t="s">
        <v>51</v>
      </c>
      <c r="D11594" s="1">
        <f>IFERROR(D11595/D11596, D11595)</f>
        <v>0</v>
      </c>
      <c r="E11594" s="1">
        <f>IFERROR(E11595/E11596, E11595)</f>
        <v>0</v>
      </c>
      <c r="F11594" s="1">
        <f>IFERROR(F11595/F11596, F11595)</f>
        <v>0</v>
      </c>
      <c r="G11594" s="1">
        <f>IFERROR(G11595/G11596, G11595)</f>
        <v>0</v>
      </c>
      <c r="H11594" s="1">
        <f>IFERROR(H11595/H11596, H11595)</f>
        <v>0</v>
      </c>
      <c r="I11594" s="1">
        <f>IFERROR(I11595/I11596, I11595)</f>
        <v>0</v>
      </c>
      <c r="J11594" s="1">
        <f>IFERROR(J11595/J11596, J11595)</f>
        <v>0</v>
      </c>
      <c r="K11594" s="1">
        <f>IFERROR(K11595/K11596, K11595)</f>
        <v>0</v>
      </c>
    </row>
    <row r="11595" spans="2:11" outlineLevel="2">
      <c r="C11595" t="s">
        <v>10</v>
      </c>
      <c r="D11595">
        <f>COUNTIF(D11597:D11605, "1")</f>
        <v>0</v>
      </c>
      <c r="E11595">
        <f>COUNTIF(E11597:E11605, "1")</f>
        <v>0</v>
      </c>
      <c r="F11595">
        <f>COUNTIF(F11597:F11605, "1")</f>
        <v>0</v>
      </c>
      <c r="G11595">
        <f>COUNTIF(G11597:G11605, "1")</f>
        <v>0</v>
      </c>
      <c r="H11595">
        <f>COUNTIF(H11597:H11605, "1")</f>
        <v>0</v>
      </c>
      <c r="I11595">
        <f>COUNTIF(I11597:I11605, "1")</f>
        <v>0</v>
      </c>
      <c r="J11595">
        <f>COUNTIF(J11597:J11605, "1")</f>
        <v>0</v>
      </c>
      <c r="K11595">
        <f>COUNTIF(K11597:K11605, "1")</f>
        <v>0</v>
      </c>
    </row>
    <row r="11596" spans="2:11" outlineLevel="2">
      <c r="C11596" t="s">
        <v>12</v>
      </c>
      <c r="D11596">
        <f>COUNTIF(D11597:D11605, "0")</f>
        <v>0</v>
      </c>
      <c r="E11596">
        <f>COUNTIF(E11597:E11605, "0")</f>
        <v>0</v>
      </c>
      <c r="F11596">
        <f>COUNTIF(F11597:F11605, "0")</f>
        <v>0</v>
      </c>
      <c r="G11596">
        <f>COUNTIF(G11597:G11605, "0")</f>
        <v>0</v>
      </c>
      <c r="H11596">
        <f>COUNTIF(H11597:H11605, "0")</f>
        <v>0</v>
      </c>
      <c r="I11596">
        <f>COUNTIF(I11597:I11605, "0")</f>
        <v>0</v>
      </c>
      <c r="J11596">
        <f>COUNTIF(J11597:J11605, "0")</f>
        <v>0</v>
      </c>
      <c r="K11596">
        <f>COUNTIF(K11597:K11605, "0")</f>
        <v>0</v>
      </c>
    </row>
    <row r="11597" spans="2:11" outlineLevel="2">
      <c r="B11597" t="s">
        <v>52</v>
      </c>
      <c r="C11597" t="s">
        <v>14</v>
      </c>
      <c r="D11597">
        <v>1</v>
      </c>
      <c r="E11597">
        <v>0</v>
      </c>
      <c r="F11597">
        <v>0</v>
      </c>
      <c r="G11597">
        <v>1</v>
      </c>
      <c r="H11597">
        <v>0</v>
      </c>
      <c r="I11597">
        <v>0</v>
      </c>
      <c r="J11597">
        <v>0</v>
      </c>
      <c r="K11597">
        <v>0</v>
      </c>
    </row>
    <row r="11598" spans="2:11" outlineLevel="2">
      <c r="B11598" t="s">
        <v>52</v>
      </c>
      <c r="C11598" t="s">
        <v>15</v>
      </c>
      <c r="D11598">
        <v>1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2:11" outlineLevel="2">
      <c r="B11599" t="s">
        <v>52</v>
      </c>
      <c r="C11599" t="s">
        <v>16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2:11" outlineLevel="2">
      <c r="B11600" t="s">
        <v>52</v>
      </c>
      <c r="C11600" t="s">
        <v>19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2:11" outlineLevel="2">
      <c r="B11601" t="s">
        <v>52</v>
      </c>
      <c r="C11601" t="s">
        <v>17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2:11" outlineLevel="2">
      <c r="B11602" t="s">
        <v>52</v>
      </c>
      <c r="C11602" t="s">
        <v>18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2:11" outlineLevel="2">
      <c r="B11603" t="s">
        <v>52</v>
      </c>
      <c r="C11603" t="s">
        <v>21</v>
      </c>
      <c r="D11603">
        <v>0</v>
      </c>
      <c r="E11603">
        <v>0</v>
      </c>
      <c r="F11603">
        <v>0</v>
      </c>
      <c r="G11603">
        <v>1</v>
      </c>
      <c r="H11603">
        <v>1</v>
      </c>
      <c r="I11603">
        <v>0</v>
      </c>
      <c r="J11603">
        <v>0</v>
      </c>
      <c r="K11603">
        <v>0</v>
      </c>
    </row>
    <row r="11604" spans="2:11" outlineLevel="2">
      <c r="B11604" t="s">
        <v>52</v>
      </c>
      <c r="C11604" t="s">
        <v>32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2:11" outlineLevel="2">
      <c r="B11605" t="s">
        <v>52</v>
      </c>
      <c r="C11605" t="s">
        <v>20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2:11" s="3" customFormat="1">
      <c r="B11606" s="3" t="s">
        <v>401</v>
      </c>
      <c r="C11606" s="3" t="s">
        <v>8</v>
      </c>
      <c r="D11606" s="3">
        <f>IFERROR(AVERAGE(D11609), 0)</f>
        <v>0</v>
      </c>
      <c r="E11606" s="3">
        <f>IFERROR(AVERAGE(E11609), 0)</f>
        <v>0</v>
      </c>
      <c r="F11606" s="3">
        <f>IFERROR(AVERAGE(F11609), 0)</f>
        <v>0</v>
      </c>
      <c r="G11606" s="3">
        <f>IFERROR(AVERAGE(G11609), 0)</f>
        <v>0</v>
      </c>
      <c r="H11606" s="3">
        <f>IFERROR(AVERAGE(H11609), 0)</f>
        <v>0</v>
      </c>
      <c r="I11606" s="3">
        <f>IFERROR(AVERAGE(I11609), 0)</f>
        <v>0</v>
      </c>
      <c r="J11606" s="3">
        <f>IFERROR(AVERAGE(J11609), 0)</f>
        <v>0</v>
      </c>
      <c r="K11606" s="3">
        <f>IFERROR(AVERAGE(K11609), 0)</f>
        <v>0</v>
      </c>
    </row>
    <row r="11607" spans="2:11" outlineLevel="2">
      <c r="B11607" s="4" t="s">
        <v>9</v>
      </c>
      <c r="D11607">
        <f>E11610</f>
        <v>0</v>
      </c>
      <c r="E11607">
        <f>F11610</f>
        <v>0</v>
      </c>
      <c r="F11607">
        <f>G11610</f>
        <v>0</v>
      </c>
      <c r="G11607">
        <f>H11610</f>
        <v>0</v>
      </c>
      <c r="H11607">
        <f>I11610</f>
        <v>0</v>
      </c>
      <c r="I11607">
        <f>J11610</f>
        <v>0</v>
      </c>
      <c r="J11607">
        <f>K11610</f>
        <v>0</v>
      </c>
      <c r="K11607">
        <f>L11610</f>
        <v>0</v>
      </c>
    </row>
    <row r="11608" spans="2:11" outlineLevel="2">
      <c r="B11608" s="4" t="s">
        <v>10</v>
      </c>
      <c r="D11608">
        <f>E11611</f>
        <v>0</v>
      </c>
      <c r="E11608">
        <f>F11611</f>
        <v>0</v>
      </c>
      <c r="F11608">
        <f>G11611</f>
        <v>0</v>
      </c>
      <c r="G11608">
        <f>H11611</f>
        <v>0</v>
      </c>
      <c r="H11608">
        <f>I11611</f>
        <v>0</v>
      </c>
      <c r="I11608">
        <f>J11611</f>
        <v>0</v>
      </c>
      <c r="J11608">
        <f>K11611</f>
        <v>0</v>
      </c>
      <c r="K11608">
        <f>L11611</f>
        <v>0</v>
      </c>
    </row>
    <row r="11609" spans="2:11" s="5" customFormat="1" outlineLevel="1">
      <c r="C11609" s="5" t="s">
        <v>51</v>
      </c>
      <c r="D11609" s="1">
        <f>IFERROR(D11610/D11611, D11610)</f>
        <v>0</v>
      </c>
      <c r="E11609" s="1">
        <f>IFERROR(E11610/E11611, E11610)</f>
        <v>0</v>
      </c>
      <c r="F11609" s="1">
        <f>IFERROR(F11610/F11611, F11610)</f>
        <v>0</v>
      </c>
      <c r="G11609" s="1">
        <f>IFERROR(G11610/G11611, G11610)</f>
        <v>0</v>
      </c>
      <c r="H11609" s="1">
        <f>IFERROR(H11610/H11611, H11610)</f>
        <v>0</v>
      </c>
      <c r="I11609" s="1">
        <f>IFERROR(I11610/I11611, I11610)</f>
        <v>0</v>
      </c>
      <c r="J11609" s="1">
        <f>IFERROR(J11610/J11611, J11610)</f>
        <v>0</v>
      </c>
      <c r="K11609" s="1">
        <f>IFERROR(K11610/K11611, K11610)</f>
        <v>0</v>
      </c>
    </row>
    <row r="11610" spans="2:11" outlineLevel="2">
      <c r="C11610" t="s">
        <v>10</v>
      </c>
      <c r="D11610">
        <f>COUNTIF(D11612:D11616, "1")</f>
        <v>0</v>
      </c>
      <c r="E11610">
        <f>COUNTIF(E11612:E11616, "1")</f>
        <v>0</v>
      </c>
      <c r="F11610">
        <f>COUNTIF(F11612:F11616, "1")</f>
        <v>0</v>
      </c>
      <c r="G11610">
        <f>COUNTIF(G11612:G11616, "1")</f>
        <v>0</v>
      </c>
      <c r="H11610">
        <f>COUNTIF(H11612:H11616, "1")</f>
        <v>0</v>
      </c>
      <c r="I11610">
        <f>COUNTIF(I11612:I11616, "1")</f>
        <v>0</v>
      </c>
      <c r="J11610">
        <f>COUNTIF(J11612:J11616, "1")</f>
        <v>0</v>
      </c>
      <c r="K11610">
        <f>COUNTIF(K11612:K11616, "1")</f>
        <v>0</v>
      </c>
    </row>
    <row r="11611" spans="2:11" outlineLevel="2">
      <c r="C11611" t="s">
        <v>12</v>
      </c>
      <c r="D11611">
        <f>COUNTIF(D11612:D11616, "0")</f>
        <v>0</v>
      </c>
      <c r="E11611">
        <f>COUNTIF(E11612:E11616, "0")</f>
        <v>0</v>
      </c>
      <c r="F11611">
        <f>COUNTIF(F11612:F11616, "0")</f>
        <v>0</v>
      </c>
      <c r="G11611">
        <f>COUNTIF(G11612:G11616, "0")</f>
        <v>0</v>
      </c>
      <c r="H11611">
        <f>COUNTIF(H11612:H11616, "0")</f>
        <v>0</v>
      </c>
      <c r="I11611">
        <f>COUNTIF(I11612:I11616, "0")</f>
        <v>0</v>
      </c>
      <c r="J11611">
        <f>COUNTIF(J11612:J11616, "0")</f>
        <v>0</v>
      </c>
      <c r="K11611">
        <f>COUNTIF(K11612:K11616, "0")</f>
        <v>0</v>
      </c>
    </row>
    <row r="11612" spans="2:11" outlineLevel="2">
      <c r="B11612" t="s">
        <v>52</v>
      </c>
      <c r="C11612" t="s">
        <v>32</v>
      </c>
      <c r="D11612">
        <v>0</v>
      </c>
      <c r="E11612">
        <v>1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</row>
    <row r="11613" spans="2:11" outlineLevel="2">
      <c r="B11613" t="s">
        <v>52</v>
      </c>
      <c r="C11613" t="s">
        <v>18</v>
      </c>
      <c r="D11613">
        <v>1</v>
      </c>
      <c r="E11613">
        <v>1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0</v>
      </c>
    </row>
    <row r="11614" spans="2:11" outlineLevel="2">
      <c r="B11614" t="s">
        <v>52</v>
      </c>
      <c r="C11614" t="s">
        <v>19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2:11" outlineLevel="2">
      <c r="B11615" t="s">
        <v>52</v>
      </c>
      <c r="C11615" t="s">
        <v>17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2:11" outlineLevel="2">
      <c r="B11616" t="s">
        <v>52</v>
      </c>
      <c r="C11616" t="s">
        <v>14</v>
      </c>
      <c r="D11616">
        <v>0</v>
      </c>
      <c r="E11616">
        <v>1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2:11" s="3" customFormat="1">
      <c r="B11617" s="3" t="s">
        <v>402</v>
      </c>
      <c r="C11617" s="3" t="s">
        <v>8</v>
      </c>
      <c r="D11617" s="3">
        <f>IFERROR(AVERAGE(D11620), 0)</f>
        <v>0</v>
      </c>
      <c r="E11617" s="3">
        <f>IFERROR(AVERAGE(E11620), 0)</f>
        <v>0</v>
      </c>
      <c r="F11617" s="3">
        <f>IFERROR(AVERAGE(F11620), 0)</f>
        <v>0</v>
      </c>
      <c r="G11617" s="3">
        <f>IFERROR(AVERAGE(G11620), 0)</f>
        <v>0</v>
      </c>
      <c r="H11617" s="3">
        <f>IFERROR(AVERAGE(H11620), 0)</f>
        <v>0</v>
      </c>
      <c r="I11617" s="3">
        <f>IFERROR(AVERAGE(I11620), 0)</f>
        <v>0</v>
      </c>
      <c r="J11617" s="3">
        <f>IFERROR(AVERAGE(J11620), 0)</f>
        <v>0</v>
      </c>
      <c r="K11617" s="3">
        <f>IFERROR(AVERAGE(K11620), 0)</f>
        <v>0</v>
      </c>
    </row>
    <row r="11618" spans="2:11" outlineLevel="2">
      <c r="B11618" s="4" t="s">
        <v>9</v>
      </c>
      <c r="D11618">
        <f>E11621</f>
        <v>0</v>
      </c>
      <c r="E11618">
        <f>F11621</f>
        <v>0</v>
      </c>
      <c r="F11618">
        <f>G11621</f>
        <v>0</v>
      </c>
      <c r="G11618">
        <f>H11621</f>
        <v>0</v>
      </c>
      <c r="H11618">
        <f>I11621</f>
        <v>0</v>
      </c>
      <c r="I11618">
        <f>J11621</f>
        <v>0</v>
      </c>
      <c r="J11618">
        <f>K11621</f>
        <v>0</v>
      </c>
      <c r="K11618">
        <f>L11621</f>
        <v>0</v>
      </c>
    </row>
    <row r="11619" spans="2:11" outlineLevel="2">
      <c r="B11619" s="4" t="s">
        <v>10</v>
      </c>
      <c r="D11619">
        <f>E11622</f>
        <v>0</v>
      </c>
      <c r="E11619">
        <f>F11622</f>
        <v>0</v>
      </c>
      <c r="F11619">
        <f>G11622</f>
        <v>0</v>
      </c>
      <c r="G11619">
        <f>H11622</f>
        <v>0</v>
      </c>
      <c r="H11619">
        <f>I11622</f>
        <v>0</v>
      </c>
      <c r="I11619">
        <f>J11622</f>
        <v>0</v>
      </c>
      <c r="J11619">
        <f>K11622</f>
        <v>0</v>
      </c>
      <c r="K11619">
        <f>L11622</f>
        <v>0</v>
      </c>
    </row>
    <row r="11620" spans="2:11" s="5" customFormat="1" outlineLevel="1">
      <c r="C11620" s="5" t="s">
        <v>51</v>
      </c>
      <c r="D11620" s="1">
        <f>IFERROR(D11621/D11622, D11621)</f>
        <v>0</v>
      </c>
      <c r="E11620" s="1">
        <f>IFERROR(E11621/E11622, E11621)</f>
        <v>0</v>
      </c>
      <c r="F11620" s="1">
        <f>IFERROR(F11621/F11622, F11621)</f>
        <v>0</v>
      </c>
      <c r="G11620" s="1">
        <f>IFERROR(G11621/G11622, G11621)</f>
        <v>0</v>
      </c>
      <c r="H11620" s="1">
        <f>IFERROR(H11621/H11622, H11621)</f>
        <v>0</v>
      </c>
      <c r="I11620" s="1">
        <f>IFERROR(I11621/I11622, I11621)</f>
        <v>0</v>
      </c>
      <c r="J11620" s="1">
        <f>IFERROR(J11621/J11622, J11621)</f>
        <v>0</v>
      </c>
      <c r="K11620" s="1">
        <f>IFERROR(K11621/K11622, K11621)</f>
        <v>0</v>
      </c>
    </row>
    <row r="11621" spans="2:11" outlineLevel="2">
      <c r="C11621" t="s">
        <v>10</v>
      </c>
      <c r="D11621">
        <f>COUNTIF(D11623:D11638, "1")</f>
        <v>0</v>
      </c>
      <c r="E11621">
        <f>COUNTIF(E11623:E11638, "1")</f>
        <v>0</v>
      </c>
      <c r="F11621">
        <f>COUNTIF(F11623:F11638, "1")</f>
        <v>0</v>
      </c>
      <c r="G11621">
        <f>COUNTIF(G11623:G11638, "1")</f>
        <v>0</v>
      </c>
      <c r="H11621">
        <f>COUNTIF(H11623:H11638, "1")</f>
        <v>0</v>
      </c>
      <c r="I11621">
        <f>COUNTIF(I11623:I11638, "1")</f>
        <v>0</v>
      </c>
      <c r="J11621">
        <f>COUNTIF(J11623:J11638, "1")</f>
        <v>0</v>
      </c>
      <c r="K11621">
        <f>COUNTIF(K11623:K11638, "1")</f>
        <v>0</v>
      </c>
    </row>
    <row r="11622" spans="2:11" outlineLevel="2">
      <c r="C11622" t="s">
        <v>12</v>
      </c>
      <c r="D11622">
        <f>COUNTIF(D11623:D11638, "0")</f>
        <v>0</v>
      </c>
      <c r="E11622">
        <f>COUNTIF(E11623:E11638, "0")</f>
        <v>0</v>
      </c>
      <c r="F11622">
        <f>COUNTIF(F11623:F11638, "0")</f>
        <v>0</v>
      </c>
      <c r="G11622">
        <f>COUNTIF(G11623:G11638, "0")</f>
        <v>0</v>
      </c>
      <c r="H11622">
        <f>COUNTIF(H11623:H11638, "0")</f>
        <v>0</v>
      </c>
      <c r="I11622">
        <f>COUNTIF(I11623:I11638, "0")</f>
        <v>0</v>
      </c>
      <c r="J11622">
        <f>COUNTIF(J11623:J11638, "0")</f>
        <v>0</v>
      </c>
      <c r="K11622">
        <f>COUNTIF(K11623:K11638, "0")</f>
        <v>0</v>
      </c>
    </row>
    <row r="11623" spans="2:11" outlineLevel="2">
      <c r="B11623" t="s">
        <v>52</v>
      </c>
      <c r="C11623" t="s">
        <v>14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0</v>
      </c>
      <c r="K11623">
        <v>0</v>
      </c>
    </row>
    <row r="11624" spans="2:11" outlineLevel="2">
      <c r="B11624" t="s">
        <v>52</v>
      </c>
      <c r="C11624" t="s">
        <v>15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0</v>
      </c>
    </row>
    <row r="11625" spans="2:11" outlineLevel="2">
      <c r="B11625" t="s">
        <v>52</v>
      </c>
      <c r="C11625" t="s">
        <v>16</v>
      </c>
      <c r="D11625">
        <v>1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2:11" outlineLevel="2">
      <c r="B11626" t="s">
        <v>52</v>
      </c>
      <c r="C11626" t="s">
        <v>17</v>
      </c>
      <c r="D11626">
        <v>1</v>
      </c>
      <c r="E11626">
        <v>0</v>
      </c>
      <c r="F11626">
        <v>0</v>
      </c>
      <c r="G11626">
        <v>1</v>
      </c>
      <c r="H11626">
        <v>0</v>
      </c>
      <c r="I11626">
        <v>0</v>
      </c>
      <c r="J11626">
        <v>0</v>
      </c>
      <c r="K11626">
        <v>0</v>
      </c>
    </row>
    <row r="11627" spans="2:11" outlineLevel="2">
      <c r="B11627" t="s">
        <v>52</v>
      </c>
      <c r="C11627" t="s">
        <v>18</v>
      </c>
      <c r="D11627">
        <v>1</v>
      </c>
      <c r="E11627">
        <v>0</v>
      </c>
      <c r="F11627">
        <v>0</v>
      </c>
      <c r="G11627">
        <v>0</v>
      </c>
      <c r="H11627">
        <v>1</v>
      </c>
      <c r="I11627">
        <v>1</v>
      </c>
      <c r="J11627">
        <v>0</v>
      </c>
      <c r="K11627">
        <v>0</v>
      </c>
    </row>
    <row r="11628" spans="2:11" outlineLevel="2">
      <c r="B11628" t="s">
        <v>52</v>
      </c>
      <c r="C11628" t="s">
        <v>19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2:11" outlineLevel="2">
      <c r="B11629" t="s">
        <v>52</v>
      </c>
      <c r="C11629" t="s">
        <v>32</v>
      </c>
      <c r="D11629">
        <v>0</v>
      </c>
      <c r="E11629">
        <v>0</v>
      </c>
      <c r="F11629">
        <v>0</v>
      </c>
      <c r="G11629">
        <v>0</v>
      </c>
      <c r="H11629">
        <v>1</v>
      </c>
      <c r="I11629">
        <v>0</v>
      </c>
      <c r="J11629">
        <v>0</v>
      </c>
      <c r="K11629">
        <v>0</v>
      </c>
    </row>
    <row r="11630" spans="2:11" outlineLevel="2">
      <c r="B11630" t="s">
        <v>52</v>
      </c>
      <c r="C11630" t="s">
        <v>21</v>
      </c>
      <c r="D11630">
        <v>1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2:11" outlineLevel="2">
      <c r="B11631" t="s">
        <v>52</v>
      </c>
      <c r="C11631" t="s">
        <v>22</v>
      </c>
      <c r="D11631">
        <v>1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2:11" outlineLevel="2">
      <c r="B11632" t="s">
        <v>52</v>
      </c>
      <c r="C11632" t="s">
        <v>23</v>
      </c>
      <c r="D11632">
        <v>0</v>
      </c>
      <c r="E11632">
        <v>0</v>
      </c>
      <c r="F11632">
        <v>1</v>
      </c>
      <c r="G11632">
        <v>0</v>
      </c>
      <c r="H11632">
        <v>1</v>
      </c>
      <c r="I11632">
        <v>0</v>
      </c>
      <c r="J11632">
        <v>0</v>
      </c>
      <c r="K11632">
        <v>0</v>
      </c>
    </row>
    <row r="11633" spans="2:11" outlineLevel="2">
      <c r="B11633" t="s">
        <v>52</v>
      </c>
      <c r="C11633" t="s">
        <v>33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2:11" outlineLevel="2">
      <c r="B11634" t="s">
        <v>52</v>
      </c>
      <c r="C11634" t="s">
        <v>24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2:11" outlineLevel="2">
      <c r="B11635" t="s">
        <v>52</v>
      </c>
      <c r="C11635" t="s">
        <v>34</v>
      </c>
      <c r="D11635">
        <v>1</v>
      </c>
      <c r="E11635">
        <v>0</v>
      </c>
      <c r="F11635">
        <v>0</v>
      </c>
      <c r="G11635">
        <v>1</v>
      </c>
      <c r="H11635">
        <v>0</v>
      </c>
      <c r="I11635">
        <v>0</v>
      </c>
      <c r="J11635">
        <v>0</v>
      </c>
      <c r="K11635">
        <v>0</v>
      </c>
    </row>
    <row r="11636" spans="2:11" outlineLevel="2">
      <c r="B11636" t="s">
        <v>52</v>
      </c>
      <c r="C11636" t="s">
        <v>25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2:11" outlineLevel="2">
      <c r="B11637" t="s">
        <v>52</v>
      </c>
      <c r="C11637" t="s">
        <v>26</v>
      </c>
      <c r="D11637">
        <v>0</v>
      </c>
      <c r="E11637">
        <v>0</v>
      </c>
      <c r="F11637">
        <v>0</v>
      </c>
      <c r="G11637">
        <v>0</v>
      </c>
      <c r="H11637">
        <v>1</v>
      </c>
      <c r="I11637">
        <v>0</v>
      </c>
      <c r="J11637">
        <v>0</v>
      </c>
      <c r="K11637">
        <v>0</v>
      </c>
    </row>
    <row r="11638" spans="2:11" outlineLevel="2">
      <c r="B11638" t="s">
        <v>52</v>
      </c>
      <c r="C11638" t="s">
        <v>27</v>
      </c>
      <c r="D11638">
        <v>0</v>
      </c>
      <c r="E11638">
        <v>1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2:11" s="3" customFormat="1">
      <c r="B11639" s="3" t="s">
        <v>403</v>
      </c>
      <c r="C11639" s="3" t="s">
        <v>8</v>
      </c>
      <c r="D11639" s="3">
        <f>IFERROR(AVERAGE(D11642), 0)</f>
        <v>0</v>
      </c>
      <c r="E11639" s="3">
        <f>IFERROR(AVERAGE(E11642), 0)</f>
        <v>0</v>
      </c>
      <c r="F11639" s="3">
        <f>IFERROR(AVERAGE(F11642), 0)</f>
        <v>0</v>
      </c>
      <c r="G11639" s="3">
        <f>IFERROR(AVERAGE(G11642), 0)</f>
        <v>0</v>
      </c>
      <c r="H11639" s="3">
        <f>IFERROR(AVERAGE(H11642), 0)</f>
        <v>0</v>
      </c>
      <c r="I11639" s="3">
        <f>IFERROR(AVERAGE(I11642), 0)</f>
        <v>0</v>
      </c>
      <c r="J11639" s="3">
        <f>IFERROR(AVERAGE(J11642), 0)</f>
        <v>0</v>
      </c>
      <c r="K11639" s="3">
        <f>IFERROR(AVERAGE(K11642), 0)</f>
        <v>0</v>
      </c>
    </row>
    <row r="11640" spans="2:11" outlineLevel="2">
      <c r="B11640" s="4" t="s">
        <v>9</v>
      </c>
      <c r="D11640">
        <f>E11643</f>
        <v>0</v>
      </c>
      <c r="E11640">
        <f>F11643</f>
        <v>0</v>
      </c>
      <c r="F11640">
        <f>G11643</f>
        <v>0</v>
      </c>
      <c r="G11640">
        <f>H11643</f>
        <v>0</v>
      </c>
      <c r="H11640">
        <f>I11643</f>
        <v>0</v>
      </c>
      <c r="I11640">
        <f>J11643</f>
        <v>0</v>
      </c>
      <c r="J11640">
        <f>K11643</f>
        <v>0</v>
      </c>
      <c r="K11640">
        <f>L11643</f>
        <v>0</v>
      </c>
    </row>
    <row r="11641" spans="2:11" outlineLevel="2">
      <c r="B11641" s="4" t="s">
        <v>10</v>
      </c>
      <c r="D11641">
        <f>E11644</f>
        <v>0</v>
      </c>
      <c r="E11641">
        <f>F11644</f>
        <v>0</v>
      </c>
      <c r="F11641">
        <f>G11644</f>
        <v>0</v>
      </c>
      <c r="G11641">
        <f>H11644</f>
        <v>0</v>
      </c>
      <c r="H11641">
        <f>I11644</f>
        <v>0</v>
      </c>
      <c r="I11641">
        <f>J11644</f>
        <v>0</v>
      </c>
      <c r="J11641">
        <f>K11644</f>
        <v>0</v>
      </c>
      <c r="K11641">
        <f>L11644</f>
        <v>0</v>
      </c>
    </row>
    <row r="11642" spans="2:11" s="5" customFormat="1" outlineLevel="1">
      <c r="C11642" s="5" t="s">
        <v>51</v>
      </c>
      <c r="D11642" s="1">
        <f>IFERROR(D11643/D11644, D11643)</f>
        <v>0</v>
      </c>
      <c r="E11642" s="1">
        <f>IFERROR(E11643/E11644, E11643)</f>
        <v>0</v>
      </c>
      <c r="F11642" s="1">
        <f>IFERROR(F11643/F11644, F11643)</f>
        <v>0</v>
      </c>
      <c r="G11642" s="1">
        <f>IFERROR(G11643/G11644, G11643)</f>
        <v>0</v>
      </c>
      <c r="H11642" s="1">
        <f>IFERROR(H11643/H11644, H11643)</f>
        <v>0</v>
      </c>
      <c r="I11642" s="1">
        <f>IFERROR(I11643/I11644, I11643)</f>
        <v>0</v>
      </c>
      <c r="J11642" s="1">
        <f>IFERROR(J11643/J11644, J11643)</f>
        <v>0</v>
      </c>
      <c r="K11642" s="1">
        <f>IFERROR(K11643/K11644, K11643)</f>
        <v>0</v>
      </c>
    </row>
    <row r="11643" spans="2:11" outlineLevel="2">
      <c r="C11643" t="s">
        <v>10</v>
      </c>
      <c r="D11643">
        <f>COUNTIF(D11645:D11646, "1")</f>
        <v>0</v>
      </c>
      <c r="E11643">
        <f>COUNTIF(E11645:E11646, "1")</f>
        <v>0</v>
      </c>
      <c r="F11643">
        <f>COUNTIF(F11645:F11646, "1")</f>
        <v>0</v>
      </c>
      <c r="G11643">
        <f>COUNTIF(G11645:G11646, "1")</f>
        <v>0</v>
      </c>
      <c r="H11643">
        <f>COUNTIF(H11645:H11646, "1")</f>
        <v>0</v>
      </c>
      <c r="I11643">
        <f>COUNTIF(I11645:I11646, "1")</f>
        <v>0</v>
      </c>
      <c r="J11643">
        <f>COUNTIF(J11645:J11646, "1")</f>
        <v>0</v>
      </c>
      <c r="K11643">
        <f>COUNTIF(K11645:K11646, "1")</f>
        <v>0</v>
      </c>
    </row>
    <row r="11644" spans="2:11" outlineLevel="2">
      <c r="C11644" t="s">
        <v>12</v>
      </c>
      <c r="D11644">
        <f>COUNTIF(D11645:D11646, "0")</f>
        <v>0</v>
      </c>
      <c r="E11644">
        <f>COUNTIF(E11645:E11646, "0")</f>
        <v>0</v>
      </c>
      <c r="F11644">
        <f>COUNTIF(F11645:F11646, "0")</f>
        <v>0</v>
      </c>
      <c r="G11644">
        <f>COUNTIF(G11645:G11646, "0")</f>
        <v>0</v>
      </c>
      <c r="H11644">
        <f>COUNTIF(H11645:H11646, "0")</f>
        <v>0</v>
      </c>
      <c r="I11644">
        <f>COUNTIF(I11645:I11646, "0")</f>
        <v>0</v>
      </c>
      <c r="J11644">
        <f>COUNTIF(J11645:J11646, "0")</f>
        <v>0</v>
      </c>
      <c r="K11644">
        <f>COUNTIF(K11645:K11646, "0")</f>
        <v>0</v>
      </c>
    </row>
    <row r="11645" spans="2:11" outlineLevel="2">
      <c r="B11645" t="s">
        <v>52</v>
      </c>
      <c r="C11645" t="s">
        <v>14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2:11" outlineLevel="2">
      <c r="B11646" t="s">
        <v>52</v>
      </c>
      <c r="C11646" t="s">
        <v>32</v>
      </c>
      <c r="D11646">
        <v>1</v>
      </c>
      <c r="E11646">
        <v>0</v>
      </c>
      <c r="F11646">
        <v>1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2:11" s="3" customFormat="1">
      <c r="B11647" s="3" t="s">
        <v>404</v>
      </c>
      <c r="C11647" s="3" t="s">
        <v>8</v>
      </c>
      <c r="D11647" s="3">
        <f>IFERROR(AVERAGE(D11650), 0)</f>
        <v>0</v>
      </c>
      <c r="E11647" s="3">
        <f>IFERROR(AVERAGE(E11650), 0)</f>
        <v>0</v>
      </c>
      <c r="F11647" s="3">
        <f>IFERROR(AVERAGE(F11650), 0)</f>
        <v>0</v>
      </c>
      <c r="G11647" s="3">
        <f>IFERROR(AVERAGE(G11650), 0)</f>
        <v>0</v>
      </c>
      <c r="H11647" s="3">
        <f>IFERROR(AVERAGE(H11650), 0)</f>
        <v>0</v>
      </c>
      <c r="I11647" s="3">
        <f>IFERROR(AVERAGE(I11650), 0)</f>
        <v>0</v>
      </c>
      <c r="J11647" s="3">
        <f>IFERROR(AVERAGE(J11650), 0)</f>
        <v>0</v>
      </c>
      <c r="K11647" s="3">
        <f>IFERROR(AVERAGE(K11650), 0)</f>
        <v>0</v>
      </c>
    </row>
    <row r="11648" spans="2:11" outlineLevel="2">
      <c r="B11648" s="4" t="s">
        <v>9</v>
      </c>
      <c r="D11648">
        <f>E11651</f>
        <v>0</v>
      </c>
      <c r="E11648">
        <f>F11651</f>
        <v>0</v>
      </c>
      <c r="F11648">
        <f>G11651</f>
        <v>0</v>
      </c>
      <c r="G11648">
        <f>H11651</f>
        <v>0</v>
      </c>
      <c r="H11648">
        <f>I11651</f>
        <v>0</v>
      </c>
      <c r="I11648">
        <f>J11651</f>
        <v>0</v>
      </c>
      <c r="J11648">
        <f>K11651</f>
        <v>0</v>
      </c>
      <c r="K11648">
        <f>L11651</f>
        <v>0</v>
      </c>
    </row>
    <row r="11649" spans="2:11" outlineLevel="2">
      <c r="B11649" s="4" t="s">
        <v>10</v>
      </c>
      <c r="D11649">
        <f>E11652</f>
        <v>0</v>
      </c>
      <c r="E11649">
        <f>F11652</f>
        <v>0</v>
      </c>
      <c r="F11649">
        <f>G11652</f>
        <v>0</v>
      </c>
      <c r="G11649">
        <f>H11652</f>
        <v>0</v>
      </c>
      <c r="H11649">
        <f>I11652</f>
        <v>0</v>
      </c>
      <c r="I11649">
        <f>J11652</f>
        <v>0</v>
      </c>
      <c r="J11649">
        <f>K11652</f>
        <v>0</v>
      </c>
      <c r="K11649">
        <f>L11652</f>
        <v>0</v>
      </c>
    </row>
    <row r="11650" spans="2:11" s="5" customFormat="1" outlineLevel="1">
      <c r="C11650" s="5" t="s">
        <v>51</v>
      </c>
      <c r="D11650" s="1">
        <f>IFERROR(D11651/D11652, D11651)</f>
        <v>0</v>
      </c>
      <c r="E11650" s="1">
        <f>IFERROR(E11651/E11652, E11651)</f>
        <v>0</v>
      </c>
      <c r="F11650" s="1">
        <f>IFERROR(F11651/F11652, F11651)</f>
        <v>0</v>
      </c>
      <c r="G11650" s="1">
        <f>IFERROR(G11651/G11652, G11651)</f>
        <v>0</v>
      </c>
      <c r="H11650" s="1">
        <f>IFERROR(H11651/H11652, H11651)</f>
        <v>0</v>
      </c>
      <c r="I11650" s="1">
        <f>IFERROR(I11651/I11652, I11651)</f>
        <v>0</v>
      </c>
      <c r="J11650" s="1">
        <f>IFERROR(J11651/J11652, J11651)</f>
        <v>0</v>
      </c>
      <c r="K11650" s="1">
        <f>IFERROR(K11651/K11652, K11651)</f>
        <v>0</v>
      </c>
    </row>
    <row r="11651" spans="2:11" outlineLevel="2">
      <c r="C11651" t="s">
        <v>10</v>
      </c>
      <c r="D11651">
        <f>COUNTIF(D11653:D11657, "1")</f>
        <v>0</v>
      </c>
      <c r="E11651">
        <f>COUNTIF(E11653:E11657, "1")</f>
        <v>0</v>
      </c>
      <c r="F11651">
        <f>COUNTIF(F11653:F11657, "1")</f>
        <v>0</v>
      </c>
      <c r="G11651">
        <f>COUNTIF(G11653:G11657, "1")</f>
        <v>0</v>
      </c>
      <c r="H11651">
        <f>COUNTIF(H11653:H11657, "1")</f>
        <v>0</v>
      </c>
      <c r="I11651">
        <f>COUNTIF(I11653:I11657, "1")</f>
        <v>0</v>
      </c>
      <c r="J11651">
        <f>COUNTIF(J11653:J11657, "1")</f>
        <v>0</v>
      </c>
      <c r="K11651">
        <f>COUNTIF(K11653:K11657, "1")</f>
        <v>0</v>
      </c>
    </row>
    <row r="11652" spans="2:11" outlineLevel="2">
      <c r="C11652" t="s">
        <v>12</v>
      </c>
      <c r="D11652">
        <f>COUNTIF(D11653:D11657, "0")</f>
        <v>0</v>
      </c>
      <c r="E11652">
        <f>COUNTIF(E11653:E11657, "0")</f>
        <v>0</v>
      </c>
      <c r="F11652">
        <f>COUNTIF(F11653:F11657, "0")</f>
        <v>0</v>
      </c>
      <c r="G11652">
        <f>COUNTIF(G11653:G11657, "0")</f>
        <v>0</v>
      </c>
      <c r="H11652">
        <f>COUNTIF(H11653:H11657, "0")</f>
        <v>0</v>
      </c>
      <c r="I11652">
        <f>COUNTIF(I11653:I11657, "0")</f>
        <v>0</v>
      </c>
      <c r="J11652">
        <f>COUNTIF(J11653:J11657, "0")</f>
        <v>0</v>
      </c>
      <c r="K11652">
        <f>COUNTIF(K11653:K11657, "0")</f>
        <v>0</v>
      </c>
    </row>
    <row r="11653" spans="2:11" outlineLevel="2">
      <c r="B11653" t="s">
        <v>52</v>
      </c>
      <c r="C11653" t="s">
        <v>15</v>
      </c>
      <c r="D11653">
        <v>0</v>
      </c>
      <c r="E11653">
        <v>0</v>
      </c>
      <c r="F11653">
        <v>0</v>
      </c>
      <c r="G11653">
        <v>0</v>
      </c>
      <c r="H11653">
        <v>1</v>
      </c>
      <c r="I11653">
        <v>0</v>
      </c>
      <c r="J11653">
        <v>0</v>
      </c>
      <c r="K11653">
        <v>0</v>
      </c>
    </row>
    <row r="11654" spans="2:11" outlineLevel="2">
      <c r="B11654" t="s">
        <v>52</v>
      </c>
      <c r="C11654" t="s">
        <v>17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>
        <v>0</v>
      </c>
    </row>
    <row r="11655" spans="2:11" outlineLevel="2">
      <c r="B11655" t="s">
        <v>52</v>
      </c>
      <c r="C11655" t="s">
        <v>16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>
        <v>0</v>
      </c>
    </row>
    <row r="11656" spans="2:11" outlineLevel="2">
      <c r="B11656" t="s">
        <v>52</v>
      </c>
      <c r="C11656" t="s">
        <v>18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2:11" outlineLevel="2">
      <c r="B11657" t="s">
        <v>52</v>
      </c>
      <c r="C11657" t="s">
        <v>14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2:11" s="3" customFormat="1">
      <c r="B11658" s="3" t="s">
        <v>405</v>
      </c>
      <c r="C11658" s="3" t="s">
        <v>8</v>
      </c>
      <c r="D11658" s="3">
        <f>IFERROR(AVERAGE(D11661), 0)</f>
        <v>0</v>
      </c>
      <c r="E11658" s="3">
        <f>IFERROR(AVERAGE(E11661), 0)</f>
        <v>0</v>
      </c>
      <c r="F11658" s="3">
        <f>IFERROR(AVERAGE(F11661), 0)</f>
        <v>0</v>
      </c>
      <c r="G11658" s="3">
        <f>IFERROR(AVERAGE(G11661), 0)</f>
        <v>0</v>
      </c>
      <c r="H11658" s="3">
        <f>IFERROR(AVERAGE(H11661), 0)</f>
        <v>0</v>
      </c>
      <c r="I11658" s="3">
        <f>IFERROR(AVERAGE(I11661), 0)</f>
        <v>0</v>
      </c>
      <c r="J11658" s="3">
        <f>IFERROR(AVERAGE(J11661), 0)</f>
        <v>0</v>
      </c>
      <c r="K11658" s="3">
        <f>IFERROR(AVERAGE(K11661), 0)</f>
        <v>0</v>
      </c>
    </row>
    <row r="11659" spans="2:11" outlineLevel="2">
      <c r="B11659" s="4" t="s">
        <v>9</v>
      </c>
      <c r="D11659">
        <f>E11662</f>
        <v>0</v>
      </c>
      <c r="E11659">
        <f>F11662</f>
        <v>0</v>
      </c>
      <c r="F11659">
        <f>G11662</f>
        <v>0</v>
      </c>
      <c r="G11659">
        <f>H11662</f>
        <v>0</v>
      </c>
      <c r="H11659">
        <f>I11662</f>
        <v>0</v>
      </c>
      <c r="I11659">
        <f>J11662</f>
        <v>0</v>
      </c>
      <c r="J11659">
        <f>K11662</f>
        <v>0</v>
      </c>
      <c r="K11659">
        <f>L11662</f>
        <v>0</v>
      </c>
    </row>
    <row r="11660" spans="2:11" outlineLevel="2">
      <c r="B11660" s="4" t="s">
        <v>10</v>
      </c>
      <c r="D11660">
        <f>E11663</f>
        <v>0</v>
      </c>
      <c r="E11660">
        <f>F11663</f>
        <v>0</v>
      </c>
      <c r="F11660">
        <f>G11663</f>
        <v>0</v>
      </c>
      <c r="G11660">
        <f>H11663</f>
        <v>0</v>
      </c>
      <c r="H11660">
        <f>I11663</f>
        <v>0</v>
      </c>
      <c r="I11660">
        <f>J11663</f>
        <v>0</v>
      </c>
      <c r="J11660">
        <f>K11663</f>
        <v>0</v>
      </c>
      <c r="K11660">
        <f>L11663</f>
        <v>0</v>
      </c>
    </row>
    <row r="11661" spans="2:11" s="5" customFormat="1" outlineLevel="1">
      <c r="C11661" s="5" t="s">
        <v>51</v>
      </c>
      <c r="D11661" s="1">
        <f>IFERROR(D11662/D11663, D11662)</f>
        <v>0</v>
      </c>
      <c r="E11661" s="1">
        <f>IFERROR(E11662/E11663, E11662)</f>
        <v>0</v>
      </c>
      <c r="F11661" s="1">
        <f>IFERROR(F11662/F11663, F11662)</f>
        <v>0</v>
      </c>
      <c r="G11661" s="1">
        <f>IFERROR(G11662/G11663, G11662)</f>
        <v>0</v>
      </c>
      <c r="H11661" s="1">
        <f>IFERROR(H11662/H11663, H11662)</f>
        <v>0</v>
      </c>
      <c r="I11661" s="1">
        <f>IFERROR(I11662/I11663, I11662)</f>
        <v>0</v>
      </c>
      <c r="J11661" s="1">
        <f>IFERROR(J11662/J11663, J11662)</f>
        <v>0</v>
      </c>
      <c r="K11661" s="1">
        <f>IFERROR(K11662/K11663, K11662)</f>
        <v>0</v>
      </c>
    </row>
    <row r="11662" spans="2:11" outlineLevel="2">
      <c r="C11662" t="s">
        <v>10</v>
      </c>
      <c r="D11662">
        <f>COUNTIF(D11664:D11678, "1")</f>
        <v>0</v>
      </c>
      <c r="E11662">
        <f>COUNTIF(E11664:E11678, "1")</f>
        <v>0</v>
      </c>
      <c r="F11662">
        <f>COUNTIF(F11664:F11678, "1")</f>
        <v>0</v>
      </c>
      <c r="G11662">
        <f>COUNTIF(G11664:G11678, "1")</f>
        <v>0</v>
      </c>
      <c r="H11662">
        <f>COUNTIF(H11664:H11678, "1")</f>
        <v>0</v>
      </c>
      <c r="I11662">
        <f>COUNTIF(I11664:I11678, "1")</f>
        <v>0</v>
      </c>
      <c r="J11662">
        <f>COUNTIF(J11664:J11678, "1")</f>
        <v>0</v>
      </c>
      <c r="K11662">
        <f>COUNTIF(K11664:K11678, "1")</f>
        <v>0</v>
      </c>
    </row>
    <row r="11663" spans="2:11" outlineLevel="2">
      <c r="C11663" t="s">
        <v>12</v>
      </c>
      <c r="D11663">
        <f>COUNTIF(D11664:D11678, "0")</f>
        <v>0</v>
      </c>
      <c r="E11663">
        <f>COUNTIF(E11664:E11678, "0")</f>
        <v>0</v>
      </c>
      <c r="F11663">
        <f>COUNTIF(F11664:F11678, "0")</f>
        <v>0</v>
      </c>
      <c r="G11663">
        <f>COUNTIF(G11664:G11678, "0")</f>
        <v>0</v>
      </c>
      <c r="H11663">
        <f>COUNTIF(H11664:H11678, "0")</f>
        <v>0</v>
      </c>
      <c r="I11663">
        <f>COUNTIF(I11664:I11678, "0")</f>
        <v>0</v>
      </c>
      <c r="J11663">
        <f>COUNTIF(J11664:J11678, "0")</f>
        <v>0</v>
      </c>
      <c r="K11663">
        <f>COUNTIF(K11664:K11678, "0")</f>
        <v>0</v>
      </c>
    </row>
    <row r="11664" spans="2:11" outlineLevel="2">
      <c r="B11664" t="s">
        <v>52</v>
      </c>
      <c r="C11664" t="s">
        <v>14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2:11" outlineLevel="2">
      <c r="B11665" t="s">
        <v>52</v>
      </c>
      <c r="C11665" t="s">
        <v>15</v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2:11" outlineLevel="2">
      <c r="B11666" t="s">
        <v>52</v>
      </c>
      <c r="C11666" t="s">
        <v>16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2:11" outlineLevel="2">
      <c r="B11667" t="s">
        <v>52</v>
      </c>
      <c r="C11667" t="s">
        <v>18</v>
      </c>
      <c r="D11667">
        <v>0</v>
      </c>
      <c r="E11667">
        <v>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2:11" outlineLevel="2">
      <c r="B11668" t="s">
        <v>52</v>
      </c>
      <c r="C11668" t="s">
        <v>19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2:11" outlineLevel="2">
      <c r="B11669" t="s">
        <v>52</v>
      </c>
      <c r="C11669" t="s">
        <v>32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2:11" outlineLevel="2">
      <c r="B11670" t="s">
        <v>52</v>
      </c>
      <c r="C11670" t="s">
        <v>20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2:11" outlineLevel="2">
      <c r="B11671" t="s">
        <v>52</v>
      </c>
      <c r="C11671" t="s">
        <v>21</v>
      </c>
      <c r="D11671">
        <v>1</v>
      </c>
      <c r="E11671">
        <v>1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2:11" outlineLevel="2">
      <c r="B11672" t="s">
        <v>52</v>
      </c>
      <c r="C11672" t="s">
        <v>22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2:11" outlineLevel="2">
      <c r="B11673" t="s">
        <v>52</v>
      </c>
      <c r="C11673" t="s">
        <v>23</v>
      </c>
      <c r="D11673">
        <v>0</v>
      </c>
      <c r="E11673">
        <v>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2:11" outlineLevel="2">
      <c r="B11674" t="s">
        <v>52</v>
      </c>
      <c r="C11674" t="s">
        <v>33</v>
      </c>
      <c r="D11674">
        <v>0</v>
      </c>
      <c r="E11674">
        <v>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2:11" outlineLevel="2">
      <c r="B11675" t="s">
        <v>52</v>
      </c>
      <c r="C11675" t="s">
        <v>24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2:11" outlineLevel="2">
      <c r="B11676" t="s">
        <v>52</v>
      </c>
      <c r="C11676" t="s">
        <v>34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2:11" outlineLevel="2">
      <c r="B11677" t="s">
        <v>52</v>
      </c>
      <c r="C11677" t="s">
        <v>28</v>
      </c>
      <c r="D11677">
        <v>0</v>
      </c>
      <c r="E11677">
        <v>0</v>
      </c>
      <c r="F11677">
        <v>0</v>
      </c>
      <c r="G11677">
        <v>0</v>
      </c>
      <c r="H11677">
        <v>1</v>
      </c>
      <c r="I11677">
        <v>0</v>
      </c>
      <c r="J11677">
        <v>0</v>
      </c>
      <c r="K11677">
        <v>0</v>
      </c>
    </row>
    <row r="11678" spans="2:11" outlineLevel="2">
      <c r="B11678" t="s">
        <v>52</v>
      </c>
      <c r="C11678" t="s">
        <v>35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2:11" s="3" customFormat="1">
      <c r="B11679" s="3" t="s">
        <v>406</v>
      </c>
      <c r="C11679" s="3" t="s">
        <v>8</v>
      </c>
      <c r="D11679" s="3">
        <f>IFERROR(AVERAGE(D11682), 0)</f>
        <v>0</v>
      </c>
      <c r="E11679" s="3">
        <f>IFERROR(AVERAGE(E11682), 0)</f>
        <v>0</v>
      </c>
      <c r="F11679" s="3">
        <f>IFERROR(AVERAGE(F11682), 0)</f>
        <v>0</v>
      </c>
      <c r="G11679" s="3">
        <f>IFERROR(AVERAGE(G11682), 0)</f>
        <v>0</v>
      </c>
      <c r="H11679" s="3">
        <f>IFERROR(AVERAGE(H11682), 0)</f>
        <v>0</v>
      </c>
      <c r="I11679" s="3">
        <f>IFERROR(AVERAGE(I11682), 0)</f>
        <v>0</v>
      </c>
      <c r="J11679" s="3">
        <f>IFERROR(AVERAGE(J11682), 0)</f>
        <v>0</v>
      </c>
      <c r="K11679" s="3">
        <f>IFERROR(AVERAGE(K11682), 0)</f>
        <v>0</v>
      </c>
    </row>
    <row r="11680" spans="2:11" outlineLevel="2">
      <c r="B11680" s="4" t="s">
        <v>9</v>
      </c>
      <c r="D11680">
        <f>E11683</f>
        <v>0</v>
      </c>
      <c r="E11680">
        <f>F11683</f>
        <v>0</v>
      </c>
      <c r="F11680">
        <f>G11683</f>
        <v>0</v>
      </c>
      <c r="G11680">
        <f>H11683</f>
        <v>0</v>
      </c>
      <c r="H11680">
        <f>I11683</f>
        <v>0</v>
      </c>
      <c r="I11680">
        <f>J11683</f>
        <v>0</v>
      </c>
      <c r="J11680">
        <f>K11683</f>
        <v>0</v>
      </c>
      <c r="K11680">
        <f>L11683</f>
        <v>0</v>
      </c>
    </row>
    <row r="11681" spans="2:11" outlineLevel="2">
      <c r="B11681" s="4" t="s">
        <v>10</v>
      </c>
      <c r="D11681">
        <f>E11684</f>
        <v>0</v>
      </c>
      <c r="E11681">
        <f>F11684</f>
        <v>0</v>
      </c>
      <c r="F11681">
        <f>G11684</f>
        <v>0</v>
      </c>
      <c r="G11681">
        <f>H11684</f>
        <v>0</v>
      </c>
      <c r="H11681">
        <f>I11684</f>
        <v>0</v>
      </c>
      <c r="I11681">
        <f>J11684</f>
        <v>0</v>
      </c>
      <c r="J11681">
        <f>K11684</f>
        <v>0</v>
      </c>
      <c r="K11681">
        <f>L11684</f>
        <v>0</v>
      </c>
    </row>
    <row r="11682" spans="2:11" s="5" customFormat="1" outlineLevel="1">
      <c r="C11682" s="5" t="s">
        <v>51</v>
      </c>
      <c r="D11682" s="1">
        <f>IFERROR(D11683/D11684, D11683)</f>
        <v>0</v>
      </c>
      <c r="E11682" s="1">
        <f>IFERROR(E11683/E11684, E11683)</f>
        <v>0</v>
      </c>
      <c r="F11682" s="1">
        <f>IFERROR(F11683/F11684, F11683)</f>
        <v>0</v>
      </c>
      <c r="G11682" s="1">
        <f>IFERROR(G11683/G11684, G11683)</f>
        <v>0</v>
      </c>
      <c r="H11682" s="1">
        <f>IFERROR(H11683/H11684, H11683)</f>
        <v>0</v>
      </c>
      <c r="I11682" s="1">
        <f>IFERROR(I11683/I11684, I11683)</f>
        <v>0</v>
      </c>
      <c r="J11682" s="1">
        <f>IFERROR(J11683/J11684, J11683)</f>
        <v>0</v>
      </c>
      <c r="K11682" s="1">
        <f>IFERROR(K11683/K11684, K11683)</f>
        <v>0</v>
      </c>
    </row>
    <row r="11683" spans="2:11" outlineLevel="2">
      <c r="C11683" t="s">
        <v>10</v>
      </c>
      <c r="D11683">
        <f>COUNTIF(D11685:D11692, "1")</f>
        <v>0</v>
      </c>
      <c r="E11683">
        <f>COUNTIF(E11685:E11692, "1")</f>
        <v>0</v>
      </c>
      <c r="F11683">
        <f>COUNTIF(F11685:F11692, "1")</f>
        <v>0</v>
      </c>
      <c r="G11683">
        <f>COUNTIF(G11685:G11692, "1")</f>
        <v>0</v>
      </c>
      <c r="H11683">
        <f>COUNTIF(H11685:H11692, "1")</f>
        <v>0</v>
      </c>
      <c r="I11683">
        <f>COUNTIF(I11685:I11692, "1")</f>
        <v>0</v>
      </c>
      <c r="J11683">
        <f>COUNTIF(J11685:J11692, "1")</f>
        <v>0</v>
      </c>
      <c r="K11683">
        <f>COUNTIF(K11685:K11692, "1")</f>
        <v>0</v>
      </c>
    </row>
    <row r="11684" spans="2:11" outlineLevel="2">
      <c r="C11684" t="s">
        <v>12</v>
      </c>
      <c r="D11684">
        <f>COUNTIF(D11685:D11692, "0")</f>
        <v>0</v>
      </c>
      <c r="E11684">
        <f>COUNTIF(E11685:E11692, "0")</f>
        <v>0</v>
      </c>
      <c r="F11684">
        <f>COUNTIF(F11685:F11692, "0")</f>
        <v>0</v>
      </c>
      <c r="G11684">
        <f>COUNTIF(G11685:G11692, "0")</f>
        <v>0</v>
      </c>
      <c r="H11684">
        <f>COUNTIF(H11685:H11692, "0")</f>
        <v>0</v>
      </c>
      <c r="I11684">
        <f>COUNTIF(I11685:I11692, "0")</f>
        <v>0</v>
      </c>
      <c r="J11684">
        <f>COUNTIF(J11685:J11692, "0")</f>
        <v>0</v>
      </c>
      <c r="K11684">
        <f>COUNTIF(K11685:K11692, "0")</f>
        <v>0</v>
      </c>
    </row>
    <row r="11685" spans="2:11" outlineLevel="2">
      <c r="B11685" t="s">
        <v>52</v>
      </c>
      <c r="C11685" t="s">
        <v>14</v>
      </c>
      <c r="D11685">
        <v>0</v>
      </c>
      <c r="E11685">
        <v>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2:11" outlineLevel="2">
      <c r="B11686" t="s">
        <v>52</v>
      </c>
      <c r="C11686" t="s">
        <v>15</v>
      </c>
      <c r="D11686">
        <v>1</v>
      </c>
      <c r="E11686">
        <v>1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</row>
    <row r="11687" spans="2:11" outlineLevel="2">
      <c r="B11687" t="s">
        <v>52</v>
      </c>
      <c r="C11687" t="s">
        <v>16</v>
      </c>
      <c r="D11687">
        <v>1</v>
      </c>
      <c r="E11687">
        <v>1</v>
      </c>
      <c r="F11687">
        <v>1</v>
      </c>
      <c r="G11687">
        <v>0</v>
      </c>
      <c r="H11687">
        <v>0</v>
      </c>
      <c r="I11687">
        <v>1</v>
      </c>
      <c r="J11687">
        <v>0</v>
      </c>
      <c r="K11687">
        <v>0</v>
      </c>
    </row>
    <row r="11688" spans="2:11" outlineLevel="2">
      <c r="B11688" t="s">
        <v>52</v>
      </c>
      <c r="C11688" t="s">
        <v>17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2:11" outlineLevel="2">
      <c r="B11689" t="s">
        <v>52</v>
      </c>
      <c r="C11689" t="s">
        <v>18</v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2:11" outlineLevel="2">
      <c r="B11690" t="s">
        <v>52</v>
      </c>
      <c r="C11690" t="s">
        <v>32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2:11" outlineLevel="2">
      <c r="B11691" t="s">
        <v>52</v>
      </c>
      <c r="C11691" t="s">
        <v>20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2:11" outlineLevel="2">
      <c r="B11692" t="s">
        <v>52</v>
      </c>
      <c r="C11692" t="s">
        <v>21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</row>
    <row r="11693" spans="2:11" s="3" customFormat="1">
      <c r="B11693" s="3" t="s">
        <v>407</v>
      </c>
      <c r="C11693" s="3" t="s">
        <v>8</v>
      </c>
      <c r="D11693" s="3">
        <f>IFERROR(AVERAGE(D11696), 0)</f>
        <v>0</v>
      </c>
      <c r="E11693" s="3">
        <f>IFERROR(AVERAGE(E11696), 0)</f>
        <v>0</v>
      </c>
      <c r="F11693" s="3">
        <f>IFERROR(AVERAGE(F11696), 0)</f>
        <v>0</v>
      </c>
      <c r="G11693" s="3">
        <f>IFERROR(AVERAGE(G11696), 0)</f>
        <v>0</v>
      </c>
      <c r="H11693" s="3">
        <f>IFERROR(AVERAGE(H11696), 0)</f>
        <v>0</v>
      </c>
      <c r="I11693" s="3">
        <f>IFERROR(AVERAGE(I11696), 0)</f>
        <v>0</v>
      </c>
      <c r="J11693" s="3">
        <f>IFERROR(AVERAGE(J11696), 0)</f>
        <v>0</v>
      </c>
      <c r="K11693" s="3">
        <f>IFERROR(AVERAGE(K11696), 0)</f>
        <v>0</v>
      </c>
    </row>
    <row r="11694" spans="2:11" outlineLevel="2">
      <c r="B11694" s="4" t="s">
        <v>9</v>
      </c>
      <c r="D11694">
        <f>E11697</f>
        <v>0</v>
      </c>
      <c r="E11694">
        <f>F11697</f>
        <v>0</v>
      </c>
      <c r="F11694">
        <f>G11697</f>
        <v>0</v>
      </c>
      <c r="G11694">
        <f>H11697</f>
        <v>0</v>
      </c>
      <c r="H11694">
        <f>I11697</f>
        <v>0</v>
      </c>
      <c r="I11694">
        <f>J11697</f>
        <v>0</v>
      </c>
      <c r="J11694">
        <f>K11697</f>
        <v>0</v>
      </c>
      <c r="K11694">
        <f>L11697</f>
        <v>0</v>
      </c>
    </row>
    <row r="11695" spans="2:11" outlineLevel="2">
      <c r="B11695" s="4" t="s">
        <v>10</v>
      </c>
      <c r="D11695">
        <f>E11698</f>
        <v>0</v>
      </c>
      <c r="E11695">
        <f>F11698</f>
        <v>0</v>
      </c>
      <c r="F11695">
        <f>G11698</f>
        <v>0</v>
      </c>
      <c r="G11695">
        <f>H11698</f>
        <v>0</v>
      </c>
      <c r="H11695">
        <f>I11698</f>
        <v>0</v>
      </c>
      <c r="I11695">
        <f>J11698</f>
        <v>0</v>
      </c>
      <c r="J11695">
        <f>K11698</f>
        <v>0</v>
      </c>
      <c r="K11695">
        <f>L11698</f>
        <v>0</v>
      </c>
    </row>
    <row r="11696" spans="2:11" s="5" customFormat="1" outlineLevel="1">
      <c r="C11696" s="5" t="s">
        <v>51</v>
      </c>
      <c r="D11696" s="1">
        <f>IFERROR(D11697/D11698, D11697)</f>
        <v>0</v>
      </c>
      <c r="E11696" s="1">
        <f>IFERROR(E11697/E11698, E11697)</f>
        <v>0</v>
      </c>
      <c r="F11696" s="1">
        <f>IFERROR(F11697/F11698, F11697)</f>
        <v>0</v>
      </c>
      <c r="G11696" s="1">
        <f>IFERROR(G11697/G11698, G11697)</f>
        <v>0</v>
      </c>
      <c r="H11696" s="1">
        <f>IFERROR(H11697/H11698, H11697)</f>
        <v>0</v>
      </c>
      <c r="I11696" s="1">
        <f>IFERROR(I11697/I11698, I11697)</f>
        <v>0</v>
      </c>
      <c r="J11696" s="1">
        <f>IFERROR(J11697/J11698, J11697)</f>
        <v>0</v>
      </c>
      <c r="K11696" s="1">
        <f>IFERROR(K11697/K11698, K11697)</f>
        <v>0</v>
      </c>
    </row>
    <row r="11697" spans="2:11" outlineLevel="2">
      <c r="C11697" t="s">
        <v>10</v>
      </c>
      <c r="D11697">
        <f>COUNTIF(D11699:D11705, "1")</f>
        <v>0</v>
      </c>
      <c r="E11697">
        <f>COUNTIF(E11699:E11705, "1")</f>
        <v>0</v>
      </c>
      <c r="F11697">
        <f>COUNTIF(F11699:F11705, "1")</f>
        <v>0</v>
      </c>
      <c r="G11697">
        <f>COUNTIF(G11699:G11705, "1")</f>
        <v>0</v>
      </c>
      <c r="H11697">
        <f>COUNTIF(H11699:H11705, "1")</f>
        <v>0</v>
      </c>
      <c r="I11697">
        <f>COUNTIF(I11699:I11705, "1")</f>
        <v>0</v>
      </c>
      <c r="J11697">
        <f>COUNTIF(J11699:J11705, "1")</f>
        <v>0</v>
      </c>
      <c r="K11697">
        <f>COUNTIF(K11699:K11705, "1")</f>
        <v>0</v>
      </c>
    </row>
    <row r="11698" spans="2:11" outlineLevel="2">
      <c r="C11698" t="s">
        <v>12</v>
      </c>
      <c r="D11698">
        <f>COUNTIF(D11699:D11705, "0")</f>
        <v>0</v>
      </c>
      <c r="E11698">
        <f>COUNTIF(E11699:E11705, "0")</f>
        <v>0</v>
      </c>
      <c r="F11698">
        <f>COUNTIF(F11699:F11705, "0")</f>
        <v>0</v>
      </c>
      <c r="G11698">
        <f>COUNTIF(G11699:G11705, "0")</f>
        <v>0</v>
      </c>
      <c r="H11698">
        <f>COUNTIF(H11699:H11705, "0")</f>
        <v>0</v>
      </c>
      <c r="I11698">
        <f>COUNTIF(I11699:I11705, "0")</f>
        <v>0</v>
      </c>
      <c r="J11698">
        <f>COUNTIF(J11699:J11705, "0")</f>
        <v>0</v>
      </c>
      <c r="K11698">
        <f>COUNTIF(K11699:K11705, "0")</f>
        <v>0</v>
      </c>
    </row>
    <row r="11699" spans="2:11" outlineLevel="2">
      <c r="B11699" t="s">
        <v>52</v>
      </c>
      <c r="C11699" t="s">
        <v>17</v>
      </c>
      <c r="D11699">
        <v>0</v>
      </c>
      <c r="E11699">
        <v>0</v>
      </c>
      <c r="F11699">
        <v>0</v>
      </c>
      <c r="G11699">
        <v>1</v>
      </c>
      <c r="H11699">
        <v>0</v>
      </c>
      <c r="I11699">
        <v>0</v>
      </c>
      <c r="J11699">
        <v>0</v>
      </c>
      <c r="K11699">
        <v>0</v>
      </c>
    </row>
    <row r="11700" spans="2:11" outlineLevel="2">
      <c r="B11700" t="s">
        <v>52</v>
      </c>
      <c r="C11700" t="s">
        <v>16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2:11" outlineLevel="2">
      <c r="B11701" t="s">
        <v>52</v>
      </c>
      <c r="C11701" t="s">
        <v>14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2:11" outlineLevel="2">
      <c r="B11702" t="s">
        <v>52</v>
      </c>
      <c r="C11702" t="s">
        <v>15</v>
      </c>
      <c r="D11702">
        <v>0</v>
      </c>
      <c r="E11702">
        <v>1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>
        <v>0</v>
      </c>
    </row>
    <row r="11703" spans="2:11" outlineLevel="2">
      <c r="B11703" t="s">
        <v>52</v>
      </c>
      <c r="C11703" t="s">
        <v>18</v>
      </c>
      <c r="D11703">
        <v>0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0</v>
      </c>
      <c r="K11703">
        <v>0</v>
      </c>
    </row>
    <row r="11704" spans="2:11" outlineLevel="2">
      <c r="B11704" t="s">
        <v>52</v>
      </c>
      <c r="C11704" t="s">
        <v>20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2:11" outlineLevel="2">
      <c r="B11705" t="s">
        <v>52</v>
      </c>
      <c r="C11705" t="s">
        <v>19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2:11" s="3" customFormat="1">
      <c r="B11706" s="3" t="s">
        <v>408</v>
      </c>
      <c r="C11706" s="3" t="s">
        <v>8</v>
      </c>
      <c r="D11706" s="3">
        <f>IFERROR(AVERAGE(D11709), 0)</f>
        <v>0</v>
      </c>
      <c r="E11706" s="3">
        <f>IFERROR(AVERAGE(E11709), 0)</f>
        <v>0</v>
      </c>
      <c r="F11706" s="3">
        <f>IFERROR(AVERAGE(F11709), 0)</f>
        <v>0</v>
      </c>
      <c r="G11706" s="3">
        <f>IFERROR(AVERAGE(G11709), 0)</f>
        <v>0</v>
      </c>
      <c r="H11706" s="3">
        <f>IFERROR(AVERAGE(H11709), 0)</f>
        <v>0</v>
      </c>
      <c r="I11706" s="3">
        <f>IFERROR(AVERAGE(I11709), 0)</f>
        <v>0</v>
      </c>
      <c r="J11706" s="3">
        <f>IFERROR(AVERAGE(J11709), 0)</f>
        <v>0</v>
      </c>
      <c r="K11706" s="3">
        <f>IFERROR(AVERAGE(K11709), 0)</f>
        <v>0</v>
      </c>
    </row>
    <row r="11707" spans="2:11" outlineLevel="2">
      <c r="B11707" s="4" t="s">
        <v>9</v>
      </c>
      <c r="D11707">
        <f>E11710</f>
        <v>0</v>
      </c>
      <c r="E11707">
        <f>F11710</f>
        <v>0</v>
      </c>
      <c r="F11707">
        <f>G11710</f>
        <v>0</v>
      </c>
      <c r="G11707">
        <f>H11710</f>
        <v>0</v>
      </c>
      <c r="H11707">
        <f>I11710</f>
        <v>0</v>
      </c>
      <c r="I11707">
        <f>J11710</f>
        <v>0</v>
      </c>
      <c r="J11707">
        <f>K11710</f>
        <v>0</v>
      </c>
      <c r="K11707">
        <f>L11710</f>
        <v>0</v>
      </c>
    </row>
    <row r="11708" spans="2:11" outlineLevel="2">
      <c r="B11708" s="4" t="s">
        <v>10</v>
      </c>
      <c r="D11708">
        <f>E11711</f>
        <v>0</v>
      </c>
      <c r="E11708">
        <f>F11711</f>
        <v>0</v>
      </c>
      <c r="F11708">
        <f>G11711</f>
        <v>0</v>
      </c>
      <c r="G11708">
        <f>H11711</f>
        <v>0</v>
      </c>
      <c r="H11708">
        <f>I11711</f>
        <v>0</v>
      </c>
      <c r="I11708">
        <f>J11711</f>
        <v>0</v>
      </c>
      <c r="J11708">
        <f>K11711</f>
        <v>0</v>
      </c>
      <c r="K11708">
        <f>L11711</f>
        <v>0</v>
      </c>
    </row>
    <row r="11709" spans="2:11" s="5" customFormat="1" outlineLevel="1">
      <c r="C11709" s="5" t="s">
        <v>51</v>
      </c>
      <c r="D11709" s="1">
        <f>IFERROR(D11710/D11711, D11710)</f>
        <v>0</v>
      </c>
      <c r="E11709" s="1">
        <f>IFERROR(E11710/E11711, E11710)</f>
        <v>0</v>
      </c>
      <c r="F11709" s="1">
        <f>IFERROR(F11710/F11711, F11710)</f>
        <v>0</v>
      </c>
      <c r="G11709" s="1">
        <f>IFERROR(G11710/G11711, G11710)</f>
        <v>0</v>
      </c>
      <c r="H11709" s="1">
        <f>IFERROR(H11710/H11711, H11710)</f>
        <v>0</v>
      </c>
      <c r="I11709" s="1">
        <f>IFERROR(I11710/I11711, I11710)</f>
        <v>0</v>
      </c>
      <c r="J11709" s="1">
        <f>IFERROR(J11710/J11711, J11710)</f>
        <v>0</v>
      </c>
      <c r="K11709" s="1">
        <f>IFERROR(K11710/K11711, K11710)</f>
        <v>0</v>
      </c>
    </row>
    <row r="11710" spans="2:11" outlineLevel="2">
      <c r="C11710" t="s">
        <v>10</v>
      </c>
      <c r="D11710">
        <f>COUNTIF(D11712:D11717, "1")</f>
        <v>0</v>
      </c>
      <c r="E11710">
        <f>COUNTIF(E11712:E11717, "1")</f>
        <v>0</v>
      </c>
      <c r="F11710">
        <f>COUNTIF(F11712:F11717, "1")</f>
        <v>0</v>
      </c>
      <c r="G11710">
        <f>COUNTIF(G11712:G11717, "1")</f>
        <v>0</v>
      </c>
      <c r="H11710">
        <f>COUNTIF(H11712:H11717, "1")</f>
        <v>0</v>
      </c>
      <c r="I11710">
        <f>COUNTIF(I11712:I11717, "1")</f>
        <v>0</v>
      </c>
      <c r="J11710">
        <f>COUNTIF(J11712:J11717, "1")</f>
        <v>0</v>
      </c>
      <c r="K11710">
        <f>COUNTIF(K11712:K11717, "1")</f>
        <v>0</v>
      </c>
    </row>
    <row r="11711" spans="2:11" outlineLevel="2">
      <c r="C11711" t="s">
        <v>12</v>
      </c>
      <c r="D11711">
        <f>COUNTIF(D11712:D11717, "0")</f>
        <v>0</v>
      </c>
      <c r="E11711">
        <f>COUNTIF(E11712:E11717, "0")</f>
        <v>0</v>
      </c>
      <c r="F11711">
        <f>COUNTIF(F11712:F11717, "0")</f>
        <v>0</v>
      </c>
      <c r="G11711">
        <f>COUNTIF(G11712:G11717, "0")</f>
        <v>0</v>
      </c>
      <c r="H11711">
        <f>COUNTIF(H11712:H11717, "0")</f>
        <v>0</v>
      </c>
      <c r="I11711">
        <f>COUNTIF(I11712:I11717, "0")</f>
        <v>0</v>
      </c>
      <c r="J11711">
        <f>COUNTIF(J11712:J11717, "0")</f>
        <v>0</v>
      </c>
      <c r="K11711">
        <f>COUNTIF(K11712:K11717, "0")</f>
        <v>0</v>
      </c>
    </row>
    <row r="11712" spans="2:11" outlineLevel="2">
      <c r="B11712" t="s">
        <v>52</v>
      </c>
      <c r="C11712" t="s">
        <v>14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</row>
    <row r="11713" spans="2:11" outlineLevel="2">
      <c r="B11713" t="s">
        <v>52</v>
      </c>
      <c r="C11713" t="s">
        <v>16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</v>
      </c>
      <c r="J11713">
        <v>0</v>
      </c>
      <c r="K11713">
        <v>0</v>
      </c>
    </row>
    <row r="11714" spans="2:11" outlineLevel="2">
      <c r="B11714" t="s">
        <v>52</v>
      </c>
      <c r="C11714" t="s">
        <v>15</v>
      </c>
      <c r="D11714">
        <v>0</v>
      </c>
      <c r="E11714">
        <v>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2:11" outlineLevel="2">
      <c r="B11715" t="s">
        <v>52</v>
      </c>
      <c r="C11715" t="s">
        <v>17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2:11" outlineLevel="2">
      <c r="B11716" t="s">
        <v>52</v>
      </c>
      <c r="C11716" t="s">
        <v>18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2:11" outlineLevel="2">
      <c r="B11717" t="s">
        <v>52</v>
      </c>
      <c r="C11717" t="s">
        <v>19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</row>
    <row r="11718" spans="2:11" s="3" customFormat="1">
      <c r="B11718" s="3" t="s">
        <v>409</v>
      </c>
      <c r="C11718" s="3" t="s">
        <v>8</v>
      </c>
      <c r="D11718" s="3">
        <f>IFERROR(AVERAGE(D11721), 0)</f>
        <v>0</v>
      </c>
      <c r="E11718" s="3">
        <f>IFERROR(AVERAGE(E11721), 0)</f>
        <v>0</v>
      </c>
      <c r="F11718" s="3">
        <f>IFERROR(AVERAGE(F11721), 0)</f>
        <v>0</v>
      </c>
      <c r="G11718" s="3">
        <f>IFERROR(AVERAGE(G11721), 0)</f>
        <v>0</v>
      </c>
      <c r="H11718" s="3">
        <f>IFERROR(AVERAGE(H11721), 0)</f>
        <v>0</v>
      </c>
      <c r="I11718" s="3">
        <f>IFERROR(AVERAGE(I11721), 0)</f>
        <v>0</v>
      </c>
      <c r="J11718" s="3">
        <f>IFERROR(AVERAGE(J11721), 0)</f>
        <v>0</v>
      </c>
      <c r="K11718" s="3">
        <f>IFERROR(AVERAGE(K11721), 0)</f>
        <v>0</v>
      </c>
    </row>
    <row r="11719" spans="2:11" outlineLevel="2">
      <c r="B11719" s="4" t="s">
        <v>9</v>
      </c>
      <c r="D11719">
        <f>E11722</f>
        <v>0</v>
      </c>
      <c r="E11719">
        <f>F11722</f>
        <v>0</v>
      </c>
      <c r="F11719">
        <f>G11722</f>
        <v>0</v>
      </c>
      <c r="G11719">
        <f>H11722</f>
        <v>0</v>
      </c>
      <c r="H11719">
        <f>I11722</f>
        <v>0</v>
      </c>
      <c r="I11719">
        <f>J11722</f>
        <v>0</v>
      </c>
      <c r="J11719">
        <f>K11722</f>
        <v>0</v>
      </c>
      <c r="K11719">
        <f>L11722</f>
        <v>0</v>
      </c>
    </row>
    <row r="11720" spans="2:11" outlineLevel="2">
      <c r="B11720" s="4" t="s">
        <v>10</v>
      </c>
      <c r="D11720">
        <f>E11723</f>
        <v>0</v>
      </c>
      <c r="E11720">
        <f>F11723</f>
        <v>0</v>
      </c>
      <c r="F11720">
        <f>G11723</f>
        <v>0</v>
      </c>
      <c r="G11720">
        <f>H11723</f>
        <v>0</v>
      </c>
      <c r="H11720">
        <f>I11723</f>
        <v>0</v>
      </c>
      <c r="I11720">
        <f>J11723</f>
        <v>0</v>
      </c>
      <c r="J11720">
        <f>K11723</f>
        <v>0</v>
      </c>
      <c r="K11720">
        <f>L11723</f>
        <v>0</v>
      </c>
    </row>
    <row r="11721" spans="2:11" s="5" customFormat="1" outlineLevel="1">
      <c r="C11721" s="5" t="s">
        <v>51</v>
      </c>
      <c r="D11721" s="1">
        <f>IFERROR(D11722/D11723, D11722)</f>
        <v>0</v>
      </c>
      <c r="E11721" s="1">
        <f>IFERROR(E11722/E11723, E11722)</f>
        <v>0</v>
      </c>
      <c r="F11721" s="1">
        <f>IFERROR(F11722/F11723, F11722)</f>
        <v>0</v>
      </c>
      <c r="G11721" s="1">
        <f>IFERROR(G11722/G11723, G11722)</f>
        <v>0</v>
      </c>
      <c r="H11721" s="1">
        <f>IFERROR(H11722/H11723, H11722)</f>
        <v>0</v>
      </c>
      <c r="I11721" s="1">
        <f>IFERROR(I11722/I11723, I11722)</f>
        <v>0</v>
      </c>
      <c r="J11721" s="1">
        <f>IFERROR(J11722/J11723, J11722)</f>
        <v>0</v>
      </c>
      <c r="K11721" s="1">
        <f>IFERROR(K11722/K11723, K11722)</f>
        <v>0</v>
      </c>
    </row>
    <row r="11722" spans="2:11" outlineLevel="2">
      <c r="C11722" t="s">
        <v>10</v>
      </c>
      <c r="D11722">
        <f>COUNTIF(D11724:D11724, "1")</f>
        <v>0</v>
      </c>
      <c r="E11722">
        <f>COUNTIF(E11724:E11724, "1")</f>
        <v>0</v>
      </c>
      <c r="F11722">
        <f>COUNTIF(F11724:F11724, "1")</f>
        <v>0</v>
      </c>
      <c r="G11722">
        <f>COUNTIF(G11724:G11724, "1")</f>
        <v>0</v>
      </c>
      <c r="H11722">
        <f>COUNTIF(H11724:H11724, "1")</f>
        <v>0</v>
      </c>
      <c r="I11722">
        <f>COUNTIF(I11724:I11724, "1")</f>
        <v>0</v>
      </c>
      <c r="J11722">
        <f>COUNTIF(J11724:J11724, "1")</f>
        <v>0</v>
      </c>
      <c r="K11722">
        <f>COUNTIF(K11724:K11724, "1")</f>
        <v>0</v>
      </c>
    </row>
    <row r="11723" spans="2:11" outlineLevel="2">
      <c r="C11723" t="s">
        <v>12</v>
      </c>
      <c r="D11723">
        <f>COUNTIF(D11724:D11724, "0")</f>
        <v>0</v>
      </c>
      <c r="E11723">
        <f>COUNTIF(E11724:E11724, "0")</f>
        <v>0</v>
      </c>
      <c r="F11723">
        <f>COUNTIF(F11724:F11724, "0")</f>
        <v>0</v>
      </c>
      <c r="G11723">
        <f>COUNTIF(G11724:G11724, "0")</f>
        <v>0</v>
      </c>
      <c r="H11723">
        <f>COUNTIF(H11724:H11724, "0")</f>
        <v>0</v>
      </c>
      <c r="I11723">
        <f>COUNTIF(I11724:I11724, "0")</f>
        <v>0</v>
      </c>
      <c r="J11723">
        <f>COUNTIF(J11724:J11724, "0")</f>
        <v>0</v>
      </c>
      <c r="K11723">
        <f>COUNTIF(K11724:K11724, "0")</f>
        <v>0</v>
      </c>
    </row>
    <row r="11724" spans="2:11" outlineLevel="2">
      <c r="B11724" t="s">
        <v>52</v>
      </c>
      <c r="C11724" t="s">
        <v>14</v>
      </c>
      <c r="D11724">
        <v>0</v>
      </c>
      <c r="E11724">
        <v>1</v>
      </c>
      <c r="F11724">
        <v>0</v>
      </c>
      <c r="G11724">
        <v>0</v>
      </c>
      <c r="H11724">
        <v>0</v>
      </c>
      <c r="I11724">
        <v>0</v>
      </c>
      <c r="J11724">
        <v>1</v>
      </c>
      <c r="K11724">
        <v>0</v>
      </c>
    </row>
    <row r="11725" spans="2:11" s="3" customFormat="1">
      <c r="B11725" s="3" t="s">
        <v>410</v>
      </c>
      <c r="C11725" s="3" t="s">
        <v>8</v>
      </c>
      <c r="D11725" s="3">
        <f>IFERROR(AVERAGE(D11728), 0)</f>
        <v>0</v>
      </c>
      <c r="E11725" s="3">
        <f>IFERROR(AVERAGE(E11728), 0)</f>
        <v>0</v>
      </c>
      <c r="F11725" s="3">
        <f>IFERROR(AVERAGE(F11728), 0)</f>
        <v>0</v>
      </c>
      <c r="G11725" s="3">
        <f>IFERROR(AVERAGE(G11728), 0)</f>
        <v>0</v>
      </c>
      <c r="H11725" s="3">
        <f>IFERROR(AVERAGE(H11728), 0)</f>
        <v>0</v>
      </c>
      <c r="I11725" s="3">
        <f>IFERROR(AVERAGE(I11728), 0)</f>
        <v>0</v>
      </c>
      <c r="J11725" s="3">
        <f>IFERROR(AVERAGE(J11728), 0)</f>
        <v>0</v>
      </c>
      <c r="K11725" s="3">
        <f>IFERROR(AVERAGE(K11728), 0)</f>
        <v>0</v>
      </c>
    </row>
    <row r="11726" spans="2:11" outlineLevel="2">
      <c r="B11726" s="4" t="s">
        <v>9</v>
      </c>
      <c r="D11726">
        <f>E11729</f>
        <v>0</v>
      </c>
      <c r="E11726">
        <f>F11729</f>
        <v>0</v>
      </c>
      <c r="F11726">
        <f>G11729</f>
        <v>0</v>
      </c>
      <c r="G11726">
        <f>H11729</f>
        <v>0</v>
      </c>
      <c r="H11726">
        <f>I11729</f>
        <v>0</v>
      </c>
      <c r="I11726">
        <f>J11729</f>
        <v>0</v>
      </c>
      <c r="J11726">
        <f>K11729</f>
        <v>0</v>
      </c>
      <c r="K11726">
        <f>L11729</f>
        <v>0</v>
      </c>
    </row>
    <row r="11727" spans="2:11" outlineLevel="2">
      <c r="B11727" s="4" t="s">
        <v>10</v>
      </c>
      <c r="D11727">
        <f>E11730</f>
        <v>0</v>
      </c>
      <c r="E11727">
        <f>F11730</f>
        <v>0</v>
      </c>
      <c r="F11727">
        <f>G11730</f>
        <v>0</v>
      </c>
      <c r="G11727">
        <f>H11730</f>
        <v>0</v>
      </c>
      <c r="H11727">
        <f>I11730</f>
        <v>0</v>
      </c>
      <c r="I11727">
        <f>J11730</f>
        <v>0</v>
      </c>
      <c r="J11727">
        <f>K11730</f>
        <v>0</v>
      </c>
      <c r="K11727">
        <f>L11730</f>
        <v>0</v>
      </c>
    </row>
    <row r="11728" spans="2:11" s="5" customFormat="1" outlineLevel="1">
      <c r="C11728" s="5" t="s">
        <v>51</v>
      </c>
      <c r="D11728" s="1">
        <f>IFERROR(D11729/D11730, D11729)</f>
        <v>0</v>
      </c>
      <c r="E11728" s="1">
        <f>IFERROR(E11729/E11730, E11729)</f>
        <v>0</v>
      </c>
      <c r="F11728" s="1">
        <f>IFERROR(F11729/F11730, F11729)</f>
        <v>0</v>
      </c>
      <c r="G11728" s="1">
        <f>IFERROR(G11729/G11730, G11729)</f>
        <v>0</v>
      </c>
      <c r="H11728" s="1">
        <f>IFERROR(H11729/H11730, H11729)</f>
        <v>0</v>
      </c>
      <c r="I11728" s="1">
        <f>IFERROR(I11729/I11730, I11729)</f>
        <v>0</v>
      </c>
      <c r="J11728" s="1">
        <f>IFERROR(J11729/J11730, J11729)</f>
        <v>0</v>
      </c>
      <c r="K11728" s="1">
        <f>IFERROR(K11729/K11730, K11729)</f>
        <v>0</v>
      </c>
    </row>
    <row r="11729" spans="2:11" outlineLevel="2">
      <c r="C11729" t="s">
        <v>10</v>
      </c>
      <c r="D11729">
        <f>COUNTIF(D11731:D11731, "1")</f>
        <v>0</v>
      </c>
      <c r="E11729">
        <f>COUNTIF(E11731:E11731, "1")</f>
        <v>0</v>
      </c>
      <c r="F11729">
        <f>COUNTIF(F11731:F11731, "1")</f>
        <v>0</v>
      </c>
      <c r="G11729">
        <f>COUNTIF(G11731:G11731, "1")</f>
        <v>0</v>
      </c>
      <c r="H11729">
        <f>COUNTIF(H11731:H11731, "1")</f>
        <v>0</v>
      </c>
      <c r="I11729">
        <f>COUNTIF(I11731:I11731, "1")</f>
        <v>0</v>
      </c>
      <c r="J11729">
        <f>COUNTIF(J11731:J11731, "1")</f>
        <v>0</v>
      </c>
      <c r="K11729">
        <f>COUNTIF(K11731:K11731, "1")</f>
        <v>0</v>
      </c>
    </row>
    <row r="11730" spans="2:11" outlineLevel="2">
      <c r="C11730" t="s">
        <v>12</v>
      </c>
      <c r="D11730">
        <f>COUNTIF(D11731:D11731, "0")</f>
        <v>0</v>
      </c>
      <c r="E11730">
        <f>COUNTIF(E11731:E11731, "0")</f>
        <v>0</v>
      </c>
      <c r="F11730">
        <f>COUNTIF(F11731:F11731, "0")</f>
        <v>0</v>
      </c>
      <c r="G11730">
        <f>COUNTIF(G11731:G11731, "0")</f>
        <v>0</v>
      </c>
      <c r="H11730">
        <f>COUNTIF(H11731:H11731, "0")</f>
        <v>0</v>
      </c>
      <c r="I11730">
        <f>COUNTIF(I11731:I11731, "0")</f>
        <v>0</v>
      </c>
      <c r="J11730">
        <f>COUNTIF(J11731:J11731, "0")</f>
        <v>0</v>
      </c>
      <c r="K11730">
        <f>COUNTIF(K11731:K11731, "0")</f>
        <v>0</v>
      </c>
    </row>
    <row r="11731" spans="2:11" outlineLevel="2">
      <c r="B11731" t="s">
        <v>52</v>
      </c>
      <c r="C11731" t="s">
        <v>14</v>
      </c>
      <c r="D11731">
        <v>1</v>
      </c>
      <c r="E11731">
        <v>0</v>
      </c>
      <c r="F11731">
        <v>1</v>
      </c>
      <c r="G11731">
        <v>1</v>
      </c>
      <c r="H11731">
        <v>0</v>
      </c>
      <c r="I11731">
        <v>0</v>
      </c>
      <c r="J11731">
        <v>0</v>
      </c>
      <c r="K11731">
        <v>0</v>
      </c>
    </row>
    <row r="11732" spans="2:11" s="3" customFormat="1">
      <c r="B11732" s="3" t="s">
        <v>411</v>
      </c>
      <c r="C11732" s="3" t="s">
        <v>8</v>
      </c>
      <c r="D11732" s="3">
        <f>IFERROR(AVERAGE(D11735), 0)</f>
        <v>0</v>
      </c>
      <c r="E11732" s="3">
        <f>IFERROR(AVERAGE(E11735), 0)</f>
        <v>0</v>
      </c>
      <c r="F11732" s="3">
        <f>IFERROR(AVERAGE(F11735), 0)</f>
        <v>0</v>
      </c>
      <c r="G11732" s="3">
        <f>IFERROR(AVERAGE(G11735), 0)</f>
        <v>0</v>
      </c>
      <c r="H11732" s="3">
        <f>IFERROR(AVERAGE(H11735), 0)</f>
        <v>0</v>
      </c>
      <c r="I11732" s="3">
        <f>IFERROR(AVERAGE(I11735), 0)</f>
        <v>0</v>
      </c>
      <c r="J11732" s="3">
        <f>IFERROR(AVERAGE(J11735), 0)</f>
        <v>0</v>
      </c>
      <c r="K11732" s="3">
        <f>IFERROR(AVERAGE(K11735), 0)</f>
        <v>0</v>
      </c>
    </row>
    <row r="11733" spans="2:11" outlineLevel="2">
      <c r="B11733" s="4" t="s">
        <v>9</v>
      </c>
      <c r="D11733">
        <f>E11736</f>
        <v>0</v>
      </c>
      <c r="E11733">
        <f>F11736</f>
        <v>0</v>
      </c>
      <c r="F11733">
        <f>G11736</f>
        <v>0</v>
      </c>
      <c r="G11733">
        <f>H11736</f>
        <v>0</v>
      </c>
      <c r="H11733">
        <f>I11736</f>
        <v>0</v>
      </c>
      <c r="I11733">
        <f>J11736</f>
        <v>0</v>
      </c>
      <c r="J11733">
        <f>K11736</f>
        <v>0</v>
      </c>
      <c r="K11733">
        <f>L11736</f>
        <v>0</v>
      </c>
    </row>
    <row r="11734" spans="2:11" outlineLevel="2">
      <c r="B11734" s="4" t="s">
        <v>10</v>
      </c>
      <c r="D11734">
        <f>E11737</f>
        <v>0</v>
      </c>
      <c r="E11734">
        <f>F11737</f>
        <v>0</v>
      </c>
      <c r="F11734">
        <f>G11737</f>
        <v>0</v>
      </c>
      <c r="G11734">
        <f>H11737</f>
        <v>0</v>
      </c>
      <c r="H11734">
        <f>I11737</f>
        <v>0</v>
      </c>
      <c r="I11734">
        <f>J11737</f>
        <v>0</v>
      </c>
      <c r="J11734">
        <f>K11737</f>
        <v>0</v>
      </c>
      <c r="K11734">
        <f>L11737</f>
        <v>0</v>
      </c>
    </row>
    <row r="11735" spans="2:11" s="5" customFormat="1" outlineLevel="1">
      <c r="C11735" s="5" t="s">
        <v>51</v>
      </c>
      <c r="D11735" s="1">
        <f>IFERROR(D11736/D11737, D11736)</f>
        <v>0</v>
      </c>
      <c r="E11735" s="1">
        <f>IFERROR(E11736/E11737, E11736)</f>
        <v>0</v>
      </c>
      <c r="F11735" s="1">
        <f>IFERROR(F11736/F11737, F11736)</f>
        <v>0</v>
      </c>
      <c r="G11735" s="1">
        <f>IFERROR(G11736/G11737, G11736)</f>
        <v>0</v>
      </c>
      <c r="H11735" s="1">
        <f>IFERROR(H11736/H11737, H11736)</f>
        <v>0</v>
      </c>
      <c r="I11735" s="1">
        <f>IFERROR(I11736/I11737, I11736)</f>
        <v>0</v>
      </c>
      <c r="J11735" s="1">
        <f>IFERROR(J11736/J11737, J11736)</f>
        <v>0</v>
      </c>
      <c r="K11735" s="1">
        <f>IFERROR(K11736/K11737, K11736)</f>
        <v>0</v>
      </c>
    </row>
    <row r="11736" spans="2:11" outlineLevel="2">
      <c r="C11736" t="s">
        <v>10</v>
      </c>
      <c r="D11736">
        <f>COUNTIF(D11738:D11738, "1")</f>
        <v>0</v>
      </c>
      <c r="E11736">
        <f>COUNTIF(E11738:E11738, "1")</f>
        <v>0</v>
      </c>
      <c r="F11736">
        <f>COUNTIF(F11738:F11738, "1")</f>
        <v>0</v>
      </c>
      <c r="G11736">
        <f>COUNTIF(G11738:G11738, "1")</f>
        <v>0</v>
      </c>
      <c r="H11736">
        <f>COUNTIF(H11738:H11738, "1")</f>
        <v>0</v>
      </c>
      <c r="I11736">
        <f>COUNTIF(I11738:I11738, "1")</f>
        <v>0</v>
      </c>
      <c r="J11736">
        <f>COUNTIF(J11738:J11738, "1")</f>
        <v>0</v>
      </c>
      <c r="K11736">
        <f>COUNTIF(K11738:K11738, "1")</f>
        <v>0</v>
      </c>
    </row>
    <row r="11737" spans="2:11" outlineLevel="2">
      <c r="C11737" t="s">
        <v>12</v>
      </c>
      <c r="D11737">
        <f>COUNTIF(D11738:D11738, "0")</f>
        <v>0</v>
      </c>
      <c r="E11737">
        <f>COUNTIF(E11738:E11738, "0")</f>
        <v>0</v>
      </c>
      <c r="F11737">
        <f>COUNTIF(F11738:F11738, "0")</f>
        <v>0</v>
      </c>
      <c r="G11737">
        <f>COUNTIF(G11738:G11738, "0")</f>
        <v>0</v>
      </c>
      <c r="H11737">
        <f>COUNTIF(H11738:H11738, "0")</f>
        <v>0</v>
      </c>
      <c r="I11737">
        <f>COUNTIF(I11738:I11738, "0")</f>
        <v>0</v>
      </c>
      <c r="J11737">
        <f>COUNTIF(J11738:J11738, "0")</f>
        <v>0</v>
      </c>
      <c r="K11737">
        <f>COUNTIF(K11738:K11738, "0")</f>
        <v>0</v>
      </c>
    </row>
    <row r="11738" spans="2:11" outlineLevel="2">
      <c r="B11738" t="s">
        <v>52</v>
      </c>
      <c r="C11738" t="s">
        <v>14</v>
      </c>
      <c r="D11738">
        <v>1</v>
      </c>
      <c r="E11738">
        <v>0</v>
      </c>
      <c r="F11738">
        <v>1</v>
      </c>
      <c r="G11738">
        <v>0</v>
      </c>
      <c r="H11738">
        <v>0</v>
      </c>
      <c r="I11738">
        <v>0</v>
      </c>
      <c r="J11738">
        <v>0</v>
      </c>
      <c r="K11738">
        <v>0</v>
      </c>
    </row>
    <row r="11739" spans="2:11" s="3" customFormat="1">
      <c r="B11739" s="3" t="s">
        <v>412</v>
      </c>
      <c r="C11739" s="3" t="s">
        <v>8</v>
      </c>
      <c r="D11739" s="3">
        <f>IFERROR(AVERAGE(D11742), 0)</f>
        <v>0</v>
      </c>
      <c r="E11739" s="3">
        <f>IFERROR(AVERAGE(E11742), 0)</f>
        <v>0</v>
      </c>
      <c r="F11739" s="3">
        <f>IFERROR(AVERAGE(F11742), 0)</f>
        <v>0</v>
      </c>
      <c r="G11739" s="3">
        <f>IFERROR(AVERAGE(G11742), 0)</f>
        <v>0</v>
      </c>
      <c r="H11739" s="3">
        <f>IFERROR(AVERAGE(H11742), 0)</f>
        <v>0</v>
      </c>
      <c r="I11739" s="3">
        <f>IFERROR(AVERAGE(I11742), 0)</f>
        <v>0</v>
      </c>
      <c r="J11739" s="3">
        <f>IFERROR(AVERAGE(J11742), 0)</f>
        <v>0</v>
      </c>
      <c r="K11739" s="3">
        <f>IFERROR(AVERAGE(K11742), 0)</f>
        <v>0</v>
      </c>
    </row>
    <row r="11740" spans="2:11" outlineLevel="2">
      <c r="B11740" s="4" t="s">
        <v>9</v>
      </c>
      <c r="D11740">
        <f>E11743</f>
        <v>0</v>
      </c>
      <c r="E11740">
        <f>F11743</f>
        <v>0</v>
      </c>
      <c r="F11740">
        <f>G11743</f>
        <v>0</v>
      </c>
      <c r="G11740">
        <f>H11743</f>
        <v>0</v>
      </c>
      <c r="H11740">
        <f>I11743</f>
        <v>0</v>
      </c>
      <c r="I11740">
        <f>J11743</f>
        <v>0</v>
      </c>
      <c r="J11740">
        <f>K11743</f>
        <v>0</v>
      </c>
      <c r="K11740">
        <f>L11743</f>
        <v>0</v>
      </c>
    </row>
    <row r="11741" spans="2:11" outlineLevel="2">
      <c r="B11741" s="4" t="s">
        <v>10</v>
      </c>
      <c r="D11741">
        <f>E11744</f>
        <v>0</v>
      </c>
      <c r="E11741">
        <f>F11744</f>
        <v>0</v>
      </c>
      <c r="F11741">
        <f>G11744</f>
        <v>0</v>
      </c>
      <c r="G11741">
        <f>H11744</f>
        <v>0</v>
      </c>
      <c r="H11741">
        <f>I11744</f>
        <v>0</v>
      </c>
      <c r="I11741">
        <f>J11744</f>
        <v>0</v>
      </c>
      <c r="J11741">
        <f>K11744</f>
        <v>0</v>
      </c>
      <c r="K11741">
        <f>L11744</f>
        <v>0</v>
      </c>
    </row>
    <row r="11742" spans="2:11" s="5" customFormat="1" outlineLevel="1">
      <c r="C11742" s="5" t="s">
        <v>51</v>
      </c>
      <c r="D11742" s="1">
        <f>IFERROR(D11743/D11744, D11743)</f>
        <v>0</v>
      </c>
      <c r="E11742" s="1">
        <f>IFERROR(E11743/E11744, E11743)</f>
        <v>0</v>
      </c>
      <c r="F11742" s="1">
        <f>IFERROR(F11743/F11744, F11743)</f>
        <v>0</v>
      </c>
      <c r="G11742" s="1">
        <f>IFERROR(G11743/G11744, G11743)</f>
        <v>0</v>
      </c>
      <c r="H11742" s="1">
        <f>IFERROR(H11743/H11744, H11743)</f>
        <v>0</v>
      </c>
      <c r="I11742" s="1">
        <f>IFERROR(I11743/I11744, I11743)</f>
        <v>0</v>
      </c>
      <c r="J11742" s="1">
        <f>IFERROR(J11743/J11744, J11743)</f>
        <v>0</v>
      </c>
      <c r="K11742" s="1">
        <f>IFERROR(K11743/K11744, K11743)</f>
        <v>0</v>
      </c>
    </row>
    <row r="11743" spans="2:11" outlineLevel="2">
      <c r="C11743" t="s">
        <v>10</v>
      </c>
      <c r="D11743">
        <f>COUNTIF(D11745:D11745, "1")</f>
        <v>0</v>
      </c>
      <c r="E11743">
        <f>COUNTIF(E11745:E11745, "1")</f>
        <v>0</v>
      </c>
      <c r="F11743">
        <f>COUNTIF(F11745:F11745, "1")</f>
        <v>0</v>
      </c>
      <c r="G11743">
        <f>COUNTIF(G11745:G11745, "1")</f>
        <v>0</v>
      </c>
      <c r="H11743">
        <f>COUNTIF(H11745:H11745, "1")</f>
        <v>0</v>
      </c>
      <c r="I11743">
        <f>COUNTIF(I11745:I11745, "1")</f>
        <v>0</v>
      </c>
      <c r="J11743">
        <f>COUNTIF(J11745:J11745, "1")</f>
        <v>0</v>
      </c>
      <c r="K11743">
        <f>COUNTIF(K11745:K11745, "1")</f>
        <v>0</v>
      </c>
    </row>
    <row r="11744" spans="2:11" outlineLevel="2">
      <c r="C11744" t="s">
        <v>12</v>
      </c>
      <c r="D11744">
        <f>COUNTIF(D11745:D11745, "0")</f>
        <v>0</v>
      </c>
      <c r="E11744">
        <f>COUNTIF(E11745:E11745, "0")</f>
        <v>0</v>
      </c>
      <c r="F11744">
        <f>COUNTIF(F11745:F11745, "0")</f>
        <v>0</v>
      </c>
      <c r="G11744">
        <f>COUNTIF(G11745:G11745, "0")</f>
        <v>0</v>
      </c>
      <c r="H11744">
        <f>COUNTIF(H11745:H11745, "0")</f>
        <v>0</v>
      </c>
      <c r="I11744">
        <f>COUNTIF(I11745:I11745, "0")</f>
        <v>0</v>
      </c>
      <c r="J11744">
        <f>COUNTIF(J11745:J11745, "0")</f>
        <v>0</v>
      </c>
      <c r="K11744">
        <f>COUNTIF(K11745:K11745, "0")</f>
        <v>0</v>
      </c>
    </row>
    <row r="11745" spans="2:11" outlineLevel="2">
      <c r="B11745" t="s">
        <v>52</v>
      </c>
      <c r="C11745" t="s">
        <v>14</v>
      </c>
      <c r="D11745">
        <v>0</v>
      </c>
      <c r="E11745">
        <v>0</v>
      </c>
      <c r="F11745">
        <v>0</v>
      </c>
      <c r="G11745">
        <v>0</v>
      </c>
      <c r="H11745">
        <v>1</v>
      </c>
      <c r="I11745">
        <v>0</v>
      </c>
      <c r="J11745">
        <v>0</v>
      </c>
      <c r="K11745">
        <v>0</v>
      </c>
    </row>
    <row r="11746" spans="2:11" s="3" customFormat="1">
      <c r="B11746" s="3" t="s">
        <v>413</v>
      </c>
      <c r="C11746" s="3" t="s">
        <v>8</v>
      </c>
      <c r="D11746" s="3">
        <f>IFERROR(AVERAGE(D11749), 0)</f>
        <v>0</v>
      </c>
      <c r="E11746" s="3">
        <f>IFERROR(AVERAGE(E11749), 0)</f>
        <v>0</v>
      </c>
      <c r="F11746" s="3">
        <f>IFERROR(AVERAGE(F11749), 0)</f>
        <v>0</v>
      </c>
      <c r="G11746" s="3">
        <f>IFERROR(AVERAGE(G11749), 0)</f>
        <v>0</v>
      </c>
      <c r="H11746" s="3">
        <f>IFERROR(AVERAGE(H11749), 0)</f>
        <v>0</v>
      </c>
      <c r="I11746" s="3">
        <f>IFERROR(AVERAGE(I11749), 0)</f>
        <v>0</v>
      </c>
      <c r="J11746" s="3">
        <f>IFERROR(AVERAGE(J11749), 0)</f>
        <v>0</v>
      </c>
      <c r="K11746" s="3">
        <f>IFERROR(AVERAGE(K11749), 0)</f>
        <v>0</v>
      </c>
    </row>
    <row r="11747" spans="2:11" outlineLevel="2">
      <c r="B11747" s="4" t="s">
        <v>9</v>
      </c>
      <c r="D11747">
        <f>E11750</f>
        <v>0</v>
      </c>
      <c r="E11747">
        <f>F11750</f>
        <v>0</v>
      </c>
      <c r="F11747">
        <f>G11750</f>
        <v>0</v>
      </c>
      <c r="G11747">
        <f>H11750</f>
        <v>0</v>
      </c>
      <c r="H11747">
        <f>I11750</f>
        <v>0</v>
      </c>
      <c r="I11747">
        <f>J11750</f>
        <v>0</v>
      </c>
      <c r="J11747">
        <f>K11750</f>
        <v>0</v>
      </c>
      <c r="K11747">
        <f>L11750</f>
        <v>0</v>
      </c>
    </row>
    <row r="11748" spans="2:11" outlineLevel="2">
      <c r="B11748" s="4" t="s">
        <v>10</v>
      </c>
      <c r="D11748">
        <f>E11751</f>
        <v>0</v>
      </c>
      <c r="E11748">
        <f>F11751</f>
        <v>0</v>
      </c>
      <c r="F11748">
        <f>G11751</f>
        <v>0</v>
      </c>
      <c r="G11748">
        <f>H11751</f>
        <v>0</v>
      </c>
      <c r="H11748">
        <f>I11751</f>
        <v>0</v>
      </c>
      <c r="I11748">
        <f>J11751</f>
        <v>0</v>
      </c>
      <c r="J11748">
        <f>K11751</f>
        <v>0</v>
      </c>
      <c r="K11748">
        <f>L11751</f>
        <v>0</v>
      </c>
    </row>
    <row r="11749" spans="2:11" s="5" customFormat="1" outlineLevel="1">
      <c r="C11749" s="5" t="s">
        <v>51</v>
      </c>
      <c r="D11749" s="1">
        <f>IFERROR(D11750/D11751, D11750)</f>
        <v>0</v>
      </c>
      <c r="E11749" s="1">
        <f>IFERROR(E11750/E11751, E11750)</f>
        <v>0</v>
      </c>
      <c r="F11749" s="1">
        <f>IFERROR(F11750/F11751, F11750)</f>
        <v>0</v>
      </c>
      <c r="G11749" s="1">
        <f>IFERROR(G11750/G11751, G11750)</f>
        <v>0</v>
      </c>
      <c r="H11749" s="1">
        <f>IFERROR(H11750/H11751, H11750)</f>
        <v>0</v>
      </c>
      <c r="I11749" s="1">
        <f>IFERROR(I11750/I11751, I11750)</f>
        <v>0</v>
      </c>
      <c r="J11749" s="1">
        <f>IFERROR(J11750/J11751, J11750)</f>
        <v>0</v>
      </c>
      <c r="K11749" s="1">
        <f>IFERROR(K11750/K11751, K11750)</f>
        <v>0</v>
      </c>
    </row>
    <row r="11750" spans="2:11" outlineLevel="2">
      <c r="C11750" t="s">
        <v>10</v>
      </c>
      <c r="D11750">
        <f>COUNTIF(D11752:D11754, "1")</f>
        <v>0</v>
      </c>
      <c r="E11750">
        <f>COUNTIF(E11752:E11754, "1")</f>
        <v>0</v>
      </c>
      <c r="F11750">
        <f>COUNTIF(F11752:F11754, "1")</f>
        <v>0</v>
      </c>
      <c r="G11750">
        <f>COUNTIF(G11752:G11754, "1")</f>
        <v>0</v>
      </c>
      <c r="H11750">
        <f>COUNTIF(H11752:H11754, "1")</f>
        <v>0</v>
      </c>
      <c r="I11750">
        <f>COUNTIF(I11752:I11754, "1")</f>
        <v>0</v>
      </c>
      <c r="J11750">
        <f>COUNTIF(J11752:J11754, "1")</f>
        <v>0</v>
      </c>
      <c r="K11750">
        <f>COUNTIF(K11752:K11754, "1")</f>
        <v>0</v>
      </c>
    </row>
    <row r="11751" spans="2:11" outlineLevel="2">
      <c r="C11751" t="s">
        <v>12</v>
      </c>
      <c r="D11751">
        <f>COUNTIF(D11752:D11754, "0")</f>
        <v>0</v>
      </c>
      <c r="E11751">
        <f>COUNTIF(E11752:E11754, "0")</f>
        <v>0</v>
      </c>
      <c r="F11751">
        <f>COUNTIF(F11752:F11754, "0")</f>
        <v>0</v>
      </c>
      <c r="G11751">
        <f>COUNTIF(G11752:G11754, "0")</f>
        <v>0</v>
      </c>
      <c r="H11751">
        <f>COUNTIF(H11752:H11754, "0")</f>
        <v>0</v>
      </c>
      <c r="I11751">
        <f>COUNTIF(I11752:I11754, "0")</f>
        <v>0</v>
      </c>
      <c r="J11751">
        <f>COUNTIF(J11752:J11754, "0")</f>
        <v>0</v>
      </c>
      <c r="K11751">
        <f>COUNTIF(K11752:K11754, "0")</f>
        <v>0</v>
      </c>
    </row>
    <row r="11752" spans="2:11" outlineLevel="2">
      <c r="B11752" t="s">
        <v>52</v>
      </c>
      <c r="C11752" t="s">
        <v>14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</row>
    <row r="11753" spans="2:11" outlineLevel="2">
      <c r="B11753" t="s">
        <v>52</v>
      </c>
      <c r="C11753" t="s">
        <v>14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2:11" outlineLevel="2">
      <c r="B11754" t="s">
        <v>52</v>
      </c>
      <c r="C11754" t="s">
        <v>14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2:11" s="3" customFormat="1">
      <c r="B11755" s="3" t="s">
        <v>414</v>
      </c>
      <c r="C11755" s="3" t="s">
        <v>8</v>
      </c>
      <c r="D11755" s="3">
        <f>IFERROR(AVERAGE(D11758), 0)</f>
        <v>0</v>
      </c>
      <c r="E11755" s="3">
        <f>IFERROR(AVERAGE(E11758), 0)</f>
        <v>0</v>
      </c>
      <c r="F11755" s="3">
        <f>IFERROR(AVERAGE(F11758), 0)</f>
        <v>0</v>
      </c>
      <c r="G11755" s="3">
        <f>IFERROR(AVERAGE(G11758), 0)</f>
        <v>0</v>
      </c>
      <c r="H11755" s="3">
        <f>IFERROR(AVERAGE(H11758), 0)</f>
        <v>0</v>
      </c>
      <c r="I11755" s="3">
        <f>IFERROR(AVERAGE(I11758), 0)</f>
        <v>0</v>
      </c>
      <c r="J11755" s="3">
        <f>IFERROR(AVERAGE(J11758), 0)</f>
        <v>0</v>
      </c>
      <c r="K11755" s="3">
        <f>IFERROR(AVERAGE(K11758), 0)</f>
        <v>0</v>
      </c>
    </row>
    <row r="11756" spans="2:11" outlineLevel="2">
      <c r="B11756" s="4" t="s">
        <v>9</v>
      </c>
      <c r="D11756">
        <f>E11759</f>
        <v>0</v>
      </c>
      <c r="E11756">
        <f>F11759</f>
        <v>0</v>
      </c>
      <c r="F11756">
        <f>G11759</f>
        <v>0</v>
      </c>
      <c r="G11756">
        <f>H11759</f>
        <v>0</v>
      </c>
      <c r="H11756">
        <f>I11759</f>
        <v>0</v>
      </c>
      <c r="I11756">
        <f>J11759</f>
        <v>0</v>
      </c>
      <c r="J11756">
        <f>K11759</f>
        <v>0</v>
      </c>
      <c r="K11756">
        <f>L11759</f>
        <v>0</v>
      </c>
    </row>
    <row r="11757" spans="2:11" outlineLevel="2">
      <c r="B11757" s="4" t="s">
        <v>10</v>
      </c>
      <c r="D11757">
        <f>E11760</f>
        <v>0</v>
      </c>
      <c r="E11757">
        <f>F11760</f>
        <v>0</v>
      </c>
      <c r="F11757">
        <f>G11760</f>
        <v>0</v>
      </c>
      <c r="G11757">
        <f>H11760</f>
        <v>0</v>
      </c>
      <c r="H11757">
        <f>I11760</f>
        <v>0</v>
      </c>
      <c r="I11757">
        <f>J11760</f>
        <v>0</v>
      </c>
      <c r="J11757">
        <f>K11760</f>
        <v>0</v>
      </c>
      <c r="K11757">
        <f>L11760</f>
        <v>0</v>
      </c>
    </row>
    <row r="11758" spans="2:11" s="5" customFormat="1" outlineLevel="1">
      <c r="C11758" s="5" t="s">
        <v>51</v>
      </c>
      <c r="D11758" s="1">
        <f>IFERROR(D11759/D11760, D11759)</f>
        <v>0</v>
      </c>
      <c r="E11758" s="1">
        <f>IFERROR(E11759/E11760, E11759)</f>
        <v>0</v>
      </c>
      <c r="F11758" s="1">
        <f>IFERROR(F11759/F11760, F11759)</f>
        <v>0</v>
      </c>
      <c r="G11758" s="1">
        <f>IFERROR(G11759/G11760, G11759)</f>
        <v>0</v>
      </c>
      <c r="H11758" s="1">
        <f>IFERROR(H11759/H11760, H11759)</f>
        <v>0</v>
      </c>
      <c r="I11758" s="1">
        <f>IFERROR(I11759/I11760, I11759)</f>
        <v>0</v>
      </c>
      <c r="J11758" s="1">
        <f>IFERROR(J11759/J11760, J11759)</f>
        <v>0</v>
      </c>
      <c r="K11758" s="1">
        <f>IFERROR(K11759/K11760, K11759)</f>
        <v>0</v>
      </c>
    </row>
    <row r="11759" spans="2:11" outlineLevel="2">
      <c r="C11759" t="s">
        <v>10</v>
      </c>
      <c r="D11759">
        <f>COUNTIF(D11761:D11762, "1")</f>
        <v>0</v>
      </c>
      <c r="E11759">
        <f>COUNTIF(E11761:E11762, "1")</f>
        <v>0</v>
      </c>
      <c r="F11759">
        <f>COUNTIF(F11761:F11762, "1")</f>
        <v>0</v>
      </c>
      <c r="G11759">
        <f>COUNTIF(G11761:G11762, "1")</f>
        <v>0</v>
      </c>
      <c r="H11759">
        <f>COUNTIF(H11761:H11762, "1")</f>
        <v>0</v>
      </c>
      <c r="I11759">
        <f>COUNTIF(I11761:I11762, "1")</f>
        <v>0</v>
      </c>
      <c r="J11759">
        <f>COUNTIF(J11761:J11762, "1")</f>
        <v>0</v>
      </c>
      <c r="K11759">
        <f>COUNTIF(K11761:K11762, "1")</f>
        <v>0</v>
      </c>
    </row>
    <row r="11760" spans="2:11" outlineLevel="2">
      <c r="C11760" t="s">
        <v>12</v>
      </c>
      <c r="D11760">
        <f>COUNTIF(D11761:D11762, "0")</f>
        <v>0</v>
      </c>
      <c r="E11760">
        <f>COUNTIF(E11761:E11762, "0")</f>
        <v>0</v>
      </c>
      <c r="F11760">
        <f>COUNTIF(F11761:F11762, "0")</f>
        <v>0</v>
      </c>
      <c r="G11760">
        <f>COUNTIF(G11761:G11762, "0")</f>
        <v>0</v>
      </c>
      <c r="H11760">
        <f>COUNTIF(H11761:H11762, "0")</f>
        <v>0</v>
      </c>
      <c r="I11760">
        <f>COUNTIF(I11761:I11762, "0")</f>
        <v>0</v>
      </c>
      <c r="J11760">
        <f>COUNTIF(J11761:J11762, "0")</f>
        <v>0</v>
      </c>
      <c r="K11760">
        <f>COUNTIF(K11761:K11762, "0")</f>
        <v>0</v>
      </c>
    </row>
    <row r="11761" spans="2:11" outlineLevel="2">
      <c r="B11761" t="s">
        <v>52</v>
      </c>
      <c r="C11761" t="s">
        <v>14</v>
      </c>
      <c r="D11761">
        <v>0</v>
      </c>
      <c r="E11761">
        <v>0</v>
      </c>
      <c r="F11761">
        <v>0</v>
      </c>
      <c r="G11761">
        <v>0</v>
      </c>
      <c r="H11761">
        <v>1</v>
      </c>
      <c r="I11761">
        <v>1</v>
      </c>
      <c r="J11761">
        <v>0</v>
      </c>
      <c r="K11761">
        <v>0</v>
      </c>
    </row>
    <row r="11762" spans="2:11" outlineLevel="2">
      <c r="B11762" t="s">
        <v>52</v>
      </c>
      <c r="C11762" t="s">
        <v>15</v>
      </c>
      <c r="D11762">
        <v>0</v>
      </c>
      <c r="E11762">
        <v>0</v>
      </c>
      <c r="F11762">
        <v>0</v>
      </c>
      <c r="G11762">
        <v>0</v>
      </c>
      <c r="H11762">
        <v>1</v>
      </c>
      <c r="I11762">
        <v>0</v>
      </c>
      <c r="J11762">
        <v>0</v>
      </c>
      <c r="K11762">
        <v>0</v>
      </c>
    </row>
    <row r="11763" spans="2:11" s="3" customFormat="1">
      <c r="B11763" s="3" t="s">
        <v>415</v>
      </c>
      <c r="C11763" s="3" t="s">
        <v>8</v>
      </c>
      <c r="D11763" s="3">
        <f>IFERROR(AVERAGE(D11766), 0)</f>
        <v>0</v>
      </c>
      <c r="E11763" s="3">
        <f>IFERROR(AVERAGE(E11766), 0)</f>
        <v>0</v>
      </c>
      <c r="F11763" s="3">
        <f>IFERROR(AVERAGE(F11766), 0)</f>
        <v>0</v>
      </c>
      <c r="G11763" s="3">
        <f>IFERROR(AVERAGE(G11766), 0)</f>
        <v>0</v>
      </c>
      <c r="H11763" s="3">
        <f>IFERROR(AVERAGE(H11766), 0)</f>
        <v>0</v>
      </c>
      <c r="I11763" s="3">
        <f>IFERROR(AVERAGE(I11766), 0)</f>
        <v>0</v>
      </c>
      <c r="J11763" s="3">
        <f>IFERROR(AVERAGE(J11766), 0)</f>
        <v>0</v>
      </c>
      <c r="K11763" s="3">
        <f>IFERROR(AVERAGE(K11766), 0)</f>
        <v>0</v>
      </c>
    </row>
    <row r="11764" spans="2:11" outlineLevel="2">
      <c r="B11764" s="4" t="s">
        <v>9</v>
      </c>
      <c r="D11764">
        <f>E11767</f>
        <v>0</v>
      </c>
      <c r="E11764">
        <f>F11767</f>
        <v>0</v>
      </c>
      <c r="F11764">
        <f>G11767</f>
        <v>0</v>
      </c>
      <c r="G11764">
        <f>H11767</f>
        <v>0</v>
      </c>
      <c r="H11764">
        <f>I11767</f>
        <v>0</v>
      </c>
      <c r="I11764">
        <f>J11767</f>
        <v>0</v>
      </c>
      <c r="J11764">
        <f>K11767</f>
        <v>0</v>
      </c>
      <c r="K11764">
        <f>L11767</f>
        <v>0</v>
      </c>
    </row>
    <row r="11765" spans="2:11" outlineLevel="2">
      <c r="B11765" s="4" t="s">
        <v>10</v>
      </c>
      <c r="D11765">
        <f>E11768</f>
        <v>0</v>
      </c>
      <c r="E11765">
        <f>F11768</f>
        <v>0</v>
      </c>
      <c r="F11765">
        <f>G11768</f>
        <v>0</v>
      </c>
      <c r="G11765">
        <f>H11768</f>
        <v>0</v>
      </c>
      <c r="H11765">
        <f>I11768</f>
        <v>0</v>
      </c>
      <c r="I11765">
        <f>J11768</f>
        <v>0</v>
      </c>
      <c r="J11765">
        <f>K11768</f>
        <v>0</v>
      </c>
      <c r="K11765">
        <f>L11768</f>
        <v>0</v>
      </c>
    </row>
    <row r="11766" spans="2:11" s="5" customFormat="1" outlineLevel="1">
      <c r="C11766" s="5" t="s">
        <v>51</v>
      </c>
      <c r="D11766" s="1">
        <f>IFERROR(D11767/D11768, D11767)</f>
        <v>0</v>
      </c>
      <c r="E11766" s="1">
        <f>IFERROR(E11767/E11768, E11767)</f>
        <v>0</v>
      </c>
      <c r="F11766" s="1">
        <f>IFERROR(F11767/F11768, F11767)</f>
        <v>0</v>
      </c>
      <c r="G11766" s="1">
        <f>IFERROR(G11767/G11768, G11767)</f>
        <v>0</v>
      </c>
      <c r="H11766" s="1">
        <f>IFERROR(H11767/H11768, H11767)</f>
        <v>0</v>
      </c>
      <c r="I11766" s="1">
        <f>IFERROR(I11767/I11768, I11767)</f>
        <v>0</v>
      </c>
      <c r="J11766" s="1">
        <f>IFERROR(J11767/J11768, J11767)</f>
        <v>0</v>
      </c>
      <c r="K11766" s="1">
        <f>IFERROR(K11767/K11768, K11767)</f>
        <v>0</v>
      </c>
    </row>
    <row r="11767" spans="2:11" outlineLevel="2">
      <c r="C11767" t="s">
        <v>10</v>
      </c>
      <c r="D11767">
        <f>COUNTIF(D11769:D11771, "1")</f>
        <v>0</v>
      </c>
      <c r="E11767">
        <f>COUNTIF(E11769:E11771, "1")</f>
        <v>0</v>
      </c>
      <c r="F11767">
        <f>COUNTIF(F11769:F11771, "1")</f>
        <v>0</v>
      </c>
      <c r="G11767">
        <f>COUNTIF(G11769:G11771, "1")</f>
        <v>0</v>
      </c>
      <c r="H11767">
        <f>COUNTIF(H11769:H11771, "1")</f>
        <v>0</v>
      </c>
      <c r="I11767">
        <f>COUNTIF(I11769:I11771, "1")</f>
        <v>0</v>
      </c>
      <c r="J11767">
        <f>COUNTIF(J11769:J11771, "1")</f>
        <v>0</v>
      </c>
      <c r="K11767">
        <f>COUNTIF(K11769:K11771, "1")</f>
        <v>0</v>
      </c>
    </row>
    <row r="11768" spans="2:11" outlineLevel="2">
      <c r="C11768" t="s">
        <v>12</v>
      </c>
      <c r="D11768">
        <f>COUNTIF(D11769:D11771, "0")</f>
        <v>0</v>
      </c>
      <c r="E11768">
        <f>COUNTIF(E11769:E11771, "0")</f>
        <v>0</v>
      </c>
      <c r="F11768">
        <f>COUNTIF(F11769:F11771, "0")</f>
        <v>0</v>
      </c>
      <c r="G11768">
        <f>COUNTIF(G11769:G11771, "0")</f>
        <v>0</v>
      </c>
      <c r="H11768">
        <f>COUNTIF(H11769:H11771, "0")</f>
        <v>0</v>
      </c>
      <c r="I11768">
        <f>COUNTIF(I11769:I11771, "0")</f>
        <v>0</v>
      </c>
      <c r="J11768">
        <f>COUNTIF(J11769:J11771, "0")</f>
        <v>0</v>
      </c>
      <c r="K11768">
        <f>COUNTIF(K11769:K11771, "0")</f>
        <v>0</v>
      </c>
    </row>
    <row r="11769" spans="2:11" outlineLevel="2">
      <c r="B11769" t="s">
        <v>52</v>
      </c>
      <c r="C11769" t="s">
        <v>14</v>
      </c>
      <c r="D11769">
        <v>1</v>
      </c>
      <c r="E11769">
        <v>1</v>
      </c>
      <c r="F11769">
        <v>0</v>
      </c>
      <c r="G11769">
        <v>0</v>
      </c>
      <c r="H11769">
        <v>1</v>
      </c>
      <c r="I11769">
        <v>0</v>
      </c>
      <c r="J11769">
        <v>0</v>
      </c>
      <c r="K11769">
        <v>0</v>
      </c>
    </row>
    <row r="11770" spans="2:11" outlineLevel="2">
      <c r="B11770" t="s">
        <v>52</v>
      </c>
      <c r="C11770" t="s">
        <v>16</v>
      </c>
      <c r="D11770">
        <v>0</v>
      </c>
      <c r="E11770">
        <v>0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2:11" outlineLevel="2">
      <c r="B11771" t="s">
        <v>52</v>
      </c>
      <c r="C11771" t="s">
        <v>15</v>
      </c>
      <c r="D11771">
        <v>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2:11" s="2" customFormat="1">
      <c r="B11772" s="2" t="s">
        <v>416</v>
      </c>
      <c r="D11772" s="2">
        <f>IFERROR(AVERAGE(D11775,D11851,D11858,D11879,D11893,D11909,D11921,D11930,D11942,D11973,D11983,D12046,D12062,D12102,D12114,D12133,D12146,D12158), 0)</f>
        <v>0</v>
      </c>
      <c r="E11772" s="2">
        <f>IFERROR(AVERAGE(E11775,E11851,E11858,E11879,E11893,E11909,E11921,E11930,E11942,E11973,E11983,E12046,E12062,E12102,E12114,E12133,E12146,E12158), 0)</f>
        <v>0</v>
      </c>
      <c r="F11772" s="2">
        <f>IFERROR(AVERAGE(F11775,F11851,F11858,F11879,F11893,F11909,F11921,F11930,F11942,F11973,F11983,F12046,F12062,F12102,F12114,F12133,F12146,F12158), 0)</f>
        <v>0</v>
      </c>
      <c r="G11772" s="2">
        <f>IFERROR(AVERAGE(G11775,G11851,G11858,G11879,G11893,G11909,G11921,G11930,G11942,G11973,G11983,G12046,G12062,G12102,G12114,G12133,G12146,G12158), 0)</f>
        <v>0</v>
      </c>
      <c r="H11772" s="2">
        <f>IFERROR(AVERAGE(H11775,H11851,H11858,H11879,H11893,H11909,H11921,H11930,H11942,H11973,H11983,H12046,H12062,H12102,H12114,H12133,H12146,H12158), 0)</f>
        <v>0</v>
      </c>
      <c r="I11772" s="2">
        <f>IFERROR(AVERAGE(I11775,I11851,I11858,I11879,I11893,I11909,I11921,I11930,I11942,I11973,I11983,I12046,I12062,I12102,I12114,I12133,I12146,I12158), 0)</f>
        <v>0</v>
      </c>
      <c r="J11772" s="2">
        <f>IFERROR(AVERAGE(J11775,J11851,J11858,J11879,J11893,J11909,J11921,J11930,J11942,J11973,J11983,J12046,J12062,J12102,J12114,J12133,J12146,J12158), 0)</f>
        <v>0</v>
      </c>
      <c r="K11772" s="2">
        <f>IFERROR(AVERAGE(K11775,K11851,K11858,K11879,K11893,K11909,K11921,K11930,K11942,K11973,K11983,K12046,K12062,K12102,K12114,K12133,K12146,K12158), 0)</f>
        <v>0</v>
      </c>
    </row>
    <row r="11773" spans="2:11" outlineLevel="2">
      <c r="B11773" t="s">
        <v>3</v>
      </c>
      <c r="D11773">
        <f>D11776+D11852+D11859+D11880+D11894+D11910+D11922+D11931+D11943+D11974+D11984+D12047+D12063+D12103+D12115+D12134+D12147+D12159</f>
        <v>0</v>
      </c>
      <c r="E11773">
        <f>E11776+E11852+E11859+E11880+E11894+E11910+E11922+E11931+E11943+E11974+E11984+E12047+E12063+E12103+E12115+E12134+E12147+E12159</f>
        <v>0</v>
      </c>
      <c r="F11773">
        <f>F11776+F11852+F11859+F11880+F11894+F11910+F11922+F11931+F11943+F11974+F11984+F12047+F12063+F12103+F12115+F12134+F12147+F12159</f>
        <v>0</v>
      </c>
      <c r="G11773">
        <f>G11776+G11852+G11859+G11880+G11894+G11910+G11922+G11931+G11943+G11974+G11984+G12047+G12063+G12103+G12115+G12134+G12147+G12159</f>
        <v>0</v>
      </c>
      <c r="H11773">
        <f>H11776+H11852+H11859+H11880+H11894+H11910+H11922+H11931+H11943+H11974+H11984+H12047+H12063+H12103+H12115+H12134+H12147+H12159</f>
        <v>0</v>
      </c>
      <c r="I11773">
        <f>I11776+I11852+I11859+I11880+I11894+I11910+I11922+I11931+I11943+I11974+I11984+I12047+I12063+I12103+I12115+I12134+I12147+I12159</f>
        <v>0</v>
      </c>
      <c r="J11773">
        <f>J11776+J11852+J11859+J11880+J11894+J11910+J11922+J11931+J11943+J11974+J11984+J12047+J12063+J12103+J12115+J12134+J12147+J12159</f>
        <v>0</v>
      </c>
      <c r="K11773">
        <f>K11776+K11852+K11859+K11880+K11894+K11910+K11922+K11931+K11943+K11974+K11984+K12047+K12063+K12103+K12115+K12134+K12147+K12159</f>
        <v>0</v>
      </c>
    </row>
    <row r="11774" spans="2:11" outlineLevel="2">
      <c r="B11774" t="s">
        <v>4</v>
      </c>
      <c r="D11774">
        <f>D11777+D11853+D11860+D11881+D11895+D11911+D11923+D11932+D11944+D11975+D11985+D12048+D12064+D12104+D12116+D12135+D12148+D12160</f>
        <v>0</v>
      </c>
      <c r="E11774">
        <f>E11777+E11853+E11860+E11881+E11895+E11911+E11923+E11932+E11944+E11975+E11985+E12048+E12064+E12104+E12116+E12135+E12148+E12160</f>
        <v>0</v>
      </c>
      <c r="F11774">
        <f>F11777+F11853+F11860+F11881+F11895+F11911+F11923+F11932+F11944+F11975+F11985+F12048+F12064+F12104+F12116+F12135+F12148+F12160</f>
        <v>0</v>
      </c>
      <c r="G11774">
        <f>G11777+G11853+G11860+G11881+G11895+G11911+G11923+G11932+G11944+G11975+G11985+G12048+G12064+G12104+G12116+G12135+G12148+G12160</f>
        <v>0</v>
      </c>
      <c r="H11774">
        <f>H11777+H11853+H11860+H11881+H11895+H11911+H11923+H11932+H11944+H11975+H11985+H12048+H12064+H12104+H12116+H12135+H12148+H12160</f>
        <v>0</v>
      </c>
      <c r="I11774">
        <f>I11777+I11853+I11860+I11881+I11895+I11911+I11923+I11932+I11944+I11975+I11985+I12048+I12064+I12104+I12116+I12135+I12148+I12160</f>
        <v>0</v>
      </c>
      <c r="J11774">
        <f>J11777+J11853+J11860+J11881+J11895+J11911+J11923+J11932+J11944+J11975+J11985+J12048+J12064+J12104+J12116+J12135+J12148+J12160</f>
        <v>0</v>
      </c>
      <c r="K11774">
        <f>K11777+K11853+K11860+K11881+K11895+K11911+K11923+K11932+K11944+K11975+K11985+K12048+K12064+K12104+K12116+K12135+K12148+K12160</f>
        <v>0</v>
      </c>
    </row>
    <row r="11775" spans="2:11" s="3" customFormat="1">
      <c r="B11775" s="3" t="s">
        <v>417</v>
      </c>
      <c r="C11775" s="3" t="s">
        <v>8</v>
      </c>
      <c r="D11775" s="3">
        <f>IFERROR(AVERAGE(D11778,D11803,D11830), 0)</f>
        <v>0</v>
      </c>
      <c r="E11775" s="3">
        <f>IFERROR(AVERAGE(E11778,E11803,E11830), 0)</f>
        <v>0</v>
      </c>
      <c r="F11775" s="3">
        <f>IFERROR(AVERAGE(F11778,F11803,F11830), 0)</f>
        <v>0</v>
      </c>
      <c r="G11775" s="3">
        <f>IFERROR(AVERAGE(G11778,G11803,G11830), 0)</f>
        <v>0</v>
      </c>
      <c r="H11775" s="3">
        <f>IFERROR(AVERAGE(H11778,H11803,H11830), 0)</f>
        <v>0</v>
      </c>
      <c r="I11775" s="3">
        <f>IFERROR(AVERAGE(I11778,I11803,I11830), 0)</f>
        <v>0</v>
      </c>
      <c r="J11775" s="3">
        <f>IFERROR(AVERAGE(J11778,J11803,J11830), 0)</f>
        <v>0</v>
      </c>
      <c r="K11775" s="3">
        <f>IFERROR(AVERAGE(K11778,K11803,K11830), 0)</f>
        <v>0</v>
      </c>
    </row>
    <row r="11776" spans="2:11" outlineLevel="2">
      <c r="B11776" s="4" t="s">
        <v>9</v>
      </c>
      <c r="D11776">
        <f>E11779+E11804+E11831</f>
        <v>0</v>
      </c>
      <c r="E11776">
        <f>F11779+F11804+F11831</f>
        <v>0</v>
      </c>
      <c r="F11776">
        <f>G11779+G11804+G11831</f>
        <v>0</v>
      </c>
      <c r="G11776">
        <f>H11779+H11804+H11831</f>
        <v>0</v>
      </c>
      <c r="H11776">
        <f>I11779+I11804+I11831</f>
        <v>0</v>
      </c>
      <c r="I11776">
        <f>J11779+J11804+J11831</f>
        <v>0</v>
      </c>
      <c r="J11776">
        <f>K11779+K11804+K11831</f>
        <v>0</v>
      </c>
      <c r="K11776">
        <f>L11779+L11804+L11831</f>
        <v>0</v>
      </c>
    </row>
    <row r="11777" spans="2:11" outlineLevel="2">
      <c r="B11777" s="4" t="s">
        <v>10</v>
      </c>
      <c r="D11777">
        <f>E11780+E11805+E11832</f>
        <v>0</v>
      </c>
      <c r="E11777">
        <f>F11780+F11805+F11832</f>
        <v>0</v>
      </c>
      <c r="F11777">
        <f>G11780+G11805+G11832</f>
        <v>0</v>
      </c>
      <c r="G11777">
        <f>H11780+H11805+H11832</f>
        <v>0</v>
      </c>
      <c r="H11777">
        <f>I11780+I11805+I11832</f>
        <v>0</v>
      </c>
      <c r="I11777">
        <f>J11780+J11805+J11832</f>
        <v>0</v>
      </c>
      <c r="J11777">
        <f>K11780+K11805+K11832</f>
        <v>0</v>
      </c>
      <c r="K11777">
        <f>L11780+L11805+L11832</f>
        <v>0</v>
      </c>
    </row>
    <row r="11778" spans="2:11" s="5" customFormat="1" outlineLevel="1">
      <c r="C11778" s="5" t="s">
        <v>51</v>
      </c>
      <c r="D11778" s="1">
        <f>IFERROR(D11779/D11780, D11779)</f>
        <v>0</v>
      </c>
      <c r="E11778" s="1">
        <f>IFERROR(E11779/E11780, E11779)</f>
        <v>0</v>
      </c>
      <c r="F11778" s="1">
        <f>IFERROR(F11779/F11780, F11779)</f>
        <v>0</v>
      </c>
      <c r="G11778" s="1">
        <f>IFERROR(G11779/G11780, G11779)</f>
        <v>0</v>
      </c>
      <c r="H11778" s="1">
        <f>IFERROR(H11779/H11780, H11779)</f>
        <v>0</v>
      </c>
      <c r="I11778" s="1">
        <f>IFERROR(I11779/I11780, I11779)</f>
        <v>0</v>
      </c>
      <c r="J11778" s="1">
        <f>IFERROR(J11779/J11780, J11779)</f>
        <v>0</v>
      </c>
      <c r="K11778" s="1">
        <f>IFERROR(K11779/K11780, K11779)</f>
        <v>0</v>
      </c>
    </row>
    <row r="11779" spans="2:11" outlineLevel="2">
      <c r="C11779" t="s">
        <v>10</v>
      </c>
      <c r="D11779">
        <f>COUNTIF(D11781:D11802, "1")</f>
        <v>0</v>
      </c>
      <c r="E11779">
        <f>COUNTIF(E11781:E11802, "1")</f>
        <v>0</v>
      </c>
      <c r="F11779">
        <f>COUNTIF(F11781:F11802, "1")</f>
        <v>0</v>
      </c>
      <c r="G11779">
        <f>COUNTIF(G11781:G11802, "1")</f>
        <v>0</v>
      </c>
      <c r="H11779">
        <f>COUNTIF(H11781:H11802, "1")</f>
        <v>0</v>
      </c>
      <c r="I11779">
        <f>COUNTIF(I11781:I11802, "1")</f>
        <v>0</v>
      </c>
      <c r="J11779">
        <f>COUNTIF(J11781:J11802, "1")</f>
        <v>0</v>
      </c>
      <c r="K11779">
        <f>COUNTIF(K11781:K11802, "1")</f>
        <v>0</v>
      </c>
    </row>
    <row r="11780" spans="2:11" outlineLevel="2">
      <c r="C11780" t="s">
        <v>12</v>
      </c>
      <c r="D11780">
        <f>COUNTIF(D11781:D11802, "0")</f>
        <v>0</v>
      </c>
      <c r="E11780">
        <f>COUNTIF(E11781:E11802, "0")</f>
        <v>0</v>
      </c>
      <c r="F11780">
        <f>COUNTIF(F11781:F11802, "0")</f>
        <v>0</v>
      </c>
      <c r="G11780">
        <f>COUNTIF(G11781:G11802, "0")</f>
        <v>0</v>
      </c>
      <c r="H11780">
        <f>COUNTIF(H11781:H11802, "0")</f>
        <v>0</v>
      </c>
      <c r="I11780">
        <f>COUNTIF(I11781:I11802, "0")</f>
        <v>0</v>
      </c>
      <c r="J11780">
        <f>COUNTIF(J11781:J11802, "0")</f>
        <v>0</v>
      </c>
      <c r="K11780">
        <f>COUNTIF(K11781:K11802, "0")</f>
        <v>0</v>
      </c>
    </row>
    <row r="11781" spans="2:11" outlineLevel="2">
      <c r="B11781" t="s">
        <v>52</v>
      </c>
      <c r="C11781" t="s">
        <v>15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0</v>
      </c>
    </row>
    <row r="11782" spans="2:11" outlineLevel="2">
      <c r="B11782" t="s">
        <v>52</v>
      </c>
      <c r="C11782" t="s">
        <v>16</v>
      </c>
      <c r="D11782">
        <v>1</v>
      </c>
      <c r="E11782">
        <v>0</v>
      </c>
      <c r="F11782">
        <v>0</v>
      </c>
      <c r="G11782">
        <v>0</v>
      </c>
      <c r="H11782">
        <v>1</v>
      </c>
      <c r="I11782">
        <v>0</v>
      </c>
      <c r="J11782">
        <v>0</v>
      </c>
      <c r="K11782">
        <v>0</v>
      </c>
    </row>
    <row r="11783" spans="2:11" outlineLevel="2">
      <c r="B11783" t="s">
        <v>52</v>
      </c>
      <c r="C11783" t="s">
        <v>17</v>
      </c>
      <c r="D11783">
        <v>0</v>
      </c>
      <c r="E11783">
        <v>1</v>
      </c>
      <c r="F11783">
        <v>0</v>
      </c>
      <c r="G11783">
        <v>0</v>
      </c>
      <c r="H11783">
        <v>1</v>
      </c>
      <c r="I11783">
        <v>0</v>
      </c>
      <c r="J11783">
        <v>0</v>
      </c>
      <c r="K11783">
        <v>0</v>
      </c>
    </row>
    <row r="11784" spans="2:11" outlineLevel="2">
      <c r="B11784" t="s">
        <v>52</v>
      </c>
      <c r="C11784" t="s">
        <v>18</v>
      </c>
      <c r="D11784">
        <v>1</v>
      </c>
      <c r="E11784">
        <v>0</v>
      </c>
      <c r="F11784">
        <v>0</v>
      </c>
      <c r="G11784">
        <v>1</v>
      </c>
      <c r="H11784">
        <v>1</v>
      </c>
      <c r="I11784">
        <v>0</v>
      </c>
      <c r="J11784">
        <v>0</v>
      </c>
      <c r="K11784">
        <v>0</v>
      </c>
    </row>
    <row r="11785" spans="2:11" outlineLevel="2">
      <c r="B11785" t="s">
        <v>52</v>
      </c>
      <c r="C11785" t="s">
        <v>19</v>
      </c>
      <c r="D11785">
        <v>0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2:11" outlineLevel="2">
      <c r="B11786" t="s">
        <v>52</v>
      </c>
      <c r="C11786" t="s">
        <v>32</v>
      </c>
      <c r="D11786">
        <v>0</v>
      </c>
      <c r="E11786">
        <v>0</v>
      </c>
      <c r="F11786">
        <v>1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2:11" outlineLevel="2">
      <c r="B11787" t="s">
        <v>52</v>
      </c>
      <c r="C11787" t="s">
        <v>20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2:11" outlineLevel="2">
      <c r="B11788" t="s">
        <v>52</v>
      </c>
      <c r="C11788" t="s">
        <v>21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2:11" outlineLevel="2">
      <c r="B11789" t="s">
        <v>52</v>
      </c>
      <c r="C11789" t="s">
        <v>22</v>
      </c>
      <c r="D11789">
        <v>1</v>
      </c>
      <c r="E11789">
        <v>0</v>
      </c>
      <c r="F11789">
        <v>1</v>
      </c>
      <c r="G11789">
        <v>0</v>
      </c>
      <c r="H11789">
        <v>0</v>
      </c>
      <c r="I11789">
        <v>1</v>
      </c>
      <c r="J11789">
        <v>0</v>
      </c>
      <c r="K11789">
        <v>0</v>
      </c>
    </row>
    <row r="11790" spans="2:11" outlineLevel="2">
      <c r="B11790" t="s">
        <v>52</v>
      </c>
      <c r="C11790" t="s">
        <v>23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2:11" outlineLevel="2">
      <c r="B11791" t="s">
        <v>52</v>
      </c>
      <c r="C11791" t="s">
        <v>33</v>
      </c>
      <c r="D11791">
        <v>0</v>
      </c>
      <c r="E11791">
        <v>0</v>
      </c>
      <c r="F11791">
        <v>1</v>
      </c>
      <c r="G11791">
        <v>1</v>
      </c>
      <c r="H11791">
        <v>0</v>
      </c>
      <c r="I11791">
        <v>0</v>
      </c>
      <c r="J11791">
        <v>0</v>
      </c>
      <c r="K11791">
        <v>0</v>
      </c>
    </row>
    <row r="11792" spans="2:11" outlineLevel="2">
      <c r="B11792" t="s">
        <v>52</v>
      </c>
      <c r="C11792" t="s">
        <v>24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2:11" outlineLevel="2">
      <c r="B11793" t="s">
        <v>52</v>
      </c>
      <c r="C11793" t="s">
        <v>34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2:11" outlineLevel="2">
      <c r="B11794" t="s">
        <v>52</v>
      </c>
      <c r="C11794" t="s">
        <v>25</v>
      </c>
      <c r="D11794">
        <v>0</v>
      </c>
      <c r="E11794">
        <v>0</v>
      </c>
      <c r="F11794">
        <v>0</v>
      </c>
      <c r="G11794">
        <v>0</v>
      </c>
      <c r="H11794">
        <v>1</v>
      </c>
      <c r="I11794">
        <v>0</v>
      </c>
      <c r="J11794">
        <v>0</v>
      </c>
      <c r="K11794">
        <v>0</v>
      </c>
    </row>
    <row r="11795" spans="2:11" outlineLevel="2">
      <c r="B11795" t="s">
        <v>52</v>
      </c>
      <c r="C11795" t="s">
        <v>26</v>
      </c>
      <c r="D11795">
        <v>1</v>
      </c>
      <c r="E11795">
        <v>0</v>
      </c>
      <c r="F11795">
        <v>1</v>
      </c>
      <c r="G11795">
        <v>0</v>
      </c>
      <c r="H11795">
        <v>1</v>
      </c>
      <c r="I11795">
        <v>0</v>
      </c>
      <c r="J11795">
        <v>0</v>
      </c>
      <c r="K11795">
        <v>0</v>
      </c>
    </row>
    <row r="11796" spans="2:11" outlineLevel="2">
      <c r="B11796" t="s">
        <v>52</v>
      </c>
      <c r="C11796" t="s">
        <v>28</v>
      </c>
      <c r="D11796">
        <v>1</v>
      </c>
      <c r="E11796">
        <v>1</v>
      </c>
      <c r="F11796">
        <v>0</v>
      </c>
      <c r="G11796">
        <v>1</v>
      </c>
      <c r="H11796">
        <v>0</v>
      </c>
      <c r="I11796">
        <v>1</v>
      </c>
      <c r="J11796">
        <v>0</v>
      </c>
      <c r="K11796">
        <v>0</v>
      </c>
    </row>
    <row r="11797" spans="2:11" outlineLevel="2">
      <c r="B11797" t="s">
        <v>52</v>
      </c>
      <c r="C11797" t="s">
        <v>35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2:11" outlineLevel="2">
      <c r="B11798" t="s">
        <v>52</v>
      </c>
      <c r="C11798" t="s">
        <v>36</v>
      </c>
      <c r="D11798">
        <v>0</v>
      </c>
      <c r="E11798">
        <v>0</v>
      </c>
      <c r="F11798">
        <v>0</v>
      </c>
      <c r="G11798">
        <v>0</v>
      </c>
      <c r="H11798">
        <v>1</v>
      </c>
      <c r="I11798">
        <v>0</v>
      </c>
      <c r="J11798">
        <v>0</v>
      </c>
      <c r="K11798">
        <v>0</v>
      </c>
    </row>
    <row r="11799" spans="2:11" outlineLevel="2">
      <c r="B11799" t="s">
        <v>52</v>
      </c>
      <c r="C11799" t="s">
        <v>37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2:11" outlineLevel="2">
      <c r="B11800" t="s">
        <v>52</v>
      </c>
      <c r="C11800" t="s">
        <v>38</v>
      </c>
      <c r="D11800">
        <v>1</v>
      </c>
      <c r="E11800">
        <v>0</v>
      </c>
      <c r="F11800">
        <v>0</v>
      </c>
      <c r="G11800">
        <v>1</v>
      </c>
      <c r="H11800">
        <v>0</v>
      </c>
      <c r="I11800">
        <v>0</v>
      </c>
      <c r="J11800">
        <v>0</v>
      </c>
      <c r="K11800">
        <v>0</v>
      </c>
    </row>
    <row r="11801" spans="2:11" outlineLevel="2">
      <c r="B11801" t="s">
        <v>52</v>
      </c>
      <c r="C11801" t="s">
        <v>40</v>
      </c>
      <c r="D11801">
        <v>0</v>
      </c>
      <c r="E11801">
        <v>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2:11" outlineLevel="2">
      <c r="B11802" t="s">
        <v>52</v>
      </c>
      <c r="C11802" t="s">
        <v>41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2:11" s="5" customFormat="1" outlineLevel="1">
      <c r="C11803" s="5" t="s">
        <v>49</v>
      </c>
      <c r="D11803" s="1">
        <f>IFERROR(D11804/D11805, D11804)</f>
        <v>0</v>
      </c>
      <c r="E11803" s="1">
        <f>IFERROR(E11804/E11805, E11804)</f>
        <v>0</v>
      </c>
      <c r="F11803" s="1">
        <f>IFERROR(F11804/F11805, F11804)</f>
        <v>0</v>
      </c>
      <c r="G11803" s="1">
        <f>IFERROR(G11804/G11805, G11804)</f>
        <v>0</v>
      </c>
      <c r="H11803" s="1">
        <f>IFERROR(H11804/H11805, H11804)</f>
        <v>0</v>
      </c>
      <c r="I11803" s="1">
        <f>IFERROR(I11804/I11805, I11804)</f>
        <v>0</v>
      </c>
      <c r="J11803" s="1">
        <f>IFERROR(J11804/J11805, J11804)</f>
        <v>0</v>
      </c>
      <c r="K11803" s="1">
        <f>IFERROR(K11804/K11805, K11804)</f>
        <v>0</v>
      </c>
    </row>
    <row r="11804" spans="2:11" outlineLevel="2">
      <c r="C11804" t="s">
        <v>10</v>
      </c>
      <c r="D11804">
        <f>COUNTIF(D11806:D11829, "1")</f>
        <v>0</v>
      </c>
      <c r="E11804">
        <f>COUNTIF(E11806:E11829, "1")</f>
        <v>0</v>
      </c>
      <c r="F11804">
        <f>COUNTIF(F11806:F11829, "1")</f>
        <v>0</v>
      </c>
      <c r="G11804">
        <f>COUNTIF(G11806:G11829, "1")</f>
        <v>0</v>
      </c>
      <c r="H11804">
        <f>COUNTIF(H11806:H11829, "1")</f>
        <v>0</v>
      </c>
      <c r="I11804">
        <f>COUNTIF(I11806:I11829, "1")</f>
        <v>0</v>
      </c>
      <c r="J11804">
        <f>COUNTIF(J11806:J11829, "1")</f>
        <v>0</v>
      </c>
      <c r="K11804">
        <f>COUNTIF(K11806:K11829, "1")</f>
        <v>0</v>
      </c>
    </row>
    <row r="11805" spans="2:11" outlineLevel="2">
      <c r="C11805" t="s">
        <v>12</v>
      </c>
      <c r="D11805">
        <f>COUNTIF(D11806:D11829, "0")</f>
        <v>0</v>
      </c>
      <c r="E11805">
        <f>COUNTIF(E11806:E11829, "0")</f>
        <v>0</v>
      </c>
      <c r="F11805">
        <f>COUNTIF(F11806:F11829, "0")</f>
        <v>0</v>
      </c>
      <c r="G11805">
        <f>COUNTIF(G11806:G11829, "0")</f>
        <v>0</v>
      </c>
      <c r="H11805">
        <f>COUNTIF(H11806:H11829, "0")</f>
        <v>0</v>
      </c>
      <c r="I11805">
        <f>COUNTIF(I11806:I11829, "0")</f>
        <v>0</v>
      </c>
      <c r="J11805">
        <f>COUNTIF(J11806:J11829, "0")</f>
        <v>0</v>
      </c>
      <c r="K11805">
        <f>COUNTIF(K11806:K11829, "0")</f>
        <v>0</v>
      </c>
    </row>
    <row r="11806" spans="2:11" outlineLevel="2">
      <c r="B11806" t="s">
        <v>50</v>
      </c>
      <c r="C11806" t="s">
        <v>14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2:11" outlineLevel="2">
      <c r="B11807" t="s">
        <v>50</v>
      </c>
      <c r="C11807" t="s">
        <v>15</v>
      </c>
      <c r="D11807">
        <v>0</v>
      </c>
      <c r="E11807">
        <v>1</v>
      </c>
      <c r="F11807">
        <v>0</v>
      </c>
      <c r="G11807">
        <v>0</v>
      </c>
      <c r="H11807">
        <v>0</v>
      </c>
      <c r="I11807">
        <v>1</v>
      </c>
      <c r="J11807">
        <v>1</v>
      </c>
      <c r="K11807">
        <v>0</v>
      </c>
    </row>
    <row r="11808" spans="2:11" outlineLevel="2">
      <c r="B11808" t="s">
        <v>50</v>
      </c>
      <c r="C11808" t="s">
        <v>18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</row>
    <row r="11809" spans="2:11" outlineLevel="2">
      <c r="B11809" t="s">
        <v>50</v>
      </c>
      <c r="C11809" t="s">
        <v>19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2:11" outlineLevel="2">
      <c r="B11810" t="s">
        <v>50</v>
      </c>
      <c r="C11810" t="s">
        <v>32</v>
      </c>
      <c r="D11810">
        <v>0</v>
      </c>
      <c r="E11810">
        <v>1</v>
      </c>
      <c r="F11810">
        <v>0</v>
      </c>
      <c r="G11810">
        <v>0</v>
      </c>
      <c r="H11810">
        <v>1</v>
      </c>
      <c r="I11810">
        <v>1</v>
      </c>
      <c r="J11810">
        <v>1</v>
      </c>
      <c r="K11810">
        <v>0</v>
      </c>
    </row>
    <row r="11811" spans="2:11" outlineLevel="2">
      <c r="B11811" t="s">
        <v>50</v>
      </c>
      <c r="C11811" t="s">
        <v>20</v>
      </c>
      <c r="D11811">
        <v>0</v>
      </c>
      <c r="E11811">
        <v>1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2:11" outlineLevel="2">
      <c r="B11812" t="s">
        <v>50</v>
      </c>
      <c r="C11812" t="s">
        <v>21</v>
      </c>
      <c r="D11812">
        <v>0</v>
      </c>
      <c r="E11812">
        <v>1</v>
      </c>
      <c r="F11812">
        <v>1</v>
      </c>
      <c r="G11812">
        <v>1</v>
      </c>
      <c r="H11812">
        <v>1</v>
      </c>
      <c r="I11812">
        <v>0</v>
      </c>
      <c r="J11812">
        <v>0</v>
      </c>
      <c r="K11812">
        <v>0</v>
      </c>
    </row>
    <row r="11813" spans="2:11" outlineLevel="2">
      <c r="B11813" t="s">
        <v>50</v>
      </c>
      <c r="C11813" t="s">
        <v>22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0</v>
      </c>
    </row>
    <row r="11814" spans="2:11" outlineLevel="2">
      <c r="B11814" t="s">
        <v>50</v>
      </c>
      <c r="C11814" t="s">
        <v>23</v>
      </c>
      <c r="D11814">
        <v>1</v>
      </c>
      <c r="E11814">
        <v>0</v>
      </c>
      <c r="F11814">
        <v>0</v>
      </c>
      <c r="G11814">
        <v>0</v>
      </c>
      <c r="H11814">
        <v>1</v>
      </c>
      <c r="I11814">
        <v>0</v>
      </c>
      <c r="J11814">
        <v>0</v>
      </c>
      <c r="K11814">
        <v>0</v>
      </c>
    </row>
    <row r="11815" spans="2:11" outlineLevel="2">
      <c r="B11815" t="s">
        <v>50</v>
      </c>
      <c r="C11815" t="s">
        <v>23</v>
      </c>
      <c r="D11815">
        <v>1</v>
      </c>
      <c r="E11815">
        <v>0</v>
      </c>
      <c r="F11815">
        <v>0</v>
      </c>
      <c r="G11815">
        <v>0</v>
      </c>
      <c r="H11815">
        <v>1</v>
      </c>
      <c r="I11815">
        <v>0</v>
      </c>
      <c r="J11815">
        <v>0</v>
      </c>
      <c r="K11815">
        <v>0</v>
      </c>
    </row>
    <row r="11816" spans="2:11" outlineLevel="2">
      <c r="B11816" t="s">
        <v>50</v>
      </c>
      <c r="C11816" t="s">
        <v>33</v>
      </c>
      <c r="D11816">
        <v>1</v>
      </c>
      <c r="E11816">
        <v>0</v>
      </c>
      <c r="F11816">
        <v>0</v>
      </c>
      <c r="G11816">
        <v>0</v>
      </c>
      <c r="H11816">
        <v>1</v>
      </c>
      <c r="I11816">
        <v>0</v>
      </c>
      <c r="J11816">
        <v>1</v>
      </c>
      <c r="K11816">
        <v>0</v>
      </c>
    </row>
    <row r="11817" spans="2:11" outlineLevel="2">
      <c r="B11817" t="s">
        <v>50</v>
      </c>
      <c r="C11817" t="s">
        <v>24</v>
      </c>
      <c r="D11817">
        <v>1</v>
      </c>
      <c r="E11817">
        <v>1</v>
      </c>
      <c r="F11817">
        <v>0</v>
      </c>
      <c r="G11817">
        <v>1</v>
      </c>
      <c r="H11817">
        <v>0</v>
      </c>
      <c r="I11817">
        <v>1</v>
      </c>
      <c r="J11817">
        <v>1</v>
      </c>
      <c r="K11817">
        <v>0</v>
      </c>
    </row>
    <row r="11818" spans="2:11" outlineLevel="2">
      <c r="B11818" t="s">
        <v>50</v>
      </c>
      <c r="C11818" t="s">
        <v>34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1</v>
      </c>
      <c r="K11818">
        <v>0</v>
      </c>
    </row>
    <row r="11819" spans="2:11" outlineLevel="2">
      <c r="B11819" t="s">
        <v>50</v>
      </c>
      <c r="C11819" t="s">
        <v>25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2:11" outlineLevel="2">
      <c r="B11820" t="s">
        <v>50</v>
      </c>
      <c r="C11820" t="s">
        <v>26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1</v>
      </c>
      <c r="K11820">
        <v>0</v>
      </c>
    </row>
    <row r="11821" spans="2:11" outlineLevel="2">
      <c r="B11821" t="s">
        <v>50</v>
      </c>
      <c r="C11821" t="s">
        <v>27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2:11" outlineLevel="2">
      <c r="B11822" t="s">
        <v>50</v>
      </c>
      <c r="C11822" t="s">
        <v>28</v>
      </c>
      <c r="D11822">
        <v>0</v>
      </c>
      <c r="E11822">
        <v>0</v>
      </c>
      <c r="F11822">
        <v>0</v>
      </c>
      <c r="G11822">
        <v>1</v>
      </c>
      <c r="H11822">
        <v>0</v>
      </c>
      <c r="I11822">
        <v>0</v>
      </c>
      <c r="J11822">
        <v>0</v>
      </c>
      <c r="K11822">
        <v>0</v>
      </c>
    </row>
    <row r="11823" spans="2:11" outlineLevel="2">
      <c r="B11823" t="s">
        <v>50</v>
      </c>
      <c r="C11823" t="s">
        <v>35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2:11" outlineLevel="2">
      <c r="B11824" t="s">
        <v>50</v>
      </c>
      <c r="C11824" t="s">
        <v>35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2:11" outlineLevel="2">
      <c r="B11825" t="s">
        <v>50</v>
      </c>
      <c r="C11825" t="s">
        <v>35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2:11" outlineLevel="2">
      <c r="B11826" t="s">
        <v>50</v>
      </c>
      <c r="C11826" t="s">
        <v>48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2:11" outlineLevel="2">
      <c r="B11827" t="s">
        <v>50</v>
      </c>
      <c r="C11827" t="s">
        <v>36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2:11" outlineLevel="2">
      <c r="B11828" t="s">
        <v>50</v>
      </c>
      <c r="C11828" t="s">
        <v>37</v>
      </c>
      <c r="D11828">
        <v>0</v>
      </c>
      <c r="E11828">
        <v>1</v>
      </c>
      <c r="F11828">
        <v>0</v>
      </c>
      <c r="G11828">
        <v>1</v>
      </c>
      <c r="H11828">
        <v>0</v>
      </c>
      <c r="I11828">
        <v>0</v>
      </c>
      <c r="J11828">
        <v>0</v>
      </c>
      <c r="K11828">
        <v>0</v>
      </c>
    </row>
    <row r="11829" spans="2:11" outlineLevel="2">
      <c r="B11829" t="s">
        <v>50</v>
      </c>
      <c r="C11829" t="s">
        <v>38</v>
      </c>
      <c r="D11829">
        <v>1</v>
      </c>
      <c r="E11829">
        <v>0</v>
      </c>
      <c r="F11829">
        <v>0</v>
      </c>
      <c r="G11829">
        <v>0</v>
      </c>
      <c r="H11829">
        <v>1</v>
      </c>
      <c r="I11829">
        <v>0</v>
      </c>
      <c r="J11829">
        <v>0</v>
      </c>
      <c r="K11829">
        <v>0</v>
      </c>
    </row>
    <row r="11830" spans="2:11" s="5" customFormat="1" outlineLevel="1">
      <c r="C11830" s="5" t="s">
        <v>55</v>
      </c>
      <c r="D11830" s="1">
        <f>IFERROR(D11831/D11832, D11831)</f>
        <v>0</v>
      </c>
      <c r="E11830" s="1">
        <f>IFERROR(E11831/E11832, E11831)</f>
        <v>0</v>
      </c>
      <c r="F11830" s="1">
        <f>IFERROR(F11831/F11832, F11831)</f>
        <v>0</v>
      </c>
      <c r="G11830" s="1">
        <f>IFERROR(G11831/G11832, G11831)</f>
        <v>0</v>
      </c>
      <c r="H11830" s="1">
        <f>IFERROR(H11831/H11832, H11831)</f>
        <v>0</v>
      </c>
      <c r="I11830" s="1">
        <f>IFERROR(I11831/I11832, I11831)</f>
        <v>0</v>
      </c>
      <c r="J11830" s="1">
        <f>IFERROR(J11831/J11832, J11831)</f>
        <v>0</v>
      </c>
      <c r="K11830" s="1">
        <f>IFERROR(K11831/K11832, K11831)</f>
        <v>0</v>
      </c>
    </row>
    <row r="11831" spans="2:11" outlineLevel="2">
      <c r="C11831" t="s">
        <v>10</v>
      </c>
      <c r="D11831">
        <f>COUNTIF(D11833:D11850, "1")</f>
        <v>0</v>
      </c>
      <c r="E11831">
        <f>COUNTIF(E11833:E11850, "1")</f>
        <v>0</v>
      </c>
      <c r="F11831">
        <f>COUNTIF(F11833:F11850, "1")</f>
        <v>0</v>
      </c>
      <c r="G11831">
        <f>COUNTIF(G11833:G11850, "1")</f>
        <v>0</v>
      </c>
      <c r="H11831">
        <f>COUNTIF(H11833:H11850, "1")</f>
        <v>0</v>
      </c>
      <c r="I11831">
        <f>COUNTIF(I11833:I11850, "1")</f>
        <v>0</v>
      </c>
      <c r="J11831">
        <f>COUNTIF(J11833:J11850, "1")</f>
        <v>0</v>
      </c>
      <c r="K11831">
        <f>COUNTIF(K11833:K11850, "1")</f>
        <v>0</v>
      </c>
    </row>
    <row r="11832" spans="2:11" outlineLevel="2">
      <c r="C11832" t="s">
        <v>12</v>
      </c>
      <c r="D11832">
        <f>COUNTIF(D11833:D11850, "0")</f>
        <v>0</v>
      </c>
      <c r="E11832">
        <f>COUNTIF(E11833:E11850, "0")</f>
        <v>0</v>
      </c>
      <c r="F11832">
        <f>COUNTIF(F11833:F11850, "0")</f>
        <v>0</v>
      </c>
      <c r="G11832">
        <f>COUNTIF(G11833:G11850, "0")</f>
        <v>0</v>
      </c>
      <c r="H11832">
        <f>COUNTIF(H11833:H11850, "0")</f>
        <v>0</v>
      </c>
      <c r="I11832">
        <f>COUNTIF(I11833:I11850, "0")</f>
        <v>0</v>
      </c>
      <c r="J11832">
        <f>COUNTIF(J11833:J11850, "0")</f>
        <v>0</v>
      </c>
      <c r="K11832">
        <f>COUNTIF(K11833:K11850, "0")</f>
        <v>0</v>
      </c>
    </row>
    <row r="11833" spans="2:11" outlineLevel="2">
      <c r="B11833" t="s">
        <v>56</v>
      </c>
      <c r="C11833" t="s">
        <v>14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2:11" outlineLevel="2">
      <c r="B11834" t="s">
        <v>56</v>
      </c>
      <c r="C11834" t="s">
        <v>15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</row>
    <row r="11835" spans="2:11" outlineLevel="2">
      <c r="B11835" t="s">
        <v>56</v>
      </c>
      <c r="C11835" t="s">
        <v>17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2:11" outlineLevel="2">
      <c r="B11836" t="s">
        <v>56</v>
      </c>
      <c r="C11836" t="s">
        <v>18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</v>
      </c>
      <c r="K11836">
        <v>0</v>
      </c>
    </row>
    <row r="11837" spans="2:11" outlineLevel="2">
      <c r="B11837" t="s">
        <v>56</v>
      </c>
      <c r="C11837" t="s">
        <v>19</v>
      </c>
      <c r="D11837">
        <v>0</v>
      </c>
      <c r="E11837">
        <v>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2:11" outlineLevel="2">
      <c r="B11838" t="s">
        <v>56</v>
      </c>
      <c r="C11838" t="s">
        <v>32</v>
      </c>
      <c r="D11838">
        <v>1</v>
      </c>
      <c r="E11838">
        <v>0</v>
      </c>
      <c r="F11838">
        <v>0</v>
      </c>
      <c r="G11838">
        <v>1</v>
      </c>
      <c r="H11838">
        <v>1</v>
      </c>
      <c r="I11838">
        <v>0</v>
      </c>
      <c r="J11838">
        <v>0</v>
      </c>
      <c r="K11838">
        <v>0</v>
      </c>
    </row>
    <row r="11839" spans="2:11" outlineLevel="2">
      <c r="B11839" t="s">
        <v>56</v>
      </c>
      <c r="C11839" t="s">
        <v>20</v>
      </c>
      <c r="D11839">
        <v>1</v>
      </c>
      <c r="E11839">
        <v>0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2:11" outlineLevel="2">
      <c r="B11840" t="s">
        <v>56</v>
      </c>
      <c r="C11840" t="s">
        <v>21</v>
      </c>
      <c r="D11840">
        <v>0</v>
      </c>
      <c r="E11840">
        <v>0</v>
      </c>
      <c r="F11840">
        <v>1</v>
      </c>
      <c r="G11840">
        <v>0</v>
      </c>
      <c r="H11840">
        <v>0</v>
      </c>
      <c r="I11840">
        <v>0</v>
      </c>
      <c r="J11840">
        <v>1</v>
      </c>
      <c r="K11840">
        <v>0</v>
      </c>
    </row>
    <row r="11841" spans="2:11" outlineLevel="2">
      <c r="B11841" t="s">
        <v>56</v>
      </c>
      <c r="C11841" t="s">
        <v>23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2:11" outlineLevel="2">
      <c r="B11842" t="s">
        <v>56</v>
      </c>
      <c r="C11842" t="s">
        <v>33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2:11" outlineLevel="2">
      <c r="B11843" t="s">
        <v>56</v>
      </c>
      <c r="C11843" t="s">
        <v>34</v>
      </c>
      <c r="D11843">
        <v>0</v>
      </c>
      <c r="E11843">
        <v>0</v>
      </c>
      <c r="F11843">
        <v>1</v>
      </c>
      <c r="G11843">
        <v>1</v>
      </c>
      <c r="H11843">
        <v>1</v>
      </c>
      <c r="I11843">
        <v>0</v>
      </c>
      <c r="J11843">
        <v>0</v>
      </c>
      <c r="K11843">
        <v>0</v>
      </c>
    </row>
    <row r="11844" spans="2:11" outlineLevel="2">
      <c r="B11844" t="s">
        <v>56</v>
      </c>
      <c r="C11844" t="s">
        <v>25</v>
      </c>
      <c r="D11844">
        <v>0</v>
      </c>
      <c r="E11844">
        <v>1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</row>
    <row r="11845" spans="2:11" outlineLevel="2">
      <c r="B11845" t="s">
        <v>56</v>
      </c>
      <c r="C11845" t="s">
        <v>27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2:11" outlineLevel="2">
      <c r="B11846" t="s">
        <v>56</v>
      </c>
      <c r="C11846" t="s">
        <v>35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2:11" outlineLevel="2">
      <c r="B11847" t="s">
        <v>56</v>
      </c>
      <c r="C11847" t="s">
        <v>35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</row>
    <row r="11848" spans="2:11" outlineLevel="2">
      <c r="B11848" t="s">
        <v>56</v>
      </c>
      <c r="C11848" t="s">
        <v>48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2:11" outlineLevel="2">
      <c r="B11849" t="s">
        <v>56</v>
      </c>
      <c r="C11849" t="s">
        <v>36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2:11" outlineLevel="2">
      <c r="B11850" t="s">
        <v>56</v>
      </c>
      <c r="C11850" t="s">
        <v>38</v>
      </c>
      <c r="D11850">
        <v>0</v>
      </c>
      <c r="E11850">
        <v>0</v>
      </c>
      <c r="F11850">
        <v>0</v>
      </c>
      <c r="G11850">
        <v>0</v>
      </c>
      <c r="H11850">
        <v>1</v>
      </c>
      <c r="I11850">
        <v>0</v>
      </c>
      <c r="J11850">
        <v>0</v>
      </c>
      <c r="K11850">
        <v>0</v>
      </c>
    </row>
    <row r="11851" spans="2:11" s="3" customFormat="1">
      <c r="B11851" s="3" t="s">
        <v>418</v>
      </c>
      <c r="C11851" s="3" t="s">
        <v>8</v>
      </c>
      <c r="D11851" s="3">
        <f>IFERROR(AVERAGE(D11854), 0)</f>
        <v>0</v>
      </c>
      <c r="E11851" s="3">
        <f>IFERROR(AVERAGE(E11854), 0)</f>
        <v>0</v>
      </c>
      <c r="F11851" s="3">
        <f>IFERROR(AVERAGE(F11854), 0)</f>
        <v>0</v>
      </c>
      <c r="G11851" s="3">
        <f>IFERROR(AVERAGE(G11854), 0)</f>
        <v>0</v>
      </c>
      <c r="H11851" s="3">
        <f>IFERROR(AVERAGE(H11854), 0)</f>
        <v>0</v>
      </c>
      <c r="I11851" s="3">
        <f>IFERROR(AVERAGE(I11854), 0)</f>
        <v>0</v>
      </c>
      <c r="J11851" s="3">
        <f>IFERROR(AVERAGE(J11854), 0)</f>
        <v>0</v>
      </c>
      <c r="K11851" s="3">
        <f>IFERROR(AVERAGE(K11854), 0)</f>
        <v>0</v>
      </c>
    </row>
    <row r="11852" spans="2:11" outlineLevel="2">
      <c r="B11852" s="4" t="s">
        <v>9</v>
      </c>
      <c r="D11852">
        <f>E11855</f>
        <v>0</v>
      </c>
      <c r="E11852">
        <f>F11855</f>
        <v>0</v>
      </c>
      <c r="F11852">
        <f>G11855</f>
        <v>0</v>
      </c>
      <c r="G11852">
        <f>H11855</f>
        <v>0</v>
      </c>
      <c r="H11852">
        <f>I11855</f>
        <v>0</v>
      </c>
      <c r="I11852">
        <f>J11855</f>
        <v>0</v>
      </c>
      <c r="J11852">
        <f>K11855</f>
        <v>0</v>
      </c>
      <c r="K11852">
        <f>L11855</f>
        <v>0</v>
      </c>
    </row>
    <row r="11853" spans="2:11" outlineLevel="2">
      <c r="B11853" s="4" t="s">
        <v>10</v>
      </c>
      <c r="D11853">
        <f>E11856</f>
        <v>0</v>
      </c>
      <c r="E11853">
        <f>F11856</f>
        <v>0</v>
      </c>
      <c r="F11853">
        <f>G11856</f>
        <v>0</v>
      </c>
      <c r="G11853">
        <f>H11856</f>
        <v>0</v>
      </c>
      <c r="H11853">
        <f>I11856</f>
        <v>0</v>
      </c>
      <c r="I11853">
        <f>J11856</f>
        <v>0</v>
      </c>
      <c r="J11853">
        <f>K11856</f>
        <v>0</v>
      </c>
      <c r="K11853">
        <f>L11856</f>
        <v>0</v>
      </c>
    </row>
    <row r="11854" spans="2:11" s="5" customFormat="1" outlineLevel="1">
      <c r="C11854" s="5" t="s">
        <v>51</v>
      </c>
      <c r="D11854" s="1">
        <f>IFERROR(D11855/D11856, D11855)</f>
        <v>0</v>
      </c>
      <c r="E11854" s="1">
        <f>IFERROR(E11855/E11856, E11855)</f>
        <v>0</v>
      </c>
      <c r="F11854" s="1">
        <f>IFERROR(F11855/F11856, F11855)</f>
        <v>0</v>
      </c>
      <c r="G11854" s="1">
        <f>IFERROR(G11855/G11856, G11855)</f>
        <v>0</v>
      </c>
      <c r="H11854" s="1">
        <f>IFERROR(H11855/H11856, H11855)</f>
        <v>0</v>
      </c>
      <c r="I11854" s="1">
        <f>IFERROR(I11855/I11856, I11855)</f>
        <v>0</v>
      </c>
      <c r="J11854" s="1">
        <f>IFERROR(J11855/J11856, J11855)</f>
        <v>0</v>
      </c>
      <c r="K11854" s="1">
        <f>IFERROR(K11855/K11856, K11855)</f>
        <v>0</v>
      </c>
    </row>
    <row r="11855" spans="2:11" outlineLevel="2">
      <c r="C11855" t="s">
        <v>10</v>
      </c>
      <c r="D11855">
        <f>COUNTIF(D11857:D11857, "1")</f>
        <v>0</v>
      </c>
      <c r="E11855">
        <f>COUNTIF(E11857:E11857, "1")</f>
        <v>0</v>
      </c>
      <c r="F11855">
        <f>COUNTIF(F11857:F11857, "1")</f>
        <v>0</v>
      </c>
      <c r="G11855">
        <f>COUNTIF(G11857:G11857, "1")</f>
        <v>0</v>
      </c>
      <c r="H11855">
        <f>COUNTIF(H11857:H11857, "1")</f>
        <v>0</v>
      </c>
      <c r="I11855">
        <f>COUNTIF(I11857:I11857, "1")</f>
        <v>0</v>
      </c>
      <c r="J11855">
        <f>COUNTIF(J11857:J11857, "1")</f>
        <v>0</v>
      </c>
      <c r="K11855">
        <f>COUNTIF(K11857:K11857, "1")</f>
        <v>0</v>
      </c>
    </row>
    <row r="11856" spans="2:11" outlineLevel="2">
      <c r="C11856" t="s">
        <v>12</v>
      </c>
      <c r="D11856">
        <f>COUNTIF(D11857:D11857, "0")</f>
        <v>0</v>
      </c>
      <c r="E11856">
        <f>COUNTIF(E11857:E11857, "0")</f>
        <v>0</v>
      </c>
      <c r="F11856">
        <f>COUNTIF(F11857:F11857, "0")</f>
        <v>0</v>
      </c>
      <c r="G11856">
        <f>COUNTIF(G11857:G11857, "0")</f>
        <v>0</v>
      </c>
      <c r="H11856">
        <f>COUNTIF(H11857:H11857, "0")</f>
        <v>0</v>
      </c>
      <c r="I11856">
        <f>COUNTIF(I11857:I11857, "0")</f>
        <v>0</v>
      </c>
      <c r="J11856">
        <f>COUNTIF(J11857:J11857, "0")</f>
        <v>0</v>
      </c>
      <c r="K11856">
        <f>COUNTIF(K11857:K11857, "0")</f>
        <v>0</v>
      </c>
    </row>
    <row r="11857" spans="2:11" outlineLevel="2">
      <c r="B11857" t="s">
        <v>52</v>
      </c>
      <c r="C11857" t="s">
        <v>14</v>
      </c>
      <c r="D11857">
        <v>1</v>
      </c>
      <c r="E11857">
        <v>1</v>
      </c>
      <c r="F11857">
        <v>0</v>
      </c>
      <c r="G11857">
        <v>0</v>
      </c>
      <c r="H11857">
        <v>1</v>
      </c>
      <c r="I11857">
        <v>1</v>
      </c>
      <c r="J11857">
        <v>0</v>
      </c>
      <c r="K11857">
        <v>0</v>
      </c>
    </row>
    <row r="11858" spans="2:11" s="3" customFormat="1">
      <c r="B11858" s="3" t="s">
        <v>419</v>
      </c>
      <c r="C11858" s="3" t="s">
        <v>8</v>
      </c>
      <c r="D11858" s="3">
        <f>IFERROR(AVERAGE(D11861,D11874), 0)</f>
        <v>0</v>
      </c>
      <c r="E11858" s="3">
        <f>IFERROR(AVERAGE(E11861,E11874), 0)</f>
        <v>0</v>
      </c>
      <c r="F11858" s="3">
        <f>IFERROR(AVERAGE(F11861,F11874), 0)</f>
        <v>0</v>
      </c>
      <c r="G11858" s="3">
        <f>IFERROR(AVERAGE(G11861,G11874), 0)</f>
        <v>0</v>
      </c>
      <c r="H11858" s="3">
        <f>IFERROR(AVERAGE(H11861,H11874), 0)</f>
        <v>0</v>
      </c>
      <c r="I11858" s="3">
        <f>IFERROR(AVERAGE(I11861,I11874), 0)</f>
        <v>0</v>
      </c>
      <c r="J11858" s="3">
        <f>IFERROR(AVERAGE(J11861,J11874), 0)</f>
        <v>0</v>
      </c>
      <c r="K11858" s="3">
        <f>IFERROR(AVERAGE(K11861,K11874), 0)</f>
        <v>0</v>
      </c>
    </row>
    <row r="11859" spans="2:11" outlineLevel="2">
      <c r="B11859" s="4" t="s">
        <v>9</v>
      </c>
      <c r="D11859">
        <f>E11862+E11875</f>
        <v>0</v>
      </c>
      <c r="E11859">
        <f>F11862+F11875</f>
        <v>0</v>
      </c>
      <c r="F11859">
        <f>G11862+G11875</f>
        <v>0</v>
      </c>
      <c r="G11859">
        <f>H11862+H11875</f>
        <v>0</v>
      </c>
      <c r="H11859">
        <f>I11862+I11875</f>
        <v>0</v>
      </c>
      <c r="I11859">
        <f>J11862+J11875</f>
        <v>0</v>
      </c>
      <c r="J11859">
        <f>K11862+K11875</f>
        <v>0</v>
      </c>
      <c r="K11859">
        <f>L11862+L11875</f>
        <v>0</v>
      </c>
    </row>
    <row r="11860" spans="2:11" outlineLevel="2">
      <c r="B11860" s="4" t="s">
        <v>10</v>
      </c>
      <c r="D11860">
        <f>E11863+E11876</f>
        <v>0</v>
      </c>
      <c r="E11860">
        <f>F11863+F11876</f>
        <v>0</v>
      </c>
      <c r="F11860">
        <f>G11863+G11876</f>
        <v>0</v>
      </c>
      <c r="G11860">
        <f>H11863+H11876</f>
        <v>0</v>
      </c>
      <c r="H11860">
        <f>I11863+I11876</f>
        <v>0</v>
      </c>
      <c r="I11860">
        <f>J11863+J11876</f>
        <v>0</v>
      </c>
      <c r="J11860">
        <f>K11863+K11876</f>
        <v>0</v>
      </c>
      <c r="K11860">
        <f>L11863+L11876</f>
        <v>0</v>
      </c>
    </row>
    <row r="11861" spans="2:11" s="5" customFormat="1" outlineLevel="1">
      <c r="C11861" s="5" t="s">
        <v>51</v>
      </c>
      <c r="D11861" s="1">
        <f>IFERROR(D11862/D11863, D11862)</f>
        <v>0</v>
      </c>
      <c r="E11861" s="1">
        <f>IFERROR(E11862/E11863, E11862)</f>
        <v>0</v>
      </c>
      <c r="F11861" s="1">
        <f>IFERROR(F11862/F11863, F11862)</f>
        <v>0</v>
      </c>
      <c r="G11861" s="1">
        <f>IFERROR(G11862/G11863, G11862)</f>
        <v>0</v>
      </c>
      <c r="H11861" s="1">
        <f>IFERROR(H11862/H11863, H11862)</f>
        <v>0</v>
      </c>
      <c r="I11861" s="1">
        <f>IFERROR(I11862/I11863, I11862)</f>
        <v>0</v>
      </c>
      <c r="J11861" s="1">
        <f>IFERROR(J11862/J11863, J11862)</f>
        <v>0</v>
      </c>
      <c r="K11861" s="1">
        <f>IFERROR(K11862/K11863, K11862)</f>
        <v>0</v>
      </c>
    </row>
    <row r="11862" spans="2:11" outlineLevel="2">
      <c r="C11862" t="s">
        <v>10</v>
      </c>
      <c r="D11862">
        <f>COUNTIF(D11864:D11873, "1")</f>
        <v>0</v>
      </c>
      <c r="E11862">
        <f>COUNTIF(E11864:E11873, "1")</f>
        <v>0</v>
      </c>
      <c r="F11862">
        <f>COUNTIF(F11864:F11873, "1")</f>
        <v>0</v>
      </c>
      <c r="G11862">
        <f>COUNTIF(G11864:G11873, "1")</f>
        <v>0</v>
      </c>
      <c r="H11862">
        <f>COUNTIF(H11864:H11873, "1")</f>
        <v>0</v>
      </c>
      <c r="I11862">
        <f>COUNTIF(I11864:I11873, "1")</f>
        <v>0</v>
      </c>
      <c r="J11862">
        <f>COUNTIF(J11864:J11873, "1")</f>
        <v>0</v>
      </c>
      <c r="K11862">
        <f>COUNTIF(K11864:K11873, "1")</f>
        <v>0</v>
      </c>
    </row>
    <row r="11863" spans="2:11" outlineLevel="2">
      <c r="C11863" t="s">
        <v>12</v>
      </c>
      <c r="D11863">
        <f>COUNTIF(D11864:D11873, "0")</f>
        <v>0</v>
      </c>
      <c r="E11863">
        <f>COUNTIF(E11864:E11873, "0")</f>
        <v>0</v>
      </c>
      <c r="F11863">
        <f>COUNTIF(F11864:F11873, "0")</f>
        <v>0</v>
      </c>
      <c r="G11863">
        <f>COUNTIF(G11864:G11873, "0")</f>
        <v>0</v>
      </c>
      <c r="H11863">
        <f>COUNTIF(H11864:H11873, "0")</f>
        <v>0</v>
      </c>
      <c r="I11863">
        <f>COUNTIF(I11864:I11873, "0")</f>
        <v>0</v>
      </c>
      <c r="J11863">
        <f>COUNTIF(J11864:J11873, "0")</f>
        <v>0</v>
      </c>
      <c r="K11863">
        <f>COUNTIF(K11864:K11873, "0")</f>
        <v>0</v>
      </c>
    </row>
    <row r="11864" spans="2:11" outlineLevel="2">
      <c r="B11864" t="s">
        <v>52</v>
      </c>
      <c r="C11864" t="s">
        <v>18</v>
      </c>
      <c r="D11864">
        <v>0</v>
      </c>
      <c r="E11864">
        <v>1</v>
      </c>
      <c r="F11864">
        <v>0</v>
      </c>
      <c r="G11864">
        <v>0</v>
      </c>
      <c r="H11864">
        <v>0</v>
      </c>
      <c r="I11864">
        <v>0</v>
      </c>
      <c r="J11864">
        <v>1</v>
      </c>
      <c r="K11864">
        <v>0</v>
      </c>
    </row>
    <row r="11865" spans="2:11" outlineLevel="2">
      <c r="B11865" t="s">
        <v>52</v>
      </c>
      <c r="C11865" t="s">
        <v>19</v>
      </c>
      <c r="D11865">
        <v>1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0</v>
      </c>
    </row>
    <row r="11866" spans="2:11" outlineLevel="2">
      <c r="B11866" t="s">
        <v>52</v>
      </c>
      <c r="C11866" t="s">
        <v>14</v>
      </c>
      <c r="D11866">
        <v>0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1</v>
      </c>
      <c r="K11866">
        <v>0</v>
      </c>
    </row>
    <row r="11867" spans="2:11" outlineLevel="2">
      <c r="B11867" t="s">
        <v>52</v>
      </c>
      <c r="C11867" t="s">
        <v>17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2:11" outlineLevel="2">
      <c r="B11868" t="s">
        <v>52</v>
      </c>
      <c r="C11868" t="s">
        <v>33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2:11" outlineLevel="2">
      <c r="B11869" t="s">
        <v>52</v>
      </c>
      <c r="C11869" t="s">
        <v>16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2:11" outlineLevel="2">
      <c r="B11870" t="s">
        <v>52</v>
      </c>
      <c r="C11870" t="s">
        <v>32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2:11" outlineLevel="2">
      <c r="B11871" t="s">
        <v>52</v>
      </c>
      <c r="C11871" t="s">
        <v>22</v>
      </c>
      <c r="D11871">
        <v>1</v>
      </c>
      <c r="E11871">
        <v>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2:11" outlineLevel="2">
      <c r="B11872" t="s">
        <v>52</v>
      </c>
      <c r="C11872" t="s">
        <v>21</v>
      </c>
      <c r="D11872">
        <v>1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2:11" outlineLevel="2">
      <c r="B11873" t="s">
        <v>52</v>
      </c>
      <c r="C11873" t="s">
        <v>25</v>
      </c>
      <c r="D11873">
        <v>0</v>
      </c>
      <c r="E11873">
        <v>0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>
        <v>0</v>
      </c>
    </row>
    <row r="11874" spans="2:11" s="5" customFormat="1" outlineLevel="1">
      <c r="C11874" s="5" t="s">
        <v>49</v>
      </c>
      <c r="D11874" s="1">
        <f>IFERROR(D11875/D11876, D11875)</f>
        <v>0</v>
      </c>
      <c r="E11874" s="1">
        <f>IFERROR(E11875/E11876, E11875)</f>
        <v>0</v>
      </c>
      <c r="F11874" s="1">
        <f>IFERROR(F11875/F11876, F11875)</f>
        <v>0</v>
      </c>
      <c r="G11874" s="1">
        <f>IFERROR(G11875/G11876, G11875)</f>
        <v>0</v>
      </c>
      <c r="H11874" s="1">
        <f>IFERROR(H11875/H11876, H11875)</f>
        <v>0</v>
      </c>
      <c r="I11874" s="1">
        <f>IFERROR(I11875/I11876, I11875)</f>
        <v>0</v>
      </c>
      <c r="J11874" s="1">
        <f>IFERROR(J11875/J11876, J11875)</f>
        <v>0</v>
      </c>
      <c r="K11874" s="1">
        <f>IFERROR(K11875/K11876, K11875)</f>
        <v>0</v>
      </c>
    </row>
    <row r="11875" spans="2:11" outlineLevel="2">
      <c r="C11875" t="s">
        <v>10</v>
      </c>
      <c r="D11875">
        <f>COUNTIF(D11877:D11878, "1")</f>
        <v>0</v>
      </c>
      <c r="E11875">
        <f>COUNTIF(E11877:E11878, "1")</f>
        <v>0</v>
      </c>
      <c r="F11875">
        <f>COUNTIF(F11877:F11878, "1")</f>
        <v>0</v>
      </c>
      <c r="G11875">
        <f>COUNTIF(G11877:G11878, "1")</f>
        <v>0</v>
      </c>
      <c r="H11875">
        <f>COUNTIF(H11877:H11878, "1")</f>
        <v>0</v>
      </c>
      <c r="I11875">
        <f>COUNTIF(I11877:I11878, "1")</f>
        <v>0</v>
      </c>
      <c r="J11875">
        <f>COUNTIF(J11877:J11878, "1")</f>
        <v>0</v>
      </c>
      <c r="K11875">
        <f>COUNTIF(K11877:K11878, "1")</f>
        <v>0</v>
      </c>
    </row>
    <row r="11876" spans="2:11" outlineLevel="2">
      <c r="C11876" t="s">
        <v>12</v>
      </c>
      <c r="D11876">
        <f>COUNTIF(D11877:D11878, "0")</f>
        <v>0</v>
      </c>
      <c r="E11876">
        <f>COUNTIF(E11877:E11878, "0")</f>
        <v>0</v>
      </c>
      <c r="F11876">
        <f>COUNTIF(F11877:F11878, "0")</f>
        <v>0</v>
      </c>
      <c r="G11876">
        <f>COUNTIF(G11877:G11878, "0")</f>
        <v>0</v>
      </c>
      <c r="H11876">
        <f>COUNTIF(H11877:H11878, "0")</f>
        <v>0</v>
      </c>
      <c r="I11876">
        <f>COUNTIF(I11877:I11878, "0")</f>
        <v>0</v>
      </c>
      <c r="J11876">
        <f>COUNTIF(J11877:J11878, "0")</f>
        <v>0</v>
      </c>
      <c r="K11876">
        <f>COUNTIF(K11877:K11878, "0")</f>
        <v>0</v>
      </c>
    </row>
    <row r="11877" spans="2:11" outlineLevel="2">
      <c r="B11877" t="s">
        <v>50</v>
      </c>
      <c r="C11877" t="s">
        <v>18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2:11" outlineLevel="2">
      <c r="B11878" t="s">
        <v>50</v>
      </c>
      <c r="C11878" t="s">
        <v>19</v>
      </c>
      <c r="D11878">
        <v>1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2:11" s="3" customFormat="1">
      <c r="B11879" s="3" t="s">
        <v>420</v>
      </c>
      <c r="C11879" s="3" t="s">
        <v>8</v>
      </c>
      <c r="D11879" s="3">
        <f>IFERROR(AVERAGE(D11882), 0)</f>
        <v>0</v>
      </c>
      <c r="E11879" s="3">
        <f>IFERROR(AVERAGE(E11882), 0)</f>
        <v>0</v>
      </c>
      <c r="F11879" s="3">
        <f>IFERROR(AVERAGE(F11882), 0)</f>
        <v>0</v>
      </c>
      <c r="G11879" s="3">
        <f>IFERROR(AVERAGE(G11882), 0)</f>
        <v>0</v>
      </c>
      <c r="H11879" s="3">
        <f>IFERROR(AVERAGE(H11882), 0)</f>
        <v>0</v>
      </c>
      <c r="I11879" s="3">
        <f>IFERROR(AVERAGE(I11882), 0)</f>
        <v>0</v>
      </c>
      <c r="J11879" s="3">
        <f>IFERROR(AVERAGE(J11882), 0)</f>
        <v>0</v>
      </c>
      <c r="K11879" s="3">
        <f>IFERROR(AVERAGE(K11882), 0)</f>
        <v>0</v>
      </c>
    </row>
    <row r="11880" spans="2:11" outlineLevel="2">
      <c r="B11880" s="4" t="s">
        <v>9</v>
      </c>
      <c r="D11880">
        <f>E11883</f>
        <v>0</v>
      </c>
      <c r="E11880">
        <f>F11883</f>
        <v>0</v>
      </c>
      <c r="F11880">
        <f>G11883</f>
        <v>0</v>
      </c>
      <c r="G11880">
        <f>H11883</f>
        <v>0</v>
      </c>
      <c r="H11880">
        <f>I11883</f>
        <v>0</v>
      </c>
      <c r="I11880">
        <f>J11883</f>
        <v>0</v>
      </c>
      <c r="J11880">
        <f>K11883</f>
        <v>0</v>
      </c>
      <c r="K11880">
        <f>L11883</f>
        <v>0</v>
      </c>
    </row>
    <row r="11881" spans="2:11" outlineLevel="2">
      <c r="B11881" s="4" t="s">
        <v>10</v>
      </c>
      <c r="D11881">
        <f>E11884</f>
        <v>0</v>
      </c>
      <c r="E11881">
        <f>F11884</f>
        <v>0</v>
      </c>
      <c r="F11881">
        <f>G11884</f>
        <v>0</v>
      </c>
      <c r="G11881">
        <f>H11884</f>
        <v>0</v>
      </c>
      <c r="H11881">
        <f>I11884</f>
        <v>0</v>
      </c>
      <c r="I11881">
        <f>J11884</f>
        <v>0</v>
      </c>
      <c r="J11881">
        <f>K11884</f>
        <v>0</v>
      </c>
      <c r="K11881">
        <f>L11884</f>
        <v>0</v>
      </c>
    </row>
    <row r="11882" spans="2:11" s="5" customFormat="1" outlineLevel="1">
      <c r="C11882" s="5" t="s">
        <v>51</v>
      </c>
      <c r="D11882" s="1">
        <f>IFERROR(D11883/D11884, D11883)</f>
        <v>0</v>
      </c>
      <c r="E11882" s="1">
        <f>IFERROR(E11883/E11884, E11883)</f>
        <v>0</v>
      </c>
      <c r="F11882" s="1">
        <f>IFERROR(F11883/F11884, F11883)</f>
        <v>0</v>
      </c>
      <c r="G11882" s="1">
        <f>IFERROR(G11883/G11884, G11883)</f>
        <v>0</v>
      </c>
      <c r="H11882" s="1">
        <f>IFERROR(H11883/H11884, H11883)</f>
        <v>0</v>
      </c>
      <c r="I11882" s="1">
        <f>IFERROR(I11883/I11884, I11883)</f>
        <v>0</v>
      </c>
      <c r="J11882" s="1">
        <f>IFERROR(J11883/J11884, J11883)</f>
        <v>0</v>
      </c>
      <c r="K11882" s="1">
        <f>IFERROR(K11883/K11884, K11883)</f>
        <v>0</v>
      </c>
    </row>
    <row r="11883" spans="2:11" outlineLevel="2">
      <c r="C11883" t="s">
        <v>10</v>
      </c>
      <c r="D11883">
        <f>COUNTIF(D11885:D11892, "1")</f>
        <v>0</v>
      </c>
      <c r="E11883">
        <f>COUNTIF(E11885:E11892, "1")</f>
        <v>0</v>
      </c>
      <c r="F11883">
        <f>COUNTIF(F11885:F11892, "1")</f>
        <v>0</v>
      </c>
      <c r="G11883">
        <f>COUNTIF(G11885:G11892, "1")</f>
        <v>0</v>
      </c>
      <c r="H11883">
        <f>COUNTIF(H11885:H11892, "1")</f>
        <v>0</v>
      </c>
      <c r="I11883">
        <f>COUNTIF(I11885:I11892, "1")</f>
        <v>0</v>
      </c>
      <c r="J11883">
        <f>COUNTIF(J11885:J11892, "1")</f>
        <v>0</v>
      </c>
      <c r="K11883">
        <f>COUNTIF(K11885:K11892, "1")</f>
        <v>0</v>
      </c>
    </row>
    <row r="11884" spans="2:11" outlineLevel="2">
      <c r="C11884" t="s">
        <v>12</v>
      </c>
      <c r="D11884">
        <f>COUNTIF(D11885:D11892, "0")</f>
        <v>0</v>
      </c>
      <c r="E11884">
        <f>COUNTIF(E11885:E11892, "0")</f>
        <v>0</v>
      </c>
      <c r="F11884">
        <f>COUNTIF(F11885:F11892, "0")</f>
        <v>0</v>
      </c>
      <c r="G11884">
        <f>COUNTIF(G11885:G11892, "0")</f>
        <v>0</v>
      </c>
      <c r="H11884">
        <f>COUNTIF(H11885:H11892, "0")</f>
        <v>0</v>
      </c>
      <c r="I11884">
        <f>COUNTIF(I11885:I11892, "0")</f>
        <v>0</v>
      </c>
      <c r="J11884">
        <f>COUNTIF(J11885:J11892, "0")</f>
        <v>0</v>
      </c>
      <c r="K11884">
        <f>COUNTIF(K11885:K11892, "0")</f>
        <v>0</v>
      </c>
    </row>
    <row r="11885" spans="2:11" outlineLevel="2">
      <c r="B11885" t="s">
        <v>52</v>
      </c>
      <c r="C11885" t="s">
        <v>14</v>
      </c>
      <c r="D11885">
        <v>0</v>
      </c>
      <c r="E11885">
        <v>0</v>
      </c>
      <c r="F11885">
        <v>0</v>
      </c>
      <c r="G11885">
        <v>0</v>
      </c>
      <c r="H11885">
        <v>1</v>
      </c>
      <c r="I11885">
        <v>0</v>
      </c>
      <c r="J11885">
        <v>1</v>
      </c>
      <c r="K11885">
        <v>0</v>
      </c>
    </row>
    <row r="11886" spans="2:11" outlineLevel="2">
      <c r="B11886" t="s">
        <v>52</v>
      </c>
      <c r="C11886" t="s">
        <v>16</v>
      </c>
      <c r="D11886">
        <v>1</v>
      </c>
      <c r="E11886">
        <v>0</v>
      </c>
      <c r="F11886">
        <v>0</v>
      </c>
      <c r="G11886">
        <v>0</v>
      </c>
      <c r="H11886">
        <v>1</v>
      </c>
      <c r="I11886">
        <v>0</v>
      </c>
      <c r="J11886">
        <v>0</v>
      </c>
      <c r="K11886">
        <v>0</v>
      </c>
    </row>
    <row r="11887" spans="2:11" outlineLevel="2">
      <c r="B11887" t="s">
        <v>52</v>
      </c>
      <c r="C11887" t="s">
        <v>17</v>
      </c>
      <c r="D11887">
        <v>0</v>
      </c>
      <c r="E11887">
        <v>0</v>
      </c>
      <c r="F11887">
        <v>0</v>
      </c>
      <c r="G11887">
        <v>0</v>
      </c>
      <c r="H11887">
        <v>1</v>
      </c>
      <c r="I11887">
        <v>0</v>
      </c>
      <c r="J11887">
        <v>1</v>
      </c>
      <c r="K11887">
        <v>0</v>
      </c>
    </row>
    <row r="11888" spans="2:11" outlineLevel="2">
      <c r="B11888" t="s">
        <v>52</v>
      </c>
      <c r="C11888" t="s">
        <v>15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0</v>
      </c>
      <c r="J11888">
        <v>1</v>
      </c>
      <c r="K11888">
        <v>0</v>
      </c>
    </row>
    <row r="11889" spans="2:11" outlineLevel="2">
      <c r="B11889" t="s">
        <v>52</v>
      </c>
      <c r="C11889" t="s">
        <v>32</v>
      </c>
      <c r="D11889">
        <v>0</v>
      </c>
      <c r="E11889">
        <v>0</v>
      </c>
      <c r="F11889">
        <v>0</v>
      </c>
      <c r="G11889">
        <v>1</v>
      </c>
      <c r="H11889">
        <v>1</v>
      </c>
      <c r="I11889">
        <v>1</v>
      </c>
      <c r="J11889">
        <v>0</v>
      </c>
      <c r="K11889">
        <v>0</v>
      </c>
    </row>
    <row r="11890" spans="2:11" outlineLevel="2">
      <c r="B11890" t="s">
        <v>52</v>
      </c>
      <c r="C11890" t="s">
        <v>18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2:11" outlineLevel="2">
      <c r="B11891" t="s">
        <v>52</v>
      </c>
      <c r="C11891" t="s">
        <v>21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2:11" outlineLevel="2">
      <c r="B11892" t="s">
        <v>52</v>
      </c>
      <c r="C11892" t="s">
        <v>20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2:11" s="3" customFormat="1">
      <c r="B11893" s="3" t="s">
        <v>421</v>
      </c>
      <c r="C11893" s="3" t="s">
        <v>8</v>
      </c>
      <c r="D11893" s="3">
        <f>IFERROR(AVERAGE(D11896), 0)</f>
        <v>0</v>
      </c>
      <c r="E11893" s="3">
        <f>IFERROR(AVERAGE(E11896), 0)</f>
        <v>0</v>
      </c>
      <c r="F11893" s="3">
        <f>IFERROR(AVERAGE(F11896), 0)</f>
        <v>0</v>
      </c>
      <c r="G11893" s="3">
        <f>IFERROR(AVERAGE(G11896), 0)</f>
        <v>0</v>
      </c>
      <c r="H11893" s="3">
        <f>IFERROR(AVERAGE(H11896), 0)</f>
        <v>0</v>
      </c>
      <c r="I11893" s="3">
        <f>IFERROR(AVERAGE(I11896), 0)</f>
        <v>0</v>
      </c>
      <c r="J11893" s="3">
        <f>IFERROR(AVERAGE(J11896), 0)</f>
        <v>0</v>
      </c>
      <c r="K11893" s="3">
        <f>IFERROR(AVERAGE(K11896), 0)</f>
        <v>0</v>
      </c>
    </row>
    <row r="11894" spans="2:11" outlineLevel="2">
      <c r="B11894" s="4" t="s">
        <v>9</v>
      </c>
      <c r="D11894">
        <f>E11897</f>
        <v>0</v>
      </c>
      <c r="E11894">
        <f>F11897</f>
        <v>0</v>
      </c>
      <c r="F11894">
        <f>G11897</f>
        <v>0</v>
      </c>
      <c r="G11894">
        <f>H11897</f>
        <v>0</v>
      </c>
      <c r="H11894">
        <f>I11897</f>
        <v>0</v>
      </c>
      <c r="I11894">
        <f>J11897</f>
        <v>0</v>
      </c>
      <c r="J11894">
        <f>K11897</f>
        <v>0</v>
      </c>
      <c r="K11894">
        <f>L11897</f>
        <v>0</v>
      </c>
    </row>
    <row r="11895" spans="2:11" outlineLevel="2">
      <c r="B11895" s="4" t="s">
        <v>10</v>
      </c>
      <c r="D11895">
        <f>E11898</f>
        <v>0</v>
      </c>
      <c r="E11895">
        <f>F11898</f>
        <v>0</v>
      </c>
      <c r="F11895">
        <f>G11898</f>
        <v>0</v>
      </c>
      <c r="G11895">
        <f>H11898</f>
        <v>0</v>
      </c>
      <c r="H11895">
        <f>I11898</f>
        <v>0</v>
      </c>
      <c r="I11895">
        <f>J11898</f>
        <v>0</v>
      </c>
      <c r="J11895">
        <f>K11898</f>
        <v>0</v>
      </c>
      <c r="K11895">
        <f>L11898</f>
        <v>0</v>
      </c>
    </row>
    <row r="11896" spans="2:11" s="5" customFormat="1" outlineLevel="1">
      <c r="C11896" s="5" t="s">
        <v>51</v>
      </c>
      <c r="D11896" s="1">
        <f>IFERROR(D11897/D11898, D11897)</f>
        <v>0</v>
      </c>
      <c r="E11896" s="1">
        <f>IFERROR(E11897/E11898, E11897)</f>
        <v>0</v>
      </c>
      <c r="F11896" s="1">
        <f>IFERROR(F11897/F11898, F11897)</f>
        <v>0</v>
      </c>
      <c r="G11896" s="1">
        <f>IFERROR(G11897/G11898, G11897)</f>
        <v>0</v>
      </c>
      <c r="H11896" s="1">
        <f>IFERROR(H11897/H11898, H11897)</f>
        <v>0</v>
      </c>
      <c r="I11896" s="1">
        <f>IFERROR(I11897/I11898, I11897)</f>
        <v>0</v>
      </c>
      <c r="J11896" s="1">
        <f>IFERROR(J11897/J11898, J11897)</f>
        <v>0</v>
      </c>
      <c r="K11896" s="1">
        <f>IFERROR(K11897/K11898, K11897)</f>
        <v>0</v>
      </c>
    </row>
    <row r="11897" spans="2:11" outlineLevel="2">
      <c r="C11897" t="s">
        <v>10</v>
      </c>
      <c r="D11897">
        <f>COUNTIF(D11899:D11908, "1")</f>
        <v>0</v>
      </c>
      <c r="E11897">
        <f>COUNTIF(E11899:E11908, "1")</f>
        <v>0</v>
      </c>
      <c r="F11897">
        <f>COUNTIF(F11899:F11908, "1")</f>
        <v>0</v>
      </c>
      <c r="G11897">
        <f>COUNTIF(G11899:G11908, "1")</f>
        <v>0</v>
      </c>
      <c r="H11897">
        <f>COUNTIF(H11899:H11908, "1")</f>
        <v>0</v>
      </c>
      <c r="I11897">
        <f>COUNTIF(I11899:I11908, "1")</f>
        <v>0</v>
      </c>
      <c r="J11897">
        <f>COUNTIF(J11899:J11908, "1")</f>
        <v>0</v>
      </c>
      <c r="K11897">
        <f>COUNTIF(K11899:K11908, "1")</f>
        <v>0</v>
      </c>
    </row>
    <row r="11898" spans="2:11" outlineLevel="2">
      <c r="C11898" t="s">
        <v>12</v>
      </c>
      <c r="D11898">
        <f>COUNTIF(D11899:D11908, "0")</f>
        <v>0</v>
      </c>
      <c r="E11898">
        <f>COUNTIF(E11899:E11908, "0")</f>
        <v>0</v>
      </c>
      <c r="F11898">
        <f>COUNTIF(F11899:F11908, "0")</f>
        <v>0</v>
      </c>
      <c r="G11898">
        <f>COUNTIF(G11899:G11908, "0")</f>
        <v>0</v>
      </c>
      <c r="H11898">
        <f>COUNTIF(H11899:H11908, "0")</f>
        <v>0</v>
      </c>
      <c r="I11898">
        <f>COUNTIF(I11899:I11908, "0")</f>
        <v>0</v>
      </c>
      <c r="J11898">
        <f>COUNTIF(J11899:J11908, "0")</f>
        <v>0</v>
      </c>
      <c r="K11898">
        <f>COUNTIF(K11899:K11908, "0")</f>
        <v>0</v>
      </c>
    </row>
    <row r="11899" spans="2:11" outlineLevel="2">
      <c r="B11899" t="s">
        <v>52</v>
      </c>
      <c r="C11899" t="s">
        <v>32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2:11" outlineLevel="2">
      <c r="B11900" t="s">
        <v>52</v>
      </c>
      <c r="C11900" t="s">
        <v>16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2:11" outlineLevel="2">
      <c r="B11901" t="s">
        <v>52</v>
      </c>
      <c r="C11901" t="s">
        <v>33</v>
      </c>
      <c r="D11901">
        <v>1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2:11" outlineLevel="2">
      <c r="B11902" t="s">
        <v>52</v>
      </c>
      <c r="C11902" t="s">
        <v>14</v>
      </c>
      <c r="D11902">
        <v>0</v>
      </c>
      <c r="E11902">
        <v>0</v>
      </c>
      <c r="F11902">
        <v>0</v>
      </c>
      <c r="G11902">
        <v>1</v>
      </c>
      <c r="H11902">
        <v>0</v>
      </c>
      <c r="I11902">
        <v>0</v>
      </c>
      <c r="J11902">
        <v>0</v>
      </c>
      <c r="K11902">
        <v>0</v>
      </c>
    </row>
    <row r="11903" spans="2:11" outlineLevel="2">
      <c r="B11903" t="s">
        <v>52</v>
      </c>
      <c r="C11903" t="s">
        <v>19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2:11" outlineLevel="2">
      <c r="B11904" t="s">
        <v>52</v>
      </c>
      <c r="C11904" t="s">
        <v>22</v>
      </c>
      <c r="D11904">
        <v>0</v>
      </c>
      <c r="E11904">
        <v>0</v>
      </c>
      <c r="F11904">
        <v>0</v>
      </c>
      <c r="G11904">
        <v>0</v>
      </c>
      <c r="H11904">
        <v>1</v>
      </c>
      <c r="I11904">
        <v>0</v>
      </c>
      <c r="J11904">
        <v>0</v>
      </c>
      <c r="K11904">
        <v>0</v>
      </c>
    </row>
    <row r="11905" spans="2:11" outlineLevel="2">
      <c r="B11905" t="s">
        <v>52</v>
      </c>
      <c r="C11905" t="s">
        <v>20</v>
      </c>
      <c r="D11905">
        <v>0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</row>
    <row r="11906" spans="2:11" outlineLevel="2">
      <c r="B11906" t="s">
        <v>52</v>
      </c>
      <c r="C11906" t="s">
        <v>21</v>
      </c>
      <c r="D11906">
        <v>0</v>
      </c>
      <c r="E11906">
        <v>0</v>
      </c>
      <c r="F11906">
        <v>1</v>
      </c>
      <c r="G11906">
        <v>0</v>
      </c>
      <c r="H11906">
        <v>1</v>
      </c>
      <c r="I11906">
        <v>1</v>
      </c>
      <c r="J11906">
        <v>0</v>
      </c>
      <c r="K11906">
        <v>0</v>
      </c>
    </row>
    <row r="11907" spans="2:11" outlineLevel="2">
      <c r="B11907" t="s">
        <v>52</v>
      </c>
      <c r="C11907" t="s">
        <v>23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</row>
    <row r="11908" spans="2:11" outlineLevel="2">
      <c r="B11908" t="s">
        <v>52</v>
      </c>
      <c r="C11908" t="s">
        <v>15</v>
      </c>
      <c r="D11908">
        <v>0</v>
      </c>
      <c r="E11908">
        <v>1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2:11" s="3" customFormat="1">
      <c r="B11909" s="3" t="s">
        <v>422</v>
      </c>
      <c r="C11909" s="3" t="s">
        <v>8</v>
      </c>
      <c r="D11909" s="3">
        <f>IFERROR(AVERAGE(D11912), 0)</f>
        <v>0</v>
      </c>
      <c r="E11909" s="3">
        <f>IFERROR(AVERAGE(E11912), 0)</f>
        <v>0</v>
      </c>
      <c r="F11909" s="3">
        <f>IFERROR(AVERAGE(F11912), 0)</f>
        <v>0</v>
      </c>
      <c r="G11909" s="3">
        <f>IFERROR(AVERAGE(G11912), 0)</f>
        <v>0</v>
      </c>
      <c r="H11909" s="3">
        <f>IFERROR(AVERAGE(H11912), 0)</f>
        <v>0</v>
      </c>
      <c r="I11909" s="3">
        <f>IFERROR(AVERAGE(I11912), 0)</f>
        <v>0</v>
      </c>
      <c r="J11909" s="3">
        <f>IFERROR(AVERAGE(J11912), 0)</f>
        <v>0</v>
      </c>
      <c r="K11909" s="3">
        <f>IFERROR(AVERAGE(K11912), 0)</f>
        <v>0</v>
      </c>
    </row>
    <row r="11910" spans="2:11" outlineLevel="2">
      <c r="B11910" s="4" t="s">
        <v>9</v>
      </c>
      <c r="D11910">
        <f>E11913</f>
        <v>0</v>
      </c>
      <c r="E11910">
        <f>F11913</f>
        <v>0</v>
      </c>
      <c r="F11910">
        <f>G11913</f>
        <v>0</v>
      </c>
      <c r="G11910">
        <f>H11913</f>
        <v>0</v>
      </c>
      <c r="H11910">
        <f>I11913</f>
        <v>0</v>
      </c>
      <c r="I11910">
        <f>J11913</f>
        <v>0</v>
      </c>
      <c r="J11910">
        <f>K11913</f>
        <v>0</v>
      </c>
      <c r="K11910">
        <f>L11913</f>
        <v>0</v>
      </c>
    </row>
    <row r="11911" spans="2:11" outlineLevel="2">
      <c r="B11911" s="4" t="s">
        <v>10</v>
      </c>
      <c r="D11911">
        <f>E11914</f>
        <v>0</v>
      </c>
      <c r="E11911">
        <f>F11914</f>
        <v>0</v>
      </c>
      <c r="F11911">
        <f>G11914</f>
        <v>0</v>
      </c>
      <c r="G11911">
        <f>H11914</f>
        <v>0</v>
      </c>
      <c r="H11911">
        <f>I11914</f>
        <v>0</v>
      </c>
      <c r="I11911">
        <f>J11914</f>
        <v>0</v>
      </c>
      <c r="J11911">
        <f>K11914</f>
        <v>0</v>
      </c>
      <c r="K11911">
        <f>L11914</f>
        <v>0</v>
      </c>
    </row>
    <row r="11912" spans="2:11" s="5" customFormat="1" outlineLevel="1">
      <c r="C11912" s="5" t="s">
        <v>51</v>
      </c>
      <c r="D11912" s="1">
        <f>IFERROR(D11913/D11914, D11913)</f>
        <v>0</v>
      </c>
      <c r="E11912" s="1">
        <f>IFERROR(E11913/E11914, E11913)</f>
        <v>0</v>
      </c>
      <c r="F11912" s="1">
        <f>IFERROR(F11913/F11914, F11913)</f>
        <v>0</v>
      </c>
      <c r="G11912" s="1">
        <f>IFERROR(G11913/G11914, G11913)</f>
        <v>0</v>
      </c>
      <c r="H11912" s="1">
        <f>IFERROR(H11913/H11914, H11913)</f>
        <v>0</v>
      </c>
      <c r="I11912" s="1">
        <f>IFERROR(I11913/I11914, I11913)</f>
        <v>0</v>
      </c>
      <c r="J11912" s="1">
        <f>IFERROR(J11913/J11914, J11913)</f>
        <v>0</v>
      </c>
      <c r="K11912" s="1">
        <f>IFERROR(K11913/K11914, K11913)</f>
        <v>0</v>
      </c>
    </row>
    <row r="11913" spans="2:11" outlineLevel="2">
      <c r="C11913" t="s">
        <v>10</v>
      </c>
      <c r="D11913">
        <f>COUNTIF(D11915:D11920, "1")</f>
        <v>0</v>
      </c>
      <c r="E11913">
        <f>COUNTIF(E11915:E11920, "1")</f>
        <v>0</v>
      </c>
      <c r="F11913">
        <f>COUNTIF(F11915:F11920, "1")</f>
        <v>0</v>
      </c>
      <c r="G11913">
        <f>COUNTIF(G11915:G11920, "1")</f>
        <v>0</v>
      </c>
      <c r="H11913">
        <f>COUNTIF(H11915:H11920, "1")</f>
        <v>0</v>
      </c>
      <c r="I11913">
        <f>COUNTIF(I11915:I11920, "1")</f>
        <v>0</v>
      </c>
      <c r="J11913">
        <f>COUNTIF(J11915:J11920, "1")</f>
        <v>0</v>
      </c>
      <c r="K11913">
        <f>COUNTIF(K11915:K11920, "1")</f>
        <v>0</v>
      </c>
    </row>
    <row r="11914" spans="2:11" outlineLevel="2">
      <c r="C11914" t="s">
        <v>12</v>
      </c>
      <c r="D11914">
        <f>COUNTIF(D11915:D11920, "0")</f>
        <v>0</v>
      </c>
      <c r="E11914">
        <f>COUNTIF(E11915:E11920, "0")</f>
        <v>0</v>
      </c>
      <c r="F11914">
        <f>COUNTIF(F11915:F11920, "0")</f>
        <v>0</v>
      </c>
      <c r="G11914">
        <f>COUNTIF(G11915:G11920, "0")</f>
        <v>0</v>
      </c>
      <c r="H11914">
        <f>COUNTIF(H11915:H11920, "0")</f>
        <v>0</v>
      </c>
      <c r="I11914">
        <f>COUNTIF(I11915:I11920, "0")</f>
        <v>0</v>
      </c>
      <c r="J11914">
        <f>COUNTIF(J11915:J11920, "0")</f>
        <v>0</v>
      </c>
      <c r="K11914">
        <f>COUNTIF(K11915:K11920, "0")</f>
        <v>0</v>
      </c>
    </row>
    <row r="11915" spans="2:11" outlineLevel="2">
      <c r="B11915" t="s">
        <v>52</v>
      </c>
      <c r="C11915" t="s">
        <v>19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1</v>
      </c>
      <c r="J11915">
        <v>0</v>
      </c>
      <c r="K11915">
        <v>0</v>
      </c>
    </row>
    <row r="11916" spans="2:11" outlineLevel="2">
      <c r="B11916" t="s">
        <v>52</v>
      </c>
      <c r="C11916" t="s">
        <v>14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2:11" outlineLevel="2">
      <c r="B11917" t="s">
        <v>52</v>
      </c>
      <c r="C11917" t="s">
        <v>16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2:11" outlineLevel="2">
      <c r="B11918" t="s">
        <v>52</v>
      </c>
      <c r="C11918" t="s">
        <v>20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</row>
    <row r="11919" spans="2:11" outlineLevel="2">
      <c r="B11919" t="s">
        <v>52</v>
      </c>
      <c r="C11919" t="s">
        <v>32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</row>
    <row r="11920" spans="2:11" outlineLevel="2">
      <c r="B11920" t="s">
        <v>52</v>
      </c>
      <c r="C11920" t="s">
        <v>17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2:11" s="3" customFormat="1">
      <c r="B11921" s="3" t="s">
        <v>423</v>
      </c>
      <c r="C11921" s="3" t="s">
        <v>8</v>
      </c>
      <c r="D11921" s="3">
        <f>IFERROR(AVERAGE(D11924), 0)</f>
        <v>0</v>
      </c>
      <c r="E11921" s="3">
        <f>IFERROR(AVERAGE(E11924), 0)</f>
        <v>0</v>
      </c>
      <c r="F11921" s="3">
        <f>IFERROR(AVERAGE(F11924), 0)</f>
        <v>0</v>
      </c>
      <c r="G11921" s="3">
        <f>IFERROR(AVERAGE(G11924), 0)</f>
        <v>0</v>
      </c>
      <c r="H11921" s="3">
        <f>IFERROR(AVERAGE(H11924), 0)</f>
        <v>0</v>
      </c>
      <c r="I11921" s="3">
        <f>IFERROR(AVERAGE(I11924), 0)</f>
        <v>0</v>
      </c>
      <c r="J11921" s="3">
        <f>IFERROR(AVERAGE(J11924), 0)</f>
        <v>0</v>
      </c>
      <c r="K11921" s="3">
        <f>IFERROR(AVERAGE(K11924), 0)</f>
        <v>0</v>
      </c>
    </row>
    <row r="11922" spans="2:11" outlineLevel="2">
      <c r="B11922" s="4" t="s">
        <v>9</v>
      </c>
      <c r="D11922">
        <f>E11925</f>
        <v>0</v>
      </c>
      <c r="E11922">
        <f>F11925</f>
        <v>0</v>
      </c>
      <c r="F11922">
        <f>G11925</f>
        <v>0</v>
      </c>
      <c r="G11922">
        <f>H11925</f>
        <v>0</v>
      </c>
      <c r="H11922">
        <f>I11925</f>
        <v>0</v>
      </c>
      <c r="I11922">
        <f>J11925</f>
        <v>0</v>
      </c>
      <c r="J11922">
        <f>K11925</f>
        <v>0</v>
      </c>
      <c r="K11922">
        <f>L11925</f>
        <v>0</v>
      </c>
    </row>
    <row r="11923" spans="2:11" outlineLevel="2">
      <c r="B11923" s="4" t="s">
        <v>10</v>
      </c>
      <c r="D11923">
        <f>E11926</f>
        <v>0</v>
      </c>
      <c r="E11923">
        <f>F11926</f>
        <v>0</v>
      </c>
      <c r="F11923">
        <f>G11926</f>
        <v>0</v>
      </c>
      <c r="G11923">
        <f>H11926</f>
        <v>0</v>
      </c>
      <c r="H11923">
        <f>I11926</f>
        <v>0</v>
      </c>
      <c r="I11923">
        <f>J11926</f>
        <v>0</v>
      </c>
      <c r="J11923">
        <f>K11926</f>
        <v>0</v>
      </c>
      <c r="K11923">
        <f>L11926</f>
        <v>0</v>
      </c>
    </row>
    <row r="11924" spans="2:11" s="5" customFormat="1" outlineLevel="1">
      <c r="C11924" s="5" t="s">
        <v>51</v>
      </c>
      <c r="D11924" s="1">
        <f>IFERROR(D11925/D11926, D11925)</f>
        <v>0</v>
      </c>
      <c r="E11924" s="1">
        <f>IFERROR(E11925/E11926, E11925)</f>
        <v>0</v>
      </c>
      <c r="F11924" s="1">
        <f>IFERROR(F11925/F11926, F11925)</f>
        <v>0</v>
      </c>
      <c r="G11924" s="1">
        <f>IFERROR(G11925/G11926, G11925)</f>
        <v>0</v>
      </c>
      <c r="H11924" s="1">
        <f>IFERROR(H11925/H11926, H11925)</f>
        <v>0</v>
      </c>
      <c r="I11924" s="1">
        <f>IFERROR(I11925/I11926, I11925)</f>
        <v>0</v>
      </c>
      <c r="J11924" s="1">
        <f>IFERROR(J11925/J11926, J11925)</f>
        <v>0</v>
      </c>
      <c r="K11924" s="1">
        <f>IFERROR(K11925/K11926, K11925)</f>
        <v>0</v>
      </c>
    </row>
    <row r="11925" spans="2:11" outlineLevel="2">
      <c r="C11925" t="s">
        <v>10</v>
      </c>
      <c r="D11925">
        <f>COUNTIF(D11927:D11929, "1")</f>
        <v>0</v>
      </c>
      <c r="E11925">
        <f>COUNTIF(E11927:E11929, "1")</f>
        <v>0</v>
      </c>
      <c r="F11925">
        <f>COUNTIF(F11927:F11929, "1")</f>
        <v>0</v>
      </c>
      <c r="G11925">
        <f>COUNTIF(G11927:G11929, "1")</f>
        <v>0</v>
      </c>
      <c r="H11925">
        <f>COUNTIF(H11927:H11929, "1")</f>
        <v>0</v>
      </c>
      <c r="I11925">
        <f>COUNTIF(I11927:I11929, "1")</f>
        <v>0</v>
      </c>
      <c r="J11925">
        <f>COUNTIF(J11927:J11929, "1")</f>
        <v>0</v>
      </c>
      <c r="K11925">
        <f>COUNTIF(K11927:K11929, "1")</f>
        <v>0</v>
      </c>
    </row>
    <row r="11926" spans="2:11" outlineLevel="2">
      <c r="C11926" t="s">
        <v>12</v>
      </c>
      <c r="D11926">
        <f>COUNTIF(D11927:D11929, "0")</f>
        <v>0</v>
      </c>
      <c r="E11926">
        <f>COUNTIF(E11927:E11929, "0")</f>
        <v>0</v>
      </c>
      <c r="F11926">
        <f>COUNTIF(F11927:F11929, "0")</f>
        <v>0</v>
      </c>
      <c r="G11926">
        <f>COUNTIF(G11927:G11929, "0")</f>
        <v>0</v>
      </c>
      <c r="H11926">
        <f>COUNTIF(H11927:H11929, "0")</f>
        <v>0</v>
      </c>
      <c r="I11926">
        <f>COUNTIF(I11927:I11929, "0")</f>
        <v>0</v>
      </c>
      <c r="J11926">
        <f>COUNTIF(J11927:J11929, "0")</f>
        <v>0</v>
      </c>
      <c r="K11926">
        <f>COUNTIF(K11927:K11929, "0")</f>
        <v>0</v>
      </c>
    </row>
    <row r="11927" spans="2:11" outlineLevel="2">
      <c r="B11927" t="s">
        <v>52</v>
      </c>
      <c r="C11927" t="s">
        <v>16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</row>
    <row r="11928" spans="2:11" outlineLevel="2">
      <c r="B11928" t="s">
        <v>52</v>
      </c>
      <c r="C11928" t="s">
        <v>14</v>
      </c>
      <c r="D11928">
        <v>0</v>
      </c>
      <c r="E11928">
        <v>1</v>
      </c>
      <c r="F11928">
        <v>1</v>
      </c>
      <c r="G11928">
        <v>0</v>
      </c>
      <c r="H11928">
        <v>1</v>
      </c>
      <c r="I11928">
        <v>0</v>
      </c>
      <c r="J11928">
        <v>0</v>
      </c>
      <c r="K11928">
        <v>0</v>
      </c>
    </row>
    <row r="11929" spans="2:11" outlineLevel="2">
      <c r="B11929" t="s">
        <v>52</v>
      </c>
      <c r="C11929" t="s">
        <v>15</v>
      </c>
      <c r="D11929">
        <v>1</v>
      </c>
      <c r="E11929">
        <v>0</v>
      </c>
      <c r="F11929">
        <v>1</v>
      </c>
      <c r="G11929">
        <v>1</v>
      </c>
      <c r="H11929">
        <v>0</v>
      </c>
      <c r="I11929">
        <v>1</v>
      </c>
      <c r="J11929">
        <v>0</v>
      </c>
      <c r="K11929">
        <v>0</v>
      </c>
    </row>
    <row r="11930" spans="2:11" s="3" customFormat="1">
      <c r="B11930" s="3" t="s">
        <v>424</v>
      </c>
      <c r="C11930" s="3" t="s">
        <v>8</v>
      </c>
      <c r="D11930" s="3">
        <f>IFERROR(AVERAGE(D11933), 0)</f>
        <v>0</v>
      </c>
      <c r="E11930" s="3">
        <f>IFERROR(AVERAGE(E11933), 0)</f>
        <v>0</v>
      </c>
      <c r="F11930" s="3">
        <f>IFERROR(AVERAGE(F11933), 0)</f>
        <v>0</v>
      </c>
      <c r="G11930" s="3">
        <f>IFERROR(AVERAGE(G11933), 0)</f>
        <v>0</v>
      </c>
      <c r="H11930" s="3">
        <f>IFERROR(AVERAGE(H11933), 0)</f>
        <v>0</v>
      </c>
      <c r="I11930" s="3">
        <f>IFERROR(AVERAGE(I11933), 0)</f>
        <v>0</v>
      </c>
      <c r="J11930" s="3">
        <f>IFERROR(AVERAGE(J11933), 0)</f>
        <v>0</v>
      </c>
      <c r="K11930" s="3">
        <f>IFERROR(AVERAGE(K11933), 0)</f>
        <v>0</v>
      </c>
    </row>
    <row r="11931" spans="2:11" outlineLevel="2">
      <c r="B11931" s="4" t="s">
        <v>9</v>
      </c>
      <c r="D11931">
        <f>E11934</f>
        <v>0</v>
      </c>
      <c r="E11931">
        <f>F11934</f>
        <v>0</v>
      </c>
      <c r="F11931">
        <f>G11934</f>
        <v>0</v>
      </c>
      <c r="G11931">
        <f>H11934</f>
        <v>0</v>
      </c>
      <c r="H11931">
        <f>I11934</f>
        <v>0</v>
      </c>
      <c r="I11931">
        <f>J11934</f>
        <v>0</v>
      </c>
      <c r="J11931">
        <f>K11934</f>
        <v>0</v>
      </c>
      <c r="K11931">
        <f>L11934</f>
        <v>0</v>
      </c>
    </row>
    <row r="11932" spans="2:11" outlineLevel="2">
      <c r="B11932" s="4" t="s">
        <v>10</v>
      </c>
      <c r="D11932">
        <f>E11935</f>
        <v>0</v>
      </c>
      <c r="E11932">
        <f>F11935</f>
        <v>0</v>
      </c>
      <c r="F11932">
        <f>G11935</f>
        <v>0</v>
      </c>
      <c r="G11932">
        <f>H11935</f>
        <v>0</v>
      </c>
      <c r="H11932">
        <f>I11935</f>
        <v>0</v>
      </c>
      <c r="I11932">
        <f>J11935</f>
        <v>0</v>
      </c>
      <c r="J11932">
        <f>K11935</f>
        <v>0</v>
      </c>
      <c r="K11932">
        <f>L11935</f>
        <v>0</v>
      </c>
    </row>
    <row r="11933" spans="2:11" s="5" customFormat="1" outlineLevel="1">
      <c r="C11933" s="5" t="s">
        <v>51</v>
      </c>
      <c r="D11933" s="1">
        <f>IFERROR(D11934/D11935, D11934)</f>
        <v>0</v>
      </c>
      <c r="E11933" s="1">
        <f>IFERROR(E11934/E11935, E11934)</f>
        <v>0</v>
      </c>
      <c r="F11933" s="1">
        <f>IFERROR(F11934/F11935, F11934)</f>
        <v>0</v>
      </c>
      <c r="G11933" s="1">
        <f>IFERROR(G11934/G11935, G11934)</f>
        <v>0</v>
      </c>
      <c r="H11933" s="1">
        <f>IFERROR(H11934/H11935, H11934)</f>
        <v>0</v>
      </c>
      <c r="I11933" s="1">
        <f>IFERROR(I11934/I11935, I11934)</f>
        <v>0</v>
      </c>
      <c r="J11933" s="1">
        <f>IFERROR(J11934/J11935, J11934)</f>
        <v>0</v>
      </c>
      <c r="K11933" s="1">
        <f>IFERROR(K11934/K11935, K11934)</f>
        <v>0</v>
      </c>
    </row>
    <row r="11934" spans="2:11" outlineLevel="2">
      <c r="C11934" t="s">
        <v>10</v>
      </c>
      <c r="D11934">
        <f>COUNTIF(D11936:D11941, "1")</f>
        <v>0</v>
      </c>
      <c r="E11934">
        <f>COUNTIF(E11936:E11941, "1")</f>
        <v>0</v>
      </c>
      <c r="F11934">
        <f>COUNTIF(F11936:F11941, "1")</f>
        <v>0</v>
      </c>
      <c r="G11934">
        <f>COUNTIF(G11936:G11941, "1")</f>
        <v>0</v>
      </c>
      <c r="H11934">
        <f>COUNTIF(H11936:H11941, "1")</f>
        <v>0</v>
      </c>
      <c r="I11934">
        <f>COUNTIF(I11936:I11941, "1")</f>
        <v>0</v>
      </c>
      <c r="J11934">
        <f>COUNTIF(J11936:J11941, "1")</f>
        <v>0</v>
      </c>
      <c r="K11934">
        <f>COUNTIF(K11936:K11941, "1")</f>
        <v>0</v>
      </c>
    </row>
    <row r="11935" spans="2:11" outlineLevel="2">
      <c r="C11935" t="s">
        <v>12</v>
      </c>
      <c r="D11935">
        <f>COUNTIF(D11936:D11941, "0")</f>
        <v>0</v>
      </c>
      <c r="E11935">
        <f>COUNTIF(E11936:E11941, "0")</f>
        <v>0</v>
      </c>
      <c r="F11935">
        <f>COUNTIF(F11936:F11941, "0")</f>
        <v>0</v>
      </c>
      <c r="G11935">
        <f>COUNTIF(G11936:G11941, "0")</f>
        <v>0</v>
      </c>
      <c r="H11935">
        <f>COUNTIF(H11936:H11941, "0")</f>
        <v>0</v>
      </c>
      <c r="I11935">
        <f>COUNTIF(I11936:I11941, "0")</f>
        <v>0</v>
      </c>
      <c r="J11935">
        <f>COUNTIF(J11936:J11941, "0")</f>
        <v>0</v>
      </c>
      <c r="K11935">
        <f>COUNTIF(K11936:K11941, "0")</f>
        <v>0</v>
      </c>
    </row>
    <row r="11936" spans="2:11" outlineLevel="2">
      <c r="B11936" t="s">
        <v>52</v>
      </c>
      <c r="C11936" t="s">
        <v>32</v>
      </c>
      <c r="D11936">
        <v>0</v>
      </c>
      <c r="E11936">
        <v>1</v>
      </c>
      <c r="F11936">
        <v>1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2:11" outlineLevel="2">
      <c r="B11937" t="s">
        <v>52</v>
      </c>
      <c r="C11937" t="s">
        <v>16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</row>
    <row r="11938" spans="2:11" outlineLevel="2">
      <c r="B11938" t="s">
        <v>52</v>
      </c>
      <c r="C11938" t="s">
        <v>19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</row>
    <row r="11939" spans="2:11" outlineLevel="2">
      <c r="B11939" t="s">
        <v>52</v>
      </c>
      <c r="C11939" t="s">
        <v>14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2:11" outlineLevel="2">
      <c r="B11940" t="s">
        <v>52</v>
      </c>
      <c r="C11940" t="s">
        <v>15</v>
      </c>
      <c r="D11940">
        <v>1</v>
      </c>
      <c r="E11940">
        <v>0</v>
      </c>
      <c r="F11940">
        <v>1</v>
      </c>
      <c r="G11940">
        <v>1</v>
      </c>
      <c r="H11940">
        <v>0</v>
      </c>
      <c r="I11940">
        <v>0</v>
      </c>
      <c r="J11940">
        <v>0</v>
      </c>
      <c r="K11940">
        <v>0</v>
      </c>
    </row>
    <row r="11941" spans="2:11" outlineLevel="2">
      <c r="B11941" t="s">
        <v>52</v>
      </c>
      <c r="C11941" t="s">
        <v>18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1</v>
      </c>
      <c r="K11941">
        <v>0</v>
      </c>
    </row>
    <row r="11942" spans="2:11" s="3" customFormat="1">
      <c r="B11942" s="3" t="s">
        <v>425</v>
      </c>
      <c r="C11942" s="3" t="s">
        <v>8</v>
      </c>
      <c r="D11942" s="3">
        <f>IFERROR(AVERAGE(D11945), 0)</f>
        <v>0</v>
      </c>
      <c r="E11942" s="3">
        <f>IFERROR(AVERAGE(E11945), 0)</f>
        <v>0</v>
      </c>
      <c r="F11942" s="3">
        <f>IFERROR(AVERAGE(F11945), 0)</f>
        <v>0</v>
      </c>
      <c r="G11942" s="3">
        <f>IFERROR(AVERAGE(G11945), 0)</f>
        <v>0</v>
      </c>
      <c r="H11942" s="3">
        <f>IFERROR(AVERAGE(H11945), 0)</f>
        <v>0</v>
      </c>
      <c r="I11942" s="3">
        <f>IFERROR(AVERAGE(I11945), 0)</f>
        <v>0</v>
      </c>
      <c r="J11942" s="3">
        <f>IFERROR(AVERAGE(J11945), 0)</f>
        <v>0</v>
      </c>
      <c r="K11942" s="3">
        <f>IFERROR(AVERAGE(K11945), 0)</f>
        <v>0</v>
      </c>
    </row>
    <row r="11943" spans="2:11" outlineLevel="2">
      <c r="B11943" s="4" t="s">
        <v>9</v>
      </c>
      <c r="D11943">
        <f>E11946</f>
        <v>0</v>
      </c>
      <c r="E11943">
        <f>F11946</f>
        <v>0</v>
      </c>
      <c r="F11943">
        <f>G11946</f>
        <v>0</v>
      </c>
      <c r="G11943">
        <f>H11946</f>
        <v>0</v>
      </c>
      <c r="H11943">
        <f>I11946</f>
        <v>0</v>
      </c>
      <c r="I11943">
        <f>J11946</f>
        <v>0</v>
      </c>
      <c r="J11943">
        <f>K11946</f>
        <v>0</v>
      </c>
      <c r="K11943">
        <f>L11946</f>
        <v>0</v>
      </c>
    </row>
    <row r="11944" spans="2:11" outlineLevel="2">
      <c r="B11944" s="4" t="s">
        <v>10</v>
      </c>
      <c r="D11944">
        <f>E11947</f>
        <v>0</v>
      </c>
      <c r="E11944">
        <f>F11947</f>
        <v>0</v>
      </c>
      <c r="F11944">
        <f>G11947</f>
        <v>0</v>
      </c>
      <c r="G11944">
        <f>H11947</f>
        <v>0</v>
      </c>
      <c r="H11944">
        <f>I11947</f>
        <v>0</v>
      </c>
      <c r="I11944">
        <f>J11947</f>
        <v>0</v>
      </c>
      <c r="J11944">
        <f>K11947</f>
        <v>0</v>
      </c>
      <c r="K11944">
        <f>L11947</f>
        <v>0</v>
      </c>
    </row>
    <row r="11945" spans="2:11" s="5" customFormat="1" outlineLevel="1">
      <c r="C11945" s="5" t="s">
        <v>51</v>
      </c>
      <c r="D11945" s="1">
        <f>IFERROR(D11946/D11947, D11946)</f>
        <v>0</v>
      </c>
      <c r="E11945" s="1">
        <f>IFERROR(E11946/E11947, E11946)</f>
        <v>0</v>
      </c>
      <c r="F11945" s="1">
        <f>IFERROR(F11946/F11947, F11946)</f>
        <v>0</v>
      </c>
      <c r="G11945" s="1">
        <f>IFERROR(G11946/G11947, G11946)</f>
        <v>0</v>
      </c>
      <c r="H11945" s="1">
        <f>IFERROR(H11946/H11947, H11946)</f>
        <v>0</v>
      </c>
      <c r="I11945" s="1">
        <f>IFERROR(I11946/I11947, I11946)</f>
        <v>0</v>
      </c>
      <c r="J11945" s="1">
        <f>IFERROR(J11946/J11947, J11946)</f>
        <v>0</v>
      </c>
      <c r="K11945" s="1">
        <f>IFERROR(K11946/K11947, K11946)</f>
        <v>0</v>
      </c>
    </row>
    <row r="11946" spans="2:11" outlineLevel="2">
      <c r="C11946" t="s">
        <v>10</v>
      </c>
      <c r="D11946">
        <f>COUNTIF(D11948:D11972, "1")</f>
        <v>0</v>
      </c>
      <c r="E11946">
        <f>COUNTIF(E11948:E11972, "1")</f>
        <v>0</v>
      </c>
      <c r="F11946">
        <f>COUNTIF(F11948:F11972, "1")</f>
        <v>0</v>
      </c>
      <c r="G11946">
        <f>COUNTIF(G11948:G11972, "1")</f>
        <v>0</v>
      </c>
      <c r="H11946">
        <f>COUNTIF(H11948:H11972, "1")</f>
        <v>0</v>
      </c>
      <c r="I11946">
        <f>COUNTIF(I11948:I11972, "1")</f>
        <v>0</v>
      </c>
      <c r="J11946">
        <f>COUNTIF(J11948:J11972, "1")</f>
        <v>0</v>
      </c>
      <c r="K11946">
        <f>COUNTIF(K11948:K11972, "1")</f>
        <v>0</v>
      </c>
    </row>
    <row r="11947" spans="2:11" outlineLevel="2">
      <c r="C11947" t="s">
        <v>12</v>
      </c>
      <c r="D11947">
        <f>COUNTIF(D11948:D11972, "0")</f>
        <v>0</v>
      </c>
      <c r="E11947">
        <f>COUNTIF(E11948:E11972, "0")</f>
        <v>0</v>
      </c>
      <c r="F11947">
        <f>COUNTIF(F11948:F11972, "0")</f>
        <v>0</v>
      </c>
      <c r="G11947">
        <f>COUNTIF(G11948:G11972, "0")</f>
        <v>0</v>
      </c>
      <c r="H11947">
        <f>COUNTIF(H11948:H11972, "0")</f>
        <v>0</v>
      </c>
      <c r="I11947">
        <f>COUNTIF(I11948:I11972, "0")</f>
        <v>0</v>
      </c>
      <c r="J11947">
        <f>COUNTIF(J11948:J11972, "0")</f>
        <v>0</v>
      </c>
      <c r="K11947">
        <f>COUNTIF(K11948:K11972, "0")</f>
        <v>0</v>
      </c>
    </row>
    <row r="11948" spans="2:11" outlineLevel="2">
      <c r="B11948" t="s">
        <v>52</v>
      </c>
      <c r="C11948" t="s">
        <v>17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2:11" outlineLevel="2">
      <c r="B11949" t="s">
        <v>52</v>
      </c>
      <c r="C11949" t="s">
        <v>14</v>
      </c>
      <c r="D11949">
        <v>0</v>
      </c>
      <c r="E11949">
        <v>0</v>
      </c>
      <c r="F11949">
        <v>0</v>
      </c>
      <c r="G11949">
        <v>0</v>
      </c>
      <c r="H11949">
        <v>1</v>
      </c>
      <c r="I11949">
        <v>0</v>
      </c>
      <c r="J11949">
        <v>0</v>
      </c>
      <c r="K11949">
        <v>0</v>
      </c>
    </row>
    <row r="11950" spans="2:11" outlineLevel="2">
      <c r="B11950" t="s">
        <v>52</v>
      </c>
      <c r="C11950" t="s">
        <v>32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1</v>
      </c>
      <c r="J11950">
        <v>0</v>
      </c>
      <c r="K11950">
        <v>0</v>
      </c>
    </row>
    <row r="11951" spans="2:11" outlineLevel="2">
      <c r="B11951" t="s">
        <v>52</v>
      </c>
      <c r="C11951" t="s">
        <v>33</v>
      </c>
      <c r="D11951">
        <v>0</v>
      </c>
      <c r="E11951">
        <v>1</v>
      </c>
      <c r="F11951">
        <v>0</v>
      </c>
      <c r="G11951">
        <v>0</v>
      </c>
      <c r="H11951">
        <v>1</v>
      </c>
      <c r="I11951">
        <v>1</v>
      </c>
      <c r="J11951">
        <v>0</v>
      </c>
      <c r="K11951">
        <v>0</v>
      </c>
    </row>
    <row r="11952" spans="2:11" outlineLevel="2">
      <c r="B11952" t="s">
        <v>52</v>
      </c>
      <c r="C11952" t="s">
        <v>24</v>
      </c>
      <c r="D11952">
        <v>0</v>
      </c>
      <c r="E11952">
        <v>1</v>
      </c>
      <c r="F11952">
        <v>0</v>
      </c>
      <c r="G11952">
        <v>1</v>
      </c>
      <c r="H11952">
        <v>1</v>
      </c>
      <c r="I11952">
        <v>0</v>
      </c>
      <c r="J11952">
        <v>1</v>
      </c>
      <c r="K11952">
        <v>0</v>
      </c>
    </row>
    <row r="11953" spans="2:11" outlineLevel="2">
      <c r="B11953" t="s">
        <v>52</v>
      </c>
      <c r="C11953" t="s">
        <v>22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2:11" outlineLevel="2">
      <c r="B11954" t="s">
        <v>52</v>
      </c>
      <c r="C11954" t="s">
        <v>15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0</v>
      </c>
    </row>
    <row r="11955" spans="2:11" outlineLevel="2">
      <c r="B11955" t="s">
        <v>52</v>
      </c>
      <c r="C11955" t="s">
        <v>15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1</v>
      </c>
      <c r="J11955">
        <v>0</v>
      </c>
      <c r="K11955">
        <v>0</v>
      </c>
    </row>
    <row r="11956" spans="2:11" outlineLevel="2">
      <c r="B11956" t="s">
        <v>52</v>
      </c>
      <c r="C11956" t="s">
        <v>15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0</v>
      </c>
      <c r="K11956">
        <v>0</v>
      </c>
    </row>
    <row r="11957" spans="2:11" outlineLevel="2">
      <c r="B11957" t="s">
        <v>52</v>
      </c>
      <c r="C11957" t="s">
        <v>15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1</v>
      </c>
      <c r="J11957">
        <v>0</v>
      </c>
      <c r="K11957">
        <v>0</v>
      </c>
    </row>
    <row r="11958" spans="2:11" outlineLevel="2">
      <c r="B11958" t="s">
        <v>52</v>
      </c>
      <c r="C11958" t="s">
        <v>15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1</v>
      </c>
      <c r="J11958">
        <v>0</v>
      </c>
      <c r="K11958">
        <v>0</v>
      </c>
    </row>
    <row r="11959" spans="2:11" outlineLevel="2">
      <c r="B11959" t="s">
        <v>52</v>
      </c>
      <c r="C11959" t="s">
        <v>15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1</v>
      </c>
      <c r="J11959">
        <v>0</v>
      </c>
      <c r="K11959">
        <v>0</v>
      </c>
    </row>
    <row r="11960" spans="2:11" outlineLevel="2">
      <c r="B11960" t="s">
        <v>52</v>
      </c>
      <c r="C11960" t="s">
        <v>15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</v>
      </c>
      <c r="J11960">
        <v>0</v>
      </c>
      <c r="K11960">
        <v>0</v>
      </c>
    </row>
    <row r="11961" spans="2:11" outlineLevel="2">
      <c r="B11961" t="s">
        <v>52</v>
      </c>
      <c r="C11961" t="s">
        <v>15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1</v>
      </c>
      <c r="J11961">
        <v>0</v>
      </c>
      <c r="K11961">
        <v>0</v>
      </c>
    </row>
    <row r="11962" spans="2:11" outlineLevel="2">
      <c r="B11962" t="s">
        <v>52</v>
      </c>
      <c r="C11962" t="s">
        <v>15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1</v>
      </c>
      <c r="J11962">
        <v>0</v>
      </c>
      <c r="K11962">
        <v>0</v>
      </c>
    </row>
    <row r="11963" spans="2:11" outlineLevel="2">
      <c r="B11963" t="s">
        <v>52</v>
      </c>
      <c r="C11963" t="s">
        <v>15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</v>
      </c>
      <c r="J11963">
        <v>0</v>
      </c>
      <c r="K11963">
        <v>0</v>
      </c>
    </row>
    <row r="11964" spans="2:11" outlineLevel="2">
      <c r="B11964" t="s">
        <v>52</v>
      </c>
      <c r="C11964" t="s">
        <v>15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</v>
      </c>
      <c r="J11964">
        <v>0</v>
      </c>
      <c r="K11964">
        <v>0</v>
      </c>
    </row>
    <row r="11965" spans="2:11" outlineLevel="2">
      <c r="B11965" t="s">
        <v>52</v>
      </c>
      <c r="C11965" t="s">
        <v>15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0</v>
      </c>
    </row>
    <row r="11966" spans="2:11" outlineLevel="2">
      <c r="B11966" t="s">
        <v>52</v>
      </c>
      <c r="C11966" t="s">
        <v>15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1</v>
      </c>
      <c r="J11966">
        <v>0</v>
      </c>
      <c r="K11966">
        <v>0</v>
      </c>
    </row>
    <row r="11967" spans="2:11" outlineLevel="2">
      <c r="B11967" t="s">
        <v>52</v>
      </c>
      <c r="C11967" t="s">
        <v>15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1</v>
      </c>
      <c r="J11967">
        <v>0</v>
      </c>
      <c r="K11967">
        <v>0</v>
      </c>
    </row>
    <row r="11968" spans="2:11" outlineLevel="2">
      <c r="B11968" t="s">
        <v>52</v>
      </c>
      <c r="C11968" t="s">
        <v>25</v>
      </c>
      <c r="D11968">
        <v>0</v>
      </c>
      <c r="E11968">
        <v>0</v>
      </c>
      <c r="F11968">
        <v>0</v>
      </c>
      <c r="G11968">
        <v>0</v>
      </c>
      <c r="H11968">
        <v>1</v>
      </c>
      <c r="I11968">
        <v>1</v>
      </c>
      <c r="J11968">
        <v>1</v>
      </c>
      <c r="K11968">
        <v>0</v>
      </c>
    </row>
    <row r="11969" spans="2:11" outlineLevel="2">
      <c r="B11969" t="s">
        <v>52</v>
      </c>
      <c r="C11969" t="s">
        <v>19</v>
      </c>
      <c r="D11969">
        <v>0</v>
      </c>
      <c r="E11969">
        <v>0</v>
      </c>
      <c r="F11969">
        <v>0</v>
      </c>
      <c r="G11969">
        <v>0</v>
      </c>
      <c r="H11969">
        <v>1</v>
      </c>
      <c r="I11969">
        <v>1</v>
      </c>
      <c r="J11969">
        <v>0</v>
      </c>
      <c r="K11969">
        <v>0</v>
      </c>
    </row>
    <row r="11970" spans="2:11" outlineLevel="2">
      <c r="B11970" t="s">
        <v>52</v>
      </c>
      <c r="C11970" t="s">
        <v>18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1</v>
      </c>
      <c r="J11970">
        <v>1</v>
      </c>
      <c r="K11970">
        <v>0</v>
      </c>
    </row>
    <row r="11971" spans="2:11" outlineLevel="2">
      <c r="B11971" t="s">
        <v>52</v>
      </c>
      <c r="C11971" t="s">
        <v>15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2:11" outlineLevel="2">
      <c r="B11972" t="s">
        <v>52</v>
      </c>
      <c r="C11972" t="s">
        <v>20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2:11" s="3" customFormat="1">
      <c r="B11973" s="3" t="s">
        <v>426</v>
      </c>
      <c r="C11973" s="3" t="s">
        <v>8</v>
      </c>
      <c r="D11973" s="3">
        <f>IFERROR(AVERAGE(D11976), 0)</f>
        <v>0</v>
      </c>
      <c r="E11973" s="3">
        <f>IFERROR(AVERAGE(E11976), 0)</f>
        <v>0</v>
      </c>
      <c r="F11973" s="3">
        <f>IFERROR(AVERAGE(F11976), 0)</f>
        <v>0</v>
      </c>
      <c r="G11973" s="3">
        <f>IFERROR(AVERAGE(G11976), 0)</f>
        <v>0</v>
      </c>
      <c r="H11973" s="3">
        <f>IFERROR(AVERAGE(H11976), 0)</f>
        <v>0</v>
      </c>
      <c r="I11973" s="3">
        <f>IFERROR(AVERAGE(I11976), 0)</f>
        <v>0</v>
      </c>
      <c r="J11973" s="3">
        <f>IFERROR(AVERAGE(J11976), 0)</f>
        <v>0</v>
      </c>
      <c r="K11973" s="3">
        <f>IFERROR(AVERAGE(K11976), 0)</f>
        <v>0</v>
      </c>
    </row>
    <row r="11974" spans="2:11" outlineLevel="2">
      <c r="B11974" s="4" t="s">
        <v>9</v>
      </c>
      <c r="D11974">
        <f>E11977</f>
        <v>0</v>
      </c>
      <c r="E11974">
        <f>F11977</f>
        <v>0</v>
      </c>
      <c r="F11974">
        <f>G11977</f>
        <v>0</v>
      </c>
      <c r="G11974">
        <f>H11977</f>
        <v>0</v>
      </c>
      <c r="H11974">
        <f>I11977</f>
        <v>0</v>
      </c>
      <c r="I11974">
        <f>J11977</f>
        <v>0</v>
      </c>
      <c r="J11974">
        <f>K11977</f>
        <v>0</v>
      </c>
      <c r="K11974">
        <f>L11977</f>
        <v>0</v>
      </c>
    </row>
    <row r="11975" spans="2:11" outlineLevel="2">
      <c r="B11975" s="4" t="s">
        <v>10</v>
      </c>
      <c r="D11975">
        <f>E11978</f>
        <v>0</v>
      </c>
      <c r="E11975">
        <f>F11978</f>
        <v>0</v>
      </c>
      <c r="F11975">
        <f>G11978</f>
        <v>0</v>
      </c>
      <c r="G11975">
        <f>H11978</f>
        <v>0</v>
      </c>
      <c r="H11975">
        <f>I11978</f>
        <v>0</v>
      </c>
      <c r="I11975">
        <f>J11978</f>
        <v>0</v>
      </c>
      <c r="J11975">
        <f>K11978</f>
        <v>0</v>
      </c>
      <c r="K11975">
        <f>L11978</f>
        <v>0</v>
      </c>
    </row>
    <row r="11976" spans="2:11" s="5" customFormat="1" outlineLevel="1">
      <c r="C11976" s="5" t="s">
        <v>51</v>
      </c>
      <c r="D11976" s="1">
        <f>IFERROR(D11977/D11978, D11977)</f>
        <v>0</v>
      </c>
      <c r="E11976" s="1">
        <f>IFERROR(E11977/E11978, E11977)</f>
        <v>0</v>
      </c>
      <c r="F11976" s="1">
        <f>IFERROR(F11977/F11978, F11977)</f>
        <v>0</v>
      </c>
      <c r="G11976" s="1">
        <f>IFERROR(G11977/G11978, G11977)</f>
        <v>0</v>
      </c>
      <c r="H11976" s="1">
        <f>IFERROR(H11977/H11978, H11977)</f>
        <v>0</v>
      </c>
      <c r="I11976" s="1">
        <f>IFERROR(I11977/I11978, I11977)</f>
        <v>0</v>
      </c>
      <c r="J11976" s="1">
        <f>IFERROR(J11977/J11978, J11977)</f>
        <v>0</v>
      </c>
      <c r="K11976" s="1">
        <f>IFERROR(K11977/K11978, K11977)</f>
        <v>0</v>
      </c>
    </row>
    <row r="11977" spans="2:11" outlineLevel="2">
      <c r="C11977" t="s">
        <v>10</v>
      </c>
      <c r="D11977">
        <f>COUNTIF(D11979:D11982, "1")</f>
        <v>0</v>
      </c>
      <c r="E11977">
        <f>COUNTIF(E11979:E11982, "1")</f>
        <v>0</v>
      </c>
      <c r="F11977">
        <f>COUNTIF(F11979:F11982, "1")</f>
        <v>0</v>
      </c>
      <c r="G11977">
        <f>COUNTIF(G11979:G11982, "1")</f>
        <v>0</v>
      </c>
      <c r="H11977">
        <f>COUNTIF(H11979:H11982, "1")</f>
        <v>0</v>
      </c>
      <c r="I11977">
        <f>COUNTIF(I11979:I11982, "1")</f>
        <v>0</v>
      </c>
      <c r="J11977">
        <f>COUNTIF(J11979:J11982, "1")</f>
        <v>0</v>
      </c>
      <c r="K11977">
        <f>COUNTIF(K11979:K11982, "1")</f>
        <v>0</v>
      </c>
    </row>
    <row r="11978" spans="2:11" outlineLevel="2">
      <c r="C11978" t="s">
        <v>12</v>
      </c>
      <c r="D11978">
        <f>COUNTIF(D11979:D11982, "0")</f>
        <v>0</v>
      </c>
      <c r="E11978">
        <f>COUNTIF(E11979:E11982, "0")</f>
        <v>0</v>
      </c>
      <c r="F11978">
        <f>COUNTIF(F11979:F11982, "0")</f>
        <v>0</v>
      </c>
      <c r="G11978">
        <f>COUNTIF(G11979:G11982, "0")</f>
        <v>0</v>
      </c>
      <c r="H11978">
        <f>COUNTIF(H11979:H11982, "0")</f>
        <v>0</v>
      </c>
      <c r="I11978">
        <f>COUNTIF(I11979:I11982, "0")</f>
        <v>0</v>
      </c>
      <c r="J11978">
        <f>COUNTIF(J11979:J11982, "0")</f>
        <v>0</v>
      </c>
      <c r="K11978">
        <f>COUNTIF(K11979:K11982, "0")</f>
        <v>0</v>
      </c>
    </row>
    <row r="11979" spans="2:11" outlineLevel="2">
      <c r="B11979" t="s">
        <v>52</v>
      </c>
      <c r="C11979" t="s">
        <v>17</v>
      </c>
      <c r="D11979">
        <v>0</v>
      </c>
      <c r="E11979">
        <v>1</v>
      </c>
      <c r="F11979">
        <v>0</v>
      </c>
      <c r="G11979">
        <v>1</v>
      </c>
      <c r="H11979">
        <v>1</v>
      </c>
      <c r="I11979">
        <v>0</v>
      </c>
      <c r="J11979">
        <v>1</v>
      </c>
      <c r="K11979">
        <v>0</v>
      </c>
    </row>
    <row r="11980" spans="2:11" outlineLevel="2">
      <c r="B11980" t="s">
        <v>52</v>
      </c>
      <c r="C11980" t="s">
        <v>19</v>
      </c>
      <c r="D11980">
        <v>0</v>
      </c>
      <c r="E11980">
        <v>0</v>
      </c>
      <c r="F11980">
        <v>0</v>
      </c>
      <c r="G11980">
        <v>0</v>
      </c>
      <c r="H11980">
        <v>1</v>
      </c>
      <c r="I11980">
        <v>0</v>
      </c>
      <c r="J11980">
        <v>0</v>
      </c>
      <c r="K11980">
        <v>0</v>
      </c>
    </row>
    <row r="11981" spans="2:11" outlineLevel="2">
      <c r="B11981" t="s">
        <v>52</v>
      </c>
      <c r="C11981" t="s">
        <v>15</v>
      </c>
      <c r="D11981">
        <v>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2:11" outlineLevel="2">
      <c r="B11982" t="s">
        <v>52</v>
      </c>
      <c r="C11982" t="s">
        <v>18</v>
      </c>
      <c r="D11982">
        <v>0</v>
      </c>
      <c r="E11982">
        <v>0</v>
      </c>
      <c r="F11982">
        <v>1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2:11" s="3" customFormat="1">
      <c r="B11983" s="3" t="s">
        <v>427</v>
      </c>
      <c r="C11983" s="3" t="s">
        <v>8</v>
      </c>
      <c r="D11983" s="3">
        <f>IFERROR(AVERAGE(D11986,D12004,D12025), 0)</f>
        <v>0</v>
      </c>
      <c r="E11983" s="3">
        <f>IFERROR(AVERAGE(E11986,E12004,E12025), 0)</f>
        <v>0</v>
      </c>
      <c r="F11983" s="3">
        <f>IFERROR(AVERAGE(F11986,F12004,F12025), 0)</f>
        <v>0</v>
      </c>
      <c r="G11983" s="3">
        <f>IFERROR(AVERAGE(G11986,G12004,G12025), 0)</f>
        <v>0</v>
      </c>
      <c r="H11983" s="3">
        <f>IFERROR(AVERAGE(H11986,H12004,H12025), 0)</f>
        <v>0</v>
      </c>
      <c r="I11983" s="3">
        <f>IFERROR(AVERAGE(I11986,I12004,I12025), 0)</f>
        <v>0</v>
      </c>
      <c r="J11983" s="3">
        <f>IFERROR(AVERAGE(J11986,J12004,J12025), 0)</f>
        <v>0</v>
      </c>
      <c r="K11983" s="3">
        <f>IFERROR(AVERAGE(K11986,K12004,K12025), 0)</f>
        <v>0</v>
      </c>
    </row>
    <row r="11984" spans="2:11" outlineLevel="2">
      <c r="B11984" s="4" t="s">
        <v>9</v>
      </c>
      <c r="D11984">
        <f>E11987+E12005+E12026</f>
        <v>0</v>
      </c>
      <c r="E11984">
        <f>F11987+F12005+F12026</f>
        <v>0</v>
      </c>
      <c r="F11984">
        <f>G11987+G12005+G12026</f>
        <v>0</v>
      </c>
      <c r="G11984">
        <f>H11987+H12005+H12026</f>
        <v>0</v>
      </c>
      <c r="H11984">
        <f>I11987+I12005+I12026</f>
        <v>0</v>
      </c>
      <c r="I11984">
        <f>J11987+J12005+J12026</f>
        <v>0</v>
      </c>
      <c r="J11984">
        <f>K11987+K12005+K12026</f>
        <v>0</v>
      </c>
      <c r="K11984">
        <f>L11987+L12005+L12026</f>
        <v>0</v>
      </c>
    </row>
    <row r="11985" spans="2:11" outlineLevel="2">
      <c r="B11985" s="4" t="s">
        <v>10</v>
      </c>
      <c r="D11985">
        <f>E11988+E12006+E12027</f>
        <v>0</v>
      </c>
      <c r="E11985">
        <f>F11988+F12006+F12027</f>
        <v>0</v>
      </c>
      <c r="F11985">
        <f>G11988+G12006+G12027</f>
        <v>0</v>
      </c>
      <c r="G11985">
        <f>H11988+H12006+H12027</f>
        <v>0</v>
      </c>
      <c r="H11985">
        <f>I11988+I12006+I12027</f>
        <v>0</v>
      </c>
      <c r="I11985">
        <f>J11988+J12006+J12027</f>
        <v>0</v>
      </c>
      <c r="J11985">
        <f>K11988+K12006+K12027</f>
        <v>0</v>
      </c>
      <c r="K11985">
        <f>L11988+L12006+L12027</f>
        <v>0</v>
      </c>
    </row>
    <row r="11986" spans="2:11" s="5" customFormat="1" outlineLevel="1">
      <c r="C11986" s="5" t="s">
        <v>49</v>
      </c>
      <c r="D11986" s="1">
        <f>IFERROR(D11987/D11988, D11987)</f>
        <v>0</v>
      </c>
      <c r="E11986" s="1">
        <f>IFERROR(E11987/E11988, E11987)</f>
        <v>0</v>
      </c>
      <c r="F11986" s="1">
        <f>IFERROR(F11987/F11988, F11987)</f>
        <v>0</v>
      </c>
      <c r="G11986" s="1">
        <f>IFERROR(G11987/G11988, G11987)</f>
        <v>0</v>
      </c>
      <c r="H11986" s="1">
        <f>IFERROR(H11987/H11988, H11987)</f>
        <v>0</v>
      </c>
      <c r="I11986" s="1">
        <f>IFERROR(I11987/I11988, I11987)</f>
        <v>0</v>
      </c>
      <c r="J11986" s="1">
        <f>IFERROR(J11987/J11988, J11987)</f>
        <v>0</v>
      </c>
      <c r="K11986" s="1">
        <f>IFERROR(K11987/K11988, K11987)</f>
        <v>0</v>
      </c>
    </row>
    <row r="11987" spans="2:11" outlineLevel="2">
      <c r="C11987" t="s">
        <v>10</v>
      </c>
      <c r="D11987">
        <f>COUNTIF(D11989:D12003, "1")</f>
        <v>0</v>
      </c>
      <c r="E11987">
        <f>COUNTIF(E11989:E12003, "1")</f>
        <v>0</v>
      </c>
      <c r="F11987">
        <f>COUNTIF(F11989:F12003, "1")</f>
        <v>0</v>
      </c>
      <c r="G11987">
        <f>COUNTIF(G11989:G12003, "1")</f>
        <v>0</v>
      </c>
      <c r="H11987">
        <f>COUNTIF(H11989:H12003, "1")</f>
        <v>0</v>
      </c>
      <c r="I11987">
        <f>COUNTIF(I11989:I12003, "1")</f>
        <v>0</v>
      </c>
      <c r="J11987">
        <f>COUNTIF(J11989:J12003, "1")</f>
        <v>0</v>
      </c>
      <c r="K11987">
        <f>COUNTIF(K11989:K12003, "1")</f>
        <v>0</v>
      </c>
    </row>
    <row r="11988" spans="2:11" outlineLevel="2">
      <c r="C11988" t="s">
        <v>12</v>
      </c>
      <c r="D11988">
        <f>COUNTIF(D11989:D12003, "0")</f>
        <v>0</v>
      </c>
      <c r="E11988">
        <f>COUNTIF(E11989:E12003, "0")</f>
        <v>0</v>
      </c>
      <c r="F11988">
        <f>COUNTIF(F11989:F12003, "0")</f>
        <v>0</v>
      </c>
      <c r="G11988">
        <f>COUNTIF(G11989:G12003, "0")</f>
        <v>0</v>
      </c>
      <c r="H11988">
        <f>COUNTIF(H11989:H12003, "0")</f>
        <v>0</v>
      </c>
      <c r="I11988">
        <f>COUNTIF(I11989:I12003, "0")</f>
        <v>0</v>
      </c>
      <c r="J11988">
        <f>COUNTIF(J11989:J12003, "0")</f>
        <v>0</v>
      </c>
      <c r="K11988">
        <f>COUNTIF(K11989:K12003, "0")</f>
        <v>0</v>
      </c>
    </row>
    <row r="11989" spans="2:11" outlineLevel="2">
      <c r="B11989" t="s">
        <v>50</v>
      </c>
      <c r="C11989" t="s">
        <v>15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</row>
    <row r="11990" spans="2:11" outlineLevel="2">
      <c r="B11990" t="s">
        <v>50</v>
      </c>
      <c r="C11990" t="s">
        <v>16</v>
      </c>
      <c r="D11990">
        <v>0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0</v>
      </c>
      <c r="K11990">
        <v>0</v>
      </c>
    </row>
    <row r="11991" spans="2:11" outlineLevel="2">
      <c r="B11991" t="s">
        <v>50</v>
      </c>
      <c r="C11991" t="s">
        <v>17</v>
      </c>
      <c r="D11991">
        <v>0</v>
      </c>
      <c r="E11991">
        <v>1</v>
      </c>
      <c r="F11991">
        <v>0</v>
      </c>
      <c r="G11991">
        <v>1</v>
      </c>
      <c r="H11991">
        <v>1</v>
      </c>
      <c r="I11991">
        <v>0</v>
      </c>
      <c r="J11991">
        <v>0</v>
      </c>
      <c r="K11991">
        <v>0</v>
      </c>
    </row>
    <row r="11992" spans="2:11" outlineLevel="2">
      <c r="B11992" t="s">
        <v>50</v>
      </c>
      <c r="C11992" t="s">
        <v>18</v>
      </c>
      <c r="D11992">
        <v>0</v>
      </c>
      <c r="E11992">
        <v>1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2:11" outlineLevel="2">
      <c r="B11993" t="s">
        <v>50</v>
      </c>
      <c r="C11993" t="s">
        <v>20</v>
      </c>
      <c r="D11993">
        <v>1</v>
      </c>
      <c r="E11993">
        <v>0</v>
      </c>
      <c r="F11993">
        <v>0</v>
      </c>
      <c r="G11993">
        <v>0</v>
      </c>
      <c r="H11993">
        <v>1</v>
      </c>
      <c r="I11993">
        <v>0</v>
      </c>
      <c r="J11993">
        <v>0</v>
      </c>
      <c r="K11993">
        <v>0</v>
      </c>
    </row>
    <row r="11994" spans="2:11" outlineLevel="2">
      <c r="B11994" t="s">
        <v>50</v>
      </c>
      <c r="C11994" t="s">
        <v>21</v>
      </c>
      <c r="D11994">
        <v>1</v>
      </c>
      <c r="E11994">
        <v>1</v>
      </c>
      <c r="F11994">
        <v>1</v>
      </c>
      <c r="G11994">
        <v>1</v>
      </c>
      <c r="H11994">
        <v>1</v>
      </c>
      <c r="I11994">
        <v>1</v>
      </c>
      <c r="J11994">
        <v>0</v>
      </c>
      <c r="K11994">
        <v>0</v>
      </c>
    </row>
    <row r="11995" spans="2:11" outlineLevel="2">
      <c r="B11995" t="s">
        <v>50</v>
      </c>
      <c r="C11995" t="s">
        <v>22</v>
      </c>
      <c r="D11995">
        <v>0</v>
      </c>
      <c r="E11995">
        <v>1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2:11" outlineLevel="2">
      <c r="B11996" t="s">
        <v>50</v>
      </c>
      <c r="C11996" t="s">
        <v>33</v>
      </c>
      <c r="D11996">
        <v>0</v>
      </c>
      <c r="E11996">
        <v>1</v>
      </c>
      <c r="F11996">
        <v>0</v>
      </c>
      <c r="G11996">
        <v>0</v>
      </c>
      <c r="H11996">
        <v>0</v>
      </c>
      <c r="I11996">
        <v>1</v>
      </c>
      <c r="J11996">
        <v>0</v>
      </c>
      <c r="K11996">
        <v>0</v>
      </c>
    </row>
    <row r="11997" spans="2:11" outlineLevel="2">
      <c r="B11997" t="s">
        <v>50</v>
      </c>
      <c r="C11997" t="s">
        <v>24</v>
      </c>
      <c r="D11997">
        <v>0</v>
      </c>
      <c r="E11997">
        <v>0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2:11" outlineLevel="2">
      <c r="B11998" t="s">
        <v>50</v>
      </c>
      <c r="C11998" t="s">
        <v>25</v>
      </c>
      <c r="D11998">
        <v>0</v>
      </c>
      <c r="E11998">
        <v>0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2:11" outlineLevel="2">
      <c r="B11999" t="s">
        <v>50</v>
      </c>
      <c r="C11999" t="s">
        <v>27</v>
      </c>
      <c r="D11999">
        <v>0</v>
      </c>
      <c r="E11999">
        <v>0</v>
      </c>
      <c r="F11999">
        <v>1</v>
      </c>
      <c r="G11999">
        <v>0</v>
      </c>
      <c r="H11999">
        <v>1</v>
      </c>
      <c r="I11999">
        <v>1</v>
      </c>
      <c r="J11999">
        <v>0</v>
      </c>
      <c r="K11999">
        <v>0</v>
      </c>
    </row>
    <row r="12000" spans="2:11" outlineLevel="2">
      <c r="B12000" t="s">
        <v>50</v>
      </c>
      <c r="C12000" t="s">
        <v>28</v>
      </c>
      <c r="D12000">
        <v>0</v>
      </c>
      <c r="E12000">
        <v>1</v>
      </c>
      <c r="F12000">
        <v>0</v>
      </c>
      <c r="G12000">
        <v>1</v>
      </c>
      <c r="H12000">
        <v>0</v>
      </c>
      <c r="I12000">
        <v>0</v>
      </c>
      <c r="J12000">
        <v>0</v>
      </c>
      <c r="K12000">
        <v>0</v>
      </c>
    </row>
    <row r="12001" spans="2:11" outlineLevel="2">
      <c r="B12001" t="s">
        <v>50</v>
      </c>
      <c r="C12001" t="s">
        <v>35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2:11" outlineLevel="2">
      <c r="B12002" t="s">
        <v>50</v>
      </c>
      <c r="C12002" t="s">
        <v>36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2:11" outlineLevel="2">
      <c r="B12003" t="s">
        <v>50</v>
      </c>
      <c r="C12003" t="s">
        <v>40</v>
      </c>
      <c r="D12003">
        <v>0</v>
      </c>
      <c r="E12003">
        <v>0</v>
      </c>
      <c r="F12003">
        <v>1</v>
      </c>
      <c r="G12003">
        <v>0</v>
      </c>
      <c r="H12003">
        <v>1</v>
      </c>
      <c r="I12003">
        <v>0</v>
      </c>
      <c r="J12003">
        <v>0</v>
      </c>
      <c r="K12003">
        <v>0</v>
      </c>
    </row>
    <row r="12004" spans="2:11" s="5" customFormat="1" outlineLevel="1">
      <c r="C12004" s="5" t="s">
        <v>51</v>
      </c>
      <c r="D12004" s="1">
        <f>IFERROR(D12005/D12006, D12005)</f>
        <v>0</v>
      </c>
      <c r="E12004" s="1">
        <f>IFERROR(E12005/E12006, E12005)</f>
        <v>0</v>
      </c>
      <c r="F12004" s="1">
        <f>IFERROR(F12005/F12006, F12005)</f>
        <v>0</v>
      </c>
      <c r="G12004" s="1">
        <f>IFERROR(G12005/G12006, G12005)</f>
        <v>0</v>
      </c>
      <c r="H12004" s="1">
        <f>IFERROR(H12005/H12006, H12005)</f>
        <v>0</v>
      </c>
      <c r="I12004" s="1">
        <f>IFERROR(I12005/I12006, I12005)</f>
        <v>0</v>
      </c>
      <c r="J12004" s="1">
        <f>IFERROR(J12005/J12006, J12005)</f>
        <v>0</v>
      </c>
      <c r="K12004" s="1">
        <f>IFERROR(K12005/K12006, K12005)</f>
        <v>0</v>
      </c>
    </row>
    <row r="12005" spans="2:11" outlineLevel="2">
      <c r="C12005" t="s">
        <v>10</v>
      </c>
      <c r="D12005">
        <f>COUNTIF(D12007:D12024, "1")</f>
        <v>0</v>
      </c>
      <c r="E12005">
        <f>COUNTIF(E12007:E12024, "1")</f>
        <v>0</v>
      </c>
      <c r="F12005">
        <f>COUNTIF(F12007:F12024, "1")</f>
        <v>0</v>
      </c>
      <c r="G12005">
        <f>COUNTIF(G12007:G12024, "1")</f>
        <v>0</v>
      </c>
      <c r="H12005">
        <f>COUNTIF(H12007:H12024, "1")</f>
        <v>0</v>
      </c>
      <c r="I12005">
        <f>COUNTIF(I12007:I12024, "1")</f>
        <v>0</v>
      </c>
      <c r="J12005">
        <f>COUNTIF(J12007:J12024, "1")</f>
        <v>0</v>
      </c>
      <c r="K12005">
        <f>COUNTIF(K12007:K12024, "1")</f>
        <v>0</v>
      </c>
    </row>
    <row r="12006" spans="2:11" outlineLevel="2">
      <c r="C12006" t="s">
        <v>12</v>
      </c>
      <c r="D12006">
        <f>COUNTIF(D12007:D12024, "0")</f>
        <v>0</v>
      </c>
      <c r="E12006">
        <f>COUNTIF(E12007:E12024, "0")</f>
        <v>0</v>
      </c>
      <c r="F12006">
        <f>COUNTIF(F12007:F12024, "0")</f>
        <v>0</v>
      </c>
      <c r="G12006">
        <f>COUNTIF(G12007:G12024, "0")</f>
        <v>0</v>
      </c>
      <c r="H12006">
        <f>COUNTIF(H12007:H12024, "0")</f>
        <v>0</v>
      </c>
      <c r="I12006">
        <f>COUNTIF(I12007:I12024, "0")</f>
        <v>0</v>
      </c>
      <c r="J12006">
        <f>COUNTIF(J12007:J12024, "0")</f>
        <v>0</v>
      </c>
      <c r="K12006">
        <f>COUNTIF(K12007:K12024, "0")</f>
        <v>0</v>
      </c>
    </row>
    <row r="12007" spans="2:11" outlineLevel="2">
      <c r="B12007" t="s">
        <v>52</v>
      </c>
      <c r="C12007" t="s">
        <v>14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2:11" outlineLevel="2">
      <c r="B12008" t="s">
        <v>52</v>
      </c>
      <c r="C12008" t="s">
        <v>15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2:11" outlineLevel="2">
      <c r="B12009" t="s">
        <v>52</v>
      </c>
      <c r="C12009" t="s">
        <v>16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2:11" outlineLevel="2">
      <c r="B12010" t="s">
        <v>52</v>
      </c>
      <c r="C12010" t="s">
        <v>18</v>
      </c>
      <c r="D12010">
        <v>0</v>
      </c>
      <c r="E12010">
        <v>0</v>
      </c>
      <c r="F12010">
        <v>0</v>
      </c>
      <c r="G12010">
        <v>1</v>
      </c>
      <c r="H12010">
        <v>0</v>
      </c>
      <c r="I12010">
        <v>1</v>
      </c>
      <c r="J12010">
        <v>0</v>
      </c>
      <c r="K12010">
        <v>0</v>
      </c>
    </row>
    <row r="12011" spans="2:11" outlineLevel="2">
      <c r="B12011" t="s">
        <v>52</v>
      </c>
      <c r="C12011" t="s">
        <v>19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2:11" outlineLevel="2">
      <c r="B12012" t="s">
        <v>52</v>
      </c>
      <c r="C12012" t="s">
        <v>32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2:11" outlineLevel="2">
      <c r="B12013" t="s">
        <v>52</v>
      </c>
      <c r="C12013" t="s">
        <v>20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0</v>
      </c>
    </row>
    <row r="12014" spans="2:11" outlineLevel="2">
      <c r="B12014" t="s">
        <v>52</v>
      </c>
      <c r="C12014" t="s">
        <v>21</v>
      </c>
      <c r="D12014">
        <v>0</v>
      </c>
      <c r="E12014">
        <v>0</v>
      </c>
      <c r="F12014">
        <v>0</v>
      </c>
      <c r="G12014">
        <v>1</v>
      </c>
      <c r="H12014">
        <v>0</v>
      </c>
      <c r="I12014">
        <v>0</v>
      </c>
      <c r="J12014">
        <v>0</v>
      </c>
      <c r="K12014">
        <v>0</v>
      </c>
    </row>
    <row r="12015" spans="2:11" outlineLevel="2">
      <c r="B12015" t="s">
        <v>52</v>
      </c>
      <c r="C12015" t="s">
        <v>23</v>
      </c>
      <c r="D12015">
        <v>0</v>
      </c>
      <c r="E12015">
        <v>0</v>
      </c>
      <c r="F12015">
        <v>1</v>
      </c>
      <c r="G12015">
        <v>1</v>
      </c>
      <c r="H12015">
        <v>0</v>
      </c>
      <c r="I12015">
        <v>1</v>
      </c>
      <c r="J12015">
        <v>0</v>
      </c>
      <c r="K12015">
        <v>0</v>
      </c>
    </row>
    <row r="12016" spans="2:11" outlineLevel="2">
      <c r="B12016" t="s">
        <v>52</v>
      </c>
      <c r="C12016" t="s">
        <v>33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1</v>
      </c>
      <c r="K12016">
        <v>0</v>
      </c>
    </row>
    <row r="12017" spans="2:11" outlineLevel="2">
      <c r="B12017" t="s">
        <v>52</v>
      </c>
      <c r="C12017" t="s">
        <v>34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2:11" outlineLevel="2">
      <c r="B12018" t="s">
        <v>52</v>
      </c>
      <c r="C12018" t="s">
        <v>27</v>
      </c>
      <c r="D12018">
        <v>0</v>
      </c>
      <c r="E12018">
        <v>0</v>
      </c>
      <c r="F12018">
        <v>0</v>
      </c>
      <c r="G12018">
        <v>0</v>
      </c>
      <c r="H12018">
        <v>1</v>
      </c>
      <c r="I12018">
        <v>0</v>
      </c>
      <c r="J12018">
        <v>0</v>
      </c>
      <c r="K12018">
        <v>0</v>
      </c>
    </row>
    <row r="12019" spans="2:11" outlineLevel="2">
      <c r="B12019" t="s">
        <v>52</v>
      </c>
      <c r="C12019" t="s">
        <v>28</v>
      </c>
      <c r="D12019">
        <v>1</v>
      </c>
      <c r="E12019">
        <v>0</v>
      </c>
      <c r="F12019">
        <v>1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2:11" outlineLevel="2">
      <c r="B12020" t="s">
        <v>52</v>
      </c>
      <c r="C12020" t="s">
        <v>35</v>
      </c>
      <c r="D12020">
        <v>0</v>
      </c>
      <c r="E12020">
        <v>0</v>
      </c>
      <c r="F12020">
        <v>0</v>
      </c>
      <c r="G12020">
        <v>0</v>
      </c>
      <c r="H12020">
        <v>1</v>
      </c>
      <c r="I12020">
        <v>0</v>
      </c>
      <c r="J12020">
        <v>1</v>
      </c>
      <c r="K12020">
        <v>0</v>
      </c>
    </row>
    <row r="12021" spans="2:11" outlineLevel="2">
      <c r="B12021" t="s">
        <v>52</v>
      </c>
      <c r="C12021" t="s">
        <v>48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2:11" outlineLevel="2">
      <c r="B12022" t="s">
        <v>52</v>
      </c>
      <c r="C12022" t="s">
        <v>37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2:11" outlineLevel="2">
      <c r="B12023" t="s">
        <v>52</v>
      </c>
      <c r="C12023" t="s">
        <v>38</v>
      </c>
      <c r="D12023">
        <v>1</v>
      </c>
      <c r="E12023">
        <v>0</v>
      </c>
      <c r="F12023">
        <v>1</v>
      </c>
      <c r="G12023">
        <v>1</v>
      </c>
      <c r="H12023">
        <v>1</v>
      </c>
      <c r="I12023">
        <v>0</v>
      </c>
      <c r="J12023">
        <v>0</v>
      </c>
      <c r="K12023">
        <v>0</v>
      </c>
    </row>
    <row r="12024" spans="2:11" outlineLevel="2">
      <c r="B12024" t="s">
        <v>52</v>
      </c>
      <c r="C12024" t="s">
        <v>40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</row>
    <row r="12025" spans="2:11" s="5" customFormat="1" outlineLevel="1">
      <c r="C12025" s="5" t="s">
        <v>55</v>
      </c>
      <c r="D12025" s="1">
        <f>IFERROR(D12026/D12027, D12026)</f>
        <v>0</v>
      </c>
      <c r="E12025" s="1">
        <f>IFERROR(E12026/E12027, E12026)</f>
        <v>0</v>
      </c>
      <c r="F12025" s="1">
        <f>IFERROR(F12026/F12027, F12026)</f>
        <v>0</v>
      </c>
      <c r="G12025" s="1">
        <f>IFERROR(G12026/G12027, G12026)</f>
        <v>0</v>
      </c>
      <c r="H12025" s="1">
        <f>IFERROR(H12026/H12027, H12026)</f>
        <v>0</v>
      </c>
      <c r="I12025" s="1">
        <f>IFERROR(I12026/I12027, I12026)</f>
        <v>0</v>
      </c>
      <c r="J12025" s="1">
        <f>IFERROR(J12026/J12027, J12026)</f>
        <v>0</v>
      </c>
      <c r="K12025" s="1">
        <f>IFERROR(K12026/K12027, K12026)</f>
        <v>0</v>
      </c>
    </row>
    <row r="12026" spans="2:11" outlineLevel="2">
      <c r="C12026" t="s">
        <v>10</v>
      </c>
      <c r="D12026">
        <f>COUNTIF(D12028:D12045, "1")</f>
        <v>0</v>
      </c>
      <c r="E12026">
        <f>COUNTIF(E12028:E12045, "1")</f>
        <v>0</v>
      </c>
      <c r="F12026">
        <f>COUNTIF(F12028:F12045, "1")</f>
        <v>0</v>
      </c>
      <c r="G12026">
        <f>COUNTIF(G12028:G12045, "1")</f>
        <v>0</v>
      </c>
      <c r="H12026">
        <f>COUNTIF(H12028:H12045, "1")</f>
        <v>0</v>
      </c>
      <c r="I12026">
        <f>COUNTIF(I12028:I12045, "1")</f>
        <v>0</v>
      </c>
      <c r="J12026">
        <f>COUNTIF(J12028:J12045, "1")</f>
        <v>0</v>
      </c>
      <c r="K12026">
        <f>COUNTIF(K12028:K12045, "1")</f>
        <v>0</v>
      </c>
    </row>
    <row r="12027" spans="2:11" outlineLevel="2">
      <c r="C12027" t="s">
        <v>12</v>
      </c>
      <c r="D12027">
        <f>COUNTIF(D12028:D12045, "0")</f>
        <v>0</v>
      </c>
      <c r="E12027">
        <f>COUNTIF(E12028:E12045, "0")</f>
        <v>0</v>
      </c>
      <c r="F12027">
        <f>COUNTIF(F12028:F12045, "0")</f>
        <v>0</v>
      </c>
      <c r="G12027">
        <f>COUNTIF(G12028:G12045, "0")</f>
        <v>0</v>
      </c>
      <c r="H12027">
        <f>COUNTIF(H12028:H12045, "0")</f>
        <v>0</v>
      </c>
      <c r="I12027">
        <f>COUNTIF(I12028:I12045, "0")</f>
        <v>0</v>
      </c>
      <c r="J12027">
        <f>COUNTIF(J12028:J12045, "0")</f>
        <v>0</v>
      </c>
      <c r="K12027">
        <f>COUNTIF(K12028:K12045, "0")</f>
        <v>0</v>
      </c>
    </row>
    <row r="12028" spans="2:11" outlineLevel="2">
      <c r="B12028" t="s">
        <v>56</v>
      </c>
      <c r="C12028" t="s">
        <v>14</v>
      </c>
      <c r="D12028">
        <v>0</v>
      </c>
      <c r="E12028">
        <v>1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2:11" outlineLevel="2">
      <c r="B12029" t="s">
        <v>56</v>
      </c>
      <c r="C12029" t="s">
        <v>15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2:11" outlineLevel="2">
      <c r="B12030" t="s">
        <v>56</v>
      </c>
      <c r="C12030" t="s">
        <v>16</v>
      </c>
      <c r="D12030">
        <v>0</v>
      </c>
      <c r="E12030">
        <v>0</v>
      </c>
      <c r="F12030">
        <v>1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2:11" outlineLevel="2">
      <c r="B12031" t="s">
        <v>56</v>
      </c>
      <c r="C12031" t="s">
        <v>17</v>
      </c>
      <c r="D12031">
        <v>1</v>
      </c>
      <c r="E12031">
        <v>0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2:11" outlineLevel="2">
      <c r="B12032" t="s">
        <v>56</v>
      </c>
      <c r="C12032" t="s">
        <v>18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2:11" outlineLevel="2">
      <c r="B12033" t="s">
        <v>56</v>
      </c>
      <c r="C12033" t="s">
        <v>19</v>
      </c>
      <c r="D12033">
        <v>0</v>
      </c>
      <c r="E12033">
        <v>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2:11" outlineLevel="2">
      <c r="B12034" t="s">
        <v>56</v>
      </c>
      <c r="C12034" t="s">
        <v>32</v>
      </c>
      <c r="D12034">
        <v>0</v>
      </c>
      <c r="E12034">
        <v>0</v>
      </c>
      <c r="F12034">
        <v>0</v>
      </c>
      <c r="G12034">
        <v>1</v>
      </c>
      <c r="H12034">
        <v>0</v>
      </c>
      <c r="I12034">
        <v>0</v>
      </c>
      <c r="J12034">
        <v>0</v>
      </c>
      <c r="K12034">
        <v>0</v>
      </c>
    </row>
    <row r="12035" spans="2:11" outlineLevel="2">
      <c r="B12035" t="s">
        <v>56</v>
      </c>
      <c r="C12035" t="s">
        <v>32</v>
      </c>
      <c r="D12035">
        <v>0</v>
      </c>
      <c r="E12035">
        <v>0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0</v>
      </c>
    </row>
    <row r="12036" spans="2:11" outlineLevel="2">
      <c r="B12036" t="s">
        <v>56</v>
      </c>
      <c r="C12036" t="s">
        <v>20</v>
      </c>
      <c r="D12036">
        <v>0</v>
      </c>
      <c r="E12036">
        <v>0</v>
      </c>
      <c r="F12036">
        <v>1</v>
      </c>
      <c r="G12036">
        <v>0</v>
      </c>
      <c r="H12036">
        <v>0</v>
      </c>
      <c r="I12036">
        <v>0</v>
      </c>
      <c r="J12036">
        <v>1</v>
      </c>
      <c r="K12036">
        <v>0</v>
      </c>
    </row>
    <row r="12037" spans="2:11" outlineLevel="2">
      <c r="B12037" t="s">
        <v>56</v>
      </c>
      <c r="C12037" t="s">
        <v>21</v>
      </c>
      <c r="D12037">
        <v>0</v>
      </c>
      <c r="E12037">
        <v>1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2:11" outlineLevel="2">
      <c r="B12038" t="s">
        <v>56</v>
      </c>
      <c r="C12038" t="s">
        <v>23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2:11" outlineLevel="2">
      <c r="B12039" t="s">
        <v>56</v>
      </c>
      <c r="C12039" t="s">
        <v>33</v>
      </c>
      <c r="D12039">
        <v>0</v>
      </c>
      <c r="E12039">
        <v>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2:11" outlineLevel="2">
      <c r="B12040" t="s">
        <v>56</v>
      </c>
      <c r="C12040" t="s">
        <v>24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2:11" outlineLevel="2">
      <c r="B12041" t="s">
        <v>56</v>
      </c>
      <c r="C12041" t="s">
        <v>25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2:11" outlineLevel="2">
      <c r="B12042" t="s">
        <v>56</v>
      </c>
      <c r="C12042" t="s">
        <v>26</v>
      </c>
      <c r="D12042">
        <v>1</v>
      </c>
      <c r="E12042">
        <v>0</v>
      </c>
      <c r="F12042">
        <v>1</v>
      </c>
      <c r="G12042">
        <v>0</v>
      </c>
      <c r="H12042">
        <v>0</v>
      </c>
      <c r="I12042">
        <v>1</v>
      </c>
      <c r="J12042">
        <v>1</v>
      </c>
      <c r="K12042">
        <v>0</v>
      </c>
    </row>
    <row r="12043" spans="2:11" outlineLevel="2">
      <c r="B12043" t="s">
        <v>56</v>
      </c>
      <c r="C12043" t="s">
        <v>27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2:11" outlineLevel="2">
      <c r="B12044" t="s">
        <v>56</v>
      </c>
      <c r="C12044" t="s">
        <v>28</v>
      </c>
      <c r="D12044">
        <v>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1</v>
      </c>
      <c r="K12044">
        <v>0</v>
      </c>
    </row>
    <row r="12045" spans="2:11" outlineLevel="2">
      <c r="B12045" t="s">
        <v>56</v>
      </c>
      <c r="C12045" t="s">
        <v>35</v>
      </c>
      <c r="D12045">
        <v>1</v>
      </c>
      <c r="E12045">
        <v>0</v>
      </c>
      <c r="F12045">
        <v>0</v>
      </c>
      <c r="G12045">
        <v>1</v>
      </c>
      <c r="H12045">
        <v>0</v>
      </c>
      <c r="I12045">
        <v>0</v>
      </c>
      <c r="J12045">
        <v>0</v>
      </c>
      <c r="K12045">
        <v>0</v>
      </c>
    </row>
    <row r="12046" spans="2:11" s="3" customFormat="1">
      <c r="B12046" s="3" t="s">
        <v>428</v>
      </c>
      <c r="C12046" s="3" t="s">
        <v>8</v>
      </c>
      <c r="D12046" s="3">
        <f>IFERROR(AVERAGE(D12049,D12058), 0)</f>
        <v>0</v>
      </c>
      <c r="E12046" s="3">
        <f>IFERROR(AVERAGE(E12049,E12058), 0)</f>
        <v>0</v>
      </c>
      <c r="F12046" s="3">
        <f>IFERROR(AVERAGE(F12049,F12058), 0)</f>
        <v>0</v>
      </c>
      <c r="G12046" s="3">
        <f>IFERROR(AVERAGE(G12049,G12058), 0)</f>
        <v>0</v>
      </c>
      <c r="H12046" s="3">
        <f>IFERROR(AVERAGE(H12049,H12058), 0)</f>
        <v>0</v>
      </c>
      <c r="I12046" s="3">
        <f>IFERROR(AVERAGE(I12049,I12058), 0)</f>
        <v>0</v>
      </c>
      <c r="J12046" s="3">
        <f>IFERROR(AVERAGE(J12049,J12058), 0)</f>
        <v>0</v>
      </c>
      <c r="K12046" s="3">
        <f>IFERROR(AVERAGE(K12049,K12058), 0)</f>
        <v>0</v>
      </c>
    </row>
    <row r="12047" spans="2:11" outlineLevel="2">
      <c r="B12047" s="4" t="s">
        <v>9</v>
      </c>
      <c r="D12047">
        <f>E12050+E12059</f>
        <v>0</v>
      </c>
      <c r="E12047">
        <f>F12050+F12059</f>
        <v>0</v>
      </c>
      <c r="F12047">
        <f>G12050+G12059</f>
        <v>0</v>
      </c>
      <c r="G12047">
        <f>H12050+H12059</f>
        <v>0</v>
      </c>
      <c r="H12047">
        <f>I12050+I12059</f>
        <v>0</v>
      </c>
      <c r="I12047">
        <f>J12050+J12059</f>
        <v>0</v>
      </c>
      <c r="J12047">
        <f>K12050+K12059</f>
        <v>0</v>
      </c>
      <c r="K12047">
        <f>L12050+L12059</f>
        <v>0</v>
      </c>
    </row>
    <row r="12048" spans="2:11" outlineLevel="2">
      <c r="B12048" s="4" t="s">
        <v>10</v>
      </c>
      <c r="D12048">
        <f>E12051+E12060</f>
        <v>0</v>
      </c>
      <c r="E12048">
        <f>F12051+F12060</f>
        <v>0</v>
      </c>
      <c r="F12048">
        <f>G12051+G12060</f>
        <v>0</v>
      </c>
      <c r="G12048">
        <f>H12051+H12060</f>
        <v>0</v>
      </c>
      <c r="H12048">
        <f>I12051+I12060</f>
        <v>0</v>
      </c>
      <c r="I12048">
        <f>J12051+J12060</f>
        <v>0</v>
      </c>
      <c r="J12048">
        <f>K12051+K12060</f>
        <v>0</v>
      </c>
      <c r="K12048">
        <f>L12051+L12060</f>
        <v>0</v>
      </c>
    </row>
    <row r="12049" spans="2:11" s="5" customFormat="1" outlineLevel="1">
      <c r="C12049" s="5" t="s">
        <v>51</v>
      </c>
      <c r="D12049" s="1">
        <f>IFERROR(D12050/D12051, D12050)</f>
        <v>0</v>
      </c>
      <c r="E12049" s="1">
        <f>IFERROR(E12050/E12051, E12050)</f>
        <v>0</v>
      </c>
      <c r="F12049" s="1">
        <f>IFERROR(F12050/F12051, F12050)</f>
        <v>0</v>
      </c>
      <c r="G12049" s="1">
        <f>IFERROR(G12050/G12051, G12050)</f>
        <v>0</v>
      </c>
      <c r="H12049" s="1">
        <f>IFERROR(H12050/H12051, H12050)</f>
        <v>0</v>
      </c>
      <c r="I12049" s="1">
        <f>IFERROR(I12050/I12051, I12050)</f>
        <v>0</v>
      </c>
      <c r="J12049" s="1">
        <f>IFERROR(J12050/J12051, J12050)</f>
        <v>0</v>
      </c>
      <c r="K12049" s="1">
        <f>IFERROR(K12050/K12051, K12050)</f>
        <v>0</v>
      </c>
    </row>
    <row r="12050" spans="2:11" outlineLevel="2">
      <c r="C12050" t="s">
        <v>10</v>
      </c>
      <c r="D12050">
        <f>COUNTIF(D12052:D12057, "1")</f>
        <v>0</v>
      </c>
      <c r="E12050">
        <f>COUNTIF(E12052:E12057, "1")</f>
        <v>0</v>
      </c>
      <c r="F12050">
        <f>COUNTIF(F12052:F12057, "1")</f>
        <v>0</v>
      </c>
      <c r="G12050">
        <f>COUNTIF(G12052:G12057, "1")</f>
        <v>0</v>
      </c>
      <c r="H12050">
        <f>COUNTIF(H12052:H12057, "1")</f>
        <v>0</v>
      </c>
      <c r="I12050">
        <f>COUNTIF(I12052:I12057, "1")</f>
        <v>0</v>
      </c>
      <c r="J12050">
        <f>COUNTIF(J12052:J12057, "1")</f>
        <v>0</v>
      </c>
      <c r="K12050">
        <f>COUNTIF(K12052:K12057, "1")</f>
        <v>0</v>
      </c>
    </row>
    <row r="12051" spans="2:11" outlineLevel="2">
      <c r="C12051" t="s">
        <v>12</v>
      </c>
      <c r="D12051">
        <f>COUNTIF(D12052:D12057, "0")</f>
        <v>0</v>
      </c>
      <c r="E12051">
        <f>COUNTIF(E12052:E12057, "0")</f>
        <v>0</v>
      </c>
      <c r="F12051">
        <f>COUNTIF(F12052:F12057, "0")</f>
        <v>0</v>
      </c>
      <c r="G12051">
        <f>COUNTIF(G12052:G12057, "0")</f>
        <v>0</v>
      </c>
      <c r="H12051">
        <f>COUNTIF(H12052:H12057, "0")</f>
        <v>0</v>
      </c>
      <c r="I12051">
        <f>COUNTIF(I12052:I12057, "0")</f>
        <v>0</v>
      </c>
      <c r="J12051">
        <f>COUNTIF(J12052:J12057, "0")</f>
        <v>0</v>
      </c>
      <c r="K12051">
        <f>COUNTIF(K12052:K12057, "0")</f>
        <v>0</v>
      </c>
    </row>
    <row r="12052" spans="2:11" outlineLevel="2">
      <c r="B12052" t="s">
        <v>52</v>
      </c>
      <c r="C12052" t="s">
        <v>14</v>
      </c>
      <c r="D12052">
        <v>1</v>
      </c>
      <c r="E12052">
        <v>0</v>
      </c>
      <c r="F12052">
        <v>1</v>
      </c>
      <c r="G12052">
        <v>0</v>
      </c>
      <c r="H12052">
        <v>0</v>
      </c>
      <c r="I12052">
        <v>1</v>
      </c>
      <c r="J12052">
        <v>0</v>
      </c>
      <c r="K12052">
        <v>0</v>
      </c>
    </row>
    <row r="12053" spans="2:11" outlineLevel="2">
      <c r="B12053" t="s">
        <v>52</v>
      </c>
      <c r="C12053" t="s">
        <v>17</v>
      </c>
      <c r="D12053">
        <v>1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2:11" outlineLevel="2">
      <c r="B12054" t="s">
        <v>52</v>
      </c>
      <c r="C12054" t="s">
        <v>19</v>
      </c>
      <c r="D12054">
        <v>1</v>
      </c>
      <c r="E12054">
        <v>0</v>
      </c>
      <c r="F12054">
        <v>0</v>
      </c>
      <c r="G12054">
        <v>1</v>
      </c>
      <c r="H12054">
        <v>0</v>
      </c>
      <c r="I12054">
        <v>1</v>
      </c>
      <c r="J12054">
        <v>0</v>
      </c>
      <c r="K12054">
        <v>0</v>
      </c>
    </row>
    <row r="12055" spans="2:11" outlineLevel="2">
      <c r="B12055" t="s">
        <v>52</v>
      </c>
      <c r="C12055" t="s">
        <v>20</v>
      </c>
      <c r="D12055">
        <v>1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0</v>
      </c>
    </row>
    <row r="12056" spans="2:11" outlineLevel="2">
      <c r="B12056" t="s">
        <v>52</v>
      </c>
      <c r="C12056" t="s">
        <v>23</v>
      </c>
      <c r="D12056">
        <v>1</v>
      </c>
      <c r="E12056">
        <v>0</v>
      </c>
      <c r="F12056">
        <v>0</v>
      </c>
      <c r="G12056">
        <v>1</v>
      </c>
      <c r="H12056">
        <v>0</v>
      </c>
      <c r="I12056">
        <v>0</v>
      </c>
      <c r="J12056">
        <v>1</v>
      </c>
      <c r="K12056">
        <v>0</v>
      </c>
    </row>
    <row r="12057" spans="2:11" outlineLevel="2">
      <c r="B12057" t="s">
        <v>52</v>
      </c>
      <c r="C12057" t="s">
        <v>24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2:11" s="5" customFormat="1" outlineLevel="1">
      <c r="C12058" s="5" t="s">
        <v>49</v>
      </c>
      <c r="D12058" s="1">
        <f>IFERROR(D12059/D12060, D12059)</f>
        <v>0</v>
      </c>
      <c r="E12058" s="1">
        <f>IFERROR(E12059/E12060, E12059)</f>
        <v>0</v>
      </c>
      <c r="F12058" s="1">
        <f>IFERROR(F12059/F12060, F12059)</f>
        <v>0</v>
      </c>
      <c r="G12058" s="1">
        <f>IFERROR(G12059/G12060, G12059)</f>
        <v>0</v>
      </c>
      <c r="H12058" s="1">
        <f>IFERROR(H12059/H12060, H12059)</f>
        <v>0</v>
      </c>
      <c r="I12058" s="1">
        <f>IFERROR(I12059/I12060, I12059)</f>
        <v>0</v>
      </c>
      <c r="J12058" s="1">
        <f>IFERROR(J12059/J12060, J12059)</f>
        <v>0</v>
      </c>
      <c r="K12058" s="1">
        <f>IFERROR(K12059/K12060, K12059)</f>
        <v>0</v>
      </c>
    </row>
    <row r="12059" spans="2:11" outlineLevel="2">
      <c r="C12059" t="s">
        <v>10</v>
      </c>
      <c r="D12059">
        <f>COUNTIF(D12061:D12061, "1")</f>
        <v>0</v>
      </c>
      <c r="E12059">
        <f>COUNTIF(E12061:E12061, "1")</f>
        <v>0</v>
      </c>
      <c r="F12059">
        <f>COUNTIF(F12061:F12061, "1")</f>
        <v>0</v>
      </c>
      <c r="G12059">
        <f>COUNTIF(G12061:G12061, "1")</f>
        <v>0</v>
      </c>
      <c r="H12059">
        <f>COUNTIF(H12061:H12061, "1")</f>
        <v>0</v>
      </c>
      <c r="I12059">
        <f>COUNTIF(I12061:I12061, "1")</f>
        <v>0</v>
      </c>
      <c r="J12059">
        <f>COUNTIF(J12061:J12061, "1")</f>
        <v>0</v>
      </c>
      <c r="K12059">
        <f>COUNTIF(K12061:K12061, "1")</f>
        <v>0</v>
      </c>
    </row>
    <row r="12060" spans="2:11" outlineLevel="2">
      <c r="C12060" t="s">
        <v>12</v>
      </c>
      <c r="D12060">
        <f>COUNTIF(D12061:D12061, "0")</f>
        <v>0</v>
      </c>
      <c r="E12060">
        <f>COUNTIF(E12061:E12061, "0")</f>
        <v>0</v>
      </c>
      <c r="F12060">
        <f>COUNTIF(F12061:F12061, "0")</f>
        <v>0</v>
      </c>
      <c r="G12060">
        <f>COUNTIF(G12061:G12061, "0")</f>
        <v>0</v>
      </c>
      <c r="H12060">
        <f>COUNTIF(H12061:H12061, "0")</f>
        <v>0</v>
      </c>
      <c r="I12060">
        <f>COUNTIF(I12061:I12061, "0")</f>
        <v>0</v>
      </c>
      <c r="J12060">
        <f>COUNTIF(J12061:J12061, "0")</f>
        <v>0</v>
      </c>
      <c r="K12060">
        <f>COUNTIF(K12061:K12061, "0")</f>
        <v>0</v>
      </c>
    </row>
    <row r="12061" spans="2:11" outlineLevel="2">
      <c r="B12061" t="s">
        <v>50</v>
      </c>
      <c r="C12061" t="s">
        <v>26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1</v>
      </c>
      <c r="K12061">
        <v>0</v>
      </c>
    </row>
    <row r="12062" spans="2:11" s="3" customFormat="1">
      <c r="B12062" s="3" t="s">
        <v>429</v>
      </c>
      <c r="C12062" s="3" t="s">
        <v>8</v>
      </c>
      <c r="D12062" s="3">
        <f>IFERROR(AVERAGE(D12065,D12084), 0)</f>
        <v>0</v>
      </c>
      <c r="E12062" s="3">
        <f>IFERROR(AVERAGE(E12065,E12084), 0)</f>
        <v>0</v>
      </c>
      <c r="F12062" s="3">
        <f>IFERROR(AVERAGE(F12065,F12084), 0)</f>
        <v>0</v>
      </c>
      <c r="G12062" s="3">
        <f>IFERROR(AVERAGE(G12065,G12084), 0)</f>
        <v>0</v>
      </c>
      <c r="H12062" s="3">
        <f>IFERROR(AVERAGE(H12065,H12084), 0)</f>
        <v>0</v>
      </c>
      <c r="I12062" s="3">
        <f>IFERROR(AVERAGE(I12065,I12084), 0)</f>
        <v>0</v>
      </c>
      <c r="J12062" s="3">
        <f>IFERROR(AVERAGE(J12065,J12084), 0)</f>
        <v>0</v>
      </c>
      <c r="K12062" s="3">
        <f>IFERROR(AVERAGE(K12065,K12084), 0)</f>
        <v>0</v>
      </c>
    </row>
    <row r="12063" spans="2:11" outlineLevel="2">
      <c r="B12063" s="4" t="s">
        <v>9</v>
      </c>
      <c r="D12063">
        <f>E12066+E12085</f>
        <v>0</v>
      </c>
      <c r="E12063">
        <f>F12066+F12085</f>
        <v>0</v>
      </c>
      <c r="F12063">
        <f>G12066+G12085</f>
        <v>0</v>
      </c>
      <c r="G12063">
        <f>H12066+H12085</f>
        <v>0</v>
      </c>
      <c r="H12063">
        <f>I12066+I12085</f>
        <v>0</v>
      </c>
      <c r="I12063">
        <f>J12066+J12085</f>
        <v>0</v>
      </c>
      <c r="J12063">
        <f>K12066+K12085</f>
        <v>0</v>
      </c>
      <c r="K12063">
        <f>L12066+L12085</f>
        <v>0</v>
      </c>
    </row>
    <row r="12064" spans="2:11" outlineLevel="2">
      <c r="B12064" s="4" t="s">
        <v>10</v>
      </c>
      <c r="D12064">
        <f>E12067+E12086</f>
        <v>0</v>
      </c>
      <c r="E12064">
        <f>F12067+F12086</f>
        <v>0</v>
      </c>
      <c r="F12064">
        <f>G12067+G12086</f>
        <v>0</v>
      </c>
      <c r="G12064">
        <f>H12067+H12086</f>
        <v>0</v>
      </c>
      <c r="H12064">
        <f>I12067+I12086</f>
        <v>0</v>
      </c>
      <c r="I12064">
        <f>J12067+J12086</f>
        <v>0</v>
      </c>
      <c r="J12064">
        <f>K12067+K12086</f>
        <v>0</v>
      </c>
      <c r="K12064">
        <f>L12067+L12086</f>
        <v>0</v>
      </c>
    </row>
    <row r="12065" spans="2:11" s="5" customFormat="1" outlineLevel="1">
      <c r="C12065" s="5" t="s">
        <v>51</v>
      </c>
      <c r="D12065" s="1">
        <f>IFERROR(D12066/D12067, D12066)</f>
        <v>0</v>
      </c>
      <c r="E12065" s="1">
        <f>IFERROR(E12066/E12067, E12066)</f>
        <v>0</v>
      </c>
      <c r="F12065" s="1">
        <f>IFERROR(F12066/F12067, F12066)</f>
        <v>0</v>
      </c>
      <c r="G12065" s="1">
        <f>IFERROR(G12066/G12067, G12066)</f>
        <v>0</v>
      </c>
      <c r="H12065" s="1">
        <f>IFERROR(H12066/H12067, H12066)</f>
        <v>0</v>
      </c>
      <c r="I12065" s="1">
        <f>IFERROR(I12066/I12067, I12066)</f>
        <v>0</v>
      </c>
      <c r="J12065" s="1">
        <f>IFERROR(J12066/J12067, J12066)</f>
        <v>0</v>
      </c>
      <c r="K12065" s="1">
        <f>IFERROR(K12066/K12067, K12066)</f>
        <v>0</v>
      </c>
    </row>
    <row r="12066" spans="2:11" outlineLevel="2">
      <c r="C12066" t="s">
        <v>10</v>
      </c>
      <c r="D12066">
        <f>COUNTIF(D12068:D12083, "1")</f>
        <v>0</v>
      </c>
      <c r="E12066">
        <f>COUNTIF(E12068:E12083, "1")</f>
        <v>0</v>
      </c>
      <c r="F12066">
        <f>COUNTIF(F12068:F12083, "1")</f>
        <v>0</v>
      </c>
      <c r="G12066">
        <f>COUNTIF(G12068:G12083, "1")</f>
        <v>0</v>
      </c>
      <c r="H12066">
        <f>COUNTIF(H12068:H12083, "1")</f>
        <v>0</v>
      </c>
      <c r="I12066">
        <f>COUNTIF(I12068:I12083, "1")</f>
        <v>0</v>
      </c>
      <c r="J12066">
        <f>COUNTIF(J12068:J12083, "1")</f>
        <v>0</v>
      </c>
      <c r="K12066">
        <f>COUNTIF(K12068:K12083, "1")</f>
        <v>0</v>
      </c>
    </row>
    <row r="12067" spans="2:11" outlineLevel="2">
      <c r="C12067" t="s">
        <v>12</v>
      </c>
      <c r="D12067">
        <f>COUNTIF(D12068:D12083, "0")</f>
        <v>0</v>
      </c>
      <c r="E12067">
        <f>COUNTIF(E12068:E12083, "0")</f>
        <v>0</v>
      </c>
      <c r="F12067">
        <f>COUNTIF(F12068:F12083, "0")</f>
        <v>0</v>
      </c>
      <c r="G12067">
        <f>COUNTIF(G12068:G12083, "0")</f>
        <v>0</v>
      </c>
      <c r="H12067">
        <f>COUNTIF(H12068:H12083, "0")</f>
        <v>0</v>
      </c>
      <c r="I12067">
        <f>COUNTIF(I12068:I12083, "0")</f>
        <v>0</v>
      </c>
      <c r="J12067">
        <f>COUNTIF(J12068:J12083, "0")</f>
        <v>0</v>
      </c>
      <c r="K12067">
        <f>COUNTIF(K12068:K12083, "0")</f>
        <v>0</v>
      </c>
    </row>
    <row r="12068" spans="2:11" outlineLevel="2">
      <c r="B12068" t="s">
        <v>52</v>
      </c>
      <c r="C12068" t="s">
        <v>14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2:11" outlineLevel="2">
      <c r="B12069" t="s">
        <v>52</v>
      </c>
      <c r="C12069" t="s">
        <v>15</v>
      </c>
      <c r="D12069">
        <v>0</v>
      </c>
      <c r="E12069">
        <v>0</v>
      </c>
      <c r="F12069">
        <v>1</v>
      </c>
      <c r="G12069">
        <v>0</v>
      </c>
      <c r="H12069">
        <v>1</v>
      </c>
      <c r="I12069">
        <v>0</v>
      </c>
      <c r="J12069">
        <v>0</v>
      </c>
      <c r="K12069">
        <v>0</v>
      </c>
    </row>
    <row r="12070" spans="2:11" outlineLevel="2">
      <c r="B12070" t="s">
        <v>52</v>
      </c>
      <c r="C12070" t="s">
        <v>16</v>
      </c>
      <c r="D12070">
        <v>1</v>
      </c>
      <c r="E12070">
        <v>0</v>
      </c>
      <c r="F12070">
        <v>0</v>
      </c>
      <c r="G12070">
        <v>0</v>
      </c>
      <c r="H12070">
        <v>1</v>
      </c>
      <c r="I12070">
        <v>0</v>
      </c>
      <c r="J12070">
        <v>1</v>
      </c>
      <c r="K12070">
        <v>0</v>
      </c>
    </row>
    <row r="12071" spans="2:11" outlineLevel="2">
      <c r="B12071" t="s">
        <v>52</v>
      </c>
      <c r="C12071" t="s">
        <v>18</v>
      </c>
      <c r="D12071">
        <v>1</v>
      </c>
      <c r="E12071">
        <v>0</v>
      </c>
      <c r="F12071">
        <v>1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2:11" outlineLevel="2">
      <c r="B12072" t="s">
        <v>52</v>
      </c>
      <c r="C12072" t="s">
        <v>19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2:11" outlineLevel="2">
      <c r="B12073" t="s">
        <v>52</v>
      </c>
      <c r="C12073" t="s">
        <v>32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2:11" outlineLevel="2">
      <c r="B12074" t="s">
        <v>52</v>
      </c>
      <c r="C12074" t="s">
        <v>20</v>
      </c>
      <c r="D12074">
        <v>0</v>
      </c>
      <c r="E12074">
        <v>0</v>
      </c>
      <c r="F12074">
        <v>1</v>
      </c>
      <c r="G12074">
        <v>1</v>
      </c>
      <c r="H12074">
        <v>1</v>
      </c>
      <c r="I12074">
        <v>0</v>
      </c>
      <c r="J12074">
        <v>0</v>
      </c>
      <c r="K12074">
        <v>0</v>
      </c>
    </row>
    <row r="12075" spans="2:11" outlineLevel="2">
      <c r="B12075" t="s">
        <v>52</v>
      </c>
      <c r="C12075" t="s">
        <v>21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2:11" outlineLevel="2">
      <c r="B12076" t="s">
        <v>52</v>
      </c>
      <c r="C12076" t="s">
        <v>22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2:11" outlineLevel="2">
      <c r="B12077" t="s">
        <v>52</v>
      </c>
      <c r="C12077" t="s">
        <v>33</v>
      </c>
      <c r="D12077">
        <v>0</v>
      </c>
      <c r="E12077">
        <v>0</v>
      </c>
      <c r="F12077">
        <v>0</v>
      </c>
      <c r="G12077">
        <v>1</v>
      </c>
      <c r="H12077">
        <v>0</v>
      </c>
      <c r="I12077">
        <v>0</v>
      </c>
      <c r="J12077">
        <v>0</v>
      </c>
      <c r="K12077">
        <v>0</v>
      </c>
    </row>
    <row r="12078" spans="2:11" outlineLevel="2">
      <c r="B12078" t="s">
        <v>52</v>
      </c>
      <c r="C12078" t="s">
        <v>24</v>
      </c>
      <c r="D12078">
        <v>0</v>
      </c>
      <c r="E12078">
        <v>0</v>
      </c>
      <c r="F12078">
        <v>1</v>
      </c>
      <c r="G12078">
        <v>0</v>
      </c>
      <c r="H12078">
        <v>1</v>
      </c>
      <c r="I12078">
        <v>0</v>
      </c>
      <c r="J12078">
        <v>0</v>
      </c>
      <c r="K12078">
        <v>0</v>
      </c>
    </row>
    <row r="12079" spans="2:11" outlineLevel="2">
      <c r="B12079" t="s">
        <v>52</v>
      </c>
      <c r="C12079" t="s">
        <v>34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0</v>
      </c>
      <c r="J12079">
        <v>0</v>
      </c>
      <c r="K12079">
        <v>0</v>
      </c>
    </row>
    <row r="12080" spans="2:11" outlineLevel="2">
      <c r="B12080" t="s">
        <v>52</v>
      </c>
      <c r="C12080" t="s">
        <v>25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2:11" outlineLevel="2">
      <c r="B12081" t="s">
        <v>52</v>
      </c>
      <c r="C12081" t="s">
        <v>26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2:11" outlineLevel="2">
      <c r="B12082" t="s">
        <v>52</v>
      </c>
      <c r="C12082" t="s">
        <v>27</v>
      </c>
      <c r="D12082">
        <v>0</v>
      </c>
      <c r="E12082">
        <v>1</v>
      </c>
      <c r="F12082">
        <v>1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2:11" outlineLevel="2">
      <c r="B12083" t="s">
        <v>52</v>
      </c>
      <c r="C12083" t="s">
        <v>35</v>
      </c>
      <c r="D12083">
        <v>0</v>
      </c>
      <c r="E12083">
        <v>0</v>
      </c>
      <c r="F12083">
        <v>1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2:11" s="5" customFormat="1" outlineLevel="1">
      <c r="C12084" s="5" t="s">
        <v>49</v>
      </c>
      <c r="D12084" s="1">
        <f>IFERROR(D12085/D12086, D12085)</f>
        <v>0</v>
      </c>
      <c r="E12084" s="1">
        <f>IFERROR(E12085/E12086, E12085)</f>
        <v>0</v>
      </c>
      <c r="F12084" s="1">
        <f>IFERROR(F12085/F12086, F12085)</f>
        <v>0</v>
      </c>
      <c r="G12084" s="1">
        <f>IFERROR(G12085/G12086, G12085)</f>
        <v>0</v>
      </c>
      <c r="H12084" s="1">
        <f>IFERROR(H12085/H12086, H12085)</f>
        <v>0</v>
      </c>
      <c r="I12084" s="1">
        <f>IFERROR(I12085/I12086, I12085)</f>
        <v>0</v>
      </c>
      <c r="J12084" s="1">
        <f>IFERROR(J12085/J12086, J12085)</f>
        <v>0</v>
      </c>
      <c r="K12084" s="1">
        <f>IFERROR(K12085/K12086, K12085)</f>
        <v>0</v>
      </c>
    </row>
    <row r="12085" spans="2:11" outlineLevel="2">
      <c r="C12085" t="s">
        <v>10</v>
      </c>
      <c r="D12085">
        <f>COUNTIF(D12087:D12101, "1")</f>
        <v>0</v>
      </c>
      <c r="E12085">
        <f>COUNTIF(E12087:E12101, "1")</f>
        <v>0</v>
      </c>
      <c r="F12085">
        <f>COUNTIF(F12087:F12101, "1")</f>
        <v>0</v>
      </c>
      <c r="G12085">
        <f>COUNTIF(G12087:G12101, "1")</f>
        <v>0</v>
      </c>
      <c r="H12085">
        <f>COUNTIF(H12087:H12101, "1")</f>
        <v>0</v>
      </c>
      <c r="I12085">
        <f>COUNTIF(I12087:I12101, "1")</f>
        <v>0</v>
      </c>
      <c r="J12085">
        <f>COUNTIF(J12087:J12101, "1")</f>
        <v>0</v>
      </c>
      <c r="K12085">
        <f>COUNTIF(K12087:K12101, "1")</f>
        <v>0</v>
      </c>
    </row>
    <row r="12086" spans="2:11" outlineLevel="2">
      <c r="C12086" t="s">
        <v>12</v>
      </c>
      <c r="D12086">
        <f>COUNTIF(D12087:D12101, "0")</f>
        <v>0</v>
      </c>
      <c r="E12086">
        <f>COUNTIF(E12087:E12101, "0")</f>
        <v>0</v>
      </c>
      <c r="F12086">
        <f>COUNTIF(F12087:F12101, "0")</f>
        <v>0</v>
      </c>
      <c r="G12086">
        <f>COUNTIF(G12087:G12101, "0")</f>
        <v>0</v>
      </c>
      <c r="H12086">
        <f>COUNTIF(H12087:H12101, "0")</f>
        <v>0</v>
      </c>
      <c r="I12086">
        <f>COUNTIF(I12087:I12101, "0")</f>
        <v>0</v>
      </c>
      <c r="J12086">
        <f>COUNTIF(J12087:J12101, "0")</f>
        <v>0</v>
      </c>
      <c r="K12086">
        <f>COUNTIF(K12087:K12101, "0")</f>
        <v>0</v>
      </c>
    </row>
    <row r="12087" spans="2:11" outlineLevel="2">
      <c r="B12087" t="s">
        <v>50</v>
      </c>
      <c r="C12087" t="s">
        <v>15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1</v>
      </c>
      <c r="J12087">
        <v>0</v>
      </c>
      <c r="K12087">
        <v>0</v>
      </c>
    </row>
    <row r="12088" spans="2:11" outlineLevel="2">
      <c r="B12088" t="s">
        <v>50</v>
      </c>
      <c r="C12088" t="s">
        <v>16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2:11" outlineLevel="2">
      <c r="B12089" t="s">
        <v>50</v>
      </c>
      <c r="C12089" t="s">
        <v>17</v>
      </c>
      <c r="D12089">
        <v>1</v>
      </c>
      <c r="E12089">
        <v>0</v>
      </c>
      <c r="F12089">
        <v>1</v>
      </c>
      <c r="G12089">
        <v>0</v>
      </c>
      <c r="H12089">
        <v>1</v>
      </c>
      <c r="I12089">
        <v>0</v>
      </c>
      <c r="J12089">
        <v>0</v>
      </c>
      <c r="K12089">
        <v>0</v>
      </c>
    </row>
    <row r="12090" spans="2:11" outlineLevel="2">
      <c r="B12090" t="s">
        <v>50</v>
      </c>
      <c r="C12090" t="s">
        <v>19</v>
      </c>
      <c r="D12090">
        <v>0</v>
      </c>
      <c r="E12090">
        <v>0</v>
      </c>
      <c r="F12090">
        <v>1</v>
      </c>
      <c r="G12090">
        <v>1</v>
      </c>
      <c r="H12090">
        <v>0</v>
      </c>
      <c r="I12090">
        <v>0</v>
      </c>
      <c r="J12090">
        <v>0</v>
      </c>
      <c r="K12090">
        <v>0</v>
      </c>
    </row>
    <row r="12091" spans="2:11" outlineLevel="2">
      <c r="B12091" t="s">
        <v>50</v>
      </c>
      <c r="C12091" t="s">
        <v>32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2:11" outlineLevel="2">
      <c r="B12092" t="s">
        <v>50</v>
      </c>
      <c r="C12092" t="s">
        <v>20</v>
      </c>
      <c r="D12092">
        <v>1</v>
      </c>
      <c r="E12092">
        <v>0</v>
      </c>
      <c r="F12092">
        <v>1</v>
      </c>
      <c r="G12092">
        <v>0</v>
      </c>
      <c r="H12092">
        <v>0</v>
      </c>
      <c r="I12092">
        <v>0</v>
      </c>
      <c r="J12092">
        <v>1</v>
      </c>
      <c r="K12092">
        <v>0</v>
      </c>
    </row>
    <row r="12093" spans="2:11" outlineLevel="2">
      <c r="B12093" t="s">
        <v>50</v>
      </c>
      <c r="C12093" t="s">
        <v>22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2:11" outlineLevel="2">
      <c r="B12094" t="s">
        <v>50</v>
      </c>
      <c r="C12094" t="s">
        <v>23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2:11" outlineLevel="2">
      <c r="B12095" t="s">
        <v>50</v>
      </c>
      <c r="C12095" t="s">
        <v>33</v>
      </c>
      <c r="D12095">
        <v>0</v>
      </c>
      <c r="E12095">
        <v>0</v>
      </c>
      <c r="F12095">
        <v>0</v>
      </c>
      <c r="G12095">
        <v>1</v>
      </c>
      <c r="H12095">
        <v>1</v>
      </c>
      <c r="I12095">
        <v>0</v>
      </c>
      <c r="J12095">
        <v>0</v>
      </c>
      <c r="K12095">
        <v>0</v>
      </c>
    </row>
    <row r="12096" spans="2:11" outlineLevel="2">
      <c r="B12096" t="s">
        <v>50</v>
      </c>
      <c r="C12096" t="s">
        <v>34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1</v>
      </c>
      <c r="J12096">
        <v>0</v>
      </c>
      <c r="K12096">
        <v>0</v>
      </c>
    </row>
    <row r="12097" spans="2:11" outlineLevel="2">
      <c r="B12097" t="s">
        <v>50</v>
      </c>
      <c r="C12097" t="s">
        <v>26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2:11" outlineLevel="2">
      <c r="B12098" t="s">
        <v>50</v>
      </c>
      <c r="C12098" t="s">
        <v>27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2:11" outlineLevel="2">
      <c r="B12099" t="s">
        <v>50</v>
      </c>
      <c r="C12099" t="s">
        <v>35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2:11" outlineLevel="2">
      <c r="B12100" t="s">
        <v>50</v>
      </c>
      <c r="C12100" t="s">
        <v>48</v>
      </c>
      <c r="D12100">
        <v>0</v>
      </c>
      <c r="E12100">
        <v>0</v>
      </c>
      <c r="F12100">
        <v>1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2:11" outlineLevel="2">
      <c r="B12101" t="s">
        <v>50</v>
      </c>
      <c r="C12101" t="s">
        <v>36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2:11" s="3" customFormat="1">
      <c r="B12102" s="3" t="s">
        <v>430</v>
      </c>
      <c r="C12102" s="3" t="s">
        <v>8</v>
      </c>
      <c r="D12102" s="3">
        <f>IFERROR(AVERAGE(D12105), 0)</f>
        <v>0</v>
      </c>
      <c r="E12102" s="3">
        <f>IFERROR(AVERAGE(E12105), 0)</f>
        <v>0</v>
      </c>
      <c r="F12102" s="3">
        <f>IFERROR(AVERAGE(F12105), 0)</f>
        <v>0</v>
      </c>
      <c r="G12102" s="3">
        <f>IFERROR(AVERAGE(G12105), 0)</f>
        <v>0</v>
      </c>
      <c r="H12102" s="3">
        <f>IFERROR(AVERAGE(H12105), 0)</f>
        <v>0</v>
      </c>
      <c r="I12102" s="3">
        <f>IFERROR(AVERAGE(I12105), 0)</f>
        <v>0</v>
      </c>
      <c r="J12102" s="3">
        <f>IFERROR(AVERAGE(J12105), 0)</f>
        <v>0</v>
      </c>
      <c r="K12102" s="3">
        <f>IFERROR(AVERAGE(K12105), 0)</f>
        <v>0</v>
      </c>
    </row>
    <row r="12103" spans="2:11" outlineLevel="2">
      <c r="B12103" s="4" t="s">
        <v>9</v>
      </c>
      <c r="D12103">
        <f>E12106</f>
        <v>0</v>
      </c>
      <c r="E12103">
        <f>F12106</f>
        <v>0</v>
      </c>
      <c r="F12103">
        <f>G12106</f>
        <v>0</v>
      </c>
      <c r="G12103">
        <f>H12106</f>
        <v>0</v>
      </c>
      <c r="H12103">
        <f>I12106</f>
        <v>0</v>
      </c>
      <c r="I12103">
        <f>J12106</f>
        <v>0</v>
      </c>
      <c r="J12103">
        <f>K12106</f>
        <v>0</v>
      </c>
      <c r="K12103">
        <f>L12106</f>
        <v>0</v>
      </c>
    </row>
    <row r="12104" spans="2:11" outlineLevel="2">
      <c r="B12104" s="4" t="s">
        <v>10</v>
      </c>
      <c r="D12104">
        <f>E12107</f>
        <v>0</v>
      </c>
      <c r="E12104">
        <f>F12107</f>
        <v>0</v>
      </c>
      <c r="F12104">
        <f>G12107</f>
        <v>0</v>
      </c>
      <c r="G12104">
        <f>H12107</f>
        <v>0</v>
      </c>
      <c r="H12104">
        <f>I12107</f>
        <v>0</v>
      </c>
      <c r="I12104">
        <f>J12107</f>
        <v>0</v>
      </c>
      <c r="J12104">
        <f>K12107</f>
        <v>0</v>
      </c>
      <c r="K12104">
        <f>L12107</f>
        <v>0</v>
      </c>
    </row>
    <row r="12105" spans="2:11" s="5" customFormat="1" outlineLevel="1">
      <c r="C12105" s="5" t="s">
        <v>51</v>
      </c>
      <c r="D12105" s="1">
        <f>IFERROR(D12106/D12107, D12106)</f>
        <v>0</v>
      </c>
      <c r="E12105" s="1">
        <f>IFERROR(E12106/E12107, E12106)</f>
        <v>0</v>
      </c>
      <c r="F12105" s="1">
        <f>IFERROR(F12106/F12107, F12106)</f>
        <v>0</v>
      </c>
      <c r="G12105" s="1">
        <f>IFERROR(G12106/G12107, G12106)</f>
        <v>0</v>
      </c>
      <c r="H12105" s="1">
        <f>IFERROR(H12106/H12107, H12106)</f>
        <v>0</v>
      </c>
      <c r="I12105" s="1">
        <f>IFERROR(I12106/I12107, I12106)</f>
        <v>0</v>
      </c>
      <c r="J12105" s="1">
        <f>IFERROR(J12106/J12107, J12106)</f>
        <v>0</v>
      </c>
      <c r="K12105" s="1">
        <f>IFERROR(K12106/K12107, K12106)</f>
        <v>0</v>
      </c>
    </row>
    <row r="12106" spans="2:11" outlineLevel="2">
      <c r="C12106" t="s">
        <v>10</v>
      </c>
      <c r="D12106">
        <f>COUNTIF(D12108:D12113, "1")</f>
        <v>0</v>
      </c>
      <c r="E12106">
        <f>COUNTIF(E12108:E12113, "1")</f>
        <v>0</v>
      </c>
      <c r="F12106">
        <f>COUNTIF(F12108:F12113, "1")</f>
        <v>0</v>
      </c>
      <c r="G12106">
        <f>COUNTIF(G12108:G12113, "1")</f>
        <v>0</v>
      </c>
      <c r="H12106">
        <f>COUNTIF(H12108:H12113, "1")</f>
        <v>0</v>
      </c>
      <c r="I12106">
        <f>COUNTIF(I12108:I12113, "1")</f>
        <v>0</v>
      </c>
      <c r="J12106">
        <f>COUNTIF(J12108:J12113, "1")</f>
        <v>0</v>
      </c>
      <c r="K12106">
        <f>COUNTIF(K12108:K12113, "1")</f>
        <v>0</v>
      </c>
    </row>
    <row r="12107" spans="2:11" outlineLevel="2">
      <c r="C12107" t="s">
        <v>12</v>
      </c>
      <c r="D12107">
        <f>COUNTIF(D12108:D12113, "0")</f>
        <v>0</v>
      </c>
      <c r="E12107">
        <f>COUNTIF(E12108:E12113, "0")</f>
        <v>0</v>
      </c>
      <c r="F12107">
        <f>COUNTIF(F12108:F12113, "0")</f>
        <v>0</v>
      </c>
      <c r="G12107">
        <f>COUNTIF(G12108:G12113, "0")</f>
        <v>0</v>
      </c>
      <c r="H12107">
        <f>COUNTIF(H12108:H12113, "0")</f>
        <v>0</v>
      </c>
      <c r="I12107">
        <f>COUNTIF(I12108:I12113, "0")</f>
        <v>0</v>
      </c>
      <c r="J12107">
        <f>COUNTIF(J12108:J12113, "0")</f>
        <v>0</v>
      </c>
      <c r="K12107">
        <f>COUNTIF(K12108:K12113, "0")</f>
        <v>0</v>
      </c>
    </row>
    <row r="12108" spans="2:11" outlineLevel="2">
      <c r="B12108" t="s">
        <v>52</v>
      </c>
      <c r="C12108" t="s">
        <v>15</v>
      </c>
      <c r="D12108">
        <v>0</v>
      </c>
      <c r="E12108">
        <v>1</v>
      </c>
      <c r="F12108">
        <v>0</v>
      </c>
      <c r="G12108">
        <v>0</v>
      </c>
      <c r="H12108">
        <v>1</v>
      </c>
      <c r="I12108">
        <v>0</v>
      </c>
      <c r="J12108">
        <v>0</v>
      </c>
      <c r="K12108">
        <v>0</v>
      </c>
    </row>
    <row r="12109" spans="2:11" outlineLevel="2">
      <c r="B12109" t="s">
        <v>52</v>
      </c>
      <c r="C12109" t="s">
        <v>17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</row>
    <row r="12110" spans="2:11" outlineLevel="2">
      <c r="B12110" t="s">
        <v>52</v>
      </c>
      <c r="C12110" t="s">
        <v>20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1</v>
      </c>
      <c r="J12110">
        <v>0</v>
      </c>
      <c r="K12110">
        <v>0</v>
      </c>
    </row>
    <row r="12111" spans="2:11" outlineLevel="2">
      <c r="B12111" t="s">
        <v>52</v>
      </c>
      <c r="C12111" t="s">
        <v>32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2:11" outlineLevel="2">
      <c r="B12112" t="s">
        <v>52</v>
      </c>
      <c r="C12112" t="s">
        <v>14</v>
      </c>
      <c r="D12112">
        <v>0</v>
      </c>
      <c r="E12112">
        <v>0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0</v>
      </c>
    </row>
    <row r="12113" spans="2:11" outlineLevel="2">
      <c r="B12113" t="s">
        <v>52</v>
      </c>
      <c r="C12113" t="s">
        <v>19</v>
      </c>
      <c r="D12113">
        <v>0</v>
      </c>
      <c r="E12113">
        <v>0</v>
      </c>
      <c r="F12113">
        <v>0</v>
      </c>
      <c r="G12113">
        <v>0</v>
      </c>
      <c r="H12113">
        <v>1</v>
      </c>
      <c r="I12113">
        <v>0</v>
      </c>
      <c r="J12113">
        <v>0</v>
      </c>
      <c r="K12113">
        <v>0</v>
      </c>
    </row>
    <row r="12114" spans="2:11" s="3" customFormat="1">
      <c r="B12114" s="3" t="s">
        <v>431</v>
      </c>
      <c r="C12114" s="3" t="s">
        <v>8</v>
      </c>
      <c r="D12114" s="3">
        <f>IFERROR(AVERAGE(D12117), 0)</f>
        <v>0</v>
      </c>
      <c r="E12114" s="3">
        <f>IFERROR(AVERAGE(E12117), 0)</f>
        <v>0</v>
      </c>
      <c r="F12114" s="3">
        <f>IFERROR(AVERAGE(F12117), 0)</f>
        <v>0</v>
      </c>
      <c r="G12114" s="3">
        <f>IFERROR(AVERAGE(G12117), 0)</f>
        <v>0</v>
      </c>
      <c r="H12114" s="3">
        <f>IFERROR(AVERAGE(H12117), 0)</f>
        <v>0</v>
      </c>
      <c r="I12114" s="3">
        <f>IFERROR(AVERAGE(I12117), 0)</f>
        <v>0</v>
      </c>
      <c r="J12114" s="3">
        <f>IFERROR(AVERAGE(J12117), 0)</f>
        <v>0</v>
      </c>
      <c r="K12114" s="3">
        <f>IFERROR(AVERAGE(K12117), 0)</f>
        <v>0</v>
      </c>
    </row>
    <row r="12115" spans="2:11" outlineLevel="2">
      <c r="B12115" s="4" t="s">
        <v>9</v>
      </c>
      <c r="D12115">
        <f>E12118</f>
        <v>0</v>
      </c>
      <c r="E12115">
        <f>F12118</f>
        <v>0</v>
      </c>
      <c r="F12115">
        <f>G12118</f>
        <v>0</v>
      </c>
      <c r="G12115">
        <f>H12118</f>
        <v>0</v>
      </c>
      <c r="H12115">
        <f>I12118</f>
        <v>0</v>
      </c>
      <c r="I12115">
        <f>J12118</f>
        <v>0</v>
      </c>
      <c r="J12115">
        <f>K12118</f>
        <v>0</v>
      </c>
      <c r="K12115">
        <f>L12118</f>
        <v>0</v>
      </c>
    </row>
    <row r="12116" spans="2:11" outlineLevel="2">
      <c r="B12116" s="4" t="s">
        <v>10</v>
      </c>
      <c r="D12116">
        <f>E12119</f>
        <v>0</v>
      </c>
      <c r="E12116">
        <f>F12119</f>
        <v>0</v>
      </c>
      <c r="F12116">
        <f>G12119</f>
        <v>0</v>
      </c>
      <c r="G12116">
        <f>H12119</f>
        <v>0</v>
      </c>
      <c r="H12116">
        <f>I12119</f>
        <v>0</v>
      </c>
      <c r="I12116">
        <f>J12119</f>
        <v>0</v>
      </c>
      <c r="J12116">
        <f>K12119</f>
        <v>0</v>
      </c>
      <c r="K12116">
        <f>L12119</f>
        <v>0</v>
      </c>
    </row>
    <row r="12117" spans="2:11" s="5" customFormat="1" outlineLevel="1">
      <c r="C12117" s="5" t="s">
        <v>51</v>
      </c>
      <c r="D12117" s="1">
        <f>IFERROR(D12118/D12119, D12118)</f>
        <v>0</v>
      </c>
      <c r="E12117" s="1">
        <f>IFERROR(E12118/E12119, E12118)</f>
        <v>0</v>
      </c>
      <c r="F12117" s="1">
        <f>IFERROR(F12118/F12119, F12118)</f>
        <v>0</v>
      </c>
      <c r="G12117" s="1">
        <f>IFERROR(G12118/G12119, G12118)</f>
        <v>0</v>
      </c>
      <c r="H12117" s="1">
        <f>IFERROR(H12118/H12119, H12118)</f>
        <v>0</v>
      </c>
      <c r="I12117" s="1">
        <f>IFERROR(I12118/I12119, I12118)</f>
        <v>0</v>
      </c>
      <c r="J12117" s="1">
        <f>IFERROR(J12118/J12119, J12118)</f>
        <v>0</v>
      </c>
      <c r="K12117" s="1">
        <f>IFERROR(K12118/K12119, K12118)</f>
        <v>0</v>
      </c>
    </row>
    <row r="12118" spans="2:11" outlineLevel="2">
      <c r="C12118" t="s">
        <v>10</v>
      </c>
      <c r="D12118">
        <f>COUNTIF(D12120:D12132, "1")</f>
        <v>0</v>
      </c>
      <c r="E12118">
        <f>COUNTIF(E12120:E12132, "1")</f>
        <v>0</v>
      </c>
      <c r="F12118">
        <f>COUNTIF(F12120:F12132, "1")</f>
        <v>0</v>
      </c>
      <c r="G12118">
        <f>COUNTIF(G12120:G12132, "1")</f>
        <v>0</v>
      </c>
      <c r="H12118">
        <f>COUNTIF(H12120:H12132, "1")</f>
        <v>0</v>
      </c>
      <c r="I12118">
        <f>COUNTIF(I12120:I12132, "1")</f>
        <v>0</v>
      </c>
      <c r="J12118">
        <f>COUNTIF(J12120:J12132, "1")</f>
        <v>0</v>
      </c>
      <c r="K12118">
        <f>COUNTIF(K12120:K12132, "1")</f>
        <v>0</v>
      </c>
    </row>
    <row r="12119" spans="2:11" outlineLevel="2">
      <c r="C12119" t="s">
        <v>12</v>
      </c>
      <c r="D12119">
        <f>COUNTIF(D12120:D12132, "0")</f>
        <v>0</v>
      </c>
      <c r="E12119">
        <f>COUNTIF(E12120:E12132, "0")</f>
        <v>0</v>
      </c>
      <c r="F12119">
        <f>COUNTIF(F12120:F12132, "0")</f>
        <v>0</v>
      </c>
      <c r="G12119">
        <f>COUNTIF(G12120:G12132, "0")</f>
        <v>0</v>
      </c>
      <c r="H12119">
        <f>COUNTIF(H12120:H12132, "0")</f>
        <v>0</v>
      </c>
      <c r="I12119">
        <f>COUNTIF(I12120:I12132, "0")</f>
        <v>0</v>
      </c>
      <c r="J12119">
        <f>COUNTIF(J12120:J12132, "0")</f>
        <v>0</v>
      </c>
      <c r="K12119">
        <f>COUNTIF(K12120:K12132, "0")</f>
        <v>0</v>
      </c>
    </row>
    <row r="12120" spans="2:11" outlineLevel="2">
      <c r="B12120" t="s">
        <v>52</v>
      </c>
      <c r="C12120" t="s">
        <v>15</v>
      </c>
      <c r="D12120">
        <v>1</v>
      </c>
      <c r="E12120">
        <v>0</v>
      </c>
      <c r="F12120">
        <v>1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2:11" outlineLevel="2">
      <c r="B12121" t="s">
        <v>52</v>
      </c>
      <c r="C12121" t="s">
        <v>16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2:11" outlineLevel="2">
      <c r="B12122" t="s">
        <v>52</v>
      </c>
      <c r="C12122" t="s">
        <v>17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2:11" outlineLevel="2">
      <c r="B12123" t="s">
        <v>52</v>
      </c>
      <c r="C12123" t="s">
        <v>18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1</v>
      </c>
      <c r="K12123">
        <v>0</v>
      </c>
    </row>
    <row r="12124" spans="2:11" outlineLevel="2">
      <c r="B12124" t="s">
        <v>52</v>
      </c>
      <c r="C12124" t="s">
        <v>18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</row>
    <row r="12125" spans="2:11" outlineLevel="2">
      <c r="B12125" t="s">
        <v>52</v>
      </c>
      <c r="C12125" t="s">
        <v>18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2:11" outlineLevel="2">
      <c r="B12126" t="s">
        <v>52</v>
      </c>
      <c r="C12126" t="s">
        <v>32</v>
      </c>
      <c r="D12126">
        <v>0</v>
      </c>
      <c r="E12126">
        <v>1</v>
      </c>
      <c r="F12126">
        <v>1</v>
      </c>
      <c r="G12126">
        <v>1</v>
      </c>
      <c r="H12126">
        <v>0</v>
      </c>
      <c r="I12126">
        <v>0</v>
      </c>
      <c r="J12126">
        <v>0</v>
      </c>
      <c r="K12126">
        <v>0</v>
      </c>
    </row>
    <row r="12127" spans="2:11" outlineLevel="2">
      <c r="B12127" t="s">
        <v>52</v>
      </c>
      <c r="C12127" t="s">
        <v>20</v>
      </c>
      <c r="D12127">
        <v>0</v>
      </c>
      <c r="E12127">
        <v>0</v>
      </c>
      <c r="F12127">
        <v>0</v>
      </c>
      <c r="G12127">
        <v>1</v>
      </c>
      <c r="H12127">
        <v>0</v>
      </c>
      <c r="I12127">
        <v>0</v>
      </c>
      <c r="J12127">
        <v>0</v>
      </c>
      <c r="K12127">
        <v>0</v>
      </c>
    </row>
    <row r="12128" spans="2:11" outlineLevel="2">
      <c r="B12128" t="s">
        <v>52</v>
      </c>
      <c r="C12128" t="s">
        <v>22</v>
      </c>
      <c r="D12128">
        <v>0</v>
      </c>
      <c r="E12128">
        <v>0</v>
      </c>
      <c r="F12128">
        <v>0</v>
      </c>
      <c r="G12128">
        <v>1</v>
      </c>
      <c r="H12128">
        <v>0</v>
      </c>
      <c r="I12128">
        <v>0</v>
      </c>
      <c r="J12128">
        <v>0</v>
      </c>
      <c r="K12128">
        <v>0</v>
      </c>
    </row>
    <row r="12129" spans="2:11" outlineLevel="2">
      <c r="B12129" t="s">
        <v>52</v>
      </c>
      <c r="C12129" t="s">
        <v>23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</row>
    <row r="12130" spans="2:11" outlineLevel="2">
      <c r="B12130" t="s">
        <v>52</v>
      </c>
      <c r="C12130" t="s">
        <v>33</v>
      </c>
      <c r="D12130">
        <v>0</v>
      </c>
      <c r="E12130">
        <v>0</v>
      </c>
      <c r="F12130">
        <v>0</v>
      </c>
      <c r="G12130">
        <v>0</v>
      </c>
      <c r="H12130">
        <v>1</v>
      </c>
      <c r="I12130">
        <v>0</v>
      </c>
      <c r="J12130">
        <v>0</v>
      </c>
      <c r="K12130">
        <v>0</v>
      </c>
    </row>
    <row r="12131" spans="2:11" outlineLevel="2">
      <c r="B12131" t="s">
        <v>52</v>
      </c>
      <c r="C12131" t="s">
        <v>24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1</v>
      </c>
      <c r="K12131">
        <v>0</v>
      </c>
    </row>
    <row r="12132" spans="2:11" outlineLevel="2">
      <c r="B12132" t="s">
        <v>52</v>
      </c>
      <c r="C12132" t="s">
        <v>25</v>
      </c>
      <c r="D12132">
        <v>0</v>
      </c>
      <c r="E12132">
        <v>0</v>
      </c>
      <c r="F12132">
        <v>0</v>
      </c>
      <c r="G12132">
        <v>1</v>
      </c>
      <c r="H12132">
        <v>1</v>
      </c>
      <c r="I12132">
        <v>0</v>
      </c>
      <c r="J12132">
        <v>0</v>
      </c>
      <c r="K12132">
        <v>0</v>
      </c>
    </row>
    <row r="12133" spans="2:11" s="3" customFormat="1">
      <c r="B12133" s="3" t="s">
        <v>432</v>
      </c>
      <c r="C12133" s="3" t="s">
        <v>8</v>
      </c>
      <c r="D12133" s="3">
        <f>IFERROR(AVERAGE(D12136), 0)</f>
        <v>0</v>
      </c>
      <c r="E12133" s="3">
        <f>IFERROR(AVERAGE(E12136), 0)</f>
        <v>0</v>
      </c>
      <c r="F12133" s="3">
        <f>IFERROR(AVERAGE(F12136), 0)</f>
        <v>0</v>
      </c>
      <c r="G12133" s="3">
        <f>IFERROR(AVERAGE(G12136), 0)</f>
        <v>0</v>
      </c>
      <c r="H12133" s="3">
        <f>IFERROR(AVERAGE(H12136), 0)</f>
        <v>0</v>
      </c>
      <c r="I12133" s="3">
        <f>IFERROR(AVERAGE(I12136), 0)</f>
        <v>0</v>
      </c>
      <c r="J12133" s="3">
        <f>IFERROR(AVERAGE(J12136), 0)</f>
        <v>0</v>
      </c>
      <c r="K12133" s="3">
        <f>IFERROR(AVERAGE(K12136), 0)</f>
        <v>0</v>
      </c>
    </row>
    <row r="12134" spans="2:11" outlineLevel="2">
      <c r="B12134" s="4" t="s">
        <v>9</v>
      </c>
      <c r="D12134">
        <f>E12137</f>
        <v>0</v>
      </c>
      <c r="E12134">
        <f>F12137</f>
        <v>0</v>
      </c>
      <c r="F12134">
        <f>G12137</f>
        <v>0</v>
      </c>
      <c r="G12134">
        <f>H12137</f>
        <v>0</v>
      </c>
      <c r="H12134">
        <f>I12137</f>
        <v>0</v>
      </c>
      <c r="I12134">
        <f>J12137</f>
        <v>0</v>
      </c>
      <c r="J12134">
        <f>K12137</f>
        <v>0</v>
      </c>
      <c r="K12134">
        <f>L12137</f>
        <v>0</v>
      </c>
    </row>
    <row r="12135" spans="2:11" outlineLevel="2">
      <c r="B12135" s="4" t="s">
        <v>10</v>
      </c>
      <c r="D12135">
        <f>E12138</f>
        <v>0</v>
      </c>
      <c r="E12135">
        <f>F12138</f>
        <v>0</v>
      </c>
      <c r="F12135">
        <f>G12138</f>
        <v>0</v>
      </c>
      <c r="G12135">
        <f>H12138</f>
        <v>0</v>
      </c>
      <c r="H12135">
        <f>I12138</f>
        <v>0</v>
      </c>
      <c r="I12135">
        <f>J12138</f>
        <v>0</v>
      </c>
      <c r="J12135">
        <f>K12138</f>
        <v>0</v>
      </c>
      <c r="K12135">
        <f>L12138</f>
        <v>0</v>
      </c>
    </row>
    <row r="12136" spans="2:11" s="5" customFormat="1" outlineLevel="1">
      <c r="C12136" s="5" t="s">
        <v>51</v>
      </c>
      <c r="D12136" s="1">
        <f>IFERROR(D12137/D12138, D12137)</f>
        <v>0</v>
      </c>
      <c r="E12136" s="1">
        <f>IFERROR(E12137/E12138, E12137)</f>
        <v>0</v>
      </c>
      <c r="F12136" s="1">
        <f>IFERROR(F12137/F12138, F12137)</f>
        <v>0</v>
      </c>
      <c r="G12136" s="1">
        <f>IFERROR(G12137/G12138, G12137)</f>
        <v>0</v>
      </c>
      <c r="H12136" s="1">
        <f>IFERROR(H12137/H12138, H12137)</f>
        <v>0</v>
      </c>
      <c r="I12136" s="1">
        <f>IFERROR(I12137/I12138, I12137)</f>
        <v>0</v>
      </c>
      <c r="J12136" s="1">
        <f>IFERROR(J12137/J12138, J12137)</f>
        <v>0</v>
      </c>
      <c r="K12136" s="1">
        <f>IFERROR(K12137/K12138, K12137)</f>
        <v>0</v>
      </c>
    </row>
    <row r="12137" spans="2:11" outlineLevel="2">
      <c r="C12137" t="s">
        <v>10</v>
      </c>
      <c r="D12137">
        <f>COUNTIF(D12139:D12145, "1")</f>
        <v>0</v>
      </c>
      <c r="E12137">
        <f>COUNTIF(E12139:E12145, "1")</f>
        <v>0</v>
      </c>
      <c r="F12137">
        <f>COUNTIF(F12139:F12145, "1")</f>
        <v>0</v>
      </c>
      <c r="G12137">
        <f>COUNTIF(G12139:G12145, "1")</f>
        <v>0</v>
      </c>
      <c r="H12137">
        <f>COUNTIF(H12139:H12145, "1")</f>
        <v>0</v>
      </c>
      <c r="I12137">
        <f>COUNTIF(I12139:I12145, "1")</f>
        <v>0</v>
      </c>
      <c r="J12137">
        <f>COUNTIF(J12139:J12145, "1")</f>
        <v>0</v>
      </c>
      <c r="K12137">
        <f>COUNTIF(K12139:K12145, "1")</f>
        <v>0</v>
      </c>
    </row>
    <row r="12138" spans="2:11" outlineLevel="2">
      <c r="C12138" t="s">
        <v>12</v>
      </c>
      <c r="D12138">
        <f>COUNTIF(D12139:D12145, "0")</f>
        <v>0</v>
      </c>
      <c r="E12138">
        <f>COUNTIF(E12139:E12145, "0")</f>
        <v>0</v>
      </c>
      <c r="F12138">
        <f>COUNTIF(F12139:F12145, "0")</f>
        <v>0</v>
      </c>
      <c r="G12138">
        <f>COUNTIF(G12139:G12145, "0")</f>
        <v>0</v>
      </c>
      <c r="H12138">
        <f>COUNTIF(H12139:H12145, "0")</f>
        <v>0</v>
      </c>
      <c r="I12138">
        <f>COUNTIF(I12139:I12145, "0")</f>
        <v>0</v>
      </c>
      <c r="J12138">
        <f>COUNTIF(J12139:J12145, "0")</f>
        <v>0</v>
      </c>
      <c r="K12138">
        <f>COUNTIF(K12139:K12145, "0")</f>
        <v>0</v>
      </c>
    </row>
    <row r="12139" spans="2:11" outlineLevel="2">
      <c r="B12139" t="s">
        <v>52</v>
      </c>
      <c r="C12139" t="s">
        <v>15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</row>
    <row r="12140" spans="2:11" outlineLevel="2">
      <c r="B12140" t="s">
        <v>52</v>
      </c>
      <c r="C12140" t="s">
        <v>21</v>
      </c>
      <c r="D12140">
        <v>0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0</v>
      </c>
      <c r="K12140">
        <v>0</v>
      </c>
    </row>
    <row r="12141" spans="2:11" outlineLevel="2">
      <c r="B12141" t="s">
        <v>52</v>
      </c>
      <c r="C12141" t="s">
        <v>19</v>
      </c>
      <c r="D12141">
        <v>0</v>
      </c>
      <c r="E12141">
        <v>0</v>
      </c>
      <c r="F12141">
        <v>0</v>
      </c>
      <c r="G12141">
        <v>0</v>
      </c>
      <c r="H12141">
        <v>1</v>
      </c>
      <c r="I12141">
        <v>0</v>
      </c>
      <c r="J12141">
        <v>0</v>
      </c>
      <c r="K12141">
        <v>0</v>
      </c>
    </row>
    <row r="12142" spans="2:11" outlineLevel="2">
      <c r="B12142" t="s">
        <v>52</v>
      </c>
      <c r="C12142" t="s">
        <v>20</v>
      </c>
      <c r="D12142">
        <v>0</v>
      </c>
      <c r="E12142">
        <v>1</v>
      </c>
      <c r="F12142">
        <v>1</v>
      </c>
      <c r="G12142">
        <v>0</v>
      </c>
      <c r="H12142">
        <v>1</v>
      </c>
      <c r="I12142">
        <v>0</v>
      </c>
      <c r="J12142">
        <v>1</v>
      </c>
      <c r="K12142">
        <v>0</v>
      </c>
    </row>
    <row r="12143" spans="2:11" outlineLevel="2">
      <c r="B12143" t="s">
        <v>52</v>
      </c>
      <c r="C12143" t="s">
        <v>18</v>
      </c>
      <c r="D12143">
        <v>0</v>
      </c>
      <c r="E12143">
        <v>0</v>
      </c>
      <c r="F12143">
        <v>0</v>
      </c>
      <c r="G12143">
        <v>0</v>
      </c>
      <c r="H12143">
        <v>1</v>
      </c>
      <c r="I12143">
        <v>0</v>
      </c>
      <c r="J12143">
        <v>0</v>
      </c>
      <c r="K12143">
        <v>0</v>
      </c>
    </row>
    <row r="12144" spans="2:11" outlineLevel="2">
      <c r="B12144" t="s">
        <v>52</v>
      </c>
      <c r="C12144" t="s">
        <v>14</v>
      </c>
      <c r="D12144">
        <v>0</v>
      </c>
      <c r="E12144">
        <v>0</v>
      </c>
      <c r="F12144">
        <v>0</v>
      </c>
      <c r="G12144">
        <v>1</v>
      </c>
      <c r="H12144">
        <v>1</v>
      </c>
      <c r="I12144">
        <v>0</v>
      </c>
      <c r="J12144">
        <v>0</v>
      </c>
      <c r="K12144">
        <v>0</v>
      </c>
    </row>
    <row r="12145" spans="2:11" outlineLevel="2">
      <c r="B12145" t="s">
        <v>52</v>
      </c>
      <c r="C12145" t="s">
        <v>32</v>
      </c>
      <c r="D12145">
        <v>0</v>
      </c>
      <c r="E12145">
        <v>0</v>
      </c>
      <c r="F12145">
        <v>0</v>
      </c>
      <c r="G12145">
        <v>0</v>
      </c>
      <c r="H12145">
        <v>1</v>
      </c>
      <c r="I12145">
        <v>0</v>
      </c>
      <c r="J12145">
        <v>0</v>
      </c>
      <c r="K12145">
        <v>0</v>
      </c>
    </row>
    <row r="12146" spans="2:11" s="3" customFormat="1">
      <c r="B12146" s="3" t="s">
        <v>433</v>
      </c>
      <c r="C12146" s="3" t="s">
        <v>8</v>
      </c>
      <c r="D12146" s="3">
        <f>IFERROR(AVERAGE(D12149), 0)</f>
        <v>0</v>
      </c>
      <c r="E12146" s="3">
        <f>IFERROR(AVERAGE(E12149), 0)</f>
        <v>0</v>
      </c>
      <c r="F12146" s="3">
        <f>IFERROR(AVERAGE(F12149), 0)</f>
        <v>0</v>
      </c>
      <c r="G12146" s="3">
        <f>IFERROR(AVERAGE(G12149), 0)</f>
        <v>0</v>
      </c>
      <c r="H12146" s="3">
        <f>IFERROR(AVERAGE(H12149), 0)</f>
        <v>0</v>
      </c>
      <c r="I12146" s="3">
        <f>IFERROR(AVERAGE(I12149), 0)</f>
        <v>0</v>
      </c>
      <c r="J12146" s="3">
        <f>IFERROR(AVERAGE(J12149), 0)</f>
        <v>0</v>
      </c>
      <c r="K12146" s="3">
        <f>IFERROR(AVERAGE(K12149), 0)</f>
        <v>0</v>
      </c>
    </row>
    <row r="12147" spans="2:11" outlineLevel="2">
      <c r="B12147" s="4" t="s">
        <v>9</v>
      </c>
      <c r="D12147">
        <f>E12150</f>
        <v>0</v>
      </c>
      <c r="E12147">
        <f>F12150</f>
        <v>0</v>
      </c>
      <c r="F12147">
        <f>G12150</f>
        <v>0</v>
      </c>
      <c r="G12147">
        <f>H12150</f>
        <v>0</v>
      </c>
      <c r="H12147">
        <f>I12150</f>
        <v>0</v>
      </c>
      <c r="I12147">
        <f>J12150</f>
        <v>0</v>
      </c>
      <c r="J12147">
        <f>K12150</f>
        <v>0</v>
      </c>
      <c r="K12147">
        <f>L12150</f>
        <v>0</v>
      </c>
    </row>
    <row r="12148" spans="2:11" outlineLevel="2">
      <c r="B12148" s="4" t="s">
        <v>10</v>
      </c>
      <c r="D12148">
        <f>E12151</f>
        <v>0</v>
      </c>
      <c r="E12148">
        <f>F12151</f>
        <v>0</v>
      </c>
      <c r="F12148">
        <f>G12151</f>
        <v>0</v>
      </c>
      <c r="G12148">
        <f>H12151</f>
        <v>0</v>
      </c>
      <c r="H12148">
        <f>I12151</f>
        <v>0</v>
      </c>
      <c r="I12148">
        <f>J12151</f>
        <v>0</v>
      </c>
      <c r="J12148">
        <f>K12151</f>
        <v>0</v>
      </c>
      <c r="K12148">
        <f>L12151</f>
        <v>0</v>
      </c>
    </row>
    <row r="12149" spans="2:11" s="5" customFormat="1" outlineLevel="1">
      <c r="C12149" s="5" t="s">
        <v>51</v>
      </c>
      <c r="D12149" s="1">
        <f>IFERROR(D12150/D12151, D12150)</f>
        <v>0</v>
      </c>
      <c r="E12149" s="1">
        <f>IFERROR(E12150/E12151, E12150)</f>
        <v>0</v>
      </c>
      <c r="F12149" s="1">
        <f>IFERROR(F12150/F12151, F12150)</f>
        <v>0</v>
      </c>
      <c r="G12149" s="1">
        <f>IFERROR(G12150/G12151, G12150)</f>
        <v>0</v>
      </c>
      <c r="H12149" s="1">
        <f>IFERROR(H12150/H12151, H12150)</f>
        <v>0</v>
      </c>
      <c r="I12149" s="1">
        <f>IFERROR(I12150/I12151, I12150)</f>
        <v>0</v>
      </c>
      <c r="J12149" s="1">
        <f>IFERROR(J12150/J12151, J12150)</f>
        <v>0</v>
      </c>
      <c r="K12149" s="1">
        <f>IFERROR(K12150/K12151, K12150)</f>
        <v>0</v>
      </c>
    </row>
    <row r="12150" spans="2:11" outlineLevel="2">
      <c r="C12150" t="s">
        <v>10</v>
      </c>
      <c r="D12150">
        <f>COUNTIF(D12152:D12157, "1")</f>
        <v>0</v>
      </c>
      <c r="E12150">
        <f>COUNTIF(E12152:E12157, "1")</f>
        <v>0</v>
      </c>
      <c r="F12150">
        <f>COUNTIF(F12152:F12157, "1")</f>
        <v>0</v>
      </c>
      <c r="G12150">
        <f>COUNTIF(G12152:G12157, "1")</f>
        <v>0</v>
      </c>
      <c r="H12150">
        <f>COUNTIF(H12152:H12157, "1")</f>
        <v>0</v>
      </c>
      <c r="I12150">
        <f>COUNTIF(I12152:I12157, "1")</f>
        <v>0</v>
      </c>
      <c r="J12150">
        <f>COUNTIF(J12152:J12157, "1")</f>
        <v>0</v>
      </c>
      <c r="K12150">
        <f>COUNTIF(K12152:K12157, "1")</f>
        <v>0</v>
      </c>
    </row>
    <row r="12151" spans="2:11" outlineLevel="2">
      <c r="C12151" t="s">
        <v>12</v>
      </c>
      <c r="D12151">
        <f>COUNTIF(D12152:D12157, "0")</f>
        <v>0</v>
      </c>
      <c r="E12151">
        <f>COUNTIF(E12152:E12157, "0")</f>
        <v>0</v>
      </c>
      <c r="F12151">
        <f>COUNTIF(F12152:F12157, "0")</f>
        <v>0</v>
      </c>
      <c r="G12151">
        <f>COUNTIF(G12152:G12157, "0")</f>
        <v>0</v>
      </c>
      <c r="H12151">
        <f>COUNTIF(H12152:H12157, "0")</f>
        <v>0</v>
      </c>
      <c r="I12151">
        <f>COUNTIF(I12152:I12157, "0")</f>
        <v>0</v>
      </c>
      <c r="J12151">
        <f>COUNTIF(J12152:J12157, "0")</f>
        <v>0</v>
      </c>
      <c r="K12151">
        <f>COUNTIF(K12152:K12157, "0")</f>
        <v>0</v>
      </c>
    </row>
    <row r="12152" spans="2:11" outlineLevel="2">
      <c r="B12152" t="s">
        <v>52</v>
      </c>
      <c r="C12152" t="s">
        <v>17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0</v>
      </c>
      <c r="J12152">
        <v>0</v>
      </c>
      <c r="K12152">
        <v>0</v>
      </c>
    </row>
    <row r="12153" spans="2:11" outlineLevel="2">
      <c r="B12153" t="s">
        <v>52</v>
      </c>
      <c r="C12153" t="s">
        <v>14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2:11" outlineLevel="2">
      <c r="B12154" t="s">
        <v>52</v>
      </c>
      <c r="C12154" t="s">
        <v>16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2:11" outlineLevel="2">
      <c r="B12155" t="s">
        <v>52</v>
      </c>
      <c r="C12155" t="s">
        <v>15</v>
      </c>
      <c r="D12155">
        <v>0</v>
      </c>
      <c r="E12155">
        <v>0</v>
      </c>
      <c r="F12155">
        <v>1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2:11" outlineLevel="2">
      <c r="B12156" t="s">
        <v>52</v>
      </c>
      <c r="C12156" t="s">
        <v>16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</row>
    <row r="12157" spans="2:11" outlineLevel="2">
      <c r="B12157" t="s">
        <v>52</v>
      </c>
      <c r="C12157" t="s">
        <v>14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2:11" s="3" customFormat="1">
      <c r="B12158" s="3" t="s">
        <v>434</v>
      </c>
      <c r="C12158" s="3" t="s">
        <v>8</v>
      </c>
      <c r="D12158" s="3">
        <f>IFERROR(AVERAGE(D12161), 0)</f>
        <v>0</v>
      </c>
      <c r="E12158" s="3">
        <f>IFERROR(AVERAGE(E12161), 0)</f>
        <v>0</v>
      </c>
      <c r="F12158" s="3">
        <f>IFERROR(AVERAGE(F12161), 0)</f>
        <v>0</v>
      </c>
      <c r="G12158" s="3">
        <f>IFERROR(AVERAGE(G12161), 0)</f>
        <v>0</v>
      </c>
      <c r="H12158" s="3">
        <f>IFERROR(AVERAGE(H12161), 0)</f>
        <v>0</v>
      </c>
      <c r="I12158" s="3">
        <f>IFERROR(AVERAGE(I12161), 0)</f>
        <v>0</v>
      </c>
      <c r="J12158" s="3">
        <f>IFERROR(AVERAGE(J12161), 0)</f>
        <v>0</v>
      </c>
      <c r="K12158" s="3">
        <f>IFERROR(AVERAGE(K12161), 0)</f>
        <v>0</v>
      </c>
    </row>
    <row r="12159" spans="2:11" outlineLevel="2">
      <c r="B12159" s="4" t="s">
        <v>9</v>
      </c>
      <c r="D12159">
        <f>E12162</f>
        <v>0</v>
      </c>
      <c r="E12159">
        <f>F12162</f>
        <v>0</v>
      </c>
      <c r="F12159">
        <f>G12162</f>
        <v>0</v>
      </c>
      <c r="G12159">
        <f>H12162</f>
        <v>0</v>
      </c>
      <c r="H12159">
        <f>I12162</f>
        <v>0</v>
      </c>
      <c r="I12159">
        <f>J12162</f>
        <v>0</v>
      </c>
      <c r="J12159">
        <f>K12162</f>
        <v>0</v>
      </c>
      <c r="K12159">
        <f>L12162</f>
        <v>0</v>
      </c>
    </row>
    <row r="12160" spans="2:11" outlineLevel="2">
      <c r="B12160" s="4" t="s">
        <v>10</v>
      </c>
      <c r="D12160">
        <f>E12163</f>
        <v>0</v>
      </c>
      <c r="E12160">
        <f>F12163</f>
        <v>0</v>
      </c>
      <c r="F12160">
        <f>G12163</f>
        <v>0</v>
      </c>
      <c r="G12160">
        <f>H12163</f>
        <v>0</v>
      </c>
      <c r="H12160">
        <f>I12163</f>
        <v>0</v>
      </c>
      <c r="I12160">
        <f>J12163</f>
        <v>0</v>
      </c>
      <c r="J12160">
        <f>K12163</f>
        <v>0</v>
      </c>
      <c r="K12160">
        <f>L12163</f>
        <v>0</v>
      </c>
    </row>
    <row r="12161" spans="2:11" s="5" customFormat="1" outlineLevel="1">
      <c r="C12161" s="5" t="s">
        <v>51</v>
      </c>
      <c r="D12161" s="1">
        <f>IFERROR(D12162/D12163, D12162)</f>
        <v>0</v>
      </c>
      <c r="E12161" s="1">
        <f>IFERROR(E12162/E12163, E12162)</f>
        <v>0</v>
      </c>
      <c r="F12161" s="1">
        <f>IFERROR(F12162/F12163, F12162)</f>
        <v>0</v>
      </c>
      <c r="G12161" s="1">
        <f>IFERROR(G12162/G12163, G12162)</f>
        <v>0</v>
      </c>
      <c r="H12161" s="1">
        <f>IFERROR(H12162/H12163, H12162)</f>
        <v>0</v>
      </c>
      <c r="I12161" s="1">
        <f>IFERROR(I12162/I12163, I12162)</f>
        <v>0</v>
      </c>
      <c r="J12161" s="1">
        <f>IFERROR(J12162/J12163, J12162)</f>
        <v>0</v>
      </c>
      <c r="K12161" s="1">
        <f>IFERROR(K12162/K12163, K12162)</f>
        <v>0</v>
      </c>
    </row>
    <row r="12162" spans="2:11" outlineLevel="2">
      <c r="C12162" t="s">
        <v>10</v>
      </c>
      <c r="D12162">
        <f>COUNTIF(D12164:D12168, "1")</f>
        <v>0</v>
      </c>
      <c r="E12162">
        <f>COUNTIF(E12164:E12168, "1")</f>
        <v>0</v>
      </c>
      <c r="F12162">
        <f>COUNTIF(F12164:F12168, "1")</f>
        <v>0</v>
      </c>
      <c r="G12162">
        <f>COUNTIF(G12164:G12168, "1")</f>
        <v>0</v>
      </c>
      <c r="H12162">
        <f>COUNTIF(H12164:H12168, "1")</f>
        <v>0</v>
      </c>
      <c r="I12162">
        <f>COUNTIF(I12164:I12168, "1")</f>
        <v>0</v>
      </c>
      <c r="J12162">
        <f>COUNTIF(J12164:J12168, "1")</f>
        <v>0</v>
      </c>
      <c r="K12162">
        <f>COUNTIF(K12164:K12168, "1")</f>
        <v>0</v>
      </c>
    </row>
    <row r="12163" spans="2:11" outlineLevel="2">
      <c r="C12163" t="s">
        <v>12</v>
      </c>
      <c r="D12163">
        <f>COUNTIF(D12164:D12168, "0")</f>
        <v>0</v>
      </c>
      <c r="E12163">
        <f>COUNTIF(E12164:E12168, "0")</f>
        <v>0</v>
      </c>
      <c r="F12163">
        <f>COUNTIF(F12164:F12168, "0")</f>
        <v>0</v>
      </c>
      <c r="G12163">
        <f>COUNTIF(G12164:G12168, "0")</f>
        <v>0</v>
      </c>
      <c r="H12163">
        <f>COUNTIF(H12164:H12168, "0")</f>
        <v>0</v>
      </c>
      <c r="I12163">
        <f>COUNTIF(I12164:I12168, "0")</f>
        <v>0</v>
      </c>
      <c r="J12163">
        <f>COUNTIF(J12164:J12168, "0")</f>
        <v>0</v>
      </c>
      <c r="K12163">
        <f>COUNTIF(K12164:K12168, "0")</f>
        <v>0</v>
      </c>
    </row>
    <row r="12164" spans="2:11" outlineLevel="2">
      <c r="B12164" t="s">
        <v>52</v>
      </c>
      <c r="C12164" t="s">
        <v>17</v>
      </c>
      <c r="D12164">
        <v>0</v>
      </c>
      <c r="E12164">
        <v>0</v>
      </c>
      <c r="F12164">
        <v>0</v>
      </c>
      <c r="G12164">
        <v>0</v>
      </c>
      <c r="H12164">
        <v>1</v>
      </c>
      <c r="I12164">
        <v>0</v>
      </c>
      <c r="J12164">
        <v>0</v>
      </c>
      <c r="K12164">
        <v>0</v>
      </c>
    </row>
    <row r="12165" spans="2:11" outlineLevel="2">
      <c r="B12165" t="s">
        <v>52</v>
      </c>
      <c r="C12165" t="s">
        <v>16</v>
      </c>
      <c r="D12165">
        <v>0</v>
      </c>
      <c r="E12165">
        <v>1</v>
      </c>
      <c r="F12165">
        <v>0</v>
      </c>
      <c r="G12165">
        <v>0</v>
      </c>
      <c r="H12165">
        <v>1</v>
      </c>
      <c r="I12165">
        <v>0</v>
      </c>
      <c r="J12165">
        <v>0</v>
      </c>
      <c r="K12165">
        <v>0</v>
      </c>
    </row>
    <row r="12166" spans="2:11" outlineLevel="2">
      <c r="B12166" t="s">
        <v>52</v>
      </c>
      <c r="C12166" t="s">
        <v>14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2:11" outlineLevel="2">
      <c r="B12167" t="s">
        <v>52</v>
      </c>
      <c r="C12167" t="s">
        <v>18</v>
      </c>
      <c r="D12167">
        <v>0</v>
      </c>
      <c r="E12167">
        <v>1</v>
      </c>
      <c r="F12167">
        <v>0</v>
      </c>
      <c r="G12167">
        <v>0</v>
      </c>
      <c r="H12167">
        <v>0</v>
      </c>
      <c r="I12167">
        <v>1</v>
      </c>
      <c r="J12167">
        <v>0</v>
      </c>
      <c r="K12167">
        <v>0</v>
      </c>
    </row>
    <row r="12168" spans="2:11" outlineLevel="2">
      <c r="B12168" t="s">
        <v>52</v>
      </c>
      <c r="C12168" t="s">
        <v>19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0</v>
      </c>
      <c r="J12168">
        <v>0</v>
      </c>
      <c r="K12168">
        <v>0</v>
      </c>
    </row>
    <row r="12169" spans="2:11" s="2" customFormat="1">
      <c r="B12169" s="2" t="s">
        <v>435</v>
      </c>
      <c r="D12169" s="2">
        <f>IFERROR(AVERAGE(D12172,D12205,D12220,D12231,D12244,D12282,D12300,D12308,D12324,D12341,D12349,D12359,D12367,D12376,D12384), 0)</f>
        <v>0</v>
      </c>
      <c r="E12169" s="2">
        <f>IFERROR(AVERAGE(E12172,E12205,E12220,E12231,E12244,E12282,E12300,E12308,E12324,E12341,E12349,E12359,E12367,E12376,E12384), 0)</f>
        <v>0</v>
      </c>
      <c r="F12169" s="2">
        <f>IFERROR(AVERAGE(F12172,F12205,F12220,F12231,F12244,F12282,F12300,F12308,F12324,F12341,F12349,F12359,F12367,F12376,F12384), 0)</f>
        <v>0</v>
      </c>
      <c r="G12169" s="2">
        <f>IFERROR(AVERAGE(G12172,G12205,G12220,G12231,G12244,G12282,G12300,G12308,G12324,G12341,G12349,G12359,G12367,G12376,G12384), 0)</f>
        <v>0</v>
      </c>
      <c r="H12169" s="2">
        <f>IFERROR(AVERAGE(H12172,H12205,H12220,H12231,H12244,H12282,H12300,H12308,H12324,H12341,H12349,H12359,H12367,H12376,H12384), 0)</f>
        <v>0</v>
      </c>
      <c r="I12169" s="2">
        <f>IFERROR(AVERAGE(I12172,I12205,I12220,I12231,I12244,I12282,I12300,I12308,I12324,I12341,I12349,I12359,I12367,I12376,I12384), 0)</f>
        <v>0</v>
      </c>
      <c r="J12169" s="2">
        <f>IFERROR(AVERAGE(J12172,J12205,J12220,J12231,J12244,J12282,J12300,J12308,J12324,J12341,J12349,J12359,J12367,J12376,J12384), 0)</f>
        <v>0</v>
      </c>
      <c r="K12169" s="2">
        <f>IFERROR(AVERAGE(K12172,K12205,K12220,K12231,K12244,K12282,K12300,K12308,K12324,K12341,K12349,K12359,K12367,K12376,K12384), 0)</f>
        <v>0</v>
      </c>
    </row>
    <row r="12170" spans="2:11" outlineLevel="2">
      <c r="B12170" t="s">
        <v>3</v>
      </c>
      <c r="D12170">
        <f>D12173+D12206+D12221+D12232+D12245+D12283+D12301+D12309+D12325+D12342+D12350+D12360+D12368+D12377+D12385</f>
        <v>0</v>
      </c>
      <c r="E12170">
        <f>E12173+E12206+E12221+E12232+E12245+E12283+E12301+E12309+E12325+E12342+E12350+E12360+E12368+E12377+E12385</f>
        <v>0</v>
      </c>
      <c r="F12170">
        <f>F12173+F12206+F12221+F12232+F12245+F12283+F12301+F12309+F12325+F12342+F12350+F12360+F12368+F12377+F12385</f>
        <v>0</v>
      </c>
      <c r="G12170">
        <f>G12173+G12206+G12221+G12232+G12245+G12283+G12301+G12309+G12325+G12342+G12350+G12360+G12368+G12377+G12385</f>
        <v>0</v>
      </c>
      <c r="H12170">
        <f>H12173+H12206+H12221+H12232+H12245+H12283+H12301+H12309+H12325+H12342+H12350+H12360+H12368+H12377+H12385</f>
        <v>0</v>
      </c>
      <c r="I12170">
        <f>I12173+I12206+I12221+I12232+I12245+I12283+I12301+I12309+I12325+I12342+I12350+I12360+I12368+I12377+I12385</f>
        <v>0</v>
      </c>
      <c r="J12170">
        <f>J12173+J12206+J12221+J12232+J12245+J12283+J12301+J12309+J12325+J12342+J12350+J12360+J12368+J12377+J12385</f>
        <v>0</v>
      </c>
      <c r="K12170">
        <f>K12173+K12206+K12221+K12232+K12245+K12283+K12301+K12309+K12325+K12342+K12350+K12360+K12368+K12377+K12385</f>
        <v>0</v>
      </c>
    </row>
    <row r="12171" spans="2:11" outlineLevel="2">
      <c r="B12171" t="s">
        <v>4</v>
      </c>
      <c r="D12171">
        <f>D12174+D12207+D12222+D12233+D12246+D12284+D12302+D12310+D12326+D12343+D12351+D12361+D12369+D12378+D12386</f>
        <v>0</v>
      </c>
      <c r="E12171">
        <f>E12174+E12207+E12222+E12233+E12246+E12284+E12302+E12310+E12326+E12343+E12351+E12361+E12369+E12378+E12386</f>
        <v>0</v>
      </c>
      <c r="F12171">
        <f>F12174+F12207+F12222+F12233+F12246+F12284+F12302+F12310+F12326+F12343+F12351+F12361+F12369+F12378+F12386</f>
        <v>0</v>
      </c>
      <c r="G12171">
        <f>G12174+G12207+G12222+G12233+G12246+G12284+G12302+G12310+G12326+G12343+G12351+G12361+G12369+G12378+G12386</f>
        <v>0</v>
      </c>
      <c r="H12171">
        <f>H12174+H12207+H12222+H12233+H12246+H12284+H12302+H12310+H12326+H12343+H12351+H12361+H12369+H12378+H12386</f>
        <v>0</v>
      </c>
      <c r="I12171">
        <f>I12174+I12207+I12222+I12233+I12246+I12284+I12302+I12310+I12326+I12343+I12351+I12361+I12369+I12378+I12386</f>
        <v>0</v>
      </c>
      <c r="J12171">
        <f>J12174+J12207+J12222+J12233+J12246+J12284+J12302+J12310+J12326+J12343+J12351+J12361+J12369+J12378+J12386</f>
        <v>0</v>
      </c>
      <c r="K12171">
        <f>K12174+K12207+K12222+K12233+K12246+K12284+K12302+K12310+K12326+K12343+K12351+K12361+K12369+K12378+K12386</f>
        <v>0</v>
      </c>
    </row>
    <row r="12172" spans="2:11" s="3" customFormat="1">
      <c r="B12172" s="3" t="s">
        <v>436</v>
      </c>
      <c r="C12172" s="3" t="s">
        <v>8</v>
      </c>
      <c r="D12172" s="3">
        <f>IFERROR(AVERAGE(D12175,D12192), 0)</f>
        <v>0</v>
      </c>
      <c r="E12172" s="3">
        <f>IFERROR(AVERAGE(E12175,E12192), 0)</f>
        <v>0</v>
      </c>
      <c r="F12172" s="3">
        <f>IFERROR(AVERAGE(F12175,F12192), 0)</f>
        <v>0</v>
      </c>
      <c r="G12172" s="3">
        <f>IFERROR(AVERAGE(G12175,G12192), 0)</f>
        <v>0</v>
      </c>
      <c r="H12172" s="3">
        <f>IFERROR(AVERAGE(H12175,H12192), 0)</f>
        <v>0</v>
      </c>
      <c r="I12172" s="3">
        <f>IFERROR(AVERAGE(I12175,I12192), 0)</f>
        <v>0</v>
      </c>
      <c r="J12172" s="3">
        <f>IFERROR(AVERAGE(J12175,J12192), 0)</f>
        <v>0</v>
      </c>
      <c r="K12172" s="3">
        <f>IFERROR(AVERAGE(K12175,K12192), 0)</f>
        <v>0</v>
      </c>
    </row>
    <row r="12173" spans="2:11" outlineLevel="2">
      <c r="B12173" s="4" t="s">
        <v>9</v>
      </c>
      <c r="D12173">
        <f>E12176+E12193</f>
        <v>0</v>
      </c>
      <c r="E12173">
        <f>F12176+F12193</f>
        <v>0</v>
      </c>
      <c r="F12173">
        <f>G12176+G12193</f>
        <v>0</v>
      </c>
      <c r="G12173">
        <f>H12176+H12193</f>
        <v>0</v>
      </c>
      <c r="H12173">
        <f>I12176+I12193</f>
        <v>0</v>
      </c>
      <c r="I12173">
        <f>J12176+J12193</f>
        <v>0</v>
      </c>
      <c r="J12173">
        <f>K12176+K12193</f>
        <v>0</v>
      </c>
      <c r="K12173">
        <f>L12176+L12193</f>
        <v>0</v>
      </c>
    </row>
    <row r="12174" spans="2:11" outlineLevel="2">
      <c r="B12174" s="4" t="s">
        <v>10</v>
      </c>
      <c r="D12174">
        <f>E12177+E12194</f>
        <v>0</v>
      </c>
      <c r="E12174">
        <f>F12177+F12194</f>
        <v>0</v>
      </c>
      <c r="F12174">
        <f>G12177+G12194</f>
        <v>0</v>
      </c>
      <c r="G12174">
        <f>H12177+H12194</f>
        <v>0</v>
      </c>
      <c r="H12174">
        <f>I12177+I12194</f>
        <v>0</v>
      </c>
      <c r="I12174">
        <f>J12177+J12194</f>
        <v>0</v>
      </c>
      <c r="J12174">
        <f>K12177+K12194</f>
        <v>0</v>
      </c>
      <c r="K12174">
        <f>L12177+L12194</f>
        <v>0</v>
      </c>
    </row>
    <row r="12175" spans="2:11" s="5" customFormat="1" outlineLevel="1">
      <c r="C12175" s="5" t="s">
        <v>51</v>
      </c>
      <c r="D12175" s="1">
        <f>IFERROR(D12176/D12177, D12176)</f>
        <v>0</v>
      </c>
      <c r="E12175" s="1">
        <f>IFERROR(E12176/E12177, E12176)</f>
        <v>0</v>
      </c>
      <c r="F12175" s="1">
        <f>IFERROR(F12176/F12177, F12176)</f>
        <v>0</v>
      </c>
      <c r="G12175" s="1">
        <f>IFERROR(G12176/G12177, G12176)</f>
        <v>0</v>
      </c>
      <c r="H12175" s="1">
        <f>IFERROR(H12176/H12177, H12176)</f>
        <v>0</v>
      </c>
      <c r="I12175" s="1">
        <f>IFERROR(I12176/I12177, I12176)</f>
        <v>0</v>
      </c>
      <c r="J12175" s="1">
        <f>IFERROR(J12176/J12177, J12176)</f>
        <v>0</v>
      </c>
      <c r="K12175" s="1">
        <f>IFERROR(K12176/K12177, K12176)</f>
        <v>0</v>
      </c>
    </row>
    <row r="12176" spans="2:11" outlineLevel="2">
      <c r="C12176" t="s">
        <v>10</v>
      </c>
      <c r="D12176">
        <f>COUNTIF(D12178:D12191, "1")</f>
        <v>0</v>
      </c>
      <c r="E12176">
        <f>COUNTIF(E12178:E12191, "1")</f>
        <v>0</v>
      </c>
      <c r="F12176">
        <f>COUNTIF(F12178:F12191, "1")</f>
        <v>0</v>
      </c>
      <c r="G12176">
        <f>COUNTIF(G12178:G12191, "1")</f>
        <v>0</v>
      </c>
      <c r="H12176">
        <f>COUNTIF(H12178:H12191, "1")</f>
        <v>0</v>
      </c>
      <c r="I12176">
        <f>COUNTIF(I12178:I12191, "1")</f>
        <v>0</v>
      </c>
      <c r="J12176">
        <f>COUNTIF(J12178:J12191, "1")</f>
        <v>0</v>
      </c>
      <c r="K12176">
        <f>COUNTIF(K12178:K12191, "1")</f>
        <v>0</v>
      </c>
    </row>
    <row r="12177" spans="2:11" outlineLevel="2">
      <c r="C12177" t="s">
        <v>12</v>
      </c>
      <c r="D12177">
        <f>COUNTIF(D12178:D12191, "0")</f>
        <v>0</v>
      </c>
      <c r="E12177">
        <f>COUNTIF(E12178:E12191, "0")</f>
        <v>0</v>
      </c>
      <c r="F12177">
        <f>COUNTIF(F12178:F12191, "0")</f>
        <v>0</v>
      </c>
      <c r="G12177">
        <f>COUNTIF(G12178:G12191, "0")</f>
        <v>0</v>
      </c>
      <c r="H12177">
        <f>COUNTIF(H12178:H12191, "0")</f>
        <v>0</v>
      </c>
      <c r="I12177">
        <f>COUNTIF(I12178:I12191, "0")</f>
        <v>0</v>
      </c>
      <c r="J12177">
        <f>COUNTIF(J12178:J12191, "0")</f>
        <v>0</v>
      </c>
      <c r="K12177">
        <f>COUNTIF(K12178:K12191, "0")</f>
        <v>0</v>
      </c>
    </row>
    <row r="12178" spans="2:11" outlineLevel="2">
      <c r="B12178" t="s">
        <v>52</v>
      </c>
      <c r="C12178" t="s">
        <v>15</v>
      </c>
      <c r="D12178">
        <v>0</v>
      </c>
      <c r="E12178">
        <v>0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2:11" outlineLevel="2">
      <c r="B12179" t="s">
        <v>52</v>
      </c>
      <c r="C12179" t="s">
        <v>17</v>
      </c>
      <c r="D12179">
        <v>0</v>
      </c>
      <c r="E12179">
        <v>0</v>
      </c>
      <c r="F12179">
        <v>0</v>
      </c>
      <c r="G12179">
        <v>1</v>
      </c>
      <c r="H12179">
        <v>0</v>
      </c>
      <c r="I12179">
        <v>0</v>
      </c>
      <c r="J12179">
        <v>0</v>
      </c>
      <c r="K12179">
        <v>0</v>
      </c>
    </row>
    <row r="12180" spans="2:11" outlineLevel="2">
      <c r="B12180" t="s">
        <v>52</v>
      </c>
      <c r="C12180" t="s">
        <v>18</v>
      </c>
      <c r="D12180">
        <v>0</v>
      </c>
      <c r="E12180">
        <v>0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2:11" outlineLevel="2">
      <c r="B12181" t="s">
        <v>52</v>
      </c>
      <c r="C12181" t="s">
        <v>14</v>
      </c>
      <c r="D12181">
        <v>1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</row>
    <row r="12182" spans="2:11" outlineLevel="2">
      <c r="B12182" t="s">
        <v>52</v>
      </c>
      <c r="C12182" t="s">
        <v>16</v>
      </c>
      <c r="D12182">
        <v>0</v>
      </c>
      <c r="E12182">
        <v>0</v>
      </c>
      <c r="F12182">
        <v>1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2:11" outlineLevel="2">
      <c r="B12183" t="s">
        <v>52</v>
      </c>
      <c r="C12183" t="s">
        <v>19</v>
      </c>
      <c r="D12183">
        <v>0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2:11" outlineLevel="2">
      <c r="B12184" t="s">
        <v>52</v>
      </c>
      <c r="C12184" t="s">
        <v>22</v>
      </c>
      <c r="D12184">
        <v>0</v>
      </c>
      <c r="E12184">
        <v>0</v>
      </c>
      <c r="F12184">
        <v>0</v>
      </c>
      <c r="G12184">
        <v>0</v>
      </c>
      <c r="H12184">
        <v>1</v>
      </c>
      <c r="I12184">
        <v>0</v>
      </c>
      <c r="J12184">
        <v>0</v>
      </c>
      <c r="K12184">
        <v>0</v>
      </c>
    </row>
    <row r="12185" spans="2:11" outlineLevel="2">
      <c r="B12185" t="s">
        <v>52</v>
      </c>
      <c r="C12185" t="s">
        <v>20</v>
      </c>
      <c r="D12185">
        <v>1</v>
      </c>
      <c r="E12185">
        <v>0</v>
      </c>
      <c r="F12185">
        <v>1</v>
      </c>
      <c r="G12185">
        <v>0</v>
      </c>
      <c r="H12185">
        <v>0</v>
      </c>
      <c r="I12185">
        <v>0</v>
      </c>
      <c r="J12185">
        <v>1</v>
      </c>
      <c r="K12185">
        <v>0</v>
      </c>
    </row>
    <row r="12186" spans="2:11" outlineLevel="2">
      <c r="B12186" t="s">
        <v>52</v>
      </c>
      <c r="C12186" t="s">
        <v>21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0</v>
      </c>
      <c r="J12186">
        <v>1</v>
      </c>
      <c r="K12186">
        <v>0</v>
      </c>
    </row>
    <row r="12187" spans="2:11" outlineLevel="2">
      <c r="B12187" t="s">
        <v>52</v>
      </c>
      <c r="C12187" t="s">
        <v>32</v>
      </c>
      <c r="D12187">
        <v>0</v>
      </c>
      <c r="E12187">
        <v>0</v>
      </c>
      <c r="F12187">
        <v>1</v>
      </c>
      <c r="G12187">
        <v>0</v>
      </c>
      <c r="H12187">
        <v>1</v>
      </c>
      <c r="I12187">
        <v>0</v>
      </c>
      <c r="J12187">
        <v>0</v>
      </c>
      <c r="K12187">
        <v>0</v>
      </c>
    </row>
    <row r="12188" spans="2:11" outlineLevel="2">
      <c r="B12188" t="s">
        <v>52</v>
      </c>
      <c r="C12188" t="s">
        <v>23</v>
      </c>
      <c r="D12188">
        <v>1</v>
      </c>
      <c r="E12188">
        <v>0</v>
      </c>
      <c r="F12188">
        <v>0</v>
      </c>
      <c r="G12188">
        <v>0</v>
      </c>
      <c r="H12188">
        <v>1</v>
      </c>
      <c r="I12188">
        <v>1</v>
      </c>
      <c r="J12188">
        <v>0</v>
      </c>
      <c r="K12188">
        <v>0</v>
      </c>
    </row>
    <row r="12189" spans="2:11" outlineLevel="2">
      <c r="B12189" t="s">
        <v>52</v>
      </c>
      <c r="C12189" t="s">
        <v>34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2:11" outlineLevel="2">
      <c r="B12190" t="s">
        <v>52</v>
      </c>
      <c r="C12190" t="s">
        <v>33</v>
      </c>
      <c r="D12190">
        <v>1</v>
      </c>
      <c r="E12190">
        <v>0</v>
      </c>
      <c r="F12190">
        <v>0</v>
      </c>
      <c r="G12190">
        <v>0</v>
      </c>
      <c r="H12190">
        <v>0</v>
      </c>
      <c r="I12190">
        <v>1</v>
      </c>
      <c r="J12190">
        <v>0</v>
      </c>
      <c r="K12190">
        <v>0</v>
      </c>
    </row>
    <row r="12191" spans="2:11" outlineLevel="2">
      <c r="B12191" t="s">
        <v>52</v>
      </c>
      <c r="C12191" t="s">
        <v>24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1</v>
      </c>
      <c r="J12191">
        <v>0</v>
      </c>
      <c r="K12191">
        <v>0</v>
      </c>
    </row>
    <row r="12192" spans="2:11" s="5" customFormat="1" outlineLevel="1">
      <c r="C12192" s="5" t="s">
        <v>49</v>
      </c>
      <c r="D12192" s="1">
        <f>IFERROR(D12193/D12194, D12193)</f>
        <v>0</v>
      </c>
      <c r="E12192" s="1">
        <f>IFERROR(E12193/E12194, E12193)</f>
        <v>0</v>
      </c>
      <c r="F12192" s="1">
        <f>IFERROR(F12193/F12194, F12193)</f>
        <v>0</v>
      </c>
      <c r="G12192" s="1">
        <f>IFERROR(G12193/G12194, G12193)</f>
        <v>0</v>
      </c>
      <c r="H12192" s="1">
        <f>IFERROR(H12193/H12194, H12193)</f>
        <v>0</v>
      </c>
      <c r="I12192" s="1">
        <f>IFERROR(I12193/I12194, I12193)</f>
        <v>0</v>
      </c>
      <c r="J12192" s="1">
        <f>IFERROR(J12193/J12194, J12193)</f>
        <v>0</v>
      </c>
      <c r="K12192" s="1">
        <f>IFERROR(K12193/K12194, K12193)</f>
        <v>0</v>
      </c>
    </row>
    <row r="12193" spans="2:11" outlineLevel="2">
      <c r="C12193" t="s">
        <v>10</v>
      </c>
      <c r="D12193">
        <f>COUNTIF(D12195:D12204, "1")</f>
        <v>0</v>
      </c>
      <c r="E12193">
        <f>COUNTIF(E12195:E12204, "1")</f>
        <v>0</v>
      </c>
      <c r="F12193">
        <f>COUNTIF(F12195:F12204, "1")</f>
        <v>0</v>
      </c>
      <c r="G12193">
        <f>COUNTIF(G12195:G12204, "1")</f>
        <v>0</v>
      </c>
      <c r="H12193">
        <f>COUNTIF(H12195:H12204, "1")</f>
        <v>0</v>
      </c>
      <c r="I12193">
        <f>COUNTIF(I12195:I12204, "1")</f>
        <v>0</v>
      </c>
      <c r="J12193">
        <f>COUNTIF(J12195:J12204, "1")</f>
        <v>0</v>
      </c>
      <c r="K12193">
        <f>COUNTIF(K12195:K12204, "1")</f>
        <v>0</v>
      </c>
    </row>
    <row r="12194" spans="2:11" outlineLevel="2">
      <c r="C12194" t="s">
        <v>12</v>
      </c>
      <c r="D12194">
        <f>COUNTIF(D12195:D12204, "0")</f>
        <v>0</v>
      </c>
      <c r="E12194">
        <f>COUNTIF(E12195:E12204, "0")</f>
        <v>0</v>
      </c>
      <c r="F12194">
        <f>COUNTIF(F12195:F12204, "0")</f>
        <v>0</v>
      </c>
      <c r="G12194">
        <f>COUNTIF(G12195:G12204, "0")</f>
        <v>0</v>
      </c>
      <c r="H12194">
        <f>COUNTIF(H12195:H12204, "0")</f>
        <v>0</v>
      </c>
      <c r="I12194">
        <f>COUNTIF(I12195:I12204, "0")</f>
        <v>0</v>
      </c>
      <c r="J12194">
        <f>COUNTIF(J12195:J12204, "0")</f>
        <v>0</v>
      </c>
      <c r="K12194">
        <f>COUNTIF(K12195:K12204, "0")</f>
        <v>0</v>
      </c>
    </row>
    <row r="12195" spans="2:11" outlineLevel="2">
      <c r="B12195" t="s">
        <v>50</v>
      </c>
      <c r="C12195" t="s">
        <v>17</v>
      </c>
      <c r="D12195">
        <v>0</v>
      </c>
      <c r="E12195">
        <v>0</v>
      </c>
      <c r="F12195">
        <v>1</v>
      </c>
      <c r="G12195">
        <v>1</v>
      </c>
      <c r="H12195">
        <v>0</v>
      </c>
      <c r="I12195">
        <v>1</v>
      </c>
      <c r="J12195">
        <v>0</v>
      </c>
      <c r="K12195">
        <v>0</v>
      </c>
    </row>
    <row r="12196" spans="2:11" outlineLevel="2">
      <c r="B12196" t="s">
        <v>50</v>
      </c>
      <c r="C12196" t="s">
        <v>19</v>
      </c>
      <c r="D12196">
        <v>1</v>
      </c>
      <c r="E12196">
        <v>0</v>
      </c>
      <c r="F12196">
        <v>1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2:11" outlineLevel="2">
      <c r="B12197" t="s">
        <v>50</v>
      </c>
      <c r="C12197" t="s">
        <v>18</v>
      </c>
      <c r="D12197">
        <v>0</v>
      </c>
      <c r="E12197">
        <v>0</v>
      </c>
      <c r="F12197">
        <v>1</v>
      </c>
      <c r="G12197">
        <v>1</v>
      </c>
      <c r="H12197">
        <v>0</v>
      </c>
      <c r="I12197">
        <v>0</v>
      </c>
      <c r="J12197">
        <v>0</v>
      </c>
      <c r="K12197">
        <v>0</v>
      </c>
    </row>
    <row r="12198" spans="2:11" outlineLevel="2">
      <c r="B12198" t="s">
        <v>50</v>
      </c>
      <c r="C12198" t="s">
        <v>16</v>
      </c>
      <c r="D12198">
        <v>1</v>
      </c>
      <c r="E12198">
        <v>0</v>
      </c>
      <c r="F12198">
        <v>0</v>
      </c>
      <c r="G12198">
        <v>1</v>
      </c>
      <c r="H12198">
        <v>0</v>
      </c>
      <c r="I12198">
        <v>0</v>
      </c>
      <c r="J12198">
        <v>0</v>
      </c>
      <c r="K12198">
        <v>0</v>
      </c>
    </row>
    <row r="12199" spans="2:11" outlineLevel="2">
      <c r="B12199" t="s">
        <v>50</v>
      </c>
      <c r="C12199" t="s">
        <v>14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2:11" outlineLevel="2">
      <c r="B12200" t="s">
        <v>50</v>
      </c>
      <c r="C12200" t="s">
        <v>34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0</v>
      </c>
      <c r="J12200">
        <v>1</v>
      </c>
      <c r="K12200">
        <v>0</v>
      </c>
    </row>
    <row r="12201" spans="2:11" outlineLevel="2">
      <c r="B12201" t="s">
        <v>50</v>
      </c>
      <c r="C12201" t="s">
        <v>21</v>
      </c>
      <c r="D12201">
        <v>0</v>
      </c>
      <c r="E12201">
        <v>0</v>
      </c>
      <c r="F12201">
        <v>0</v>
      </c>
      <c r="G12201">
        <v>1</v>
      </c>
      <c r="H12201">
        <v>0</v>
      </c>
      <c r="I12201">
        <v>0</v>
      </c>
      <c r="J12201">
        <v>0</v>
      </c>
      <c r="K12201">
        <v>0</v>
      </c>
    </row>
    <row r="12202" spans="2:11" outlineLevel="2">
      <c r="B12202" t="s">
        <v>50</v>
      </c>
      <c r="C12202" t="s">
        <v>23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1</v>
      </c>
      <c r="J12202">
        <v>0</v>
      </c>
      <c r="K12202">
        <v>0</v>
      </c>
    </row>
    <row r="12203" spans="2:11" outlineLevel="2">
      <c r="B12203" t="s">
        <v>50</v>
      </c>
      <c r="C12203" t="s">
        <v>32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2:11" outlineLevel="2">
      <c r="B12204" t="s">
        <v>50</v>
      </c>
      <c r="C12204" t="s">
        <v>26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</v>
      </c>
      <c r="K12204">
        <v>0</v>
      </c>
    </row>
    <row r="12205" spans="2:11" s="3" customFormat="1">
      <c r="B12205" s="3" t="s">
        <v>437</v>
      </c>
      <c r="C12205" s="3" t="s">
        <v>8</v>
      </c>
      <c r="D12205" s="3">
        <f>IFERROR(AVERAGE(D12208,D12214), 0)</f>
        <v>0</v>
      </c>
      <c r="E12205" s="3">
        <f>IFERROR(AVERAGE(E12208,E12214), 0)</f>
        <v>0</v>
      </c>
      <c r="F12205" s="3">
        <f>IFERROR(AVERAGE(F12208,F12214), 0)</f>
        <v>0</v>
      </c>
      <c r="G12205" s="3">
        <f>IFERROR(AVERAGE(G12208,G12214), 0)</f>
        <v>0</v>
      </c>
      <c r="H12205" s="3">
        <f>IFERROR(AVERAGE(H12208,H12214), 0)</f>
        <v>0</v>
      </c>
      <c r="I12205" s="3">
        <f>IFERROR(AVERAGE(I12208,I12214), 0)</f>
        <v>0</v>
      </c>
      <c r="J12205" s="3">
        <f>IFERROR(AVERAGE(J12208,J12214), 0)</f>
        <v>0</v>
      </c>
      <c r="K12205" s="3">
        <f>IFERROR(AVERAGE(K12208,K12214), 0)</f>
        <v>0</v>
      </c>
    </row>
    <row r="12206" spans="2:11" outlineLevel="2">
      <c r="B12206" s="4" t="s">
        <v>9</v>
      </c>
      <c r="D12206">
        <f>E12209+E12215</f>
        <v>0</v>
      </c>
      <c r="E12206">
        <f>F12209+F12215</f>
        <v>0</v>
      </c>
      <c r="F12206">
        <f>G12209+G12215</f>
        <v>0</v>
      </c>
      <c r="G12206">
        <f>H12209+H12215</f>
        <v>0</v>
      </c>
      <c r="H12206">
        <f>I12209+I12215</f>
        <v>0</v>
      </c>
      <c r="I12206">
        <f>J12209+J12215</f>
        <v>0</v>
      </c>
      <c r="J12206">
        <f>K12209+K12215</f>
        <v>0</v>
      </c>
      <c r="K12206">
        <f>L12209+L12215</f>
        <v>0</v>
      </c>
    </row>
    <row r="12207" spans="2:11" outlineLevel="2">
      <c r="B12207" s="4" t="s">
        <v>10</v>
      </c>
      <c r="D12207">
        <f>E12210+E12216</f>
        <v>0</v>
      </c>
      <c r="E12207">
        <f>F12210+F12216</f>
        <v>0</v>
      </c>
      <c r="F12207">
        <f>G12210+G12216</f>
        <v>0</v>
      </c>
      <c r="G12207">
        <f>H12210+H12216</f>
        <v>0</v>
      </c>
      <c r="H12207">
        <f>I12210+I12216</f>
        <v>0</v>
      </c>
      <c r="I12207">
        <f>J12210+J12216</f>
        <v>0</v>
      </c>
      <c r="J12207">
        <f>K12210+K12216</f>
        <v>0</v>
      </c>
      <c r="K12207">
        <f>L12210+L12216</f>
        <v>0</v>
      </c>
    </row>
    <row r="12208" spans="2:11" s="5" customFormat="1" outlineLevel="1">
      <c r="C12208" s="5" t="s">
        <v>57</v>
      </c>
      <c r="D12208" s="1">
        <f>IFERROR(D12209/D12210, D12209)</f>
        <v>0</v>
      </c>
      <c r="E12208" s="1">
        <f>IFERROR(E12209/E12210, E12209)</f>
        <v>0</v>
      </c>
      <c r="F12208" s="1">
        <f>IFERROR(F12209/F12210, F12209)</f>
        <v>0</v>
      </c>
      <c r="G12208" s="1">
        <f>IFERROR(G12209/G12210, G12209)</f>
        <v>0</v>
      </c>
      <c r="H12208" s="1">
        <f>IFERROR(H12209/H12210, H12209)</f>
        <v>0</v>
      </c>
      <c r="I12208" s="1">
        <f>IFERROR(I12209/I12210, I12209)</f>
        <v>0</v>
      </c>
      <c r="J12208" s="1">
        <f>IFERROR(J12209/J12210, J12209)</f>
        <v>0</v>
      </c>
      <c r="K12208" s="1">
        <f>IFERROR(K12209/K12210, K12209)</f>
        <v>0</v>
      </c>
    </row>
    <row r="12209" spans="2:11" outlineLevel="2">
      <c r="C12209" t="s">
        <v>10</v>
      </c>
      <c r="D12209">
        <f>COUNTIF(D12211:D12213, "1")</f>
        <v>0</v>
      </c>
      <c r="E12209">
        <f>COUNTIF(E12211:E12213, "1")</f>
        <v>0</v>
      </c>
      <c r="F12209">
        <f>COUNTIF(F12211:F12213, "1")</f>
        <v>0</v>
      </c>
      <c r="G12209">
        <f>COUNTIF(G12211:G12213, "1")</f>
        <v>0</v>
      </c>
      <c r="H12209">
        <f>COUNTIF(H12211:H12213, "1")</f>
        <v>0</v>
      </c>
      <c r="I12209">
        <f>COUNTIF(I12211:I12213, "1")</f>
        <v>0</v>
      </c>
      <c r="J12209">
        <f>COUNTIF(J12211:J12213, "1")</f>
        <v>0</v>
      </c>
      <c r="K12209">
        <f>COUNTIF(K12211:K12213, "1")</f>
        <v>0</v>
      </c>
    </row>
    <row r="12210" spans="2:11" outlineLevel="2">
      <c r="C12210" t="s">
        <v>12</v>
      </c>
      <c r="D12210">
        <f>COUNTIF(D12211:D12213, "0")</f>
        <v>0</v>
      </c>
      <c r="E12210">
        <f>COUNTIF(E12211:E12213, "0")</f>
        <v>0</v>
      </c>
      <c r="F12210">
        <f>COUNTIF(F12211:F12213, "0")</f>
        <v>0</v>
      </c>
      <c r="G12210">
        <f>COUNTIF(G12211:G12213, "0")</f>
        <v>0</v>
      </c>
      <c r="H12210">
        <f>COUNTIF(H12211:H12213, "0")</f>
        <v>0</v>
      </c>
      <c r="I12210">
        <f>COUNTIF(I12211:I12213, "0")</f>
        <v>0</v>
      </c>
      <c r="J12210">
        <f>COUNTIF(J12211:J12213, "0")</f>
        <v>0</v>
      </c>
      <c r="K12210">
        <f>COUNTIF(K12211:K12213, "0")</f>
        <v>0</v>
      </c>
    </row>
    <row r="12211" spans="2:11" outlineLevel="2">
      <c r="B12211" t="s">
        <v>58</v>
      </c>
      <c r="C12211" t="s">
        <v>14</v>
      </c>
      <c r="D12211">
        <v>1</v>
      </c>
      <c r="E12211">
        <v>1</v>
      </c>
      <c r="F12211">
        <v>1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2:11" outlineLevel="2">
      <c r="B12212" t="s">
        <v>58</v>
      </c>
      <c r="C12212" t="s">
        <v>15</v>
      </c>
      <c r="D12212">
        <v>0</v>
      </c>
      <c r="E12212">
        <v>0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2:11" outlineLevel="2">
      <c r="B12213" t="s">
        <v>58</v>
      </c>
      <c r="C12213" t="s">
        <v>16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1</v>
      </c>
      <c r="K12213">
        <v>0</v>
      </c>
    </row>
    <row r="12214" spans="2:11" s="5" customFormat="1" outlineLevel="1">
      <c r="C12214" s="5" t="s">
        <v>55</v>
      </c>
      <c r="D12214" s="1">
        <f>IFERROR(D12215/D12216, D12215)</f>
        <v>0</v>
      </c>
      <c r="E12214" s="1">
        <f>IFERROR(E12215/E12216, E12215)</f>
        <v>0</v>
      </c>
      <c r="F12214" s="1">
        <f>IFERROR(F12215/F12216, F12215)</f>
        <v>0</v>
      </c>
      <c r="G12214" s="1">
        <f>IFERROR(G12215/G12216, G12215)</f>
        <v>0</v>
      </c>
      <c r="H12214" s="1">
        <f>IFERROR(H12215/H12216, H12215)</f>
        <v>0</v>
      </c>
      <c r="I12214" s="1">
        <f>IFERROR(I12215/I12216, I12215)</f>
        <v>0</v>
      </c>
      <c r="J12214" s="1">
        <f>IFERROR(J12215/J12216, J12215)</f>
        <v>0</v>
      </c>
      <c r="K12214" s="1">
        <f>IFERROR(K12215/K12216, K12215)</f>
        <v>0</v>
      </c>
    </row>
    <row r="12215" spans="2:11" outlineLevel="2">
      <c r="C12215" t="s">
        <v>10</v>
      </c>
      <c r="D12215">
        <f>COUNTIF(D12217:D12219, "1")</f>
        <v>0</v>
      </c>
      <c r="E12215">
        <f>COUNTIF(E12217:E12219, "1")</f>
        <v>0</v>
      </c>
      <c r="F12215">
        <f>COUNTIF(F12217:F12219, "1")</f>
        <v>0</v>
      </c>
      <c r="G12215">
        <f>COUNTIF(G12217:G12219, "1")</f>
        <v>0</v>
      </c>
      <c r="H12215">
        <f>COUNTIF(H12217:H12219, "1")</f>
        <v>0</v>
      </c>
      <c r="I12215">
        <f>COUNTIF(I12217:I12219, "1")</f>
        <v>0</v>
      </c>
      <c r="J12215">
        <f>COUNTIF(J12217:J12219, "1")</f>
        <v>0</v>
      </c>
      <c r="K12215">
        <f>COUNTIF(K12217:K12219, "1")</f>
        <v>0</v>
      </c>
    </row>
    <row r="12216" spans="2:11" outlineLevel="2">
      <c r="C12216" t="s">
        <v>12</v>
      </c>
      <c r="D12216">
        <f>COUNTIF(D12217:D12219, "0")</f>
        <v>0</v>
      </c>
      <c r="E12216">
        <f>COUNTIF(E12217:E12219, "0")</f>
        <v>0</v>
      </c>
      <c r="F12216">
        <f>COUNTIF(F12217:F12219, "0")</f>
        <v>0</v>
      </c>
      <c r="G12216">
        <f>COUNTIF(G12217:G12219, "0")</f>
        <v>0</v>
      </c>
      <c r="H12216">
        <f>COUNTIF(H12217:H12219, "0")</f>
        <v>0</v>
      </c>
      <c r="I12216">
        <f>COUNTIF(I12217:I12219, "0")</f>
        <v>0</v>
      </c>
      <c r="J12216">
        <f>COUNTIF(J12217:J12219, "0")</f>
        <v>0</v>
      </c>
      <c r="K12216">
        <f>COUNTIF(K12217:K12219, "0")</f>
        <v>0</v>
      </c>
    </row>
    <row r="12217" spans="2:11" outlineLevel="2">
      <c r="B12217" t="s">
        <v>56</v>
      </c>
      <c r="C12217" t="s">
        <v>24</v>
      </c>
      <c r="D12217">
        <v>1</v>
      </c>
      <c r="E12217">
        <v>0</v>
      </c>
      <c r="F12217">
        <v>0</v>
      </c>
      <c r="G12217">
        <v>0</v>
      </c>
      <c r="H12217">
        <v>1</v>
      </c>
      <c r="I12217">
        <v>0</v>
      </c>
      <c r="J12217">
        <v>0</v>
      </c>
      <c r="K12217">
        <v>0</v>
      </c>
    </row>
    <row r="12218" spans="2:11" outlineLevel="2">
      <c r="B12218" t="s">
        <v>56</v>
      </c>
      <c r="C12218" t="s">
        <v>25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2:11" outlineLevel="2">
      <c r="B12219" t="s">
        <v>56</v>
      </c>
      <c r="C12219" t="s">
        <v>26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2:11" s="3" customFormat="1">
      <c r="B12220" s="3" t="s">
        <v>438</v>
      </c>
      <c r="C12220" s="3" t="s">
        <v>8</v>
      </c>
      <c r="D12220" s="3">
        <f>IFERROR(AVERAGE(D12223), 0)</f>
        <v>0</v>
      </c>
      <c r="E12220" s="3">
        <f>IFERROR(AVERAGE(E12223), 0)</f>
        <v>0</v>
      </c>
      <c r="F12220" s="3">
        <f>IFERROR(AVERAGE(F12223), 0)</f>
        <v>0</v>
      </c>
      <c r="G12220" s="3">
        <f>IFERROR(AVERAGE(G12223), 0)</f>
        <v>0</v>
      </c>
      <c r="H12220" s="3">
        <f>IFERROR(AVERAGE(H12223), 0)</f>
        <v>0</v>
      </c>
      <c r="I12220" s="3">
        <f>IFERROR(AVERAGE(I12223), 0)</f>
        <v>0</v>
      </c>
      <c r="J12220" s="3">
        <f>IFERROR(AVERAGE(J12223), 0)</f>
        <v>0</v>
      </c>
      <c r="K12220" s="3">
        <f>IFERROR(AVERAGE(K12223), 0)</f>
        <v>0</v>
      </c>
    </row>
    <row r="12221" spans="2:11" outlineLevel="2">
      <c r="B12221" s="4" t="s">
        <v>9</v>
      </c>
      <c r="D12221">
        <f>E12224</f>
        <v>0</v>
      </c>
      <c r="E12221">
        <f>F12224</f>
        <v>0</v>
      </c>
      <c r="F12221">
        <f>G12224</f>
        <v>0</v>
      </c>
      <c r="G12221">
        <f>H12224</f>
        <v>0</v>
      </c>
      <c r="H12221">
        <f>I12224</f>
        <v>0</v>
      </c>
      <c r="I12221">
        <f>J12224</f>
        <v>0</v>
      </c>
      <c r="J12221">
        <f>K12224</f>
        <v>0</v>
      </c>
      <c r="K12221">
        <f>L12224</f>
        <v>0</v>
      </c>
    </row>
    <row r="12222" spans="2:11" outlineLevel="2">
      <c r="B12222" s="4" t="s">
        <v>10</v>
      </c>
      <c r="D12222">
        <f>E12225</f>
        <v>0</v>
      </c>
      <c r="E12222">
        <f>F12225</f>
        <v>0</v>
      </c>
      <c r="F12222">
        <f>G12225</f>
        <v>0</v>
      </c>
      <c r="G12222">
        <f>H12225</f>
        <v>0</v>
      </c>
      <c r="H12222">
        <f>I12225</f>
        <v>0</v>
      </c>
      <c r="I12222">
        <f>J12225</f>
        <v>0</v>
      </c>
      <c r="J12222">
        <f>K12225</f>
        <v>0</v>
      </c>
      <c r="K12222">
        <f>L12225</f>
        <v>0</v>
      </c>
    </row>
    <row r="12223" spans="2:11" s="5" customFormat="1" outlineLevel="1">
      <c r="C12223" s="5" t="s">
        <v>51</v>
      </c>
      <c r="D12223" s="1">
        <f>IFERROR(D12224/D12225, D12224)</f>
        <v>0</v>
      </c>
      <c r="E12223" s="1">
        <f>IFERROR(E12224/E12225, E12224)</f>
        <v>0</v>
      </c>
      <c r="F12223" s="1">
        <f>IFERROR(F12224/F12225, F12224)</f>
        <v>0</v>
      </c>
      <c r="G12223" s="1">
        <f>IFERROR(G12224/G12225, G12224)</f>
        <v>0</v>
      </c>
      <c r="H12223" s="1">
        <f>IFERROR(H12224/H12225, H12224)</f>
        <v>0</v>
      </c>
      <c r="I12223" s="1">
        <f>IFERROR(I12224/I12225, I12224)</f>
        <v>0</v>
      </c>
      <c r="J12223" s="1">
        <f>IFERROR(J12224/J12225, J12224)</f>
        <v>0</v>
      </c>
      <c r="K12223" s="1">
        <f>IFERROR(K12224/K12225, K12224)</f>
        <v>0</v>
      </c>
    </row>
    <row r="12224" spans="2:11" outlineLevel="2">
      <c r="C12224" t="s">
        <v>10</v>
      </c>
      <c r="D12224">
        <f>COUNTIF(D12226:D12230, "1")</f>
        <v>0</v>
      </c>
      <c r="E12224">
        <f>COUNTIF(E12226:E12230, "1")</f>
        <v>0</v>
      </c>
      <c r="F12224">
        <f>COUNTIF(F12226:F12230, "1")</f>
        <v>0</v>
      </c>
      <c r="G12224">
        <f>COUNTIF(G12226:G12230, "1")</f>
        <v>0</v>
      </c>
      <c r="H12224">
        <f>COUNTIF(H12226:H12230, "1")</f>
        <v>0</v>
      </c>
      <c r="I12224">
        <f>COUNTIF(I12226:I12230, "1")</f>
        <v>0</v>
      </c>
      <c r="J12224">
        <f>COUNTIF(J12226:J12230, "1")</f>
        <v>0</v>
      </c>
      <c r="K12224">
        <f>COUNTIF(K12226:K12230, "1")</f>
        <v>0</v>
      </c>
    </row>
    <row r="12225" spans="2:11" outlineLevel="2">
      <c r="C12225" t="s">
        <v>12</v>
      </c>
      <c r="D12225">
        <f>COUNTIF(D12226:D12230, "0")</f>
        <v>0</v>
      </c>
      <c r="E12225">
        <f>COUNTIF(E12226:E12230, "0")</f>
        <v>0</v>
      </c>
      <c r="F12225">
        <f>COUNTIF(F12226:F12230, "0")</f>
        <v>0</v>
      </c>
      <c r="G12225">
        <f>COUNTIF(G12226:G12230, "0")</f>
        <v>0</v>
      </c>
      <c r="H12225">
        <f>COUNTIF(H12226:H12230, "0")</f>
        <v>0</v>
      </c>
      <c r="I12225">
        <f>COUNTIF(I12226:I12230, "0")</f>
        <v>0</v>
      </c>
      <c r="J12225">
        <f>COUNTIF(J12226:J12230, "0")</f>
        <v>0</v>
      </c>
      <c r="K12225">
        <f>COUNTIF(K12226:K12230, "0")</f>
        <v>0</v>
      </c>
    </row>
    <row r="12226" spans="2:11" outlineLevel="2">
      <c r="B12226" t="s">
        <v>52</v>
      </c>
      <c r="C12226" t="s">
        <v>14</v>
      </c>
      <c r="D12226">
        <v>0</v>
      </c>
      <c r="E12226">
        <v>0</v>
      </c>
      <c r="F12226">
        <v>0</v>
      </c>
      <c r="G12226">
        <v>0</v>
      </c>
      <c r="H12226">
        <v>1</v>
      </c>
      <c r="I12226">
        <v>0</v>
      </c>
      <c r="J12226">
        <v>0</v>
      </c>
      <c r="K12226">
        <v>0</v>
      </c>
    </row>
    <row r="12227" spans="2:11" outlineLevel="2">
      <c r="B12227" t="s">
        <v>52</v>
      </c>
      <c r="C12227" t="s">
        <v>16</v>
      </c>
      <c r="D12227">
        <v>0</v>
      </c>
      <c r="E12227">
        <v>0</v>
      </c>
      <c r="F12227">
        <v>0</v>
      </c>
      <c r="G12227">
        <v>0</v>
      </c>
      <c r="H12227">
        <v>1</v>
      </c>
      <c r="I12227">
        <v>0</v>
      </c>
      <c r="J12227">
        <v>0</v>
      </c>
      <c r="K12227">
        <v>0</v>
      </c>
    </row>
    <row r="12228" spans="2:11" outlineLevel="2">
      <c r="B12228" t="s">
        <v>52</v>
      </c>
      <c r="C12228" t="s">
        <v>15</v>
      </c>
      <c r="D12228">
        <v>1</v>
      </c>
      <c r="E12228">
        <v>0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2:11" outlineLevel="2">
      <c r="B12229" t="s">
        <v>52</v>
      </c>
      <c r="C12229" t="s">
        <v>20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2:11" outlineLevel="2">
      <c r="B12230" t="s">
        <v>52</v>
      </c>
      <c r="C12230" t="s">
        <v>32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2:11" s="3" customFormat="1">
      <c r="B12231" s="3" t="s">
        <v>439</v>
      </c>
      <c r="C12231" s="3" t="s">
        <v>8</v>
      </c>
      <c r="D12231" s="3">
        <f>IFERROR(AVERAGE(D12234), 0)</f>
        <v>0</v>
      </c>
      <c r="E12231" s="3">
        <f>IFERROR(AVERAGE(E12234), 0)</f>
        <v>0</v>
      </c>
      <c r="F12231" s="3">
        <f>IFERROR(AVERAGE(F12234), 0)</f>
        <v>0</v>
      </c>
      <c r="G12231" s="3">
        <f>IFERROR(AVERAGE(G12234), 0)</f>
        <v>0</v>
      </c>
      <c r="H12231" s="3">
        <f>IFERROR(AVERAGE(H12234), 0)</f>
        <v>0</v>
      </c>
      <c r="I12231" s="3">
        <f>IFERROR(AVERAGE(I12234), 0)</f>
        <v>0</v>
      </c>
      <c r="J12231" s="3">
        <f>IFERROR(AVERAGE(J12234), 0)</f>
        <v>0</v>
      </c>
      <c r="K12231" s="3">
        <f>IFERROR(AVERAGE(K12234), 0)</f>
        <v>0</v>
      </c>
    </row>
    <row r="12232" spans="2:11" outlineLevel="2">
      <c r="B12232" s="4" t="s">
        <v>9</v>
      </c>
      <c r="D12232">
        <f>E12235</f>
        <v>0</v>
      </c>
      <c r="E12232">
        <f>F12235</f>
        <v>0</v>
      </c>
      <c r="F12232">
        <f>G12235</f>
        <v>0</v>
      </c>
      <c r="G12232">
        <f>H12235</f>
        <v>0</v>
      </c>
      <c r="H12232">
        <f>I12235</f>
        <v>0</v>
      </c>
      <c r="I12232">
        <f>J12235</f>
        <v>0</v>
      </c>
      <c r="J12232">
        <f>K12235</f>
        <v>0</v>
      </c>
      <c r="K12232">
        <f>L12235</f>
        <v>0</v>
      </c>
    </row>
    <row r="12233" spans="2:11" outlineLevel="2">
      <c r="B12233" s="4" t="s">
        <v>10</v>
      </c>
      <c r="D12233">
        <f>E12236</f>
        <v>0</v>
      </c>
      <c r="E12233">
        <f>F12236</f>
        <v>0</v>
      </c>
      <c r="F12233">
        <f>G12236</f>
        <v>0</v>
      </c>
      <c r="G12233">
        <f>H12236</f>
        <v>0</v>
      </c>
      <c r="H12233">
        <f>I12236</f>
        <v>0</v>
      </c>
      <c r="I12233">
        <f>J12236</f>
        <v>0</v>
      </c>
      <c r="J12233">
        <f>K12236</f>
        <v>0</v>
      </c>
      <c r="K12233">
        <f>L12236</f>
        <v>0</v>
      </c>
    </row>
    <row r="12234" spans="2:11" s="5" customFormat="1" outlineLevel="1">
      <c r="C12234" s="5" t="s">
        <v>51</v>
      </c>
      <c r="D12234" s="1">
        <f>IFERROR(D12235/D12236, D12235)</f>
        <v>0</v>
      </c>
      <c r="E12234" s="1">
        <f>IFERROR(E12235/E12236, E12235)</f>
        <v>0</v>
      </c>
      <c r="F12234" s="1">
        <f>IFERROR(F12235/F12236, F12235)</f>
        <v>0</v>
      </c>
      <c r="G12234" s="1">
        <f>IFERROR(G12235/G12236, G12235)</f>
        <v>0</v>
      </c>
      <c r="H12234" s="1">
        <f>IFERROR(H12235/H12236, H12235)</f>
        <v>0</v>
      </c>
      <c r="I12234" s="1">
        <f>IFERROR(I12235/I12236, I12235)</f>
        <v>0</v>
      </c>
      <c r="J12234" s="1">
        <f>IFERROR(J12235/J12236, J12235)</f>
        <v>0</v>
      </c>
      <c r="K12234" s="1">
        <f>IFERROR(K12235/K12236, K12235)</f>
        <v>0</v>
      </c>
    </row>
    <row r="12235" spans="2:11" outlineLevel="2">
      <c r="C12235" t="s">
        <v>10</v>
      </c>
      <c r="D12235">
        <f>COUNTIF(D12237:D12243, "1")</f>
        <v>0</v>
      </c>
      <c r="E12235">
        <f>COUNTIF(E12237:E12243, "1")</f>
        <v>0</v>
      </c>
      <c r="F12235">
        <f>COUNTIF(F12237:F12243, "1")</f>
        <v>0</v>
      </c>
      <c r="G12235">
        <f>COUNTIF(G12237:G12243, "1")</f>
        <v>0</v>
      </c>
      <c r="H12235">
        <f>COUNTIF(H12237:H12243, "1")</f>
        <v>0</v>
      </c>
      <c r="I12235">
        <f>COUNTIF(I12237:I12243, "1")</f>
        <v>0</v>
      </c>
      <c r="J12235">
        <f>COUNTIF(J12237:J12243, "1")</f>
        <v>0</v>
      </c>
      <c r="K12235">
        <f>COUNTIF(K12237:K12243, "1")</f>
        <v>0</v>
      </c>
    </row>
    <row r="12236" spans="2:11" outlineLevel="2">
      <c r="C12236" t="s">
        <v>12</v>
      </c>
      <c r="D12236">
        <f>COUNTIF(D12237:D12243, "0")</f>
        <v>0</v>
      </c>
      <c r="E12236">
        <f>COUNTIF(E12237:E12243, "0")</f>
        <v>0</v>
      </c>
      <c r="F12236">
        <f>COUNTIF(F12237:F12243, "0")</f>
        <v>0</v>
      </c>
      <c r="G12236">
        <f>COUNTIF(G12237:G12243, "0")</f>
        <v>0</v>
      </c>
      <c r="H12236">
        <f>COUNTIF(H12237:H12243, "0")</f>
        <v>0</v>
      </c>
      <c r="I12236">
        <f>COUNTIF(I12237:I12243, "0")</f>
        <v>0</v>
      </c>
      <c r="J12236">
        <f>COUNTIF(J12237:J12243, "0")</f>
        <v>0</v>
      </c>
      <c r="K12236">
        <f>COUNTIF(K12237:K12243, "0")</f>
        <v>0</v>
      </c>
    </row>
    <row r="12237" spans="2:11" outlineLevel="2">
      <c r="B12237" t="s">
        <v>52</v>
      </c>
      <c r="C12237" t="s">
        <v>14</v>
      </c>
      <c r="D12237">
        <v>0</v>
      </c>
      <c r="E12237">
        <v>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2:11" outlineLevel="2">
      <c r="B12238" t="s">
        <v>52</v>
      </c>
      <c r="C12238" t="s">
        <v>16</v>
      </c>
      <c r="D12238">
        <v>0</v>
      </c>
      <c r="E12238">
        <v>1</v>
      </c>
      <c r="F12238">
        <v>1</v>
      </c>
      <c r="G12238">
        <v>0</v>
      </c>
      <c r="H12238">
        <v>0</v>
      </c>
      <c r="I12238">
        <v>0</v>
      </c>
      <c r="J12238">
        <v>1</v>
      </c>
      <c r="K12238">
        <v>0</v>
      </c>
    </row>
    <row r="12239" spans="2:11" outlineLevel="2">
      <c r="B12239" t="s">
        <v>52</v>
      </c>
      <c r="C12239" t="s">
        <v>17</v>
      </c>
      <c r="D12239">
        <v>0</v>
      </c>
      <c r="E12239">
        <v>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2:11" outlineLevel="2">
      <c r="B12240" t="s">
        <v>52</v>
      </c>
      <c r="C12240" t="s">
        <v>19</v>
      </c>
      <c r="D12240">
        <v>0</v>
      </c>
      <c r="E12240">
        <v>1</v>
      </c>
      <c r="F12240">
        <v>0</v>
      </c>
      <c r="G12240">
        <v>0</v>
      </c>
      <c r="H12240">
        <v>0</v>
      </c>
      <c r="I12240">
        <v>1</v>
      </c>
      <c r="J12240">
        <v>0</v>
      </c>
      <c r="K12240">
        <v>0</v>
      </c>
    </row>
    <row r="12241" spans="2:11" outlineLevel="2">
      <c r="B12241" t="s">
        <v>52</v>
      </c>
      <c r="C12241" t="s">
        <v>32</v>
      </c>
      <c r="D12241">
        <v>1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2:11" outlineLevel="2">
      <c r="B12242" t="s">
        <v>52</v>
      </c>
      <c r="C12242" t="s">
        <v>20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2:11" outlineLevel="2">
      <c r="B12243" t="s">
        <v>52</v>
      </c>
      <c r="C12243" t="s">
        <v>21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2:11" s="3" customFormat="1">
      <c r="B12244" s="3" t="s">
        <v>440</v>
      </c>
      <c r="C12244" s="3" t="s">
        <v>8</v>
      </c>
      <c r="D12244" s="3">
        <f>IFERROR(AVERAGE(D12247,D12264), 0)</f>
        <v>0</v>
      </c>
      <c r="E12244" s="3">
        <f>IFERROR(AVERAGE(E12247,E12264), 0)</f>
        <v>0</v>
      </c>
      <c r="F12244" s="3">
        <f>IFERROR(AVERAGE(F12247,F12264), 0)</f>
        <v>0</v>
      </c>
      <c r="G12244" s="3">
        <f>IFERROR(AVERAGE(G12247,G12264), 0)</f>
        <v>0</v>
      </c>
      <c r="H12244" s="3">
        <f>IFERROR(AVERAGE(H12247,H12264), 0)</f>
        <v>0</v>
      </c>
      <c r="I12244" s="3">
        <f>IFERROR(AVERAGE(I12247,I12264), 0)</f>
        <v>0</v>
      </c>
      <c r="J12244" s="3">
        <f>IFERROR(AVERAGE(J12247,J12264), 0)</f>
        <v>0</v>
      </c>
      <c r="K12244" s="3">
        <f>IFERROR(AVERAGE(K12247,K12264), 0)</f>
        <v>0</v>
      </c>
    </row>
    <row r="12245" spans="2:11" outlineLevel="2">
      <c r="B12245" s="4" t="s">
        <v>9</v>
      </c>
      <c r="D12245">
        <f>E12248+E12265</f>
        <v>0</v>
      </c>
      <c r="E12245">
        <f>F12248+F12265</f>
        <v>0</v>
      </c>
      <c r="F12245">
        <f>G12248+G12265</f>
        <v>0</v>
      </c>
      <c r="G12245">
        <f>H12248+H12265</f>
        <v>0</v>
      </c>
      <c r="H12245">
        <f>I12248+I12265</f>
        <v>0</v>
      </c>
      <c r="I12245">
        <f>J12248+J12265</f>
        <v>0</v>
      </c>
      <c r="J12245">
        <f>K12248+K12265</f>
        <v>0</v>
      </c>
      <c r="K12245">
        <f>L12248+L12265</f>
        <v>0</v>
      </c>
    </row>
    <row r="12246" spans="2:11" outlineLevel="2">
      <c r="B12246" s="4" t="s">
        <v>10</v>
      </c>
      <c r="D12246">
        <f>E12249+E12266</f>
        <v>0</v>
      </c>
      <c r="E12246">
        <f>F12249+F12266</f>
        <v>0</v>
      </c>
      <c r="F12246">
        <f>G12249+G12266</f>
        <v>0</v>
      </c>
      <c r="G12246">
        <f>H12249+H12266</f>
        <v>0</v>
      </c>
      <c r="H12246">
        <f>I12249+I12266</f>
        <v>0</v>
      </c>
      <c r="I12246">
        <f>J12249+J12266</f>
        <v>0</v>
      </c>
      <c r="J12246">
        <f>K12249+K12266</f>
        <v>0</v>
      </c>
      <c r="K12246">
        <f>L12249+L12266</f>
        <v>0</v>
      </c>
    </row>
    <row r="12247" spans="2:11" s="5" customFormat="1" outlineLevel="1">
      <c r="C12247" s="5" t="s">
        <v>51</v>
      </c>
      <c r="D12247" s="1">
        <f>IFERROR(D12248/D12249, D12248)</f>
        <v>0</v>
      </c>
      <c r="E12247" s="1">
        <f>IFERROR(E12248/E12249, E12248)</f>
        <v>0</v>
      </c>
      <c r="F12247" s="1">
        <f>IFERROR(F12248/F12249, F12248)</f>
        <v>0</v>
      </c>
      <c r="G12247" s="1">
        <f>IFERROR(G12248/G12249, G12248)</f>
        <v>0</v>
      </c>
      <c r="H12247" s="1">
        <f>IFERROR(H12248/H12249, H12248)</f>
        <v>0</v>
      </c>
      <c r="I12247" s="1">
        <f>IFERROR(I12248/I12249, I12248)</f>
        <v>0</v>
      </c>
      <c r="J12247" s="1">
        <f>IFERROR(J12248/J12249, J12248)</f>
        <v>0</v>
      </c>
      <c r="K12247" s="1">
        <f>IFERROR(K12248/K12249, K12248)</f>
        <v>0</v>
      </c>
    </row>
    <row r="12248" spans="2:11" outlineLevel="2">
      <c r="C12248" t="s">
        <v>10</v>
      </c>
      <c r="D12248">
        <f>COUNTIF(D12250:D12263, "1")</f>
        <v>0</v>
      </c>
      <c r="E12248">
        <f>COUNTIF(E12250:E12263, "1")</f>
        <v>0</v>
      </c>
      <c r="F12248">
        <f>COUNTIF(F12250:F12263, "1")</f>
        <v>0</v>
      </c>
      <c r="G12248">
        <f>COUNTIF(G12250:G12263, "1")</f>
        <v>0</v>
      </c>
      <c r="H12248">
        <f>COUNTIF(H12250:H12263, "1")</f>
        <v>0</v>
      </c>
      <c r="I12248">
        <f>COUNTIF(I12250:I12263, "1")</f>
        <v>0</v>
      </c>
      <c r="J12248">
        <f>COUNTIF(J12250:J12263, "1")</f>
        <v>0</v>
      </c>
      <c r="K12248">
        <f>COUNTIF(K12250:K12263, "1")</f>
        <v>0</v>
      </c>
    </row>
    <row r="12249" spans="2:11" outlineLevel="2">
      <c r="C12249" t="s">
        <v>12</v>
      </c>
      <c r="D12249">
        <f>COUNTIF(D12250:D12263, "0")</f>
        <v>0</v>
      </c>
      <c r="E12249">
        <f>COUNTIF(E12250:E12263, "0")</f>
        <v>0</v>
      </c>
      <c r="F12249">
        <f>COUNTIF(F12250:F12263, "0")</f>
        <v>0</v>
      </c>
      <c r="G12249">
        <f>COUNTIF(G12250:G12263, "0")</f>
        <v>0</v>
      </c>
      <c r="H12249">
        <f>COUNTIF(H12250:H12263, "0")</f>
        <v>0</v>
      </c>
      <c r="I12249">
        <f>COUNTIF(I12250:I12263, "0")</f>
        <v>0</v>
      </c>
      <c r="J12249">
        <f>COUNTIF(J12250:J12263, "0")</f>
        <v>0</v>
      </c>
      <c r="K12249">
        <f>COUNTIF(K12250:K12263, "0")</f>
        <v>0</v>
      </c>
    </row>
    <row r="12250" spans="2:11" outlineLevel="2">
      <c r="B12250" t="s">
        <v>52</v>
      </c>
      <c r="C12250" t="s">
        <v>14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</row>
    <row r="12251" spans="2:11" outlineLevel="2">
      <c r="B12251" t="s">
        <v>52</v>
      </c>
      <c r="C12251" t="s">
        <v>15</v>
      </c>
      <c r="D12251">
        <v>0</v>
      </c>
      <c r="E12251">
        <v>0</v>
      </c>
      <c r="F12251">
        <v>0</v>
      </c>
      <c r="G12251">
        <v>0</v>
      </c>
      <c r="H12251">
        <v>1</v>
      </c>
      <c r="I12251">
        <v>0</v>
      </c>
      <c r="J12251">
        <v>1</v>
      </c>
      <c r="K12251">
        <v>0</v>
      </c>
    </row>
    <row r="12252" spans="2:11" outlineLevel="2">
      <c r="B12252" t="s">
        <v>52</v>
      </c>
      <c r="C12252" t="s">
        <v>16</v>
      </c>
      <c r="D12252">
        <v>1</v>
      </c>
      <c r="E12252">
        <v>1</v>
      </c>
      <c r="F12252">
        <v>1</v>
      </c>
      <c r="G12252">
        <v>1</v>
      </c>
      <c r="H12252">
        <v>0</v>
      </c>
      <c r="I12252">
        <v>0</v>
      </c>
      <c r="J12252">
        <v>0</v>
      </c>
      <c r="K12252">
        <v>0</v>
      </c>
    </row>
    <row r="12253" spans="2:11" outlineLevel="2">
      <c r="B12253" t="s">
        <v>52</v>
      </c>
      <c r="C12253" t="s">
        <v>17</v>
      </c>
      <c r="D12253">
        <v>0</v>
      </c>
      <c r="E12253">
        <v>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</row>
    <row r="12254" spans="2:11" outlineLevel="2">
      <c r="B12254" t="s">
        <v>52</v>
      </c>
      <c r="C12254" t="s">
        <v>19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</row>
    <row r="12255" spans="2:11" outlineLevel="2">
      <c r="B12255" t="s">
        <v>52</v>
      </c>
      <c r="C12255" t="s">
        <v>32</v>
      </c>
      <c r="D12255">
        <v>0</v>
      </c>
      <c r="E12255">
        <v>0</v>
      </c>
      <c r="F12255">
        <v>1</v>
      </c>
      <c r="G12255">
        <v>0</v>
      </c>
      <c r="H12255">
        <v>1</v>
      </c>
      <c r="I12255">
        <v>0</v>
      </c>
      <c r="J12255">
        <v>0</v>
      </c>
      <c r="K12255">
        <v>0</v>
      </c>
    </row>
    <row r="12256" spans="2:11" outlineLevel="2">
      <c r="B12256" t="s">
        <v>52</v>
      </c>
      <c r="C12256" t="s">
        <v>20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2:11" outlineLevel="2">
      <c r="B12257" t="s">
        <v>52</v>
      </c>
      <c r="C12257" t="s">
        <v>21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0</v>
      </c>
    </row>
    <row r="12258" spans="2:11" outlineLevel="2">
      <c r="B12258" t="s">
        <v>52</v>
      </c>
      <c r="C12258" t="s">
        <v>22</v>
      </c>
      <c r="D12258">
        <v>0</v>
      </c>
      <c r="E12258">
        <v>0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>
        <v>0</v>
      </c>
    </row>
    <row r="12259" spans="2:11" outlineLevel="2">
      <c r="B12259" t="s">
        <v>52</v>
      </c>
      <c r="C12259" t="s">
        <v>33</v>
      </c>
      <c r="D12259">
        <v>1</v>
      </c>
      <c r="E12259">
        <v>0</v>
      </c>
      <c r="F12259">
        <v>0</v>
      </c>
      <c r="G12259">
        <v>0</v>
      </c>
      <c r="H12259">
        <v>0</v>
      </c>
      <c r="I12259">
        <v>1</v>
      </c>
      <c r="J12259">
        <v>0</v>
      </c>
      <c r="K12259">
        <v>0</v>
      </c>
    </row>
    <row r="12260" spans="2:11" outlineLevel="2">
      <c r="B12260" t="s">
        <v>52</v>
      </c>
      <c r="C12260" t="s">
        <v>24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0</v>
      </c>
    </row>
    <row r="12261" spans="2:11" outlineLevel="2">
      <c r="B12261" t="s">
        <v>52</v>
      </c>
      <c r="C12261" t="s">
        <v>25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2:11" outlineLevel="2">
      <c r="B12262" t="s">
        <v>52</v>
      </c>
      <c r="C12262" t="s">
        <v>26</v>
      </c>
      <c r="D12262">
        <v>0</v>
      </c>
      <c r="E12262">
        <v>0</v>
      </c>
      <c r="F12262">
        <v>0</v>
      </c>
      <c r="G12262">
        <v>1</v>
      </c>
      <c r="H12262">
        <v>0</v>
      </c>
      <c r="I12262">
        <v>1</v>
      </c>
      <c r="J12262">
        <v>0</v>
      </c>
      <c r="K12262">
        <v>0</v>
      </c>
    </row>
    <row r="12263" spans="2:11" outlineLevel="2">
      <c r="B12263" t="s">
        <v>52</v>
      </c>
      <c r="C12263" t="s">
        <v>28</v>
      </c>
      <c r="D12263">
        <v>0</v>
      </c>
      <c r="E12263">
        <v>1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2:11" s="5" customFormat="1" outlineLevel="1">
      <c r="C12264" s="5" t="s">
        <v>55</v>
      </c>
      <c r="D12264" s="1">
        <f>IFERROR(D12265/D12266, D12265)</f>
        <v>0</v>
      </c>
      <c r="E12264" s="1">
        <f>IFERROR(E12265/E12266, E12265)</f>
        <v>0</v>
      </c>
      <c r="F12264" s="1">
        <f>IFERROR(F12265/F12266, F12265)</f>
        <v>0</v>
      </c>
      <c r="G12264" s="1">
        <f>IFERROR(G12265/G12266, G12265)</f>
        <v>0</v>
      </c>
      <c r="H12264" s="1">
        <f>IFERROR(H12265/H12266, H12265)</f>
        <v>0</v>
      </c>
      <c r="I12264" s="1">
        <f>IFERROR(I12265/I12266, I12265)</f>
        <v>0</v>
      </c>
      <c r="J12264" s="1">
        <f>IFERROR(J12265/J12266, J12265)</f>
        <v>0</v>
      </c>
      <c r="K12264" s="1">
        <f>IFERROR(K12265/K12266, K12265)</f>
        <v>0</v>
      </c>
    </row>
    <row r="12265" spans="2:11" outlineLevel="2">
      <c r="C12265" t="s">
        <v>10</v>
      </c>
      <c r="D12265">
        <f>COUNTIF(D12267:D12281, "1")</f>
        <v>0</v>
      </c>
      <c r="E12265">
        <f>COUNTIF(E12267:E12281, "1")</f>
        <v>0</v>
      </c>
      <c r="F12265">
        <f>COUNTIF(F12267:F12281, "1")</f>
        <v>0</v>
      </c>
      <c r="G12265">
        <f>COUNTIF(G12267:G12281, "1")</f>
        <v>0</v>
      </c>
      <c r="H12265">
        <f>COUNTIF(H12267:H12281, "1")</f>
        <v>0</v>
      </c>
      <c r="I12265">
        <f>COUNTIF(I12267:I12281, "1")</f>
        <v>0</v>
      </c>
      <c r="J12265">
        <f>COUNTIF(J12267:J12281, "1")</f>
        <v>0</v>
      </c>
      <c r="K12265">
        <f>COUNTIF(K12267:K12281, "1")</f>
        <v>0</v>
      </c>
    </row>
    <row r="12266" spans="2:11" outlineLevel="2">
      <c r="C12266" t="s">
        <v>12</v>
      </c>
      <c r="D12266">
        <f>COUNTIF(D12267:D12281, "0")</f>
        <v>0</v>
      </c>
      <c r="E12266">
        <f>COUNTIF(E12267:E12281, "0")</f>
        <v>0</v>
      </c>
      <c r="F12266">
        <f>COUNTIF(F12267:F12281, "0")</f>
        <v>0</v>
      </c>
      <c r="G12266">
        <f>COUNTIF(G12267:G12281, "0")</f>
        <v>0</v>
      </c>
      <c r="H12266">
        <f>COUNTIF(H12267:H12281, "0")</f>
        <v>0</v>
      </c>
      <c r="I12266">
        <f>COUNTIF(I12267:I12281, "0")</f>
        <v>0</v>
      </c>
      <c r="J12266">
        <f>COUNTIF(J12267:J12281, "0")</f>
        <v>0</v>
      </c>
      <c r="K12266">
        <f>COUNTIF(K12267:K12281, "0")</f>
        <v>0</v>
      </c>
    </row>
    <row r="12267" spans="2:11" outlineLevel="2">
      <c r="B12267" t="s">
        <v>56</v>
      </c>
      <c r="C12267" t="s">
        <v>14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2:11" outlineLevel="2">
      <c r="B12268" t="s">
        <v>56</v>
      </c>
      <c r="C12268" t="s">
        <v>15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2:11" outlineLevel="2">
      <c r="B12269" t="s">
        <v>56</v>
      </c>
      <c r="C12269" t="s">
        <v>16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2:11" outlineLevel="2">
      <c r="B12270" t="s">
        <v>56</v>
      </c>
      <c r="C12270" t="s">
        <v>17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2:11" outlineLevel="2">
      <c r="B12271" t="s">
        <v>56</v>
      </c>
      <c r="C12271" t="s">
        <v>17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2:11" outlineLevel="2">
      <c r="B12272" t="s">
        <v>56</v>
      </c>
      <c r="C12272" t="s">
        <v>17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2:11" outlineLevel="2">
      <c r="B12273" t="s">
        <v>56</v>
      </c>
      <c r="C12273" t="s">
        <v>17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2:11" outlineLevel="2">
      <c r="B12274" t="s">
        <v>56</v>
      </c>
      <c r="C12274" t="s">
        <v>18</v>
      </c>
      <c r="D12274">
        <v>0</v>
      </c>
      <c r="E12274">
        <v>1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2:11" outlineLevel="2">
      <c r="B12275" t="s">
        <v>56</v>
      </c>
      <c r="C12275" t="s">
        <v>20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2:11" outlineLevel="2">
      <c r="B12276" t="s">
        <v>56</v>
      </c>
      <c r="C12276" t="s">
        <v>21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2:11" outlineLevel="2">
      <c r="B12277" t="s">
        <v>56</v>
      </c>
      <c r="C12277" t="s">
        <v>22</v>
      </c>
      <c r="D12277">
        <v>1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2:11" outlineLevel="2">
      <c r="B12278" t="s">
        <v>56</v>
      </c>
      <c r="C12278" t="s">
        <v>23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2:11" outlineLevel="2">
      <c r="B12279" t="s">
        <v>56</v>
      </c>
      <c r="C12279" t="s">
        <v>33</v>
      </c>
      <c r="D12279">
        <v>0</v>
      </c>
      <c r="E12279">
        <v>0</v>
      </c>
      <c r="F12279">
        <v>0</v>
      </c>
      <c r="G12279">
        <v>0</v>
      </c>
      <c r="H12279">
        <v>1</v>
      </c>
      <c r="I12279">
        <v>0</v>
      </c>
      <c r="J12279">
        <v>0</v>
      </c>
      <c r="K12279">
        <v>0</v>
      </c>
    </row>
    <row r="12280" spans="2:11" outlineLevel="2">
      <c r="B12280" t="s">
        <v>56</v>
      </c>
      <c r="C12280" t="s">
        <v>33</v>
      </c>
      <c r="D12280">
        <v>0</v>
      </c>
      <c r="E12280">
        <v>0</v>
      </c>
      <c r="F12280">
        <v>0</v>
      </c>
      <c r="G12280">
        <v>0</v>
      </c>
      <c r="H12280">
        <v>1</v>
      </c>
      <c r="I12280">
        <v>0</v>
      </c>
      <c r="J12280">
        <v>0</v>
      </c>
      <c r="K12280">
        <v>0</v>
      </c>
    </row>
    <row r="12281" spans="2:11" outlineLevel="2">
      <c r="B12281" t="s">
        <v>56</v>
      </c>
      <c r="C12281" t="s">
        <v>34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2:11" s="3" customFormat="1">
      <c r="B12282" s="3" t="s">
        <v>441</v>
      </c>
      <c r="C12282" s="3" t="s">
        <v>8</v>
      </c>
      <c r="D12282" s="3">
        <f>IFERROR(AVERAGE(D12285), 0)</f>
        <v>0</v>
      </c>
      <c r="E12282" s="3">
        <f>IFERROR(AVERAGE(E12285), 0)</f>
        <v>0</v>
      </c>
      <c r="F12282" s="3">
        <f>IFERROR(AVERAGE(F12285), 0)</f>
        <v>0</v>
      </c>
      <c r="G12282" s="3">
        <f>IFERROR(AVERAGE(G12285), 0)</f>
        <v>0</v>
      </c>
      <c r="H12282" s="3">
        <f>IFERROR(AVERAGE(H12285), 0)</f>
        <v>0</v>
      </c>
      <c r="I12282" s="3">
        <f>IFERROR(AVERAGE(I12285), 0)</f>
        <v>0</v>
      </c>
      <c r="J12282" s="3">
        <f>IFERROR(AVERAGE(J12285), 0)</f>
        <v>0</v>
      </c>
      <c r="K12282" s="3">
        <f>IFERROR(AVERAGE(K12285), 0)</f>
        <v>0</v>
      </c>
    </row>
    <row r="12283" spans="2:11" outlineLevel="2">
      <c r="B12283" s="4" t="s">
        <v>9</v>
      </c>
      <c r="D12283">
        <f>E12286</f>
        <v>0</v>
      </c>
      <c r="E12283">
        <f>F12286</f>
        <v>0</v>
      </c>
      <c r="F12283">
        <f>G12286</f>
        <v>0</v>
      </c>
      <c r="G12283">
        <f>H12286</f>
        <v>0</v>
      </c>
      <c r="H12283">
        <f>I12286</f>
        <v>0</v>
      </c>
      <c r="I12283">
        <f>J12286</f>
        <v>0</v>
      </c>
      <c r="J12283">
        <f>K12286</f>
        <v>0</v>
      </c>
      <c r="K12283">
        <f>L12286</f>
        <v>0</v>
      </c>
    </row>
    <row r="12284" spans="2:11" outlineLevel="2">
      <c r="B12284" s="4" t="s">
        <v>10</v>
      </c>
      <c r="D12284">
        <f>E12287</f>
        <v>0</v>
      </c>
      <c r="E12284">
        <f>F12287</f>
        <v>0</v>
      </c>
      <c r="F12284">
        <f>G12287</f>
        <v>0</v>
      </c>
      <c r="G12284">
        <f>H12287</f>
        <v>0</v>
      </c>
      <c r="H12284">
        <f>I12287</f>
        <v>0</v>
      </c>
      <c r="I12284">
        <f>J12287</f>
        <v>0</v>
      </c>
      <c r="J12284">
        <f>K12287</f>
        <v>0</v>
      </c>
      <c r="K12284">
        <f>L12287</f>
        <v>0</v>
      </c>
    </row>
    <row r="12285" spans="2:11" s="5" customFormat="1" outlineLevel="1">
      <c r="C12285" s="5" t="s">
        <v>51</v>
      </c>
      <c r="D12285" s="1">
        <f>IFERROR(D12286/D12287, D12286)</f>
        <v>0</v>
      </c>
      <c r="E12285" s="1">
        <f>IFERROR(E12286/E12287, E12286)</f>
        <v>0</v>
      </c>
      <c r="F12285" s="1">
        <f>IFERROR(F12286/F12287, F12286)</f>
        <v>0</v>
      </c>
      <c r="G12285" s="1">
        <f>IFERROR(G12286/G12287, G12286)</f>
        <v>0</v>
      </c>
      <c r="H12285" s="1">
        <f>IFERROR(H12286/H12287, H12286)</f>
        <v>0</v>
      </c>
      <c r="I12285" s="1">
        <f>IFERROR(I12286/I12287, I12286)</f>
        <v>0</v>
      </c>
      <c r="J12285" s="1">
        <f>IFERROR(J12286/J12287, J12286)</f>
        <v>0</v>
      </c>
      <c r="K12285" s="1">
        <f>IFERROR(K12286/K12287, K12286)</f>
        <v>0</v>
      </c>
    </row>
    <row r="12286" spans="2:11" outlineLevel="2">
      <c r="C12286" t="s">
        <v>10</v>
      </c>
      <c r="D12286">
        <f>COUNTIF(D12288:D12299, "1")</f>
        <v>0</v>
      </c>
      <c r="E12286">
        <f>COUNTIF(E12288:E12299, "1")</f>
        <v>0</v>
      </c>
      <c r="F12286">
        <f>COUNTIF(F12288:F12299, "1")</f>
        <v>0</v>
      </c>
      <c r="G12286">
        <f>COUNTIF(G12288:G12299, "1")</f>
        <v>0</v>
      </c>
      <c r="H12286">
        <f>COUNTIF(H12288:H12299, "1")</f>
        <v>0</v>
      </c>
      <c r="I12286">
        <f>COUNTIF(I12288:I12299, "1")</f>
        <v>0</v>
      </c>
      <c r="J12286">
        <f>COUNTIF(J12288:J12299, "1")</f>
        <v>0</v>
      </c>
      <c r="K12286">
        <f>COUNTIF(K12288:K12299, "1")</f>
        <v>0</v>
      </c>
    </row>
    <row r="12287" spans="2:11" outlineLevel="2">
      <c r="C12287" t="s">
        <v>12</v>
      </c>
      <c r="D12287">
        <f>COUNTIF(D12288:D12299, "0")</f>
        <v>0</v>
      </c>
      <c r="E12287">
        <f>COUNTIF(E12288:E12299, "0")</f>
        <v>0</v>
      </c>
      <c r="F12287">
        <f>COUNTIF(F12288:F12299, "0")</f>
        <v>0</v>
      </c>
      <c r="G12287">
        <f>COUNTIF(G12288:G12299, "0")</f>
        <v>0</v>
      </c>
      <c r="H12287">
        <f>COUNTIF(H12288:H12299, "0")</f>
        <v>0</v>
      </c>
      <c r="I12287">
        <f>COUNTIF(I12288:I12299, "0")</f>
        <v>0</v>
      </c>
      <c r="J12287">
        <f>COUNTIF(J12288:J12299, "0")</f>
        <v>0</v>
      </c>
      <c r="K12287">
        <f>COUNTIF(K12288:K12299, "0")</f>
        <v>0</v>
      </c>
    </row>
    <row r="12288" spans="2:11" outlineLevel="2">
      <c r="B12288" t="s">
        <v>52</v>
      </c>
      <c r="C12288" t="s">
        <v>24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2:11" outlineLevel="2">
      <c r="B12289" t="s">
        <v>52</v>
      </c>
      <c r="C12289" t="s">
        <v>32</v>
      </c>
      <c r="D12289">
        <v>0</v>
      </c>
      <c r="E12289">
        <v>0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2:11" outlineLevel="2">
      <c r="B12290" t="s">
        <v>52</v>
      </c>
      <c r="C12290" t="s">
        <v>21</v>
      </c>
      <c r="D12290">
        <v>1</v>
      </c>
      <c r="E12290">
        <v>0</v>
      </c>
      <c r="F12290">
        <v>1</v>
      </c>
      <c r="G12290">
        <v>1</v>
      </c>
      <c r="H12290">
        <v>1</v>
      </c>
      <c r="I12290">
        <v>1</v>
      </c>
      <c r="J12290">
        <v>0</v>
      </c>
      <c r="K12290">
        <v>0</v>
      </c>
    </row>
    <row r="12291" spans="2:11" outlineLevel="2">
      <c r="B12291" t="s">
        <v>52</v>
      </c>
      <c r="C12291" t="s">
        <v>18</v>
      </c>
      <c r="D12291">
        <v>1</v>
      </c>
      <c r="E12291">
        <v>0</v>
      </c>
      <c r="F12291">
        <v>0</v>
      </c>
      <c r="G12291">
        <v>1</v>
      </c>
      <c r="H12291">
        <v>0</v>
      </c>
      <c r="I12291">
        <v>0</v>
      </c>
      <c r="J12291">
        <v>0</v>
      </c>
      <c r="K12291">
        <v>0</v>
      </c>
    </row>
    <row r="12292" spans="2:11" outlineLevel="2">
      <c r="B12292" t="s">
        <v>52</v>
      </c>
      <c r="C12292" t="s">
        <v>23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0</v>
      </c>
      <c r="K12292">
        <v>0</v>
      </c>
    </row>
    <row r="12293" spans="2:11" outlineLevel="2">
      <c r="B12293" t="s">
        <v>52</v>
      </c>
      <c r="C12293" t="s">
        <v>33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2:11" outlineLevel="2">
      <c r="B12294" t="s">
        <v>52</v>
      </c>
      <c r="C12294" t="s">
        <v>16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2:11" outlineLevel="2">
      <c r="B12295" t="s">
        <v>52</v>
      </c>
      <c r="C12295" t="s">
        <v>15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2:11" outlineLevel="2">
      <c r="B12296" t="s">
        <v>52</v>
      </c>
      <c r="C12296" t="s">
        <v>14</v>
      </c>
      <c r="D12296">
        <v>0</v>
      </c>
      <c r="E12296">
        <v>0</v>
      </c>
      <c r="F12296">
        <v>0</v>
      </c>
      <c r="G12296">
        <v>0</v>
      </c>
      <c r="H12296">
        <v>1</v>
      </c>
      <c r="I12296">
        <v>0</v>
      </c>
      <c r="J12296">
        <v>0</v>
      </c>
      <c r="K12296">
        <v>0</v>
      </c>
    </row>
    <row r="12297" spans="2:11" outlineLevel="2">
      <c r="B12297" t="s">
        <v>52</v>
      </c>
      <c r="C12297" t="s">
        <v>22</v>
      </c>
      <c r="D12297">
        <v>1</v>
      </c>
      <c r="E12297">
        <v>1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2:11" outlineLevel="2">
      <c r="B12298" t="s">
        <v>52</v>
      </c>
      <c r="C12298" t="s">
        <v>17</v>
      </c>
      <c r="D12298">
        <v>1</v>
      </c>
      <c r="E12298">
        <v>0</v>
      </c>
      <c r="F12298">
        <v>1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2:11" outlineLevel="2">
      <c r="B12299" t="s">
        <v>52</v>
      </c>
      <c r="C12299" t="s">
        <v>20</v>
      </c>
      <c r="D12299">
        <v>0</v>
      </c>
      <c r="E12299">
        <v>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2:11" s="3" customFormat="1">
      <c r="B12300" s="3" t="s">
        <v>442</v>
      </c>
      <c r="C12300" s="3" t="s">
        <v>8</v>
      </c>
      <c r="D12300" s="3">
        <f>IFERROR(AVERAGE(D12303), 0)</f>
        <v>0</v>
      </c>
      <c r="E12300" s="3">
        <f>IFERROR(AVERAGE(E12303), 0)</f>
        <v>0</v>
      </c>
      <c r="F12300" s="3">
        <f>IFERROR(AVERAGE(F12303), 0)</f>
        <v>0</v>
      </c>
      <c r="G12300" s="3">
        <f>IFERROR(AVERAGE(G12303), 0)</f>
        <v>0</v>
      </c>
      <c r="H12300" s="3">
        <f>IFERROR(AVERAGE(H12303), 0)</f>
        <v>0</v>
      </c>
      <c r="I12300" s="3">
        <f>IFERROR(AVERAGE(I12303), 0)</f>
        <v>0</v>
      </c>
      <c r="J12300" s="3">
        <f>IFERROR(AVERAGE(J12303), 0)</f>
        <v>0</v>
      </c>
      <c r="K12300" s="3">
        <f>IFERROR(AVERAGE(K12303), 0)</f>
        <v>0</v>
      </c>
    </row>
    <row r="12301" spans="2:11" outlineLevel="2">
      <c r="B12301" s="4" t="s">
        <v>9</v>
      </c>
      <c r="D12301">
        <f>E12304</f>
        <v>0</v>
      </c>
      <c r="E12301">
        <f>F12304</f>
        <v>0</v>
      </c>
      <c r="F12301">
        <f>G12304</f>
        <v>0</v>
      </c>
      <c r="G12301">
        <f>H12304</f>
        <v>0</v>
      </c>
      <c r="H12301">
        <f>I12304</f>
        <v>0</v>
      </c>
      <c r="I12301">
        <f>J12304</f>
        <v>0</v>
      </c>
      <c r="J12301">
        <f>K12304</f>
        <v>0</v>
      </c>
      <c r="K12301">
        <f>L12304</f>
        <v>0</v>
      </c>
    </row>
    <row r="12302" spans="2:11" outlineLevel="2">
      <c r="B12302" s="4" t="s">
        <v>10</v>
      </c>
      <c r="D12302">
        <f>E12305</f>
        <v>0</v>
      </c>
      <c r="E12302">
        <f>F12305</f>
        <v>0</v>
      </c>
      <c r="F12302">
        <f>G12305</f>
        <v>0</v>
      </c>
      <c r="G12302">
        <f>H12305</f>
        <v>0</v>
      </c>
      <c r="H12302">
        <f>I12305</f>
        <v>0</v>
      </c>
      <c r="I12302">
        <f>J12305</f>
        <v>0</v>
      </c>
      <c r="J12302">
        <f>K12305</f>
        <v>0</v>
      </c>
      <c r="K12302">
        <f>L12305</f>
        <v>0</v>
      </c>
    </row>
    <row r="12303" spans="2:11" s="5" customFormat="1" outlineLevel="1">
      <c r="C12303" s="5" t="s">
        <v>51</v>
      </c>
      <c r="D12303" s="1">
        <f>IFERROR(D12304/D12305, D12304)</f>
        <v>0</v>
      </c>
      <c r="E12303" s="1">
        <f>IFERROR(E12304/E12305, E12304)</f>
        <v>0</v>
      </c>
      <c r="F12303" s="1">
        <f>IFERROR(F12304/F12305, F12304)</f>
        <v>0</v>
      </c>
      <c r="G12303" s="1">
        <f>IFERROR(G12304/G12305, G12304)</f>
        <v>0</v>
      </c>
      <c r="H12303" s="1">
        <f>IFERROR(H12304/H12305, H12304)</f>
        <v>0</v>
      </c>
      <c r="I12303" s="1">
        <f>IFERROR(I12304/I12305, I12304)</f>
        <v>0</v>
      </c>
      <c r="J12303" s="1">
        <f>IFERROR(J12304/J12305, J12304)</f>
        <v>0</v>
      </c>
      <c r="K12303" s="1">
        <f>IFERROR(K12304/K12305, K12304)</f>
        <v>0</v>
      </c>
    </row>
    <row r="12304" spans="2:11" outlineLevel="2">
      <c r="C12304" t="s">
        <v>10</v>
      </c>
      <c r="D12304">
        <f>COUNTIF(D12306:D12307, "1")</f>
        <v>0</v>
      </c>
      <c r="E12304">
        <f>COUNTIF(E12306:E12307, "1")</f>
        <v>0</v>
      </c>
      <c r="F12304">
        <f>COUNTIF(F12306:F12307, "1")</f>
        <v>0</v>
      </c>
      <c r="G12304">
        <f>COUNTIF(G12306:G12307, "1")</f>
        <v>0</v>
      </c>
      <c r="H12304">
        <f>COUNTIF(H12306:H12307, "1")</f>
        <v>0</v>
      </c>
      <c r="I12304">
        <f>COUNTIF(I12306:I12307, "1")</f>
        <v>0</v>
      </c>
      <c r="J12304">
        <f>COUNTIF(J12306:J12307, "1")</f>
        <v>0</v>
      </c>
      <c r="K12304">
        <f>COUNTIF(K12306:K12307, "1")</f>
        <v>0</v>
      </c>
    </row>
    <row r="12305" spans="2:11" outlineLevel="2">
      <c r="C12305" t="s">
        <v>12</v>
      </c>
      <c r="D12305">
        <f>COUNTIF(D12306:D12307, "0")</f>
        <v>0</v>
      </c>
      <c r="E12305">
        <f>COUNTIF(E12306:E12307, "0")</f>
        <v>0</v>
      </c>
      <c r="F12305">
        <f>COUNTIF(F12306:F12307, "0")</f>
        <v>0</v>
      </c>
      <c r="G12305">
        <f>COUNTIF(G12306:G12307, "0")</f>
        <v>0</v>
      </c>
      <c r="H12305">
        <f>COUNTIF(H12306:H12307, "0")</f>
        <v>0</v>
      </c>
      <c r="I12305">
        <f>COUNTIF(I12306:I12307, "0")</f>
        <v>0</v>
      </c>
      <c r="J12305">
        <f>COUNTIF(J12306:J12307, "0")</f>
        <v>0</v>
      </c>
      <c r="K12305">
        <f>COUNTIF(K12306:K12307, "0")</f>
        <v>0</v>
      </c>
    </row>
    <row r="12306" spans="2:11" outlineLevel="2">
      <c r="B12306" t="s">
        <v>52</v>
      </c>
      <c r="C12306" t="s">
        <v>18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</row>
    <row r="12307" spans="2:11" outlineLevel="2">
      <c r="B12307" t="s">
        <v>52</v>
      </c>
      <c r="C12307" t="s">
        <v>16</v>
      </c>
      <c r="D12307">
        <v>1</v>
      </c>
      <c r="E12307">
        <v>0</v>
      </c>
      <c r="F12307">
        <v>1</v>
      </c>
      <c r="G12307">
        <v>0</v>
      </c>
      <c r="H12307">
        <v>0</v>
      </c>
      <c r="I12307">
        <v>0</v>
      </c>
      <c r="J12307">
        <v>1</v>
      </c>
      <c r="K12307">
        <v>0</v>
      </c>
    </row>
    <row r="12308" spans="2:11" s="3" customFormat="1">
      <c r="B12308" s="3" t="s">
        <v>443</v>
      </c>
      <c r="C12308" s="3" t="s">
        <v>8</v>
      </c>
      <c r="D12308" s="3">
        <f>IFERROR(AVERAGE(D12311), 0)</f>
        <v>0</v>
      </c>
      <c r="E12308" s="3">
        <f>IFERROR(AVERAGE(E12311), 0)</f>
        <v>0</v>
      </c>
      <c r="F12308" s="3">
        <f>IFERROR(AVERAGE(F12311), 0)</f>
        <v>0</v>
      </c>
      <c r="G12308" s="3">
        <f>IFERROR(AVERAGE(G12311), 0)</f>
        <v>0</v>
      </c>
      <c r="H12308" s="3">
        <f>IFERROR(AVERAGE(H12311), 0)</f>
        <v>0</v>
      </c>
      <c r="I12308" s="3">
        <f>IFERROR(AVERAGE(I12311), 0)</f>
        <v>0</v>
      </c>
      <c r="J12308" s="3">
        <f>IFERROR(AVERAGE(J12311), 0)</f>
        <v>0</v>
      </c>
      <c r="K12308" s="3">
        <f>IFERROR(AVERAGE(K12311), 0)</f>
        <v>0</v>
      </c>
    </row>
    <row r="12309" spans="2:11" outlineLevel="2">
      <c r="B12309" s="4" t="s">
        <v>9</v>
      </c>
      <c r="D12309">
        <f>E12312</f>
        <v>0</v>
      </c>
      <c r="E12309">
        <f>F12312</f>
        <v>0</v>
      </c>
      <c r="F12309">
        <f>G12312</f>
        <v>0</v>
      </c>
      <c r="G12309">
        <f>H12312</f>
        <v>0</v>
      </c>
      <c r="H12309">
        <f>I12312</f>
        <v>0</v>
      </c>
      <c r="I12309">
        <f>J12312</f>
        <v>0</v>
      </c>
      <c r="J12309">
        <f>K12312</f>
        <v>0</v>
      </c>
      <c r="K12309">
        <f>L12312</f>
        <v>0</v>
      </c>
    </row>
    <row r="12310" spans="2:11" outlineLevel="2">
      <c r="B12310" s="4" t="s">
        <v>10</v>
      </c>
      <c r="D12310">
        <f>E12313</f>
        <v>0</v>
      </c>
      <c r="E12310">
        <f>F12313</f>
        <v>0</v>
      </c>
      <c r="F12310">
        <f>G12313</f>
        <v>0</v>
      </c>
      <c r="G12310">
        <f>H12313</f>
        <v>0</v>
      </c>
      <c r="H12310">
        <f>I12313</f>
        <v>0</v>
      </c>
      <c r="I12310">
        <f>J12313</f>
        <v>0</v>
      </c>
      <c r="J12310">
        <f>K12313</f>
        <v>0</v>
      </c>
      <c r="K12310">
        <f>L12313</f>
        <v>0</v>
      </c>
    </row>
    <row r="12311" spans="2:11" s="5" customFormat="1" outlineLevel="1">
      <c r="C12311" s="5" t="s">
        <v>51</v>
      </c>
      <c r="D12311" s="1">
        <f>IFERROR(D12312/D12313, D12312)</f>
        <v>0</v>
      </c>
      <c r="E12311" s="1">
        <f>IFERROR(E12312/E12313, E12312)</f>
        <v>0</v>
      </c>
      <c r="F12311" s="1">
        <f>IFERROR(F12312/F12313, F12312)</f>
        <v>0</v>
      </c>
      <c r="G12311" s="1">
        <f>IFERROR(G12312/G12313, G12312)</f>
        <v>0</v>
      </c>
      <c r="H12311" s="1">
        <f>IFERROR(H12312/H12313, H12312)</f>
        <v>0</v>
      </c>
      <c r="I12311" s="1">
        <f>IFERROR(I12312/I12313, I12312)</f>
        <v>0</v>
      </c>
      <c r="J12311" s="1">
        <f>IFERROR(J12312/J12313, J12312)</f>
        <v>0</v>
      </c>
      <c r="K12311" s="1">
        <f>IFERROR(K12312/K12313, K12312)</f>
        <v>0</v>
      </c>
    </row>
    <row r="12312" spans="2:11" outlineLevel="2">
      <c r="C12312" t="s">
        <v>10</v>
      </c>
      <c r="D12312">
        <f>COUNTIF(D12314:D12323, "1")</f>
        <v>0</v>
      </c>
      <c r="E12312">
        <f>COUNTIF(E12314:E12323, "1")</f>
        <v>0</v>
      </c>
      <c r="F12312">
        <f>COUNTIF(F12314:F12323, "1")</f>
        <v>0</v>
      </c>
      <c r="G12312">
        <f>COUNTIF(G12314:G12323, "1")</f>
        <v>0</v>
      </c>
      <c r="H12312">
        <f>COUNTIF(H12314:H12323, "1")</f>
        <v>0</v>
      </c>
      <c r="I12312">
        <f>COUNTIF(I12314:I12323, "1")</f>
        <v>0</v>
      </c>
      <c r="J12312">
        <f>COUNTIF(J12314:J12323, "1")</f>
        <v>0</v>
      </c>
      <c r="K12312">
        <f>COUNTIF(K12314:K12323, "1")</f>
        <v>0</v>
      </c>
    </row>
    <row r="12313" spans="2:11" outlineLevel="2">
      <c r="C12313" t="s">
        <v>12</v>
      </c>
      <c r="D12313">
        <f>COUNTIF(D12314:D12323, "0")</f>
        <v>0</v>
      </c>
      <c r="E12313">
        <f>COUNTIF(E12314:E12323, "0")</f>
        <v>0</v>
      </c>
      <c r="F12313">
        <f>COUNTIF(F12314:F12323, "0")</f>
        <v>0</v>
      </c>
      <c r="G12313">
        <f>COUNTIF(G12314:G12323, "0")</f>
        <v>0</v>
      </c>
      <c r="H12313">
        <f>COUNTIF(H12314:H12323, "0")</f>
        <v>0</v>
      </c>
      <c r="I12313">
        <f>COUNTIF(I12314:I12323, "0")</f>
        <v>0</v>
      </c>
      <c r="J12313">
        <f>COUNTIF(J12314:J12323, "0")</f>
        <v>0</v>
      </c>
      <c r="K12313">
        <f>COUNTIF(K12314:K12323, "0")</f>
        <v>0</v>
      </c>
    </row>
    <row r="12314" spans="2:11" outlineLevel="2">
      <c r="B12314" t="s">
        <v>52</v>
      </c>
      <c r="C12314" t="s">
        <v>17</v>
      </c>
      <c r="D12314">
        <v>0</v>
      </c>
      <c r="E12314">
        <v>1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2:11" outlineLevel="2">
      <c r="B12315" t="s">
        <v>52</v>
      </c>
      <c r="C12315" t="s">
        <v>32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2:11" outlineLevel="2">
      <c r="B12316" t="s">
        <v>52</v>
      </c>
      <c r="C12316" t="s">
        <v>16</v>
      </c>
      <c r="D12316">
        <v>0</v>
      </c>
      <c r="E12316">
        <v>0</v>
      </c>
      <c r="F12316">
        <v>0</v>
      </c>
      <c r="G12316">
        <v>1</v>
      </c>
      <c r="H12316">
        <v>0</v>
      </c>
      <c r="I12316">
        <v>1</v>
      </c>
      <c r="J12316">
        <v>1</v>
      </c>
      <c r="K12316">
        <v>0</v>
      </c>
    </row>
    <row r="12317" spans="2:11" outlineLevel="2">
      <c r="B12317" t="s">
        <v>52</v>
      </c>
      <c r="C12317" t="s">
        <v>14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2:11" outlineLevel="2">
      <c r="B12318" t="s">
        <v>52</v>
      </c>
      <c r="C12318" t="s">
        <v>15</v>
      </c>
      <c r="D12318">
        <v>1</v>
      </c>
      <c r="E12318">
        <v>0</v>
      </c>
      <c r="F12318">
        <v>0</v>
      </c>
      <c r="G12318">
        <v>0</v>
      </c>
      <c r="H12318">
        <v>1</v>
      </c>
      <c r="I12318">
        <v>0</v>
      </c>
      <c r="J12318">
        <v>0</v>
      </c>
      <c r="K12318">
        <v>0</v>
      </c>
    </row>
    <row r="12319" spans="2:11" outlineLevel="2">
      <c r="B12319" t="s">
        <v>52</v>
      </c>
      <c r="C12319" t="s">
        <v>19</v>
      </c>
      <c r="D12319">
        <v>0</v>
      </c>
      <c r="E12319">
        <v>0</v>
      </c>
      <c r="F12319">
        <v>1</v>
      </c>
      <c r="G12319">
        <v>0</v>
      </c>
      <c r="H12319">
        <v>0</v>
      </c>
      <c r="I12319">
        <v>1</v>
      </c>
      <c r="J12319">
        <v>0</v>
      </c>
      <c r="K12319">
        <v>0</v>
      </c>
    </row>
    <row r="12320" spans="2:11" outlineLevel="2">
      <c r="B12320" t="s">
        <v>52</v>
      </c>
      <c r="C12320" t="s">
        <v>20</v>
      </c>
      <c r="D12320">
        <v>0</v>
      </c>
      <c r="E12320">
        <v>0</v>
      </c>
      <c r="F12320">
        <v>0</v>
      </c>
      <c r="G12320">
        <v>1</v>
      </c>
      <c r="H12320">
        <v>0</v>
      </c>
      <c r="I12320">
        <v>0</v>
      </c>
      <c r="J12320">
        <v>1</v>
      </c>
      <c r="K12320">
        <v>0</v>
      </c>
    </row>
    <row r="12321" spans="2:11" outlineLevel="2">
      <c r="B12321" t="s">
        <v>52</v>
      </c>
      <c r="C12321" t="s">
        <v>22</v>
      </c>
      <c r="D12321">
        <v>0</v>
      </c>
      <c r="E12321">
        <v>0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2:11" outlineLevel="2">
      <c r="B12322" t="s">
        <v>52</v>
      </c>
      <c r="C12322" t="s">
        <v>21</v>
      </c>
      <c r="D12322">
        <v>0</v>
      </c>
      <c r="E12322">
        <v>1</v>
      </c>
      <c r="F12322">
        <v>1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2:11" outlineLevel="2">
      <c r="B12323" t="s">
        <v>52</v>
      </c>
      <c r="C12323" t="s">
        <v>18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2:11" s="3" customFormat="1">
      <c r="B12324" s="3" t="s">
        <v>444</v>
      </c>
      <c r="C12324" s="3" t="s">
        <v>8</v>
      </c>
      <c r="D12324" s="3">
        <f>IFERROR(AVERAGE(D12327), 0)</f>
        <v>0</v>
      </c>
      <c r="E12324" s="3">
        <f>IFERROR(AVERAGE(E12327), 0)</f>
        <v>0</v>
      </c>
      <c r="F12324" s="3">
        <f>IFERROR(AVERAGE(F12327), 0)</f>
        <v>0</v>
      </c>
      <c r="G12324" s="3">
        <f>IFERROR(AVERAGE(G12327), 0)</f>
        <v>0</v>
      </c>
      <c r="H12324" s="3">
        <f>IFERROR(AVERAGE(H12327), 0)</f>
        <v>0</v>
      </c>
      <c r="I12324" s="3">
        <f>IFERROR(AVERAGE(I12327), 0)</f>
        <v>0</v>
      </c>
      <c r="J12324" s="3">
        <f>IFERROR(AVERAGE(J12327), 0)</f>
        <v>0</v>
      </c>
      <c r="K12324" s="3">
        <f>IFERROR(AVERAGE(K12327), 0)</f>
        <v>0</v>
      </c>
    </row>
    <row r="12325" spans="2:11" outlineLevel="2">
      <c r="B12325" s="4" t="s">
        <v>9</v>
      </c>
      <c r="D12325">
        <f>E12328</f>
        <v>0</v>
      </c>
      <c r="E12325">
        <f>F12328</f>
        <v>0</v>
      </c>
      <c r="F12325">
        <f>G12328</f>
        <v>0</v>
      </c>
      <c r="G12325">
        <f>H12328</f>
        <v>0</v>
      </c>
      <c r="H12325">
        <f>I12328</f>
        <v>0</v>
      </c>
      <c r="I12325">
        <f>J12328</f>
        <v>0</v>
      </c>
      <c r="J12325">
        <f>K12328</f>
        <v>0</v>
      </c>
      <c r="K12325">
        <f>L12328</f>
        <v>0</v>
      </c>
    </row>
    <row r="12326" spans="2:11" outlineLevel="2">
      <c r="B12326" s="4" t="s">
        <v>10</v>
      </c>
      <c r="D12326">
        <f>E12329</f>
        <v>0</v>
      </c>
      <c r="E12326">
        <f>F12329</f>
        <v>0</v>
      </c>
      <c r="F12326">
        <f>G12329</f>
        <v>0</v>
      </c>
      <c r="G12326">
        <f>H12329</f>
        <v>0</v>
      </c>
      <c r="H12326">
        <f>I12329</f>
        <v>0</v>
      </c>
      <c r="I12326">
        <f>J12329</f>
        <v>0</v>
      </c>
      <c r="J12326">
        <f>K12329</f>
        <v>0</v>
      </c>
      <c r="K12326">
        <f>L12329</f>
        <v>0</v>
      </c>
    </row>
    <row r="12327" spans="2:11" s="5" customFormat="1" outlineLevel="1">
      <c r="C12327" s="5" t="s">
        <v>51</v>
      </c>
      <c r="D12327" s="1">
        <f>IFERROR(D12328/D12329, D12328)</f>
        <v>0</v>
      </c>
      <c r="E12327" s="1">
        <f>IFERROR(E12328/E12329, E12328)</f>
        <v>0</v>
      </c>
      <c r="F12327" s="1">
        <f>IFERROR(F12328/F12329, F12328)</f>
        <v>0</v>
      </c>
      <c r="G12327" s="1">
        <f>IFERROR(G12328/G12329, G12328)</f>
        <v>0</v>
      </c>
      <c r="H12327" s="1">
        <f>IFERROR(H12328/H12329, H12328)</f>
        <v>0</v>
      </c>
      <c r="I12327" s="1">
        <f>IFERROR(I12328/I12329, I12328)</f>
        <v>0</v>
      </c>
      <c r="J12327" s="1">
        <f>IFERROR(J12328/J12329, J12328)</f>
        <v>0</v>
      </c>
      <c r="K12327" s="1">
        <f>IFERROR(K12328/K12329, K12328)</f>
        <v>0</v>
      </c>
    </row>
    <row r="12328" spans="2:11" outlineLevel="2">
      <c r="C12328" t="s">
        <v>10</v>
      </c>
      <c r="D12328">
        <f>COUNTIF(D12330:D12340, "1")</f>
        <v>0</v>
      </c>
      <c r="E12328">
        <f>COUNTIF(E12330:E12340, "1")</f>
        <v>0</v>
      </c>
      <c r="F12328">
        <f>COUNTIF(F12330:F12340, "1")</f>
        <v>0</v>
      </c>
      <c r="G12328">
        <f>COUNTIF(G12330:G12340, "1")</f>
        <v>0</v>
      </c>
      <c r="H12328">
        <f>COUNTIF(H12330:H12340, "1")</f>
        <v>0</v>
      </c>
      <c r="I12328">
        <f>COUNTIF(I12330:I12340, "1")</f>
        <v>0</v>
      </c>
      <c r="J12328">
        <f>COUNTIF(J12330:J12340, "1")</f>
        <v>0</v>
      </c>
      <c r="K12328">
        <f>COUNTIF(K12330:K12340, "1")</f>
        <v>0</v>
      </c>
    </row>
    <row r="12329" spans="2:11" outlineLevel="2">
      <c r="C12329" t="s">
        <v>12</v>
      </c>
      <c r="D12329">
        <f>COUNTIF(D12330:D12340, "0")</f>
        <v>0</v>
      </c>
      <c r="E12329">
        <f>COUNTIF(E12330:E12340, "0")</f>
        <v>0</v>
      </c>
      <c r="F12329">
        <f>COUNTIF(F12330:F12340, "0")</f>
        <v>0</v>
      </c>
      <c r="G12329">
        <f>COUNTIF(G12330:G12340, "0")</f>
        <v>0</v>
      </c>
      <c r="H12329">
        <f>COUNTIF(H12330:H12340, "0")</f>
        <v>0</v>
      </c>
      <c r="I12329">
        <f>COUNTIF(I12330:I12340, "0")</f>
        <v>0</v>
      </c>
      <c r="J12329">
        <f>COUNTIF(J12330:J12340, "0")</f>
        <v>0</v>
      </c>
      <c r="K12329">
        <f>COUNTIF(K12330:K12340, "0")</f>
        <v>0</v>
      </c>
    </row>
    <row r="12330" spans="2:11" outlineLevel="2">
      <c r="B12330" t="s">
        <v>52</v>
      </c>
      <c r="C12330" t="s">
        <v>22</v>
      </c>
      <c r="D12330">
        <v>1</v>
      </c>
      <c r="E12330">
        <v>1</v>
      </c>
      <c r="F12330">
        <v>1</v>
      </c>
      <c r="G12330">
        <v>0</v>
      </c>
      <c r="H12330">
        <v>1</v>
      </c>
      <c r="I12330">
        <v>0</v>
      </c>
      <c r="J12330">
        <v>0</v>
      </c>
      <c r="K12330">
        <v>0</v>
      </c>
    </row>
    <row r="12331" spans="2:11" outlineLevel="2">
      <c r="B12331" t="s">
        <v>52</v>
      </c>
      <c r="C12331" t="s">
        <v>19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</row>
    <row r="12332" spans="2:11" outlineLevel="2">
      <c r="B12332" t="s">
        <v>52</v>
      </c>
      <c r="C12332" t="s">
        <v>24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2:11" outlineLevel="2">
      <c r="B12333" t="s">
        <v>52</v>
      </c>
      <c r="C12333" t="s">
        <v>15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</v>
      </c>
    </row>
    <row r="12334" spans="2:11" outlineLevel="2">
      <c r="B12334" t="s">
        <v>52</v>
      </c>
      <c r="C12334" t="s">
        <v>17</v>
      </c>
      <c r="D12334">
        <v>0</v>
      </c>
      <c r="E12334">
        <v>0</v>
      </c>
      <c r="F12334">
        <v>0</v>
      </c>
      <c r="G12334">
        <v>1</v>
      </c>
      <c r="H12334">
        <v>0</v>
      </c>
      <c r="I12334">
        <v>0</v>
      </c>
      <c r="J12334">
        <v>0</v>
      </c>
      <c r="K12334">
        <v>0</v>
      </c>
    </row>
    <row r="12335" spans="2:11" outlineLevel="2">
      <c r="B12335" t="s">
        <v>52</v>
      </c>
      <c r="C12335" t="s">
        <v>32</v>
      </c>
      <c r="D12335">
        <v>0</v>
      </c>
      <c r="E12335">
        <v>0</v>
      </c>
      <c r="F12335">
        <v>0</v>
      </c>
      <c r="G12335">
        <v>0</v>
      </c>
      <c r="H12335">
        <v>1</v>
      </c>
      <c r="I12335">
        <v>0</v>
      </c>
      <c r="J12335">
        <v>1</v>
      </c>
      <c r="K12335">
        <v>0</v>
      </c>
    </row>
    <row r="12336" spans="2:11" outlineLevel="2">
      <c r="B12336" t="s">
        <v>52</v>
      </c>
      <c r="C12336" t="s">
        <v>14</v>
      </c>
      <c r="D12336">
        <v>0</v>
      </c>
      <c r="E12336">
        <v>1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2:11" outlineLevel="2">
      <c r="B12337" t="s">
        <v>52</v>
      </c>
      <c r="C12337" t="s">
        <v>20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2:11" outlineLevel="2">
      <c r="B12338" t="s">
        <v>52</v>
      </c>
      <c r="C12338" t="s">
        <v>16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2:11" outlineLevel="2">
      <c r="B12339" t="s">
        <v>52</v>
      </c>
      <c r="C12339" t="s">
        <v>21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0</v>
      </c>
      <c r="J12339">
        <v>1</v>
      </c>
      <c r="K12339">
        <v>0</v>
      </c>
    </row>
    <row r="12340" spans="2:11" outlineLevel="2">
      <c r="B12340" t="s">
        <v>52</v>
      </c>
      <c r="C12340" t="s">
        <v>23</v>
      </c>
      <c r="D12340">
        <v>0</v>
      </c>
      <c r="E12340">
        <v>0</v>
      </c>
      <c r="F12340">
        <v>0</v>
      </c>
      <c r="G12340">
        <v>0</v>
      </c>
      <c r="H12340">
        <v>1</v>
      </c>
      <c r="I12340">
        <v>0</v>
      </c>
      <c r="J12340">
        <v>0</v>
      </c>
      <c r="K12340">
        <v>0</v>
      </c>
    </row>
    <row r="12341" spans="2:11" s="3" customFormat="1">
      <c r="B12341" s="3" t="s">
        <v>445</v>
      </c>
      <c r="C12341" s="3" t="s">
        <v>8</v>
      </c>
      <c r="D12341" s="3">
        <f>IFERROR(AVERAGE(D12344), 0)</f>
        <v>0</v>
      </c>
      <c r="E12341" s="3">
        <f>IFERROR(AVERAGE(E12344), 0)</f>
        <v>0</v>
      </c>
      <c r="F12341" s="3">
        <f>IFERROR(AVERAGE(F12344), 0)</f>
        <v>0</v>
      </c>
      <c r="G12341" s="3">
        <f>IFERROR(AVERAGE(G12344), 0)</f>
        <v>0</v>
      </c>
      <c r="H12341" s="3">
        <f>IFERROR(AVERAGE(H12344), 0)</f>
        <v>0</v>
      </c>
      <c r="I12341" s="3">
        <f>IFERROR(AVERAGE(I12344), 0)</f>
        <v>0</v>
      </c>
      <c r="J12341" s="3">
        <f>IFERROR(AVERAGE(J12344), 0)</f>
        <v>0</v>
      </c>
      <c r="K12341" s="3">
        <f>IFERROR(AVERAGE(K12344), 0)</f>
        <v>0</v>
      </c>
    </row>
    <row r="12342" spans="2:11" outlineLevel="2">
      <c r="B12342" s="4" t="s">
        <v>9</v>
      </c>
      <c r="D12342">
        <f>E12345</f>
        <v>0</v>
      </c>
      <c r="E12342">
        <f>F12345</f>
        <v>0</v>
      </c>
      <c r="F12342">
        <f>G12345</f>
        <v>0</v>
      </c>
      <c r="G12342">
        <f>H12345</f>
        <v>0</v>
      </c>
      <c r="H12342">
        <f>I12345</f>
        <v>0</v>
      </c>
      <c r="I12342">
        <f>J12345</f>
        <v>0</v>
      </c>
      <c r="J12342">
        <f>K12345</f>
        <v>0</v>
      </c>
      <c r="K12342">
        <f>L12345</f>
        <v>0</v>
      </c>
    </row>
    <row r="12343" spans="2:11" outlineLevel="2">
      <c r="B12343" s="4" t="s">
        <v>10</v>
      </c>
      <c r="D12343">
        <f>E12346</f>
        <v>0</v>
      </c>
      <c r="E12343">
        <f>F12346</f>
        <v>0</v>
      </c>
      <c r="F12343">
        <f>G12346</f>
        <v>0</v>
      </c>
      <c r="G12343">
        <f>H12346</f>
        <v>0</v>
      </c>
      <c r="H12343">
        <f>I12346</f>
        <v>0</v>
      </c>
      <c r="I12343">
        <f>J12346</f>
        <v>0</v>
      </c>
      <c r="J12343">
        <f>K12346</f>
        <v>0</v>
      </c>
      <c r="K12343">
        <f>L12346</f>
        <v>0</v>
      </c>
    </row>
    <row r="12344" spans="2:11" s="5" customFormat="1" outlineLevel="1">
      <c r="C12344" s="5" t="s">
        <v>51</v>
      </c>
      <c r="D12344" s="1">
        <f>IFERROR(D12345/D12346, D12345)</f>
        <v>0</v>
      </c>
      <c r="E12344" s="1">
        <f>IFERROR(E12345/E12346, E12345)</f>
        <v>0</v>
      </c>
      <c r="F12344" s="1">
        <f>IFERROR(F12345/F12346, F12345)</f>
        <v>0</v>
      </c>
      <c r="G12344" s="1">
        <f>IFERROR(G12345/G12346, G12345)</f>
        <v>0</v>
      </c>
      <c r="H12344" s="1">
        <f>IFERROR(H12345/H12346, H12345)</f>
        <v>0</v>
      </c>
      <c r="I12344" s="1">
        <f>IFERROR(I12345/I12346, I12345)</f>
        <v>0</v>
      </c>
      <c r="J12344" s="1">
        <f>IFERROR(J12345/J12346, J12345)</f>
        <v>0</v>
      </c>
      <c r="K12344" s="1">
        <f>IFERROR(K12345/K12346, K12345)</f>
        <v>0</v>
      </c>
    </row>
    <row r="12345" spans="2:11" outlineLevel="2">
      <c r="C12345" t="s">
        <v>10</v>
      </c>
      <c r="D12345">
        <f>COUNTIF(D12347:D12348, "1")</f>
        <v>0</v>
      </c>
      <c r="E12345">
        <f>COUNTIF(E12347:E12348, "1")</f>
        <v>0</v>
      </c>
      <c r="F12345">
        <f>COUNTIF(F12347:F12348, "1")</f>
        <v>0</v>
      </c>
      <c r="G12345">
        <f>COUNTIF(G12347:G12348, "1")</f>
        <v>0</v>
      </c>
      <c r="H12345">
        <f>COUNTIF(H12347:H12348, "1")</f>
        <v>0</v>
      </c>
      <c r="I12345">
        <f>COUNTIF(I12347:I12348, "1")</f>
        <v>0</v>
      </c>
      <c r="J12345">
        <f>COUNTIF(J12347:J12348, "1")</f>
        <v>0</v>
      </c>
      <c r="K12345">
        <f>COUNTIF(K12347:K12348, "1")</f>
        <v>0</v>
      </c>
    </row>
    <row r="12346" spans="2:11" outlineLevel="2">
      <c r="C12346" t="s">
        <v>12</v>
      </c>
      <c r="D12346">
        <f>COUNTIF(D12347:D12348, "0")</f>
        <v>0</v>
      </c>
      <c r="E12346">
        <f>COUNTIF(E12347:E12348, "0")</f>
        <v>0</v>
      </c>
      <c r="F12346">
        <f>COUNTIF(F12347:F12348, "0")</f>
        <v>0</v>
      </c>
      <c r="G12346">
        <f>COUNTIF(G12347:G12348, "0")</f>
        <v>0</v>
      </c>
      <c r="H12346">
        <f>COUNTIF(H12347:H12348, "0")</f>
        <v>0</v>
      </c>
      <c r="I12346">
        <f>COUNTIF(I12347:I12348, "0")</f>
        <v>0</v>
      </c>
      <c r="J12346">
        <f>COUNTIF(J12347:J12348, "0")</f>
        <v>0</v>
      </c>
      <c r="K12346">
        <f>COUNTIF(K12347:K12348, "0")</f>
        <v>0</v>
      </c>
    </row>
    <row r="12347" spans="2:11" outlineLevel="2">
      <c r="B12347" t="s">
        <v>52</v>
      </c>
      <c r="C12347" t="s">
        <v>14</v>
      </c>
      <c r="D12347">
        <v>0</v>
      </c>
      <c r="E12347">
        <v>0</v>
      </c>
      <c r="F12347">
        <v>0</v>
      </c>
      <c r="G12347">
        <v>1</v>
      </c>
      <c r="H12347">
        <v>0</v>
      </c>
      <c r="I12347">
        <v>1</v>
      </c>
      <c r="J12347">
        <v>0</v>
      </c>
      <c r="K12347">
        <v>0</v>
      </c>
    </row>
    <row r="12348" spans="2:11" outlineLevel="2">
      <c r="B12348" t="s">
        <v>52</v>
      </c>
      <c r="C12348" t="s">
        <v>15</v>
      </c>
      <c r="D12348">
        <v>1</v>
      </c>
      <c r="E12348">
        <v>0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0</v>
      </c>
    </row>
    <row r="12349" spans="2:11" s="3" customFormat="1">
      <c r="B12349" s="3" t="s">
        <v>446</v>
      </c>
      <c r="C12349" s="3" t="s">
        <v>8</v>
      </c>
      <c r="D12349" s="3">
        <f>IFERROR(AVERAGE(D12352), 0)</f>
        <v>0</v>
      </c>
      <c r="E12349" s="3">
        <f>IFERROR(AVERAGE(E12352), 0)</f>
        <v>0</v>
      </c>
      <c r="F12349" s="3">
        <f>IFERROR(AVERAGE(F12352), 0)</f>
        <v>0</v>
      </c>
      <c r="G12349" s="3">
        <f>IFERROR(AVERAGE(G12352), 0)</f>
        <v>0</v>
      </c>
      <c r="H12349" s="3">
        <f>IFERROR(AVERAGE(H12352), 0)</f>
        <v>0</v>
      </c>
      <c r="I12349" s="3">
        <f>IFERROR(AVERAGE(I12352), 0)</f>
        <v>0</v>
      </c>
      <c r="J12349" s="3">
        <f>IFERROR(AVERAGE(J12352), 0)</f>
        <v>0</v>
      </c>
      <c r="K12349" s="3">
        <f>IFERROR(AVERAGE(K12352), 0)</f>
        <v>0</v>
      </c>
    </row>
    <row r="12350" spans="2:11" outlineLevel="2">
      <c r="B12350" s="4" t="s">
        <v>9</v>
      </c>
      <c r="D12350">
        <f>E12353</f>
        <v>0</v>
      </c>
      <c r="E12350">
        <f>F12353</f>
        <v>0</v>
      </c>
      <c r="F12350">
        <f>G12353</f>
        <v>0</v>
      </c>
      <c r="G12350">
        <f>H12353</f>
        <v>0</v>
      </c>
      <c r="H12350">
        <f>I12353</f>
        <v>0</v>
      </c>
      <c r="I12350">
        <f>J12353</f>
        <v>0</v>
      </c>
      <c r="J12350">
        <f>K12353</f>
        <v>0</v>
      </c>
      <c r="K12350">
        <f>L12353</f>
        <v>0</v>
      </c>
    </row>
    <row r="12351" spans="2:11" outlineLevel="2">
      <c r="B12351" s="4" t="s">
        <v>10</v>
      </c>
      <c r="D12351">
        <f>E12354</f>
        <v>0</v>
      </c>
      <c r="E12351">
        <f>F12354</f>
        <v>0</v>
      </c>
      <c r="F12351">
        <f>G12354</f>
        <v>0</v>
      </c>
      <c r="G12351">
        <f>H12354</f>
        <v>0</v>
      </c>
      <c r="H12351">
        <f>I12354</f>
        <v>0</v>
      </c>
      <c r="I12351">
        <f>J12354</f>
        <v>0</v>
      </c>
      <c r="J12351">
        <f>K12354</f>
        <v>0</v>
      </c>
      <c r="K12351">
        <f>L12354</f>
        <v>0</v>
      </c>
    </row>
    <row r="12352" spans="2:11" s="5" customFormat="1" outlineLevel="1">
      <c r="C12352" s="5" t="s">
        <v>51</v>
      </c>
      <c r="D12352" s="1">
        <f>IFERROR(D12353/D12354, D12353)</f>
        <v>0</v>
      </c>
      <c r="E12352" s="1">
        <f>IFERROR(E12353/E12354, E12353)</f>
        <v>0</v>
      </c>
      <c r="F12352" s="1">
        <f>IFERROR(F12353/F12354, F12353)</f>
        <v>0</v>
      </c>
      <c r="G12352" s="1">
        <f>IFERROR(G12353/G12354, G12353)</f>
        <v>0</v>
      </c>
      <c r="H12352" s="1">
        <f>IFERROR(H12353/H12354, H12353)</f>
        <v>0</v>
      </c>
      <c r="I12352" s="1">
        <f>IFERROR(I12353/I12354, I12353)</f>
        <v>0</v>
      </c>
      <c r="J12352" s="1">
        <f>IFERROR(J12353/J12354, J12353)</f>
        <v>0</v>
      </c>
      <c r="K12352" s="1">
        <f>IFERROR(K12353/K12354, K12353)</f>
        <v>0</v>
      </c>
    </row>
    <row r="12353" spans="2:11" outlineLevel="2">
      <c r="C12353" t="s">
        <v>10</v>
      </c>
      <c r="D12353">
        <f>COUNTIF(D12355:D12358, "1")</f>
        <v>0</v>
      </c>
      <c r="E12353">
        <f>COUNTIF(E12355:E12358, "1")</f>
        <v>0</v>
      </c>
      <c r="F12353">
        <f>COUNTIF(F12355:F12358, "1")</f>
        <v>0</v>
      </c>
      <c r="G12353">
        <f>COUNTIF(G12355:G12358, "1")</f>
        <v>0</v>
      </c>
      <c r="H12353">
        <f>COUNTIF(H12355:H12358, "1")</f>
        <v>0</v>
      </c>
      <c r="I12353">
        <f>COUNTIF(I12355:I12358, "1")</f>
        <v>0</v>
      </c>
      <c r="J12353">
        <f>COUNTIF(J12355:J12358, "1")</f>
        <v>0</v>
      </c>
      <c r="K12353">
        <f>COUNTIF(K12355:K12358, "1")</f>
        <v>0</v>
      </c>
    </row>
    <row r="12354" spans="2:11" outlineLevel="2">
      <c r="C12354" t="s">
        <v>12</v>
      </c>
      <c r="D12354">
        <f>COUNTIF(D12355:D12358, "0")</f>
        <v>0</v>
      </c>
      <c r="E12354">
        <f>COUNTIF(E12355:E12358, "0")</f>
        <v>0</v>
      </c>
      <c r="F12354">
        <f>COUNTIF(F12355:F12358, "0")</f>
        <v>0</v>
      </c>
      <c r="G12354">
        <f>COUNTIF(G12355:G12358, "0")</f>
        <v>0</v>
      </c>
      <c r="H12354">
        <f>COUNTIF(H12355:H12358, "0")</f>
        <v>0</v>
      </c>
      <c r="I12354">
        <f>COUNTIF(I12355:I12358, "0")</f>
        <v>0</v>
      </c>
      <c r="J12354">
        <f>COUNTIF(J12355:J12358, "0")</f>
        <v>0</v>
      </c>
      <c r="K12354">
        <f>COUNTIF(K12355:K12358, "0")</f>
        <v>0</v>
      </c>
    </row>
    <row r="12355" spans="2:11" outlineLevel="2">
      <c r="B12355" t="s">
        <v>52</v>
      </c>
      <c r="C12355" t="s">
        <v>16</v>
      </c>
      <c r="D12355">
        <v>0</v>
      </c>
      <c r="E12355">
        <v>0</v>
      </c>
      <c r="F12355">
        <v>0</v>
      </c>
      <c r="G12355">
        <v>1</v>
      </c>
      <c r="H12355">
        <v>1</v>
      </c>
      <c r="I12355">
        <v>0</v>
      </c>
      <c r="J12355">
        <v>0</v>
      </c>
      <c r="K12355">
        <v>0</v>
      </c>
    </row>
    <row r="12356" spans="2:11" outlineLevel="2">
      <c r="B12356" t="s">
        <v>52</v>
      </c>
      <c r="C12356" t="s">
        <v>17</v>
      </c>
      <c r="D12356">
        <v>1</v>
      </c>
      <c r="E12356">
        <v>0</v>
      </c>
      <c r="F12356">
        <v>1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2:11" outlineLevel="2">
      <c r="B12357" t="s">
        <v>52</v>
      </c>
      <c r="C12357" t="s">
        <v>15</v>
      </c>
      <c r="D12357">
        <v>0</v>
      </c>
      <c r="E12357">
        <v>0</v>
      </c>
      <c r="F12357">
        <v>0</v>
      </c>
      <c r="G12357">
        <v>0</v>
      </c>
      <c r="H12357">
        <v>1</v>
      </c>
      <c r="I12357">
        <v>0</v>
      </c>
      <c r="J12357">
        <v>0</v>
      </c>
      <c r="K12357">
        <v>0</v>
      </c>
    </row>
    <row r="12358" spans="2:11" outlineLevel="2">
      <c r="B12358" t="s">
        <v>52</v>
      </c>
      <c r="C12358" t="s">
        <v>14</v>
      </c>
      <c r="D12358">
        <v>1</v>
      </c>
      <c r="E12358">
        <v>0</v>
      </c>
      <c r="F12358">
        <v>1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2:11" s="3" customFormat="1">
      <c r="B12359" s="3" t="s">
        <v>447</v>
      </c>
      <c r="C12359" s="3" t="s">
        <v>8</v>
      </c>
      <c r="D12359" s="3">
        <f>IFERROR(AVERAGE(D12362), 0)</f>
        <v>0</v>
      </c>
      <c r="E12359" s="3">
        <f>IFERROR(AVERAGE(E12362), 0)</f>
        <v>0</v>
      </c>
      <c r="F12359" s="3">
        <f>IFERROR(AVERAGE(F12362), 0)</f>
        <v>0</v>
      </c>
      <c r="G12359" s="3">
        <f>IFERROR(AVERAGE(G12362), 0)</f>
        <v>0</v>
      </c>
      <c r="H12359" s="3">
        <f>IFERROR(AVERAGE(H12362), 0)</f>
        <v>0</v>
      </c>
      <c r="I12359" s="3">
        <f>IFERROR(AVERAGE(I12362), 0)</f>
        <v>0</v>
      </c>
      <c r="J12359" s="3">
        <f>IFERROR(AVERAGE(J12362), 0)</f>
        <v>0</v>
      </c>
      <c r="K12359" s="3">
        <f>IFERROR(AVERAGE(K12362), 0)</f>
        <v>0</v>
      </c>
    </row>
    <row r="12360" spans="2:11" outlineLevel="2">
      <c r="B12360" s="4" t="s">
        <v>9</v>
      </c>
      <c r="D12360">
        <f>E12363</f>
        <v>0</v>
      </c>
      <c r="E12360">
        <f>F12363</f>
        <v>0</v>
      </c>
      <c r="F12360">
        <f>G12363</f>
        <v>0</v>
      </c>
      <c r="G12360">
        <f>H12363</f>
        <v>0</v>
      </c>
      <c r="H12360">
        <f>I12363</f>
        <v>0</v>
      </c>
      <c r="I12360">
        <f>J12363</f>
        <v>0</v>
      </c>
      <c r="J12360">
        <f>K12363</f>
        <v>0</v>
      </c>
      <c r="K12360">
        <f>L12363</f>
        <v>0</v>
      </c>
    </row>
    <row r="12361" spans="2:11" outlineLevel="2">
      <c r="B12361" s="4" t="s">
        <v>10</v>
      </c>
      <c r="D12361">
        <f>E12364</f>
        <v>0</v>
      </c>
      <c r="E12361">
        <f>F12364</f>
        <v>0</v>
      </c>
      <c r="F12361">
        <f>G12364</f>
        <v>0</v>
      </c>
      <c r="G12361">
        <f>H12364</f>
        <v>0</v>
      </c>
      <c r="H12361">
        <f>I12364</f>
        <v>0</v>
      </c>
      <c r="I12361">
        <f>J12364</f>
        <v>0</v>
      </c>
      <c r="J12361">
        <f>K12364</f>
        <v>0</v>
      </c>
      <c r="K12361">
        <f>L12364</f>
        <v>0</v>
      </c>
    </row>
    <row r="12362" spans="2:11" s="5" customFormat="1" outlineLevel="1">
      <c r="C12362" s="5" t="s">
        <v>51</v>
      </c>
      <c r="D12362" s="1">
        <f>IFERROR(D12363/D12364, D12363)</f>
        <v>0</v>
      </c>
      <c r="E12362" s="1">
        <f>IFERROR(E12363/E12364, E12363)</f>
        <v>0</v>
      </c>
      <c r="F12362" s="1">
        <f>IFERROR(F12363/F12364, F12363)</f>
        <v>0</v>
      </c>
      <c r="G12362" s="1">
        <f>IFERROR(G12363/G12364, G12363)</f>
        <v>0</v>
      </c>
      <c r="H12362" s="1">
        <f>IFERROR(H12363/H12364, H12363)</f>
        <v>0</v>
      </c>
      <c r="I12362" s="1">
        <f>IFERROR(I12363/I12364, I12363)</f>
        <v>0</v>
      </c>
      <c r="J12362" s="1">
        <f>IFERROR(J12363/J12364, J12363)</f>
        <v>0</v>
      </c>
      <c r="K12362" s="1">
        <f>IFERROR(K12363/K12364, K12363)</f>
        <v>0</v>
      </c>
    </row>
    <row r="12363" spans="2:11" outlineLevel="2">
      <c r="C12363" t="s">
        <v>10</v>
      </c>
      <c r="D12363">
        <f>COUNTIF(D12365:D12366, "1")</f>
        <v>0</v>
      </c>
      <c r="E12363">
        <f>COUNTIF(E12365:E12366, "1")</f>
        <v>0</v>
      </c>
      <c r="F12363">
        <f>COUNTIF(F12365:F12366, "1")</f>
        <v>0</v>
      </c>
      <c r="G12363">
        <f>COUNTIF(G12365:G12366, "1")</f>
        <v>0</v>
      </c>
      <c r="H12363">
        <f>COUNTIF(H12365:H12366, "1")</f>
        <v>0</v>
      </c>
      <c r="I12363">
        <f>COUNTIF(I12365:I12366, "1")</f>
        <v>0</v>
      </c>
      <c r="J12363">
        <f>COUNTIF(J12365:J12366, "1")</f>
        <v>0</v>
      </c>
      <c r="K12363">
        <f>COUNTIF(K12365:K12366, "1")</f>
        <v>0</v>
      </c>
    </row>
    <row r="12364" spans="2:11" outlineLevel="2">
      <c r="C12364" t="s">
        <v>12</v>
      </c>
      <c r="D12364">
        <f>COUNTIF(D12365:D12366, "0")</f>
        <v>0</v>
      </c>
      <c r="E12364">
        <f>COUNTIF(E12365:E12366, "0")</f>
        <v>0</v>
      </c>
      <c r="F12364">
        <f>COUNTIF(F12365:F12366, "0")</f>
        <v>0</v>
      </c>
      <c r="G12364">
        <f>COUNTIF(G12365:G12366, "0")</f>
        <v>0</v>
      </c>
      <c r="H12364">
        <f>COUNTIF(H12365:H12366, "0")</f>
        <v>0</v>
      </c>
      <c r="I12364">
        <f>COUNTIF(I12365:I12366, "0")</f>
        <v>0</v>
      </c>
      <c r="J12364">
        <f>COUNTIF(J12365:J12366, "0")</f>
        <v>0</v>
      </c>
      <c r="K12364">
        <f>COUNTIF(K12365:K12366, "0")</f>
        <v>0</v>
      </c>
    </row>
    <row r="12365" spans="2:11" outlineLevel="2">
      <c r="B12365" t="s">
        <v>52</v>
      </c>
      <c r="C12365" t="s">
        <v>14</v>
      </c>
      <c r="D12365">
        <v>0</v>
      </c>
      <c r="E12365">
        <v>1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2:11" outlineLevel="2">
      <c r="B12366" t="s">
        <v>52</v>
      </c>
      <c r="C12366" t="s">
        <v>23</v>
      </c>
      <c r="D12366">
        <v>1</v>
      </c>
      <c r="E12366">
        <v>0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2:11" s="3" customFormat="1">
      <c r="B12367" s="3" t="s">
        <v>448</v>
      </c>
      <c r="C12367" s="3" t="s">
        <v>8</v>
      </c>
      <c r="D12367" s="3">
        <f>IFERROR(AVERAGE(D12370), 0)</f>
        <v>0</v>
      </c>
      <c r="E12367" s="3">
        <f>IFERROR(AVERAGE(E12370), 0)</f>
        <v>0</v>
      </c>
      <c r="F12367" s="3">
        <f>IFERROR(AVERAGE(F12370), 0)</f>
        <v>0</v>
      </c>
      <c r="G12367" s="3">
        <f>IFERROR(AVERAGE(G12370), 0)</f>
        <v>0</v>
      </c>
      <c r="H12367" s="3">
        <f>IFERROR(AVERAGE(H12370), 0)</f>
        <v>0</v>
      </c>
      <c r="I12367" s="3">
        <f>IFERROR(AVERAGE(I12370), 0)</f>
        <v>0</v>
      </c>
      <c r="J12367" s="3">
        <f>IFERROR(AVERAGE(J12370), 0)</f>
        <v>0</v>
      </c>
      <c r="K12367" s="3">
        <f>IFERROR(AVERAGE(K12370), 0)</f>
        <v>0</v>
      </c>
    </row>
    <row r="12368" spans="2:11" outlineLevel="2">
      <c r="B12368" s="4" t="s">
        <v>9</v>
      </c>
      <c r="D12368">
        <f>E12371</f>
        <v>0</v>
      </c>
      <c r="E12368">
        <f>F12371</f>
        <v>0</v>
      </c>
      <c r="F12368">
        <f>G12371</f>
        <v>0</v>
      </c>
      <c r="G12368">
        <f>H12371</f>
        <v>0</v>
      </c>
      <c r="H12368">
        <f>I12371</f>
        <v>0</v>
      </c>
      <c r="I12368">
        <f>J12371</f>
        <v>0</v>
      </c>
      <c r="J12368">
        <f>K12371</f>
        <v>0</v>
      </c>
      <c r="K12368">
        <f>L12371</f>
        <v>0</v>
      </c>
    </row>
    <row r="12369" spans="2:11" outlineLevel="2">
      <c r="B12369" s="4" t="s">
        <v>10</v>
      </c>
      <c r="D12369">
        <f>E12372</f>
        <v>0</v>
      </c>
      <c r="E12369">
        <f>F12372</f>
        <v>0</v>
      </c>
      <c r="F12369">
        <f>G12372</f>
        <v>0</v>
      </c>
      <c r="G12369">
        <f>H12372</f>
        <v>0</v>
      </c>
      <c r="H12369">
        <f>I12372</f>
        <v>0</v>
      </c>
      <c r="I12369">
        <f>J12372</f>
        <v>0</v>
      </c>
      <c r="J12369">
        <f>K12372</f>
        <v>0</v>
      </c>
      <c r="K12369">
        <f>L12372</f>
        <v>0</v>
      </c>
    </row>
    <row r="12370" spans="2:11" s="5" customFormat="1" outlineLevel="1">
      <c r="C12370" s="5" t="s">
        <v>51</v>
      </c>
      <c r="D12370" s="1">
        <f>IFERROR(D12371/D12372, D12371)</f>
        <v>0</v>
      </c>
      <c r="E12370" s="1">
        <f>IFERROR(E12371/E12372, E12371)</f>
        <v>0</v>
      </c>
      <c r="F12370" s="1">
        <f>IFERROR(F12371/F12372, F12371)</f>
        <v>0</v>
      </c>
      <c r="G12370" s="1">
        <f>IFERROR(G12371/G12372, G12371)</f>
        <v>0</v>
      </c>
      <c r="H12370" s="1">
        <f>IFERROR(H12371/H12372, H12371)</f>
        <v>0</v>
      </c>
      <c r="I12370" s="1">
        <f>IFERROR(I12371/I12372, I12371)</f>
        <v>0</v>
      </c>
      <c r="J12370" s="1">
        <f>IFERROR(J12371/J12372, J12371)</f>
        <v>0</v>
      </c>
      <c r="K12370" s="1">
        <f>IFERROR(K12371/K12372, K12371)</f>
        <v>0</v>
      </c>
    </row>
    <row r="12371" spans="2:11" outlineLevel="2">
      <c r="C12371" t="s">
        <v>10</v>
      </c>
      <c r="D12371">
        <f>COUNTIF(D12373:D12375, "1")</f>
        <v>0</v>
      </c>
      <c r="E12371">
        <f>COUNTIF(E12373:E12375, "1")</f>
        <v>0</v>
      </c>
      <c r="F12371">
        <f>COUNTIF(F12373:F12375, "1")</f>
        <v>0</v>
      </c>
      <c r="G12371">
        <f>COUNTIF(G12373:G12375, "1")</f>
        <v>0</v>
      </c>
      <c r="H12371">
        <f>COUNTIF(H12373:H12375, "1")</f>
        <v>0</v>
      </c>
      <c r="I12371">
        <f>COUNTIF(I12373:I12375, "1")</f>
        <v>0</v>
      </c>
      <c r="J12371">
        <f>COUNTIF(J12373:J12375, "1")</f>
        <v>0</v>
      </c>
      <c r="K12371">
        <f>COUNTIF(K12373:K12375, "1")</f>
        <v>0</v>
      </c>
    </row>
    <row r="12372" spans="2:11" outlineLevel="2">
      <c r="C12372" t="s">
        <v>12</v>
      </c>
      <c r="D12372">
        <f>COUNTIF(D12373:D12375, "0")</f>
        <v>0</v>
      </c>
      <c r="E12372">
        <f>COUNTIF(E12373:E12375, "0")</f>
        <v>0</v>
      </c>
      <c r="F12372">
        <f>COUNTIF(F12373:F12375, "0")</f>
        <v>0</v>
      </c>
      <c r="G12372">
        <f>COUNTIF(G12373:G12375, "0")</f>
        <v>0</v>
      </c>
      <c r="H12372">
        <f>COUNTIF(H12373:H12375, "0")</f>
        <v>0</v>
      </c>
      <c r="I12372">
        <f>COUNTIF(I12373:I12375, "0")</f>
        <v>0</v>
      </c>
      <c r="J12372">
        <f>COUNTIF(J12373:J12375, "0")</f>
        <v>0</v>
      </c>
      <c r="K12372">
        <f>COUNTIF(K12373:K12375, "0")</f>
        <v>0</v>
      </c>
    </row>
    <row r="12373" spans="2:11" outlineLevel="2">
      <c r="B12373" t="s">
        <v>52</v>
      </c>
      <c r="C12373" t="s">
        <v>15</v>
      </c>
      <c r="D12373">
        <v>0</v>
      </c>
      <c r="E12373">
        <v>1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</row>
    <row r="12374" spans="2:11" outlineLevel="2">
      <c r="B12374" t="s">
        <v>52</v>
      </c>
      <c r="C12374" t="s">
        <v>17</v>
      </c>
      <c r="D12374">
        <v>0</v>
      </c>
      <c r="E12374">
        <v>1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2:11" outlineLevel="2">
      <c r="B12375" t="s">
        <v>52</v>
      </c>
      <c r="C12375" t="s">
        <v>17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2:11" s="3" customFormat="1">
      <c r="B12376" s="3" t="s">
        <v>449</v>
      </c>
      <c r="C12376" s="3" t="s">
        <v>8</v>
      </c>
      <c r="D12376" s="3">
        <f>IFERROR(AVERAGE(D12379), 0)</f>
        <v>0</v>
      </c>
      <c r="E12376" s="3">
        <f>IFERROR(AVERAGE(E12379), 0)</f>
        <v>0</v>
      </c>
      <c r="F12376" s="3">
        <f>IFERROR(AVERAGE(F12379), 0)</f>
        <v>0</v>
      </c>
      <c r="G12376" s="3">
        <f>IFERROR(AVERAGE(G12379), 0)</f>
        <v>0</v>
      </c>
      <c r="H12376" s="3">
        <f>IFERROR(AVERAGE(H12379), 0)</f>
        <v>0</v>
      </c>
      <c r="I12376" s="3">
        <f>IFERROR(AVERAGE(I12379), 0)</f>
        <v>0</v>
      </c>
      <c r="J12376" s="3">
        <f>IFERROR(AVERAGE(J12379), 0)</f>
        <v>0</v>
      </c>
      <c r="K12376" s="3">
        <f>IFERROR(AVERAGE(K12379), 0)</f>
        <v>0</v>
      </c>
    </row>
    <row r="12377" spans="2:11" outlineLevel="2">
      <c r="B12377" s="4" t="s">
        <v>9</v>
      </c>
      <c r="D12377">
        <f>E12380</f>
        <v>0</v>
      </c>
      <c r="E12377">
        <f>F12380</f>
        <v>0</v>
      </c>
      <c r="F12377">
        <f>G12380</f>
        <v>0</v>
      </c>
      <c r="G12377">
        <f>H12380</f>
        <v>0</v>
      </c>
      <c r="H12377">
        <f>I12380</f>
        <v>0</v>
      </c>
      <c r="I12377">
        <f>J12380</f>
        <v>0</v>
      </c>
      <c r="J12377">
        <f>K12380</f>
        <v>0</v>
      </c>
      <c r="K12377">
        <f>L12380</f>
        <v>0</v>
      </c>
    </row>
    <row r="12378" spans="2:11" outlineLevel="2">
      <c r="B12378" s="4" t="s">
        <v>10</v>
      </c>
      <c r="D12378">
        <f>E12381</f>
        <v>0</v>
      </c>
      <c r="E12378">
        <f>F12381</f>
        <v>0</v>
      </c>
      <c r="F12378">
        <f>G12381</f>
        <v>0</v>
      </c>
      <c r="G12378">
        <f>H12381</f>
        <v>0</v>
      </c>
      <c r="H12378">
        <f>I12381</f>
        <v>0</v>
      </c>
      <c r="I12378">
        <f>J12381</f>
        <v>0</v>
      </c>
      <c r="J12378">
        <f>K12381</f>
        <v>0</v>
      </c>
      <c r="K12378">
        <f>L12381</f>
        <v>0</v>
      </c>
    </row>
    <row r="12379" spans="2:11" s="5" customFormat="1" outlineLevel="1">
      <c r="C12379" s="5" t="s">
        <v>51</v>
      </c>
      <c r="D12379" s="1">
        <f>IFERROR(D12380/D12381, D12380)</f>
        <v>0</v>
      </c>
      <c r="E12379" s="1">
        <f>IFERROR(E12380/E12381, E12380)</f>
        <v>0</v>
      </c>
      <c r="F12379" s="1">
        <f>IFERROR(F12380/F12381, F12380)</f>
        <v>0</v>
      </c>
      <c r="G12379" s="1">
        <f>IFERROR(G12380/G12381, G12380)</f>
        <v>0</v>
      </c>
      <c r="H12379" s="1">
        <f>IFERROR(H12380/H12381, H12380)</f>
        <v>0</v>
      </c>
      <c r="I12379" s="1">
        <f>IFERROR(I12380/I12381, I12380)</f>
        <v>0</v>
      </c>
      <c r="J12379" s="1">
        <f>IFERROR(J12380/J12381, J12380)</f>
        <v>0</v>
      </c>
      <c r="K12379" s="1">
        <f>IFERROR(K12380/K12381, K12380)</f>
        <v>0</v>
      </c>
    </row>
    <row r="12380" spans="2:11" outlineLevel="2">
      <c r="C12380" t="s">
        <v>10</v>
      </c>
      <c r="D12380">
        <f>COUNTIF(D12382:D12383, "1")</f>
        <v>0</v>
      </c>
      <c r="E12380">
        <f>COUNTIF(E12382:E12383, "1")</f>
        <v>0</v>
      </c>
      <c r="F12380">
        <f>COUNTIF(F12382:F12383, "1")</f>
        <v>0</v>
      </c>
      <c r="G12380">
        <f>COUNTIF(G12382:G12383, "1")</f>
        <v>0</v>
      </c>
      <c r="H12380">
        <f>COUNTIF(H12382:H12383, "1")</f>
        <v>0</v>
      </c>
      <c r="I12380">
        <f>COUNTIF(I12382:I12383, "1")</f>
        <v>0</v>
      </c>
      <c r="J12380">
        <f>COUNTIF(J12382:J12383, "1")</f>
        <v>0</v>
      </c>
      <c r="K12380">
        <f>COUNTIF(K12382:K12383, "1")</f>
        <v>0</v>
      </c>
    </row>
    <row r="12381" spans="2:11" outlineLevel="2">
      <c r="C12381" t="s">
        <v>12</v>
      </c>
      <c r="D12381">
        <f>COUNTIF(D12382:D12383, "0")</f>
        <v>0</v>
      </c>
      <c r="E12381">
        <f>COUNTIF(E12382:E12383, "0")</f>
        <v>0</v>
      </c>
      <c r="F12381">
        <f>COUNTIF(F12382:F12383, "0")</f>
        <v>0</v>
      </c>
      <c r="G12381">
        <f>COUNTIF(G12382:G12383, "0")</f>
        <v>0</v>
      </c>
      <c r="H12381">
        <f>COUNTIF(H12382:H12383, "0")</f>
        <v>0</v>
      </c>
      <c r="I12381">
        <f>COUNTIF(I12382:I12383, "0")</f>
        <v>0</v>
      </c>
      <c r="J12381">
        <f>COUNTIF(J12382:J12383, "0")</f>
        <v>0</v>
      </c>
      <c r="K12381">
        <f>COUNTIF(K12382:K12383, "0")</f>
        <v>0</v>
      </c>
    </row>
    <row r="12382" spans="2:11" outlineLevel="2">
      <c r="B12382" t="s">
        <v>52</v>
      </c>
      <c r="C12382" t="s">
        <v>15</v>
      </c>
      <c r="D12382">
        <v>0</v>
      </c>
      <c r="E12382">
        <v>0</v>
      </c>
      <c r="F12382">
        <v>0</v>
      </c>
      <c r="G12382">
        <v>1</v>
      </c>
      <c r="H12382">
        <v>0</v>
      </c>
      <c r="I12382">
        <v>0</v>
      </c>
      <c r="J12382">
        <v>0</v>
      </c>
      <c r="K12382">
        <v>0</v>
      </c>
    </row>
    <row r="12383" spans="2:11" outlineLevel="2">
      <c r="B12383" t="s">
        <v>52</v>
      </c>
      <c r="C12383" t="s">
        <v>14</v>
      </c>
      <c r="D12383">
        <v>1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1</v>
      </c>
      <c r="K12383">
        <v>0</v>
      </c>
    </row>
    <row r="12384" spans="2:11" s="3" customFormat="1">
      <c r="B12384" s="3" t="s">
        <v>450</v>
      </c>
      <c r="C12384" s="3" t="s">
        <v>8</v>
      </c>
      <c r="D12384" s="3">
        <f>IFERROR(AVERAGE(D12387), 0)</f>
        <v>0</v>
      </c>
      <c r="E12384" s="3">
        <f>IFERROR(AVERAGE(E12387), 0)</f>
        <v>0</v>
      </c>
      <c r="F12384" s="3">
        <f>IFERROR(AVERAGE(F12387), 0)</f>
        <v>0</v>
      </c>
      <c r="G12384" s="3">
        <f>IFERROR(AVERAGE(G12387), 0)</f>
        <v>0</v>
      </c>
      <c r="H12384" s="3">
        <f>IFERROR(AVERAGE(H12387), 0)</f>
        <v>0</v>
      </c>
      <c r="I12384" s="3">
        <f>IFERROR(AVERAGE(I12387), 0)</f>
        <v>0</v>
      </c>
      <c r="J12384" s="3">
        <f>IFERROR(AVERAGE(J12387), 0)</f>
        <v>0</v>
      </c>
      <c r="K12384" s="3">
        <f>IFERROR(AVERAGE(K12387), 0)</f>
        <v>0</v>
      </c>
    </row>
    <row r="12385" spans="2:11" outlineLevel="2">
      <c r="B12385" s="4" t="s">
        <v>9</v>
      </c>
      <c r="D12385">
        <f>E12388</f>
        <v>0</v>
      </c>
      <c r="E12385">
        <f>F12388</f>
        <v>0</v>
      </c>
      <c r="F12385">
        <f>G12388</f>
        <v>0</v>
      </c>
      <c r="G12385">
        <f>H12388</f>
        <v>0</v>
      </c>
      <c r="H12385">
        <f>I12388</f>
        <v>0</v>
      </c>
      <c r="I12385">
        <f>J12388</f>
        <v>0</v>
      </c>
      <c r="J12385">
        <f>K12388</f>
        <v>0</v>
      </c>
      <c r="K12385">
        <f>L12388</f>
        <v>0</v>
      </c>
    </row>
    <row r="12386" spans="2:11" outlineLevel="2">
      <c r="B12386" s="4" t="s">
        <v>10</v>
      </c>
      <c r="D12386">
        <f>E12389</f>
        <v>0</v>
      </c>
      <c r="E12386">
        <f>F12389</f>
        <v>0</v>
      </c>
      <c r="F12386">
        <f>G12389</f>
        <v>0</v>
      </c>
      <c r="G12386">
        <f>H12389</f>
        <v>0</v>
      </c>
      <c r="H12386">
        <f>I12389</f>
        <v>0</v>
      </c>
      <c r="I12386">
        <f>J12389</f>
        <v>0</v>
      </c>
      <c r="J12386">
        <f>K12389</f>
        <v>0</v>
      </c>
      <c r="K12386">
        <f>L12389</f>
        <v>0</v>
      </c>
    </row>
    <row r="12387" spans="2:11" s="5" customFormat="1" outlineLevel="1">
      <c r="C12387" s="5" t="s">
        <v>46</v>
      </c>
      <c r="D12387" s="1">
        <f>IFERROR(D12388/D12389, D12388)</f>
        <v>0</v>
      </c>
      <c r="E12387" s="1">
        <f>IFERROR(E12388/E12389, E12388)</f>
        <v>0</v>
      </c>
      <c r="F12387" s="1">
        <f>IFERROR(F12388/F12389, F12388)</f>
        <v>0</v>
      </c>
      <c r="G12387" s="1">
        <f>IFERROR(G12388/G12389, G12388)</f>
        <v>0</v>
      </c>
      <c r="H12387" s="1">
        <f>IFERROR(H12388/H12389, H12388)</f>
        <v>0</v>
      </c>
      <c r="I12387" s="1">
        <f>IFERROR(I12388/I12389, I12388)</f>
        <v>0</v>
      </c>
      <c r="J12387" s="1">
        <f>IFERROR(J12388/J12389, J12388)</f>
        <v>0</v>
      </c>
      <c r="K12387" s="1">
        <f>IFERROR(K12388/K12389, K12388)</f>
        <v>0</v>
      </c>
    </row>
    <row r="12388" spans="2:11" outlineLevel="2">
      <c r="C12388" t="s">
        <v>10</v>
      </c>
      <c r="D12388">
        <f>COUNTIF(D12390:D12391, "1")</f>
        <v>0</v>
      </c>
      <c r="E12388">
        <f>COUNTIF(E12390:E12391, "1")</f>
        <v>0</v>
      </c>
      <c r="F12388">
        <f>COUNTIF(F12390:F12391, "1")</f>
        <v>0</v>
      </c>
      <c r="G12388">
        <f>COUNTIF(G12390:G12391, "1")</f>
        <v>0</v>
      </c>
      <c r="H12388">
        <f>COUNTIF(H12390:H12391, "1")</f>
        <v>0</v>
      </c>
      <c r="I12388">
        <f>COUNTIF(I12390:I12391, "1")</f>
        <v>0</v>
      </c>
      <c r="J12388">
        <f>COUNTIF(J12390:J12391, "1")</f>
        <v>0</v>
      </c>
      <c r="K12388">
        <f>COUNTIF(K12390:K12391, "1")</f>
        <v>0</v>
      </c>
    </row>
    <row r="12389" spans="2:11" outlineLevel="2">
      <c r="C12389" t="s">
        <v>12</v>
      </c>
      <c r="D12389">
        <f>COUNTIF(D12390:D12391, "0")</f>
        <v>0</v>
      </c>
      <c r="E12389">
        <f>COUNTIF(E12390:E12391, "0")</f>
        <v>0</v>
      </c>
      <c r="F12389">
        <f>COUNTIF(F12390:F12391, "0")</f>
        <v>0</v>
      </c>
      <c r="G12389">
        <f>COUNTIF(G12390:G12391, "0")</f>
        <v>0</v>
      </c>
      <c r="H12389">
        <f>COUNTIF(H12390:H12391, "0")</f>
        <v>0</v>
      </c>
      <c r="I12389">
        <f>COUNTIF(I12390:I12391, "0")</f>
        <v>0</v>
      </c>
      <c r="J12389">
        <f>COUNTIF(J12390:J12391, "0")</f>
        <v>0</v>
      </c>
      <c r="K12389">
        <f>COUNTIF(K12390:K12391, "0")</f>
        <v>0</v>
      </c>
    </row>
    <row r="12390" spans="2:11" outlineLevel="2">
      <c r="B12390" t="s">
        <v>47</v>
      </c>
      <c r="C12390" t="s">
        <v>14</v>
      </c>
      <c r="D12390">
        <v>0</v>
      </c>
      <c r="E12390">
        <v>1</v>
      </c>
      <c r="F12390">
        <v>0</v>
      </c>
      <c r="G12390">
        <v>0</v>
      </c>
      <c r="H12390">
        <v>1</v>
      </c>
      <c r="I12390">
        <v>0</v>
      </c>
      <c r="J12390">
        <v>0</v>
      </c>
      <c r="K12390">
        <v>0</v>
      </c>
    </row>
    <row r="12391" spans="2:11" outlineLevel="2">
      <c r="B12391" t="s">
        <v>47</v>
      </c>
      <c r="C12391" t="s">
        <v>15</v>
      </c>
      <c r="D12391">
        <v>1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2:11" s="2" customFormat="1">
      <c r="B12392" s="2" t="s">
        <v>451</v>
      </c>
      <c r="D12392" s="2">
        <f>IFERROR(AVERAGE(D12395,D12405,D12422,D12430,D12448,D12472,D12553,D12561,D12579,D12588,D12600,D12610,D12617,D12630,D12641,D12652,D12659), 0)</f>
        <v>0</v>
      </c>
      <c r="E12392" s="2">
        <f>IFERROR(AVERAGE(E12395,E12405,E12422,E12430,E12448,E12472,E12553,E12561,E12579,E12588,E12600,E12610,E12617,E12630,E12641,E12652,E12659), 0)</f>
        <v>0</v>
      </c>
      <c r="F12392" s="2">
        <f>IFERROR(AVERAGE(F12395,F12405,F12422,F12430,F12448,F12472,F12553,F12561,F12579,F12588,F12600,F12610,F12617,F12630,F12641,F12652,F12659), 0)</f>
        <v>0</v>
      </c>
      <c r="G12392" s="2">
        <f>IFERROR(AVERAGE(G12395,G12405,G12422,G12430,G12448,G12472,G12553,G12561,G12579,G12588,G12600,G12610,G12617,G12630,G12641,G12652,G12659), 0)</f>
        <v>0</v>
      </c>
      <c r="H12392" s="2">
        <f>IFERROR(AVERAGE(H12395,H12405,H12422,H12430,H12448,H12472,H12553,H12561,H12579,H12588,H12600,H12610,H12617,H12630,H12641,H12652,H12659), 0)</f>
        <v>0</v>
      </c>
      <c r="I12392" s="2">
        <f>IFERROR(AVERAGE(I12395,I12405,I12422,I12430,I12448,I12472,I12553,I12561,I12579,I12588,I12600,I12610,I12617,I12630,I12641,I12652,I12659), 0)</f>
        <v>0</v>
      </c>
      <c r="J12392" s="2">
        <f>IFERROR(AVERAGE(J12395,J12405,J12422,J12430,J12448,J12472,J12553,J12561,J12579,J12588,J12600,J12610,J12617,J12630,J12641,J12652,J12659), 0)</f>
        <v>0</v>
      </c>
      <c r="K12392" s="2">
        <f>IFERROR(AVERAGE(K12395,K12405,K12422,K12430,K12448,K12472,K12553,K12561,K12579,K12588,K12600,K12610,K12617,K12630,K12641,K12652,K12659), 0)</f>
        <v>0</v>
      </c>
    </row>
    <row r="12393" spans="2:11" outlineLevel="2">
      <c r="B12393" t="s">
        <v>3</v>
      </c>
      <c r="D12393">
        <f>D12396+D12406+D12423+D12431+D12449+D12473+D12554+D12562+D12580+D12589+D12601+D12611+D12618+D12631+D12642+D12653+D12660</f>
        <v>0</v>
      </c>
      <c r="E12393">
        <f>E12396+E12406+E12423+E12431+E12449+E12473+E12554+E12562+E12580+E12589+E12601+E12611+E12618+E12631+E12642+E12653+E12660</f>
        <v>0</v>
      </c>
      <c r="F12393">
        <f>F12396+F12406+F12423+F12431+F12449+F12473+F12554+F12562+F12580+F12589+F12601+F12611+F12618+F12631+F12642+F12653+F12660</f>
        <v>0</v>
      </c>
      <c r="G12393">
        <f>G12396+G12406+G12423+G12431+G12449+G12473+G12554+G12562+G12580+G12589+G12601+G12611+G12618+G12631+G12642+G12653+G12660</f>
        <v>0</v>
      </c>
      <c r="H12393">
        <f>H12396+H12406+H12423+H12431+H12449+H12473+H12554+H12562+H12580+H12589+H12601+H12611+H12618+H12631+H12642+H12653+H12660</f>
        <v>0</v>
      </c>
      <c r="I12393">
        <f>I12396+I12406+I12423+I12431+I12449+I12473+I12554+I12562+I12580+I12589+I12601+I12611+I12618+I12631+I12642+I12653+I12660</f>
        <v>0</v>
      </c>
      <c r="J12393">
        <f>J12396+J12406+J12423+J12431+J12449+J12473+J12554+J12562+J12580+J12589+J12601+J12611+J12618+J12631+J12642+J12653+J12660</f>
        <v>0</v>
      </c>
      <c r="K12393">
        <f>K12396+K12406+K12423+K12431+K12449+K12473+K12554+K12562+K12580+K12589+K12601+K12611+K12618+K12631+K12642+K12653+K12660</f>
        <v>0</v>
      </c>
    </row>
    <row r="12394" spans="2:11" outlineLevel="2">
      <c r="B12394" t="s">
        <v>4</v>
      </c>
      <c r="D12394">
        <f>D12397+D12407+D12424+D12432+D12450+D12474+D12555+D12563+D12581+D12590+D12602+D12612+D12619+D12632+D12643+D12654+D12661</f>
        <v>0</v>
      </c>
      <c r="E12394">
        <f>E12397+E12407+E12424+E12432+E12450+E12474+E12555+E12563+E12581+E12590+E12602+E12612+E12619+E12632+E12643+E12654+E12661</f>
        <v>0</v>
      </c>
      <c r="F12394">
        <f>F12397+F12407+F12424+F12432+F12450+F12474+F12555+F12563+F12581+F12590+F12602+F12612+F12619+F12632+F12643+F12654+F12661</f>
        <v>0</v>
      </c>
      <c r="G12394">
        <f>G12397+G12407+G12424+G12432+G12450+G12474+G12555+G12563+G12581+G12590+G12602+G12612+G12619+G12632+G12643+G12654+G12661</f>
        <v>0</v>
      </c>
      <c r="H12394">
        <f>H12397+H12407+H12424+H12432+H12450+H12474+H12555+H12563+H12581+H12590+H12602+H12612+H12619+H12632+H12643+H12654+H12661</f>
        <v>0</v>
      </c>
      <c r="I12394">
        <f>I12397+I12407+I12424+I12432+I12450+I12474+I12555+I12563+I12581+I12590+I12602+I12612+I12619+I12632+I12643+I12654+I12661</f>
        <v>0</v>
      </c>
      <c r="J12394">
        <f>J12397+J12407+J12424+J12432+J12450+J12474+J12555+J12563+J12581+J12590+J12602+J12612+J12619+J12632+J12643+J12654+J12661</f>
        <v>0</v>
      </c>
      <c r="K12394">
        <f>K12397+K12407+K12424+K12432+K12450+K12474+K12555+K12563+K12581+K12590+K12602+K12612+K12619+K12632+K12643+K12654+K12661</f>
        <v>0</v>
      </c>
    </row>
    <row r="12395" spans="2:11" s="3" customFormat="1">
      <c r="B12395" s="3" t="s">
        <v>452</v>
      </c>
      <c r="C12395" s="3" t="s">
        <v>8</v>
      </c>
      <c r="D12395" s="3">
        <f>IFERROR(AVERAGE(D12398), 0)</f>
        <v>0</v>
      </c>
      <c r="E12395" s="3">
        <f>IFERROR(AVERAGE(E12398), 0)</f>
        <v>0</v>
      </c>
      <c r="F12395" s="3">
        <f>IFERROR(AVERAGE(F12398), 0)</f>
        <v>0</v>
      </c>
      <c r="G12395" s="3">
        <f>IFERROR(AVERAGE(G12398), 0)</f>
        <v>0</v>
      </c>
      <c r="H12395" s="3">
        <f>IFERROR(AVERAGE(H12398), 0)</f>
        <v>0</v>
      </c>
      <c r="I12395" s="3">
        <f>IFERROR(AVERAGE(I12398), 0)</f>
        <v>0</v>
      </c>
      <c r="J12395" s="3">
        <f>IFERROR(AVERAGE(J12398), 0)</f>
        <v>0</v>
      </c>
      <c r="K12395" s="3">
        <f>IFERROR(AVERAGE(K12398), 0)</f>
        <v>0</v>
      </c>
    </row>
    <row r="12396" spans="2:11" outlineLevel="2">
      <c r="B12396" s="4" t="s">
        <v>9</v>
      </c>
      <c r="D12396">
        <f>E12399</f>
        <v>0</v>
      </c>
      <c r="E12396">
        <f>F12399</f>
        <v>0</v>
      </c>
      <c r="F12396">
        <f>G12399</f>
        <v>0</v>
      </c>
      <c r="G12396">
        <f>H12399</f>
        <v>0</v>
      </c>
      <c r="H12396">
        <f>I12399</f>
        <v>0</v>
      </c>
      <c r="I12396">
        <f>J12399</f>
        <v>0</v>
      </c>
      <c r="J12396">
        <f>K12399</f>
        <v>0</v>
      </c>
      <c r="K12396">
        <f>L12399</f>
        <v>0</v>
      </c>
    </row>
    <row r="12397" spans="2:11" outlineLevel="2">
      <c r="B12397" s="4" t="s">
        <v>10</v>
      </c>
      <c r="D12397">
        <f>E12400</f>
        <v>0</v>
      </c>
      <c r="E12397">
        <f>F12400</f>
        <v>0</v>
      </c>
      <c r="F12397">
        <f>G12400</f>
        <v>0</v>
      </c>
      <c r="G12397">
        <f>H12400</f>
        <v>0</v>
      </c>
      <c r="H12397">
        <f>I12400</f>
        <v>0</v>
      </c>
      <c r="I12397">
        <f>J12400</f>
        <v>0</v>
      </c>
      <c r="J12397">
        <f>K12400</f>
        <v>0</v>
      </c>
      <c r="K12397">
        <f>L12400</f>
        <v>0</v>
      </c>
    </row>
    <row r="12398" spans="2:11" s="5" customFormat="1" outlineLevel="1">
      <c r="C12398" s="5" t="s">
        <v>51</v>
      </c>
      <c r="D12398" s="1">
        <f>IFERROR(D12399/D12400, D12399)</f>
        <v>0</v>
      </c>
      <c r="E12398" s="1">
        <f>IFERROR(E12399/E12400, E12399)</f>
        <v>0</v>
      </c>
      <c r="F12398" s="1">
        <f>IFERROR(F12399/F12400, F12399)</f>
        <v>0</v>
      </c>
      <c r="G12398" s="1">
        <f>IFERROR(G12399/G12400, G12399)</f>
        <v>0</v>
      </c>
      <c r="H12398" s="1">
        <f>IFERROR(H12399/H12400, H12399)</f>
        <v>0</v>
      </c>
      <c r="I12398" s="1">
        <f>IFERROR(I12399/I12400, I12399)</f>
        <v>0</v>
      </c>
      <c r="J12398" s="1">
        <f>IFERROR(J12399/J12400, J12399)</f>
        <v>0</v>
      </c>
      <c r="K12398" s="1">
        <f>IFERROR(K12399/K12400, K12399)</f>
        <v>0</v>
      </c>
    </row>
    <row r="12399" spans="2:11" outlineLevel="2">
      <c r="C12399" t="s">
        <v>10</v>
      </c>
      <c r="D12399">
        <f>COUNTIF(D12401:D12404, "1")</f>
        <v>0</v>
      </c>
      <c r="E12399">
        <f>COUNTIF(E12401:E12404, "1")</f>
        <v>0</v>
      </c>
      <c r="F12399">
        <f>COUNTIF(F12401:F12404, "1")</f>
        <v>0</v>
      </c>
      <c r="G12399">
        <f>COUNTIF(G12401:G12404, "1")</f>
        <v>0</v>
      </c>
      <c r="H12399">
        <f>COUNTIF(H12401:H12404, "1")</f>
        <v>0</v>
      </c>
      <c r="I12399">
        <f>COUNTIF(I12401:I12404, "1")</f>
        <v>0</v>
      </c>
      <c r="J12399">
        <f>COUNTIF(J12401:J12404, "1")</f>
        <v>0</v>
      </c>
      <c r="K12399">
        <f>COUNTIF(K12401:K12404, "1")</f>
        <v>0</v>
      </c>
    </row>
    <row r="12400" spans="2:11" outlineLevel="2">
      <c r="C12400" t="s">
        <v>12</v>
      </c>
      <c r="D12400">
        <f>COUNTIF(D12401:D12404, "0")</f>
        <v>0</v>
      </c>
      <c r="E12400">
        <f>COUNTIF(E12401:E12404, "0")</f>
        <v>0</v>
      </c>
      <c r="F12400">
        <f>COUNTIF(F12401:F12404, "0")</f>
        <v>0</v>
      </c>
      <c r="G12400">
        <f>COUNTIF(G12401:G12404, "0")</f>
        <v>0</v>
      </c>
      <c r="H12400">
        <f>COUNTIF(H12401:H12404, "0")</f>
        <v>0</v>
      </c>
      <c r="I12400">
        <f>COUNTIF(I12401:I12404, "0")</f>
        <v>0</v>
      </c>
      <c r="J12400">
        <f>COUNTIF(J12401:J12404, "0")</f>
        <v>0</v>
      </c>
      <c r="K12400">
        <f>COUNTIF(K12401:K12404, "0")</f>
        <v>0</v>
      </c>
    </row>
    <row r="12401" spans="2:11" outlineLevel="2">
      <c r="B12401" t="s">
        <v>52</v>
      </c>
      <c r="C12401" t="s">
        <v>14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2:11" outlineLevel="2">
      <c r="B12402" t="s">
        <v>52</v>
      </c>
      <c r="C12402" t="s">
        <v>16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2:11" outlineLevel="2">
      <c r="B12403" t="s">
        <v>52</v>
      </c>
      <c r="C12403" t="s">
        <v>17</v>
      </c>
      <c r="D12403">
        <v>0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2:11" outlineLevel="2">
      <c r="B12404" t="s">
        <v>52</v>
      </c>
      <c r="C12404" t="s">
        <v>15</v>
      </c>
      <c r="D12404">
        <v>1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2:11" s="3" customFormat="1">
      <c r="B12405" s="3" t="s">
        <v>453</v>
      </c>
      <c r="C12405" s="3" t="s">
        <v>8</v>
      </c>
      <c r="D12405" s="3">
        <f>IFERROR(AVERAGE(D12408), 0)</f>
        <v>0</v>
      </c>
      <c r="E12405" s="3">
        <f>IFERROR(AVERAGE(E12408), 0)</f>
        <v>0</v>
      </c>
      <c r="F12405" s="3">
        <f>IFERROR(AVERAGE(F12408), 0)</f>
        <v>0</v>
      </c>
      <c r="G12405" s="3">
        <f>IFERROR(AVERAGE(G12408), 0)</f>
        <v>0</v>
      </c>
      <c r="H12405" s="3">
        <f>IFERROR(AVERAGE(H12408), 0)</f>
        <v>0</v>
      </c>
      <c r="I12405" s="3">
        <f>IFERROR(AVERAGE(I12408), 0)</f>
        <v>0</v>
      </c>
      <c r="J12405" s="3">
        <f>IFERROR(AVERAGE(J12408), 0)</f>
        <v>0</v>
      </c>
      <c r="K12405" s="3">
        <f>IFERROR(AVERAGE(K12408), 0)</f>
        <v>0</v>
      </c>
    </row>
    <row r="12406" spans="2:11" outlineLevel="2">
      <c r="B12406" s="4" t="s">
        <v>9</v>
      </c>
      <c r="D12406">
        <f>E12409</f>
        <v>0</v>
      </c>
      <c r="E12406">
        <f>F12409</f>
        <v>0</v>
      </c>
      <c r="F12406">
        <f>G12409</f>
        <v>0</v>
      </c>
      <c r="G12406">
        <f>H12409</f>
        <v>0</v>
      </c>
      <c r="H12406">
        <f>I12409</f>
        <v>0</v>
      </c>
      <c r="I12406">
        <f>J12409</f>
        <v>0</v>
      </c>
      <c r="J12406">
        <f>K12409</f>
        <v>0</v>
      </c>
      <c r="K12406">
        <f>L12409</f>
        <v>0</v>
      </c>
    </row>
    <row r="12407" spans="2:11" outlineLevel="2">
      <c r="B12407" s="4" t="s">
        <v>10</v>
      </c>
      <c r="D12407">
        <f>E12410</f>
        <v>0</v>
      </c>
      <c r="E12407">
        <f>F12410</f>
        <v>0</v>
      </c>
      <c r="F12407">
        <f>G12410</f>
        <v>0</v>
      </c>
      <c r="G12407">
        <f>H12410</f>
        <v>0</v>
      </c>
      <c r="H12407">
        <f>I12410</f>
        <v>0</v>
      </c>
      <c r="I12407">
        <f>J12410</f>
        <v>0</v>
      </c>
      <c r="J12407">
        <f>K12410</f>
        <v>0</v>
      </c>
      <c r="K12407">
        <f>L12410</f>
        <v>0</v>
      </c>
    </row>
    <row r="12408" spans="2:11" s="5" customFormat="1" outlineLevel="1">
      <c r="C12408" s="5" t="s">
        <v>51</v>
      </c>
      <c r="D12408" s="1">
        <f>IFERROR(D12409/D12410, D12409)</f>
        <v>0</v>
      </c>
      <c r="E12408" s="1">
        <f>IFERROR(E12409/E12410, E12409)</f>
        <v>0</v>
      </c>
      <c r="F12408" s="1">
        <f>IFERROR(F12409/F12410, F12409)</f>
        <v>0</v>
      </c>
      <c r="G12408" s="1">
        <f>IFERROR(G12409/G12410, G12409)</f>
        <v>0</v>
      </c>
      <c r="H12408" s="1">
        <f>IFERROR(H12409/H12410, H12409)</f>
        <v>0</v>
      </c>
      <c r="I12408" s="1">
        <f>IFERROR(I12409/I12410, I12409)</f>
        <v>0</v>
      </c>
      <c r="J12408" s="1">
        <f>IFERROR(J12409/J12410, J12409)</f>
        <v>0</v>
      </c>
      <c r="K12408" s="1">
        <f>IFERROR(K12409/K12410, K12409)</f>
        <v>0</v>
      </c>
    </row>
    <row r="12409" spans="2:11" outlineLevel="2">
      <c r="C12409" t="s">
        <v>10</v>
      </c>
      <c r="D12409">
        <f>COUNTIF(D12411:D12421, "1")</f>
        <v>0</v>
      </c>
      <c r="E12409">
        <f>COUNTIF(E12411:E12421, "1")</f>
        <v>0</v>
      </c>
      <c r="F12409">
        <f>COUNTIF(F12411:F12421, "1")</f>
        <v>0</v>
      </c>
      <c r="G12409">
        <f>COUNTIF(G12411:G12421, "1")</f>
        <v>0</v>
      </c>
      <c r="H12409">
        <f>COUNTIF(H12411:H12421, "1")</f>
        <v>0</v>
      </c>
      <c r="I12409">
        <f>COUNTIF(I12411:I12421, "1")</f>
        <v>0</v>
      </c>
      <c r="J12409">
        <f>COUNTIF(J12411:J12421, "1")</f>
        <v>0</v>
      </c>
      <c r="K12409">
        <f>COUNTIF(K12411:K12421, "1")</f>
        <v>0</v>
      </c>
    </row>
    <row r="12410" spans="2:11" outlineLevel="2">
      <c r="C12410" t="s">
        <v>12</v>
      </c>
      <c r="D12410">
        <f>COUNTIF(D12411:D12421, "0")</f>
        <v>0</v>
      </c>
      <c r="E12410">
        <f>COUNTIF(E12411:E12421, "0")</f>
        <v>0</v>
      </c>
      <c r="F12410">
        <f>COUNTIF(F12411:F12421, "0")</f>
        <v>0</v>
      </c>
      <c r="G12410">
        <f>COUNTIF(G12411:G12421, "0")</f>
        <v>0</v>
      </c>
      <c r="H12410">
        <f>COUNTIF(H12411:H12421, "0")</f>
        <v>0</v>
      </c>
      <c r="I12410">
        <f>COUNTIF(I12411:I12421, "0")</f>
        <v>0</v>
      </c>
      <c r="J12410">
        <f>COUNTIF(J12411:J12421, "0")</f>
        <v>0</v>
      </c>
      <c r="K12410">
        <f>COUNTIF(K12411:K12421, "0")</f>
        <v>0</v>
      </c>
    </row>
    <row r="12411" spans="2:11" outlineLevel="2">
      <c r="B12411" t="s">
        <v>52</v>
      </c>
      <c r="C12411" t="s">
        <v>16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2:11" outlineLevel="2">
      <c r="B12412" t="s">
        <v>52</v>
      </c>
      <c r="C12412" t="s">
        <v>15</v>
      </c>
      <c r="D12412">
        <v>1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2:11" outlineLevel="2">
      <c r="B12413" t="s">
        <v>52</v>
      </c>
      <c r="C12413" t="s">
        <v>23</v>
      </c>
      <c r="D12413">
        <v>0</v>
      </c>
      <c r="E12413">
        <v>0</v>
      </c>
      <c r="F12413">
        <v>0</v>
      </c>
      <c r="G12413">
        <v>0</v>
      </c>
      <c r="H12413">
        <v>1</v>
      </c>
      <c r="I12413">
        <v>0</v>
      </c>
      <c r="J12413">
        <v>0</v>
      </c>
      <c r="K12413">
        <v>0</v>
      </c>
    </row>
    <row r="12414" spans="2:11" outlineLevel="2">
      <c r="B12414" t="s">
        <v>52</v>
      </c>
      <c r="C12414" t="s">
        <v>18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</row>
    <row r="12415" spans="2:11" outlineLevel="2">
      <c r="B12415" t="s">
        <v>52</v>
      </c>
      <c r="C12415" t="s">
        <v>19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2:11" outlineLevel="2">
      <c r="B12416" t="s">
        <v>52</v>
      </c>
      <c r="C12416" t="s">
        <v>21</v>
      </c>
      <c r="D12416">
        <v>0</v>
      </c>
      <c r="E12416">
        <v>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2:11" outlineLevel="2">
      <c r="B12417" t="s">
        <v>52</v>
      </c>
      <c r="C12417" t="s">
        <v>22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2:11" outlineLevel="2">
      <c r="B12418" t="s">
        <v>52</v>
      </c>
      <c r="C12418" t="s">
        <v>14</v>
      </c>
      <c r="D12418">
        <v>1</v>
      </c>
      <c r="E12418">
        <v>0</v>
      </c>
      <c r="F12418">
        <v>1</v>
      </c>
      <c r="G12418">
        <v>1</v>
      </c>
      <c r="H12418">
        <v>0</v>
      </c>
      <c r="I12418">
        <v>0</v>
      </c>
      <c r="J12418">
        <v>0</v>
      </c>
      <c r="K12418">
        <v>0</v>
      </c>
    </row>
    <row r="12419" spans="2:11" outlineLevel="2">
      <c r="B12419" t="s">
        <v>52</v>
      </c>
      <c r="C12419" t="s">
        <v>20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2:11" outlineLevel="2">
      <c r="B12420" t="s">
        <v>52</v>
      </c>
      <c r="C12420" t="s">
        <v>17</v>
      </c>
      <c r="D12420">
        <v>1</v>
      </c>
      <c r="E12420">
        <v>0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0</v>
      </c>
    </row>
    <row r="12421" spans="2:11" outlineLevel="2">
      <c r="B12421" t="s">
        <v>52</v>
      </c>
      <c r="C12421" t="s">
        <v>17</v>
      </c>
      <c r="D12421">
        <v>1</v>
      </c>
      <c r="E12421">
        <v>0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0</v>
      </c>
    </row>
    <row r="12422" spans="2:11" s="3" customFormat="1">
      <c r="B12422" s="3" t="s">
        <v>454</v>
      </c>
      <c r="C12422" s="3" t="s">
        <v>8</v>
      </c>
      <c r="D12422" s="3">
        <f>IFERROR(AVERAGE(D12425), 0)</f>
        <v>0</v>
      </c>
      <c r="E12422" s="3">
        <f>IFERROR(AVERAGE(E12425), 0)</f>
        <v>0</v>
      </c>
      <c r="F12422" s="3">
        <f>IFERROR(AVERAGE(F12425), 0)</f>
        <v>0</v>
      </c>
      <c r="G12422" s="3">
        <f>IFERROR(AVERAGE(G12425), 0)</f>
        <v>0</v>
      </c>
      <c r="H12422" s="3">
        <f>IFERROR(AVERAGE(H12425), 0)</f>
        <v>0</v>
      </c>
      <c r="I12422" s="3">
        <f>IFERROR(AVERAGE(I12425), 0)</f>
        <v>0</v>
      </c>
      <c r="J12422" s="3">
        <f>IFERROR(AVERAGE(J12425), 0)</f>
        <v>0</v>
      </c>
      <c r="K12422" s="3">
        <f>IFERROR(AVERAGE(K12425), 0)</f>
        <v>0</v>
      </c>
    </row>
    <row r="12423" spans="2:11" outlineLevel="2">
      <c r="B12423" s="4" t="s">
        <v>9</v>
      </c>
      <c r="D12423">
        <f>E12426</f>
        <v>0</v>
      </c>
      <c r="E12423">
        <f>F12426</f>
        <v>0</v>
      </c>
      <c r="F12423">
        <f>G12426</f>
        <v>0</v>
      </c>
      <c r="G12423">
        <f>H12426</f>
        <v>0</v>
      </c>
      <c r="H12423">
        <f>I12426</f>
        <v>0</v>
      </c>
      <c r="I12423">
        <f>J12426</f>
        <v>0</v>
      </c>
      <c r="J12423">
        <f>K12426</f>
        <v>0</v>
      </c>
      <c r="K12423">
        <f>L12426</f>
        <v>0</v>
      </c>
    </row>
    <row r="12424" spans="2:11" outlineLevel="2">
      <c r="B12424" s="4" t="s">
        <v>10</v>
      </c>
      <c r="D12424">
        <f>E12427</f>
        <v>0</v>
      </c>
      <c r="E12424">
        <f>F12427</f>
        <v>0</v>
      </c>
      <c r="F12424">
        <f>G12427</f>
        <v>0</v>
      </c>
      <c r="G12424">
        <f>H12427</f>
        <v>0</v>
      </c>
      <c r="H12424">
        <f>I12427</f>
        <v>0</v>
      </c>
      <c r="I12424">
        <f>J12427</f>
        <v>0</v>
      </c>
      <c r="J12424">
        <f>K12427</f>
        <v>0</v>
      </c>
      <c r="K12424">
        <f>L12427</f>
        <v>0</v>
      </c>
    </row>
    <row r="12425" spans="2:11" s="5" customFormat="1" outlineLevel="1">
      <c r="C12425" s="5" t="s">
        <v>51</v>
      </c>
      <c r="D12425" s="1">
        <f>IFERROR(D12426/D12427, D12426)</f>
        <v>0</v>
      </c>
      <c r="E12425" s="1">
        <f>IFERROR(E12426/E12427, E12426)</f>
        <v>0</v>
      </c>
      <c r="F12425" s="1">
        <f>IFERROR(F12426/F12427, F12426)</f>
        <v>0</v>
      </c>
      <c r="G12425" s="1">
        <f>IFERROR(G12426/G12427, G12426)</f>
        <v>0</v>
      </c>
      <c r="H12425" s="1">
        <f>IFERROR(H12426/H12427, H12426)</f>
        <v>0</v>
      </c>
      <c r="I12425" s="1">
        <f>IFERROR(I12426/I12427, I12426)</f>
        <v>0</v>
      </c>
      <c r="J12425" s="1">
        <f>IFERROR(J12426/J12427, J12426)</f>
        <v>0</v>
      </c>
      <c r="K12425" s="1">
        <f>IFERROR(K12426/K12427, K12426)</f>
        <v>0</v>
      </c>
    </row>
    <row r="12426" spans="2:11" outlineLevel="2">
      <c r="C12426" t="s">
        <v>10</v>
      </c>
      <c r="D12426">
        <f>COUNTIF(D12428:D12429, "1")</f>
        <v>0</v>
      </c>
      <c r="E12426">
        <f>COUNTIF(E12428:E12429, "1")</f>
        <v>0</v>
      </c>
      <c r="F12426">
        <f>COUNTIF(F12428:F12429, "1")</f>
        <v>0</v>
      </c>
      <c r="G12426">
        <f>COUNTIF(G12428:G12429, "1")</f>
        <v>0</v>
      </c>
      <c r="H12426">
        <f>COUNTIF(H12428:H12429, "1")</f>
        <v>0</v>
      </c>
      <c r="I12426">
        <f>COUNTIF(I12428:I12429, "1")</f>
        <v>0</v>
      </c>
      <c r="J12426">
        <f>COUNTIF(J12428:J12429, "1")</f>
        <v>0</v>
      </c>
      <c r="K12426">
        <f>COUNTIF(K12428:K12429, "1")</f>
        <v>0</v>
      </c>
    </row>
    <row r="12427" spans="2:11" outlineLevel="2">
      <c r="C12427" t="s">
        <v>12</v>
      </c>
      <c r="D12427">
        <f>COUNTIF(D12428:D12429, "0")</f>
        <v>0</v>
      </c>
      <c r="E12427">
        <f>COUNTIF(E12428:E12429, "0")</f>
        <v>0</v>
      </c>
      <c r="F12427">
        <f>COUNTIF(F12428:F12429, "0")</f>
        <v>0</v>
      </c>
      <c r="G12427">
        <f>COUNTIF(G12428:G12429, "0")</f>
        <v>0</v>
      </c>
      <c r="H12427">
        <f>COUNTIF(H12428:H12429, "0")</f>
        <v>0</v>
      </c>
      <c r="I12427">
        <f>COUNTIF(I12428:I12429, "0")</f>
        <v>0</v>
      </c>
      <c r="J12427">
        <f>COUNTIF(J12428:J12429, "0")</f>
        <v>0</v>
      </c>
      <c r="K12427">
        <f>COUNTIF(K12428:K12429, "0")</f>
        <v>0</v>
      </c>
    </row>
    <row r="12428" spans="2:11" outlineLevel="2">
      <c r="B12428" t="s">
        <v>52</v>
      </c>
      <c r="C12428" t="s">
        <v>15</v>
      </c>
      <c r="D12428">
        <v>1</v>
      </c>
      <c r="E12428">
        <v>0</v>
      </c>
      <c r="F12428">
        <v>0</v>
      </c>
      <c r="G12428">
        <v>1</v>
      </c>
      <c r="H12428">
        <v>0</v>
      </c>
      <c r="I12428">
        <v>0</v>
      </c>
      <c r="J12428">
        <v>0</v>
      </c>
      <c r="K12428">
        <v>0</v>
      </c>
    </row>
    <row r="12429" spans="2:11" outlineLevel="2">
      <c r="B12429" t="s">
        <v>52</v>
      </c>
      <c r="C12429" t="s">
        <v>14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</row>
    <row r="12430" spans="2:11" s="3" customFormat="1">
      <c r="B12430" s="3" t="s">
        <v>455</v>
      </c>
      <c r="C12430" s="3" t="s">
        <v>8</v>
      </c>
      <c r="D12430" s="3">
        <f>IFERROR(AVERAGE(D12433), 0)</f>
        <v>0</v>
      </c>
      <c r="E12430" s="3">
        <f>IFERROR(AVERAGE(E12433), 0)</f>
        <v>0</v>
      </c>
      <c r="F12430" s="3">
        <f>IFERROR(AVERAGE(F12433), 0)</f>
        <v>0</v>
      </c>
      <c r="G12430" s="3">
        <f>IFERROR(AVERAGE(G12433), 0)</f>
        <v>0</v>
      </c>
      <c r="H12430" s="3">
        <f>IFERROR(AVERAGE(H12433), 0)</f>
        <v>0</v>
      </c>
      <c r="I12430" s="3">
        <f>IFERROR(AVERAGE(I12433), 0)</f>
        <v>0</v>
      </c>
      <c r="J12430" s="3">
        <f>IFERROR(AVERAGE(J12433), 0)</f>
        <v>0</v>
      </c>
      <c r="K12430" s="3">
        <f>IFERROR(AVERAGE(K12433), 0)</f>
        <v>0</v>
      </c>
    </row>
    <row r="12431" spans="2:11" outlineLevel="2">
      <c r="B12431" s="4" t="s">
        <v>9</v>
      </c>
      <c r="D12431">
        <f>E12434</f>
        <v>0</v>
      </c>
      <c r="E12431">
        <f>F12434</f>
        <v>0</v>
      </c>
      <c r="F12431">
        <f>G12434</f>
        <v>0</v>
      </c>
      <c r="G12431">
        <f>H12434</f>
        <v>0</v>
      </c>
      <c r="H12431">
        <f>I12434</f>
        <v>0</v>
      </c>
      <c r="I12431">
        <f>J12434</f>
        <v>0</v>
      </c>
      <c r="J12431">
        <f>K12434</f>
        <v>0</v>
      </c>
      <c r="K12431">
        <f>L12434</f>
        <v>0</v>
      </c>
    </row>
    <row r="12432" spans="2:11" outlineLevel="2">
      <c r="B12432" s="4" t="s">
        <v>10</v>
      </c>
      <c r="D12432">
        <f>E12435</f>
        <v>0</v>
      </c>
      <c r="E12432">
        <f>F12435</f>
        <v>0</v>
      </c>
      <c r="F12432">
        <f>G12435</f>
        <v>0</v>
      </c>
      <c r="G12432">
        <f>H12435</f>
        <v>0</v>
      </c>
      <c r="H12432">
        <f>I12435</f>
        <v>0</v>
      </c>
      <c r="I12432">
        <f>J12435</f>
        <v>0</v>
      </c>
      <c r="J12432">
        <f>K12435</f>
        <v>0</v>
      </c>
      <c r="K12432">
        <f>L12435</f>
        <v>0</v>
      </c>
    </row>
    <row r="12433" spans="2:11" s="5" customFormat="1" outlineLevel="1">
      <c r="C12433" s="5" t="s">
        <v>51</v>
      </c>
      <c r="D12433" s="1">
        <f>IFERROR(D12434/D12435, D12434)</f>
        <v>0</v>
      </c>
      <c r="E12433" s="1">
        <f>IFERROR(E12434/E12435, E12434)</f>
        <v>0</v>
      </c>
      <c r="F12433" s="1">
        <f>IFERROR(F12434/F12435, F12434)</f>
        <v>0</v>
      </c>
      <c r="G12433" s="1">
        <f>IFERROR(G12434/G12435, G12434)</f>
        <v>0</v>
      </c>
      <c r="H12433" s="1">
        <f>IFERROR(H12434/H12435, H12434)</f>
        <v>0</v>
      </c>
      <c r="I12433" s="1">
        <f>IFERROR(I12434/I12435, I12434)</f>
        <v>0</v>
      </c>
      <c r="J12433" s="1">
        <f>IFERROR(J12434/J12435, J12434)</f>
        <v>0</v>
      </c>
      <c r="K12433" s="1">
        <f>IFERROR(K12434/K12435, K12434)</f>
        <v>0</v>
      </c>
    </row>
    <row r="12434" spans="2:11" outlineLevel="2">
      <c r="C12434" t="s">
        <v>10</v>
      </c>
      <c r="D12434">
        <f>COUNTIF(D12436:D12447, "1")</f>
        <v>0</v>
      </c>
      <c r="E12434">
        <f>COUNTIF(E12436:E12447, "1")</f>
        <v>0</v>
      </c>
      <c r="F12434">
        <f>COUNTIF(F12436:F12447, "1")</f>
        <v>0</v>
      </c>
      <c r="G12434">
        <f>COUNTIF(G12436:G12447, "1")</f>
        <v>0</v>
      </c>
      <c r="H12434">
        <f>COUNTIF(H12436:H12447, "1")</f>
        <v>0</v>
      </c>
      <c r="I12434">
        <f>COUNTIF(I12436:I12447, "1")</f>
        <v>0</v>
      </c>
      <c r="J12434">
        <f>COUNTIF(J12436:J12447, "1")</f>
        <v>0</v>
      </c>
      <c r="K12434">
        <f>COUNTIF(K12436:K12447, "1")</f>
        <v>0</v>
      </c>
    </row>
    <row r="12435" spans="2:11" outlineLevel="2">
      <c r="C12435" t="s">
        <v>12</v>
      </c>
      <c r="D12435">
        <f>COUNTIF(D12436:D12447, "0")</f>
        <v>0</v>
      </c>
      <c r="E12435">
        <f>COUNTIF(E12436:E12447, "0")</f>
        <v>0</v>
      </c>
      <c r="F12435">
        <f>COUNTIF(F12436:F12447, "0")</f>
        <v>0</v>
      </c>
      <c r="G12435">
        <f>COUNTIF(G12436:G12447, "0")</f>
        <v>0</v>
      </c>
      <c r="H12435">
        <f>COUNTIF(H12436:H12447, "0")</f>
        <v>0</v>
      </c>
      <c r="I12435">
        <f>COUNTIF(I12436:I12447, "0")</f>
        <v>0</v>
      </c>
      <c r="J12435">
        <f>COUNTIF(J12436:J12447, "0")</f>
        <v>0</v>
      </c>
      <c r="K12435">
        <f>COUNTIF(K12436:K12447, "0")</f>
        <v>0</v>
      </c>
    </row>
    <row r="12436" spans="2:11" outlineLevel="2">
      <c r="B12436" t="s">
        <v>52</v>
      </c>
      <c r="C12436" t="s">
        <v>14</v>
      </c>
      <c r="D12436">
        <v>1</v>
      </c>
      <c r="E12436">
        <v>1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2:11" outlineLevel="2">
      <c r="B12437" t="s">
        <v>52</v>
      </c>
      <c r="C12437" t="s">
        <v>15</v>
      </c>
      <c r="D12437">
        <v>0</v>
      </c>
      <c r="E12437">
        <v>1</v>
      </c>
      <c r="F12437">
        <v>0</v>
      </c>
      <c r="G12437">
        <v>0</v>
      </c>
      <c r="H12437">
        <v>0</v>
      </c>
      <c r="I12437">
        <v>0</v>
      </c>
      <c r="J12437">
        <v>1</v>
      </c>
      <c r="K12437">
        <v>0</v>
      </c>
    </row>
    <row r="12438" spans="2:11" outlineLevel="2">
      <c r="B12438" t="s">
        <v>52</v>
      </c>
      <c r="C12438" t="s">
        <v>16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0</v>
      </c>
    </row>
    <row r="12439" spans="2:11" outlineLevel="2">
      <c r="B12439" t="s">
        <v>52</v>
      </c>
      <c r="C12439" t="s">
        <v>17</v>
      </c>
      <c r="D12439">
        <v>0</v>
      </c>
      <c r="E12439">
        <v>0</v>
      </c>
      <c r="F12439">
        <v>0</v>
      </c>
      <c r="G12439">
        <v>0</v>
      </c>
      <c r="H12439">
        <v>1</v>
      </c>
      <c r="I12439">
        <v>0</v>
      </c>
      <c r="J12439">
        <v>0</v>
      </c>
      <c r="K12439">
        <v>0</v>
      </c>
    </row>
    <row r="12440" spans="2:11" outlineLevel="2">
      <c r="B12440" t="s">
        <v>52</v>
      </c>
      <c r="C12440" t="s">
        <v>18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1</v>
      </c>
      <c r="J12440">
        <v>1</v>
      </c>
      <c r="K12440">
        <v>0</v>
      </c>
    </row>
    <row r="12441" spans="2:11" outlineLevel="2">
      <c r="B12441" t="s">
        <v>52</v>
      </c>
      <c r="C12441" t="s">
        <v>19</v>
      </c>
      <c r="D12441">
        <v>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2:11" outlineLevel="2">
      <c r="B12442" t="s">
        <v>52</v>
      </c>
      <c r="C12442" t="s">
        <v>32</v>
      </c>
      <c r="D12442">
        <v>1</v>
      </c>
      <c r="E12442">
        <v>0</v>
      </c>
      <c r="F12442">
        <v>0</v>
      </c>
      <c r="G12442">
        <v>0</v>
      </c>
      <c r="H12442">
        <v>0</v>
      </c>
      <c r="I12442">
        <v>1</v>
      </c>
      <c r="J12442">
        <v>1</v>
      </c>
      <c r="K12442">
        <v>0</v>
      </c>
    </row>
    <row r="12443" spans="2:11" outlineLevel="2">
      <c r="B12443" t="s">
        <v>52</v>
      </c>
      <c r="C12443" t="s">
        <v>20</v>
      </c>
      <c r="D12443">
        <v>0</v>
      </c>
      <c r="E12443">
        <v>1</v>
      </c>
      <c r="F12443">
        <v>0</v>
      </c>
      <c r="G12443">
        <v>1</v>
      </c>
      <c r="H12443">
        <v>0</v>
      </c>
      <c r="I12443">
        <v>0</v>
      </c>
      <c r="J12443">
        <v>0</v>
      </c>
      <c r="K12443">
        <v>0</v>
      </c>
    </row>
    <row r="12444" spans="2:11" outlineLevel="2">
      <c r="B12444" t="s">
        <v>52</v>
      </c>
      <c r="C12444" t="s">
        <v>21</v>
      </c>
      <c r="D12444">
        <v>1</v>
      </c>
      <c r="E12444">
        <v>0</v>
      </c>
      <c r="F12444">
        <v>0</v>
      </c>
      <c r="G12444">
        <v>0</v>
      </c>
      <c r="H12444">
        <v>1</v>
      </c>
      <c r="I12444">
        <v>0</v>
      </c>
      <c r="J12444">
        <v>0</v>
      </c>
      <c r="K12444">
        <v>0</v>
      </c>
    </row>
    <row r="12445" spans="2:11" outlineLevel="2">
      <c r="B12445" t="s">
        <v>52</v>
      </c>
      <c r="C12445" t="s">
        <v>22</v>
      </c>
      <c r="D12445">
        <v>0</v>
      </c>
      <c r="E12445">
        <v>0</v>
      </c>
      <c r="F12445">
        <v>0</v>
      </c>
      <c r="G12445">
        <v>0</v>
      </c>
      <c r="H12445">
        <v>1</v>
      </c>
      <c r="I12445">
        <v>0</v>
      </c>
      <c r="J12445">
        <v>0</v>
      </c>
      <c r="K12445">
        <v>0</v>
      </c>
    </row>
    <row r="12446" spans="2:11" outlineLevel="2">
      <c r="B12446" t="s">
        <v>52</v>
      </c>
      <c r="C12446" t="s">
        <v>23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2:11" outlineLevel="2">
      <c r="B12447" t="s">
        <v>52</v>
      </c>
      <c r="C12447" t="s">
        <v>33</v>
      </c>
      <c r="D12447">
        <v>0</v>
      </c>
      <c r="E12447">
        <v>0</v>
      </c>
      <c r="F12447">
        <v>1</v>
      </c>
      <c r="G12447">
        <v>1</v>
      </c>
      <c r="H12447">
        <v>0</v>
      </c>
      <c r="I12447">
        <v>1</v>
      </c>
      <c r="J12447">
        <v>1</v>
      </c>
      <c r="K12447">
        <v>0</v>
      </c>
    </row>
    <row r="12448" spans="2:11" s="3" customFormat="1">
      <c r="B12448" s="3" t="s">
        <v>456</v>
      </c>
      <c r="C12448" s="3" t="s">
        <v>8</v>
      </c>
      <c r="D12448" s="3">
        <f>IFERROR(AVERAGE(D12451), 0)</f>
        <v>0</v>
      </c>
      <c r="E12448" s="3">
        <f>IFERROR(AVERAGE(E12451), 0)</f>
        <v>0</v>
      </c>
      <c r="F12448" s="3">
        <f>IFERROR(AVERAGE(F12451), 0)</f>
        <v>0</v>
      </c>
      <c r="G12448" s="3">
        <f>IFERROR(AVERAGE(G12451), 0)</f>
        <v>0</v>
      </c>
      <c r="H12448" s="3">
        <f>IFERROR(AVERAGE(H12451), 0)</f>
        <v>0</v>
      </c>
      <c r="I12448" s="3">
        <f>IFERROR(AVERAGE(I12451), 0)</f>
        <v>0</v>
      </c>
      <c r="J12448" s="3">
        <f>IFERROR(AVERAGE(J12451), 0)</f>
        <v>0</v>
      </c>
      <c r="K12448" s="3">
        <f>IFERROR(AVERAGE(K12451), 0)</f>
        <v>0</v>
      </c>
    </row>
    <row r="12449" spans="2:11" outlineLevel="2">
      <c r="B12449" s="4" t="s">
        <v>9</v>
      </c>
      <c r="D12449">
        <f>E12452</f>
        <v>0</v>
      </c>
      <c r="E12449">
        <f>F12452</f>
        <v>0</v>
      </c>
      <c r="F12449">
        <f>G12452</f>
        <v>0</v>
      </c>
      <c r="G12449">
        <f>H12452</f>
        <v>0</v>
      </c>
      <c r="H12449">
        <f>I12452</f>
        <v>0</v>
      </c>
      <c r="I12449">
        <f>J12452</f>
        <v>0</v>
      </c>
      <c r="J12449">
        <f>K12452</f>
        <v>0</v>
      </c>
      <c r="K12449">
        <f>L12452</f>
        <v>0</v>
      </c>
    </row>
    <row r="12450" spans="2:11" outlineLevel="2">
      <c r="B12450" s="4" t="s">
        <v>10</v>
      </c>
      <c r="D12450">
        <f>E12453</f>
        <v>0</v>
      </c>
      <c r="E12450">
        <f>F12453</f>
        <v>0</v>
      </c>
      <c r="F12450">
        <f>G12453</f>
        <v>0</v>
      </c>
      <c r="G12450">
        <f>H12453</f>
        <v>0</v>
      </c>
      <c r="H12450">
        <f>I12453</f>
        <v>0</v>
      </c>
      <c r="I12450">
        <f>J12453</f>
        <v>0</v>
      </c>
      <c r="J12450">
        <f>K12453</f>
        <v>0</v>
      </c>
      <c r="K12450">
        <f>L12453</f>
        <v>0</v>
      </c>
    </row>
    <row r="12451" spans="2:11" s="5" customFormat="1" outlineLevel="1">
      <c r="C12451" s="5" t="s">
        <v>51</v>
      </c>
      <c r="D12451" s="1">
        <f>IFERROR(D12452/D12453, D12452)</f>
        <v>0</v>
      </c>
      <c r="E12451" s="1">
        <f>IFERROR(E12452/E12453, E12452)</f>
        <v>0</v>
      </c>
      <c r="F12451" s="1">
        <f>IFERROR(F12452/F12453, F12452)</f>
        <v>0</v>
      </c>
      <c r="G12451" s="1">
        <f>IFERROR(G12452/G12453, G12452)</f>
        <v>0</v>
      </c>
      <c r="H12451" s="1">
        <f>IFERROR(H12452/H12453, H12452)</f>
        <v>0</v>
      </c>
      <c r="I12451" s="1">
        <f>IFERROR(I12452/I12453, I12452)</f>
        <v>0</v>
      </c>
      <c r="J12451" s="1">
        <f>IFERROR(J12452/J12453, J12452)</f>
        <v>0</v>
      </c>
      <c r="K12451" s="1">
        <f>IFERROR(K12452/K12453, K12452)</f>
        <v>0</v>
      </c>
    </row>
    <row r="12452" spans="2:11" outlineLevel="2">
      <c r="C12452" t="s">
        <v>10</v>
      </c>
      <c r="D12452">
        <f>COUNTIF(D12454:D12471, "1")</f>
        <v>0</v>
      </c>
      <c r="E12452">
        <f>COUNTIF(E12454:E12471, "1")</f>
        <v>0</v>
      </c>
      <c r="F12452">
        <f>COUNTIF(F12454:F12471, "1")</f>
        <v>0</v>
      </c>
      <c r="G12452">
        <f>COUNTIF(G12454:G12471, "1")</f>
        <v>0</v>
      </c>
      <c r="H12452">
        <f>COUNTIF(H12454:H12471, "1")</f>
        <v>0</v>
      </c>
      <c r="I12452">
        <f>COUNTIF(I12454:I12471, "1")</f>
        <v>0</v>
      </c>
      <c r="J12452">
        <f>COUNTIF(J12454:J12471, "1")</f>
        <v>0</v>
      </c>
      <c r="K12452">
        <f>COUNTIF(K12454:K12471, "1")</f>
        <v>0</v>
      </c>
    </row>
    <row r="12453" spans="2:11" outlineLevel="2">
      <c r="C12453" t="s">
        <v>12</v>
      </c>
      <c r="D12453">
        <f>COUNTIF(D12454:D12471, "0")</f>
        <v>0</v>
      </c>
      <c r="E12453">
        <f>COUNTIF(E12454:E12471, "0")</f>
        <v>0</v>
      </c>
      <c r="F12453">
        <f>COUNTIF(F12454:F12471, "0")</f>
        <v>0</v>
      </c>
      <c r="G12453">
        <f>COUNTIF(G12454:G12471, "0")</f>
        <v>0</v>
      </c>
      <c r="H12453">
        <f>COUNTIF(H12454:H12471, "0")</f>
        <v>0</v>
      </c>
      <c r="I12453">
        <f>COUNTIF(I12454:I12471, "0")</f>
        <v>0</v>
      </c>
      <c r="J12453">
        <f>COUNTIF(J12454:J12471, "0")</f>
        <v>0</v>
      </c>
      <c r="K12453">
        <f>COUNTIF(K12454:K12471, "0")</f>
        <v>0</v>
      </c>
    </row>
    <row r="12454" spans="2:11" outlineLevel="2">
      <c r="B12454" t="s">
        <v>52</v>
      </c>
      <c r="C12454" t="s">
        <v>14</v>
      </c>
      <c r="D12454">
        <v>1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2:11" outlineLevel="2">
      <c r="B12455" t="s">
        <v>52</v>
      </c>
      <c r="C12455" t="s">
        <v>17</v>
      </c>
      <c r="D12455">
        <v>0</v>
      </c>
      <c r="E12455">
        <v>0</v>
      </c>
      <c r="F12455">
        <v>0</v>
      </c>
      <c r="G12455">
        <v>1</v>
      </c>
      <c r="H12455">
        <v>1</v>
      </c>
      <c r="I12455">
        <v>0</v>
      </c>
      <c r="J12455">
        <v>0</v>
      </c>
      <c r="K12455">
        <v>0</v>
      </c>
    </row>
    <row r="12456" spans="2:11" outlineLevel="2">
      <c r="B12456" t="s">
        <v>52</v>
      </c>
      <c r="C12456" t="s">
        <v>32</v>
      </c>
      <c r="D12456">
        <v>0</v>
      </c>
      <c r="E12456">
        <v>0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2:11" outlineLevel="2">
      <c r="B12457" t="s">
        <v>52</v>
      </c>
      <c r="C12457" t="s">
        <v>18</v>
      </c>
      <c r="D12457">
        <v>0</v>
      </c>
      <c r="E12457">
        <v>0</v>
      </c>
      <c r="F12457">
        <v>0</v>
      </c>
      <c r="G12457">
        <v>1</v>
      </c>
      <c r="H12457">
        <v>0</v>
      </c>
      <c r="I12457">
        <v>1</v>
      </c>
      <c r="J12457">
        <v>1</v>
      </c>
      <c r="K12457">
        <v>0</v>
      </c>
    </row>
    <row r="12458" spans="2:11" outlineLevel="2">
      <c r="B12458" t="s">
        <v>52</v>
      </c>
      <c r="C12458" t="s">
        <v>20</v>
      </c>
      <c r="D12458">
        <v>0</v>
      </c>
      <c r="E12458">
        <v>1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2:11" outlineLevel="2">
      <c r="B12459" t="s">
        <v>52</v>
      </c>
      <c r="C12459" t="s">
        <v>21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2:11" outlineLevel="2">
      <c r="B12460" t="s">
        <v>52</v>
      </c>
      <c r="C12460" t="s">
        <v>22</v>
      </c>
      <c r="D12460">
        <v>1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0</v>
      </c>
      <c r="K12460">
        <v>0</v>
      </c>
    </row>
    <row r="12461" spans="2:11" outlineLevel="2">
      <c r="B12461" t="s">
        <v>52</v>
      </c>
      <c r="C12461" t="s">
        <v>23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</row>
    <row r="12462" spans="2:11" outlineLevel="2">
      <c r="B12462" t="s">
        <v>52</v>
      </c>
      <c r="C12462" t="s">
        <v>33</v>
      </c>
      <c r="D12462">
        <v>1</v>
      </c>
      <c r="E12462">
        <v>0</v>
      </c>
      <c r="F12462">
        <v>1</v>
      </c>
      <c r="G12462">
        <v>0</v>
      </c>
      <c r="H12462">
        <v>1</v>
      </c>
      <c r="I12462">
        <v>0</v>
      </c>
      <c r="J12462">
        <v>1</v>
      </c>
      <c r="K12462">
        <v>0</v>
      </c>
    </row>
    <row r="12463" spans="2:11" outlineLevel="2">
      <c r="B12463" t="s">
        <v>52</v>
      </c>
      <c r="C12463" t="s">
        <v>24</v>
      </c>
      <c r="D12463">
        <v>0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2:11" outlineLevel="2">
      <c r="B12464" t="s">
        <v>52</v>
      </c>
      <c r="C12464" t="s">
        <v>25</v>
      </c>
      <c r="D12464">
        <v>0</v>
      </c>
      <c r="E12464">
        <v>0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2:11" outlineLevel="2">
      <c r="B12465" t="s">
        <v>52</v>
      </c>
      <c r="C12465" t="s">
        <v>48</v>
      </c>
      <c r="D12465">
        <v>0</v>
      </c>
      <c r="E12465">
        <v>0</v>
      </c>
      <c r="F12465">
        <v>0</v>
      </c>
      <c r="G12465">
        <v>0</v>
      </c>
      <c r="H12465">
        <v>1</v>
      </c>
      <c r="I12465">
        <v>0</v>
      </c>
      <c r="J12465">
        <v>0</v>
      </c>
      <c r="K12465">
        <v>0</v>
      </c>
    </row>
    <row r="12466" spans="2:11" outlineLevel="2">
      <c r="B12466" t="s">
        <v>52</v>
      </c>
      <c r="C12466" t="s">
        <v>48</v>
      </c>
      <c r="D12466">
        <v>0</v>
      </c>
      <c r="E12466">
        <v>0</v>
      </c>
      <c r="F12466">
        <v>0</v>
      </c>
      <c r="G12466">
        <v>0</v>
      </c>
      <c r="H12466">
        <v>1</v>
      </c>
      <c r="I12466">
        <v>0</v>
      </c>
      <c r="J12466">
        <v>0</v>
      </c>
      <c r="K12466">
        <v>0</v>
      </c>
    </row>
    <row r="12467" spans="2:11" outlineLevel="2">
      <c r="B12467" t="s">
        <v>52</v>
      </c>
      <c r="C12467" t="s">
        <v>48</v>
      </c>
      <c r="D12467">
        <v>0</v>
      </c>
      <c r="E12467">
        <v>0</v>
      </c>
      <c r="F12467">
        <v>0</v>
      </c>
      <c r="G12467">
        <v>0</v>
      </c>
      <c r="H12467">
        <v>1</v>
      </c>
      <c r="I12467">
        <v>0</v>
      </c>
      <c r="J12467">
        <v>0</v>
      </c>
      <c r="K12467">
        <v>0</v>
      </c>
    </row>
    <row r="12468" spans="2:11" outlineLevel="2">
      <c r="B12468" t="s">
        <v>52</v>
      </c>
      <c r="C12468" t="s">
        <v>48</v>
      </c>
      <c r="D12468">
        <v>0</v>
      </c>
      <c r="E12468">
        <v>0</v>
      </c>
      <c r="F12468">
        <v>0</v>
      </c>
      <c r="G12468">
        <v>0</v>
      </c>
      <c r="H12468">
        <v>1</v>
      </c>
      <c r="I12468">
        <v>0</v>
      </c>
      <c r="J12468">
        <v>0</v>
      </c>
      <c r="K12468">
        <v>0</v>
      </c>
    </row>
    <row r="12469" spans="2:11" outlineLevel="2">
      <c r="B12469" t="s">
        <v>52</v>
      </c>
      <c r="C12469" t="s">
        <v>48</v>
      </c>
      <c r="D12469">
        <v>0</v>
      </c>
      <c r="E12469">
        <v>0</v>
      </c>
      <c r="F12469">
        <v>0</v>
      </c>
      <c r="G12469">
        <v>0</v>
      </c>
      <c r="H12469">
        <v>1</v>
      </c>
      <c r="I12469">
        <v>0</v>
      </c>
      <c r="J12469">
        <v>0</v>
      </c>
      <c r="K12469">
        <v>0</v>
      </c>
    </row>
    <row r="12470" spans="2:11" outlineLevel="2">
      <c r="B12470" t="s">
        <v>52</v>
      </c>
      <c r="C12470" t="s">
        <v>48</v>
      </c>
      <c r="D12470">
        <v>0</v>
      </c>
      <c r="E12470">
        <v>0</v>
      </c>
      <c r="F12470">
        <v>0</v>
      </c>
      <c r="G12470">
        <v>0</v>
      </c>
      <c r="H12470">
        <v>1</v>
      </c>
      <c r="I12470">
        <v>0</v>
      </c>
      <c r="J12470">
        <v>0</v>
      </c>
      <c r="K12470">
        <v>0</v>
      </c>
    </row>
    <row r="12471" spans="2:11" outlineLevel="2">
      <c r="B12471" t="s">
        <v>52</v>
      </c>
      <c r="C12471" t="s">
        <v>48</v>
      </c>
      <c r="D12471">
        <v>0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>
        <v>0</v>
      </c>
      <c r="K12471">
        <v>0</v>
      </c>
    </row>
    <row r="12472" spans="2:11" s="3" customFormat="1">
      <c r="B12472" s="3" t="s">
        <v>457</v>
      </c>
      <c r="C12472" s="3" t="s">
        <v>8</v>
      </c>
      <c r="D12472" s="3">
        <f>IFERROR(AVERAGE(D12475,D12501,D12524), 0)</f>
        <v>0</v>
      </c>
      <c r="E12472" s="3">
        <f>IFERROR(AVERAGE(E12475,E12501,E12524), 0)</f>
        <v>0</v>
      </c>
      <c r="F12472" s="3">
        <f>IFERROR(AVERAGE(F12475,F12501,F12524), 0)</f>
        <v>0</v>
      </c>
      <c r="G12472" s="3">
        <f>IFERROR(AVERAGE(G12475,G12501,G12524), 0)</f>
        <v>0</v>
      </c>
      <c r="H12472" s="3">
        <f>IFERROR(AVERAGE(H12475,H12501,H12524), 0)</f>
        <v>0</v>
      </c>
      <c r="I12472" s="3">
        <f>IFERROR(AVERAGE(I12475,I12501,I12524), 0)</f>
        <v>0</v>
      </c>
      <c r="J12472" s="3">
        <f>IFERROR(AVERAGE(J12475,J12501,J12524), 0)</f>
        <v>0</v>
      </c>
      <c r="K12472" s="3">
        <f>IFERROR(AVERAGE(K12475,K12501,K12524), 0)</f>
        <v>0</v>
      </c>
    </row>
    <row r="12473" spans="2:11" outlineLevel="2">
      <c r="B12473" s="4" t="s">
        <v>9</v>
      </c>
      <c r="D12473">
        <f>E12476+E12502+E12525</f>
        <v>0</v>
      </c>
      <c r="E12473">
        <f>F12476+F12502+F12525</f>
        <v>0</v>
      </c>
      <c r="F12473">
        <f>G12476+G12502+G12525</f>
        <v>0</v>
      </c>
      <c r="G12473">
        <f>H12476+H12502+H12525</f>
        <v>0</v>
      </c>
      <c r="H12473">
        <f>I12476+I12502+I12525</f>
        <v>0</v>
      </c>
      <c r="I12473">
        <f>J12476+J12502+J12525</f>
        <v>0</v>
      </c>
      <c r="J12473">
        <f>K12476+K12502+K12525</f>
        <v>0</v>
      </c>
      <c r="K12473">
        <f>L12476+L12502+L12525</f>
        <v>0</v>
      </c>
    </row>
    <row r="12474" spans="2:11" outlineLevel="2">
      <c r="B12474" s="4" t="s">
        <v>10</v>
      </c>
      <c r="D12474">
        <f>E12477+E12503+E12526</f>
        <v>0</v>
      </c>
      <c r="E12474">
        <f>F12477+F12503+F12526</f>
        <v>0</v>
      </c>
      <c r="F12474">
        <f>G12477+G12503+G12526</f>
        <v>0</v>
      </c>
      <c r="G12474">
        <f>H12477+H12503+H12526</f>
        <v>0</v>
      </c>
      <c r="H12474">
        <f>I12477+I12503+I12526</f>
        <v>0</v>
      </c>
      <c r="I12474">
        <f>J12477+J12503+J12526</f>
        <v>0</v>
      </c>
      <c r="J12474">
        <f>K12477+K12503+K12526</f>
        <v>0</v>
      </c>
      <c r="K12474">
        <f>L12477+L12503+L12526</f>
        <v>0</v>
      </c>
    </row>
    <row r="12475" spans="2:11" s="5" customFormat="1" outlineLevel="1">
      <c r="C12475" s="5" t="s">
        <v>49</v>
      </c>
      <c r="D12475" s="1">
        <f>IFERROR(D12476/D12477, D12476)</f>
        <v>0</v>
      </c>
      <c r="E12475" s="1">
        <f>IFERROR(E12476/E12477, E12476)</f>
        <v>0</v>
      </c>
      <c r="F12475" s="1">
        <f>IFERROR(F12476/F12477, F12476)</f>
        <v>0</v>
      </c>
      <c r="G12475" s="1">
        <f>IFERROR(G12476/G12477, G12476)</f>
        <v>0</v>
      </c>
      <c r="H12475" s="1">
        <f>IFERROR(H12476/H12477, H12476)</f>
        <v>0</v>
      </c>
      <c r="I12475" s="1">
        <f>IFERROR(I12476/I12477, I12476)</f>
        <v>0</v>
      </c>
      <c r="J12475" s="1">
        <f>IFERROR(J12476/J12477, J12476)</f>
        <v>0</v>
      </c>
      <c r="K12475" s="1">
        <f>IFERROR(K12476/K12477, K12476)</f>
        <v>0</v>
      </c>
    </row>
    <row r="12476" spans="2:11" outlineLevel="2">
      <c r="C12476" t="s">
        <v>10</v>
      </c>
      <c r="D12476">
        <f>COUNTIF(D12478:D12500, "1")</f>
        <v>0</v>
      </c>
      <c r="E12476">
        <f>COUNTIF(E12478:E12500, "1")</f>
        <v>0</v>
      </c>
      <c r="F12476">
        <f>COUNTIF(F12478:F12500, "1")</f>
        <v>0</v>
      </c>
      <c r="G12476">
        <f>COUNTIF(G12478:G12500, "1")</f>
        <v>0</v>
      </c>
      <c r="H12476">
        <f>COUNTIF(H12478:H12500, "1")</f>
        <v>0</v>
      </c>
      <c r="I12476">
        <f>COUNTIF(I12478:I12500, "1")</f>
        <v>0</v>
      </c>
      <c r="J12476">
        <f>COUNTIF(J12478:J12500, "1")</f>
        <v>0</v>
      </c>
      <c r="K12476">
        <f>COUNTIF(K12478:K12500, "1")</f>
        <v>0</v>
      </c>
    </row>
    <row r="12477" spans="2:11" outlineLevel="2">
      <c r="C12477" t="s">
        <v>12</v>
      </c>
      <c r="D12477">
        <f>COUNTIF(D12478:D12500, "0")</f>
        <v>0</v>
      </c>
      <c r="E12477">
        <f>COUNTIF(E12478:E12500, "0")</f>
        <v>0</v>
      </c>
      <c r="F12477">
        <f>COUNTIF(F12478:F12500, "0")</f>
        <v>0</v>
      </c>
      <c r="G12477">
        <f>COUNTIF(G12478:G12500, "0")</f>
        <v>0</v>
      </c>
      <c r="H12477">
        <f>COUNTIF(H12478:H12500, "0")</f>
        <v>0</v>
      </c>
      <c r="I12477">
        <f>COUNTIF(I12478:I12500, "0")</f>
        <v>0</v>
      </c>
      <c r="J12477">
        <f>COUNTIF(J12478:J12500, "0")</f>
        <v>0</v>
      </c>
      <c r="K12477">
        <f>COUNTIF(K12478:K12500, "0")</f>
        <v>0</v>
      </c>
    </row>
    <row r="12478" spans="2:11" outlineLevel="2">
      <c r="B12478" t="s">
        <v>50</v>
      </c>
      <c r="C12478" t="s">
        <v>14</v>
      </c>
      <c r="D12478">
        <v>0</v>
      </c>
      <c r="E12478">
        <v>0</v>
      </c>
      <c r="F12478">
        <v>1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2:11" outlineLevel="2">
      <c r="B12479" t="s">
        <v>50</v>
      </c>
      <c r="C12479" t="s">
        <v>16</v>
      </c>
      <c r="D12479">
        <v>1</v>
      </c>
      <c r="E12479">
        <v>0</v>
      </c>
      <c r="F12479">
        <v>0</v>
      </c>
      <c r="G12479">
        <v>1</v>
      </c>
      <c r="H12479">
        <v>0</v>
      </c>
      <c r="I12479">
        <v>0</v>
      </c>
      <c r="J12479">
        <v>1</v>
      </c>
      <c r="K12479">
        <v>0</v>
      </c>
    </row>
    <row r="12480" spans="2:11" outlineLevel="2">
      <c r="B12480" t="s">
        <v>50</v>
      </c>
      <c r="C12480" t="s">
        <v>17</v>
      </c>
      <c r="D12480">
        <v>0</v>
      </c>
      <c r="E12480">
        <v>1</v>
      </c>
      <c r="F12480">
        <v>1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2:11" outlineLevel="2">
      <c r="B12481" t="s">
        <v>50</v>
      </c>
      <c r="C12481" t="s">
        <v>18</v>
      </c>
      <c r="D12481">
        <v>0</v>
      </c>
      <c r="E12481">
        <v>1</v>
      </c>
      <c r="F12481">
        <v>0</v>
      </c>
      <c r="G12481">
        <v>0</v>
      </c>
      <c r="H12481">
        <v>1</v>
      </c>
      <c r="I12481">
        <v>0</v>
      </c>
      <c r="J12481">
        <v>0</v>
      </c>
      <c r="K12481">
        <v>0</v>
      </c>
    </row>
    <row r="12482" spans="2:11" outlineLevel="2">
      <c r="B12482" t="s">
        <v>50</v>
      </c>
      <c r="C12482" t="s">
        <v>19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2:11" outlineLevel="2">
      <c r="B12483" t="s">
        <v>50</v>
      </c>
      <c r="C12483" t="s">
        <v>20</v>
      </c>
      <c r="D12483">
        <v>0</v>
      </c>
      <c r="E12483">
        <v>0</v>
      </c>
      <c r="F12483">
        <v>0</v>
      </c>
      <c r="G12483">
        <v>0</v>
      </c>
      <c r="H12483">
        <v>1</v>
      </c>
      <c r="I12483">
        <v>0</v>
      </c>
      <c r="J12483">
        <v>0</v>
      </c>
      <c r="K12483">
        <v>0</v>
      </c>
    </row>
    <row r="12484" spans="2:11" outlineLevel="2">
      <c r="B12484" t="s">
        <v>50</v>
      </c>
      <c r="C12484" t="s">
        <v>22</v>
      </c>
      <c r="D12484">
        <v>0</v>
      </c>
      <c r="E12484">
        <v>1</v>
      </c>
      <c r="F12484">
        <v>1</v>
      </c>
      <c r="G12484">
        <v>1</v>
      </c>
      <c r="H12484">
        <v>0</v>
      </c>
      <c r="I12484">
        <v>0</v>
      </c>
      <c r="J12484">
        <v>0</v>
      </c>
      <c r="K12484">
        <v>0</v>
      </c>
    </row>
    <row r="12485" spans="2:11" outlineLevel="2">
      <c r="B12485" t="s">
        <v>50</v>
      </c>
      <c r="C12485" t="s">
        <v>23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1</v>
      </c>
      <c r="J12485">
        <v>1</v>
      </c>
      <c r="K12485">
        <v>0</v>
      </c>
    </row>
    <row r="12486" spans="2:11" outlineLevel="2">
      <c r="B12486" t="s">
        <v>50</v>
      </c>
      <c r="C12486" t="s">
        <v>33</v>
      </c>
      <c r="D12486">
        <v>1</v>
      </c>
      <c r="E12486">
        <v>0</v>
      </c>
      <c r="F12486">
        <v>0</v>
      </c>
      <c r="G12486">
        <v>1</v>
      </c>
      <c r="H12486">
        <v>0</v>
      </c>
      <c r="I12486">
        <v>1</v>
      </c>
      <c r="J12486">
        <v>0</v>
      </c>
      <c r="K12486">
        <v>0</v>
      </c>
    </row>
    <row r="12487" spans="2:11" outlineLevel="2">
      <c r="B12487" t="s">
        <v>50</v>
      </c>
      <c r="C12487" t="s">
        <v>24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2:11" outlineLevel="2">
      <c r="B12488" t="s">
        <v>50</v>
      </c>
      <c r="C12488" t="s">
        <v>34</v>
      </c>
      <c r="D12488">
        <v>0</v>
      </c>
      <c r="E12488">
        <v>1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0</v>
      </c>
    </row>
    <row r="12489" spans="2:11" outlineLevel="2">
      <c r="B12489" t="s">
        <v>50</v>
      </c>
      <c r="C12489" t="s">
        <v>27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2:11" outlineLevel="2">
      <c r="B12490" t="s">
        <v>50</v>
      </c>
      <c r="C12490" t="s">
        <v>28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2:11" outlineLevel="2">
      <c r="B12491" t="s">
        <v>50</v>
      </c>
      <c r="C12491" t="s">
        <v>35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2:11" outlineLevel="2">
      <c r="B12492" t="s">
        <v>50</v>
      </c>
      <c r="C12492" t="s">
        <v>36</v>
      </c>
      <c r="D12492">
        <v>0</v>
      </c>
      <c r="E12492">
        <v>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2:11" outlineLevel="2">
      <c r="B12493" t="s">
        <v>50</v>
      </c>
      <c r="C12493" t="s">
        <v>37</v>
      </c>
      <c r="D12493">
        <v>0</v>
      </c>
      <c r="E12493">
        <v>0</v>
      </c>
      <c r="F12493">
        <v>0</v>
      </c>
      <c r="G12493">
        <v>0</v>
      </c>
      <c r="H12493">
        <v>1</v>
      </c>
      <c r="I12493">
        <v>0</v>
      </c>
      <c r="J12493">
        <v>0</v>
      </c>
      <c r="K12493">
        <v>0</v>
      </c>
    </row>
    <row r="12494" spans="2:11" outlineLevel="2">
      <c r="B12494" t="s">
        <v>50</v>
      </c>
      <c r="C12494" t="s">
        <v>38</v>
      </c>
      <c r="D12494">
        <v>1</v>
      </c>
      <c r="E12494">
        <v>0</v>
      </c>
      <c r="F12494">
        <v>0</v>
      </c>
      <c r="G12494">
        <v>1</v>
      </c>
      <c r="H12494">
        <v>0</v>
      </c>
      <c r="I12494">
        <v>0</v>
      </c>
      <c r="J12494">
        <v>0</v>
      </c>
      <c r="K12494">
        <v>0</v>
      </c>
    </row>
    <row r="12495" spans="2:11" outlineLevel="2">
      <c r="B12495" t="s">
        <v>50</v>
      </c>
      <c r="C12495" t="s">
        <v>39</v>
      </c>
      <c r="D12495">
        <v>1</v>
      </c>
      <c r="E12495">
        <v>0</v>
      </c>
      <c r="F12495">
        <v>0</v>
      </c>
      <c r="G12495">
        <v>0</v>
      </c>
      <c r="H12495">
        <v>0</v>
      </c>
      <c r="I12495">
        <v>1</v>
      </c>
      <c r="J12495">
        <v>0</v>
      </c>
      <c r="K12495">
        <v>0</v>
      </c>
    </row>
    <row r="12496" spans="2:11" outlineLevel="2">
      <c r="B12496" t="s">
        <v>50</v>
      </c>
      <c r="C12496" t="s">
        <v>40</v>
      </c>
      <c r="D12496">
        <v>1</v>
      </c>
      <c r="E12496">
        <v>0</v>
      </c>
      <c r="F12496">
        <v>0</v>
      </c>
      <c r="G12496">
        <v>1</v>
      </c>
      <c r="H12496">
        <v>0</v>
      </c>
      <c r="I12496">
        <v>0</v>
      </c>
      <c r="J12496">
        <v>0</v>
      </c>
      <c r="K12496">
        <v>0</v>
      </c>
    </row>
    <row r="12497" spans="2:11" outlineLevel="2">
      <c r="B12497" t="s">
        <v>50</v>
      </c>
      <c r="C12497" t="s">
        <v>41</v>
      </c>
      <c r="D12497">
        <v>0</v>
      </c>
      <c r="E12497">
        <v>0</v>
      </c>
      <c r="F12497">
        <v>1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2:11" outlineLevel="2">
      <c r="B12498" t="s">
        <v>50</v>
      </c>
      <c r="C12498" t="s">
        <v>42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1</v>
      </c>
      <c r="J12498">
        <v>0</v>
      </c>
      <c r="K12498">
        <v>0</v>
      </c>
    </row>
    <row r="12499" spans="2:11" outlineLevel="2">
      <c r="B12499" t="s">
        <v>50</v>
      </c>
      <c r="C12499" t="s">
        <v>43</v>
      </c>
      <c r="D12499">
        <v>0</v>
      </c>
      <c r="E12499">
        <v>0</v>
      </c>
      <c r="F12499">
        <v>1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2:11" outlineLevel="2">
      <c r="B12500" t="s">
        <v>50</v>
      </c>
      <c r="C12500" t="s">
        <v>45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1</v>
      </c>
      <c r="K12500">
        <v>0</v>
      </c>
    </row>
    <row r="12501" spans="2:11" s="5" customFormat="1" outlineLevel="1">
      <c r="C12501" s="5" t="s">
        <v>55</v>
      </c>
      <c r="D12501" s="1">
        <f>IFERROR(D12502/D12503, D12502)</f>
        <v>0</v>
      </c>
      <c r="E12501" s="1">
        <f>IFERROR(E12502/E12503, E12502)</f>
        <v>0</v>
      </c>
      <c r="F12501" s="1">
        <f>IFERROR(F12502/F12503, F12502)</f>
        <v>0</v>
      </c>
      <c r="G12501" s="1">
        <f>IFERROR(G12502/G12503, G12502)</f>
        <v>0</v>
      </c>
      <c r="H12501" s="1">
        <f>IFERROR(H12502/H12503, H12502)</f>
        <v>0</v>
      </c>
      <c r="I12501" s="1">
        <f>IFERROR(I12502/I12503, I12502)</f>
        <v>0</v>
      </c>
      <c r="J12501" s="1">
        <f>IFERROR(J12502/J12503, J12502)</f>
        <v>0</v>
      </c>
      <c r="K12501" s="1">
        <f>IFERROR(K12502/K12503, K12502)</f>
        <v>0</v>
      </c>
    </row>
    <row r="12502" spans="2:11" outlineLevel="2">
      <c r="C12502" t="s">
        <v>10</v>
      </c>
      <c r="D12502">
        <f>COUNTIF(D12504:D12523, "1")</f>
        <v>0</v>
      </c>
      <c r="E12502">
        <f>COUNTIF(E12504:E12523, "1")</f>
        <v>0</v>
      </c>
      <c r="F12502">
        <f>COUNTIF(F12504:F12523, "1")</f>
        <v>0</v>
      </c>
      <c r="G12502">
        <f>COUNTIF(G12504:G12523, "1")</f>
        <v>0</v>
      </c>
      <c r="H12502">
        <f>COUNTIF(H12504:H12523, "1")</f>
        <v>0</v>
      </c>
      <c r="I12502">
        <f>COUNTIF(I12504:I12523, "1")</f>
        <v>0</v>
      </c>
      <c r="J12502">
        <f>COUNTIF(J12504:J12523, "1")</f>
        <v>0</v>
      </c>
      <c r="K12502">
        <f>COUNTIF(K12504:K12523, "1")</f>
        <v>0</v>
      </c>
    </row>
    <row r="12503" spans="2:11" outlineLevel="2">
      <c r="C12503" t="s">
        <v>12</v>
      </c>
      <c r="D12503">
        <f>COUNTIF(D12504:D12523, "0")</f>
        <v>0</v>
      </c>
      <c r="E12503">
        <f>COUNTIF(E12504:E12523, "0")</f>
        <v>0</v>
      </c>
      <c r="F12503">
        <f>COUNTIF(F12504:F12523, "0")</f>
        <v>0</v>
      </c>
      <c r="G12503">
        <f>COUNTIF(G12504:G12523, "0")</f>
        <v>0</v>
      </c>
      <c r="H12503">
        <f>COUNTIF(H12504:H12523, "0")</f>
        <v>0</v>
      </c>
      <c r="I12503">
        <f>COUNTIF(I12504:I12523, "0")</f>
        <v>0</v>
      </c>
      <c r="J12503">
        <f>COUNTIF(J12504:J12523, "0")</f>
        <v>0</v>
      </c>
      <c r="K12503">
        <f>COUNTIF(K12504:K12523, "0")</f>
        <v>0</v>
      </c>
    </row>
    <row r="12504" spans="2:11" outlineLevel="2">
      <c r="B12504" t="s">
        <v>56</v>
      </c>
      <c r="C12504" t="s">
        <v>14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2:11" outlineLevel="2">
      <c r="B12505" t="s">
        <v>56</v>
      </c>
      <c r="C12505" t="s">
        <v>15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2:11" outlineLevel="2">
      <c r="B12506" t="s">
        <v>56</v>
      </c>
      <c r="C12506" t="s">
        <v>16</v>
      </c>
      <c r="D12506">
        <v>0</v>
      </c>
      <c r="E12506">
        <v>0</v>
      </c>
      <c r="F12506">
        <v>1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2:11" outlineLevel="2">
      <c r="B12507" t="s">
        <v>56</v>
      </c>
      <c r="C12507" t="s">
        <v>17</v>
      </c>
      <c r="D12507">
        <v>1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2:11" outlineLevel="2">
      <c r="B12508" t="s">
        <v>56</v>
      </c>
      <c r="C12508" t="s">
        <v>18</v>
      </c>
      <c r="D12508">
        <v>0</v>
      </c>
      <c r="E12508">
        <v>0</v>
      </c>
      <c r="F12508">
        <v>0</v>
      </c>
      <c r="G12508">
        <v>0</v>
      </c>
      <c r="H12508">
        <v>1</v>
      </c>
      <c r="I12508">
        <v>1</v>
      </c>
      <c r="J12508">
        <v>0</v>
      </c>
      <c r="K12508">
        <v>0</v>
      </c>
    </row>
    <row r="12509" spans="2:11" outlineLevel="2">
      <c r="B12509" t="s">
        <v>56</v>
      </c>
      <c r="C12509" t="s">
        <v>19</v>
      </c>
      <c r="D12509">
        <v>0</v>
      </c>
      <c r="E12509">
        <v>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2:11" outlineLevel="2">
      <c r="B12510" t="s">
        <v>56</v>
      </c>
      <c r="C12510" t="s">
        <v>32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2:11" outlineLevel="2">
      <c r="B12511" t="s">
        <v>56</v>
      </c>
      <c r="C12511" t="s">
        <v>20</v>
      </c>
      <c r="D12511">
        <v>0</v>
      </c>
      <c r="E12511">
        <v>1</v>
      </c>
      <c r="F12511">
        <v>0</v>
      </c>
      <c r="G12511">
        <v>1</v>
      </c>
      <c r="H12511">
        <v>0</v>
      </c>
      <c r="I12511">
        <v>0</v>
      </c>
      <c r="J12511">
        <v>0</v>
      </c>
      <c r="K12511">
        <v>0</v>
      </c>
    </row>
    <row r="12512" spans="2:11" outlineLevel="2">
      <c r="B12512" t="s">
        <v>56</v>
      </c>
      <c r="C12512" t="s">
        <v>21</v>
      </c>
      <c r="D12512">
        <v>0</v>
      </c>
      <c r="E12512">
        <v>0</v>
      </c>
      <c r="F12512">
        <v>0</v>
      </c>
      <c r="G12512">
        <v>1</v>
      </c>
      <c r="H12512">
        <v>1</v>
      </c>
      <c r="I12512">
        <v>0</v>
      </c>
      <c r="J12512">
        <v>0</v>
      </c>
      <c r="K12512">
        <v>0</v>
      </c>
    </row>
    <row r="12513" spans="2:11" outlineLevel="2">
      <c r="B12513" t="s">
        <v>56</v>
      </c>
      <c r="C12513" t="s">
        <v>22</v>
      </c>
      <c r="D12513">
        <v>0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2:11" outlineLevel="2">
      <c r="B12514" t="s">
        <v>56</v>
      </c>
      <c r="C12514" t="s">
        <v>23</v>
      </c>
      <c r="D12514">
        <v>0</v>
      </c>
      <c r="E12514">
        <v>1</v>
      </c>
      <c r="F12514">
        <v>0</v>
      </c>
      <c r="G12514">
        <v>1</v>
      </c>
      <c r="H12514">
        <v>1</v>
      </c>
      <c r="I12514">
        <v>0</v>
      </c>
      <c r="J12514">
        <v>0</v>
      </c>
      <c r="K12514">
        <v>0</v>
      </c>
    </row>
    <row r="12515" spans="2:11" outlineLevel="2">
      <c r="B12515" t="s">
        <v>56</v>
      </c>
      <c r="C12515" t="s">
        <v>33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0</v>
      </c>
    </row>
    <row r="12516" spans="2:11" outlineLevel="2">
      <c r="B12516" t="s">
        <v>56</v>
      </c>
      <c r="C12516" t="s">
        <v>24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2:11" outlineLevel="2">
      <c r="B12517" t="s">
        <v>56</v>
      </c>
      <c r="C12517" t="s">
        <v>34</v>
      </c>
      <c r="D12517">
        <v>1</v>
      </c>
      <c r="E12517">
        <v>0</v>
      </c>
      <c r="F12517">
        <v>0</v>
      </c>
      <c r="G12517">
        <v>0</v>
      </c>
      <c r="H12517">
        <v>1</v>
      </c>
      <c r="I12517">
        <v>0</v>
      </c>
      <c r="J12517">
        <v>0</v>
      </c>
      <c r="K12517">
        <v>0</v>
      </c>
    </row>
    <row r="12518" spans="2:11" outlineLevel="2">
      <c r="B12518" t="s">
        <v>56</v>
      </c>
      <c r="C12518" t="s">
        <v>26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2:11" outlineLevel="2">
      <c r="B12519" t="s">
        <v>56</v>
      </c>
      <c r="C12519" t="s">
        <v>27</v>
      </c>
      <c r="D12519">
        <v>0</v>
      </c>
      <c r="E12519">
        <v>0</v>
      </c>
      <c r="F12519">
        <v>1</v>
      </c>
      <c r="G12519">
        <v>1</v>
      </c>
      <c r="H12519">
        <v>1</v>
      </c>
      <c r="I12519">
        <v>0</v>
      </c>
      <c r="J12519">
        <v>0</v>
      </c>
      <c r="K12519">
        <v>0</v>
      </c>
    </row>
    <row r="12520" spans="2:11" outlineLevel="2">
      <c r="B12520" t="s">
        <v>56</v>
      </c>
      <c r="C12520" t="s">
        <v>28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2:11" outlineLevel="2">
      <c r="B12521" t="s">
        <v>56</v>
      </c>
      <c r="C12521" t="s">
        <v>35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2:11" outlineLevel="2">
      <c r="B12522" t="s">
        <v>56</v>
      </c>
      <c r="C12522" t="s">
        <v>48</v>
      </c>
      <c r="D12522">
        <v>0</v>
      </c>
      <c r="E12522">
        <v>0</v>
      </c>
      <c r="F12522">
        <v>1</v>
      </c>
      <c r="G12522">
        <v>0</v>
      </c>
      <c r="H12522">
        <v>0</v>
      </c>
      <c r="I12522">
        <v>0</v>
      </c>
      <c r="J12522">
        <v>1</v>
      </c>
      <c r="K12522">
        <v>0</v>
      </c>
    </row>
    <row r="12523" spans="2:11" outlineLevel="2">
      <c r="B12523" t="s">
        <v>56</v>
      </c>
      <c r="C12523" t="s">
        <v>36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2:11" s="5" customFormat="1" outlineLevel="1">
      <c r="C12524" s="5" t="s">
        <v>51</v>
      </c>
      <c r="D12524" s="1">
        <f>IFERROR(D12525/D12526, D12525)</f>
        <v>0</v>
      </c>
      <c r="E12524" s="1">
        <f>IFERROR(E12525/E12526, E12525)</f>
        <v>0</v>
      </c>
      <c r="F12524" s="1">
        <f>IFERROR(F12525/F12526, F12525)</f>
        <v>0</v>
      </c>
      <c r="G12524" s="1">
        <f>IFERROR(G12525/G12526, G12525)</f>
        <v>0</v>
      </c>
      <c r="H12524" s="1">
        <f>IFERROR(H12525/H12526, H12525)</f>
        <v>0</v>
      </c>
      <c r="I12524" s="1">
        <f>IFERROR(I12525/I12526, I12525)</f>
        <v>0</v>
      </c>
      <c r="J12524" s="1">
        <f>IFERROR(J12525/J12526, J12525)</f>
        <v>0</v>
      </c>
      <c r="K12524" s="1">
        <f>IFERROR(K12525/K12526, K12525)</f>
        <v>0</v>
      </c>
    </row>
    <row r="12525" spans="2:11" outlineLevel="2">
      <c r="C12525" t="s">
        <v>10</v>
      </c>
      <c r="D12525">
        <f>COUNTIF(D12527:D12552, "1")</f>
        <v>0</v>
      </c>
      <c r="E12525">
        <f>COUNTIF(E12527:E12552, "1")</f>
        <v>0</v>
      </c>
      <c r="F12525">
        <f>COUNTIF(F12527:F12552, "1")</f>
        <v>0</v>
      </c>
      <c r="G12525">
        <f>COUNTIF(G12527:G12552, "1")</f>
        <v>0</v>
      </c>
      <c r="H12525">
        <f>COUNTIF(H12527:H12552, "1")</f>
        <v>0</v>
      </c>
      <c r="I12525">
        <f>COUNTIF(I12527:I12552, "1")</f>
        <v>0</v>
      </c>
      <c r="J12525">
        <f>COUNTIF(J12527:J12552, "1")</f>
        <v>0</v>
      </c>
      <c r="K12525">
        <f>COUNTIF(K12527:K12552, "1")</f>
        <v>0</v>
      </c>
    </row>
    <row r="12526" spans="2:11" outlineLevel="2">
      <c r="C12526" t="s">
        <v>12</v>
      </c>
      <c r="D12526">
        <f>COUNTIF(D12527:D12552, "0")</f>
        <v>0</v>
      </c>
      <c r="E12526">
        <f>COUNTIF(E12527:E12552, "0")</f>
        <v>0</v>
      </c>
      <c r="F12526">
        <f>COUNTIF(F12527:F12552, "0")</f>
        <v>0</v>
      </c>
      <c r="G12526">
        <f>COUNTIF(G12527:G12552, "0")</f>
        <v>0</v>
      </c>
      <c r="H12526">
        <f>COUNTIF(H12527:H12552, "0")</f>
        <v>0</v>
      </c>
      <c r="I12526">
        <f>COUNTIF(I12527:I12552, "0")</f>
        <v>0</v>
      </c>
      <c r="J12526">
        <f>COUNTIF(J12527:J12552, "0")</f>
        <v>0</v>
      </c>
      <c r="K12526">
        <f>COUNTIF(K12527:K12552, "0")</f>
        <v>0</v>
      </c>
    </row>
    <row r="12527" spans="2:11" outlineLevel="2">
      <c r="B12527" t="s">
        <v>52</v>
      </c>
      <c r="C12527" t="s">
        <v>14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2:11" outlineLevel="2">
      <c r="B12528" t="s">
        <v>52</v>
      </c>
      <c r="C12528" t="s">
        <v>15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2:11" outlineLevel="2">
      <c r="B12529" t="s">
        <v>52</v>
      </c>
      <c r="C12529" t="s">
        <v>16</v>
      </c>
      <c r="D12529">
        <v>0</v>
      </c>
      <c r="E12529">
        <v>0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2:11" outlineLevel="2">
      <c r="B12530" t="s">
        <v>52</v>
      </c>
      <c r="C12530" t="s">
        <v>17</v>
      </c>
      <c r="D12530">
        <v>0</v>
      </c>
      <c r="E12530">
        <v>1</v>
      </c>
      <c r="F12530">
        <v>0</v>
      </c>
      <c r="G12530">
        <v>1</v>
      </c>
      <c r="H12530">
        <v>1</v>
      </c>
      <c r="I12530">
        <v>0</v>
      </c>
      <c r="J12530">
        <v>0</v>
      </c>
      <c r="K12530">
        <v>0</v>
      </c>
    </row>
    <row r="12531" spans="2:11" outlineLevel="2">
      <c r="B12531" t="s">
        <v>52</v>
      </c>
      <c r="C12531" t="s">
        <v>18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2:11" outlineLevel="2">
      <c r="B12532" t="s">
        <v>52</v>
      </c>
      <c r="C12532" t="s">
        <v>19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2:11" outlineLevel="2">
      <c r="B12533" t="s">
        <v>52</v>
      </c>
      <c r="C12533" t="s">
        <v>32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2:11" outlineLevel="2">
      <c r="B12534" t="s">
        <v>52</v>
      </c>
      <c r="C12534" t="s">
        <v>21</v>
      </c>
      <c r="D12534">
        <v>0</v>
      </c>
      <c r="E12534">
        <v>0</v>
      </c>
      <c r="F12534">
        <v>1</v>
      </c>
      <c r="G12534">
        <v>1</v>
      </c>
      <c r="H12534">
        <v>0</v>
      </c>
      <c r="I12534">
        <v>0</v>
      </c>
      <c r="J12534">
        <v>0</v>
      </c>
      <c r="K12534">
        <v>0</v>
      </c>
    </row>
    <row r="12535" spans="2:11" outlineLevel="2">
      <c r="B12535" t="s">
        <v>52</v>
      </c>
      <c r="C12535" t="s">
        <v>22</v>
      </c>
      <c r="D12535">
        <v>0</v>
      </c>
      <c r="E12535">
        <v>1</v>
      </c>
      <c r="F12535">
        <v>0</v>
      </c>
      <c r="G12535">
        <v>0</v>
      </c>
      <c r="H12535">
        <v>1</v>
      </c>
      <c r="I12535">
        <v>0</v>
      </c>
      <c r="J12535">
        <v>0</v>
      </c>
      <c r="K12535">
        <v>0</v>
      </c>
    </row>
    <row r="12536" spans="2:11" outlineLevel="2">
      <c r="B12536" t="s">
        <v>52</v>
      </c>
      <c r="C12536" t="s">
        <v>23</v>
      </c>
      <c r="D12536">
        <v>1</v>
      </c>
      <c r="E12536">
        <v>0</v>
      </c>
      <c r="F12536">
        <v>0</v>
      </c>
      <c r="G12536">
        <v>1</v>
      </c>
      <c r="H12536">
        <v>0</v>
      </c>
      <c r="I12536">
        <v>0</v>
      </c>
      <c r="J12536">
        <v>0</v>
      </c>
      <c r="K12536">
        <v>0</v>
      </c>
    </row>
    <row r="12537" spans="2:11" outlineLevel="2">
      <c r="B12537" t="s">
        <v>52</v>
      </c>
      <c r="C12537" t="s">
        <v>33</v>
      </c>
      <c r="D12537">
        <v>0</v>
      </c>
      <c r="E12537">
        <v>0</v>
      </c>
      <c r="F12537">
        <v>1</v>
      </c>
      <c r="G12537">
        <v>1</v>
      </c>
      <c r="H12537">
        <v>0</v>
      </c>
      <c r="I12537">
        <v>0</v>
      </c>
      <c r="J12537">
        <v>0</v>
      </c>
      <c r="K12537">
        <v>0</v>
      </c>
    </row>
    <row r="12538" spans="2:11" outlineLevel="2">
      <c r="B12538" t="s">
        <v>52</v>
      </c>
      <c r="C12538" t="s">
        <v>24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2:11" outlineLevel="2">
      <c r="B12539" t="s">
        <v>52</v>
      </c>
      <c r="C12539" t="s">
        <v>34</v>
      </c>
      <c r="D12539">
        <v>0</v>
      </c>
      <c r="E12539">
        <v>0</v>
      </c>
      <c r="F12539">
        <v>0</v>
      </c>
      <c r="G12539">
        <v>0</v>
      </c>
      <c r="H12539">
        <v>1</v>
      </c>
      <c r="I12539">
        <v>0</v>
      </c>
      <c r="J12539">
        <v>0</v>
      </c>
      <c r="K12539">
        <v>0</v>
      </c>
    </row>
    <row r="12540" spans="2:11" outlineLevel="2">
      <c r="B12540" t="s">
        <v>52</v>
      </c>
      <c r="C12540" t="s">
        <v>25</v>
      </c>
      <c r="D12540">
        <v>0</v>
      </c>
      <c r="E12540">
        <v>1</v>
      </c>
      <c r="F12540">
        <v>0</v>
      </c>
      <c r="G12540">
        <v>1</v>
      </c>
      <c r="H12540">
        <v>0</v>
      </c>
      <c r="I12540">
        <v>0</v>
      </c>
      <c r="J12540">
        <v>0</v>
      </c>
      <c r="K12540">
        <v>0</v>
      </c>
    </row>
    <row r="12541" spans="2:11" outlineLevel="2">
      <c r="B12541" t="s">
        <v>52</v>
      </c>
      <c r="C12541" t="s">
        <v>26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2:11" outlineLevel="2">
      <c r="B12542" t="s">
        <v>52</v>
      </c>
      <c r="C12542" t="s">
        <v>28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2:11" outlineLevel="2">
      <c r="B12543" t="s">
        <v>52</v>
      </c>
      <c r="C12543" t="s">
        <v>35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2:11" outlineLevel="2">
      <c r="B12544" t="s">
        <v>52</v>
      </c>
      <c r="C12544" t="s">
        <v>48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2:11" outlineLevel="2">
      <c r="B12545" t="s">
        <v>52</v>
      </c>
      <c r="C12545" t="s">
        <v>38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2:11" outlineLevel="2">
      <c r="B12546" t="s">
        <v>52</v>
      </c>
      <c r="C12546" t="s">
        <v>39</v>
      </c>
      <c r="D12546">
        <v>0</v>
      </c>
      <c r="E12546">
        <v>0</v>
      </c>
      <c r="F12546">
        <v>0</v>
      </c>
      <c r="G12546">
        <v>1</v>
      </c>
      <c r="H12546">
        <v>0</v>
      </c>
      <c r="I12546">
        <v>0</v>
      </c>
      <c r="J12546">
        <v>0</v>
      </c>
      <c r="K12546">
        <v>0</v>
      </c>
    </row>
    <row r="12547" spans="2:11" outlineLevel="2">
      <c r="B12547" t="s">
        <v>52</v>
      </c>
      <c r="C12547" t="s">
        <v>40</v>
      </c>
      <c r="D12547">
        <v>0</v>
      </c>
      <c r="E12547">
        <v>0</v>
      </c>
      <c r="F12547">
        <v>1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2:11" outlineLevel="2">
      <c r="B12548" t="s">
        <v>52</v>
      </c>
      <c r="C12548" t="s">
        <v>41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0</v>
      </c>
    </row>
    <row r="12549" spans="2:11" outlineLevel="2">
      <c r="B12549" t="s">
        <v>52</v>
      </c>
      <c r="C12549" t="s">
        <v>42</v>
      </c>
      <c r="D12549">
        <v>1</v>
      </c>
      <c r="E12549">
        <v>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2:11" outlineLevel="2">
      <c r="B12550" t="s">
        <v>52</v>
      </c>
      <c r="C12550" t="s">
        <v>43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2:11" outlineLevel="2">
      <c r="B12551" t="s">
        <v>52</v>
      </c>
      <c r="C12551" t="s">
        <v>44</v>
      </c>
      <c r="D12551">
        <v>1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2:11" outlineLevel="2">
      <c r="B12552" t="s">
        <v>52</v>
      </c>
      <c r="C12552" t="s">
        <v>45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2:11" s="3" customFormat="1">
      <c r="B12553" s="3" t="s">
        <v>458</v>
      </c>
      <c r="C12553" s="3" t="s">
        <v>8</v>
      </c>
      <c r="D12553" s="3">
        <f>IFERROR(AVERAGE(D12556), 0)</f>
        <v>0</v>
      </c>
      <c r="E12553" s="3">
        <f>IFERROR(AVERAGE(E12556), 0)</f>
        <v>0</v>
      </c>
      <c r="F12553" s="3">
        <f>IFERROR(AVERAGE(F12556), 0)</f>
        <v>0</v>
      </c>
      <c r="G12553" s="3">
        <f>IFERROR(AVERAGE(G12556), 0)</f>
        <v>0</v>
      </c>
      <c r="H12553" s="3">
        <f>IFERROR(AVERAGE(H12556), 0)</f>
        <v>0</v>
      </c>
      <c r="I12553" s="3">
        <f>IFERROR(AVERAGE(I12556), 0)</f>
        <v>0</v>
      </c>
      <c r="J12553" s="3">
        <f>IFERROR(AVERAGE(J12556), 0)</f>
        <v>0</v>
      </c>
      <c r="K12553" s="3">
        <f>IFERROR(AVERAGE(K12556), 0)</f>
        <v>0</v>
      </c>
    </row>
    <row r="12554" spans="2:11" outlineLevel="2">
      <c r="B12554" s="4" t="s">
        <v>9</v>
      </c>
      <c r="D12554">
        <f>E12557</f>
        <v>0</v>
      </c>
      <c r="E12554">
        <f>F12557</f>
        <v>0</v>
      </c>
      <c r="F12554">
        <f>G12557</f>
        <v>0</v>
      </c>
      <c r="G12554">
        <f>H12557</f>
        <v>0</v>
      </c>
      <c r="H12554">
        <f>I12557</f>
        <v>0</v>
      </c>
      <c r="I12554">
        <f>J12557</f>
        <v>0</v>
      </c>
      <c r="J12554">
        <f>K12557</f>
        <v>0</v>
      </c>
      <c r="K12554">
        <f>L12557</f>
        <v>0</v>
      </c>
    </row>
    <row r="12555" spans="2:11" outlineLevel="2">
      <c r="B12555" s="4" t="s">
        <v>10</v>
      </c>
      <c r="D12555">
        <f>E12558</f>
        <v>0</v>
      </c>
      <c r="E12555">
        <f>F12558</f>
        <v>0</v>
      </c>
      <c r="F12555">
        <f>G12558</f>
        <v>0</v>
      </c>
      <c r="G12555">
        <f>H12558</f>
        <v>0</v>
      </c>
      <c r="H12555">
        <f>I12558</f>
        <v>0</v>
      </c>
      <c r="I12555">
        <f>J12558</f>
        <v>0</v>
      </c>
      <c r="J12555">
        <f>K12558</f>
        <v>0</v>
      </c>
      <c r="K12555">
        <f>L12558</f>
        <v>0</v>
      </c>
    </row>
    <row r="12556" spans="2:11" s="5" customFormat="1" outlineLevel="1">
      <c r="C12556" s="5" t="s">
        <v>51</v>
      </c>
      <c r="D12556" s="1">
        <f>IFERROR(D12557/D12558, D12557)</f>
        <v>0</v>
      </c>
      <c r="E12556" s="1">
        <f>IFERROR(E12557/E12558, E12557)</f>
        <v>0</v>
      </c>
      <c r="F12556" s="1">
        <f>IFERROR(F12557/F12558, F12557)</f>
        <v>0</v>
      </c>
      <c r="G12556" s="1">
        <f>IFERROR(G12557/G12558, G12557)</f>
        <v>0</v>
      </c>
      <c r="H12556" s="1">
        <f>IFERROR(H12557/H12558, H12557)</f>
        <v>0</v>
      </c>
      <c r="I12556" s="1">
        <f>IFERROR(I12557/I12558, I12557)</f>
        <v>0</v>
      </c>
      <c r="J12556" s="1">
        <f>IFERROR(J12557/J12558, J12557)</f>
        <v>0</v>
      </c>
      <c r="K12556" s="1">
        <f>IFERROR(K12557/K12558, K12557)</f>
        <v>0</v>
      </c>
    </row>
    <row r="12557" spans="2:11" outlineLevel="2">
      <c r="C12557" t="s">
        <v>10</v>
      </c>
      <c r="D12557">
        <f>COUNTIF(D12559:D12560, "1")</f>
        <v>0</v>
      </c>
      <c r="E12557">
        <f>COUNTIF(E12559:E12560, "1")</f>
        <v>0</v>
      </c>
      <c r="F12557">
        <f>COUNTIF(F12559:F12560, "1")</f>
        <v>0</v>
      </c>
      <c r="G12557">
        <f>COUNTIF(G12559:G12560, "1")</f>
        <v>0</v>
      </c>
      <c r="H12557">
        <f>COUNTIF(H12559:H12560, "1")</f>
        <v>0</v>
      </c>
      <c r="I12557">
        <f>COUNTIF(I12559:I12560, "1")</f>
        <v>0</v>
      </c>
      <c r="J12557">
        <f>COUNTIF(J12559:J12560, "1")</f>
        <v>0</v>
      </c>
      <c r="K12557">
        <f>COUNTIF(K12559:K12560, "1")</f>
        <v>0</v>
      </c>
    </row>
    <row r="12558" spans="2:11" outlineLevel="2">
      <c r="C12558" t="s">
        <v>12</v>
      </c>
      <c r="D12558">
        <f>COUNTIF(D12559:D12560, "0")</f>
        <v>0</v>
      </c>
      <c r="E12558">
        <f>COUNTIF(E12559:E12560, "0")</f>
        <v>0</v>
      </c>
      <c r="F12558">
        <f>COUNTIF(F12559:F12560, "0")</f>
        <v>0</v>
      </c>
      <c r="G12558">
        <f>COUNTIF(G12559:G12560, "0")</f>
        <v>0</v>
      </c>
      <c r="H12558">
        <f>COUNTIF(H12559:H12560, "0")</f>
        <v>0</v>
      </c>
      <c r="I12558">
        <f>COUNTIF(I12559:I12560, "0")</f>
        <v>0</v>
      </c>
      <c r="J12558">
        <f>COUNTIF(J12559:J12560, "0")</f>
        <v>0</v>
      </c>
      <c r="K12558">
        <f>COUNTIF(K12559:K12560, "0")</f>
        <v>0</v>
      </c>
    </row>
    <row r="12559" spans="2:11" outlineLevel="2">
      <c r="B12559" t="s">
        <v>52</v>
      </c>
      <c r="C12559" t="s">
        <v>14</v>
      </c>
      <c r="D12559">
        <v>0</v>
      </c>
      <c r="E12559">
        <v>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2:11" outlineLevel="2">
      <c r="B12560" t="s">
        <v>52</v>
      </c>
      <c r="C12560" t="s">
        <v>15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2:11" s="3" customFormat="1">
      <c r="B12561" s="3" t="s">
        <v>459</v>
      </c>
      <c r="C12561" s="3" t="s">
        <v>8</v>
      </c>
      <c r="D12561" s="3">
        <f>IFERROR(AVERAGE(D12564), 0)</f>
        <v>0</v>
      </c>
      <c r="E12561" s="3">
        <f>IFERROR(AVERAGE(E12564), 0)</f>
        <v>0</v>
      </c>
      <c r="F12561" s="3">
        <f>IFERROR(AVERAGE(F12564), 0)</f>
        <v>0</v>
      </c>
      <c r="G12561" s="3">
        <f>IFERROR(AVERAGE(G12564), 0)</f>
        <v>0</v>
      </c>
      <c r="H12561" s="3">
        <f>IFERROR(AVERAGE(H12564), 0)</f>
        <v>0</v>
      </c>
      <c r="I12561" s="3">
        <f>IFERROR(AVERAGE(I12564), 0)</f>
        <v>0</v>
      </c>
      <c r="J12561" s="3">
        <f>IFERROR(AVERAGE(J12564), 0)</f>
        <v>0</v>
      </c>
      <c r="K12561" s="3">
        <f>IFERROR(AVERAGE(K12564), 0)</f>
        <v>0</v>
      </c>
    </row>
    <row r="12562" spans="2:11" outlineLevel="2">
      <c r="B12562" s="4" t="s">
        <v>9</v>
      </c>
      <c r="D12562">
        <f>E12565</f>
        <v>0</v>
      </c>
      <c r="E12562">
        <f>F12565</f>
        <v>0</v>
      </c>
      <c r="F12562">
        <f>G12565</f>
        <v>0</v>
      </c>
      <c r="G12562">
        <f>H12565</f>
        <v>0</v>
      </c>
      <c r="H12562">
        <f>I12565</f>
        <v>0</v>
      </c>
      <c r="I12562">
        <f>J12565</f>
        <v>0</v>
      </c>
      <c r="J12562">
        <f>K12565</f>
        <v>0</v>
      </c>
      <c r="K12562">
        <f>L12565</f>
        <v>0</v>
      </c>
    </row>
    <row r="12563" spans="2:11" outlineLevel="2">
      <c r="B12563" s="4" t="s">
        <v>10</v>
      </c>
      <c r="D12563">
        <f>E12566</f>
        <v>0</v>
      </c>
      <c r="E12563">
        <f>F12566</f>
        <v>0</v>
      </c>
      <c r="F12563">
        <f>G12566</f>
        <v>0</v>
      </c>
      <c r="G12563">
        <f>H12566</f>
        <v>0</v>
      </c>
      <c r="H12563">
        <f>I12566</f>
        <v>0</v>
      </c>
      <c r="I12563">
        <f>J12566</f>
        <v>0</v>
      </c>
      <c r="J12563">
        <f>K12566</f>
        <v>0</v>
      </c>
      <c r="K12563">
        <f>L12566</f>
        <v>0</v>
      </c>
    </row>
    <row r="12564" spans="2:11" s="5" customFormat="1" outlineLevel="1">
      <c r="C12564" s="5" t="s">
        <v>51</v>
      </c>
      <c r="D12564" s="1">
        <f>IFERROR(D12565/D12566, D12565)</f>
        <v>0</v>
      </c>
      <c r="E12564" s="1">
        <f>IFERROR(E12565/E12566, E12565)</f>
        <v>0</v>
      </c>
      <c r="F12564" s="1">
        <f>IFERROR(F12565/F12566, F12565)</f>
        <v>0</v>
      </c>
      <c r="G12564" s="1">
        <f>IFERROR(G12565/G12566, G12565)</f>
        <v>0</v>
      </c>
      <c r="H12564" s="1">
        <f>IFERROR(H12565/H12566, H12565)</f>
        <v>0</v>
      </c>
      <c r="I12564" s="1">
        <f>IFERROR(I12565/I12566, I12565)</f>
        <v>0</v>
      </c>
      <c r="J12564" s="1">
        <f>IFERROR(J12565/J12566, J12565)</f>
        <v>0</v>
      </c>
      <c r="K12564" s="1">
        <f>IFERROR(K12565/K12566, K12565)</f>
        <v>0</v>
      </c>
    </row>
    <row r="12565" spans="2:11" outlineLevel="2">
      <c r="C12565" t="s">
        <v>10</v>
      </c>
      <c r="D12565">
        <f>COUNTIF(D12567:D12578, "1")</f>
        <v>0</v>
      </c>
      <c r="E12565">
        <f>COUNTIF(E12567:E12578, "1")</f>
        <v>0</v>
      </c>
      <c r="F12565">
        <f>COUNTIF(F12567:F12578, "1")</f>
        <v>0</v>
      </c>
      <c r="G12565">
        <f>COUNTIF(G12567:G12578, "1")</f>
        <v>0</v>
      </c>
      <c r="H12565">
        <f>COUNTIF(H12567:H12578, "1")</f>
        <v>0</v>
      </c>
      <c r="I12565">
        <f>COUNTIF(I12567:I12578, "1")</f>
        <v>0</v>
      </c>
      <c r="J12565">
        <f>COUNTIF(J12567:J12578, "1")</f>
        <v>0</v>
      </c>
      <c r="K12565">
        <f>COUNTIF(K12567:K12578, "1")</f>
        <v>0</v>
      </c>
    </row>
    <row r="12566" spans="2:11" outlineLevel="2">
      <c r="C12566" t="s">
        <v>12</v>
      </c>
      <c r="D12566">
        <f>COUNTIF(D12567:D12578, "0")</f>
        <v>0</v>
      </c>
      <c r="E12566">
        <f>COUNTIF(E12567:E12578, "0")</f>
        <v>0</v>
      </c>
      <c r="F12566">
        <f>COUNTIF(F12567:F12578, "0")</f>
        <v>0</v>
      </c>
      <c r="G12566">
        <f>COUNTIF(G12567:G12578, "0")</f>
        <v>0</v>
      </c>
      <c r="H12566">
        <f>COUNTIF(H12567:H12578, "0")</f>
        <v>0</v>
      </c>
      <c r="I12566">
        <f>COUNTIF(I12567:I12578, "0")</f>
        <v>0</v>
      </c>
      <c r="J12566">
        <f>COUNTIF(J12567:J12578, "0")</f>
        <v>0</v>
      </c>
      <c r="K12566">
        <f>COUNTIF(K12567:K12578, "0")</f>
        <v>0</v>
      </c>
    </row>
    <row r="12567" spans="2:11" outlineLevel="2">
      <c r="B12567" t="s">
        <v>52</v>
      </c>
      <c r="C12567" t="s">
        <v>14</v>
      </c>
      <c r="D12567">
        <v>1</v>
      </c>
      <c r="E12567">
        <v>0</v>
      </c>
      <c r="F12567">
        <v>1</v>
      </c>
      <c r="G12567">
        <v>0</v>
      </c>
      <c r="H12567">
        <v>1</v>
      </c>
      <c r="I12567">
        <v>0</v>
      </c>
      <c r="J12567">
        <v>0</v>
      </c>
      <c r="K12567">
        <v>0</v>
      </c>
    </row>
    <row r="12568" spans="2:11" outlineLevel="2">
      <c r="B12568" t="s">
        <v>52</v>
      </c>
      <c r="C12568" t="s">
        <v>15</v>
      </c>
      <c r="D12568">
        <v>0</v>
      </c>
      <c r="E12568">
        <v>0</v>
      </c>
      <c r="F12568">
        <v>1</v>
      </c>
      <c r="G12568">
        <v>0</v>
      </c>
      <c r="H12568">
        <v>0</v>
      </c>
      <c r="I12568">
        <v>0</v>
      </c>
      <c r="J12568">
        <v>1</v>
      </c>
      <c r="K12568">
        <v>0</v>
      </c>
    </row>
    <row r="12569" spans="2:11" outlineLevel="2">
      <c r="B12569" t="s">
        <v>52</v>
      </c>
      <c r="C12569" t="s">
        <v>16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1</v>
      </c>
      <c r="J12569">
        <v>0</v>
      </c>
      <c r="K12569">
        <v>0</v>
      </c>
    </row>
    <row r="12570" spans="2:11" outlineLevel="2">
      <c r="B12570" t="s">
        <v>52</v>
      </c>
      <c r="C12570" t="s">
        <v>17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</row>
    <row r="12571" spans="2:11" outlineLevel="2">
      <c r="B12571" t="s">
        <v>52</v>
      </c>
      <c r="C12571" t="s">
        <v>18</v>
      </c>
      <c r="D12571">
        <v>0</v>
      </c>
      <c r="E12571">
        <v>1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2:11" outlineLevel="2">
      <c r="B12572" t="s">
        <v>52</v>
      </c>
      <c r="C12572" t="s">
        <v>19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2:11" outlineLevel="2">
      <c r="B12573" t="s">
        <v>52</v>
      </c>
      <c r="C12573" t="s">
        <v>32</v>
      </c>
      <c r="D12573">
        <v>0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2:11" outlineLevel="2">
      <c r="B12574" t="s">
        <v>52</v>
      </c>
      <c r="C12574" t="s">
        <v>20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2:11" outlineLevel="2">
      <c r="B12575" t="s">
        <v>52</v>
      </c>
      <c r="C12575" t="s">
        <v>21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2:11" outlineLevel="2">
      <c r="B12576" t="s">
        <v>52</v>
      </c>
      <c r="C12576" t="s">
        <v>24</v>
      </c>
      <c r="D12576">
        <v>0</v>
      </c>
      <c r="E12576">
        <v>1</v>
      </c>
      <c r="F12576">
        <v>0</v>
      </c>
      <c r="G12576">
        <v>1</v>
      </c>
      <c r="H12576">
        <v>0</v>
      </c>
      <c r="I12576">
        <v>1</v>
      </c>
      <c r="J12576">
        <v>0</v>
      </c>
      <c r="K12576">
        <v>0</v>
      </c>
    </row>
    <row r="12577" spans="2:11" outlineLevel="2">
      <c r="B12577" t="s">
        <v>52</v>
      </c>
      <c r="C12577" t="s">
        <v>34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2:11" outlineLevel="2">
      <c r="B12578" t="s">
        <v>52</v>
      </c>
      <c r="C12578" t="s">
        <v>25</v>
      </c>
      <c r="D12578">
        <v>0</v>
      </c>
      <c r="E12578">
        <v>0</v>
      </c>
      <c r="F12578">
        <v>1</v>
      </c>
      <c r="G12578">
        <v>1</v>
      </c>
      <c r="H12578">
        <v>0</v>
      </c>
      <c r="I12578">
        <v>0</v>
      </c>
      <c r="J12578">
        <v>0</v>
      </c>
      <c r="K12578">
        <v>0</v>
      </c>
    </row>
    <row r="12579" spans="2:11" s="3" customFormat="1">
      <c r="B12579" s="3" t="s">
        <v>460</v>
      </c>
      <c r="C12579" s="3" t="s">
        <v>8</v>
      </c>
      <c r="D12579" s="3">
        <f>IFERROR(AVERAGE(D12582), 0)</f>
        <v>0</v>
      </c>
      <c r="E12579" s="3">
        <f>IFERROR(AVERAGE(E12582), 0)</f>
        <v>0</v>
      </c>
      <c r="F12579" s="3">
        <f>IFERROR(AVERAGE(F12582), 0)</f>
        <v>0</v>
      </c>
      <c r="G12579" s="3">
        <f>IFERROR(AVERAGE(G12582), 0)</f>
        <v>0</v>
      </c>
      <c r="H12579" s="3">
        <f>IFERROR(AVERAGE(H12582), 0)</f>
        <v>0</v>
      </c>
      <c r="I12579" s="3">
        <f>IFERROR(AVERAGE(I12582), 0)</f>
        <v>0</v>
      </c>
      <c r="J12579" s="3">
        <f>IFERROR(AVERAGE(J12582), 0)</f>
        <v>0</v>
      </c>
      <c r="K12579" s="3">
        <f>IFERROR(AVERAGE(K12582), 0)</f>
        <v>0</v>
      </c>
    </row>
    <row r="12580" spans="2:11" outlineLevel="2">
      <c r="B12580" s="4" t="s">
        <v>9</v>
      </c>
      <c r="D12580">
        <f>E12583</f>
        <v>0</v>
      </c>
      <c r="E12580">
        <f>F12583</f>
        <v>0</v>
      </c>
      <c r="F12580">
        <f>G12583</f>
        <v>0</v>
      </c>
      <c r="G12580">
        <f>H12583</f>
        <v>0</v>
      </c>
      <c r="H12580">
        <f>I12583</f>
        <v>0</v>
      </c>
      <c r="I12580">
        <f>J12583</f>
        <v>0</v>
      </c>
      <c r="J12580">
        <f>K12583</f>
        <v>0</v>
      </c>
      <c r="K12580">
        <f>L12583</f>
        <v>0</v>
      </c>
    </row>
    <row r="12581" spans="2:11" outlineLevel="2">
      <c r="B12581" s="4" t="s">
        <v>10</v>
      </c>
      <c r="D12581">
        <f>E12584</f>
        <v>0</v>
      </c>
      <c r="E12581">
        <f>F12584</f>
        <v>0</v>
      </c>
      <c r="F12581">
        <f>G12584</f>
        <v>0</v>
      </c>
      <c r="G12581">
        <f>H12584</f>
        <v>0</v>
      </c>
      <c r="H12581">
        <f>I12584</f>
        <v>0</v>
      </c>
      <c r="I12581">
        <f>J12584</f>
        <v>0</v>
      </c>
      <c r="J12581">
        <f>K12584</f>
        <v>0</v>
      </c>
      <c r="K12581">
        <f>L12584</f>
        <v>0</v>
      </c>
    </row>
    <row r="12582" spans="2:11" s="5" customFormat="1" outlineLevel="1">
      <c r="C12582" s="5" t="s">
        <v>51</v>
      </c>
      <c r="D12582" s="1">
        <f>IFERROR(D12583/D12584, D12583)</f>
        <v>0</v>
      </c>
      <c r="E12582" s="1">
        <f>IFERROR(E12583/E12584, E12583)</f>
        <v>0</v>
      </c>
      <c r="F12582" s="1">
        <f>IFERROR(F12583/F12584, F12583)</f>
        <v>0</v>
      </c>
      <c r="G12582" s="1">
        <f>IFERROR(G12583/G12584, G12583)</f>
        <v>0</v>
      </c>
      <c r="H12582" s="1">
        <f>IFERROR(H12583/H12584, H12583)</f>
        <v>0</v>
      </c>
      <c r="I12582" s="1">
        <f>IFERROR(I12583/I12584, I12583)</f>
        <v>0</v>
      </c>
      <c r="J12582" s="1">
        <f>IFERROR(J12583/J12584, J12583)</f>
        <v>0</v>
      </c>
      <c r="K12582" s="1">
        <f>IFERROR(K12583/K12584, K12583)</f>
        <v>0</v>
      </c>
    </row>
    <row r="12583" spans="2:11" outlineLevel="2">
      <c r="C12583" t="s">
        <v>10</v>
      </c>
      <c r="D12583">
        <f>COUNTIF(D12585:D12587, "1")</f>
        <v>0</v>
      </c>
      <c r="E12583">
        <f>COUNTIF(E12585:E12587, "1")</f>
        <v>0</v>
      </c>
      <c r="F12583">
        <f>COUNTIF(F12585:F12587, "1")</f>
        <v>0</v>
      </c>
      <c r="G12583">
        <f>COUNTIF(G12585:G12587, "1")</f>
        <v>0</v>
      </c>
      <c r="H12583">
        <f>COUNTIF(H12585:H12587, "1")</f>
        <v>0</v>
      </c>
      <c r="I12583">
        <f>COUNTIF(I12585:I12587, "1")</f>
        <v>0</v>
      </c>
      <c r="J12583">
        <f>COUNTIF(J12585:J12587, "1")</f>
        <v>0</v>
      </c>
      <c r="K12583">
        <f>COUNTIF(K12585:K12587, "1")</f>
        <v>0</v>
      </c>
    </row>
    <row r="12584" spans="2:11" outlineLevel="2">
      <c r="C12584" t="s">
        <v>12</v>
      </c>
      <c r="D12584">
        <f>COUNTIF(D12585:D12587, "0")</f>
        <v>0</v>
      </c>
      <c r="E12584">
        <f>COUNTIF(E12585:E12587, "0")</f>
        <v>0</v>
      </c>
      <c r="F12584">
        <f>COUNTIF(F12585:F12587, "0")</f>
        <v>0</v>
      </c>
      <c r="G12584">
        <f>COUNTIF(G12585:G12587, "0")</f>
        <v>0</v>
      </c>
      <c r="H12584">
        <f>COUNTIF(H12585:H12587, "0")</f>
        <v>0</v>
      </c>
      <c r="I12584">
        <f>COUNTIF(I12585:I12587, "0")</f>
        <v>0</v>
      </c>
      <c r="J12584">
        <f>COUNTIF(J12585:J12587, "0")</f>
        <v>0</v>
      </c>
      <c r="K12584">
        <f>COUNTIF(K12585:K12587, "0")</f>
        <v>0</v>
      </c>
    </row>
    <row r="12585" spans="2:11" outlineLevel="2">
      <c r="B12585" t="s">
        <v>52</v>
      </c>
      <c r="C12585" t="s">
        <v>14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2:11" outlineLevel="2">
      <c r="B12586" t="s">
        <v>52</v>
      </c>
      <c r="C12586" t="s">
        <v>15</v>
      </c>
      <c r="D12586">
        <v>0</v>
      </c>
      <c r="E12586">
        <v>0</v>
      </c>
      <c r="F12586">
        <v>1</v>
      </c>
      <c r="G12586">
        <v>1</v>
      </c>
      <c r="H12586">
        <v>0</v>
      </c>
      <c r="I12586">
        <v>0</v>
      </c>
      <c r="J12586">
        <v>0</v>
      </c>
      <c r="K12586">
        <v>0</v>
      </c>
    </row>
    <row r="12587" spans="2:11" outlineLevel="2">
      <c r="B12587" t="s">
        <v>52</v>
      </c>
      <c r="C12587" t="s">
        <v>16</v>
      </c>
      <c r="D12587">
        <v>0</v>
      </c>
      <c r="E12587">
        <v>0</v>
      </c>
      <c r="F12587">
        <v>0</v>
      </c>
      <c r="G12587">
        <v>1</v>
      </c>
      <c r="H12587">
        <v>0</v>
      </c>
      <c r="I12587">
        <v>0</v>
      </c>
      <c r="J12587">
        <v>0</v>
      </c>
      <c r="K12587">
        <v>0</v>
      </c>
    </row>
    <row r="12588" spans="2:11" s="3" customFormat="1">
      <c r="B12588" s="3" t="s">
        <v>461</v>
      </c>
      <c r="C12588" s="3" t="s">
        <v>8</v>
      </c>
      <c r="D12588" s="3">
        <f>IFERROR(AVERAGE(D12591), 0)</f>
        <v>0</v>
      </c>
      <c r="E12588" s="3">
        <f>IFERROR(AVERAGE(E12591), 0)</f>
        <v>0</v>
      </c>
      <c r="F12588" s="3">
        <f>IFERROR(AVERAGE(F12591), 0)</f>
        <v>0</v>
      </c>
      <c r="G12588" s="3">
        <f>IFERROR(AVERAGE(G12591), 0)</f>
        <v>0</v>
      </c>
      <c r="H12588" s="3">
        <f>IFERROR(AVERAGE(H12591), 0)</f>
        <v>0</v>
      </c>
      <c r="I12588" s="3">
        <f>IFERROR(AVERAGE(I12591), 0)</f>
        <v>0</v>
      </c>
      <c r="J12588" s="3">
        <f>IFERROR(AVERAGE(J12591), 0)</f>
        <v>0</v>
      </c>
      <c r="K12588" s="3">
        <f>IFERROR(AVERAGE(K12591), 0)</f>
        <v>0</v>
      </c>
    </row>
    <row r="12589" spans="2:11" outlineLevel="2">
      <c r="B12589" s="4" t="s">
        <v>9</v>
      </c>
      <c r="D12589">
        <f>E12592</f>
        <v>0</v>
      </c>
      <c r="E12589">
        <f>F12592</f>
        <v>0</v>
      </c>
      <c r="F12589">
        <f>G12592</f>
        <v>0</v>
      </c>
      <c r="G12589">
        <f>H12592</f>
        <v>0</v>
      </c>
      <c r="H12589">
        <f>I12592</f>
        <v>0</v>
      </c>
      <c r="I12589">
        <f>J12592</f>
        <v>0</v>
      </c>
      <c r="J12589">
        <f>K12592</f>
        <v>0</v>
      </c>
      <c r="K12589">
        <f>L12592</f>
        <v>0</v>
      </c>
    </row>
    <row r="12590" spans="2:11" outlineLevel="2">
      <c r="B12590" s="4" t="s">
        <v>10</v>
      </c>
      <c r="D12590">
        <f>E12593</f>
        <v>0</v>
      </c>
      <c r="E12590">
        <f>F12593</f>
        <v>0</v>
      </c>
      <c r="F12590">
        <f>G12593</f>
        <v>0</v>
      </c>
      <c r="G12590">
        <f>H12593</f>
        <v>0</v>
      </c>
      <c r="H12590">
        <f>I12593</f>
        <v>0</v>
      </c>
      <c r="I12590">
        <f>J12593</f>
        <v>0</v>
      </c>
      <c r="J12590">
        <f>K12593</f>
        <v>0</v>
      </c>
      <c r="K12590">
        <f>L12593</f>
        <v>0</v>
      </c>
    </row>
    <row r="12591" spans="2:11" s="5" customFormat="1" outlineLevel="1">
      <c r="C12591" s="5" t="s">
        <v>51</v>
      </c>
      <c r="D12591" s="1">
        <f>IFERROR(D12592/D12593, D12592)</f>
        <v>0</v>
      </c>
      <c r="E12591" s="1">
        <f>IFERROR(E12592/E12593, E12592)</f>
        <v>0</v>
      </c>
      <c r="F12591" s="1">
        <f>IFERROR(F12592/F12593, F12592)</f>
        <v>0</v>
      </c>
      <c r="G12591" s="1">
        <f>IFERROR(G12592/G12593, G12592)</f>
        <v>0</v>
      </c>
      <c r="H12591" s="1">
        <f>IFERROR(H12592/H12593, H12592)</f>
        <v>0</v>
      </c>
      <c r="I12591" s="1">
        <f>IFERROR(I12592/I12593, I12592)</f>
        <v>0</v>
      </c>
      <c r="J12591" s="1">
        <f>IFERROR(J12592/J12593, J12592)</f>
        <v>0</v>
      </c>
      <c r="K12591" s="1">
        <f>IFERROR(K12592/K12593, K12592)</f>
        <v>0</v>
      </c>
    </row>
    <row r="12592" spans="2:11" outlineLevel="2">
      <c r="C12592" t="s">
        <v>10</v>
      </c>
      <c r="D12592">
        <f>COUNTIF(D12594:D12599, "1")</f>
        <v>0</v>
      </c>
      <c r="E12592">
        <f>COUNTIF(E12594:E12599, "1")</f>
        <v>0</v>
      </c>
      <c r="F12592">
        <f>COUNTIF(F12594:F12599, "1")</f>
        <v>0</v>
      </c>
      <c r="G12592">
        <f>COUNTIF(G12594:G12599, "1")</f>
        <v>0</v>
      </c>
      <c r="H12592">
        <f>COUNTIF(H12594:H12599, "1")</f>
        <v>0</v>
      </c>
      <c r="I12592">
        <f>COUNTIF(I12594:I12599, "1")</f>
        <v>0</v>
      </c>
      <c r="J12592">
        <f>COUNTIF(J12594:J12599, "1")</f>
        <v>0</v>
      </c>
      <c r="K12592">
        <f>COUNTIF(K12594:K12599, "1")</f>
        <v>0</v>
      </c>
    </row>
    <row r="12593" spans="2:11" outlineLevel="2">
      <c r="C12593" t="s">
        <v>12</v>
      </c>
      <c r="D12593">
        <f>COUNTIF(D12594:D12599, "0")</f>
        <v>0</v>
      </c>
      <c r="E12593">
        <f>COUNTIF(E12594:E12599, "0")</f>
        <v>0</v>
      </c>
      <c r="F12593">
        <f>COUNTIF(F12594:F12599, "0")</f>
        <v>0</v>
      </c>
      <c r="G12593">
        <f>COUNTIF(G12594:G12599, "0")</f>
        <v>0</v>
      </c>
      <c r="H12593">
        <f>COUNTIF(H12594:H12599, "0")</f>
        <v>0</v>
      </c>
      <c r="I12593">
        <f>COUNTIF(I12594:I12599, "0")</f>
        <v>0</v>
      </c>
      <c r="J12593">
        <f>COUNTIF(J12594:J12599, "0")</f>
        <v>0</v>
      </c>
      <c r="K12593">
        <f>COUNTIF(K12594:K12599, "0")</f>
        <v>0</v>
      </c>
    </row>
    <row r="12594" spans="2:11" outlineLevel="2">
      <c r="B12594" t="s">
        <v>52</v>
      </c>
      <c r="C12594" t="s">
        <v>16</v>
      </c>
      <c r="D12594">
        <v>0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0</v>
      </c>
    </row>
    <row r="12595" spans="2:11" outlineLevel="2">
      <c r="B12595" t="s">
        <v>52</v>
      </c>
      <c r="C12595" t="s">
        <v>14</v>
      </c>
      <c r="D12595">
        <v>1</v>
      </c>
      <c r="E12595">
        <v>0</v>
      </c>
      <c r="F12595">
        <v>0</v>
      </c>
      <c r="G12595">
        <v>0</v>
      </c>
      <c r="H12595">
        <v>1</v>
      </c>
      <c r="I12595">
        <v>0</v>
      </c>
      <c r="J12595">
        <v>0</v>
      </c>
      <c r="K12595">
        <v>0</v>
      </c>
    </row>
    <row r="12596" spans="2:11" outlineLevel="2">
      <c r="B12596" t="s">
        <v>52</v>
      </c>
      <c r="C12596" t="s">
        <v>17</v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2:11" outlineLevel="2">
      <c r="B12597" t="s">
        <v>52</v>
      </c>
      <c r="C12597" t="s">
        <v>15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2:11" outlineLevel="2">
      <c r="B12598" t="s">
        <v>52</v>
      </c>
      <c r="C12598" t="s">
        <v>19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1</v>
      </c>
      <c r="K12598">
        <v>0</v>
      </c>
    </row>
    <row r="12599" spans="2:11" outlineLevel="2">
      <c r="B12599" t="s">
        <v>52</v>
      </c>
      <c r="C12599" t="s">
        <v>18</v>
      </c>
      <c r="D12599">
        <v>1</v>
      </c>
      <c r="E12599">
        <v>1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2:11" s="3" customFormat="1">
      <c r="B12600" s="3" t="s">
        <v>462</v>
      </c>
      <c r="C12600" s="3" t="s">
        <v>8</v>
      </c>
      <c r="D12600" s="3">
        <f>IFERROR(AVERAGE(D12603), 0)</f>
        <v>0</v>
      </c>
      <c r="E12600" s="3">
        <f>IFERROR(AVERAGE(E12603), 0)</f>
        <v>0</v>
      </c>
      <c r="F12600" s="3">
        <f>IFERROR(AVERAGE(F12603), 0)</f>
        <v>0</v>
      </c>
      <c r="G12600" s="3">
        <f>IFERROR(AVERAGE(G12603), 0)</f>
        <v>0</v>
      </c>
      <c r="H12600" s="3">
        <f>IFERROR(AVERAGE(H12603), 0)</f>
        <v>0</v>
      </c>
      <c r="I12600" s="3">
        <f>IFERROR(AVERAGE(I12603), 0)</f>
        <v>0</v>
      </c>
      <c r="J12600" s="3">
        <f>IFERROR(AVERAGE(J12603), 0)</f>
        <v>0</v>
      </c>
      <c r="K12600" s="3">
        <f>IFERROR(AVERAGE(K12603), 0)</f>
        <v>0</v>
      </c>
    </row>
    <row r="12601" spans="2:11" outlineLevel="2">
      <c r="B12601" s="4" t="s">
        <v>9</v>
      </c>
      <c r="D12601">
        <f>E12604</f>
        <v>0</v>
      </c>
      <c r="E12601">
        <f>F12604</f>
        <v>0</v>
      </c>
      <c r="F12601">
        <f>G12604</f>
        <v>0</v>
      </c>
      <c r="G12601">
        <f>H12604</f>
        <v>0</v>
      </c>
      <c r="H12601">
        <f>I12604</f>
        <v>0</v>
      </c>
      <c r="I12601">
        <f>J12604</f>
        <v>0</v>
      </c>
      <c r="J12601">
        <f>K12604</f>
        <v>0</v>
      </c>
      <c r="K12601">
        <f>L12604</f>
        <v>0</v>
      </c>
    </row>
    <row r="12602" spans="2:11" outlineLevel="2">
      <c r="B12602" s="4" t="s">
        <v>10</v>
      </c>
      <c r="D12602">
        <f>E12605</f>
        <v>0</v>
      </c>
      <c r="E12602">
        <f>F12605</f>
        <v>0</v>
      </c>
      <c r="F12602">
        <f>G12605</f>
        <v>0</v>
      </c>
      <c r="G12602">
        <f>H12605</f>
        <v>0</v>
      </c>
      <c r="H12602">
        <f>I12605</f>
        <v>0</v>
      </c>
      <c r="I12602">
        <f>J12605</f>
        <v>0</v>
      </c>
      <c r="J12602">
        <f>K12605</f>
        <v>0</v>
      </c>
      <c r="K12602">
        <f>L12605</f>
        <v>0</v>
      </c>
    </row>
    <row r="12603" spans="2:11" s="5" customFormat="1" outlineLevel="1">
      <c r="C12603" s="5" t="s">
        <v>51</v>
      </c>
      <c r="D12603" s="1">
        <f>IFERROR(D12604/D12605, D12604)</f>
        <v>0</v>
      </c>
      <c r="E12603" s="1">
        <f>IFERROR(E12604/E12605, E12604)</f>
        <v>0</v>
      </c>
      <c r="F12603" s="1">
        <f>IFERROR(F12604/F12605, F12604)</f>
        <v>0</v>
      </c>
      <c r="G12603" s="1">
        <f>IFERROR(G12604/G12605, G12604)</f>
        <v>0</v>
      </c>
      <c r="H12603" s="1">
        <f>IFERROR(H12604/H12605, H12604)</f>
        <v>0</v>
      </c>
      <c r="I12603" s="1">
        <f>IFERROR(I12604/I12605, I12604)</f>
        <v>0</v>
      </c>
      <c r="J12603" s="1">
        <f>IFERROR(J12604/J12605, J12604)</f>
        <v>0</v>
      </c>
      <c r="K12603" s="1">
        <f>IFERROR(K12604/K12605, K12604)</f>
        <v>0</v>
      </c>
    </row>
    <row r="12604" spans="2:11" outlineLevel="2">
      <c r="C12604" t="s">
        <v>10</v>
      </c>
      <c r="D12604">
        <f>COUNTIF(D12606:D12609, "1")</f>
        <v>0</v>
      </c>
      <c r="E12604">
        <f>COUNTIF(E12606:E12609, "1")</f>
        <v>0</v>
      </c>
      <c r="F12604">
        <f>COUNTIF(F12606:F12609, "1")</f>
        <v>0</v>
      </c>
      <c r="G12604">
        <f>COUNTIF(G12606:G12609, "1")</f>
        <v>0</v>
      </c>
      <c r="H12604">
        <f>COUNTIF(H12606:H12609, "1")</f>
        <v>0</v>
      </c>
      <c r="I12604">
        <f>COUNTIF(I12606:I12609, "1")</f>
        <v>0</v>
      </c>
      <c r="J12604">
        <f>COUNTIF(J12606:J12609, "1")</f>
        <v>0</v>
      </c>
      <c r="K12604">
        <f>COUNTIF(K12606:K12609, "1")</f>
        <v>0</v>
      </c>
    </row>
    <row r="12605" spans="2:11" outlineLevel="2">
      <c r="C12605" t="s">
        <v>12</v>
      </c>
      <c r="D12605">
        <f>COUNTIF(D12606:D12609, "0")</f>
        <v>0</v>
      </c>
      <c r="E12605">
        <f>COUNTIF(E12606:E12609, "0")</f>
        <v>0</v>
      </c>
      <c r="F12605">
        <f>COUNTIF(F12606:F12609, "0")</f>
        <v>0</v>
      </c>
      <c r="G12605">
        <f>COUNTIF(G12606:G12609, "0")</f>
        <v>0</v>
      </c>
      <c r="H12605">
        <f>COUNTIF(H12606:H12609, "0")</f>
        <v>0</v>
      </c>
      <c r="I12605">
        <f>COUNTIF(I12606:I12609, "0")</f>
        <v>0</v>
      </c>
      <c r="J12605">
        <f>COUNTIF(J12606:J12609, "0")</f>
        <v>0</v>
      </c>
      <c r="K12605">
        <f>COUNTIF(K12606:K12609, "0")</f>
        <v>0</v>
      </c>
    </row>
    <row r="12606" spans="2:11" outlineLevel="2">
      <c r="B12606" t="s">
        <v>52</v>
      </c>
      <c r="C12606" t="s">
        <v>14</v>
      </c>
      <c r="D12606">
        <v>0</v>
      </c>
      <c r="E12606">
        <v>0</v>
      </c>
      <c r="F12606">
        <v>0</v>
      </c>
      <c r="G12606">
        <v>1</v>
      </c>
      <c r="H12606">
        <v>1</v>
      </c>
      <c r="I12606">
        <v>1</v>
      </c>
      <c r="J12606">
        <v>0</v>
      </c>
      <c r="K12606">
        <v>0</v>
      </c>
    </row>
    <row r="12607" spans="2:11" outlineLevel="2">
      <c r="B12607" t="s">
        <v>52</v>
      </c>
      <c r="C12607" t="s">
        <v>15</v>
      </c>
      <c r="D12607">
        <v>0</v>
      </c>
      <c r="E12607">
        <v>0</v>
      </c>
      <c r="F12607">
        <v>1</v>
      </c>
      <c r="G12607">
        <v>0</v>
      </c>
      <c r="H12607">
        <v>0</v>
      </c>
      <c r="I12607">
        <v>1</v>
      </c>
      <c r="J12607">
        <v>1</v>
      </c>
      <c r="K12607">
        <v>0</v>
      </c>
    </row>
    <row r="12608" spans="2:11" outlineLevel="2">
      <c r="B12608" t="s">
        <v>52</v>
      </c>
      <c r="C12608" t="s">
        <v>16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1</v>
      </c>
      <c r="J12608">
        <v>0</v>
      </c>
      <c r="K12608">
        <v>0</v>
      </c>
    </row>
    <row r="12609" spans="2:11" outlineLevel="2">
      <c r="B12609" t="s">
        <v>52</v>
      </c>
      <c r="C12609" t="s">
        <v>17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2:11" s="3" customFormat="1">
      <c r="B12610" s="3" t="s">
        <v>463</v>
      </c>
      <c r="C12610" s="3" t="s">
        <v>8</v>
      </c>
      <c r="D12610" s="3">
        <f>IFERROR(AVERAGE(D12613), 0)</f>
        <v>0</v>
      </c>
      <c r="E12610" s="3">
        <f>IFERROR(AVERAGE(E12613), 0)</f>
        <v>0</v>
      </c>
      <c r="F12610" s="3">
        <f>IFERROR(AVERAGE(F12613), 0)</f>
        <v>0</v>
      </c>
      <c r="G12610" s="3">
        <f>IFERROR(AVERAGE(G12613), 0)</f>
        <v>0</v>
      </c>
      <c r="H12610" s="3">
        <f>IFERROR(AVERAGE(H12613), 0)</f>
        <v>0</v>
      </c>
      <c r="I12610" s="3">
        <f>IFERROR(AVERAGE(I12613), 0)</f>
        <v>0</v>
      </c>
      <c r="J12610" s="3">
        <f>IFERROR(AVERAGE(J12613), 0)</f>
        <v>0</v>
      </c>
      <c r="K12610" s="3">
        <f>IFERROR(AVERAGE(K12613), 0)</f>
        <v>0</v>
      </c>
    </row>
    <row r="12611" spans="2:11" outlineLevel="2">
      <c r="B12611" s="4" t="s">
        <v>9</v>
      </c>
      <c r="D12611">
        <f>E12614</f>
        <v>0</v>
      </c>
      <c r="E12611">
        <f>F12614</f>
        <v>0</v>
      </c>
      <c r="F12611">
        <f>G12614</f>
        <v>0</v>
      </c>
      <c r="G12611">
        <f>H12614</f>
        <v>0</v>
      </c>
      <c r="H12611">
        <f>I12614</f>
        <v>0</v>
      </c>
      <c r="I12611">
        <f>J12614</f>
        <v>0</v>
      </c>
      <c r="J12611">
        <f>K12614</f>
        <v>0</v>
      </c>
      <c r="K12611">
        <f>L12614</f>
        <v>0</v>
      </c>
    </row>
    <row r="12612" spans="2:11" outlineLevel="2">
      <c r="B12612" s="4" t="s">
        <v>10</v>
      </c>
      <c r="D12612">
        <f>E12615</f>
        <v>0</v>
      </c>
      <c r="E12612">
        <f>F12615</f>
        <v>0</v>
      </c>
      <c r="F12612">
        <f>G12615</f>
        <v>0</v>
      </c>
      <c r="G12612">
        <f>H12615</f>
        <v>0</v>
      </c>
      <c r="H12612">
        <f>I12615</f>
        <v>0</v>
      </c>
      <c r="I12612">
        <f>J12615</f>
        <v>0</v>
      </c>
      <c r="J12612">
        <f>K12615</f>
        <v>0</v>
      </c>
      <c r="K12612">
        <f>L12615</f>
        <v>0</v>
      </c>
    </row>
    <row r="12613" spans="2:11" s="5" customFormat="1" outlineLevel="1">
      <c r="C12613" s="5" t="s">
        <v>51</v>
      </c>
      <c r="D12613" s="1">
        <f>IFERROR(D12614/D12615, D12614)</f>
        <v>0</v>
      </c>
      <c r="E12613" s="1">
        <f>IFERROR(E12614/E12615, E12614)</f>
        <v>0</v>
      </c>
      <c r="F12613" s="1">
        <f>IFERROR(F12614/F12615, F12614)</f>
        <v>0</v>
      </c>
      <c r="G12613" s="1">
        <f>IFERROR(G12614/G12615, G12614)</f>
        <v>0</v>
      </c>
      <c r="H12613" s="1">
        <f>IFERROR(H12614/H12615, H12614)</f>
        <v>0</v>
      </c>
      <c r="I12613" s="1">
        <f>IFERROR(I12614/I12615, I12614)</f>
        <v>0</v>
      </c>
      <c r="J12613" s="1">
        <f>IFERROR(J12614/J12615, J12614)</f>
        <v>0</v>
      </c>
      <c r="K12613" s="1">
        <f>IFERROR(K12614/K12615, K12614)</f>
        <v>0</v>
      </c>
    </row>
    <row r="12614" spans="2:11" outlineLevel="2">
      <c r="C12614" t="s">
        <v>10</v>
      </c>
      <c r="D12614">
        <f>COUNTIF(D12616:D12616, "1")</f>
        <v>0</v>
      </c>
      <c r="E12614">
        <f>COUNTIF(E12616:E12616, "1")</f>
        <v>0</v>
      </c>
      <c r="F12614">
        <f>COUNTIF(F12616:F12616, "1")</f>
        <v>0</v>
      </c>
      <c r="G12614">
        <f>COUNTIF(G12616:G12616, "1")</f>
        <v>0</v>
      </c>
      <c r="H12614">
        <f>COUNTIF(H12616:H12616, "1")</f>
        <v>0</v>
      </c>
      <c r="I12614">
        <f>COUNTIF(I12616:I12616, "1")</f>
        <v>0</v>
      </c>
      <c r="J12614">
        <f>COUNTIF(J12616:J12616, "1")</f>
        <v>0</v>
      </c>
      <c r="K12614">
        <f>COUNTIF(K12616:K12616, "1")</f>
        <v>0</v>
      </c>
    </row>
    <row r="12615" spans="2:11" outlineLevel="2">
      <c r="C12615" t="s">
        <v>12</v>
      </c>
      <c r="D12615">
        <f>COUNTIF(D12616:D12616, "0")</f>
        <v>0</v>
      </c>
      <c r="E12615">
        <f>COUNTIF(E12616:E12616, "0")</f>
        <v>0</v>
      </c>
      <c r="F12615">
        <f>COUNTIF(F12616:F12616, "0")</f>
        <v>0</v>
      </c>
      <c r="G12615">
        <f>COUNTIF(G12616:G12616, "0")</f>
        <v>0</v>
      </c>
      <c r="H12615">
        <f>COUNTIF(H12616:H12616, "0")</f>
        <v>0</v>
      </c>
      <c r="I12615">
        <f>COUNTIF(I12616:I12616, "0")</f>
        <v>0</v>
      </c>
      <c r="J12615">
        <f>COUNTIF(J12616:J12616, "0")</f>
        <v>0</v>
      </c>
      <c r="K12615">
        <f>COUNTIF(K12616:K12616, "0")</f>
        <v>0</v>
      </c>
    </row>
    <row r="12616" spans="2:11" outlineLevel="2">
      <c r="B12616" t="s">
        <v>52</v>
      </c>
      <c r="C12616" t="s">
        <v>27</v>
      </c>
      <c r="D12616">
        <v>0</v>
      </c>
      <c r="E12616">
        <v>0</v>
      </c>
      <c r="F12616">
        <v>1</v>
      </c>
      <c r="G12616">
        <v>0</v>
      </c>
      <c r="H12616">
        <v>1</v>
      </c>
      <c r="I12616">
        <v>0</v>
      </c>
      <c r="J12616">
        <v>0</v>
      </c>
      <c r="K12616">
        <v>0</v>
      </c>
    </row>
    <row r="12617" spans="2:11" s="3" customFormat="1">
      <c r="B12617" s="3" t="s">
        <v>464</v>
      </c>
      <c r="C12617" s="3" t="s">
        <v>8</v>
      </c>
      <c r="D12617" s="3">
        <f>IFERROR(AVERAGE(D12620), 0)</f>
        <v>0</v>
      </c>
      <c r="E12617" s="3">
        <f>IFERROR(AVERAGE(E12620), 0)</f>
        <v>0</v>
      </c>
      <c r="F12617" s="3">
        <f>IFERROR(AVERAGE(F12620), 0)</f>
        <v>0</v>
      </c>
      <c r="G12617" s="3">
        <f>IFERROR(AVERAGE(G12620), 0)</f>
        <v>0</v>
      </c>
      <c r="H12617" s="3">
        <f>IFERROR(AVERAGE(H12620), 0)</f>
        <v>0</v>
      </c>
      <c r="I12617" s="3">
        <f>IFERROR(AVERAGE(I12620), 0)</f>
        <v>0</v>
      </c>
      <c r="J12617" s="3">
        <f>IFERROR(AVERAGE(J12620), 0)</f>
        <v>0</v>
      </c>
      <c r="K12617" s="3">
        <f>IFERROR(AVERAGE(K12620), 0)</f>
        <v>0</v>
      </c>
    </row>
    <row r="12618" spans="2:11" outlineLevel="2">
      <c r="B12618" s="4" t="s">
        <v>9</v>
      </c>
      <c r="D12618">
        <f>E12621</f>
        <v>0</v>
      </c>
      <c r="E12618">
        <f>F12621</f>
        <v>0</v>
      </c>
      <c r="F12618">
        <f>G12621</f>
        <v>0</v>
      </c>
      <c r="G12618">
        <f>H12621</f>
        <v>0</v>
      </c>
      <c r="H12618">
        <f>I12621</f>
        <v>0</v>
      </c>
      <c r="I12618">
        <f>J12621</f>
        <v>0</v>
      </c>
      <c r="J12618">
        <f>K12621</f>
        <v>0</v>
      </c>
      <c r="K12618">
        <f>L12621</f>
        <v>0</v>
      </c>
    </row>
    <row r="12619" spans="2:11" outlineLevel="2">
      <c r="B12619" s="4" t="s">
        <v>10</v>
      </c>
      <c r="D12619">
        <f>E12622</f>
        <v>0</v>
      </c>
      <c r="E12619">
        <f>F12622</f>
        <v>0</v>
      </c>
      <c r="F12619">
        <f>G12622</f>
        <v>0</v>
      </c>
      <c r="G12619">
        <f>H12622</f>
        <v>0</v>
      </c>
      <c r="H12619">
        <f>I12622</f>
        <v>0</v>
      </c>
      <c r="I12619">
        <f>J12622</f>
        <v>0</v>
      </c>
      <c r="J12619">
        <f>K12622</f>
        <v>0</v>
      </c>
      <c r="K12619">
        <f>L12622</f>
        <v>0</v>
      </c>
    </row>
    <row r="12620" spans="2:11" s="5" customFormat="1" outlineLevel="1">
      <c r="C12620" s="5" t="s">
        <v>51</v>
      </c>
      <c r="D12620" s="1">
        <f>IFERROR(D12621/D12622, D12621)</f>
        <v>0</v>
      </c>
      <c r="E12620" s="1">
        <f>IFERROR(E12621/E12622, E12621)</f>
        <v>0</v>
      </c>
      <c r="F12620" s="1">
        <f>IFERROR(F12621/F12622, F12621)</f>
        <v>0</v>
      </c>
      <c r="G12620" s="1">
        <f>IFERROR(G12621/G12622, G12621)</f>
        <v>0</v>
      </c>
      <c r="H12620" s="1">
        <f>IFERROR(H12621/H12622, H12621)</f>
        <v>0</v>
      </c>
      <c r="I12620" s="1">
        <f>IFERROR(I12621/I12622, I12621)</f>
        <v>0</v>
      </c>
      <c r="J12620" s="1">
        <f>IFERROR(J12621/J12622, J12621)</f>
        <v>0</v>
      </c>
      <c r="K12620" s="1">
        <f>IFERROR(K12621/K12622, K12621)</f>
        <v>0</v>
      </c>
    </row>
    <row r="12621" spans="2:11" outlineLevel="2">
      <c r="C12621" t="s">
        <v>10</v>
      </c>
      <c r="D12621">
        <f>COUNTIF(D12623:D12629, "1")</f>
        <v>0</v>
      </c>
      <c r="E12621">
        <f>COUNTIF(E12623:E12629, "1")</f>
        <v>0</v>
      </c>
      <c r="F12621">
        <f>COUNTIF(F12623:F12629, "1")</f>
        <v>0</v>
      </c>
      <c r="G12621">
        <f>COUNTIF(G12623:G12629, "1")</f>
        <v>0</v>
      </c>
      <c r="H12621">
        <f>COUNTIF(H12623:H12629, "1")</f>
        <v>0</v>
      </c>
      <c r="I12621">
        <f>COUNTIF(I12623:I12629, "1")</f>
        <v>0</v>
      </c>
      <c r="J12621">
        <f>COUNTIF(J12623:J12629, "1")</f>
        <v>0</v>
      </c>
      <c r="K12621">
        <f>COUNTIF(K12623:K12629, "1")</f>
        <v>0</v>
      </c>
    </row>
    <row r="12622" spans="2:11" outlineLevel="2">
      <c r="C12622" t="s">
        <v>12</v>
      </c>
      <c r="D12622">
        <f>COUNTIF(D12623:D12629, "0")</f>
        <v>0</v>
      </c>
      <c r="E12622">
        <f>COUNTIF(E12623:E12629, "0")</f>
        <v>0</v>
      </c>
      <c r="F12622">
        <f>COUNTIF(F12623:F12629, "0")</f>
        <v>0</v>
      </c>
      <c r="G12622">
        <f>COUNTIF(G12623:G12629, "0")</f>
        <v>0</v>
      </c>
      <c r="H12622">
        <f>COUNTIF(H12623:H12629, "0")</f>
        <v>0</v>
      </c>
      <c r="I12622">
        <f>COUNTIF(I12623:I12629, "0")</f>
        <v>0</v>
      </c>
      <c r="J12622">
        <f>COUNTIF(J12623:J12629, "0")</f>
        <v>0</v>
      </c>
      <c r="K12622">
        <f>COUNTIF(K12623:K12629, "0")</f>
        <v>0</v>
      </c>
    </row>
    <row r="12623" spans="2:11" outlineLevel="2">
      <c r="B12623" t="s">
        <v>52</v>
      </c>
      <c r="C12623" t="s">
        <v>15</v>
      </c>
      <c r="D12623">
        <v>1</v>
      </c>
      <c r="E12623">
        <v>0</v>
      </c>
      <c r="F12623">
        <v>0</v>
      </c>
      <c r="G12623">
        <v>1</v>
      </c>
      <c r="H12623">
        <v>0</v>
      </c>
      <c r="I12623">
        <v>1</v>
      </c>
      <c r="J12623">
        <v>0</v>
      </c>
      <c r="K12623">
        <v>0</v>
      </c>
    </row>
    <row r="12624" spans="2:11" outlineLevel="2">
      <c r="B12624" t="s">
        <v>52</v>
      </c>
      <c r="C12624" t="s">
        <v>16</v>
      </c>
      <c r="D12624">
        <v>0</v>
      </c>
      <c r="E12624">
        <v>0</v>
      </c>
      <c r="F12624">
        <v>1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2:11" outlineLevel="2">
      <c r="B12625" t="s">
        <v>52</v>
      </c>
      <c r="C12625" t="s">
        <v>18</v>
      </c>
      <c r="D12625">
        <v>0</v>
      </c>
      <c r="E12625">
        <v>0</v>
      </c>
      <c r="F12625">
        <v>0</v>
      </c>
      <c r="G12625">
        <v>0</v>
      </c>
      <c r="H12625">
        <v>1</v>
      </c>
      <c r="I12625">
        <v>0</v>
      </c>
      <c r="J12625">
        <v>0</v>
      </c>
      <c r="K12625">
        <v>0</v>
      </c>
    </row>
    <row r="12626" spans="2:11" outlineLevel="2">
      <c r="B12626" t="s">
        <v>52</v>
      </c>
      <c r="C12626" t="s">
        <v>19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2:11" outlineLevel="2">
      <c r="B12627" t="s">
        <v>52</v>
      </c>
      <c r="C12627" t="s">
        <v>20</v>
      </c>
      <c r="D12627">
        <v>1</v>
      </c>
      <c r="E12627">
        <v>0</v>
      </c>
      <c r="F12627">
        <v>0</v>
      </c>
      <c r="G12627">
        <v>1</v>
      </c>
      <c r="H12627">
        <v>1</v>
      </c>
      <c r="I12627">
        <v>0</v>
      </c>
      <c r="J12627">
        <v>0</v>
      </c>
      <c r="K12627">
        <v>0</v>
      </c>
    </row>
    <row r="12628" spans="2:11" outlineLevel="2">
      <c r="B12628" t="s">
        <v>52</v>
      </c>
      <c r="C12628" t="s">
        <v>21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0</v>
      </c>
      <c r="J12628">
        <v>1</v>
      </c>
      <c r="K12628">
        <v>0</v>
      </c>
    </row>
    <row r="12629" spans="2:11" outlineLevel="2">
      <c r="B12629" t="s">
        <v>52</v>
      </c>
      <c r="C12629" t="s">
        <v>22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2:11" s="3" customFormat="1">
      <c r="B12630" s="3" t="s">
        <v>465</v>
      </c>
      <c r="C12630" s="3" t="s">
        <v>8</v>
      </c>
      <c r="D12630" s="3">
        <f>IFERROR(AVERAGE(D12633), 0)</f>
        <v>0</v>
      </c>
      <c r="E12630" s="3">
        <f>IFERROR(AVERAGE(E12633), 0)</f>
        <v>0</v>
      </c>
      <c r="F12630" s="3">
        <f>IFERROR(AVERAGE(F12633), 0)</f>
        <v>0</v>
      </c>
      <c r="G12630" s="3">
        <f>IFERROR(AVERAGE(G12633), 0)</f>
        <v>0</v>
      </c>
      <c r="H12630" s="3">
        <f>IFERROR(AVERAGE(H12633), 0)</f>
        <v>0</v>
      </c>
      <c r="I12630" s="3">
        <f>IFERROR(AVERAGE(I12633), 0)</f>
        <v>0</v>
      </c>
      <c r="J12630" s="3">
        <f>IFERROR(AVERAGE(J12633), 0)</f>
        <v>0</v>
      </c>
      <c r="K12630" s="3">
        <f>IFERROR(AVERAGE(K12633), 0)</f>
        <v>0</v>
      </c>
    </row>
    <row r="12631" spans="2:11" outlineLevel="2">
      <c r="B12631" s="4" t="s">
        <v>9</v>
      </c>
      <c r="D12631">
        <f>E12634</f>
        <v>0</v>
      </c>
      <c r="E12631">
        <f>F12634</f>
        <v>0</v>
      </c>
      <c r="F12631">
        <f>G12634</f>
        <v>0</v>
      </c>
      <c r="G12631">
        <f>H12634</f>
        <v>0</v>
      </c>
      <c r="H12631">
        <f>I12634</f>
        <v>0</v>
      </c>
      <c r="I12631">
        <f>J12634</f>
        <v>0</v>
      </c>
      <c r="J12631">
        <f>K12634</f>
        <v>0</v>
      </c>
      <c r="K12631">
        <f>L12634</f>
        <v>0</v>
      </c>
    </row>
    <row r="12632" spans="2:11" outlineLevel="2">
      <c r="B12632" s="4" t="s">
        <v>10</v>
      </c>
      <c r="D12632">
        <f>E12635</f>
        <v>0</v>
      </c>
      <c r="E12632">
        <f>F12635</f>
        <v>0</v>
      </c>
      <c r="F12632">
        <f>G12635</f>
        <v>0</v>
      </c>
      <c r="G12632">
        <f>H12635</f>
        <v>0</v>
      </c>
      <c r="H12632">
        <f>I12635</f>
        <v>0</v>
      </c>
      <c r="I12632">
        <f>J12635</f>
        <v>0</v>
      </c>
      <c r="J12632">
        <f>K12635</f>
        <v>0</v>
      </c>
      <c r="K12632">
        <f>L12635</f>
        <v>0</v>
      </c>
    </row>
    <row r="12633" spans="2:11" s="5" customFormat="1" outlineLevel="1">
      <c r="C12633" s="5" t="s">
        <v>51</v>
      </c>
      <c r="D12633" s="1">
        <f>IFERROR(D12634/D12635, D12634)</f>
        <v>0</v>
      </c>
      <c r="E12633" s="1">
        <f>IFERROR(E12634/E12635, E12634)</f>
        <v>0</v>
      </c>
      <c r="F12633" s="1">
        <f>IFERROR(F12634/F12635, F12634)</f>
        <v>0</v>
      </c>
      <c r="G12633" s="1">
        <f>IFERROR(G12634/G12635, G12634)</f>
        <v>0</v>
      </c>
      <c r="H12633" s="1">
        <f>IFERROR(H12634/H12635, H12634)</f>
        <v>0</v>
      </c>
      <c r="I12633" s="1">
        <f>IFERROR(I12634/I12635, I12634)</f>
        <v>0</v>
      </c>
      <c r="J12633" s="1">
        <f>IFERROR(J12634/J12635, J12634)</f>
        <v>0</v>
      </c>
      <c r="K12633" s="1">
        <f>IFERROR(K12634/K12635, K12634)</f>
        <v>0</v>
      </c>
    </row>
    <row r="12634" spans="2:11" outlineLevel="2">
      <c r="C12634" t="s">
        <v>10</v>
      </c>
      <c r="D12634">
        <f>COUNTIF(D12636:D12640, "1")</f>
        <v>0</v>
      </c>
      <c r="E12634">
        <f>COUNTIF(E12636:E12640, "1")</f>
        <v>0</v>
      </c>
      <c r="F12634">
        <f>COUNTIF(F12636:F12640, "1")</f>
        <v>0</v>
      </c>
      <c r="G12634">
        <f>COUNTIF(G12636:G12640, "1")</f>
        <v>0</v>
      </c>
      <c r="H12634">
        <f>COUNTIF(H12636:H12640, "1")</f>
        <v>0</v>
      </c>
      <c r="I12634">
        <f>COUNTIF(I12636:I12640, "1")</f>
        <v>0</v>
      </c>
      <c r="J12634">
        <f>COUNTIF(J12636:J12640, "1")</f>
        <v>0</v>
      </c>
      <c r="K12634">
        <f>COUNTIF(K12636:K12640, "1")</f>
        <v>0</v>
      </c>
    </row>
    <row r="12635" spans="2:11" outlineLevel="2">
      <c r="C12635" t="s">
        <v>12</v>
      </c>
      <c r="D12635">
        <f>COUNTIF(D12636:D12640, "0")</f>
        <v>0</v>
      </c>
      <c r="E12635">
        <f>COUNTIF(E12636:E12640, "0")</f>
        <v>0</v>
      </c>
      <c r="F12635">
        <f>COUNTIF(F12636:F12640, "0")</f>
        <v>0</v>
      </c>
      <c r="G12635">
        <f>COUNTIF(G12636:G12640, "0")</f>
        <v>0</v>
      </c>
      <c r="H12635">
        <f>COUNTIF(H12636:H12640, "0")</f>
        <v>0</v>
      </c>
      <c r="I12635">
        <f>COUNTIF(I12636:I12640, "0")</f>
        <v>0</v>
      </c>
      <c r="J12635">
        <f>COUNTIF(J12636:J12640, "0")</f>
        <v>0</v>
      </c>
      <c r="K12635">
        <f>COUNTIF(K12636:K12640, "0")</f>
        <v>0</v>
      </c>
    </row>
    <row r="12636" spans="2:11" outlineLevel="2">
      <c r="B12636" t="s">
        <v>52</v>
      </c>
      <c r="C12636" t="s">
        <v>14</v>
      </c>
      <c r="D12636">
        <v>0</v>
      </c>
      <c r="E12636">
        <v>0</v>
      </c>
      <c r="F12636">
        <v>0</v>
      </c>
      <c r="G12636">
        <v>0</v>
      </c>
      <c r="H12636">
        <v>1</v>
      </c>
      <c r="I12636">
        <v>0</v>
      </c>
      <c r="J12636">
        <v>0</v>
      </c>
      <c r="K12636">
        <v>0</v>
      </c>
    </row>
    <row r="12637" spans="2:11" outlineLevel="2">
      <c r="B12637" t="s">
        <v>52</v>
      </c>
      <c r="C12637" t="s">
        <v>16</v>
      </c>
      <c r="D12637">
        <v>0</v>
      </c>
      <c r="E12637">
        <v>1</v>
      </c>
      <c r="F12637">
        <v>0</v>
      </c>
      <c r="G12637">
        <v>0</v>
      </c>
      <c r="H12637">
        <v>1</v>
      </c>
      <c r="I12637">
        <v>0</v>
      </c>
      <c r="J12637">
        <v>0</v>
      </c>
      <c r="K12637">
        <v>0</v>
      </c>
    </row>
    <row r="12638" spans="2:11" outlineLevel="2">
      <c r="B12638" t="s">
        <v>52</v>
      </c>
      <c r="C12638" t="s">
        <v>15</v>
      </c>
      <c r="D12638">
        <v>0</v>
      </c>
      <c r="E12638">
        <v>1</v>
      </c>
      <c r="F12638">
        <v>0</v>
      </c>
      <c r="G12638">
        <v>1</v>
      </c>
      <c r="H12638">
        <v>0</v>
      </c>
      <c r="I12638">
        <v>0</v>
      </c>
      <c r="J12638">
        <v>0</v>
      </c>
      <c r="K12638">
        <v>0</v>
      </c>
    </row>
    <row r="12639" spans="2:11" outlineLevel="2">
      <c r="B12639" t="s">
        <v>52</v>
      </c>
      <c r="C12639" t="s">
        <v>18</v>
      </c>
      <c r="D12639">
        <v>0</v>
      </c>
      <c r="E12639">
        <v>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2:11" outlineLevel="2">
      <c r="B12640" t="s">
        <v>52</v>
      </c>
      <c r="C12640" t="s">
        <v>17</v>
      </c>
      <c r="D12640">
        <v>1</v>
      </c>
      <c r="E12640">
        <v>0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2:11" s="3" customFormat="1">
      <c r="B12641" s="3" t="s">
        <v>466</v>
      </c>
      <c r="C12641" s="3" t="s">
        <v>8</v>
      </c>
      <c r="D12641" s="3">
        <f>IFERROR(AVERAGE(D12644), 0)</f>
        <v>0</v>
      </c>
      <c r="E12641" s="3">
        <f>IFERROR(AVERAGE(E12644), 0)</f>
        <v>0</v>
      </c>
      <c r="F12641" s="3">
        <f>IFERROR(AVERAGE(F12644), 0)</f>
        <v>0</v>
      </c>
      <c r="G12641" s="3">
        <f>IFERROR(AVERAGE(G12644), 0)</f>
        <v>0</v>
      </c>
      <c r="H12641" s="3">
        <f>IFERROR(AVERAGE(H12644), 0)</f>
        <v>0</v>
      </c>
      <c r="I12641" s="3">
        <f>IFERROR(AVERAGE(I12644), 0)</f>
        <v>0</v>
      </c>
      <c r="J12641" s="3">
        <f>IFERROR(AVERAGE(J12644), 0)</f>
        <v>0</v>
      </c>
      <c r="K12641" s="3">
        <f>IFERROR(AVERAGE(K12644), 0)</f>
        <v>0</v>
      </c>
    </row>
    <row r="12642" spans="2:11" outlineLevel="2">
      <c r="B12642" s="4" t="s">
        <v>9</v>
      </c>
      <c r="D12642">
        <f>E12645</f>
        <v>0</v>
      </c>
      <c r="E12642">
        <f>F12645</f>
        <v>0</v>
      </c>
      <c r="F12642">
        <f>G12645</f>
        <v>0</v>
      </c>
      <c r="G12642">
        <f>H12645</f>
        <v>0</v>
      </c>
      <c r="H12642">
        <f>I12645</f>
        <v>0</v>
      </c>
      <c r="I12642">
        <f>J12645</f>
        <v>0</v>
      </c>
      <c r="J12642">
        <f>K12645</f>
        <v>0</v>
      </c>
      <c r="K12642">
        <f>L12645</f>
        <v>0</v>
      </c>
    </row>
    <row r="12643" spans="2:11" outlineLevel="2">
      <c r="B12643" s="4" t="s">
        <v>10</v>
      </c>
      <c r="D12643">
        <f>E12646</f>
        <v>0</v>
      </c>
      <c r="E12643">
        <f>F12646</f>
        <v>0</v>
      </c>
      <c r="F12643">
        <f>G12646</f>
        <v>0</v>
      </c>
      <c r="G12643">
        <f>H12646</f>
        <v>0</v>
      </c>
      <c r="H12643">
        <f>I12646</f>
        <v>0</v>
      </c>
      <c r="I12643">
        <f>J12646</f>
        <v>0</v>
      </c>
      <c r="J12643">
        <f>K12646</f>
        <v>0</v>
      </c>
      <c r="K12643">
        <f>L12646</f>
        <v>0</v>
      </c>
    </row>
    <row r="12644" spans="2:11" s="5" customFormat="1" outlineLevel="1">
      <c r="C12644" s="5" t="s">
        <v>51</v>
      </c>
      <c r="D12644" s="1">
        <f>IFERROR(D12645/D12646, D12645)</f>
        <v>0</v>
      </c>
      <c r="E12644" s="1">
        <f>IFERROR(E12645/E12646, E12645)</f>
        <v>0</v>
      </c>
      <c r="F12644" s="1">
        <f>IFERROR(F12645/F12646, F12645)</f>
        <v>0</v>
      </c>
      <c r="G12644" s="1">
        <f>IFERROR(G12645/G12646, G12645)</f>
        <v>0</v>
      </c>
      <c r="H12644" s="1">
        <f>IFERROR(H12645/H12646, H12645)</f>
        <v>0</v>
      </c>
      <c r="I12644" s="1">
        <f>IFERROR(I12645/I12646, I12645)</f>
        <v>0</v>
      </c>
      <c r="J12644" s="1">
        <f>IFERROR(J12645/J12646, J12645)</f>
        <v>0</v>
      </c>
      <c r="K12644" s="1">
        <f>IFERROR(K12645/K12646, K12645)</f>
        <v>0</v>
      </c>
    </row>
    <row r="12645" spans="2:11" outlineLevel="2">
      <c r="C12645" t="s">
        <v>10</v>
      </c>
      <c r="D12645">
        <f>COUNTIF(D12647:D12651, "1")</f>
        <v>0</v>
      </c>
      <c r="E12645">
        <f>COUNTIF(E12647:E12651, "1")</f>
        <v>0</v>
      </c>
      <c r="F12645">
        <f>COUNTIF(F12647:F12651, "1")</f>
        <v>0</v>
      </c>
      <c r="G12645">
        <f>COUNTIF(G12647:G12651, "1")</f>
        <v>0</v>
      </c>
      <c r="H12645">
        <f>COUNTIF(H12647:H12651, "1")</f>
        <v>0</v>
      </c>
      <c r="I12645">
        <f>COUNTIF(I12647:I12651, "1")</f>
        <v>0</v>
      </c>
      <c r="J12645">
        <f>COUNTIF(J12647:J12651, "1")</f>
        <v>0</v>
      </c>
      <c r="K12645">
        <f>COUNTIF(K12647:K12651, "1")</f>
        <v>0</v>
      </c>
    </row>
    <row r="12646" spans="2:11" outlineLevel="2">
      <c r="C12646" t="s">
        <v>12</v>
      </c>
      <c r="D12646">
        <f>COUNTIF(D12647:D12651, "0")</f>
        <v>0</v>
      </c>
      <c r="E12646">
        <f>COUNTIF(E12647:E12651, "0")</f>
        <v>0</v>
      </c>
      <c r="F12646">
        <f>COUNTIF(F12647:F12651, "0")</f>
        <v>0</v>
      </c>
      <c r="G12646">
        <f>COUNTIF(G12647:G12651, "0")</f>
        <v>0</v>
      </c>
      <c r="H12646">
        <f>COUNTIF(H12647:H12651, "0")</f>
        <v>0</v>
      </c>
      <c r="I12646">
        <f>COUNTIF(I12647:I12651, "0")</f>
        <v>0</v>
      </c>
      <c r="J12646">
        <f>COUNTIF(J12647:J12651, "0")</f>
        <v>0</v>
      </c>
      <c r="K12646">
        <f>COUNTIF(K12647:K12651, "0")</f>
        <v>0</v>
      </c>
    </row>
    <row r="12647" spans="2:11" outlineLevel="2">
      <c r="B12647" t="s">
        <v>52</v>
      </c>
      <c r="C12647" t="s">
        <v>14</v>
      </c>
      <c r="D12647">
        <v>1</v>
      </c>
      <c r="E12647">
        <v>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2:11" outlineLevel="2">
      <c r="B12648" t="s">
        <v>52</v>
      </c>
      <c r="C12648" t="s">
        <v>15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2:11" outlineLevel="2">
      <c r="B12649" t="s">
        <v>52</v>
      </c>
      <c r="C12649" t="s">
        <v>16</v>
      </c>
      <c r="D12649">
        <v>0</v>
      </c>
      <c r="E12649">
        <v>0</v>
      </c>
      <c r="F12649">
        <v>0</v>
      </c>
      <c r="G12649">
        <v>0</v>
      </c>
      <c r="H12649">
        <v>1</v>
      </c>
      <c r="I12649">
        <v>0</v>
      </c>
      <c r="J12649">
        <v>0</v>
      </c>
      <c r="K12649">
        <v>0</v>
      </c>
    </row>
    <row r="12650" spans="2:11" outlineLevel="2">
      <c r="B12650" t="s">
        <v>52</v>
      </c>
      <c r="C12650" t="s">
        <v>17</v>
      </c>
      <c r="D12650">
        <v>0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0</v>
      </c>
      <c r="K12650">
        <v>0</v>
      </c>
    </row>
    <row r="12651" spans="2:11" outlineLevel="2">
      <c r="B12651" t="s">
        <v>52</v>
      </c>
      <c r="C12651" t="s">
        <v>19</v>
      </c>
      <c r="D12651">
        <v>0</v>
      </c>
      <c r="E12651">
        <v>1</v>
      </c>
      <c r="F12651">
        <v>0</v>
      </c>
      <c r="G12651">
        <v>1</v>
      </c>
      <c r="H12651">
        <v>0</v>
      </c>
      <c r="I12651">
        <v>0</v>
      </c>
      <c r="J12651">
        <v>0</v>
      </c>
      <c r="K12651">
        <v>0</v>
      </c>
    </row>
    <row r="12652" spans="2:11" s="3" customFormat="1">
      <c r="B12652" s="3" t="s">
        <v>467</v>
      </c>
      <c r="C12652" s="3" t="s">
        <v>8</v>
      </c>
      <c r="D12652" s="3">
        <f>IFERROR(AVERAGE(D12655), 0)</f>
        <v>0</v>
      </c>
      <c r="E12652" s="3">
        <f>IFERROR(AVERAGE(E12655), 0)</f>
        <v>0</v>
      </c>
      <c r="F12652" s="3">
        <f>IFERROR(AVERAGE(F12655), 0)</f>
        <v>0</v>
      </c>
      <c r="G12652" s="3">
        <f>IFERROR(AVERAGE(G12655), 0)</f>
        <v>0</v>
      </c>
      <c r="H12652" s="3">
        <f>IFERROR(AVERAGE(H12655), 0)</f>
        <v>0</v>
      </c>
      <c r="I12652" s="3">
        <f>IFERROR(AVERAGE(I12655), 0)</f>
        <v>0</v>
      </c>
      <c r="J12652" s="3">
        <f>IFERROR(AVERAGE(J12655), 0)</f>
        <v>0</v>
      </c>
      <c r="K12652" s="3">
        <f>IFERROR(AVERAGE(K12655), 0)</f>
        <v>0</v>
      </c>
    </row>
    <row r="12653" spans="2:11" outlineLevel="2">
      <c r="B12653" s="4" t="s">
        <v>9</v>
      </c>
      <c r="D12653">
        <f>E12656</f>
        <v>0</v>
      </c>
      <c r="E12653">
        <f>F12656</f>
        <v>0</v>
      </c>
      <c r="F12653">
        <f>G12656</f>
        <v>0</v>
      </c>
      <c r="G12653">
        <f>H12656</f>
        <v>0</v>
      </c>
      <c r="H12653">
        <f>I12656</f>
        <v>0</v>
      </c>
      <c r="I12653">
        <f>J12656</f>
        <v>0</v>
      </c>
      <c r="J12653">
        <f>K12656</f>
        <v>0</v>
      </c>
      <c r="K12653">
        <f>L12656</f>
        <v>0</v>
      </c>
    </row>
    <row r="12654" spans="2:11" outlineLevel="2">
      <c r="B12654" s="4" t="s">
        <v>10</v>
      </c>
      <c r="D12654">
        <f>E12657</f>
        <v>0</v>
      </c>
      <c r="E12654">
        <f>F12657</f>
        <v>0</v>
      </c>
      <c r="F12654">
        <f>G12657</f>
        <v>0</v>
      </c>
      <c r="G12654">
        <f>H12657</f>
        <v>0</v>
      </c>
      <c r="H12654">
        <f>I12657</f>
        <v>0</v>
      </c>
      <c r="I12654">
        <f>J12657</f>
        <v>0</v>
      </c>
      <c r="J12654">
        <f>K12657</f>
        <v>0</v>
      </c>
      <c r="K12654">
        <f>L12657</f>
        <v>0</v>
      </c>
    </row>
    <row r="12655" spans="2:11" s="5" customFormat="1" outlineLevel="1">
      <c r="C12655" s="5" t="s">
        <v>51</v>
      </c>
      <c r="D12655" s="1">
        <f>IFERROR(D12656/D12657, D12656)</f>
        <v>0</v>
      </c>
      <c r="E12655" s="1">
        <f>IFERROR(E12656/E12657, E12656)</f>
        <v>0</v>
      </c>
      <c r="F12655" s="1">
        <f>IFERROR(F12656/F12657, F12656)</f>
        <v>0</v>
      </c>
      <c r="G12655" s="1">
        <f>IFERROR(G12656/G12657, G12656)</f>
        <v>0</v>
      </c>
      <c r="H12655" s="1">
        <f>IFERROR(H12656/H12657, H12656)</f>
        <v>0</v>
      </c>
      <c r="I12655" s="1">
        <f>IFERROR(I12656/I12657, I12656)</f>
        <v>0</v>
      </c>
      <c r="J12655" s="1">
        <f>IFERROR(J12656/J12657, J12656)</f>
        <v>0</v>
      </c>
      <c r="K12655" s="1">
        <f>IFERROR(K12656/K12657, K12656)</f>
        <v>0</v>
      </c>
    </row>
    <row r="12656" spans="2:11" outlineLevel="2">
      <c r="C12656" t="s">
        <v>10</v>
      </c>
      <c r="D12656">
        <f>COUNTIF(D12658:D12658, "1")</f>
        <v>0</v>
      </c>
      <c r="E12656">
        <f>COUNTIF(E12658:E12658, "1")</f>
        <v>0</v>
      </c>
      <c r="F12656">
        <f>COUNTIF(F12658:F12658, "1")</f>
        <v>0</v>
      </c>
      <c r="G12656">
        <f>COUNTIF(G12658:G12658, "1")</f>
        <v>0</v>
      </c>
      <c r="H12656">
        <f>COUNTIF(H12658:H12658, "1")</f>
        <v>0</v>
      </c>
      <c r="I12656">
        <f>COUNTIF(I12658:I12658, "1")</f>
        <v>0</v>
      </c>
      <c r="J12656">
        <f>COUNTIF(J12658:J12658, "1")</f>
        <v>0</v>
      </c>
      <c r="K12656">
        <f>COUNTIF(K12658:K12658, "1")</f>
        <v>0</v>
      </c>
    </row>
    <row r="12657" spans="2:11" outlineLevel="2">
      <c r="C12657" t="s">
        <v>12</v>
      </c>
      <c r="D12657">
        <f>COUNTIF(D12658:D12658, "0")</f>
        <v>0</v>
      </c>
      <c r="E12657">
        <f>COUNTIF(E12658:E12658, "0")</f>
        <v>0</v>
      </c>
      <c r="F12657">
        <f>COUNTIF(F12658:F12658, "0")</f>
        <v>0</v>
      </c>
      <c r="G12657">
        <f>COUNTIF(G12658:G12658, "0")</f>
        <v>0</v>
      </c>
      <c r="H12657">
        <f>COUNTIF(H12658:H12658, "0")</f>
        <v>0</v>
      </c>
      <c r="I12657">
        <f>COUNTIF(I12658:I12658, "0")</f>
        <v>0</v>
      </c>
      <c r="J12657">
        <f>COUNTIF(J12658:J12658, "0")</f>
        <v>0</v>
      </c>
      <c r="K12657">
        <f>COUNTIF(K12658:K12658, "0")</f>
        <v>0</v>
      </c>
    </row>
    <row r="12658" spans="2:11" outlineLevel="2">
      <c r="B12658" t="s">
        <v>52</v>
      </c>
      <c r="C12658" t="s">
        <v>14</v>
      </c>
      <c r="D12658">
        <v>1</v>
      </c>
      <c r="E12658">
        <v>1</v>
      </c>
      <c r="F12658">
        <v>0</v>
      </c>
      <c r="G12658">
        <v>1</v>
      </c>
      <c r="H12658">
        <v>1</v>
      </c>
      <c r="I12658">
        <v>0</v>
      </c>
      <c r="J12658">
        <v>0</v>
      </c>
      <c r="K12658">
        <v>0</v>
      </c>
    </row>
    <row r="12659" spans="2:11" s="3" customFormat="1">
      <c r="B12659" s="3" t="s">
        <v>468</v>
      </c>
      <c r="C12659" s="3" t="s">
        <v>8</v>
      </c>
      <c r="D12659" s="3">
        <f>IFERROR(AVERAGE(D12662), 0)</f>
        <v>0</v>
      </c>
      <c r="E12659" s="3">
        <f>IFERROR(AVERAGE(E12662), 0)</f>
        <v>0</v>
      </c>
      <c r="F12659" s="3">
        <f>IFERROR(AVERAGE(F12662), 0)</f>
        <v>0</v>
      </c>
      <c r="G12659" s="3">
        <f>IFERROR(AVERAGE(G12662), 0)</f>
        <v>0</v>
      </c>
      <c r="H12659" s="3">
        <f>IFERROR(AVERAGE(H12662), 0)</f>
        <v>0</v>
      </c>
      <c r="I12659" s="3">
        <f>IFERROR(AVERAGE(I12662), 0)</f>
        <v>0</v>
      </c>
      <c r="J12659" s="3">
        <f>IFERROR(AVERAGE(J12662), 0)</f>
        <v>0</v>
      </c>
      <c r="K12659" s="3">
        <f>IFERROR(AVERAGE(K12662), 0)</f>
        <v>0</v>
      </c>
    </row>
    <row r="12660" spans="2:11" outlineLevel="2">
      <c r="B12660" s="4" t="s">
        <v>9</v>
      </c>
      <c r="D12660">
        <f>E12663</f>
        <v>0</v>
      </c>
      <c r="E12660">
        <f>F12663</f>
        <v>0</v>
      </c>
      <c r="F12660">
        <f>G12663</f>
        <v>0</v>
      </c>
      <c r="G12660">
        <f>H12663</f>
        <v>0</v>
      </c>
      <c r="H12660">
        <f>I12663</f>
        <v>0</v>
      </c>
      <c r="I12660">
        <f>J12663</f>
        <v>0</v>
      </c>
      <c r="J12660">
        <f>K12663</f>
        <v>0</v>
      </c>
      <c r="K12660">
        <f>L12663</f>
        <v>0</v>
      </c>
    </row>
    <row r="12661" spans="2:11" outlineLevel="2">
      <c r="B12661" s="4" t="s">
        <v>10</v>
      </c>
      <c r="D12661">
        <f>E12664</f>
        <v>0</v>
      </c>
      <c r="E12661">
        <f>F12664</f>
        <v>0</v>
      </c>
      <c r="F12661">
        <f>G12664</f>
        <v>0</v>
      </c>
      <c r="G12661">
        <f>H12664</f>
        <v>0</v>
      </c>
      <c r="H12661">
        <f>I12664</f>
        <v>0</v>
      </c>
      <c r="I12661">
        <f>J12664</f>
        <v>0</v>
      </c>
      <c r="J12661">
        <f>K12664</f>
        <v>0</v>
      </c>
      <c r="K12661">
        <f>L12664</f>
        <v>0</v>
      </c>
    </row>
    <row r="12662" spans="2:11" s="5" customFormat="1" outlineLevel="1">
      <c r="C12662" s="5" t="s">
        <v>51</v>
      </c>
      <c r="D12662" s="1">
        <f>IFERROR(D12663/D12664, D12663)</f>
        <v>0</v>
      </c>
      <c r="E12662" s="1">
        <f>IFERROR(E12663/E12664, E12663)</f>
        <v>0</v>
      </c>
      <c r="F12662" s="1">
        <f>IFERROR(F12663/F12664, F12663)</f>
        <v>0</v>
      </c>
      <c r="G12662" s="1">
        <f>IFERROR(G12663/G12664, G12663)</f>
        <v>0</v>
      </c>
      <c r="H12662" s="1">
        <f>IFERROR(H12663/H12664, H12663)</f>
        <v>0</v>
      </c>
      <c r="I12662" s="1">
        <f>IFERROR(I12663/I12664, I12663)</f>
        <v>0</v>
      </c>
      <c r="J12662" s="1">
        <f>IFERROR(J12663/J12664, J12663)</f>
        <v>0</v>
      </c>
      <c r="K12662" s="1">
        <f>IFERROR(K12663/K12664, K12663)</f>
        <v>0</v>
      </c>
    </row>
    <row r="12663" spans="2:11" outlineLevel="2">
      <c r="C12663" t="s">
        <v>10</v>
      </c>
      <c r="D12663">
        <f>COUNTIF(D12665:D12669, "1")</f>
        <v>0</v>
      </c>
      <c r="E12663">
        <f>COUNTIF(E12665:E12669, "1")</f>
        <v>0</v>
      </c>
      <c r="F12663">
        <f>COUNTIF(F12665:F12669, "1")</f>
        <v>0</v>
      </c>
      <c r="G12663">
        <f>COUNTIF(G12665:G12669, "1")</f>
        <v>0</v>
      </c>
      <c r="H12663">
        <f>COUNTIF(H12665:H12669, "1")</f>
        <v>0</v>
      </c>
      <c r="I12663">
        <f>COUNTIF(I12665:I12669, "1")</f>
        <v>0</v>
      </c>
      <c r="J12663">
        <f>COUNTIF(J12665:J12669, "1")</f>
        <v>0</v>
      </c>
      <c r="K12663">
        <f>COUNTIF(K12665:K12669, "1")</f>
        <v>0</v>
      </c>
    </row>
    <row r="12664" spans="2:11" outlineLevel="2">
      <c r="C12664" t="s">
        <v>12</v>
      </c>
      <c r="D12664">
        <f>COUNTIF(D12665:D12669, "0")</f>
        <v>0</v>
      </c>
      <c r="E12664">
        <f>COUNTIF(E12665:E12669, "0")</f>
        <v>0</v>
      </c>
      <c r="F12664">
        <f>COUNTIF(F12665:F12669, "0")</f>
        <v>0</v>
      </c>
      <c r="G12664">
        <f>COUNTIF(G12665:G12669, "0")</f>
        <v>0</v>
      </c>
      <c r="H12664">
        <f>COUNTIF(H12665:H12669, "0")</f>
        <v>0</v>
      </c>
      <c r="I12664">
        <f>COUNTIF(I12665:I12669, "0")</f>
        <v>0</v>
      </c>
      <c r="J12664">
        <f>COUNTIF(J12665:J12669, "0")</f>
        <v>0</v>
      </c>
      <c r="K12664">
        <f>COUNTIF(K12665:K12669, "0")</f>
        <v>0</v>
      </c>
    </row>
    <row r="12665" spans="2:11" outlineLevel="2">
      <c r="B12665" t="s">
        <v>52</v>
      </c>
      <c r="C12665" t="s">
        <v>15</v>
      </c>
      <c r="D12665">
        <v>0</v>
      </c>
      <c r="E12665">
        <v>0</v>
      </c>
      <c r="F12665">
        <v>0</v>
      </c>
      <c r="G12665">
        <v>0</v>
      </c>
      <c r="H12665">
        <v>1</v>
      </c>
      <c r="I12665">
        <v>0</v>
      </c>
      <c r="J12665">
        <v>0</v>
      </c>
      <c r="K12665">
        <v>0</v>
      </c>
    </row>
    <row r="12666" spans="2:11" outlineLevel="2">
      <c r="B12666" t="s">
        <v>52</v>
      </c>
      <c r="C12666" t="s">
        <v>14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2:11" outlineLevel="2">
      <c r="B12667" t="s">
        <v>52</v>
      </c>
      <c r="C12667" t="s">
        <v>19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</v>
      </c>
    </row>
    <row r="12668" spans="2:11" outlineLevel="2">
      <c r="B12668" t="s">
        <v>52</v>
      </c>
      <c r="C12668" t="s">
        <v>18</v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2:11" outlineLevel="2">
      <c r="B12669" t="s">
        <v>52</v>
      </c>
      <c r="C12669" t="s">
        <v>16</v>
      </c>
      <c r="D12669">
        <v>1</v>
      </c>
      <c r="E12669">
        <v>0</v>
      </c>
      <c r="F12669">
        <v>0</v>
      </c>
      <c r="G12669">
        <v>1</v>
      </c>
      <c r="H12669">
        <v>0</v>
      </c>
      <c r="I12669">
        <v>1</v>
      </c>
      <c r="J12669">
        <v>0</v>
      </c>
      <c r="K12669">
        <v>0</v>
      </c>
    </row>
    <row r="12670" spans="2:11" s="2" customFormat="1">
      <c r="B12670" s="2" t="s">
        <v>469</v>
      </c>
      <c r="D12670" s="2">
        <f>IFERROR(AVERAGE(D12673,D12680,D12691,D12700,D12708,D12720,D12731,D12743,D12755,D12769,D12780,D12788,D12797,D12804,D12891,D12906,D12919,D12933), 0)</f>
        <v>0</v>
      </c>
      <c r="E12670" s="2">
        <f>IFERROR(AVERAGE(E12673,E12680,E12691,E12700,E12708,E12720,E12731,E12743,E12755,E12769,E12780,E12788,E12797,E12804,E12891,E12906,E12919,E12933), 0)</f>
        <v>0</v>
      </c>
      <c r="F12670" s="2">
        <f>IFERROR(AVERAGE(F12673,F12680,F12691,F12700,F12708,F12720,F12731,F12743,F12755,F12769,F12780,F12788,F12797,F12804,F12891,F12906,F12919,F12933), 0)</f>
        <v>0</v>
      </c>
      <c r="G12670" s="2">
        <f>IFERROR(AVERAGE(G12673,G12680,G12691,G12700,G12708,G12720,G12731,G12743,G12755,G12769,G12780,G12788,G12797,G12804,G12891,G12906,G12919,G12933), 0)</f>
        <v>0</v>
      </c>
      <c r="H12670" s="2">
        <f>IFERROR(AVERAGE(H12673,H12680,H12691,H12700,H12708,H12720,H12731,H12743,H12755,H12769,H12780,H12788,H12797,H12804,H12891,H12906,H12919,H12933), 0)</f>
        <v>0</v>
      </c>
      <c r="I12670" s="2">
        <f>IFERROR(AVERAGE(I12673,I12680,I12691,I12700,I12708,I12720,I12731,I12743,I12755,I12769,I12780,I12788,I12797,I12804,I12891,I12906,I12919,I12933), 0)</f>
        <v>0</v>
      </c>
      <c r="J12670" s="2">
        <f>IFERROR(AVERAGE(J12673,J12680,J12691,J12700,J12708,J12720,J12731,J12743,J12755,J12769,J12780,J12788,J12797,J12804,J12891,J12906,J12919,J12933), 0)</f>
        <v>0</v>
      </c>
      <c r="K12670" s="2">
        <f>IFERROR(AVERAGE(K12673,K12680,K12691,K12700,K12708,K12720,K12731,K12743,K12755,K12769,K12780,K12788,K12797,K12804,K12891,K12906,K12919,K12933), 0)</f>
        <v>0</v>
      </c>
    </row>
    <row r="12671" spans="2:11" outlineLevel="2">
      <c r="B12671" t="s">
        <v>3</v>
      </c>
      <c r="D12671">
        <f>D12674+D12681+D12692+D12701+D12709+D12721+D12732+D12744+D12756+D12770+D12781+D12789+D12798+D12805+D12892+D12907+D12920+D12934</f>
        <v>0</v>
      </c>
      <c r="E12671">
        <f>E12674+E12681+E12692+E12701+E12709+E12721+E12732+E12744+E12756+E12770+E12781+E12789+E12798+E12805+E12892+E12907+E12920+E12934</f>
        <v>0</v>
      </c>
      <c r="F12671">
        <f>F12674+F12681+F12692+F12701+F12709+F12721+F12732+F12744+F12756+F12770+F12781+F12789+F12798+F12805+F12892+F12907+F12920+F12934</f>
        <v>0</v>
      </c>
      <c r="G12671">
        <f>G12674+G12681+G12692+G12701+G12709+G12721+G12732+G12744+G12756+G12770+G12781+G12789+G12798+G12805+G12892+G12907+G12920+G12934</f>
        <v>0</v>
      </c>
      <c r="H12671">
        <f>H12674+H12681+H12692+H12701+H12709+H12721+H12732+H12744+H12756+H12770+H12781+H12789+H12798+H12805+H12892+H12907+H12920+H12934</f>
        <v>0</v>
      </c>
      <c r="I12671">
        <f>I12674+I12681+I12692+I12701+I12709+I12721+I12732+I12744+I12756+I12770+I12781+I12789+I12798+I12805+I12892+I12907+I12920+I12934</f>
        <v>0</v>
      </c>
      <c r="J12671">
        <f>J12674+J12681+J12692+J12701+J12709+J12721+J12732+J12744+J12756+J12770+J12781+J12789+J12798+J12805+J12892+J12907+J12920+J12934</f>
        <v>0</v>
      </c>
      <c r="K12671">
        <f>K12674+K12681+K12692+K12701+K12709+K12721+K12732+K12744+K12756+K12770+K12781+K12789+K12798+K12805+K12892+K12907+K12920+K12934</f>
        <v>0</v>
      </c>
    </row>
    <row r="12672" spans="2:11" outlineLevel="2">
      <c r="B12672" t="s">
        <v>4</v>
      </c>
      <c r="D12672">
        <f>D12675+D12682+D12693+D12702+D12710+D12722+D12733+D12745+D12757+D12771+D12782+D12790+D12799+D12806+D12893+D12908+D12921+D12935</f>
        <v>0</v>
      </c>
      <c r="E12672">
        <f>E12675+E12682+E12693+E12702+E12710+E12722+E12733+E12745+E12757+E12771+E12782+E12790+E12799+E12806+E12893+E12908+E12921+E12935</f>
        <v>0</v>
      </c>
      <c r="F12672">
        <f>F12675+F12682+F12693+F12702+F12710+F12722+F12733+F12745+F12757+F12771+F12782+F12790+F12799+F12806+F12893+F12908+F12921+F12935</f>
        <v>0</v>
      </c>
      <c r="G12672">
        <f>G12675+G12682+G12693+G12702+G12710+G12722+G12733+G12745+G12757+G12771+G12782+G12790+G12799+G12806+G12893+G12908+G12921+G12935</f>
        <v>0</v>
      </c>
      <c r="H12672">
        <f>H12675+H12682+H12693+H12702+H12710+H12722+H12733+H12745+H12757+H12771+H12782+H12790+H12799+H12806+H12893+H12908+H12921+H12935</f>
        <v>0</v>
      </c>
      <c r="I12672">
        <f>I12675+I12682+I12693+I12702+I12710+I12722+I12733+I12745+I12757+I12771+I12782+I12790+I12799+I12806+I12893+I12908+I12921+I12935</f>
        <v>0</v>
      </c>
      <c r="J12672">
        <f>J12675+J12682+J12693+J12702+J12710+J12722+J12733+J12745+J12757+J12771+J12782+J12790+J12799+J12806+J12893+J12908+J12921+J12935</f>
        <v>0</v>
      </c>
      <c r="K12672">
        <f>K12675+K12682+K12693+K12702+K12710+K12722+K12733+K12745+K12757+K12771+K12782+K12790+K12799+K12806+K12893+K12908+K12921+K12935</f>
        <v>0</v>
      </c>
    </row>
    <row r="12673" spans="2:11" s="3" customFormat="1">
      <c r="B12673" s="3" t="s">
        <v>470</v>
      </c>
      <c r="C12673" s="3" t="s">
        <v>8</v>
      </c>
      <c r="D12673" s="3">
        <f>IFERROR(AVERAGE(D12676), 0)</f>
        <v>0</v>
      </c>
      <c r="E12673" s="3">
        <f>IFERROR(AVERAGE(E12676), 0)</f>
        <v>0</v>
      </c>
      <c r="F12673" s="3">
        <f>IFERROR(AVERAGE(F12676), 0)</f>
        <v>0</v>
      </c>
      <c r="G12673" s="3">
        <f>IFERROR(AVERAGE(G12676), 0)</f>
        <v>0</v>
      </c>
      <c r="H12673" s="3">
        <f>IFERROR(AVERAGE(H12676), 0)</f>
        <v>0</v>
      </c>
      <c r="I12673" s="3">
        <f>IFERROR(AVERAGE(I12676), 0)</f>
        <v>0</v>
      </c>
      <c r="J12673" s="3">
        <f>IFERROR(AVERAGE(J12676), 0)</f>
        <v>0</v>
      </c>
      <c r="K12673" s="3">
        <f>IFERROR(AVERAGE(K12676), 0)</f>
        <v>0</v>
      </c>
    </row>
    <row r="12674" spans="2:11" outlineLevel="2">
      <c r="B12674" s="4" t="s">
        <v>9</v>
      </c>
      <c r="D12674">
        <f>E12677</f>
        <v>0</v>
      </c>
      <c r="E12674">
        <f>F12677</f>
        <v>0</v>
      </c>
      <c r="F12674">
        <f>G12677</f>
        <v>0</v>
      </c>
      <c r="G12674">
        <f>H12677</f>
        <v>0</v>
      </c>
      <c r="H12674">
        <f>I12677</f>
        <v>0</v>
      </c>
      <c r="I12674">
        <f>J12677</f>
        <v>0</v>
      </c>
      <c r="J12674">
        <f>K12677</f>
        <v>0</v>
      </c>
      <c r="K12674">
        <f>L12677</f>
        <v>0</v>
      </c>
    </row>
    <row r="12675" spans="2:11" outlineLevel="2">
      <c r="B12675" s="4" t="s">
        <v>10</v>
      </c>
      <c r="D12675">
        <f>E12678</f>
        <v>0</v>
      </c>
      <c r="E12675">
        <f>F12678</f>
        <v>0</v>
      </c>
      <c r="F12675">
        <f>G12678</f>
        <v>0</v>
      </c>
      <c r="G12675">
        <f>H12678</f>
        <v>0</v>
      </c>
      <c r="H12675">
        <f>I12678</f>
        <v>0</v>
      </c>
      <c r="I12675">
        <f>J12678</f>
        <v>0</v>
      </c>
      <c r="J12675">
        <f>K12678</f>
        <v>0</v>
      </c>
      <c r="K12675">
        <f>L12678</f>
        <v>0</v>
      </c>
    </row>
    <row r="12676" spans="2:11" s="5" customFormat="1" outlineLevel="1">
      <c r="C12676" s="5" t="s">
        <v>51</v>
      </c>
      <c r="D12676" s="1">
        <f>IFERROR(D12677/D12678, D12677)</f>
        <v>0</v>
      </c>
      <c r="E12676" s="1">
        <f>IFERROR(E12677/E12678, E12677)</f>
        <v>0</v>
      </c>
      <c r="F12676" s="1">
        <f>IFERROR(F12677/F12678, F12677)</f>
        <v>0</v>
      </c>
      <c r="G12676" s="1">
        <f>IFERROR(G12677/G12678, G12677)</f>
        <v>0</v>
      </c>
      <c r="H12676" s="1">
        <f>IFERROR(H12677/H12678, H12677)</f>
        <v>0</v>
      </c>
      <c r="I12676" s="1">
        <f>IFERROR(I12677/I12678, I12677)</f>
        <v>0</v>
      </c>
      <c r="J12676" s="1">
        <f>IFERROR(J12677/J12678, J12677)</f>
        <v>0</v>
      </c>
      <c r="K12676" s="1">
        <f>IFERROR(K12677/K12678, K12677)</f>
        <v>0</v>
      </c>
    </row>
    <row r="12677" spans="2:11" outlineLevel="2">
      <c r="C12677" t="s">
        <v>10</v>
      </c>
      <c r="D12677">
        <f>COUNTIF(D12679:D12679, "1")</f>
        <v>0</v>
      </c>
      <c r="E12677">
        <f>COUNTIF(E12679:E12679, "1")</f>
        <v>0</v>
      </c>
      <c r="F12677">
        <f>COUNTIF(F12679:F12679, "1")</f>
        <v>0</v>
      </c>
      <c r="G12677">
        <f>COUNTIF(G12679:G12679, "1")</f>
        <v>0</v>
      </c>
      <c r="H12677">
        <f>COUNTIF(H12679:H12679, "1")</f>
        <v>0</v>
      </c>
      <c r="I12677">
        <f>COUNTIF(I12679:I12679, "1")</f>
        <v>0</v>
      </c>
      <c r="J12677">
        <f>COUNTIF(J12679:J12679, "1")</f>
        <v>0</v>
      </c>
      <c r="K12677">
        <f>COUNTIF(K12679:K12679, "1")</f>
        <v>0</v>
      </c>
    </row>
    <row r="12678" spans="2:11" outlineLevel="2">
      <c r="C12678" t="s">
        <v>12</v>
      </c>
      <c r="D12678">
        <f>COUNTIF(D12679:D12679, "0")</f>
        <v>0</v>
      </c>
      <c r="E12678">
        <f>COUNTIF(E12679:E12679, "0")</f>
        <v>0</v>
      </c>
      <c r="F12678">
        <f>COUNTIF(F12679:F12679, "0")</f>
        <v>0</v>
      </c>
      <c r="G12678">
        <f>COUNTIF(G12679:G12679, "0")</f>
        <v>0</v>
      </c>
      <c r="H12678">
        <f>COUNTIF(H12679:H12679, "0")</f>
        <v>0</v>
      </c>
      <c r="I12678">
        <f>COUNTIF(I12679:I12679, "0")</f>
        <v>0</v>
      </c>
      <c r="J12678">
        <f>COUNTIF(J12679:J12679, "0")</f>
        <v>0</v>
      </c>
      <c r="K12678">
        <f>COUNTIF(K12679:K12679, "0")</f>
        <v>0</v>
      </c>
    </row>
    <row r="12679" spans="2:11" outlineLevel="2">
      <c r="B12679" t="s">
        <v>52</v>
      </c>
      <c r="C12679" t="s">
        <v>15</v>
      </c>
      <c r="D12679">
        <v>0</v>
      </c>
      <c r="E12679">
        <v>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2:11" s="3" customFormat="1">
      <c r="B12680" s="3" t="s">
        <v>471</v>
      </c>
      <c r="C12680" s="3" t="s">
        <v>8</v>
      </c>
      <c r="D12680" s="3">
        <f>IFERROR(AVERAGE(D12683), 0)</f>
        <v>0</v>
      </c>
      <c r="E12680" s="3">
        <f>IFERROR(AVERAGE(E12683), 0)</f>
        <v>0</v>
      </c>
      <c r="F12680" s="3">
        <f>IFERROR(AVERAGE(F12683), 0)</f>
        <v>0</v>
      </c>
      <c r="G12680" s="3">
        <f>IFERROR(AVERAGE(G12683), 0)</f>
        <v>0</v>
      </c>
      <c r="H12680" s="3">
        <f>IFERROR(AVERAGE(H12683), 0)</f>
        <v>0</v>
      </c>
      <c r="I12680" s="3">
        <f>IFERROR(AVERAGE(I12683), 0)</f>
        <v>0</v>
      </c>
      <c r="J12680" s="3">
        <f>IFERROR(AVERAGE(J12683), 0)</f>
        <v>0</v>
      </c>
      <c r="K12680" s="3">
        <f>IFERROR(AVERAGE(K12683), 0)</f>
        <v>0</v>
      </c>
    </row>
    <row r="12681" spans="2:11" outlineLevel="2">
      <c r="B12681" s="4" t="s">
        <v>9</v>
      </c>
      <c r="D12681">
        <f>E12684</f>
        <v>0</v>
      </c>
      <c r="E12681">
        <f>F12684</f>
        <v>0</v>
      </c>
      <c r="F12681">
        <f>G12684</f>
        <v>0</v>
      </c>
      <c r="G12681">
        <f>H12684</f>
        <v>0</v>
      </c>
      <c r="H12681">
        <f>I12684</f>
        <v>0</v>
      </c>
      <c r="I12681">
        <f>J12684</f>
        <v>0</v>
      </c>
      <c r="J12681">
        <f>K12684</f>
        <v>0</v>
      </c>
      <c r="K12681">
        <f>L12684</f>
        <v>0</v>
      </c>
    </row>
    <row r="12682" spans="2:11" outlineLevel="2">
      <c r="B12682" s="4" t="s">
        <v>10</v>
      </c>
      <c r="D12682">
        <f>E12685</f>
        <v>0</v>
      </c>
      <c r="E12682">
        <f>F12685</f>
        <v>0</v>
      </c>
      <c r="F12682">
        <f>G12685</f>
        <v>0</v>
      </c>
      <c r="G12682">
        <f>H12685</f>
        <v>0</v>
      </c>
      <c r="H12682">
        <f>I12685</f>
        <v>0</v>
      </c>
      <c r="I12682">
        <f>J12685</f>
        <v>0</v>
      </c>
      <c r="J12682">
        <f>K12685</f>
        <v>0</v>
      </c>
      <c r="K12682">
        <f>L12685</f>
        <v>0</v>
      </c>
    </row>
    <row r="12683" spans="2:11" s="5" customFormat="1" outlineLevel="1">
      <c r="C12683" s="5" t="s">
        <v>51</v>
      </c>
      <c r="D12683" s="1">
        <f>IFERROR(D12684/D12685, D12684)</f>
        <v>0</v>
      </c>
      <c r="E12683" s="1">
        <f>IFERROR(E12684/E12685, E12684)</f>
        <v>0</v>
      </c>
      <c r="F12683" s="1">
        <f>IFERROR(F12684/F12685, F12684)</f>
        <v>0</v>
      </c>
      <c r="G12683" s="1">
        <f>IFERROR(G12684/G12685, G12684)</f>
        <v>0</v>
      </c>
      <c r="H12683" s="1">
        <f>IFERROR(H12684/H12685, H12684)</f>
        <v>0</v>
      </c>
      <c r="I12683" s="1">
        <f>IFERROR(I12684/I12685, I12684)</f>
        <v>0</v>
      </c>
      <c r="J12683" s="1">
        <f>IFERROR(J12684/J12685, J12684)</f>
        <v>0</v>
      </c>
      <c r="K12683" s="1">
        <f>IFERROR(K12684/K12685, K12684)</f>
        <v>0</v>
      </c>
    </row>
    <row r="12684" spans="2:11" outlineLevel="2">
      <c r="C12684" t="s">
        <v>10</v>
      </c>
      <c r="D12684">
        <f>COUNTIF(D12686:D12690, "1")</f>
        <v>0</v>
      </c>
      <c r="E12684">
        <f>COUNTIF(E12686:E12690, "1")</f>
        <v>0</v>
      </c>
      <c r="F12684">
        <f>COUNTIF(F12686:F12690, "1")</f>
        <v>0</v>
      </c>
      <c r="G12684">
        <f>COUNTIF(G12686:G12690, "1")</f>
        <v>0</v>
      </c>
      <c r="H12684">
        <f>COUNTIF(H12686:H12690, "1")</f>
        <v>0</v>
      </c>
      <c r="I12684">
        <f>COUNTIF(I12686:I12690, "1")</f>
        <v>0</v>
      </c>
      <c r="J12684">
        <f>COUNTIF(J12686:J12690, "1")</f>
        <v>0</v>
      </c>
      <c r="K12684">
        <f>COUNTIF(K12686:K12690, "1")</f>
        <v>0</v>
      </c>
    </row>
    <row r="12685" spans="2:11" outlineLevel="2">
      <c r="C12685" t="s">
        <v>12</v>
      </c>
      <c r="D12685">
        <f>COUNTIF(D12686:D12690, "0")</f>
        <v>0</v>
      </c>
      <c r="E12685">
        <f>COUNTIF(E12686:E12690, "0")</f>
        <v>0</v>
      </c>
      <c r="F12685">
        <f>COUNTIF(F12686:F12690, "0")</f>
        <v>0</v>
      </c>
      <c r="G12685">
        <f>COUNTIF(G12686:G12690, "0")</f>
        <v>0</v>
      </c>
      <c r="H12685">
        <f>COUNTIF(H12686:H12690, "0")</f>
        <v>0</v>
      </c>
      <c r="I12685">
        <f>COUNTIF(I12686:I12690, "0")</f>
        <v>0</v>
      </c>
      <c r="J12685">
        <f>COUNTIF(J12686:J12690, "0")</f>
        <v>0</v>
      </c>
      <c r="K12685">
        <f>COUNTIF(K12686:K12690, "0")</f>
        <v>0</v>
      </c>
    </row>
    <row r="12686" spans="2:11" outlineLevel="2">
      <c r="B12686" t="s">
        <v>52</v>
      </c>
      <c r="C12686" t="s">
        <v>14</v>
      </c>
      <c r="D12686">
        <v>1</v>
      </c>
      <c r="E12686">
        <v>1</v>
      </c>
      <c r="F12686">
        <v>0</v>
      </c>
      <c r="G12686">
        <v>1</v>
      </c>
      <c r="H12686">
        <v>0</v>
      </c>
      <c r="I12686">
        <v>0</v>
      </c>
      <c r="J12686">
        <v>0</v>
      </c>
      <c r="K12686">
        <v>0</v>
      </c>
    </row>
    <row r="12687" spans="2:11" outlineLevel="2">
      <c r="B12687" t="s">
        <v>52</v>
      </c>
      <c r="C12687" t="s">
        <v>18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2:11" outlineLevel="2">
      <c r="B12688" t="s">
        <v>52</v>
      </c>
      <c r="C12688" t="s">
        <v>16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2:11" outlineLevel="2">
      <c r="B12689" t="s">
        <v>52</v>
      </c>
      <c r="C12689" t="s">
        <v>15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2:11" outlineLevel="2">
      <c r="B12690" t="s">
        <v>52</v>
      </c>
      <c r="C12690" t="s">
        <v>17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2:11" s="3" customFormat="1">
      <c r="B12691" s="3" t="s">
        <v>472</v>
      </c>
      <c r="C12691" s="3" t="s">
        <v>8</v>
      </c>
      <c r="D12691" s="3">
        <f>IFERROR(AVERAGE(D12694), 0)</f>
        <v>0</v>
      </c>
      <c r="E12691" s="3">
        <f>IFERROR(AVERAGE(E12694), 0)</f>
        <v>0</v>
      </c>
      <c r="F12691" s="3">
        <f>IFERROR(AVERAGE(F12694), 0)</f>
        <v>0</v>
      </c>
      <c r="G12691" s="3">
        <f>IFERROR(AVERAGE(G12694), 0)</f>
        <v>0</v>
      </c>
      <c r="H12691" s="3">
        <f>IFERROR(AVERAGE(H12694), 0)</f>
        <v>0</v>
      </c>
      <c r="I12691" s="3">
        <f>IFERROR(AVERAGE(I12694), 0)</f>
        <v>0</v>
      </c>
      <c r="J12691" s="3">
        <f>IFERROR(AVERAGE(J12694), 0)</f>
        <v>0</v>
      </c>
      <c r="K12691" s="3">
        <f>IFERROR(AVERAGE(K12694), 0)</f>
        <v>0</v>
      </c>
    </row>
    <row r="12692" spans="2:11" outlineLevel="2">
      <c r="B12692" s="4" t="s">
        <v>9</v>
      </c>
      <c r="D12692">
        <f>E12695</f>
        <v>0</v>
      </c>
      <c r="E12692">
        <f>F12695</f>
        <v>0</v>
      </c>
      <c r="F12692">
        <f>G12695</f>
        <v>0</v>
      </c>
      <c r="G12692">
        <f>H12695</f>
        <v>0</v>
      </c>
      <c r="H12692">
        <f>I12695</f>
        <v>0</v>
      </c>
      <c r="I12692">
        <f>J12695</f>
        <v>0</v>
      </c>
      <c r="J12692">
        <f>K12695</f>
        <v>0</v>
      </c>
      <c r="K12692">
        <f>L12695</f>
        <v>0</v>
      </c>
    </row>
    <row r="12693" spans="2:11" outlineLevel="2">
      <c r="B12693" s="4" t="s">
        <v>10</v>
      </c>
      <c r="D12693">
        <f>E12696</f>
        <v>0</v>
      </c>
      <c r="E12693">
        <f>F12696</f>
        <v>0</v>
      </c>
      <c r="F12693">
        <f>G12696</f>
        <v>0</v>
      </c>
      <c r="G12693">
        <f>H12696</f>
        <v>0</v>
      </c>
      <c r="H12693">
        <f>I12696</f>
        <v>0</v>
      </c>
      <c r="I12693">
        <f>J12696</f>
        <v>0</v>
      </c>
      <c r="J12693">
        <f>K12696</f>
        <v>0</v>
      </c>
      <c r="K12693">
        <f>L12696</f>
        <v>0</v>
      </c>
    </row>
    <row r="12694" spans="2:11" s="5" customFormat="1" outlineLevel="1">
      <c r="C12694" s="5" t="s">
        <v>51</v>
      </c>
      <c r="D12694" s="1">
        <f>IFERROR(D12695/D12696, D12695)</f>
        <v>0</v>
      </c>
      <c r="E12694" s="1">
        <f>IFERROR(E12695/E12696, E12695)</f>
        <v>0</v>
      </c>
      <c r="F12694" s="1">
        <f>IFERROR(F12695/F12696, F12695)</f>
        <v>0</v>
      </c>
      <c r="G12694" s="1">
        <f>IFERROR(G12695/G12696, G12695)</f>
        <v>0</v>
      </c>
      <c r="H12694" s="1">
        <f>IFERROR(H12695/H12696, H12695)</f>
        <v>0</v>
      </c>
      <c r="I12694" s="1">
        <f>IFERROR(I12695/I12696, I12695)</f>
        <v>0</v>
      </c>
      <c r="J12694" s="1">
        <f>IFERROR(J12695/J12696, J12695)</f>
        <v>0</v>
      </c>
      <c r="K12694" s="1">
        <f>IFERROR(K12695/K12696, K12695)</f>
        <v>0</v>
      </c>
    </row>
    <row r="12695" spans="2:11" outlineLevel="2">
      <c r="C12695" t="s">
        <v>10</v>
      </c>
      <c r="D12695">
        <f>COUNTIF(D12697:D12699, "1")</f>
        <v>0</v>
      </c>
      <c r="E12695">
        <f>COUNTIF(E12697:E12699, "1")</f>
        <v>0</v>
      </c>
      <c r="F12695">
        <f>COUNTIF(F12697:F12699, "1")</f>
        <v>0</v>
      </c>
      <c r="G12695">
        <f>COUNTIF(G12697:G12699, "1")</f>
        <v>0</v>
      </c>
      <c r="H12695">
        <f>COUNTIF(H12697:H12699, "1")</f>
        <v>0</v>
      </c>
      <c r="I12695">
        <f>COUNTIF(I12697:I12699, "1")</f>
        <v>0</v>
      </c>
      <c r="J12695">
        <f>COUNTIF(J12697:J12699, "1")</f>
        <v>0</v>
      </c>
      <c r="K12695">
        <f>COUNTIF(K12697:K12699, "1")</f>
        <v>0</v>
      </c>
    </row>
    <row r="12696" spans="2:11" outlineLevel="2">
      <c r="C12696" t="s">
        <v>12</v>
      </c>
      <c r="D12696">
        <f>COUNTIF(D12697:D12699, "0")</f>
        <v>0</v>
      </c>
      <c r="E12696">
        <f>COUNTIF(E12697:E12699, "0")</f>
        <v>0</v>
      </c>
      <c r="F12696">
        <f>COUNTIF(F12697:F12699, "0")</f>
        <v>0</v>
      </c>
      <c r="G12696">
        <f>COUNTIF(G12697:G12699, "0")</f>
        <v>0</v>
      </c>
      <c r="H12696">
        <f>COUNTIF(H12697:H12699, "0")</f>
        <v>0</v>
      </c>
      <c r="I12696">
        <f>COUNTIF(I12697:I12699, "0")</f>
        <v>0</v>
      </c>
      <c r="J12696">
        <f>COUNTIF(J12697:J12699, "0")</f>
        <v>0</v>
      </c>
      <c r="K12696">
        <f>COUNTIF(K12697:K12699, "0")</f>
        <v>0</v>
      </c>
    </row>
    <row r="12697" spans="2:11" outlineLevel="2">
      <c r="B12697" t="s">
        <v>52</v>
      </c>
      <c r="C12697" t="s">
        <v>14</v>
      </c>
      <c r="D12697">
        <v>0</v>
      </c>
      <c r="E12697">
        <v>0</v>
      </c>
      <c r="F12697">
        <v>0</v>
      </c>
      <c r="G12697">
        <v>1</v>
      </c>
      <c r="H12697">
        <v>0</v>
      </c>
      <c r="I12697">
        <v>0</v>
      </c>
      <c r="J12697">
        <v>0</v>
      </c>
      <c r="K12697">
        <v>0</v>
      </c>
    </row>
    <row r="12698" spans="2:11" outlineLevel="2">
      <c r="B12698" t="s">
        <v>52</v>
      </c>
      <c r="C12698" t="s">
        <v>16</v>
      </c>
      <c r="D12698">
        <v>0</v>
      </c>
      <c r="E12698">
        <v>1</v>
      </c>
      <c r="F12698">
        <v>0</v>
      </c>
      <c r="G12698">
        <v>1</v>
      </c>
      <c r="H12698">
        <v>1</v>
      </c>
      <c r="I12698">
        <v>0</v>
      </c>
      <c r="J12698">
        <v>0</v>
      </c>
      <c r="K12698">
        <v>0</v>
      </c>
    </row>
    <row r="12699" spans="2:11" outlineLevel="2">
      <c r="B12699" t="s">
        <v>52</v>
      </c>
      <c r="C12699" t="s">
        <v>15</v>
      </c>
      <c r="D12699">
        <v>0</v>
      </c>
      <c r="E12699">
        <v>0</v>
      </c>
      <c r="F12699">
        <v>0</v>
      </c>
      <c r="G12699">
        <v>1</v>
      </c>
      <c r="H12699">
        <v>0</v>
      </c>
      <c r="I12699">
        <v>0</v>
      </c>
      <c r="J12699">
        <v>0</v>
      </c>
      <c r="K12699">
        <v>0</v>
      </c>
    </row>
    <row r="12700" spans="2:11" s="3" customFormat="1">
      <c r="B12700" s="3" t="s">
        <v>473</v>
      </c>
      <c r="C12700" s="3" t="s">
        <v>8</v>
      </c>
      <c r="D12700" s="3">
        <f>IFERROR(AVERAGE(D12703), 0)</f>
        <v>0</v>
      </c>
      <c r="E12700" s="3">
        <f>IFERROR(AVERAGE(E12703), 0)</f>
        <v>0</v>
      </c>
      <c r="F12700" s="3">
        <f>IFERROR(AVERAGE(F12703), 0)</f>
        <v>0</v>
      </c>
      <c r="G12700" s="3">
        <f>IFERROR(AVERAGE(G12703), 0)</f>
        <v>0</v>
      </c>
      <c r="H12700" s="3">
        <f>IFERROR(AVERAGE(H12703), 0)</f>
        <v>0</v>
      </c>
      <c r="I12700" s="3">
        <f>IFERROR(AVERAGE(I12703), 0)</f>
        <v>0</v>
      </c>
      <c r="J12700" s="3">
        <f>IFERROR(AVERAGE(J12703), 0)</f>
        <v>0</v>
      </c>
      <c r="K12700" s="3">
        <f>IFERROR(AVERAGE(K12703), 0)</f>
        <v>0</v>
      </c>
    </row>
    <row r="12701" spans="2:11" outlineLevel="2">
      <c r="B12701" s="4" t="s">
        <v>9</v>
      </c>
      <c r="D12701">
        <f>E12704</f>
        <v>0</v>
      </c>
      <c r="E12701">
        <f>F12704</f>
        <v>0</v>
      </c>
      <c r="F12701">
        <f>G12704</f>
        <v>0</v>
      </c>
      <c r="G12701">
        <f>H12704</f>
        <v>0</v>
      </c>
      <c r="H12701">
        <f>I12704</f>
        <v>0</v>
      </c>
      <c r="I12701">
        <f>J12704</f>
        <v>0</v>
      </c>
      <c r="J12701">
        <f>K12704</f>
        <v>0</v>
      </c>
      <c r="K12701">
        <f>L12704</f>
        <v>0</v>
      </c>
    </row>
    <row r="12702" spans="2:11" outlineLevel="2">
      <c r="B12702" s="4" t="s">
        <v>10</v>
      </c>
      <c r="D12702">
        <f>E12705</f>
        <v>0</v>
      </c>
      <c r="E12702">
        <f>F12705</f>
        <v>0</v>
      </c>
      <c r="F12702">
        <f>G12705</f>
        <v>0</v>
      </c>
      <c r="G12702">
        <f>H12705</f>
        <v>0</v>
      </c>
      <c r="H12702">
        <f>I12705</f>
        <v>0</v>
      </c>
      <c r="I12702">
        <f>J12705</f>
        <v>0</v>
      </c>
      <c r="J12702">
        <f>K12705</f>
        <v>0</v>
      </c>
      <c r="K12702">
        <f>L12705</f>
        <v>0</v>
      </c>
    </row>
    <row r="12703" spans="2:11" s="5" customFormat="1" outlineLevel="1">
      <c r="C12703" s="5" t="s">
        <v>51</v>
      </c>
      <c r="D12703" s="1">
        <f>IFERROR(D12704/D12705, D12704)</f>
        <v>0</v>
      </c>
      <c r="E12703" s="1">
        <f>IFERROR(E12704/E12705, E12704)</f>
        <v>0</v>
      </c>
      <c r="F12703" s="1">
        <f>IFERROR(F12704/F12705, F12704)</f>
        <v>0</v>
      </c>
      <c r="G12703" s="1">
        <f>IFERROR(G12704/G12705, G12704)</f>
        <v>0</v>
      </c>
      <c r="H12703" s="1">
        <f>IFERROR(H12704/H12705, H12704)</f>
        <v>0</v>
      </c>
      <c r="I12703" s="1">
        <f>IFERROR(I12704/I12705, I12704)</f>
        <v>0</v>
      </c>
      <c r="J12703" s="1">
        <f>IFERROR(J12704/J12705, J12704)</f>
        <v>0</v>
      </c>
      <c r="K12703" s="1">
        <f>IFERROR(K12704/K12705, K12704)</f>
        <v>0</v>
      </c>
    </row>
    <row r="12704" spans="2:11" outlineLevel="2">
      <c r="C12704" t="s">
        <v>10</v>
      </c>
      <c r="D12704">
        <f>COUNTIF(D12706:D12707, "1")</f>
        <v>0</v>
      </c>
      <c r="E12704">
        <f>COUNTIF(E12706:E12707, "1")</f>
        <v>0</v>
      </c>
      <c r="F12704">
        <f>COUNTIF(F12706:F12707, "1")</f>
        <v>0</v>
      </c>
      <c r="G12704">
        <f>COUNTIF(G12706:G12707, "1")</f>
        <v>0</v>
      </c>
      <c r="H12704">
        <f>COUNTIF(H12706:H12707, "1")</f>
        <v>0</v>
      </c>
      <c r="I12704">
        <f>COUNTIF(I12706:I12707, "1")</f>
        <v>0</v>
      </c>
      <c r="J12704">
        <f>COUNTIF(J12706:J12707, "1")</f>
        <v>0</v>
      </c>
      <c r="K12704">
        <f>COUNTIF(K12706:K12707, "1")</f>
        <v>0</v>
      </c>
    </row>
    <row r="12705" spans="2:11" outlineLevel="2">
      <c r="C12705" t="s">
        <v>12</v>
      </c>
      <c r="D12705">
        <f>COUNTIF(D12706:D12707, "0")</f>
        <v>0</v>
      </c>
      <c r="E12705">
        <f>COUNTIF(E12706:E12707, "0")</f>
        <v>0</v>
      </c>
      <c r="F12705">
        <f>COUNTIF(F12706:F12707, "0")</f>
        <v>0</v>
      </c>
      <c r="G12705">
        <f>COUNTIF(G12706:G12707, "0")</f>
        <v>0</v>
      </c>
      <c r="H12705">
        <f>COUNTIF(H12706:H12707, "0")</f>
        <v>0</v>
      </c>
      <c r="I12705">
        <f>COUNTIF(I12706:I12707, "0")</f>
        <v>0</v>
      </c>
      <c r="J12705">
        <f>COUNTIF(J12706:J12707, "0")</f>
        <v>0</v>
      </c>
      <c r="K12705">
        <f>COUNTIF(K12706:K12707, "0")</f>
        <v>0</v>
      </c>
    </row>
    <row r="12706" spans="2:11" outlineLevel="2">
      <c r="B12706" t="s">
        <v>52</v>
      </c>
      <c r="C12706" t="s">
        <v>14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2:11" outlineLevel="2">
      <c r="B12707" t="s">
        <v>52</v>
      </c>
      <c r="C12707" t="s">
        <v>15</v>
      </c>
      <c r="D12707">
        <v>0</v>
      </c>
      <c r="E12707">
        <v>0</v>
      </c>
      <c r="F12707">
        <v>0</v>
      </c>
      <c r="G12707">
        <v>0</v>
      </c>
      <c r="H12707">
        <v>1</v>
      </c>
      <c r="I12707">
        <v>0</v>
      </c>
      <c r="J12707">
        <v>1</v>
      </c>
      <c r="K12707">
        <v>0</v>
      </c>
    </row>
    <row r="12708" spans="2:11" s="3" customFormat="1">
      <c r="B12708" s="3" t="s">
        <v>474</v>
      </c>
      <c r="C12708" s="3" t="s">
        <v>8</v>
      </c>
      <c r="D12708" s="3">
        <f>IFERROR(AVERAGE(D12711), 0)</f>
        <v>0</v>
      </c>
      <c r="E12708" s="3">
        <f>IFERROR(AVERAGE(E12711), 0)</f>
        <v>0</v>
      </c>
      <c r="F12708" s="3">
        <f>IFERROR(AVERAGE(F12711), 0)</f>
        <v>0</v>
      </c>
      <c r="G12708" s="3">
        <f>IFERROR(AVERAGE(G12711), 0)</f>
        <v>0</v>
      </c>
      <c r="H12708" s="3">
        <f>IFERROR(AVERAGE(H12711), 0)</f>
        <v>0</v>
      </c>
      <c r="I12708" s="3">
        <f>IFERROR(AVERAGE(I12711), 0)</f>
        <v>0</v>
      </c>
      <c r="J12708" s="3">
        <f>IFERROR(AVERAGE(J12711), 0)</f>
        <v>0</v>
      </c>
      <c r="K12708" s="3">
        <f>IFERROR(AVERAGE(K12711), 0)</f>
        <v>0</v>
      </c>
    </row>
    <row r="12709" spans="2:11" outlineLevel="2">
      <c r="B12709" s="4" t="s">
        <v>9</v>
      </c>
      <c r="D12709">
        <f>E12712</f>
        <v>0</v>
      </c>
      <c r="E12709">
        <f>F12712</f>
        <v>0</v>
      </c>
      <c r="F12709">
        <f>G12712</f>
        <v>0</v>
      </c>
      <c r="G12709">
        <f>H12712</f>
        <v>0</v>
      </c>
      <c r="H12709">
        <f>I12712</f>
        <v>0</v>
      </c>
      <c r="I12709">
        <f>J12712</f>
        <v>0</v>
      </c>
      <c r="J12709">
        <f>K12712</f>
        <v>0</v>
      </c>
      <c r="K12709">
        <f>L12712</f>
        <v>0</v>
      </c>
    </row>
    <row r="12710" spans="2:11" outlineLevel="2">
      <c r="B12710" s="4" t="s">
        <v>10</v>
      </c>
      <c r="D12710">
        <f>E12713</f>
        <v>0</v>
      </c>
      <c r="E12710">
        <f>F12713</f>
        <v>0</v>
      </c>
      <c r="F12710">
        <f>G12713</f>
        <v>0</v>
      </c>
      <c r="G12710">
        <f>H12713</f>
        <v>0</v>
      </c>
      <c r="H12710">
        <f>I12713</f>
        <v>0</v>
      </c>
      <c r="I12710">
        <f>J12713</f>
        <v>0</v>
      </c>
      <c r="J12710">
        <f>K12713</f>
        <v>0</v>
      </c>
      <c r="K12710">
        <f>L12713</f>
        <v>0</v>
      </c>
    </row>
    <row r="12711" spans="2:11" s="5" customFormat="1" outlineLevel="1">
      <c r="C12711" s="5" t="s">
        <v>51</v>
      </c>
      <c r="D12711" s="1">
        <f>IFERROR(D12712/D12713, D12712)</f>
        <v>0</v>
      </c>
      <c r="E12711" s="1">
        <f>IFERROR(E12712/E12713, E12712)</f>
        <v>0</v>
      </c>
      <c r="F12711" s="1">
        <f>IFERROR(F12712/F12713, F12712)</f>
        <v>0</v>
      </c>
      <c r="G12711" s="1">
        <f>IFERROR(G12712/G12713, G12712)</f>
        <v>0</v>
      </c>
      <c r="H12711" s="1">
        <f>IFERROR(H12712/H12713, H12712)</f>
        <v>0</v>
      </c>
      <c r="I12711" s="1">
        <f>IFERROR(I12712/I12713, I12712)</f>
        <v>0</v>
      </c>
      <c r="J12711" s="1">
        <f>IFERROR(J12712/J12713, J12712)</f>
        <v>0</v>
      </c>
      <c r="K12711" s="1">
        <f>IFERROR(K12712/K12713, K12712)</f>
        <v>0</v>
      </c>
    </row>
    <row r="12712" spans="2:11" outlineLevel="2">
      <c r="C12712" t="s">
        <v>10</v>
      </c>
      <c r="D12712">
        <f>COUNTIF(D12714:D12719, "1")</f>
        <v>0</v>
      </c>
      <c r="E12712">
        <f>COUNTIF(E12714:E12719, "1")</f>
        <v>0</v>
      </c>
      <c r="F12712">
        <f>COUNTIF(F12714:F12719, "1")</f>
        <v>0</v>
      </c>
      <c r="G12712">
        <f>COUNTIF(G12714:G12719, "1")</f>
        <v>0</v>
      </c>
      <c r="H12712">
        <f>COUNTIF(H12714:H12719, "1")</f>
        <v>0</v>
      </c>
      <c r="I12712">
        <f>COUNTIF(I12714:I12719, "1")</f>
        <v>0</v>
      </c>
      <c r="J12712">
        <f>COUNTIF(J12714:J12719, "1")</f>
        <v>0</v>
      </c>
      <c r="K12712">
        <f>COUNTIF(K12714:K12719, "1")</f>
        <v>0</v>
      </c>
    </row>
    <row r="12713" spans="2:11" outlineLevel="2">
      <c r="C12713" t="s">
        <v>12</v>
      </c>
      <c r="D12713">
        <f>COUNTIF(D12714:D12719, "0")</f>
        <v>0</v>
      </c>
      <c r="E12713">
        <f>COUNTIF(E12714:E12719, "0")</f>
        <v>0</v>
      </c>
      <c r="F12713">
        <f>COUNTIF(F12714:F12719, "0")</f>
        <v>0</v>
      </c>
      <c r="G12713">
        <f>COUNTIF(G12714:G12719, "0")</f>
        <v>0</v>
      </c>
      <c r="H12713">
        <f>COUNTIF(H12714:H12719, "0")</f>
        <v>0</v>
      </c>
      <c r="I12713">
        <f>COUNTIF(I12714:I12719, "0")</f>
        <v>0</v>
      </c>
      <c r="J12713">
        <f>COUNTIF(J12714:J12719, "0")</f>
        <v>0</v>
      </c>
      <c r="K12713">
        <f>COUNTIF(K12714:K12719, "0")</f>
        <v>0</v>
      </c>
    </row>
    <row r="12714" spans="2:11" outlineLevel="2">
      <c r="B12714" t="s">
        <v>52</v>
      </c>
      <c r="C12714" t="s">
        <v>19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1</v>
      </c>
      <c r="J12714">
        <v>0</v>
      </c>
      <c r="K12714">
        <v>0</v>
      </c>
    </row>
    <row r="12715" spans="2:11" outlineLevel="2">
      <c r="B12715" t="s">
        <v>52</v>
      </c>
      <c r="C12715" t="s">
        <v>14</v>
      </c>
      <c r="D12715">
        <v>0</v>
      </c>
      <c r="E12715">
        <v>1</v>
      </c>
      <c r="F12715">
        <v>1</v>
      </c>
      <c r="G12715">
        <v>1</v>
      </c>
      <c r="H12715">
        <v>0</v>
      </c>
      <c r="I12715">
        <v>1</v>
      </c>
      <c r="J12715">
        <v>0</v>
      </c>
      <c r="K12715">
        <v>0</v>
      </c>
    </row>
    <row r="12716" spans="2:11" outlineLevel="2">
      <c r="B12716" t="s">
        <v>52</v>
      </c>
      <c r="C12716" t="s">
        <v>16</v>
      </c>
      <c r="D12716">
        <v>1</v>
      </c>
      <c r="E12716">
        <v>0</v>
      </c>
      <c r="F12716">
        <v>1</v>
      </c>
      <c r="G12716">
        <v>0</v>
      </c>
      <c r="H12716">
        <v>0</v>
      </c>
      <c r="I12716">
        <v>1</v>
      </c>
      <c r="J12716">
        <v>0</v>
      </c>
      <c r="K12716">
        <v>0</v>
      </c>
    </row>
    <row r="12717" spans="2:11" outlineLevel="2">
      <c r="B12717" t="s">
        <v>52</v>
      </c>
      <c r="C12717" t="s">
        <v>15</v>
      </c>
      <c r="D12717">
        <v>1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2:11" outlineLevel="2">
      <c r="B12718" t="s">
        <v>52</v>
      </c>
      <c r="C12718" t="s">
        <v>18</v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2:11" outlineLevel="2">
      <c r="B12719" t="s">
        <v>52</v>
      </c>
      <c r="C12719" t="s">
        <v>17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1</v>
      </c>
      <c r="J12719">
        <v>0</v>
      </c>
      <c r="K12719">
        <v>0</v>
      </c>
    </row>
    <row r="12720" spans="2:11" s="3" customFormat="1">
      <c r="B12720" s="3" t="s">
        <v>475</v>
      </c>
      <c r="C12720" s="3" t="s">
        <v>8</v>
      </c>
      <c r="D12720" s="3">
        <f>IFERROR(AVERAGE(D12723), 0)</f>
        <v>0</v>
      </c>
      <c r="E12720" s="3">
        <f>IFERROR(AVERAGE(E12723), 0)</f>
        <v>0</v>
      </c>
      <c r="F12720" s="3">
        <f>IFERROR(AVERAGE(F12723), 0)</f>
        <v>0</v>
      </c>
      <c r="G12720" s="3">
        <f>IFERROR(AVERAGE(G12723), 0)</f>
        <v>0</v>
      </c>
      <c r="H12720" s="3">
        <f>IFERROR(AVERAGE(H12723), 0)</f>
        <v>0</v>
      </c>
      <c r="I12720" s="3">
        <f>IFERROR(AVERAGE(I12723), 0)</f>
        <v>0</v>
      </c>
      <c r="J12720" s="3">
        <f>IFERROR(AVERAGE(J12723), 0)</f>
        <v>0</v>
      </c>
      <c r="K12720" s="3">
        <f>IFERROR(AVERAGE(K12723), 0)</f>
        <v>0</v>
      </c>
    </row>
    <row r="12721" spans="2:11" outlineLevel="2">
      <c r="B12721" s="4" t="s">
        <v>9</v>
      </c>
      <c r="D12721">
        <f>E12724</f>
        <v>0</v>
      </c>
      <c r="E12721">
        <f>F12724</f>
        <v>0</v>
      </c>
      <c r="F12721">
        <f>G12724</f>
        <v>0</v>
      </c>
      <c r="G12721">
        <f>H12724</f>
        <v>0</v>
      </c>
      <c r="H12721">
        <f>I12724</f>
        <v>0</v>
      </c>
      <c r="I12721">
        <f>J12724</f>
        <v>0</v>
      </c>
      <c r="J12721">
        <f>K12724</f>
        <v>0</v>
      </c>
      <c r="K12721">
        <f>L12724</f>
        <v>0</v>
      </c>
    </row>
    <row r="12722" spans="2:11" outlineLevel="2">
      <c r="B12722" s="4" t="s">
        <v>10</v>
      </c>
      <c r="D12722">
        <f>E12725</f>
        <v>0</v>
      </c>
      <c r="E12722">
        <f>F12725</f>
        <v>0</v>
      </c>
      <c r="F12722">
        <f>G12725</f>
        <v>0</v>
      </c>
      <c r="G12722">
        <f>H12725</f>
        <v>0</v>
      </c>
      <c r="H12722">
        <f>I12725</f>
        <v>0</v>
      </c>
      <c r="I12722">
        <f>J12725</f>
        <v>0</v>
      </c>
      <c r="J12722">
        <f>K12725</f>
        <v>0</v>
      </c>
      <c r="K12722">
        <f>L12725</f>
        <v>0</v>
      </c>
    </row>
    <row r="12723" spans="2:11" s="5" customFormat="1" outlineLevel="1">
      <c r="C12723" s="5" t="s">
        <v>51</v>
      </c>
      <c r="D12723" s="1">
        <f>IFERROR(D12724/D12725, D12724)</f>
        <v>0</v>
      </c>
      <c r="E12723" s="1">
        <f>IFERROR(E12724/E12725, E12724)</f>
        <v>0</v>
      </c>
      <c r="F12723" s="1">
        <f>IFERROR(F12724/F12725, F12724)</f>
        <v>0</v>
      </c>
      <c r="G12723" s="1">
        <f>IFERROR(G12724/G12725, G12724)</f>
        <v>0</v>
      </c>
      <c r="H12723" s="1">
        <f>IFERROR(H12724/H12725, H12724)</f>
        <v>0</v>
      </c>
      <c r="I12723" s="1">
        <f>IFERROR(I12724/I12725, I12724)</f>
        <v>0</v>
      </c>
      <c r="J12723" s="1">
        <f>IFERROR(J12724/J12725, J12724)</f>
        <v>0</v>
      </c>
      <c r="K12723" s="1">
        <f>IFERROR(K12724/K12725, K12724)</f>
        <v>0</v>
      </c>
    </row>
    <row r="12724" spans="2:11" outlineLevel="2">
      <c r="C12724" t="s">
        <v>10</v>
      </c>
      <c r="D12724">
        <f>COUNTIF(D12726:D12730, "1")</f>
        <v>0</v>
      </c>
      <c r="E12724">
        <f>COUNTIF(E12726:E12730, "1")</f>
        <v>0</v>
      </c>
      <c r="F12724">
        <f>COUNTIF(F12726:F12730, "1")</f>
        <v>0</v>
      </c>
      <c r="G12724">
        <f>COUNTIF(G12726:G12730, "1")</f>
        <v>0</v>
      </c>
      <c r="H12724">
        <f>COUNTIF(H12726:H12730, "1")</f>
        <v>0</v>
      </c>
      <c r="I12724">
        <f>COUNTIF(I12726:I12730, "1")</f>
        <v>0</v>
      </c>
      <c r="J12724">
        <f>COUNTIF(J12726:J12730, "1")</f>
        <v>0</v>
      </c>
      <c r="K12724">
        <f>COUNTIF(K12726:K12730, "1")</f>
        <v>0</v>
      </c>
    </row>
    <row r="12725" spans="2:11" outlineLevel="2">
      <c r="C12725" t="s">
        <v>12</v>
      </c>
      <c r="D12725">
        <f>COUNTIF(D12726:D12730, "0")</f>
        <v>0</v>
      </c>
      <c r="E12725">
        <f>COUNTIF(E12726:E12730, "0")</f>
        <v>0</v>
      </c>
      <c r="F12725">
        <f>COUNTIF(F12726:F12730, "0")</f>
        <v>0</v>
      </c>
      <c r="G12725">
        <f>COUNTIF(G12726:G12730, "0")</f>
        <v>0</v>
      </c>
      <c r="H12725">
        <f>COUNTIF(H12726:H12730, "0")</f>
        <v>0</v>
      </c>
      <c r="I12725">
        <f>COUNTIF(I12726:I12730, "0")</f>
        <v>0</v>
      </c>
      <c r="J12725">
        <f>COUNTIF(J12726:J12730, "0")</f>
        <v>0</v>
      </c>
      <c r="K12725">
        <f>COUNTIF(K12726:K12730, "0")</f>
        <v>0</v>
      </c>
    </row>
    <row r="12726" spans="2:11" outlineLevel="2">
      <c r="B12726" t="s">
        <v>52</v>
      </c>
      <c r="C12726" t="s">
        <v>19</v>
      </c>
      <c r="D12726">
        <v>0</v>
      </c>
      <c r="E12726">
        <v>0</v>
      </c>
      <c r="F12726">
        <v>0</v>
      </c>
      <c r="G12726">
        <v>1</v>
      </c>
      <c r="H12726">
        <v>1</v>
      </c>
      <c r="I12726">
        <v>0</v>
      </c>
      <c r="J12726">
        <v>0</v>
      </c>
      <c r="K12726">
        <v>0</v>
      </c>
    </row>
    <row r="12727" spans="2:11" outlineLevel="2">
      <c r="B12727" t="s">
        <v>52</v>
      </c>
      <c r="C12727" t="s">
        <v>17</v>
      </c>
      <c r="D12727">
        <v>0</v>
      </c>
      <c r="E12727">
        <v>1</v>
      </c>
      <c r="F12727">
        <v>0</v>
      </c>
      <c r="G12727">
        <v>1</v>
      </c>
      <c r="H12727">
        <v>0</v>
      </c>
      <c r="I12727">
        <v>0</v>
      </c>
      <c r="J12727">
        <v>0</v>
      </c>
      <c r="K12727">
        <v>0</v>
      </c>
    </row>
    <row r="12728" spans="2:11" outlineLevel="2">
      <c r="B12728" t="s">
        <v>52</v>
      </c>
      <c r="C12728" t="s">
        <v>15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2:11" outlineLevel="2">
      <c r="B12729" t="s">
        <v>52</v>
      </c>
      <c r="C12729" t="s">
        <v>18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2:11" outlineLevel="2">
      <c r="B12730" t="s">
        <v>52</v>
      </c>
      <c r="C12730" t="s">
        <v>14</v>
      </c>
      <c r="D12730">
        <v>0</v>
      </c>
      <c r="E12730">
        <v>0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>
        <v>0</v>
      </c>
    </row>
    <row r="12731" spans="2:11" s="3" customFormat="1">
      <c r="B12731" s="3" t="s">
        <v>476</v>
      </c>
      <c r="C12731" s="3" t="s">
        <v>8</v>
      </c>
      <c r="D12731" s="3">
        <f>IFERROR(AVERAGE(D12734), 0)</f>
        <v>0</v>
      </c>
      <c r="E12731" s="3">
        <f>IFERROR(AVERAGE(E12734), 0)</f>
        <v>0</v>
      </c>
      <c r="F12731" s="3">
        <f>IFERROR(AVERAGE(F12734), 0)</f>
        <v>0</v>
      </c>
      <c r="G12731" s="3">
        <f>IFERROR(AVERAGE(G12734), 0)</f>
        <v>0</v>
      </c>
      <c r="H12731" s="3">
        <f>IFERROR(AVERAGE(H12734), 0)</f>
        <v>0</v>
      </c>
      <c r="I12731" s="3">
        <f>IFERROR(AVERAGE(I12734), 0)</f>
        <v>0</v>
      </c>
      <c r="J12731" s="3">
        <f>IFERROR(AVERAGE(J12734), 0)</f>
        <v>0</v>
      </c>
      <c r="K12731" s="3">
        <f>IFERROR(AVERAGE(K12734), 0)</f>
        <v>0</v>
      </c>
    </row>
    <row r="12732" spans="2:11" outlineLevel="2">
      <c r="B12732" s="4" t="s">
        <v>9</v>
      </c>
      <c r="D12732">
        <f>E12735</f>
        <v>0</v>
      </c>
      <c r="E12732">
        <f>F12735</f>
        <v>0</v>
      </c>
      <c r="F12732">
        <f>G12735</f>
        <v>0</v>
      </c>
      <c r="G12732">
        <f>H12735</f>
        <v>0</v>
      </c>
      <c r="H12732">
        <f>I12735</f>
        <v>0</v>
      </c>
      <c r="I12732">
        <f>J12735</f>
        <v>0</v>
      </c>
      <c r="J12732">
        <f>K12735</f>
        <v>0</v>
      </c>
      <c r="K12732">
        <f>L12735</f>
        <v>0</v>
      </c>
    </row>
    <row r="12733" spans="2:11" outlineLevel="2">
      <c r="B12733" s="4" t="s">
        <v>10</v>
      </c>
      <c r="D12733">
        <f>E12736</f>
        <v>0</v>
      </c>
      <c r="E12733">
        <f>F12736</f>
        <v>0</v>
      </c>
      <c r="F12733">
        <f>G12736</f>
        <v>0</v>
      </c>
      <c r="G12733">
        <f>H12736</f>
        <v>0</v>
      </c>
      <c r="H12733">
        <f>I12736</f>
        <v>0</v>
      </c>
      <c r="I12733">
        <f>J12736</f>
        <v>0</v>
      </c>
      <c r="J12733">
        <f>K12736</f>
        <v>0</v>
      </c>
      <c r="K12733">
        <f>L12736</f>
        <v>0</v>
      </c>
    </row>
    <row r="12734" spans="2:11" s="5" customFormat="1" outlineLevel="1">
      <c r="C12734" s="5" t="s">
        <v>51</v>
      </c>
      <c r="D12734" s="1">
        <f>IFERROR(D12735/D12736, D12735)</f>
        <v>0</v>
      </c>
      <c r="E12734" s="1">
        <f>IFERROR(E12735/E12736, E12735)</f>
        <v>0</v>
      </c>
      <c r="F12734" s="1">
        <f>IFERROR(F12735/F12736, F12735)</f>
        <v>0</v>
      </c>
      <c r="G12734" s="1">
        <f>IFERROR(G12735/G12736, G12735)</f>
        <v>0</v>
      </c>
      <c r="H12734" s="1">
        <f>IFERROR(H12735/H12736, H12735)</f>
        <v>0</v>
      </c>
      <c r="I12734" s="1">
        <f>IFERROR(I12735/I12736, I12735)</f>
        <v>0</v>
      </c>
      <c r="J12734" s="1">
        <f>IFERROR(J12735/J12736, J12735)</f>
        <v>0</v>
      </c>
      <c r="K12734" s="1">
        <f>IFERROR(K12735/K12736, K12735)</f>
        <v>0</v>
      </c>
    </row>
    <row r="12735" spans="2:11" outlineLevel="2">
      <c r="C12735" t="s">
        <v>10</v>
      </c>
      <c r="D12735">
        <f>COUNTIF(D12737:D12742, "1")</f>
        <v>0</v>
      </c>
      <c r="E12735">
        <f>COUNTIF(E12737:E12742, "1")</f>
        <v>0</v>
      </c>
      <c r="F12735">
        <f>COUNTIF(F12737:F12742, "1")</f>
        <v>0</v>
      </c>
      <c r="G12735">
        <f>COUNTIF(G12737:G12742, "1")</f>
        <v>0</v>
      </c>
      <c r="H12735">
        <f>COUNTIF(H12737:H12742, "1")</f>
        <v>0</v>
      </c>
      <c r="I12735">
        <f>COUNTIF(I12737:I12742, "1")</f>
        <v>0</v>
      </c>
      <c r="J12735">
        <f>COUNTIF(J12737:J12742, "1")</f>
        <v>0</v>
      </c>
      <c r="K12735">
        <f>COUNTIF(K12737:K12742, "1")</f>
        <v>0</v>
      </c>
    </row>
    <row r="12736" spans="2:11" outlineLevel="2">
      <c r="C12736" t="s">
        <v>12</v>
      </c>
      <c r="D12736">
        <f>COUNTIF(D12737:D12742, "0")</f>
        <v>0</v>
      </c>
      <c r="E12736">
        <f>COUNTIF(E12737:E12742, "0")</f>
        <v>0</v>
      </c>
      <c r="F12736">
        <f>COUNTIF(F12737:F12742, "0")</f>
        <v>0</v>
      </c>
      <c r="G12736">
        <f>COUNTIF(G12737:G12742, "0")</f>
        <v>0</v>
      </c>
      <c r="H12736">
        <f>COUNTIF(H12737:H12742, "0")</f>
        <v>0</v>
      </c>
      <c r="I12736">
        <f>COUNTIF(I12737:I12742, "0")</f>
        <v>0</v>
      </c>
      <c r="J12736">
        <f>COUNTIF(J12737:J12742, "0")</f>
        <v>0</v>
      </c>
      <c r="K12736">
        <f>COUNTIF(K12737:K12742, "0")</f>
        <v>0</v>
      </c>
    </row>
    <row r="12737" spans="2:11" outlineLevel="2">
      <c r="B12737" t="s">
        <v>52</v>
      </c>
      <c r="C12737" t="s">
        <v>19</v>
      </c>
      <c r="D12737">
        <v>1</v>
      </c>
      <c r="E12737">
        <v>0</v>
      </c>
      <c r="F12737">
        <v>0</v>
      </c>
      <c r="G12737">
        <v>0</v>
      </c>
      <c r="H12737">
        <v>1</v>
      </c>
      <c r="I12737">
        <v>0</v>
      </c>
      <c r="J12737">
        <v>0</v>
      </c>
      <c r="K12737">
        <v>0</v>
      </c>
    </row>
    <row r="12738" spans="2:11" outlineLevel="2">
      <c r="B12738" t="s">
        <v>52</v>
      </c>
      <c r="C12738" t="s">
        <v>17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2:11" outlineLevel="2">
      <c r="B12739" t="s">
        <v>52</v>
      </c>
      <c r="C12739" t="s">
        <v>18</v>
      </c>
      <c r="D12739">
        <v>0</v>
      </c>
      <c r="E12739">
        <v>0</v>
      </c>
      <c r="F12739">
        <v>1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2:11" outlineLevel="2">
      <c r="B12740" t="s">
        <v>52</v>
      </c>
      <c r="C12740" t="s">
        <v>15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2:11" outlineLevel="2">
      <c r="B12741" t="s">
        <v>52</v>
      </c>
      <c r="C12741" t="s">
        <v>16</v>
      </c>
      <c r="D12741">
        <v>0</v>
      </c>
      <c r="E12741">
        <v>0</v>
      </c>
      <c r="F12741">
        <v>1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2:11" outlineLevel="2">
      <c r="B12742" t="s">
        <v>52</v>
      </c>
      <c r="C12742" t="s">
        <v>14</v>
      </c>
      <c r="D12742">
        <v>0</v>
      </c>
      <c r="E12742">
        <v>0</v>
      </c>
      <c r="F12742">
        <v>0</v>
      </c>
      <c r="G12742">
        <v>1</v>
      </c>
      <c r="H12742">
        <v>0</v>
      </c>
      <c r="I12742">
        <v>0</v>
      </c>
      <c r="J12742">
        <v>0</v>
      </c>
      <c r="K12742">
        <v>0</v>
      </c>
    </row>
    <row r="12743" spans="2:11" s="3" customFormat="1">
      <c r="B12743" s="3" t="s">
        <v>477</v>
      </c>
      <c r="C12743" s="3" t="s">
        <v>8</v>
      </c>
      <c r="D12743" s="3">
        <f>IFERROR(AVERAGE(D12746), 0)</f>
        <v>0</v>
      </c>
      <c r="E12743" s="3">
        <f>IFERROR(AVERAGE(E12746), 0)</f>
        <v>0</v>
      </c>
      <c r="F12743" s="3">
        <f>IFERROR(AVERAGE(F12746), 0)</f>
        <v>0</v>
      </c>
      <c r="G12743" s="3">
        <f>IFERROR(AVERAGE(G12746), 0)</f>
        <v>0</v>
      </c>
      <c r="H12743" s="3">
        <f>IFERROR(AVERAGE(H12746), 0)</f>
        <v>0</v>
      </c>
      <c r="I12743" s="3">
        <f>IFERROR(AVERAGE(I12746), 0)</f>
        <v>0</v>
      </c>
      <c r="J12743" s="3">
        <f>IFERROR(AVERAGE(J12746), 0)</f>
        <v>0</v>
      </c>
      <c r="K12743" s="3">
        <f>IFERROR(AVERAGE(K12746), 0)</f>
        <v>0</v>
      </c>
    </row>
    <row r="12744" spans="2:11" outlineLevel="2">
      <c r="B12744" s="4" t="s">
        <v>9</v>
      </c>
      <c r="D12744">
        <f>E12747</f>
        <v>0</v>
      </c>
      <c r="E12744">
        <f>F12747</f>
        <v>0</v>
      </c>
      <c r="F12744">
        <f>G12747</f>
        <v>0</v>
      </c>
      <c r="G12744">
        <f>H12747</f>
        <v>0</v>
      </c>
      <c r="H12744">
        <f>I12747</f>
        <v>0</v>
      </c>
      <c r="I12744">
        <f>J12747</f>
        <v>0</v>
      </c>
      <c r="J12744">
        <f>K12747</f>
        <v>0</v>
      </c>
      <c r="K12744">
        <f>L12747</f>
        <v>0</v>
      </c>
    </row>
    <row r="12745" spans="2:11" outlineLevel="2">
      <c r="B12745" s="4" t="s">
        <v>10</v>
      </c>
      <c r="D12745">
        <f>E12748</f>
        <v>0</v>
      </c>
      <c r="E12745">
        <f>F12748</f>
        <v>0</v>
      </c>
      <c r="F12745">
        <f>G12748</f>
        <v>0</v>
      </c>
      <c r="G12745">
        <f>H12748</f>
        <v>0</v>
      </c>
      <c r="H12745">
        <f>I12748</f>
        <v>0</v>
      </c>
      <c r="I12745">
        <f>J12748</f>
        <v>0</v>
      </c>
      <c r="J12745">
        <f>K12748</f>
        <v>0</v>
      </c>
      <c r="K12745">
        <f>L12748</f>
        <v>0</v>
      </c>
    </row>
    <row r="12746" spans="2:11" s="5" customFormat="1" outlineLevel="1">
      <c r="C12746" s="5" t="s">
        <v>51</v>
      </c>
      <c r="D12746" s="1">
        <f>IFERROR(D12747/D12748, D12747)</f>
        <v>0</v>
      </c>
      <c r="E12746" s="1">
        <f>IFERROR(E12747/E12748, E12747)</f>
        <v>0</v>
      </c>
      <c r="F12746" s="1">
        <f>IFERROR(F12747/F12748, F12747)</f>
        <v>0</v>
      </c>
      <c r="G12746" s="1">
        <f>IFERROR(G12747/G12748, G12747)</f>
        <v>0</v>
      </c>
      <c r="H12746" s="1">
        <f>IFERROR(H12747/H12748, H12747)</f>
        <v>0</v>
      </c>
      <c r="I12746" s="1">
        <f>IFERROR(I12747/I12748, I12747)</f>
        <v>0</v>
      </c>
      <c r="J12746" s="1">
        <f>IFERROR(J12747/J12748, J12747)</f>
        <v>0</v>
      </c>
      <c r="K12746" s="1">
        <f>IFERROR(K12747/K12748, K12747)</f>
        <v>0</v>
      </c>
    </row>
    <row r="12747" spans="2:11" outlineLevel="2">
      <c r="C12747" t="s">
        <v>10</v>
      </c>
      <c r="D12747">
        <f>COUNTIF(D12749:D12754, "1")</f>
        <v>0</v>
      </c>
      <c r="E12747">
        <f>COUNTIF(E12749:E12754, "1")</f>
        <v>0</v>
      </c>
      <c r="F12747">
        <f>COUNTIF(F12749:F12754, "1")</f>
        <v>0</v>
      </c>
      <c r="G12747">
        <f>COUNTIF(G12749:G12754, "1")</f>
        <v>0</v>
      </c>
      <c r="H12747">
        <f>COUNTIF(H12749:H12754, "1")</f>
        <v>0</v>
      </c>
      <c r="I12747">
        <f>COUNTIF(I12749:I12754, "1")</f>
        <v>0</v>
      </c>
      <c r="J12747">
        <f>COUNTIF(J12749:J12754, "1")</f>
        <v>0</v>
      </c>
      <c r="K12747">
        <f>COUNTIF(K12749:K12754, "1")</f>
        <v>0</v>
      </c>
    </row>
    <row r="12748" spans="2:11" outlineLevel="2">
      <c r="C12748" t="s">
        <v>12</v>
      </c>
      <c r="D12748">
        <f>COUNTIF(D12749:D12754, "0")</f>
        <v>0</v>
      </c>
      <c r="E12748">
        <f>COUNTIF(E12749:E12754, "0")</f>
        <v>0</v>
      </c>
      <c r="F12748">
        <f>COUNTIF(F12749:F12754, "0")</f>
        <v>0</v>
      </c>
      <c r="G12748">
        <f>COUNTIF(G12749:G12754, "0")</f>
        <v>0</v>
      </c>
      <c r="H12748">
        <f>COUNTIF(H12749:H12754, "0")</f>
        <v>0</v>
      </c>
      <c r="I12748">
        <f>COUNTIF(I12749:I12754, "0")</f>
        <v>0</v>
      </c>
      <c r="J12748">
        <f>COUNTIF(J12749:J12754, "0")</f>
        <v>0</v>
      </c>
      <c r="K12748">
        <f>COUNTIF(K12749:K12754, "0")</f>
        <v>0</v>
      </c>
    </row>
    <row r="12749" spans="2:11" outlineLevel="2">
      <c r="B12749" t="s">
        <v>52</v>
      </c>
      <c r="C12749" t="s">
        <v>14</v>
      </c>
      <c r="D12749">
        <v>0</v>
      </c>
      <c r="E12749">
        <v>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2:11" outlineLevel="2">
      <c r="B12750" t="s">
        <v>52</v>
      </c>
      <c r="C12750" t="s">
        <v>19</v>
      </c>
      <c r="D12750">
        <v>0</v>
      </c>
      <c r="E12750">
        <v>1</v>
      </c>
      <c r="F12750">
        <v>0</v>
      </c>
      <c r="G12750">
        <v>0</v>
      </c>
      <c r="H12750">
        <v>1</v>
      </c>
      <c r="I12750">
        <v>0</v>
      </c>
      <c r="J12750">
        <v>0</v>
      </c>
      <c r="K12750">
        <v>0</v>
      </c>
    </row>
    <row r="12751" spans="2:11" outlineLevel="2">
      <c r="B12751" t="s">
        <v>52</v>
      </c>
      <c r="C12751" t="s">
        <v>17</v>
      </c>
      <c r="D12751">
        <v>0</v>
      </c>
      <c r="E12751">
        <v>0</v>
      </c>
      <c r="F12751">
        <v>0</v>
      </c>
      <c r="G12751">
        <v>0</v>
      </c>
      <c r="H12751">
        <v>1</v>
      </c>
      <c r="I12751">
        <v>0</v>
      </c>
      <c r="J12751">
        <v>0</v>
      </c>
      <c r="K12751">
        <v>0</v>
      </c>
    </row>
    <row r="12752" spans="2:11" outlineLevel="2">
      <c r="B12752" t="s">
        <v>52</v>
      </c>
      <c r="C12752" t="s">
        <v>18</v>
      </c>
      <c r="D12752">
        <v>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2:11" outlineLevel="2">
      <c r="B12753" t="s">
        <v>52</v>
      </c>
      <c r="C12753" t="s">
        <v>16</v>
      </c>
      <c r="D12753">
        <v>0</v>
      </c>
      <c r="E12753">
        <v>1</v>
      </c>
      <c r="F12753">
        <v>1</v>
      </c>
      <c r="G12753">
        <v>1</v>
      </c>
      <c r="H12753">
        <v>0</v>
      </c>
      <c r="I12753">
        <v>0</v>
      </c>
      <c r="J12753">
        <v>0</v>
      </c>
      <c r="K12753">
        <v>0</v>
      </c>
    </row>
    <row r="12754" spans="2:11" outlineLevel="2">
      <c r="B12754" t="s">
        <v>52</v>
      </c>
      <c r="C12754" t="s">
        <v>15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1</v>
      </c>
      <c r="J12754">
        <v>0</v>
      </c>
      <c r="K12754">
        <v>0</v>
      </c>
    </row>
    <row r="12755" spans="2:11" s="3" customFormat="1">
      <c r="B12755" s="3" t="s">
        <v>478</v>
      </c>
      <c r="C12755" s="3" t="s">
        <v>8</v>
      </c>
      <c r="D12755" s="3">
        <f>IFERROR(AVERAGE(D12758), 0)</f>
        <v>0</v>
      </c>
      <c r="E12755" s="3">
        <f>IFERROR(AVERAGE(E12758), 0)</f>
        <v>0</v>
      </c>
      <c r="F12755" s="3">
        <f>IFERROR(AVERAGE(F12758), 0)</f>
        <v>0</v>
      </c>
      <c r="G12755" s="3">
        <f>IFERROR(AVERAGE(G12758), 0)</f>
        <v>0</v>
      </c>
      <c r="H12755" s="3">
        <f>IFERROR(AVERAGE(H12758), 0)</f>
        <v>0</v>
      </c>
      <c r="I12755" s="3">
        <f>IFERROR(AVERAGE(I12758), 0)</f>
        <v>0</v>
      </c>
      <c r="J12755" s="3">
        <f>IFERROR(AVERAGE(J12758), 0)</f>
        <v>0</v>
      </c>
      <c r="K12755" s="3">
        <f>IFERROR(AVERAGE(K12758), 0)</f>
        <v>0</v>
      </c>
    </row>
    <row r="12756" spans="2:11" outlineLevel="2">
      <c r="B12756" s="4" t="s">
        <v>9</v>
      </c>
      <c r="D12756">
        <f>E12759</f>
        <v>0</v>
      </c>
      <c r="E12756">
        <f>F12759</f>
        <v>0</v>
      </c>
      <c r="F12756">
        <f>G12759</f>
        <v>0</v>
      </c>
      <c r="G12756">
        <f>H12759</f>
        <v>0</v>
      </c>
      <c r="H12756">
        <f>I12759</f>
        <v>0</v>
      </c>
      <c r="I12756">
        <f>J12759</f>
        <v>0</v>
      </c>
      <c r="J12756">
        <f>K12759</f>
        <v>0</v>
      </c>
      <c r="K12756">
        <f>L12759</f>
        <v>0</v>
      </c>
    </row>
    <row r="12757" spans="2:11" outlineLevel="2">
      <c r="B12757" s="4" t="s">
        <v>10</v>
      </c>
      <c r="D12757">
        <f>E12760</f>
        <v>0</v>
      </c>
      <c r="E12757">
        <f>F12760</f>
        <v>0</v>
      </c>
      <c r="F12757">
        <f>G12760</f>
        <v>0</v>
      </c>
      <c r="G12757">
        <f>H12760</f>
        <v>0</v>
      </c>
      <c r="H12757">
        <f>I12760</f>
        <v>0</v>
      </c>
      <c r="I12757">
        <f>J12760</f>
        <v>0</v>
      </c>
      <c r="J12757">
        <f>K12760</f>
        <v>0</v>
      </c>
      <c r="K12757">
        <f>L12760</f>
        <v>0</v>
      </c>
    </row>
    <row r="12758" spans="2:11" s="5" customFormat="1" outlineLevel="1">
      <c r="C12758" s="5" t="s">
        <v>51</v>
      </c>
      <c r="D12758" s="1">
        <f>IFERROR(D12759/D12760, D12759)</f>
        <v>0</v>
      </c>
      <c r="E12758" s="1">
        <f>IFERROR(E12759/E12760, E12759)</f>
        <v>0</v>
      </c>
      <c r="F12758" s="1">
        <f>IFERROR(F12759/F12760, F12759)</f>
        <v>0</v>
      </c>
      <c r="G12758" s="1">
        <f>IFERROR(G12759/G12760, G12759)</f>
        <v>0</v>
      </c>
      <c r="H12758" s="1">
        <f>IFERROR(H12759/H12760, H12759)</f>
        <v>0</v>
      </c>
      <c r="I12758" s="1">
        <f>IFERROR(I12759/I12760, I12759)</f>
        <v>0</v>
      </c>
      <c r="J12758" s="1">
        <f>IFERROR(J12759/J12760, J12759)</f>
        <v>0</v>
      </c>
      <c r="K12758" s="1">
        <f>IFERROR(K12759/K12760, K12759)</f>
        <v>0</v>
      </c>
    </row>
    <row r="12759" spans="2:11" outlineLevel="2">
      <c r="C12759" t="s">
        <v>10</v>
      </c>
      <c r="D12759">
        <f>COUNTIF(D12761:D12768, "1")</f>
        <v>0</v>
      </c>
      <c r="E12759">
        <f>COUNTIF(E12761:E12768, "1")</f>
        <v>0</v>
      </c>
      <c r="F12759">
        <f>COUNTIF(F12761:F12768, "1")</f>
        <v>0</v>
      </c>
      <c r="G12759">
        <f>COUNTIF(G12761:G12768, "1")</f>
        <v>0</v>
      </c>
      <c r="H12759">
        <f>COUNTIF(H12761:H12768, "1")</f>
        <v>0</v>
      </c>
      <c r="I12759">
        <f>COUNTIF(I12761:I12768, "1")</f>
        <v>0</v>
      </c>
      <c r="J12759">
        <f>COUNTIF(J12761:J12768, "1")</f>
        <v>0</v>
      </c>
      <c r="K12759">
        <f>COUNTIF(K12761:K12768, "1")</f>
        <v>0</v>
      </c>
    </row>
    <row r="12760" spans="2:11" outlineLevel="2">
      <c r="C12760" t="s">
        <v>12</v>
      </c>
      <c r="D12760">
        <f>COUNTIF(D12761:D12768, "0")</f>
        <v>0</v>
      </c>
      <c r="E12760">
        <f>COUNTIF(E12761:E12768, "0")</f>
        <v>0</v>
      </c>
      <c r="F12760">
        <f>COUNTIF(F12761:F12768, "0")</f>
        <v>0</v>
      </c>
      <c r="G12760">
        <f>COUNTIF(G12761:G12768, "0")</f>
        <v>0</v>
      </c>
      <c r="H12760">
        <f>COUNTIF(H12761:H12768, "0")</f>
        <v>0</v>
      </c>
      <c r="I12760">
        <f>COUNTIF(I12761:I12768, "0")</f>
        <v>0</v>
      </c>
      <c r="J12760">
        <f>COUNTIF(J12761:J12768, "0")</f>
        <v>0</v>
      </c>
      <c r="K12760">
        <f>COUNTIF(K12761:K12768, "0")</f>
        <v>0</v>
      </c>
    </row>
    <row r="12761" spans="2:11" outlineLevel="2">
      <c r="B12761" t="s">
        <v>52</v>
      </c>
      <c r="C12761" t="s">
        <v>15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2:11" outlineLevel="2">
      <c r="B12762" t="s">
        <v>52</v>
      </c>
      <c r="C12762" t="s">
        <v>32</v>
      </c>
      <c r="D12762">
        <v>1</v>
      </c>
      <c r="E12762">
        <v>1</v>
      </c>
      <c r="F12762">
        <v>1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2:11" outlineLevel="2">
      <c r="B12763" t="s">
        <v>52</v>
      </c>
      <c r="C12763" t="s">
        <v>20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2:11" outlineLevel="2">
      <c r="B12764" t="s">
        <v>52</v>
      </c>
      <c r="C12764" t="s">
        <v>18</v>
      </c>
      <c r="D12764">
        <v>0</v>
      </c>
      <c r="E12764">
        <v>0</v>
      </c>
      <c r="F12764">
        <v>0</v>
      </c>
      <c r="G12764">
        <v>0</v>
      </c>
      <c r="H12764">
        <v>1</v>
      </c>
      <c r="I12764">
        <v>1</v>
      </c>
      <c r="J12764">
        <v>0</v>
      </c>
      <c r="K12764">
        <v>0</v>
      </c>
    </row>
    <row r="12765" spans="2:11" outlineLevel="2">
      <c r="B12765" t="s">
        <v>52</v>
      </c>
      <c r="C12765" t="s">
        <v>14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1</v>
      </c>
      <c r="J12765">
        <v>1</v>
      </c>
      <c r="K12765">
        <v>0</v>
      </c>
    </row>
    <row r="12766" spans="2:11" outlineLevel="2">
      <c r="B12766" t="s">
        <v>52</v>
      </c>
      <c r="C12766" t="s">
        <v>16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2:11" outlineLevel="2">
      <c r="B12767" t="s">
        <v>52</v>
      </c>
      <c r="C12767" t="s">
        <v>19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2:11" outlineLevel="2">
      <c r="B12768" t="s">
        <v>52</v>
      </c>
      <c r="C12768" t="s">
        <v>19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2:11" s="3" customFormat="1">
      <c r="B12769" s="3" t="s">
        <v>479</v>
      </c>
      <c r="C12769" s="3" t="s">
        <v>8</v>
      </c>
      <c r="D12769" s="3">
        <f>IFERROR(AVERAGE(D12772), 0)</f>
        <v>0</v>
      </c>
      <c r="E12769" s="3">
        <f>IFERROR(AVERAGE(E12772), 0)</f>
        <v>0</v>
      </c>
      <c r="F12769" s="3">
        <f>IFERROR(AVERAGE(F12772), 0)</f>
        <v>0</v>
      </c>
      <c r="G12769" s="3">
        <f>IFERROR(AVERAGE(G12772), 0)</f>
        <v>0</v>
      </c>
      <c r="H12769" s="3">
        <f>IFERROR(AVERAGE(H12772), 0)</f>
        <v>0</v>
      </c>
      <c r="I12769" s="3">
        <f>IFERROR(AVERAGE(I12772), 0)</f>
        <v>0</v>
      </c>
      <c r="J12769" s="3">
        <f>IFERROR(AVERAGE(J12772), 0)</f>
        <v>0</v>
      </c>
      <c r="K12769" s="3">
        <f>IFERROR(AVERAGE(K12772), 0)</f>
        <v>0</v>
      </c>
    </row>
    <row r="12770" spans="2:11" outlineLevel="2">
      <c r="B12770" s="4" t="s">
        <v>9</v>
      </c>
      <c r="D12770">
        <f>E12773</f>
        <v>0</v>
      </c>
      <c r="E12770">
        <f>F12773</f>
        <v>0</v>
      </c>
      <c r="F12770">
        <f>G12773</f>
        <v>0</v>
      </c>
      <c r="G12770">
        <f>H12773</f>
        <v>0</v>
      </c>
      <c r="H12770">
        <f>I12773</f>
        <v>0</v>
      </c>
      <c r="I12770">
        <f>J12773</f>
        <v>0</v>
      </c>
      <c r="J12770">
        <f>K12773</f>
        <v>0</v>
      </c>
      <c r="K12770">
        <f>L12773</f>
        <v>0</v>
      </c>
    </row>
    <row r="12771" spans="2:11" outlineLevel="2">
      <c r="B12771" s="4" t="s">
        <v>10</v>
      </c>
      <c r="D12771">
        <f>E12774</f>
        <v>0</v>
      </c>
      <c r="E12771">
        <f>F12774</f>
        <v>0</v>
      </c>
      <c r="F12771">
        <f>G12774</f>
        <v>0</v>
      </c>
      <c r="G12771">
        <f>H12774</f>
        <v>0</v>
      </c>
      <c r="H12771">
        <f>I12774</f>
        <v>0</v>
      </c>
      <c r="I12771">
        <f>J12774</f>
        <v>0</v>
      </c>
      <c r="J12771">
        <f>K12774</f>
        <v>0</v>
      </c>
      <c r="K12771">
        <f>L12774</f>
        <v>0</v>
      </c>
    </row>
    <row r="12772" spans="2:11" s="5" customFormat="1" outlineLevel="1">
      <c r="C12772" s="5" t="s">
        <v>51</v>
      </c>
      <c r="D12772" s="1">
        <f>IFERROR(D12773/D12774, D12773)</f>
        <v>0</v>
      </c>
      <c r="E12772" s="1">
        <f>IFERROR(E12773/E12774, E12773)</f>
        <v>0</v>
      </c>
      <c r="F12772" s="1">
        <f>IFERROR(F12773/F12774, F12773)</f>
        <v>0</v>
      </c>
      <c r="G12772" s="1">
        <f>IFERROR(G12773/G12774, G12773)</f>
        <v>0</v>
      </c>
      <c r="H12772" s="1">
        <f>IFERROR(H12773/H12774, H12773)</f>
        <v>0</v>
      </c>
      <c r="I12772" s="1">
        <f>IFERROR(I12773/I12774, I12773)</f>
        <v>0</v>
      </c>
      <c r="J12772" s="1">
        <f>IFERROR(J12773/J12774, J12773)</f>
        <v>0</v>
      </c>
      <c r="K12772" s="1">
        <f>IFERROR(K12773/K12774, K12773)</f>
        <v>0</v>
      </c>
    </row>
    <row r="12773" spans="2:11" outlineLevel="2">
      <c r="C12773" t="s">
        <v>10</v>
      </c>
      <c r="D12773">
        <f>COUNTIF(D12775:D12779, "1")</f>
        <v>0</v>
      </c>
      <c r="E12773">
        <f>COUNTIF(E12775:E12779, "1")</f>
        <v>0</v>
      </c>
      <c r="F12773">
        <f>COUNTIF(F12775:F12779, "1")</f>
        <v>0</v>
      </c>
      <c r="G12773">
        <f>COUNTIF(G12775:G12779, "1")</f>
        <v>0</v>
      </c>
      <c r="H12773">
        <f>COUNTIF(H12775:H12779, "1")</f>
        <v>0</v>
      </c>
      <c r="I12773">
        <f>COUNTIF(I12775:I12779, "1")</f>
        <v>0</v>
      </c>
      <c r="J12773">
        <f>COUNTIF(J12775:J12779, "1")</f>
        <v>0</v>
      </c>
      <c r="K12773">
        <f>COUNTIF(K12775:K12779, "1")</f>
        <v>0</v>
      </c>
    </row>
    <row r="12774" spans="2:11" outlineLevel="2">
      <c r="C12774" t="s">
        <v>12</v>
      </c>
      <c r="D12774">
        <f>COUNTIF(D12775:D12779, "0")</f>
        <v>0</v>
      </c>
      <c r="E12774">
        <f>COUNTIF(E12775:E12779, "0")</f>
        <v>0</v>
      </c>
      <c r="F12774">
        <f>COUNTIF(F12775:F12779, "0")</f>
        <v>0</v>
      </c>
      <c r="G12774">
        <f>COUNTIF(G12775:G12779, "0")</f>
        <v>0</v>
      </c>
      <c r="H12774">
        <f>COUNTIF(H12775:H12779, "0")</f>
        <v>0</v>
      </c>
      <c r="I12774">
        <f>COUNTIF(I12775:I12779, "0")</f>
        <v>0</v>
      </c>
      <c r="J12774">
        <f>COUNTIF(J12775:J12779, "0")</f>
        <v>0</v>
      </c>
      <c r="K12774">
        <f>COUNTIF(K12775:K12779, "0")</f>
        <v>0</v>
      </c>
    </row>
    <row r="12775" spans="2:11" outlineLevel="2">
      <c r="B12775" t="s">
        <v>52</v>
      </c>
      <c r="C12775" t="s">
        <v>15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2:11" outlineLevel="2">
      <c r="B12776" t="s">
        <v>52</v>
      </c>
      <c r="C12776" t="s">
        <v>32</v>
      </c>
      <c r="D12776">
        <v>0</v>
      </c>
      <c r="E12776">
        <v>0</v>
      </c>
      <c r="F12776">
        <v>1</v>
      </c>
      <c r="G12776">
        <v>1</v>
      </c>
      <c r="H12776">
        <v>0</v>
      </c>
      <c r="I12776">
        <v>0</v>
      </c>
      <c r="J12776">
        <v>0</v>
      </c>
      <c r="K12776">
        <v>0</v>
      </c>
    </row>
    <row r="12777" spans="2:11" outlineLevel="2">
      <c r="B12777" t="s">
        <v>52</v>
      </c>
      <c r="C12777" t="s">
        <v>18</v>
      </c>
      <c r="D12777">
        <v>0</v>
      </c>
      <c r="E12777">
        <v>0</v>
      </c>
      <c r="F12777">
        <v>0</v>
      </c>
      <c r="G12777">
        <v>0</v>
      </c>
      <c r="H12777">
        <v>1</v>
      </c>
      <c r="I12777">
        <v>0</v>
      </c>
      <c r="J12777">
        <v>0</v>
      </c>
      <c r="K12777">
        <v>0</v>
      </c>
    </row>
    <row r="12778" spans="2:11" outlineLevel="2">
      <c r="B12778" t="s">
        <v>52</v>
      </c>
      <c r="C12778" t="s">
        <v>16</v>
      </c>
      <c r="D12778">
        <v>1</v>
      </c>
      <c r="E12778">
        <v>0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0</v>
      </c>
    </row>
    <row r="12779" spans="2:11" outlineLevel="2">
      <c r="B12779" t="s">
        <v>52</v>
      </c>
      <c r="C12779" t="s">
        <v>17</v>
      </c>
      <c r="D12779">
        <v>0</v>
      </c>
      <c r="E12779">
        <v>0</v>
      </c>
      <c r="F12779">
        <v>0</v>
      </c>
      <c r="G12779">
        <v>1</v>
      </c>
      <c r="H12779">
        <v>0</v>
      </c>
      <c r="I12779">
        <v>1</v>
      </c>
      <c r="J12779">
        <v>0</v>
      </c>
      <c r="K12779">
        <v>0</v>
      </c>
    </row>
    <row r="12780" spans="2:11" s="3" customFormat="1">
      <c r="B12780" s="3" t="s">
        <v>480</v>
      </c>
      <c r="C12780" s="3" t="s">
        <v>8</v>
      </c>
      <c r="D12780" s="3">
        <f>IFERROR(AVERAGE(D12783), 0)</f>
        <v>0</v>
      </c>
      <c r="E12780" s="3">
        <f>IFERROR(AVERAGE(E12783), 0)</f>
        <v>0</v>
      </c>
      <c r="F12780" s="3">
        <f>IFERROR(AVERAGE(F12783), 0)</f>
        <v>0</v>
      </c>
      <c r="G12780" s="3">
        <f>IFERROR(AVERAGE(G12783), 0)</f>
        <v>0</v>
      </c>
      <c r="H12780" s="3">
        <f>IFERROR(AVERAGE(H12783), 0)</f>
        <v>0</v>
      </c>
      <c r="I12780" s="3">
        <f>IFERROR(AVERAGE(I12783), 0)</f>
        <v>0</v>
      </c>
      <c r="J12780" s="3">
        <f>IFERROR(AVERAGE(J12783), 0)</f>
        <v>0</v>
      </c>
      <c r="K12780" s="3">
        <f>IFERROR(AVERAGE(K12783), 0)</f>
        <v>0</v>
      </c>
    </row>
    <row r="12781" spans="2:11" outlineLevel="2">
      <c r="B12781" s="4" t="s">
        <v>9</v>
      </c>
      <c r="D12781">
        <f>E12784</f>
        <v>0</v>
      </c>
      <c r="E12781">
        <f>F12784</f>
        <v>0</v>
      </c>
      <c r="F12781">
        <f>G12784</f>
        <v>0</v>
      </c>
      <c r="G12781">
        <f>H12784</f>
        <v>0</v>
      </c>
      <c r="H12781">
        <f>I12784</f>
        <v>0</v>
      </c>
      <c r="I12781">
        <f>J12784</f>
        <v>0</v>
      </c>
      <c r="J12781">
        <f>K12784</f>
        <v>0</v>
      </c>
      <c r="K12781">
        <f>L12784</f>
        <v>0</v>
      </c>
    </row>
    <row r="12782" spans="2:11" outlineLevel="2">
      <c r="B12782" s="4" t="s">
        <v>10</v>
      </c>
      <c r="D12782">
        <f>E12785</f>
        <v>0</v>
      </c>
      <c r="E12782">
        <f>F12785</f>
        <v>0</v>
      </c>
      <c r="F12782">
        <f>G12785</f>
        <v>0</v>
      </c>
      <c r="G12782">
        <f>H12785</f>
        <v>0</v>
      </c>
      <c r="H12782">
        <f>I12785</f>
        <v>0</v>
      </c>
      <c r="I12782">
        <f>J12785</f>
        <v>0</v>
      </c>
      <c r="J12782">
        <f>K12785</f>
        <v>0</v>
      </c>
      <c r="K12782">
        <f>L12785</f>
        <v>0</v>
      </c>
    </row>
    <row r="12783" spans="2:11" s="5" customFormat="1" outlineLevel="1">
      <c r="C12783" s="5" t="s">
        <v>51</v>
      </c>
      <c r="D12783" s="1">
        <f>IFERROR(D12784/D12785, D12784)</f>
        <v>0</v>
      </c>
      <c r="E12783" s="1">
        <f>IFERROR(E12784/E12785, E12784)</f>
        <v>0</v>
      </c>
      <c r="F12783" s="1">
        <f>IFERROR(F12784/F12785, F12784)</f>
        <v>0</v>
      </c>
      <c r="G12783" s="1">
        <f>IFERROR(G12784/G12785, G12784)</f>
        <v>0</v>
      </c>
      <c r="H12783" s="1">
        <f>IFERROR(H12784/H12785, H12784)</f>
        <v>0</v>
      </c>
      <c r="I12783" s="1">
        <f>IFERROR(I12784/I12785, I12784)</f>
        <v>0</v>
      </c>
      <c r="J12783" s="1">
        <f>IFERROR(J12784/J12785, J12784)</f>
        <v>0</v>
      </c>
      <c r="K12783" s="1">
        <f>IFERROR(K12784/K12785, K12784)</f>
        <v>0</v>
      </c>
    </row>
    <row r="12784" spans="2:11" outlineLevel="2">
      <c r="C12784" t="s">
        <v>10</v>
      </c>
      <c r="D12784">
        <f>COUNTIF(D12786:D12787, "1")</f>
        <v>0</v>
      </c>
      <c r="E12784">
        <f>COUNTIF(E12786:E12787, "1")</f>
        <v>0</v>
      </c>
      <c r="F12784">
        <f>COUNTIF(F12786:F12787, "1")</f>
        <v>0</v>
      </c>
      <c r="G12784">
        <f>COUNTIF(G12786:G12787, "1")</f>
        <v>0</v>
      </c>
      <c r="H12784">
        <f>COUNTIF(H12786:H12787, "1")</f>
        <v>0</v>
      </c>
      <c r="I12784">
        <f>COUNTIF(I12786:I12787, "1")</f>
        <v>0</v>
      </c>
      <c r="J12784">
        <f>COUNTIF(J12786:J12787, "1")</f>
        <v>0</v>
      </c>
      <c r="K12784">
        <f>COUNTIF(K12786:K12787, "1")</f>
        <v>0</v>
      </c>
    </row>
    <row r="12785" spans="2:11" outlineLevel="2">
      <c r="C12785" t="s">
        <v>12</v>
      </c>
      <c r="D12785">
        <f>COUNTIF(D12786:D12787, "0")</f>
        <v>0</v>
      </c>
      <c r="E12785">
        <f>COUNTIF(E12786:E12787, "0")</f>
        <v>0</v>
      </c>
      <c r="F12785">
        <f>COUNTIF(F12786:F12787, "0")</f>
        <v>0</v>
      </c>
      <c r="G12785">
        <f>COUNTIF(G12786:G12787, "0")</f>
        <v>0</v>
      </c>
      <c r="H12785">
        <f>COUNTIF(H12786:H12787, "0")</f>
        <v>0</v>
      </c>
      <c r="I12785">
        <f>COUNTIF(I12786:I12787, "0")</f>
        <v>0</v>
      </c>
      <c r="J12785">
        <f>COUNTIF(J12786:J12787, "0")</f>
        <v>0</v>
      </c>
      <c r="K12785">
        <f>COUNTIF(K12786:K12787, "0")</f>
        <v>0</v>
      </c>
    </row>
    <row r="12786" spans="2:11" outlineLevel="2">
      <c r="B12786" t="s">
        <v>52</v>
      </c>
      <c r="C12786" t="s">
        <v>15</v>
      </c>
      <c r="D12786">
        <v>0</v>
      </c>
      <c r="E12786">
        <v>0</v>
      </c>
      <c r="F12786">
        <v>0</v>
      </c>
      <c r="G12786">
        <v>0</v>
      </c>
      <c r="H12786">
        <v>1</v>
      </c>
      <c r="I12786">
        <v>0</v>
      </c>
      <c r="J12786">
        <v>0</v>
      </c>
      <c r="K12786">
        <v>0</v>
      </c>
    </row>
    <row r="12787" spans="2:11" outlineLevel="2">
      <c r="B12787" t="s">
        <v>52</v>
      </c>
      <c r="C12787" t="s">
        <v>14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2:11" s="3" customFormat="1">
      <c r="B12788" s="3" t="s">
        <v>481</v>
      </c>
      <c r="C12788" s="3" t="s">
        <v>8</v>
      </c>
      <c r="D12788" s="3">
        <f>IFERROR(AVERAGE(D12791), 0)</f>
        <v>0</v>
      </c>
      <c r="E12788" s="3">
        <f>IFERROR(AVERAGE(E12791), 0)</f>
        <v>0</v>
      </c>
      <c r="F12788" s="3">
        <f>IFERROR(AVERAGE(F12791), 0)</f>
        <v>0</v>
      </c>
      <c r="G12788" s="3">
        <f>IFERROR(AVERAGE(G12791), 0)</f>
        <v>0</v>
      </c>
      <c r="H12788" s="3">
        <f>IFERROR(AVERAGE(H12791), 0)</f>
        <v>0</v>
      </c>
      <c r="I12788" s="3">
        <f>IFERROR(AVERAGE(I12791), 0)</f>
        <v>0</v>
      </c>
      <c r="J12788" s="3">
        <f>IFERROR(AVERAGE(J12791), 0)</f>
        <v>0</v>
      </c>
      <c r="K12788" s="3">
        <f>IFERROR(AVERAGE(K12791), 0)</f>
        <v>0</v>
      </c>
    </row>
    <row r="12789" spans="2:11" outlineLevel="2">
      <c r="B12789" s="4" t="s">
        <v>9</v>
      </c>
      <c r="D12789">
        <f>E12792</f>
        <v>0</v>
      </c>
      <c r="E12789">
        <f>F12792</f>
        <v>0</v>
      </c>
      <c r="F12789">
        <f>G12792</f>
        <v>0</v>
      </c>
      <c r="G12789">
        <f>H12792</f>
        <v>0</v>
      </c>
      <c r="H12789">
        <f>I12792</f>
        <v>0</v>
      </c>
      <c r="I12789">
        <f>J12792</f>
        <v>0</v>
      </c>
      <c r="J12789">
        <f>K12792</f>
        <v>0</v>
      </c>
      <c r="K12789">
        <f>L12792</f>
        <v>0</v>
      </c>
    </row>
    <row r="12790" spans="2:11" outlineLevel="2">
      <c r="B12790" s="4" t="s">
        <v>10</v>
      </c>
      <c r="D12790">
        <f>E12793</f>
        <v>0</v>
      </c>
      <c r="E12790">
        <f>F12793</f>
        <v>0</v>
      </c>
      <c r="F12790">
        <f>G12793</f>
        <v>0</v>
      </c>
      <c r="G12790">
        <f>H12793</f>
        <v>0</v>
      </c>
      <c r="H12790">
        <f>I12793</f>
        <v>0</v>
      </c>
      <c r="I12790">
        <f>J12793</f>
        <v>0</v>
      </c>
      <c r="J12790">
        <f>K12793</f>
        <v>0</v>
      </c>
      <c r="K12790">
        <f>L12793</f>
        <v>0</v>
      </c>
    </row>
    <row r="12791" spans="2:11" s="5" customFormat="1" outlineLevel="1">
      <c r="C12791" s="5" t="s">
        <v>51</v>
      </c>
      <c r="D12791" s="1">
        <f>IFERROR(D12792/D12793, D12792)</f>
        <v>0</v>
      </c>
      <c r="E12791" s="1">
        <f>IFERROR(E12792/E12793, E12792)</f>
        <v>0</v>
      </c>
      <c r="F12791" s="1">
        <f>IFERROR(F12792/F12793, F12792)</f>
        <v>0</v>
      </c>
      <c r="G12791" s="1">
        <f>IFERROR(G12792/G12793, G12792)</f>
        <v>0</v>
      </c>
      <c r="H12791" s="1">
        <f>IFERROR(H12792/H12793, H12792)</f>
        <v>0</v>
      </c>
      <c r="I12791" s="1">
        <f>IFERROR(I12792/I12793, I12792)</f>
        <v>0</v>
      </c>
      <c r="J12791" s="1">
        <f>IFERROR(J12792/J12793, J12792)</f>
        <v>0</v>
      </c>
      <c r="K12791" s="1">
        <f>IFERROR(K12792/K12793, K12792)</f>
        <v>0</v>
      </c>
    </row>
    <row r="12792" spans="2:11" outlineLevel="2">
      <c r="C12792" t="s">
        <v>10</v>
      </c>
      <c r="D12792">
        <f>COUNTIF(D12794:D12796, "1")</f>
        <v>0</v>
      </c>
      <c r="E12792">
        <f>COUNTIF(E12794:E12796, "1")</f>
        <v>0</v>
      </c>
      <c r="F12792">
        <f>COUNTIF(F12794:F12796, "1")</f>
        <v>0</v>
      </c>
      <c r="G12792">
        <f>COUNTIF(G12794:G12796, "1")</f>
        <v>0</v>
      </c>
      <c r="H12792">
        <f>COUNTIF(H12794:H12796, "1")</f>
        <v>0</v>
      </c>
      <c r="I12792">
        <f>COUNTIF(I12794:I12796, "1")</f>
        <v>0</v>
      </c>
      <c r="J12792">
        <f>COUNTIF(J12794:J12796, "1")</f>
        <v>0</v>
      </c>
      <c r="K12792">
        <f>COUNTIF(K12794:K12796, "1")</f>
        <v>0</v>
      </c>
    </row>
    <row r="12793" spans="2:11" outlineLevel="2">
      <c r="C12793" t="s">
        <v>12</v>
      </c>
      <c r="D12793">
        <f>COUNTIF(D12794:D12796, "0")</f>
        <v>0</v>
      </c>
      <c r="E12793">
        <f>COUNTIF(E12794:E12796, "0")</f>
        <v>0</v>
      </c>
      <c r="F12793">
        <f>COUNTIF(F12794:F12796, "0")</f>
        <v>0</v>
      </c>
      <c r="G12793">
        <f>COUNTIF(G12794:G12796, "0")</f>
        <v>0</v>
      </c>
      <c r="H12793">
        <f>COUNTIF(H12794:H12796, "0")</f>
        <v>0</v>
      </c>
      <c r="I12793">
        <f>COUNTIF(I12794:I12796, "0")</f>
        <v>0</v>
      </c>
      <c r="J12793">
        <f>COUNTIF(J12794:J12796, "0")</f>
        <v>0</v>
      </c>
      <c r="K12793">
        <f>COUNTIF(K12794:K12796, "0")</f>
        <v>0</v>
      </c>
    </row>
    <row r="12794" spans="2:11" outlineLevel="2">
      <c r="B12794" t="s">
        <v>52</v>
      </c>
      <c r="C12794" t="s">
        <v>14</v>
      </c>
      <c r="D12794">
        <v>0</v>
      </c>
      <c r="E12794">
        <v>1</v>
      </c>
      <c r="F12794">
        <v>1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2:11" outlineLevel="2">
      <c r="B12795" t="s">
        <v>52</v>
      </c>
      <c r="C12795" t="s">
        <v>17</v>
      </c>
      <c r="D12795">
        <v>0</v>
      </c>
      <c r="E12795">
        <v>0</v>
      </c>
      <c r="F12795">
        <v>0</v>
      </c>
      <c r="G12795">
        <v>1</v>
      </c>
      <c r="H12795">
        <v>0</v>
      </c>
      <c r="I12795">
        <v>0</v>
      </c>
      <c r="J12795">
        <v>0</v>
      </c>
      <c r="K12795">
        <v>0</v>
      </c>
    </row>
    <row r="12796" spans="2:11" outlineLevel="2">
      <c r="B12796" t="s">
        <v>52</v>
      </c>
      <c r="C12796" t="s">
        <v>16</v>
      </c>
      <c r="D12796">
        <v>1</v>
      </c>
      <c r="E12796">
        <v>0</v>
      </c>
      <c r="F12796">
        <v>0</v>
      </c>
      <c r="G12796">
        <v>0</v>
      </c>
      <c r="H12796">
        <v>1</v>
      </c>
      <c r="I12796">
        <v>0</v>
      </c>
      <c r="J12796">
        <v>0</v>
      </c>
      <c r="K12796">
        <v>0</v>
      </c>
    </row>
    <row r="12797" spans="2:11" s="3" customFormat="1">
      <c r="B12797" s="3" t="s">
        <v>482</v>
      </c>
      <c r="C12797" s="3" t="s">
        <v>8</v>
      </c>
      <c r="D12797" s="3">
        <f>IFERROR(AVERAGE(D12800), 0)</f>
        <v>0</v>
      </c>
      <c r="E12797" s="3">
        <f>IFERROR(AVERAGE(E12800), 0)</f>
        <v>0</v>
      </c>
      <c r="F12797" s="3">
        <f>IFERROR(AVERAGE(F12800), 0)</f>
        <v>0</v>
      </c>
      <c r="G12797" s="3">
        <f>IFERROR(AVERAGE(G12800), 0)</f>
        <v>0</v>
      </c>
      <c r="H12797" s="3">
        <f>IFERROR(AVERAGE(H12800), 0)</f>
        <v>0</v>
      </c>
      <c r="I12797" s="3">
        <f>IFERROR(AVERAGE(I12800), 0)</f>
        <v>0</v>
      </c>
      <c r="J12797" s="3">
        <f>IFERROR(AVERAGE(J12800), 0)</f>
        <v>0</v>
      </c>
      <c r="K12797" s="3">
        <f>IFERROR(AVERAGE(K12800), 0)</f>
        <v>0</v>
      </c>
    </row>
    <row r="12798" spans="2:11" outlineLevel="2">
      <c r="B12798" s="4" t="s">
        <v>9</v>
      </c>
      <c r="D12798">
        <f>E12801</f>
        <v>0</v>
      </c>
      <c r="E12798">
        <f>F12801</f>
        <v>0</v>
      </c>
      <c r="F12798">
        <f>G12801</f>
        <v>0</v>
      </c>
      <c r="G12798">
        <f>H12801</f>
        <v>0</v>
      </c>
      <c r="H12798">
        <f>I12801</f>
        <v>0</v>
      </c>
      <c r="I12798">
        <f>J12801</f>
        <v>0</v>
      </c>
      <c r="J12798">
        <f>K12801</f>
        <v>0</v>
      </c>
      <c r="K12798">
        <f>L12801</f>
        <v>0</v>
      </c>
    </row>
    <row r="12799" spans="2:11" outlineLevel="2">
      <c r="B12799" s="4" t="s">
        <v>10</v>
      </c>
      <c r="D12799">
        <f>E12802</f>
        <v>0</v>
      </c>
      <c r="E12799">
        <f>F12802</f>
        <v>0</v>
      </c>
      <c r="F12799">
        <f>G12802</f>
        <v>0</v>
      </c>
      <c r="G12799">
        <f>H12802</f>
        <v>0</v>
      </c>
      <c r="H12799">
        <f>I12802</f>
        <v>0</v>
      </c>
      <c r="I12799">
        <f>J12802</f>
        <v>0</v>
      </c>
      <c r="J12799">
        <f>K12802</f>
        <v>0</v>
      </c>
      <c r="K12799">
        <f>L12802</f>
        <v>0</v>
      </c>
    </row>
    <row r="12800" spans="2:11" s="5" customFormat="1" outlineLevel="1">
      <c r="C12800" s="5" t="s">
        <v>51</v>
      </c>
      <c r="D12800" s="1">
        <f>IFERROR(D12801/D12802, D12801)</f>
        <v>0</v>
      </c>
      <c r="E12800" s="1">
        <f>IFERROR(E12801/E12802, E12801)</f>
        <v>0</v>
      </c>
      <c r="F12800" s="1">
        <f>IFERROR(F12801/F12802, F12801)</f>
        <v>0</v>
      </c>
      <c r="G12800" s="1">
        <f>IFERROR(G12801/G12802, G12801)</f>
        <v>0</v>
      </c>
      <c r="H12800" s="1">
        <f>IFERROR(H12801/H12802, H12801)</f>
        <v>0</v>
      </c>
      <c r="I12800" s="1">
        <f>IFERROR(I12801/I12802, I12801)</f>
        <v>0</v>
      </c>
      <c r="J12800" s="1">
        <f>IFERROR(J12801/J12802, J12801)</f>
        <v>0</v>
      </c>
      <c r="K12800" s="1">
        <f>IFERROR(K12801/K12802, K12801)</f>
        <v>0</v>
      </c>
    </row>
    <row r="12801" spans="2:11" outlineLevel="2">
      <c r="C12801" t="s">
        <v>10</v>
      </c>
      <c r="D12801">
        <f>COUNTIF(D12803:D12803, "1")</f>
        <v>0</v>
      </c>
      <c r="E12801">
        <f>COUNTIF(E12803:E12803, "1")</f>
        <v>0</v>
      </c>
      <c r="F12801">
        <f>COUNTIF(F12803:F12803, "1")</f>
        <v>0</v>
      </c>
      <c r="G12801">
        <f>COUNTIF(G12803:G12803, "1")</f>
        <v>0</v>
      </c>
      <c r="H12801">
        <f>COUNTIF(H12803:H12803, "1")</f>
        <v>0</v>
      </c>
      <c r="I12801">
        <f>COUNTIF(I12803:I12803, "1")</f>
        <v>0</v>
      </c>
      <c r="J12801">
        <f>COUNTIF(J12803:J12803, "1")</f>
        <v>0</v>
      </c>
      <c r="K12801">
        <f>COUNTIF(K12803:K12803, "1")</f>
        <v>0</v>
      </c>
    </row>
    <row r="12802" spans="2:11" outlineLevel="2">
      <c r="C12802" t="s">
        <v>12</v>
      </c>
      <c r="D12802">
        <f>COUNTIF(D12803:D12803, "0")</f>
        <v>0</v>
      </c>
      <c r="E12802">
        <f>COUNTIF(E12803:E12803, "0")</f>
        <v>0</v>
      </c>
      <c r="F12802">
        <f>COUNTIF(F12803:F12803, "0")</f>
        <v>0</v>
      </c>
      <c r="G12802">
        <f>COUNTIF(G12803:G12803, "0")</f>
        <v>0</v>
      </c>
      <c r="H12802">
        <f>COUNTIF(H12803:H12803, "0")</f>
        <v>0</v>
      </c>
      <c r="I12802">
        <f>COUNTIF(I12803:I12803, "0")</f>
        <v>0</v>
      </c>
      <c r="J12802">
        <f>COUNTIF(J12803:J12803, "0")</f>
        <v>0</v>
      </c>
      <c r="K12802">
        <f>COUNTIF(K12803:K12803, "0")</f>
        <v>0</v>
      </c>
    </row>
    <row r="12803" spans="2:11" outlineLevel="2">
      <c r="B12803" t="s">
        <v>52</v>
      </c>
      <c r="C12803" t="s">
        <v>14</v>
      </c>
      <c r="D12803">
        <v>1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2:11" s="3" customFormat="1">
      <c r="B12804" s="3" t="s">
        <v>483</v>
      </c>
      <c r="C12804" s="3" t="s">
        <v>8</v>
      </c>
      <c r="D12804" s="3">
        <f>IFERROR(AVERAGE(D12807,D12838,D12867), 0)</f>
        <v>0</v>
      </c>
      <c r="E12804" s="3">
        <f>IFERROR(AVERAGE(E12807,E12838,E12867), 0)</f>
        <v>0</v>
      </c>
      <c r="F12804" s="3">
        <f>IFERROR(AVERAGE(F12807,F12838,F12867), 0)</f>
        <v>0</v>
      </c>
      <c r="G12804" s="3">
        <f>IFERROR(AVERAGE(G12807,G12838,G12867), 0)</f>
        <v>0</v>
      </c>
      <c r="H12804" s="3">
        <f>IFERROR(AVERAGE(H12807,H12838,H12867), 0)</f>
        <v>0</v>
      </c>
      <c r="I12804" s="3">
        <f>IFERROR(AVERAGE(I12807,I12838,I12867), 0)</f>
        <v>0</v>
      </c>
      <c r="J12804" s="3">
        <f>IFERROR(AVERAGE(J12807,J12838,J12867), 0)</f>
        <v>0</v>
      </c>
      <c r="K12804" s="3">
        <f>IFERROR(AVERAGE(K12807,K12838,K12867), 0)</f>
        <v>0</v>
      </c>
    </row>
    <row r="12805" spans="2:11" outlineLevel="2">
      <c r="B12805" s="4" t="s">
        <v>9</v>
      </c>
      <c r="D12805">
        <f>E12808+E12839+E12868</f>
        <v>0</v>
      </c>
      <c r="E12805">
        <f>F12808+F12839+F12868</f>
        <v>0</v>
      </c>
      <c r="F12805">
        <f>G12808+G12839+G12868</f>
        <v>0</v>
      </c>
      <c r="G12805">
        <f>H12808+H12839+H12868</f>
        <v>0</v>
      </c>
      <c r="H12805">
        <f>I12808+I12839+I12868</f>
        <v>0</v>
      </c>
      <c r="I12805">
        <f>J12808+J12839+J12868</f>
        <v>0</v>
      </c>
      <c r="J12805">
        <f>K12808+K12839+K12868</f>
        <v>0</v>
      </c>
      <c r="K12805">
        <f>L12808+L12839+L12868</f>
        <v>0</v>
      </c>
    </row>
    <row r="12806" spans="2:11" outlineLevel="2">
      <c r="B12806" s="4" t="s">
        <v>10</v>
      </c>
      <c r="D12806">
        <f>E12809+E12840+E12869</f>
        <v>0</v>
      </c>
      <c r="E12806">
        <f>F12809+F12840+F12869</f>
        <v>0</v>
      </c>
      <c r="F12806">
        <f>G12809+G12840+G12869</f>
        <v>0</v>
      </c>
      <c r="G12806">
        <f>H12809+H12840+H12869</f>
        <v>0</v>
      </c>
      <c r="H12806">
        <f>I12809+I12840+I12869</f>
        <v>0</v>
      </c>
      <c r="I12806">
        <f>J12809+J12840+J12869</f>
        <v>0</v>
      </c>
      <c r="J12806">
        <f>K12809+K12840+K12869</f>
        <v>0</v>
      </c>
      <c r="K12806">
        <f>L12809+L12840+L12869</f>
        <v>0</v>
      </c>
    </row>
    <row r="12807" spans="2:11" s="5" customFormat="1" outlineLevel="1">
      <c r="C12807" s="5" t="s">
        <v>55</v>
      </c>
      <c r="D12807" s="1">
        <f>IFERROR(D12808/D12809, D12808)</f>
        <v>0</v>
      </c>
      <c r="E12807" s="1">
        <f>IFERROR(E12808/E12809, E12808)</f>
        <v>0</v>
      </c>
      <c r="F12807" s="1">
        <f>IFERROR(F12808/F12809, F12808)</f>
        <v>0</v>
      </c>
      <c r="G12807" s="1">
        <f>IFERROR(G12808/G12809, G12808)</f>
        <v>0</v>
      </c>
      <c r="H12807" s="1">
        <f>IFERROR(H12808/H12809, H12808)</f>
        <v>0</v>
      </c>
      <c r="I12807" s="1">
        <f>IFERROR(I12808/I12809, I12808)</f>
        <v>0</v>
      </c>
      <c r="J12807" s="1">
        <f>IFERROR(J12808/J12809, J12808)</f>
        <v>0</v>
      </c>
      <c r="K12807" s="1">
        <f>IFERROR(K12808/K12809, K12808)</f>
        <v>0</v>
      </c>
    </row>
    <row r="12808" spans="2:11" outlineLevel="2">
      <c r="C12808" t="s">
        <v>10</v>
      </c>
      <c r="D12808">
        <f>COUNTIF(D12810:D12837, "1")</f>
        <v>0</v>
      </c>
      <c r="E12808">
        <f>COUNTIF(E12810:E12837, "1")</f>
        <v>0</v>
      </c>
      <c r="F12808">
        <f>COUNTIF(F12810:F12837, "1")</f>
        <v>0</v>
      </c>
      <c r="G12808">
        <f>COUNTIF(G12810:G12837, "1")</f>
        <v>0</v>
      </c>
      <c r="H12808">
        <f>COUNTIF(H12810:H12837, "1")</f>
        <v>0</v>
      </c>
      <c r="I12808">
        <f>COUNTIF(I12810:I12837, "1")</f>
        <v>0</v>
      </c>
      <c r="J12808">
        <f>COUNTIF(J12810:J12837, "1")</f>
        <v>0</v>
      </c>
      <c r="K12808">
        <f>COUNTIF(K12810:K12837, "1")</f>
        <v>0</v>
      </c>
    </row>
    <row r="12809" spans="2:11" outlineLevel="2">
      <c r="C12809" t="s">
        <v>12</v>
      </c>
      <c r="D12809">
        <f>COUNTIF(D12810:D12837, "0")</f>
        <v>0</v>
      </c>
      <c r="E12809">
        <f>COUNTIF(E12810:E12837, "0")</f>
        <v>0</v>
      </c>
      <c r="F12809">
        <f>COUNTIF(F12810:F12837, "0")</f>
        <v>0</v>
      </c>
      <c r="G12809">
        <f>COUNTIF(G12810:G12837, "0")</f>
        <v>0</v>
      </c>
      <c r="H12809">
        <f>COUNTIF(H12810:H12837, "0")</f>
        <v>0</v>
      </c>
      <c r="I12809">
        <f>COUNTIF(I12810:I12837, "0")</f>
        <v>0</v>
      </c>
      <c r="J12809">
        <f>COUNTIF(J12810:J12837, "0")</f>
        <v>0</v>
      </c>
      <c r="K12809">
        <f>COUNTIF(K12810:K12837, "0")</f>
        <v>0</v>
      </c>
    </row>
    <row r="12810" spans="2:11" outlineLevel="2">
      <c r="B12810" t="s">
        <v>56</v>
      </c>
      <c r="C12810" t="s">
        <v>14</v>
      </c>
      <c r="D12810">
        <v>1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1</v>
      </c>
      <c r="K12810">
        <v>0</v>
      </c>
    </row>
    <row r="12811" spans="2:11" outlineLevel="2">
      <c r="B12811" t="s">
        <v>56</v>
      </c>
      <c r="C12811" t="s">
        <v>15</v>
      </c>
      <c r="D12811">
        <v>0</v>
      </c>
      <c r="E12811">
        <v>0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>
        <v>0</v>
      </c>
    </row>
    <row r="12812" spans="2:11" outlineLevel="2">
      <c r="B12812" t="s">
        <v>56</v>
      </c>
      <c r="C12812" t="s">
        <v>17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2:11" outlineLevel="2">
      <c r="B12813" t="s">
        <v>56</v>
      </c>
      <c r="C12813" t="s">
        <v>18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2:11" outlineLevel="2">
      <c r="B12814" t="s">
        <v>56</v>
      </c>
      <c r="C12814" t="s">
        <v>19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1</v>
      </c>
      <c r="J12814">
        <v>0</v>
      </c>
      <c r="K12814">
        <v>0</v>
      </c>
    </row>
    <row r="12815" spans="2:11" outlineLevel="2">
      <c r="B12815" t="s">
        <v>56</v>
      </c>
      <c r="C12815" t="s">
        <v>32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2:11" outlineLevel="2">
      <c r="B12816" t="s">
        <v>56</v>
      </c>
      <c r="C12816" t="s">
        <v>20</v>
      </c>
      <c r="D12816">
        <v>0</v>
      </c>
      <c r="E12816">
        <v>0</v>
      </c>
      <c r="F12816">
        <v>0</v>
      </c>
      <c r="G12816">
        <v>1</v>
      </c>
      <c r="H12816">
        <v>0</v>
      </c>
      <c r="I12816">
        <v>1</v>
      </c>
      <c r="J12816">
        <v>0</v>
      </c>
      <c r="K12816">
        <v>0</v>
      </c>
    </row>
    <row r="12817" spans="2:11" outlineLevel="2">
      <c r="B12817" t="s">
        <v>56</v>
      </c>
      <c r="C12817" t="s">
        <v>21</v>
      </c>
      <c r="D12817">
        <v>1</v>
      </c>
      <c r="E12817">
        <v>1</v>
      </c>
      <c r="F12817">
        <v>0</v>
      </c>
      <c r="G12817">
        <v>1</v>
      </c>
      <c r="H12817">
        <v>0</v>
      </c>
      <c r="I12817">
        <v>0</v>
      </c>
      <c r="J12817">
        <v>0</v>
      </c>
      <c r="K12817">
        <v>0</v>
      </c>
    </row>
    <row r="12818" spans="2:11" outlineLevel="2">
      <c r="B12818" t="s">
        <v>56</v>
      </c>
      <c r="C12818" t="s">
        <v>21</v>
      </c>
      <c r="D12818">
        <v>1</v>
      </c>
      <c r="E12818">
        <v>1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0</v>
      </c>
    </row>
    <row r="12819" spans="2:11" outlineLevel="2">
      <c r="B12819" t="s">
        <v>56</v>
      </c>
      <c r="C12819" t="s">
        <v>21</v>
      </c>
      <c r="D12819">
        <v>1</v>
      </c>
      <c r="E12819">
        <v>1</v>
      </c>
      <c r="F12819">
        <v>0</v>
      </c>
      <c r="G12819">
        <v>1</v>
      </c>
      <c r="H12819">
        <v>0</v>
      </c>
      <c r="I12819">
        <v>0</v>
      </c>
      <c r="J12819">
        <v>0</v>
      </c>
      <c r="K12819">
        <v>0</v>
      </c>
    </row>
    <row r="12820" spans="2:11" outlineLevel="2">
      <c r="B12820" t="s">
        <v>56</v>
      </c>
      <c r="C12820" t="s">
        <v>21</v>
      </c>
      <c r="D12820">
        <v>1</v>
      </c>
      <c r="E12820">
        <v>1</v>
      </c>
      <c r="F12820">
        <v>0</v>
      </c>
      <c r="G12820">
        <v>1</v>
      </c>
      <c r="H12820">
        <v>0</v>
      </c>
      <c r="I12820">
        <v>0</v>
      </c>
      <c r="J12820">
        <v>0</v>
      </c>
      <c r="K12820">
        <v>0</v>
      </c>
    </row>
    <row r="12821" spans="2:11" outlineLevel="2">
      <c r="B12821" t="s">
        <v>56</v>
      </c>
      <c r="C12821" t="s">
        <v>22</v>
      </c>
      <c r="D12821">
        <v>0</v>
      </c>
      <c r="E12821">
        <v>0</v>
      </c>
      <c r="F12821">
        <v>0</v>
      </c>
      <c r="G12821">
        <v>0</v>
      </c>
      <c r="H12821">
        <v>1</v>
      </c>
      <c r="I12821">
        <v>0</v>
      </c>
      <c r="J12821">
        <v>0</v>
      </c>
      <c r="K12821">
        <v>0</v>
      </c>
    </row>
    <row r="12822" spans="2:11" outlineLevel="2">
      <c r="B12822" t="s">
        <v>56</v>
      </c>
      <c r="C12822" t="s">
        <v>33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2:11" outlineLevel="2">
      <c r="B12823" t="s">
        <v>56</v>
      </c>
      <c r="C12823" t="s">
        <v>24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2:11" outlineLevel="2">
      <c r="B12824" t="s">
        <v>56</v>
      </c>
      <c r="C12824" t="s">
        <v>34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2:11" outlineLevel="2">
      <c r="B12825" t="s">
        <v>56</v>
      </c>
      <c r="C12825" t="s">
        <v>25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2:11" outlineLevel="2">
      <c r="B12826" t="s">
        <v>56</v>
      </c>
      <c r="C12826" t="s">
        <v>26</v>
      </c>
      <c r="D12826">
        <v>0</v>
      </c>
      <c r="E12826">
        <v>1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2:11" outlineLevel="2">
      <c r="B12827" t="s">
        <v>56</v>
      </c>
      <c r="C12827" t="s">
        <v>28</v>
      </c>
      <c r="D12827">
        <v>1</v>
      </c>
      <c r="E12827">
        <v>1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2:11" outlineLevel="2">
      <c r="B12828" t="s">
        <v>56</v>
      </c>
      <c r="C12828" t="s">
        <v>35</v>
      </c>
      <c r="D12828">
        <v>1</v>
      </c>
      <c r="E12828">
        <v>0</v>
      </c>
      <c r="F12828">
        <v>0</v>
      </c>
      <c r="G12828">
        <v>1</v>
      </c>
      <c r="H12828">
        <v>0</v>
      </c>
      <c r="I12828">
        <v>0</v>
      </c>
      <c r="J12828">
        <v>1</v>
      </c>
      <c r="K12828">
        <v>0</v>
      </c>
    </row>
    <row r="12829" spans="2:11" outlineLevel="2">
      <c r="B12829" t="s">
        <v>56</v>
      </c>
      <c r="C12829" t="s">
        <v>48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2:11" outlineLevel="2">
      <c r="B12830" t="s">
        <v>56</v>
      </c>
      <c r="C12830" t="s">
        <v>36</v>
      </c>
      <c r="D12830">
        <v>1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2:11" outlineLevel="2">
      <c r="B12831" t="s">
        <v>56</v>
      </c>
      <c r="C12831" t="s">
        <v>36</v>
      </c>
      <c r="D12831">
        <v>1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2:11" outlineLevel="2">
      <c r="B12832" t="s">
        <v>56</v>
      </c>
      <c r="C12832" t="s">
        <v>36</v>
      </c>
      <c r="D12832">
        <v>1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2:11" outlineLevel="2">
      <c r="B12833" t="s">
        <v>56</v>
      </c>
      <c r="C12833" t="s">
        <v>36</v>
      </c>
      <c r="D12833">
        <v>1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2:11" outlineLevel="2">
      <c r="B12834" t="s">
        <v>56</v>
      </c>
      <c r="C12834" t="s">
        <v>37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2:11" outlineLevel="2">
      <c r="B12835" t="s">
        <v>56</v>
      </c>
      <c r="C12835" t="s">
        <v>38</v>
      </c>
      <c r="D12835">
        <v>0</v>
      </c>
      <c r="E12835">
        <v>0</v>
      </c>
      <c r="F12835">
        <v>1</v>
      </c>
      <c r="G12835">
        <v>1</v>
      </c>
      <c r="H12835">
        <v>1</v>
      </c>
      <c r="I12835">
        <v>0</v>
      </c>
      <c r="J12835">
        <v>1</v>
      </c>
      <c r="K12835">
        <v>0</v>
      </c>
    </row>
    <row r="12836" spans="2:11" outlineLevel="2">
      <c r="B12836" t="s">
        <v>56</v>
      </c>
      <c r="C12836" t="s">
        <v>39</v>
      </c>
      <c r="D12836">
        <v>1</v>
      </c>
      <c r="E12836">
        <v>1</v>
      </c>
      <c r="F12836">
        <v>1</v>
      </c>
      <c r="G12836">
        <v>0</v>
      </c>
      <c r="H12836">
        <v>0</v>
      </c>
      <c r="I12836">
        <v>1</v>
      </c>
      <c r="J12836">
        <v>0</v>
      </c>
      <c r="K12836">
        <v>0</v>
      </c>
    </row>
    <row r="12837" spans="2:11" outlineLevel="2">
      <c r="B12837" t="s">
        <v>56</v>
      </c>
      <c r="C12837" t="s">
        <v>40</v>
      </c>
      <c r="D12837">
        <v>0</v>
      </c>
      <c r="E12837">
        <v>0</v>
      </c>
      <c r="F12837">
        <v>1</v>
      </c>
      <c r="G12837">
        <v>1</v>
      </c>
      <c r="H12837">
        <v>0</v>
      </c>
      <c r="I12837">
        <v>0</v>
      </c>
      <c r="J12837">
        <v>1</v>
      </c>
      <c r="K12837">
        <v>0</v>
      </c>
    </row>
    <row r="12838" spans="2:11" s="5" customFormat="1" outlineLevel="1">
      <c r="C12838" s="5" t="s">
        <v>49</v>
      </c>
      <c r="D12838" s="1">
        <f>IFERROR(D12839/D12840, D12839)</f>
        <v>0</v>
      </c>
      <c r="E12838" s="1">
        <f>IFERROR(E12839/E12840, E12839)</f>
        <v>0</v>
      </c>
      <c r="F12838" s="1">
        <f>IFERROR(F12839/F12840, F12839)</f>
        <v>0</v>
      </c>
      <c r="G12838" s="1">
        <f>IFERROR(G12839/G12840, G12839)</f>
        <v>0</v>
      </c>
      <c r="H12838" s="1">
        <f>IFERROR(H12839/H12840, H12839)</f>
        <v>0</v>
      </c>
      <c r="I12838" s="1">
        <f>IFERROR(I12839/I12840, I12839)</f>
        <v>0</v>
      </c>
      <c r="J12838" s="1">
        <f>IFERROR(J12839/J12840, J12839)</f>
        <v>0</v>
      </c>
      <c r="K12838" s="1">
        <f>IFERROR(K12839/K12840, K12839)</f>
        <v>0</v>
      </c>
    </row>
    <row r="12839" spans="2:11" outlineLevel="2">
      <c r="C12839" t="s">
        <v>10</v>
      </c>
      <c r="D12839">
        <f>COUNTIF(D12841:D12866, "1")</f>
        <v>0</v>
      </c>
      <c r="E12839">
        <f>COUNTIF(E12841:E12866, "1")</f>
        <v>0</v>
      </c>
      <c r="F12839">
        <f>COUNTIF(F12841:F12866, "1")</f>
        <v>0</v>
      </c>
      <c r="G12839">
        <f>COUNTIF(G12841:G12866, "1")</f>
        <v>0</v>
      </c>
      <c r="H12839">
        <f>COUNTIF(H12841:H12866, "1")</f>
        <v>0</v>
      </c>
      <c r="I12839">
        <f>COUNTIF(I12841:I12866, "1")</f>
        <v>0</v>
      </c>
      <c r="J12839">
        <f>COUNTIF(J12841:J12866, "1")</f>
        <v>0</v>
      </c>
      <c r="K12839">
        <f>COUNTIF(K12841:K12866, "1")</f>
        <v>0</v>
      </c>
    </row>
    <row r="12840" spans="2:11" outlineLevel="2">
      <c r="C12840" t="s">
        <v>12</v>
      </c>
      <c r="D12840">
        <f>COUNTIF(D12841:D12866, "0")</f>
        <v>0</v>
      </c>
      <c r="E12840">
        <f>COUNTIF(E12841:E12866, "0")</f>
        <v>0</v>
      </c>
      <c r="F12840">
        <f>COUNTIF(F12841:F12866, "0")</f>
        <v>0</v>
      </c>
      <c r="G12840">
        <f>COUNTIF(G12841:G12866, "0")</f>
        <v>0</v>
      </c>
      <c r="H12840">
        <f>COUNTIF(H12841:H12866, "0")</f>
        <v>0</v>
      </c>
      <c r="I12840">
        <f>COUNTIF(I12841:I12866, "0")</f>
        <v>0</v>
      </c>
      <c r="J12840">
        <f>COUNTIF(J12841:J12866, "0")</f>
        <v>0</v>
      </c>
      <c r="K12840">
        <f>COUNTIF(K12841:K12866, "0")</f>
        <v>0</v>
      </c>
    </row>
    <row r="12841" spans="2:11" outlineLevel="2">
      <c r="B12841" t="s">
        <v>50</v>
      </c>
      <c r="C12841" t="s">
        <v>14</v>
      </c>
      <c r="D12841">
        <v>0</v>
      </c>
      <c r="E12841">
        <v>0</v>
      </c>
      <c r="F12841">
        <v>0</v>
      </c>
      <c r="G12841">
        <v>0</v>
      </c>
      <c r="H12841">
        <v>1</v>
      </c>
      <c r="I12841">
        <v>0</v>
      </c>
      <c r="J12841">
        <v>0</v>
      </c>
      <c r="K12841">
        <v>0</v>
      </c>
    </row>
    <row r="12842" spans="2:11" outlineLevel="2">
      <c r="B12842" t="s">
        <v>50</v>
      </c>
      <c r="C12842" t="s">
        <v>15</v>
      </c>
      <c r="D12842">
        <v>0</v>
      </c>
      <c r="E12842">
        <v>0</v>
      </c>
      <c r="F12842">
        <v>0</v>
      </c>
      <c r="G12842">
        <v>0</v>
      </c>
      <c r="H12842">
        <v>1</v>
      </c>
      <c r="I12842">
        <v>0</v>
      </c>
      <c r="J12842">
        <v>0</v>
      </c>
      <c r="K12842">
        <v>0</v>
      </c>
    </row>
    <row r="12843" spans="2:11" outlineLevel="2">
      <c r="B12843" t="s">
        <v>50</v>
      </c>
      <c r="C12843" t="s">
        <v>16</v>
      </c>
      <c r="D12843">
        <v>0</v>
      </c>
      <c r="E12843">
        <v>0</v>
      </c>
      <c r="F12843">
        <v>0</v>
      </c>
      <c r="G12843">
        <v>1</v>
      </c>
      <c r="H12843">
        <v>0</v>
      </c>
      <c r="I12843">
        <v>0</v>
      </c>
      <c r="J12843">
        <v>0</v>
      </c>
      <c r="K12843">
        <v>0</v>
      </c>
    </row>
    <row r="12844" spans="2:11" outlineLevel="2">
      <c r="B12844" t="s">
        <v>50</v>
      </c>
      <c r="C12844" t="s">
        <v>18</v>
      </c>
      <c r="D12844">
        <v>1</v>
      </c>
      <c r="E12844">
        <v>0</v>
      </c>
      <c r="F12844">
        <v>0</v>
      </c>
      <c r="G12844">
        <v>0</v>
      </c>
      <c r="H12844">
        <v>1</v>
      </c>
      <c r="I12844">
        <v>0</v>
      </c>
      <c r="J12844">
        <v>0</v>
      </c>
      <c r="K12844">
        <v>0</v>
      </c>
    </row>
    <row r="12845" spans="2:11" outlineLevel="2">
      <c r="B12845" t="s">
        <v>50</v>
      </c>
      <c r="C12845" t="s">
        <v>19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2:11" outlineLevel="2">
      <c r="B12846" t="s">
        <v>50</v>
      </c>
      <c r="C12846" t="s">
        <v>32</v>
      </c>
      <c r="D12846">
        <v>1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2:11" outlineLevel="2">
      <c r="B12847" t="s">
        <v>50</v>
      </c>
      <c r="C12847" t="s">
        <v>20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2:11" outlineLevel="2">
      <c r="B12848" t="s">
        <v>50</v>
      </c>
      <c r="C12848" t="s">
        <v>21</v>
      </c>
      <c r="D12848">
        <v>0</v>
      </c>
      <c r="E12848">
        <v>0</v>
      </c>
      <c r="F12848">
        <v>1</v>
      </c>
      <c r="G12848">
        <v>1</v>
      </c>
      <c r="H12848">
        <v>0</v>
      </c>
      <c r="I12848">
        <v>0</v>
      </c>
      <c r="J12848">
        <v>0</v>
      </c>
      <c r="K12848">
        <v>0</v>
      </c>
    </row>
    <row r="12849" spans="2:11" outlineLevel="2">
      <c r="B12849" t="s">
        <v>50</v>
      </c>
      <c r="C12849" t="s">
        <v>22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2:11" outlineLevel="2">
      <c r="B12850" t="s">
        <v>50</v>
      </c>
      <c r="C12850" t="s">
        <v>23</v>
      </c>
      <c r="D12850">
        <v>0</v>
      </c>
      <c r="E12850">
        <v>0</v>
      </c>
      <c r="F12850">
        <v>1</v>
      </c>
      <c r="G12850">
        <v>1</v>
      </c>
      <c r="H12850">
        <v>0</v>
      </c>
      <c r="I12850">
        <v>0</v>
      </c>
      <c r="J12850">
        <v>0</v>
      </c>
      <c r="K12850">
        <v>0</v>
      </c>
    </row>
    <row r="12851" spans="2:11" outlineLevel="2">
      <c r="B12851" t="s">
        <v>50</v>
      </c>
      <c r="C12851" t="s">
        <v>33</v>
      </c>
      <c r="D12851">
        <v>0</v>
      </c>
      <c r="E12851">
        <v>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2:11" outlineLevel="2">
      <c r="B12852" t="s">
        <v>50</v>
      </c>
      <c r="C12852" t="s">
        <v>24</v>
      </c>
      <c r="D12852">
        <v>0</v>
      </c>
      <c r="E12852">
        <v>1</v>
      </c>
      <c r="F12852">
        <v>0</v>
      </c>
      <c r="G12852">
        <v>1</v>
      </c>
      <c r="H12852">
        <v>0</v>
      </c>
      <c r="I12852">
        <v>1</v>
      </c>
      <c r="J12852">
        <v>0</v>
      </c>
      <c r="K12852">
        <v>0</v>
      </c>
    </row>
    <row r="12853" spans="2:11" outlineLevel="2">
      <c r="B12853" t="s">
        <v>50</v>
      </c>
      <c r="C12853" t="s">
        <v>34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2:11" outlineLevel="2">
      <c r="B12854" t="s">
        <v>50</v>
      </c>
      <c r="C12854" t="s">
        <v>25</v>
      </c>
      <c r="D12854">
        <v>0</v>
      </c>
      <c r="E12854">
        <v>1</v>
      </c>
      <c r="F12854">
        <v>0</v>
      </c>
      <c r="G12854">
        <v>0</v>
      </c>
      <c r="H12854">
        <v>1</v>
      </c>
      <c r="I12854">
        <v>0</v>
      </c>
      <c r="J12854">
        <v>0</v>
      </c>
      <c r="K12854">
        <v>0</v>
      </c>
    </row>
    <row r="12855" spans="2:11" outlineLevel="2">
      <c r="B12855" t="s">
        <v>50</v>
      </c>
      <c r="C12855" t="s">
        <v>26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2:11" outlineLevel="2">
      <c r="B12856" t="s">
        <v>50</v>
      </c>
      <c r="C12856" t="s">
        <v>27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2:11" outlineLevel="2">
      <c r="B12857" t="s">
        <v>50</v>
      </c>
      <c r="C12857" t="s">
        <v>28</v>
      </c>
      <c r="D12857">
        <v>0</v>
      </c>
      <c r="E12857">
        <v>0</v>
      </c>
      <c r="F12857">
        <v>1</v>
      </c>
      <c r="G12857">
        <v>0</v>
      </c>
      <c r="H12857">
        <v>0</v>
      </c>
      <c r="I12857">
        <v>1</v>
      </c>
      <c r="J12857">
        <v>0</v>
      </c>
      <c r="K12857">
        <v>0</v>
      </c>
    </row>
    <row r="12858" spans="2:11" outlineLevel="2">
      <c r="B12858" t="s">
        <v>50</v>
      </c>
      <c r="C12858" t="s">
        <v>35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2:11" outlineLevel="2">
      <c r="B12859" t="s">
        <v>50</v>
      </c>
      <c r="C12859" t="s">
        <v>48</v>
      </c>
      <c r="D12859">
        <v>0</v>
      </c>
      <c r="E12859">
        <v>0</v>
      </c>
      <c r="F12859">
        <v>1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2:11" outlineLevel="2">
      <c r="B12860" t="s">
        <v>50</v>
      </c>
      <c r="C12860" t="s">
        <v>36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2:11" outlineLevel="2">
      <c r="B12861" t="s">
        <v>50</v>
      </c>
      <c r="C12861" t="s">
        <v>37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2:11" outlineLevel="2">
      <c r="B12862" t="s">
        <v>50</v>
      </c>
      <c r="C12862" t="s">
        <v>38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2:11" outlineLevel="2">
      <c r="B12863" t="s">
        <v>50</v>
      </c>
      <c r="C12863" t="s">
        <v>39</v>
      </c>
      <c r="D12863">
        <v>0</v>
      </c>
      <c r="E12863">
        <v>0</v>
      </c>
      <c r="F12863">
        <v>0</v>
      </c>
      <c r="G12863">
        <v>1</v>
      </c>
      <c r="H12863">
        <v>0</v>
      </c>
      <c r="I12863">
        <v>0</v>
      </c>
      <c r="J12863">
        <v>0</v>
      </c>
      <c r="K12863">
        <v>0</v>
      </c>
    </row>
    <row r="12864" spans="2:11" outlineLevel="2">
      <c r="B12864" t="s">
        <v>50</v>
      </c>
      <c r="C12864" t="s">
        <v>40</v>
      </c>
      <c r="D12864">
        <v>0</v>
      </c>
      <c r="E12864">
        <v>1</v>
      </c>
      <c r="F12864">
        <v>0</v>
      </c>
      <c r="G12864">
        <v>0</v>
      </c>
      <c r="H12864">
        <v>0</v>
      </c>
      <c r="I12864">
        <v>0</v>
      </c>
      <c r="J12864">
        <v>1</v>
      </c>
      <c r="K12864">
        <v>0</v>
      </c>
    </row>
    <row r="12865" spans="2:11" outlineLevel="2">
      <c r="B12865" t="s">
        <v>50</v>
      </c>
      <c r="C12865" t="s">
        <v>40</v>
      </c>
      <c r="D12865">
        <v>0</v>
      </c>
      <c r="E12865">
        <v>1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v>0</v>
      </c>
    </row>
    <row r="12866" spans="2:11" outlineLevel="2">
      <c r="B12866" t="s">
        <v>50</v>
      </c>
      <c r="C12866" t="s">
        <v>40</v>
      </c>
      <c r="D12866">
        <v>0</v>
      </c>
      <c r="E12866">
        <v>1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>
        <v>0</v>
      </c>
    </row>
    <row r="12867" spans="2:11" s="5" customFormat="1" outlineLevel="1">
      <c r="C12867" s="5" t="s">
        <v>51</v>
      </c>
      <c r="D12867" s="1">
        <f>IFERROR(D12868/D12869, D12868)</f>
        <v>0</v>
      </c>
      <c r="E12867" s="1">
        <f>IFERROR(E12868/E12869, E12868)</f>
        <v>0</v>
      </c>
      <c r="F12867" s="1">
        <f>IFERROR(F12868/F12869, F12868)</f>
        <v>0</v>
      </c>
      <c r="G12867" s="1">
        <f>IFERROR(G12868/G12869, G12868)</f>
        <v>0</v>
      </c>
      <c r="H12867" s="1">
        <f>IFERROR(H12868/H12869, H12868)</f>
        <v>0</v>
      </c>
      <c r="I12867" s="1">
        <f>IFERROR(I12868/I12869, I12868)</f>
        <v>0</v>
      </c>
      <c r="J12867" s="1">
        <f>IFERROR(J12868/J12869, J12868)</f>
        <v>0</v>
      </c>
      <c r="K12867" s="1">
        <f>IFERROR(K12868/K12869, K12868)</f>
        <v>0</v>
      </c>
    </row>
    <row r="12868" spans="2:11" outlineLevel="2">
      <c r="C12868" t="s">
        <v>10</v>
      </c>
      <c r="D12868">
        <f>COUNTIF(D12870:D12890, "1")</f>
        <v>0</v>
      </c>
      <c r="E12868">
        <f>COUNTIF(E12870:E12890, "1")</f>
        <v>0</v>
      </c>
      <c r="F12868">
        <f>COUNTIF(F12870:F12890, "1")</f>
        <v>0</v>
      </c>
      <c r="G12868">
        <f>COUNTIF(G12870:G12890, "1")</f>
        <v>0</v>
      </c>
      <c r="H12868">
        <f>COUNTIF(H12870:H12890, "1")</f>
        <v>0</v>
      </c>
      <c r="I12868">
        <f>COUNTIF(I12870:I12890, "1")</f>
        <v>0</v>
      </c>
      <c r="J12868">
        <f>COUNTIF(J12870:J12890, "1")</f>
        <v>0</v>
      </c>
      <c r="K12868">
        <f>COUNTIF(K12870:K12890, "1")</f>
        <v>0</v>
      </c>
    </row>
    <row r="12869" spans="2:11" outlineLevel="2">
      <c r="C12869" t="s">
        <v>12</v>
      </c>
      <c r="D12869">
        <f>COUNTIF(D12870:D12890, "0")</f>
        <v>0</v>
      </c>
      <c r="E12869">
        <f>COUNTIF(E12870:E12890, "0")</f>
        <v>0</v>
      </c>
      <c r="F12869">
        <f>COUNTIF(F12870:F12890, "0")</f>
        <v>0</v>
      </c>
      <c r="G12869">
        <f>COUNTIF(G12870:G12890, "0")</f>
        <v>0</v>
      </c>
      <c r="H12869">
        <f>COUNTIF(H12870:H12890, "0")</f>
        <v>0</v>
      </c>
      <c r="I12869">
        <f>COUNTIF(I12870:I12890, "0")</f>
        <v>0</v>
      </c>
      <c r="J12869">
        <f>COUNTIF(J12870:J12890, "0")</f>
        <v>0</v>
      </c>
      <c r="K12869">
        <f>COUNTIF(K12870:K12890, "0")</f>
        <v>0</v>
      </c>
    </row>
    <row r="12870" spans="2:11" outlineLevel="2">
      <c r="B12870" t="s">
        <v>52</v>
      </c>
      <c r="C12870" t="s">
        <v>14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1</v>
      </c>
      <c r="J12870">
        <v>0</v>
      </c>
      <c r="K12870">
        <v>0</v>
      </c>
    </row>
    <row r="12871" spans="2:11" outlineLevel="2">
      <c r="B12871" t="s">
        <v>52</v>
      </c>
      <c r="C12871" t="s">
        <v>15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</v>
      </c>
      <c r="J12871">
        <v>1</v>
      </c>
      <c r="K12871">
        <v>0</v>
      </c>
    </row>
    <row r="12872" spans="2:11" outlineLevel="2">
      <c r="B12872" t="s">
        <v>52</v>
      </c>
      <c r="C12872" t="s">
        <v>16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2:11" outlineLevel="2">
      <c r="B12873" t="s">
        <v>52</v>
      </c>
      <c r="C12873" t="s">
        <v>17</v>
      </c>
      <c r="D12873">
        <v>0</v>
      </c>
      <c r="E12873">
        <v>1</v>
      </c>
      <c r="F12873">
        <v>1</v>
      </c>
      <c r="G12873">
        <v>0</v>
      </c>
      <c r="H12873">
        <v>1</v>
      </c>
      <c r="I12873">
        <v>0</v>
      </c>
      <c r="J12873">
        <v>0</v>
      </c>
      <c r="K12873">
        <v>0</v>
      </c>
    </row>
    <row r="12874" spans="2:11" outlineLevel="2">
      <c r="B12874" t="s">
        <v>52</v>
      </c>
      <c r="C12874" t="s">
        <v>18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</row>
    <row r="12875" spans="2:11" outlineLevel="2">
      <c r="B12875" t="s">
        <v>52</v>
      </c>
      <c r="C12875" t="s">
        <v>19</v>
      </c>
      <c r="D12875">
        <v>0</v>
      </c>
      <c r="E12875">
        <v>0</v>
      </c>
      <c r="F12875">
        <v>0</v>
      </c>
      <c r="G12875">
        <v>1</v>
      </c>
      <c r="H12875">
        <v>0</v>
      </c>
      <c r="I12875">
        <v>0</v>
      </c>
      <c r="J12875">
        <v>0</v>
      </c>
      <c r="K12875">
        <v>0</v>
      </c>
    </row>
    <row r="12876" spans="2:11" outlineLevel="2">
      <c r="B12876" t="s">
        <v>52</v>
      </c>
      <c r="C12876" t="s">
        <v>32</v>
      </c>
      <c r="D12876">
        <v>0</v>
      </c>
      <c r="E12876">
        <v>0</v>
      </c>
      <c r="F12876">
        <v>0</v>
      </c>
      <c r="G12876">
        <v>1</v>
      </c>
      <c r="H12876">
        <v>0</v>
      </c>
      <c r="I12876">
        <v>1</v>
      </c>
      <c r="J12876">
        <v>0</v>
      </c>
      <c r="K12876">
        <v>0</v>
      </c>
    </row>
    <row r="12877" spans="2:11" outlineLevel="2">
      <c r="B12877" t="s">
        <v>52</v>
      </c>
      <c r="C12877" t="s">
        <v>20</v>
      </c>
      <c r="D12877">
        <v>1</v>
      </c>
      <c r="E12877">
        <v>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</row>
    <row r="12878" spans="2:11" outlineLevel="2">
      <c r="B12878" t="s">
        <v>52</v>
      </c>
      <c r="C12878" t="s">
        <v>21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2:11" outlineLevel="2">
      <c r="B12879" t="s">
        <v>52</v>
      </c>
      <c r="C12879" t="s">
        <v>22</v>
      </c>
      <c r="D12879">
        <v>0</v>
      </c>
      <c r="E12879">
        <v>1</v>
      </c>
      <c r="F12879">
        <v>1</v>
      </c>
      <c r="G12879">
        <v>0</v>
      </c>
      <c r="H12879">
        <v>0</v>
      </c>
      <c r="I12879">
        <v>1</v>
      </c>
      <c r="J12879">
        <v>0</v>
      </c>
      <c r="K12879">
        <v>0</v>
      </c>
    </row>
    <row r="12880" spans="2:11" outlineLevel="2">
      <c r="B12880" t="s">
        <v>52</v>
      </c>
      <c r="C12880" t="s">
        <v>33</v>
      </c>
      <c r="D12880">
        <v>0</v>
      </c>
      <c r="E12880">
        <v>0</v>
      </c>
      <c r="F12880">
        <v>1</v>
      </c>
      <c r="G12880">
        <v>0</v>
      </c>
      <c r="H12880">
        <v>0</v>
      </c>
      <c r="I12880">
        <v>0</v>
      </c>
      <c r="J12880">
        <v>0</v>
      </c>
      <c r="K12880">
        <v>0</v>
      </c>
    </row>
    <row r="12881" spans="2:11" outlineLevel="2">
      <c r="B12881" t="s">
        <v>52</v>
      </c>
      <c r="C12881" t="s">
        <v>24</v>
      </c>
      <c r="D12881">
        <v>0</v>
      </c>
      <c r="E12881">
        <v>0</v>
      </c>
      <c r="F12881">
        <v>0</v>
      </c>
      <c r="G12881">
        <v>1</v>
      </c>
      <c r="H12881">
        <v>0</v>
      </c>
      <c r="I12881">
        <v>0</v>
      </c>
      <c r="J12881">
        <v>0</v>
      </c>
      <c r="K12881">
        <v>0</v>
      </c>
    </row>
    <row r="12882" spans="2:11" outlineLevel="2">
      <c r="B12882" t="s">
        <v>52</v>
      </c>
      <c r="C12882" t="s">
        <v>34</v>
      </c>
      <c r="D12882">
        <v>0</v>
      </c>
      <c r="E12882">
        <v>0</v>
      </c>
      <c r="F12882">
        <v>1</v>
      </c>
      <c r="G12882">
        <v>0</v>
      </c>
      <c r="H12882">
        <v>0</v>
      </c>
      <c r="I12882">
        <v>0</v>
      </c>
      <c r="J12882">
        <v>0</v>
      </c>
      <c r="K12882">
        <v>0</v>
      </c>
    </row>
    <row r="12883" spans="2:11" outlineLevel="2">
      <c r="B12883" t="s">
        <v>52</v>
      </c>
      <c r="C12883" t="s">
        <v>25</v>
      </c>
      <c r="D12883">
        <v>0</v>
      </c>
      <c r="E12883">
        <v>0</v>
      </c>
      <c r="F12883">
        <v>0</v>
      </c>
      <c r="G12883">
        <v>1</v>
      </c>
      <c r="H12883">
        <v>0</v>
      </c>
      <c r="I12883">
        <v>0</v>
      </c>
      <c r="J12883">
        <v>0</v>
      </c>
      <c r="K12883">
        <v>0</v>
      </c>
    </row>
    <row r="12884" spans="2:11" outlineLevel="2">
      <c r="B12884" t="s">
        <v>52</v>
      </c>
      <c r="C12884" t="s">
        <v>26</v>
      </c>
      <c r="D12884">
        <v>1</v>
      </c>
      <c r="E12884">
        <v>0</v>
      </c>
      <c r="F12884">
        <v>0</v>
      </c>
      <c r="G12884">
        <v>1</v>
      </c>
      <c r="H12884">
        <v>0</v>
      </c>
      <c r="I12884">
        <v>0</v>
      </c>
      <c r="J12884">
        <v>0</v>
      </c>
      <c r="K12884">
        <v>0</v>
      </c>
    </row>
    <row r="12885" spans="2:11" outlineLevel="2">
      <c r="B12885" t="s">
        <v>52</v>
      </c>
      <c r="C12885" t="s">
        <v>26</v>
      </c>
      <c r="D12885">
        <v>1</v>
      </c>
      <c r="E12885">
        <v>0</v>
      </c>
      <c r="F12885">
        <v>0</v>
      </c>
      <c r="G12885">
        <v>1</v>
      </c>
      <c r="H12885">
        <v>0</v>
      </c>
      <c r="I12885">
        <v>0</v>
      </c>
      <c r="J12885">
        <v>0</v>
      </c>
      <c r="K12885">
        <v>0</v>
      </c>
    </row>
    <row r="12886" spans="2:11" outlineLevel="2">
      <c r="B12886" t="s">
        <v>52</v>
      </c>
      <c r="C12886" t="s">
        <v>27</v>
      </c>
      <c r="D12886">
        <v>0</v>
      </c>
      <c r="E12886">
        <v>0</v>
      </c>
      <c r="F12886">
        <v>1</v>
      </c>
      <c r="G12886">
        <v>1</v>
      </c>
      <c r="H12886">
        <v>0</v>
      </c>
      <c r="I12886">
        <v>1</v>
      </c>
      <c r="J12886">
        <v>0</v>
      </c>
      <c r="K12886">
        <v>0</v>
      </c>
    </row>
    <row r="12887" spans="2:11" outlineLevel="2">
      <c r="B12887" t="s">
        <v>52</v>
      </c>
      <c r="C12887" t="s">
        <v>28</v>
      </c>
      <c r="D12887">
        <v>1</v>
      </c>
      <c r="E12887">
        <v>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2:11" outlineLevel="2">
      <c r="B12888" t="s">
        <v>52</v>
      </c>
      <c r="C12888" t="s">
        <v>35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1</v>
      </c>
      <c r="J12888">
        <v>0</v>
      </c>
      <c r="K12888">
        <v>0</v>
      </c>
    </row>
    <row r="12889" spans="2:11" outlineLevel="2">
      <c r="B12889" t="s">
        <v>52</v>
      </c>
      <c r="C12889" t="s">
        <v>48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2:11" outlineLevel="2">
      <c r="B12890" t="s">
        <v>52</v>
      </c>
      <c r="C12890" t="s">
        <v>37</v>
      </c>
      <c r="D12890">
        <v>0</v>
      </c>
      <c r="E12890">
        <v>0</v>
      </c>
      <c r="F12890">
        <v>1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2:11" s="3" customFormat="1">
      <c r="B12891" s="3" t="s">
        <v>484</v>
      </c>
      <c r="C12891" s="3" t="s">
        <v>8</v>
      </c>
      <c r="D12891" s="3">
        <f>IFERROR(AVERAGE(D12894,D12902), 0)</f>
        <v>0</v>
      </c>
      <c r="E12891" s="3">
        <f>IFERROR(AVERAGE(E12894,E12902), 0)</f>
        <v>0</v>
      </c>
      <c r="F12891" s="3">
        <f>IFERROR(AVERAGE(F12894,F12902), 0)</f>
        <v>0</v>
      </c>
      <c r="G12891" s="3">
        <f>IFERROR(AVERAGE(G12894,G12902), 0)</f>
        <v>0</v>
      </c>
      <c r="H12891" s="3">
        <f>IFERROR(AVERAGE(H12894,H12902), 0)</f>
        <v>0</v>
      </c>
      <c r="I12891" s="3">
        <f>IFERROR(AVERAGE(I12894,I12902), 0)</f>
        <v>0</v>
      </c>
      <c r="J12891" s="3">
        <f>IFERROR(AVERAGE(J12894,J12902), 0)</f>
        <v>0</v>
      </c>
      <c r="K12891" s="3">
        <f>IFERROR(AVERAGE(K12894,K12902), 0)</f>
        <v>0</v>
      </c>
    </row>
    <row r="12892" spans="2:11" outlineLevel="2">
      <c r="B12892" s="4" t="s">
        <v>9</v>
      </c>
      <c r="D12892">
        <f>E12895+E12903</f>
        <v>0</v>
      </c>
      <c r="E12892">
        <f>F12895+F12903</f>
        <v>0</v>
      </c>
      <c r="F12892">
        <f>G12895+G12903</f>
        <v>0</v>
      </c>
      <c r="G12892">
        <f>H12895+H12903</f>
        <v>0</v>
      </c>
      <c r="H12892">
        <f>I12895+I12903</f>
        <v>0</v>
      </c>
      <c r="I12892">
        <f>J12895+J12903</f>
        <v>0</v>
      </c>
      <c r="J12892">
        <f>K12895+K12903</f>
        <v>0</v>
      </c>
      <c r="K12892">
        <f>L12895+L12903</f>
        <v>0</v>
      </c>
    </row>
    <row r="12893" spans="2:11" outlineLevel="2">
      <c r="B12893" s="4" t="s">
        <v>10</v>
      </c>
      <c r="D12893">
        <f>E12896+E12904</f>
        <v>0</v>
      </c>
      <c r="E12893">
        <f>F12896+F12904</f>
        <v>0</v>
      </c>
      <c r="F12893">
        <f>G12896+G12904</f>
        <v>0</v>
      </c>
      <c r="G12893">
        <f>H12896+H12904</f>
        <v>0</v>
      </c>
      <c r="H12893">
        <f>I12896+I12904</f>
        <v>0</v>
      </c>
      <c r="I12893">
        <f>J12896+J12904</f>
        <v>0</v>
      </c>
      <c r="J12893">
        <f>K12896+K12904</f>
        <v>0</v>
      </c>
      <c r="K12893">
        <f>L12896+L12904</f>
        <v>0</v>
      </c>
    </row>
    <row r="12894" spans="2:11" s="5" customFormat="1" outlineLevel="1">
      <c r="C12894" s="5" t="s">
        <v>51</v>
      </c>
      <c r="D12894" s="1">
        <f>IFERROR(D12895/D12896, D12895)</f>
        <v>0</v>
      </c>
      <c r="E12894" s="1">
        <f>IFERROR(E12895/E12896, E12895)</f>
        <v>0</v>
      </c>
      <c r="F12894" s="1">
        <f>IFERROR(F12895/F12896, F12895)</f>
        <v>0</v>
      </c>
      <c r="G12894" s="1">
        <f>IFERROR(G12895/G12896, G12895)</f>
        <v>0</v>
      </c>
      <c r="H12894" s="1">
        <f>IFERROR(H12895/H12896, H12895)</f>
        <v>0</v>
      </c>
      <c r="I12894" s="1">
        <f>IFERROR(I12895/I12896, I12895)</f>
        <v>0</v>
      </c>
      <c r="J12894" s="1">
        <f>IFERROR(J12895/J12896, J12895)</f>
        <v>0</v>
      </c>
      <c r="K12894" s="1">
        <f>IFERROR(K12895/K12896, K12895)</f>
        <v>0</v>
      </c>
    </row>
    <row r="12895" spans="2:11" outlineLevel="2">
      <c r="C12895" t="s">
        <v>10</v>
      </c>
      <c r="D12895">
        <f>COUNTIF(D12897:D12901, "1")</f>
        <v>0</v>
      </c>
      <c r="E12895">
        <f>COUNTIF(E12897:E12901, "1")</f>
        <v>0</v>
      </c>
      <c r="F12895">
        <f>COUNTIF(F12897:F12901, "1")</f>
        <v>0</v>
      </c>
      <c r="G12895">
        <f>COUNTIF(G12897:G12901, "1")</f>
        <v>0</v>
      </c>
      <c r="H12895">
        <f>COUNTIF(H12897:H12901, "1")</f>
        <v>0</v>
      </c>
      <c r="I12895">
        <f>COUNTIF(I12897:I12901, "1")</f>
        <v>0</v>
      </c>
      <c r="J12895">
        <f>COUNTIF(J12897:J12901, "1")</f>
        <v>0</v>
      </c>
      <c r="K12895">
        <f>COUNTIF(K12897:K12901, "1")</f>
        <v>0</v>
      </c>
    </row>
    <row r="12896" spans="2:11" outlineLevel="2">
      <c r="C12896" t="s">
        <v>12</v>
      </c>
      <c r="D12896">
        <f>COUNTIF(D12897:D12901, "0")</f>
        <v>0</v>
      </c>
      <c r="E12896">
        <f>COUNTIF(E12897:E12901, "0")</f>
        <v>0</v>
      </c>
      <c r="F12896">
        <f>COUNTIF(F12897:F12901, "0")</f>
        <v>0</v>
      </c>
      <c r="G12896">
        <f>COUNTIF(G12897:G12901, "0")</f>
        <v>0</v>
      </c>
      <c r="H12896">
        <f>COUNTIF(H12897:H12901, "0")</f>
        <v>0</v>
      </c>
      <c r="I12896">
        <f>COUNTIF(I12897:I12901, "0")</f>
        <v>0</v>
      </c>
      <c r="J12896">
        <f>COUNTIF(J12897:J12901, "0")</f>
        <v>0</v>
      </c>
      <c r="K12896">
        <f>COUNTIF(K12897:K12901, "0")</f>
        <v>0</v>
      </c>
    </row>
    <row r="12897" spans="2:11" outlineLevel="2">
      <c r="B12897" t="s">
        <v>52</v>
      </c>
      <c r="C12897" t="s">
        <v>16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2:11" outlineLevel="2">
      <c r="B12898" t="s">
        <v>52</v>
      </c>
      <c r="C12898" t="s">
        <v>15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2:11" outlineLevel="2">
      <c r="B12899" t="s">
        <v>52</v>
      </c>
      <c r="C12899" t="s">
        <v>19</v>
      </c>
      <c r="D12899">
        <v>0</v>
      </c>
      <c r="E12899">
        <v>1</v>
      </c>
      <c r="F12899">
        <v>0</v>
      </c>
      <c r="G12899">
        <v>0</v>
      </c>
      <c r="H12899">
        <v>1</v>
      </c>
      <c r="I12899">
        <v>0</v>
      </c>
      <c r="J12899">
        <v>0</v>
      </c>
      <c r="K12899">
        <v>0</v>
      </c>
    </row>
    <row r="12900" spans="2:11" outlineLevel="2">
      <c r="B12900" t="s">
        <v>52</v>
      </c>
      <c r="C12900" t="s">
        <v>17</v>
      </c>
      <c r="D12900">
        <v>1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2:11" outlineLevel="2">
      <c r="B12901" t="s">
        <v>52</v>
      </c>
      <c r="C12901" t="s">
        <v>18</v>
      </c>
      <c r="D12901">
        <v>0</v>
      </c>
      <c r="E12901">
        <v>0</v>
      </c>
      <c r="F12901">
        <v>0</v>
      </c>
      <c r="G12901">
        <v>1</v>
      </c>
      <c r="H12901">
        <v>0</v>
      </c>
      <c r="I12901">
        <v>0</v>
      </c>
      <c r="J12901">
        <v>0</v>
      </c>
      <c r="K12901">
        <v>0</v>
      </c>
    </row>
    <row r="12902" spans="2:11" s="5" customFormat="1" outlineLevel="1">
      <c r="C12902" s="5" t="s">
        <v>485</v>
      </c>
      <c r="D12902" s="1">
        <f>IFERROR(D12903/D12904, D12903)</f>
        <v>0</v>
      </c>
      <c r="E12902" s="1">
        <f>IFERROR(E12903/E12904, E12903)</f>
        <v>0</v>
      </c>
      <c r="F12902" s="1">
        <f>IFERROR(F12903/F12904, F12903)</f>
        <v>0</v>
      </c>
      <c r="G12902" s="1">
        <f>IFERROR(G12903/G12904, G12903)</f>
        <v>0</v>
      </c>
      <c r="H12902" s="1">
        <f>IFERROR(H12903/H12904, H12903)</f>
        <v>0</v>
      </c>
      <c r="I12902" s="1">
        <f>IFERROR(I12903/I12904, I12903)</f>
        <v>0</v>
      </c>
      <c r="J12902" s="1">
        <f>IFERROR(J12903/J12904, J12903)</f>
        <v>0</v>
      </c>
      <c r="K12902" s="1">
        <f>IFERROR(K12903/K12904, K12903)</f>
        <v>0</v>
      </c>
    </row>
    <row r="12903" spans="2:11" outlineLevel="2">
      <c r="C12903" t="s">
        <v>10</v>
      </c>
      <c r="D12903">
        <f>COUNTIF(D12905:D12905, "1")</f>
        <v>0</v>
      </c>
      <c r="E12903">
        <f>COUNTIF(E12905:E12905, "1")</f>
        <v>0</v>
      </c>
      <c r="F12903">
        <f>COUNTIF(F12905:F12905, "1")</f>
        <v>0</v>
      </c>
      <c r="G12903">
        <f>COUNTIF(G12905:G12905, "1")</f>
        <v>0</v>
      </c>
      <c r="H12903">
        <f>COUNTIF(H12905:H12905, "1")</f>
        <v>0</v>
      </c>
      <c r="I12903">
        <f>COUNTIF(I12905:I12905, "1")</f>
        <v>0</v>
      </c>
      <c r="J12903">
        <f>COUNTIF(J12905:J12905, "1")</f>
        <v>0</v>
      </c>
      <c r="K12903">
        <f>COUNTIF(K12905:K12905, "1")</f>
        <v>0</v>
      </c>
    </row>
    <row r="12904" spans="2:11" outlineLevel="2">
      <c r="C12904" t="s">
        <v>12</v>
      </c>
      <c r="D12904">
        <f>COUNTIF(D12905:D12905, "0")</f>
        <v>0</v>
      </c>
      <c r="E12904">
        <f>COUNTIF(E12905:E12905, "0")</f>
        <v>0</v>
      </c>
      <c r="F12904">
        <f>COUNTIF(F12905:F12905, "0")</f>
        <v>0</v>
      </c>
      <c r="G12904">
        <f>COUNTIF(G12905:G12905, "0")</f>
        <v>0</v>
      </c>
      <c r="H12904">
        <f>COUNTIF(H12905:H12905, "0")</f>
        <v>0</v>
      </c>
      <c r="I12904">
        <f>COUNTIF(I12905:I12905, "0")</f>
        <v>0</v>
      </c>
      <c r="J12904">
        <f>COUNTIF(J12905:J12905, "0")</f>
        <v>0</v>
      </c>
      <c r="K12904">
        <f>COUNTIF(K12905:K12905, "0")</f>
        <v>0</v>
      </c>
    </row>
    <row r="12905" spans="2:11" outlineLevel="2">
      <c r="B12905" t="s">
        <v>486</v>
      </c>
      <c r="C12905" t="s">
        <v>14</v>
      </c>
      <c r="D12905">
        <v>0</v>
      </c>
      <c r="E12905">
        <v>0</v>
      </c>
      <c r="F12905">
        <v>0</v>
      </c>
      <c r="G12905">
        <v>0</v>
      </c>
      <c r="H12905">
        <v>1</v>
      </c>
      <c r="I12905">
        <v>1</v>
      </c>
      <c r="J12905">
        <v>1</v>
      </c>
      <c r="K12905">
        <v>0</v>
      </c>
    </row>
    <row r="12906" spans="2:11" s="3" customFormat="1">
      <c r="B12906" s="3" t="s">
        <v>487</v>
      </c>
      <c r="C12906" s="3" t="s">
        <v>8</v>
      </c>
      <c r="D12906" s="3">
        <f>IFERROR(AVERAGE(D12909), 0)</f>
        <v>0</v>
      </c>
      <c r="E12906" s="3">
        <f>IFERROR(AVERAGE(E12909), 0)</f>
        <v>0</v>
      </c>
      <c r="F12906" s="3">
        <f>IFERROR(AVERAGE(F12909), 0)</f>
        <v>0</v>
      </c>
      <c r="G12906" s="3">
        <f>IFERROR(AVERAGE(G12909), 0)</f>
        <v>0</v>
      </c>
      <c r="H12906" s="3">
        <f>IFERROR(AVERAGE(H12909), 0)</f>
        <v>0</v>
      </c>
      <c r="I12906" s="3">
        <f>IFERROR(AVERAGE(I12909), 0)</f>
        <v>0</v>
      </c>
      <c r="J12906" s="3">
        <f>IFERROR(AVERAGE(J12909), 0)</f>
        <v>0</v>
      </c>
      <c r="K12906" s="3">
        <f>IFERROR(AVERAGE(K12909), 0)</f>
        <v>0</v>
      </c>
    </row>
    <row r="12907" spans="2:11" outlineLevel="2">
      <c r="B12907" s="4" t="s">
        <v>9</v>
      </c>
      <c r="D12907">
        <f>E12910</f>
        <v>0</v>
      </c>
      <c r="E12907">
        <f>F12910</f>
        <v>0</v>
      </c>
      <c r="F12907">
        <f>G12910</f>
        <v>0</v>
      </c>
      <c r="G12907">
        <f>H12910</f>
        <v>0</v>
      </c>
      <c r="H12907">
        <f>I12910</f>
        <v>0</v>
      </c>
      <c r="I12907">
        <f>J12910</f>
        <v>0</v>
      </c>
      <c r="J12907">
        <f>K12910</f>
        <v>0</v>
      </c>
      <c r="K12907">
        <f>L12910</f>
        <v>0</v>
      </c>
    </row>
    <row r="12908" spans="2:11" outlineLevel="2">
      <c r="B12908" s="4" t="s">
        <v>10</v>
      </c>
      <c r="D12908">
        <f>E12911</f>
        <v>0</v>
      </c>
      <c r="E12908">
        <f>F12911</f>
        <v>0</v>
      </c>
      <c r="F12908">
        <f>G12911</f>
        <v>0</v>
      </c>
      <c r="G12908">
        <f>H12911</f>
        <v>0</v>
      </c>
      <c r="H12908">
        <f>I12911</f>
        <v>0</v>
      </c>
      <c r="I12908">
        <f>J12911</f>
        <v>0</v>
      </c>
      <c r="J12908">
        <f>K12911</f>
        <v>0</v>
      </c>
      <c r="K12908">
        <f>L12911</f>
        <v>0</v>
      </c>
    </row>
    <row r="12909" spans="2:11" s="5" customFormat="1" outlineLevel="1">
      <c r="C12909" s="5" t="s">
        <v>51</v>
      </c>
      <c r="D12909" s="1">
        <f>IFERROR(D12910/D12911, D12910)</f>
        <v>0</v>
      </c>
      <c r="E12909" s="1">
        <f>IFERROR(E12910/E12911, E12910)</f>
        <v>0</v>
      </c>
      <c r="F12909" s="1">
        <f>IFERROR(F12910/F12911, F12910)</f>
        <v>0</v>
      </c>
      <c r="G12909" s="1">
        <f>IFERROR(G12910/G12911, G12910)</f>
        <v>0</v>
      </c>
      <c r="H12909" s="1">
        <f>IFERROR(H12910/H12911, H12910)</f>
        <v>0</v>
      </c>
      <c r="I12909" s="1">
        <f>IFERROR(I12910/I12911, I12910)</f>
        <v>0</v>
      </c>
      <c r="J12909" s="1">
        <f>IFERROR(J12910/J12911, J12910)</f>
        <v>0</v>
      </c>
      <c r="K12909" s="1">
        <f>IFERROR(K12910/K12911, K12910)</f>
        <v>0</v>
      </c>
    </row>
    <row r="12910" spans="2:11" outlineLevel="2">
      <c r="C12910" t="s">
        <v>10</v>
      </c>
      <c r="D12910">
        <f>COUNTIF(D12912:D12918, "1")</f>
        <v>0</v>
      </c>
      <c r="E12910">
        <f>COUNTIF(E12912:E12918, "1")</f>
        <v>0</v>
      </c>
      <c r="F12910">
        <f>COUNTIF(F12912:F12918, "1")</f>
        <v>0</v>
      </c>
      <c r="G12910">
        <f>COUNTIF(G12912:G12918, "1")</f>
        <v>0</v>
      </c>
      <c r="H12910">
        <f>COUNTIF(H12912:H12918, "1")</f>
        <v>0</v>
      </c>
      <c r="I12910">
        <f>COUNTIF(I12912:I12918, "1")</f>
        <v>0</v>
      </c>
      <c r="J12910">
        <f>COUNTIF(J12912:J12918, "1")</f>
        <v>0</v>
      </c>
      <c r="K12910">
        <f>COUNTIF(K12912:K12918, "1")</f>
        <v>0</v>
      </c>
    </row>
    <row r="12911" spans="2:11" outlineLevel="2">
      <c r="C12911" t="s">
        <v>12</v>
      </c>
      <c r="D12911">
        <f>COUNTIF(D12912:D12918, "0")</f>
        <v>0</v>
      </c>
      <c r="E12911">
        <f>COUNTIF(E12912:E12918, "0")</f>
        <v>0</v>
      </c>
      <c r="F12911">
        <f>COUNTIF(F12912:F12918, "0")</f>
        <v>0</v>
      </c>
      <c r="G12911">
        <f>COUNTIF(G12912:G12918, "0")</f>
        <v>0</v>
      </c>
      <c r="H12911">
        <f>COUNTIF(H12912:H12918, "0")</f>
        <v>0</v>
      </c>
      <c r="I12911">
        <f>COUNTIF(I12912:I12918, "0")</f>
        <v>0</v>
      </c>
      <c r="J12911">
        <f>COUNTIF(J12912:J12918, "0")</f>
        <v>0</v>
      </c>
      <c r="K12911">
        <f>COUNTIF(K12912:K12918, "0")</f>
        <v>0</v>
      </c>
    </row>
    <row r="12912" spans="2:11" outlineLevel="2">
      <c r="B12912" t="s">
        <v>52</v>
      </c>
      <c r="C12912" t="s">
        <v>14</v>
      </c>
      <c r="D12912">
        <v>0</v>
      </c>
      <c r="E12912">
        <v>0</v>
      </c>
      <c r="F12912">
        <v>1</v>
      </c>
      <c r="G12912">
        <v>1</v>
      </c>
      <c r="H12912">
        <v>0</v>
      </c>
      <c r="I12912">
        <v>0</v>
      </c>
      <c r="J12912">
        <v>0</v>
      </c>
      <c r="K12912">
        <v>0</v>
      </c>
    </row>
    <row r="12913" spans="2:11" outlineLevel="2">
      <c r="B12913" t="s">
        <v>52</v>
      </c>
      <c r="C12913" t="s">
        <v>18</v>
      </c>
      <c r="D12913">
        <v>1</v>
      </c>
      <c r="E12913">
        <v>1</v>
      </c>
      <c r="F12913">
        <v>0</v>
      </c>
      <c r="G12913">
        <v>0</v>
      </c>
      <c r="H12913">
        <v>0</v>
      </c>
      <c r="I12913">
        <v>0</v>
      </c>
      <c r="J12913">
        <v>1</v>
      </c>
      <c r="K12913">
        <v>0</v>
      </c>
    </row>
    <row r="12914" spans="2:11" outlineLevel="2">
      <c r="B12914" t="s">
        <v>52</v>
      </c>
      <c r="C12914" t="s">
        <v>20</v>
      </c>
      <c r="D12914">
        <v>0</v>
      </c>
      <c r="E12914">
        <v>1</v>
      </c>
      <c r="F12914">
        <v>1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2:11" outlineLevel="2">
      <c r="B12915" t="s">
        <v>52</v>
      </c>
      <c r="C12915" t="s">
        <v>19</v>
      </c>
      <c r="D12915">
        <v>1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2:11" outlineLevel="2">
      <c r="B12916" t="s">
        <v>52</v>
      </c>
      <c r="C12916" t="s">
        <v>16</v>
      </c>
      <c r="D12916">
        <v>0</v>
      </c>
      <c r="E12916">
        <v>0</v>
      </c>
      <c r="F12916">
        <v>0</v>
      </c>
      <c r="G12916">
        <v>1</v>
      </c>
      <c r="H12916">
        <v>0</v>
      </c>
      <c r="I12916">
        <v>0</v>
      </c>
      <c r="J12916">
        <v>0</v>
      </c>
      <c r="K12916">
        <v>0</v>
      </c>
    </row>
    <row r="12917" spans="2:11" outlineLevel="2">
      <c r="B12917" t="s">
        <v>52</v>
      </c>
      <c r="C12917" t="s">
        <v>15</v>
      </c>
      <c r="D12917">
        <v>0</v>
      </c>
      <c r="E12917">
        <v>0</v>
      </c>
      <c r="F12917">
        <v>0</v>
      </c>
      <c r="G12917">
        <v>1</v>
      </c>
      <c r="H12917">
        <v>1</v>
      </c>
      <c r="I12917">
        <v>0</v>
      </c>
      <c r="J12917">
        <v>0</v>
      </c>
      <c r="K12917">
        <v>0</v>
      </c>
    </row>
    <row r="12918" spans="2:11" outlineLevel="2">
      <c r="B12918" t="s">
        <v>52</v>
      </c>
      <c r="C12918" t="s">
        <v>32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2:11" s="3" customFormat="1">
      <c r="B12919" s="3" t="s">
        <v>488</v>
      </c>
      <c r="C12919" s="3" t="s">
        <v>8</v>
      </c>
      <c r="D12919" s="3">
        <f>IFERROR(AVERAGE(D12922), 0)</f>
        <v>0</v>
      </c>
      <c r="E12919" s="3">
        <f>IFERROR(AVERAGE(E12922), 0)</f>
        <v>0</v>
      </c>
      <c r="F12919" s="3">
        <f>IFERROR(AVERAGE(F12922), 0)</f>
        <v>0</v>
      </c>
      <c r="G12919" s="3">
        <f>IFERROR(AVERAGE(G12922), 0)</f>
        <v>0</v>
      </c>
      <c r="H12919" s="3">
        <f>IFERROR(AVERAGE(H12922), 0)</f>
        <v>0</v>
      </c>
      <c r="I12919" s="3">
        <f>IFERROR(AVERAGE(I12922), 0)</f>
        <v>0</v>
      </c>
      <c r="J12919" s="3">
        <f>IFERROR(AVERAGE(J12922), 0)</f>
        <v>0</v>
      </c>
      <c r="K12919" s="3">
        <f>IFERROR(AVERAGE(K12922), 0)</f>
        <v>0</v>
      </c>
    </row>
    <row r="12920" spans="2:11" outlineLevel="2">
      <c r="B12920" s="4" t="s">
        <v>9</v>
      </c>
      <c r="D12920">
        <f>E12923</f>
        <v>0</v>
      </c>
      <c r="E12920">
        <f>F12923</f>
        <v>0</v>
      </c>
      <c r="F12920">
        <f>G12923</f>
        <v>0</v>
      </c>
      <c r="G12920">
        <f>H12923</f>
        <v>0</v>
      </c>
      <c r="H12920">
        <f>I12923</f>
        <v>0</v>
      </c>
      <c r="I12920">
        <f>J12923</f>
        <v>0</v>
      </c>
      <c r="J12920">
        <f>K12923</f>
        <v>0</v>
      </c>
      <c r="K12920">
        <f>L12923</f>
        <v>0</v>
      </c>
    </row>
    <row r="12921" spans="2:11" outlineLevel="2">
      <c r="B12921" s="4" t="s">
        <v>10</v>
      </c>
      <c r="D12921">
        <f>E12924</f>
        <v>0</v>
      </c>
      <c r="E12921">
        <f>F12924</f>
        <v>0</v>
      </c>
      <c r="F12921">
        <f>G12924</f>
        <v>0</v>
      </c>
      <c r="G12921">
        <f>H12924</f>
        <v>0</v>
      </c>
      <c r="H12921">
        <f>I12924</f>
        <v>0</v>
      </c>
      <c r="I12921">
        <f>J12924</f>
        <v>0</v>
      </c>
      <c r="J12921">
        <f>K12924</f>
        <v>0</v>
      </c>
      <c r="K12921">
        <f>L12924</f>
        <v>0</v>
      </c>
    </row>
    <row r="12922" spans="2:11" s="5" customFormat="1" outlineLevel="1">
      <c r="C12922" s="5" t="s">
        <v>51</v>
      </c>
      <c r="D12922" s="1">
        <f>IFERROR(D12923/D12924, D12923)</f>
        <v>0</v>
      </c>
      <c r="E12922" s="1">
        <f>IFERROR(E12923/E12924, E12923)</f>
        <v>0</v>
      </c>
      <c r="F12922" s="1">
        <f>IFERROR(F12923/F12924, F12923)</f>
        <v>0</v>
      </c>
      <c r="G12922" s="1">
        <f>IFERROR(G12923/G12924, G12923)</f>
        <v>0</v>
      </c>
      <c r="H12922" s="1">
        <f>IFERROR(H12923/H12924, H12923)</f>
        <v>0</v>
      </c>
      <c r="I12922" s="1">
        <f>IFERROR(I12923/I12924, I12923)</f>
        <v>0</v>
      </c>
      <c r="J12922" s="1">
        <f>IFERROR(J12923/J12924, J12923)</f>
        <v>0</v>
      </c>
      <c r="K12922" s="1">
        <f>IFERROR(K12923/K12924, K12923)</f>
        <v>0</v>
      </c>
    </row>
    <row r="12923" spans="2:11" outlineLevel="2">
      <c r="C12923" t="s">
        <v>10</v>
      </c>
      <c r="D12923">
        <f>COUNTIF(D12925:D12932, "1")</f>
        <v>0</v>
      </c>
      <c r="E12923">
        <f>COUNTIF(E12925:E12932, "1")</f>
        <v>0</v>
      </c>
      <c r="F12923">
        <f>COUNTIF(F12925:F12932, "1")</f>
        <v>0</v>
      </c>
      <c r="G12923">
        <f>COUNTIF(G12925:G12932, "1")</f>
        <v>0</v>
      </c>
      <c r="H12923">
        <f>COUNTIF(H12925:H12932, "1")</f>
        <v>0</v>
      </c>
      <c r="I12923">
        <f>COUNTIF(I12925:I12932, "1")</f>
        <v>0</v>
      </c>
      <c r="J12923">
        <f>COUNTIF(J12925:J12932, "1")</f>
        <v>0</v>
      </c>
      <c r="K12923">
        <f>COUNTIF(K12925:K12932, "1")</f>
        <v>0</v>
      </c>
    </row>
    <row r="12924" spans="2:11" outlineLevel="2">
      <c r="C12924" t="s">
        <v>12</v>
      </c>
      <c r="D12924">
        <f>COUNTIF(D12925:D12932, "0")</f>
        <v>0</v>
      </c>
      <c r="E12924">
        <f>COUNTIF(E12925:E12932, "0")</f>
        <v>0</v>
      </c>
      <c r="F12924">
        <f>COUNTIF(F12925:F12932, "0")</f>
        <v>0</v>
      </c>
      <c r="G12924">
        <f>COUNTIF(G12925:G12932, "0")</f>
        <v>0</v>
      </c>
      <c r="H12924">
        <f>COUNTIF(H12925:H12932, "0")</f>
        <v>0</v>
      </c>
      <c r="I12924">
        <f>COUNTIF(I12925:I12932, "0")</f>
        <v>0</v>
      </c>
      <c r="J12924">
        <f>COUNTIF(J12925:J12932, "0")</f>
        <v>0</v>
      </c>
      <c r="K12924">
        <f>COUNTIF(K12925:K12932, "0")</f>
        <v>0</v>
      </c>
    </row>
    <row r="12925" spans="2:11" outlineLevel="2">
      <c r="B12925" t="s">
        <v>52</v>
      </c>
      <c r="C12925" t="s">
        <v>17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2:11" outlineLevel="2">
      <c r="B12926" t="s">
        <v>52</v>
      </c>
      <c r="C12926" t="s">
        <v>16</v>
      </c>
      <c r="D12926">
        <v>0</v>
      </c>
      <c r="E12926">
        <v>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2:11" outlineLevel="2">
      <c r="B12927" t="s">
        <v>52</v>
      </c>
      <c r="C12927" t="s">
        <v>14</v>
      </c>
      <c r="D12927">
        <v>0</v>
      </c>
      <c r="E12927">
        <v>0</v>
      </c>
      <c r="F12927">
        <v>0</v>
      </c>
      <c r="G12927">
        <v>1</v>
      </c>
      <c r="H12927">
        <v>0</v>
      </c>
      <c r="I12927">
        <v>1</v>
      </c>
      <c r="J12927">
        <v>0</v>
      </c>
      <c r="K12927">
        <v>0</v>
      </c>
    </row>
    <row r="12928" spans="2:11" outlineLevel="2">
      <c r="B12928" t="s">
        <v>52</v>
      </c>
      <c r="C12928" t="s">
        <v>20</v>
      </c>
      <c r="D12928">
        <v>1</v>
      </c>
      <c r="E12928">
        <v>0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2:11" outlineLevel="2">
      <c r="B12929" t="s">
        <v>52</v>
      </c>
      <c r="C12929" t="s">
        <v>23</v>
      </c>
      <c r="D12929">
        <v>1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2:11" outlineLevel="2">
      <c r="B12930" t="s">
        <v>52</v>
      </c>
      <c r="C12930" t="s">
        <v>21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1</v>
      </c>
      <c r="J12930">
        <v>0</v>
      </c>
      <c r="K12930">
        <v>0</v>
      </c>
    </row>
    <row r="12931" spans="2:11" outlineLevel="2">
      <c r="B12931" t="s">
        <v>52</v>
      </c>
      <c r="C12931" t="s">
        <v>22</v>
      </c>
      <c r="D12931">
        <v>0</v>
      </c>
      <c r="E12931">
        <v>0</v>
      </c>
      <c r="F12931">
        <v>0</v>
      </c>
      <c r="G12931">
        <v>1</v>
      </c>
      <c r="H12931">
        <v>0</v>
      </c>
      <c r="I12931">
        <v>0</v>
      </c>
      <c r="J12931">
        <v>0</v>
      </c>
      <c r="K12931">
        <v>0</v>
      </c>
    </row>
    <row r="12932" spans="2:11" outlineLevel="2">
      <c r="B12932" t="s">
        <v>52</v>
      </c>
      <c r="C12932" t="s">
        <v>32</v>
      </c>
      <c r="D12932">
        <v>0</v>
      </c>
      <c r="E12932">
        <v>1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2:11" s="3" customFormat="1">
      <c r="B12933" s="3" t="s">
        <v>489</v>
      </c>
      <c r="C12933" s="3" t="s">
        <v>8</v>
      </c>
      <c r="D12933" s="3">
        <f>IFERROR(AVERAGE(D12936), 0)</f>
        <v>0</v>
      </c>
      <c r="E12933" s="3">
        <f>IFERROR(AVERAGE(E12936), 0)</f>
        <v>0</v>
      </c>
      <c r="F12933" s="3">
        <f>IFERROR(AVERAGE(F12936), 0)</f>
        <v>0</v>
      </c>
      <c r="G12933" s="3">
        <f>IFERROR(AVERAGE(G12936), 0)</f>
        <v>0</v>
      </c>
      <c r="H12933" s="3">
        <f>IFERROR(AVERAGE(H12936), 0)</f>
        <v>0</v>
      </c>
      <c r="I12933" s="3">
        <f>IFERROR(AVERAGE(I12936), 0)</f>
        <v>0</v>
      </c>
      <c r="J12933" s="3">
        <f>IFERROR(AVERAGE(J12936), 0)</f>
        <v>0</v>
      </c>
      <c r="K12933" s="3">
        <f>IFERROR(AVERAGE(K12936), 0)</f>
        <v>0</v>
      </c>
    </row>
    <row r="12934" spans="2:11" outlineLevel="2">
      <c r="B12934" s="4" t="s">
        <v>9</v>
      </c>
      <c r="D12934">
        <f>E12937</f>
        <v>0</v>
      </c>
      <c r="E12934">
        <f>F12937</f>
        <v>0</v>
      </c>
      <c r="F12934">
        <f>G12937</f>
        <v>0</v>
      </c>
      <c r="G12934">
        <f>H12937</f>
        <v>0</v>
      </c>
      <c r="H12934">
        <f>I12937</f>
        <v>0</v>
      </c>
      <c r="I12934">
        <f>J12937</f>
        <v>0</v>
      </c>
      <c r="J12934">
        <f>K12937</f>
        <v>0</v>
      </c>
      <c r="K12934">
        <f>L12937</f>
        <v>0</v>
      </c>
    </row>
    <row r="12935" spans="2:11" outlineLevel="2">
      <c r="B12935" s="4" t="s">
        <v>10</v>
      </c>
      <c r="D12935">
        <f>E12938</f>
        <v>0</v>
      </c>
      <c r="E12935">
        <f>F12938</f>
        <v>0</v>
      </c>
      <c r="F12935">
        <f>G12938</f>
        <v>0</v>
      </c>
      <c r="G12935">
        <f>H12938</f>
        <v>0</v>
      </c>
      <c r="H12935">
        <f>I12938</f>
        <v>0</v>
      </c>
      <c r="I12935">
        <f>J12938</f>
        <v>0</v>
      </c>
      <c r="J12935">
        <f>K12938</f>
        <v>0</v>
      </c>
      <c r="K12935">
        <f>L12938</f>
        <v>0</v>
      </c>
    </row>
    <row r="12936" spans="2:11" s="5" customFormat="1" outlineLevel="1">
      <c r="C12936" s="5" t="s">
        <v>51</v>
      </c>
      <c r="D12936" s="1">
        <f>IFERROR(D12937/D12938, D12937)</f>
        <v>0</v>
      </c>
      <c r="E12936" s="1">
        <f>IFERROR(E12937/E12938, E12937)</f>
        <v>0</v>
      </c>
      <c r="F12936" s="1">
        <f>IFERROR(F12937/F12938, F12937)</f>
        <v>0</v>
      </c>
      <c r="G12936" s="1">
        <f>IFERROR(G12937/G12938, G12937)</f>
        <v>0</v>
      </c>
      <c r="H12936" s="1">
        <f>IFERROR(H12937/H12938, H12937)</f>
        <v>0</v>
      </c>
      <c r="I12936" s="1">
        <f>IFERROR(I12937/I12938, I12937)</f>
        <v>0</v>
      </c>
      <c r="J12936" s="1">
        <f>IFERROR(J12937/J12938, J12937)</f>
        <v>0</v>
      </c>
      <c r="K12936" s="1">
        <f>IFERROR(K12937/K12938, K12937)</f>
        <v>0</v>
      </c>
    </row>
    <row r="12937" spans="2:11" outlineLevel="2">
      <c r="C12937" t="s">
        <v>10</v>
      </c>
      <c r="D12937">
        <f>COUNTIF(D12939:D12948, "1")</f>
        <v>0</v>
      </c>
      <c r="E12937">
        <f>COUNTIF(E12939:E12948, "1")</f>
        <v>0</v>
      </c>
      <c r="F12937">
        <f>COUNTIF(F12939:F12948, "1")</f>
        <v>0</v>
      </c>
      <c r="G12937">
        <f>COUNTIF(G12939:G12948, "1")</f>
        <v>0</v>
      </c>
      <c r="H12937">
        <f>COUNTIF(H12939:H12948, "1")</f>
        <v>0</v>
      </c>
      <c r="I12937">
        <f>COUNTIF(I12939:I12948, "1")</f>
        <v>0</v>
      </c>
      <c r="J12937">
        <f>COUNTIF(J12939:J12948, "1")</f>
        <v>0</v>
      </c>
      <c r="K12937">
        <f>COUNTIF(K12939:K12948, "1")</f>
        <v>0</v>
      </c>
    </row>
    <row r="12938" spans="2:11" outlineLevel="2">
      <c r="C12938" t="s">
        <v>12</v>
      </c>
      <c r="D12938">
        <f>COUNTIF(D12939:D12948, "0")</f>
        <v>0</v>
      </c>
      <c r="E12938">
        <f>COUNTIF(E12939:E12948, "0")</f>
        <v>0</v>
      </c>
      <c r="F12938">
        <f>COUNTIF(F12939:F12948, "0")</f>
        <v>0</v>
      </c>
      <c r="G12938">
        <f>COUNTIF(G12939:G12948, "0")</f>
        <v>0</v>
      </c>
      <c r="H12938">
        <f>COUNTIF(H12939:H12948, "0")</f>
        <v>0</v>
      </c>
      <c r="I12938">
        <f>COUNTIF(I12939:I12948, "0")</f>
        <v>0</v>
      </c>
      <c r="J12938">
        <f>COUNTIF(J12939:J12948, "0")</f>
        <v>0</v>
      </c>
      <c r="K12938">
        <f>COUNTIF(K12939:K12948, "0")</f>
        <v>0</v>
      </c>
    </row>
    <row r="12939" spans="2:11" outlineLevel="2">
      <c r="B12939" t="s">
        <v>52</v>
      </c>
      <c r="C12939" t="s">
        <v>21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2:11" outlineLevel="2">
      <c r="B12940" t="s">
        <v>52</v>
      </c>
      <c r="C12940" t="s">
        <v>33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</v>
      </c>
      <c r="K12940">
        <v>0</v>
      </c>
    </row>
    <row r="12941" spans="2:11" outlineLevel="2">
      <c r="B12941" t="s">
        <v>52</v>
      </c>
      <c r="C12941" t="s">
        <v>14</v>
      </c>
      <c r="D12941">
        <v>1</v>
      </c>
      <c r="E12941">
        <v>0</v>
      </c>
      <c r="F12941">
        <v>0</v>
      </c>
      <c r="G12941">
        <v>1</v>
      </c>
      <c r="H12941">
        <v>0</v>
      </c>
      <c r="I12941">
        <v>1</v>
      </c>
      <c r="J12941">
        <v>0</v>
      </c>
      <c r="K12941">
        <v>0</v>
      </c>
    </row>
    <row r="12942" spans="2:11" outlineLevel="2">
      <c r="B12942" t="s">
        <v>52</v>
      </c>
      <c r="C12942" t="s">
        <v>32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0</v>
      </c>
    </row>
    <row r="12943" spans="2:11" outlineLevel="2">
      <c r="B12943" t="s">
        <v>52</v>
      </c>
      <c r="C12943" t="s">
        <v>16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2:11" outlineLevel="2">
      <c r="B12944" t="s">
        <v>52</v>
      </c>
      <c r="C12944" t="s">
        <v>23</v>
      </c>
      <c r="D12944">
        <v>0</v>
      </c>
      <c r="E12944">
        <v>1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2:11" outlineLevel="2">
      <c r="B12945" t="s">
        <v>52</v>
      </c>
      <c r="C12945" t="s">
        <v>20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2:11" outlineLevel="2">
      <c r="B12946" t="s">
        <v>52</v>
      </c>
      <c r="C12946" t="s">
        <v>34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2:11" outlineLevel="2">
      <c r="B12947" t="s">
        <v>52</v>
      </c>
      <c r="C12947" t="s">
        <v>24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2:11" outlineLevel="2">
      <c r="B12948" t="s">
        <v>52</v>
      </c>
      <c r="C12948" t="s">
        <v>15</v>
      </c>
      <c r="D12948">
        <v>0</v>
      </c>
      <c r="E12948">
        <v>0</v>
      </c>
      <c r="F12948">
        <v>1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2:11" s="2" customFormat="1">
      <c r="B12949" s="2" t="s">
        <v>490</v>
      </c>
      <c r="D12949" s="2">
        <f>IFERROR(AVERAGE(D12952,D12971,D12981,D12995,D13002,D13019,D13026,D13038,D13045,D13053,D13064,D13079,D13086,D13099,D13111,D13137,D13151,D13178,D13191,D13204,D13217,D13232), 0)</f>
        <v>0</v>
      </c>
      <c r="E12949" s="2">
        <f>IFERROR(AVERAGE(E12952,E12971,E12981,E12995,E13002,E13019,E13026,E13038,E13045,E13053,E13064,E13079,E13086,E13099,E13111,E13137,E13151,E13178,E13191,E13204,E13217,E13232), 0)</f>
        <v>0</v>
      </c>
      <c r="F12949" s="2">
        <f>IFERROR(AVERAGE(F12952,F12971,F12981,F12995,F13002,F13019,F13026,F13038,F13045,F13053,F13064,F13079,F13086,F13099,F13111,F13137,F13151,F13178,F13191,F13204,F13217,F13232), 0)</f>
        <v>0</v>
      </c>
      <c r="G12949" s="2">
        <f>IFERROR(AVERAGE(G12952,G12971,G12981,G12995,G13002,G13019,G13026,G13038,G13045,G13053,G13064,G13079,G13086,G13099,G13111,G13137,G13151,G13178,G13191,G13204,G13217,G13232), 0)</f>
        <v>0</v>
      </c>
      <c r="H12949" s="2">
        <f>IFERROR(AVERAGE(H12952,H12971,H12981,H12995,H13002,H13019,H13026,H13038,H13045,H13053,H13064,H13079,H13086,H13099,H13111,H13137,H13151,H13178,H13191,H13204,H13217,H13232), 0)</f>
        <v>0</v>
      </c>
      <c r="I12949" s="2">
        <f>IFERROR(AVERAGE(I12952,I12971,I12981,I12995,I13002,I13019,I13026,I13038,I13045,I13053,I13064,I13079,I13086,I13099,I13111,I13137,I13151,I13178,I13191,I13204,I13217,I13232), 0)</f>
        <v>0</v>
      </c>
      <c r="J12949" s="2">
        <f>IFERROR(AVERAGE(J12952,J12971,J12981,J12995,J13002,J13019,J13026,J13038,J13045,J13053,J13064,J13079,J13086,J13099,J13111,J13137,J13151,J13178,J13191,J13204,J13217,J13232), 0)</f>
        <v>0</v>
      </c>
      <c r="K12949" s="2">
        <f>IFERROR(AVERAGE(K12952,K12971,K12981,K12995,K13002,K13019,K13026,K13038,K13045,K13053,K13064,K13079,K13086,K13099,K13111,K13137,K13151,K13178,K13191,K13204,K13217,K13232), 0)</f>
        <v>0</v>
      </c>
    </row>
    <row r="12950" spans="2:11" outlineLevel="2">
      <c r="B12950" t="s">
        <v>3</v>
      </c>
      <c r="D12950">
        <f>D12953+D12972+D12982+D12996+D13003+D13020+D13027+D13039+D13046+D13054+D13065+D13080+D13087+D13100+D13112+D13138+D13152+D13179+D13192+D13205+D13218+D13233</f>
        <v>0</v>
      </c>
      <c r="E12950">
        <f>E12953+E12972+E12982+E12996+E13003+E13020+E13027+E13039+E13046+E13054+E13065+E13080+E13087+E13100+E13112+E13138+E13152+E13179+E13192+E13205+E13218+E13233</f>
        <v>0</v>
      </c>
      <c r="F12950">
        <f>F12953+F12972+F12982+F12996+F13003+F13020+F13027+F13039+F13046+F13054+F13065+F13080+F13087+F13100+F13112+F13138+F13152+F13179+F13192+F13205+F13218+F13233</f>
        <v>0</v>
      </c>
      <c r="G12950">
        <f>G12953+G12972+G12982+G12996+G13003+G13020+G13027+G13039+G13046+G13054+G13065+G13080+G13087+G13100+G13112+G13138+G13152+G13179+G13192+G13205+G13218+G13233</f>
        <v>0</v>
      </c>
      <c r="H12950">
        <f>H12953+H12972+H12982+H12996+H13003+H13020+H13027+H13039+H13046+H13054+H13065+H13080+H13087+H13100+H13112+H13138+H13152+H13179+H13192+H13205+H13218+H13233</f>
        <v>0</v>
      </c>
      <c r="I12950">
        <f>I12953+I12972+I12982+I12996+I13003+I13020+I13027+I13039+I13046+I13054+I13065+I13080+I13087+I13100+I13112+I13138+I13152+I13179+I13192+I13205+I13218+I13233</f>
        <v>0</v>
      </c>
      <c r="J12950">
        <f>J12953+J12972+J12982+J12996+J13003+J13020+J13027+J13039+J13046+J13054+J13065+J13080+J13087+J13100+J13112+J13138+J13152+J13179+J13192+J13205+J13218+J13233</f>
        <v>0</v>
      </c>
      <c r="K12950">
        <f>K12953+K12972+K12982+K12996+K13003+K13020+K13027+K13039+K13046+K13054+K13065+K13080+K13087+K13100+K13112+K13138+K13152+K13179+K13192+K13205+K13218+K13233</f>
        <v>0</v>
      </c>
    </row>
    <row r="12951" spans="2:11" outlineLevel="2">
      <c r="B12951" t="s">
        <v>4</v>
      </c>
      <c r="D12951">
        <f>D12954+D12973+D12983+D12997+D13004+D13021+D13028+D13040+D13047+D13055+D13066+D13081+D13088+D13101+D13113+D13139+D13153+D13180+D13193+D13206+D13219+D13234</f>
        <v>0</v>
      </c>
      <c r="E12951">
        <f>E12954+E12973+E12983+E12997+E13004+E13021+E13028+E13040+E13047+E13055+E13066+E13081+E13088+E13101+E13113+E13139+E13153+E13180+E13193+E13206+E13219+E13234</f>
        <v>0</v>
      </c>
      <c r="F12951">
        <f>F12954+F12973+F12983+F12997+F13004+F13021+F13028+F13040+F13047+F13055+F13066+F13081+F13088+F13101+F13113+F13139+F13153+F13180+F13193+F13206+F13219+F13234</f>
        <v>0</v>
      </c>
      <c r="G12951">
        <f>G12954+G12973+G12983+G12997+G13004+G13021+G13028+G13040+G13047+G13055+G13066+G13081+G13088+G13101+G13113+G13139+G13153+G13180+G13193+G13206+G13219+G13234</f>
        <v>0</v>
      </c>
      <c r="H12951">
        <f>H12954+H12973+H12983+H12997+H13004+H13021+H13028+H13040+H13047+H13055+H13066+H13081+H13088+H13101+H13113+H13139+H13153+H13180+H13193+H13206+H13219+H13234</f>
        <v>0</v>
      </c>
      <c r="I12951">
        <f>I12954+I12973+I12983+I12997+I13004+I13021+I13028+I13040+I13047+I13055+I13066+I13081+I13088+I13101+I13113+I13139+I13153+I13180+I13193+I13206+I13219+I13234</f>
        <v>0</v>
      </c>
      <c r="J12951">
        <f>J12954+J12973+J12983+J12997+J13004+J13021+J13028+J13040+J13047+J13055+J13066+J13081+J13088+J13101+J13113+J13139+J13153+J13180+J13193+J13206+J13219+J13234</f>
        <v>0</v>
      </c>
      <c r="K12951">
        <f>K12954+K12973+K12983+K12997+K13004+K13021+K13028+K13040+K13047+K13055+K13066+K13081+K13088+K13101+K13113+K13139+K13153+K13180+K13193+K13206+K13219+K13234</f>
        <v>0</v>
      </c>
    </row>
    <row r="12952" spans="2:11" s="3" customFormat="1">
      <c r="B12952" s="3" t="s">
        <v>491</v>
      </c>
      <c r="C12952" s="3" t="s">
        <v>8</v>
      </c>
      <c r="D12952" s="3">
        <f>IFERROR(AVERAGE(D12955,D12967), 0)</f>
        <v>0</v>
      </c>
      <c r="E12952" s="3">
        <f>IFERROR(AVERAGE(E12955,E12967), 0)</f>
        <v>0</v>
      </c>
      <c r="F12952" s="3">
        <f>IFERROR(AVERAGE(F12955,F12967), 0)</f>
        <v>0</v>
      </c>
      <c r="G12952" s="3">
        <f>IFERROR(AVERAGE(G12955,G12967), 0)</f>
        <v>0</v>
      </c>
      <c r="H12952" s="3">
        <f>IFERROR(AVERAGE(H12955,H12967), 0)</f>
        <v>0</v>
      </c>
      <c r="I12952" s="3">
        <f>IFERROR(AVERAGE(I12955,I12967), 0)</f>
        <v>0</v>
      </c>
      <c r="J12952" s="3">
        <f>IFERROR(AVERAGE(J12955,J12967), 0)</f>
        <v>0</v>
      </c>
      <c r="K12952" s="3">
        <f>IFERROR(AVERAGE(K12955,K12967), 0)</f>
        <v>0</v>
      </c>
    </row>
    <row r="12953" spans="2:11" outlineLevel="2">
      <c r="B12953" s="4" t="s">
        <v>9</v>
      </c>
      <c r="D12953">
        <f>E12956+E12968</f>
        <v>0</v>
      </c>
      <c r="E12953">
        <f>F12956+F12968</f>
        <v>0</v>
      </c>
      <c r="F12953">
        <f>G12956+G12968</f>
        <v>0</v>
      </c>
      <c r="G12953">
        <f>H12956+H12968</f>
        <v>0</v>
      </c>
      <c r="H12953">
        <f>I12956+I12968</f>
        <v>0</v>
      </c>
      <c r="I12953">
        <f>J12956+J12968</f>
        <v>0</v>
      </c>
      <c r="J12953">
        <f>K12956+K12968</f>
        <v>0</v>
      </c>
      <c r="K12953">
        <f>L12956+L12968</f>
        <v>0</v>
      </c>
    </row>
    <row r="12954" spans="2:11" outlineLevel="2">
      <c r="B12954" s="4" t="s">
        <v>10</v>
      </c>
      <c r="D12954">
        <f>E12957+E12969</f>
        <v>0</v>
      </c>
      <c r="E12954">
        <f>F12957+F12969</f>
        <v>0</v>
      </c>
      <c r="F12954">
        <f>G12957+G12969</f>
        <v>0</v>
      </c>
      <c r="G12954">
        <f>H12957+H12969</f>
        <v>0</v>
      </c>
      <c r="H12954">
        <f>I12957+I12969</f>
        <v>0</v>
      </c>
      <c r="I12954">
        <f>J12957+J12969</f>
        <v>0</v>
      </c>
      <c r="J12954">
        <f>K12957+K12969</f>
        <v>0</v>
      </c>
      <c r="K12954">
        <f>L12957+L12969</f>
        <v>0</v>
      </c>
    </row>
    <row r="12955" spans="2:11" s="5" customFormat="1" outlineLevel="1">
      <c r="C12955" s="5" t="s">
        <v>51</v>
      </c>
      <c r="D12955" s="1">
        <f>IFERROR(D12956/D12957, D12956)</f>
        <v>0</v>
      </c>
      <c r="E12955" s="1">
        <f>IFERROR(E12956/E12957, E12956)</f>
        <v>0</v>
      </c>
      <c r="F12955" s="1">
        <f>IFERROR(F12956/F12957, F12956)</f>
        <v>0</v>
      </c>
      <c r="G12955" s="1">
        <f>IFERROR(G12956/G12957, G12956)</f>
        <v>0</v>
      </c>
      <c r="H12955" s="1">
        <f>IFERROR(H12956/H12957, H12956)</f>
        <v>0</v>
      </c>
      <c r="I12955" s="1">
        <f>IFERROR(I12956/I12957, I12956)</f>
        <v>0</v>
      </c>
      <c r="J12955" s="1">
        <f>IFERROR(J12956/J12957, J12956)</f>
        <v>0</v>
      </c>
      <c r="K12955" s="1">
        <f>IFERROR(K12956/K12957, K12956)</f>
        <v>0</v>
      </c>
    </row>
    <row r="12956" spans="2:11" outlineLevel="2">
      <c r="C12956" t="s">
        <v>10</v>
      </c>
      <c r="D12956">
        <f>COUNTIF(D12958:D12966, "1")</f>
        <v>0</v>
      </c>
      <c r="E12956">
        <f>COUNTIF(E12958:E12966, "1")</f>
        <v>0</v>
      </c>
      <c r="F12956">
        <f>COUNTIF(F12958:F12966, "1")</f>
        <v>0</v>
      </c>
      <c r="G12956">
        <f>COUNTIF(G12958:G12966, "1")</f>
        <v>0</v>
      </c>
      <c r="H12956">
        <f>COUNTIF(H12958:H12966, "1")</f>
        <v>0</v>
      </c>
      <c r="I12956">
        <f>COUNTIF(I12958:I12966, "1")</f>
        <v>0</v>
      </c>
      <c r="J12956">
        <f>COUNTIF(J12958:J12966, "1")</f>
        <v>0</v>
      </c>
      <c r="K12956">
        <f>COUNTIF(K12958:K12966, "1")</f>
        <v>0</v>
      </c>
    </row>
    <row r="12957" spans="2:11" outlineLevel="2">
      <c r="C12957" t="s">
        <v>12</v>
      </c>
      <c r="D12957">
        <f>COUNTIF(D12958:D12966, "0")</f>
        <v>0</v>
      </c>
      <c r="E12957">
        <f>COUNTIF(E12958:E12966, "0")</f>
        <v>0</v>
      </c>
      <c r="F12957">
        <f>COUNTIF(F12958:F12966, "0")</f>
        <v>0</v>
      </c>
      <c r="G12957">
        <f>COUNTIF(G12958:G12966, "0")</f>
        <v>0</v>
      </c>
      <c r="H12957">
        <f>COUNTIF(H12958:H12966, "0")</f>
        <v>0</v>
      </c>
      <c r="I12957">
        <f>COUNTIF(I12958:I12966, "0")</f>
        <v>0</v>
      </c>
      <c r="J12957">
        <f>COUNTIF(J12958:J12966, "0")</f>
        <v>0</v>
      </c>
      <c r="K12957">
        <f>COUNTIF(K12958:K12966, "0")</f>
        <v>0</v>
      </c>
    </row>
    <row r="12958" spans="2:11" outlineLevel="2">
      <c r="B12958" t="s">
        <v>52</v>
      </c>
      <c r="C12958" t="s">
        <v>21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2:11" outlineLevel="2">
      <c r="B12959" t="s">
        <v>52</v>
      </c>
      <c r="C12959" t="s">
        <v>18</v>
      </c>
      <c r="D12959">
        <v>0</v>
      </c>
      <c r="E12959">
        <v>1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2:11" outlineLevel="2">
      <c r="B12960" t="s">
        <v>52</v>
      </c>
      <c r="C12960" t="s">
        <v>14</v>
      </c>
      <c r="D12960">
        <v>1</v>
      </c>
      <c r="E12960">
        <v>0</v>
      </c>
      <c r="F12960">
        <v>0</v>
      </c>
      <c r="G12960">
        <v>0</v>
      </c>
      <c r="H12960">
        <v>1</v>
      </c>
      <c r="I12960">
        <v>0</v>
      </c>
      <c r="J12960">
        <v>0</v>
      </c>
      <c r="K12960">
        <v>0</v>
      </c>
    </row>
    <row r="12961" spans="2:11" outlineLevel="2">
      <c r="B12961" t="s">
        <v>52</v>
      </c>
      <c r="C12961" t="s">
        <v>22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2:11" outlineLevel="2">
      <c r="B12962" t="s">
        <v>52</v>
      </c>
      <c r="C12962" t="s">
        <v>23</v>
      </c>
      <c r="D12962">
        <v>0</v>
      </c>
      <c r="E12962">
        <v>1</v>
      </c>
      <c r="F12962">
        <v>0</v>
      </c>
      <c r="G12962">
        <v>1</v>
      </c>
      <c r="H12962">
        <v>0</v>
      </c>
      <c r="I12962">
        <v>0</v>
      </c>
      <c r="J12962">
        <v>0</v>
      </c>
      <c r="K12962">
        <v>0</v>
      </c>
    </row>
    <row r="12963" spans="2:11" outlineLevel="2">
      <c r="B12963" t="s">
        <v>52</v>
      </c>
      <c r="C12963" t="s">
        <v>19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>
        <v>0</v>
      </c>
    </row>
    <row r="12964" spans="2:11" outlineLevel="2">
      <c r="B12964" t="s">
        <v>52</v>
      </c>
      <c r="C12964" t="s">
        <v>32</v>
      </c>
      <c r="D12964">
        <v>0</v>
      </c>
      <c r="E12964">
        <v>1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2:11" outlineLevel="2">
      <c r="B12965" t="s">
        <v>52</v>
      </c>
      <c r="C12965" t="s">
        <v>17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2:11" outlineLevel="2">
      <c r="B12966" t="s">
        <v>52</v>
      </c>
      <c r="C12966" t="s">
        <v>20</v>
      </c>
      <c r="D12966">
        <v>0</v>
      </c>
      <c r="E12966">
        <v>0</v>
      </c>
      <c r="F12966">
        <v>0</v>
      </c>
      <c r="G12966">
        <v>0</v>
      </c>
      <c r="H12966">
        <v>1</v>
      </c>
      <c r="I12966">
        <v>0</v>
      </c>
      <c r="J12966">
        <v>0</v>
      </c>
      <c r="K12966">
        <v>0</v>
      </c>
    </row>
    <row r="12967" spans="2:11" s="5" customFormat="1" outlineLevel="1">
      <c r="C12967" s="5" t="s">
        <v>485</v>
      </c>
      <c r="D12967" s="1">
        <f>IFERROR(D12968/D12969, D12968)</f>
        <v>0</v>
      </c>
      <c r="E12967" s="1">
        <f>IFERROR(E12968/E12969, E12968)</f>
        <v>0</v>
      </c>
      <c r="F12967" s="1">
        <f>IFERROR(F12968/F12969, F12968)</f>
        <v>0</v>
      </c>
      <c r="G12967" s="1">
        <f>IFERROR(G12968/G12969, G12968)</f>
        <v>0</v>
      </c>
      <c r="H12967" s="1">
        <f>IFERROR(H12968/H12969, H12968)</f>
        <v>0</v>
      </c>
      <c r="I12967" s="1">
        <f>IFERROR(I12968/I12969, I12968)</f>
        <v>0</v>
      </c>
      <c r="J12967" s="1">
        <f>IFERROR(J12968/J12969, J12968)</f>
        <v>0</v>
      </c>
      <c r="K12967" s="1">
        <f>IFERROR(K12968/K12969, K12968)</f>
        <v>0</v>
      </c>
    </row>
    <row r="12968" spans="2:11" outlineLevel="2">
      <c r="C12968" t="s">
        <v>10</v>
      </c>
      <c r="D12968">
        <f>COUNTIF(D12970:D12970, "1")</f>
        <v>0</v>
      </c>
      <c r="E12968">
        <f>COUNTIF(E12970:E12970, "1")</f>
        <v>0</v>
      </c>
      <c r="F12968">
        <f>COUNTIF(F12970:F12970, "1")</f>
        <v>0</v>
      </c>
      <c r="G12968">
        <f>COUNTIF(G12970:G12970, "1")</f>
        <v>0</v>
      </c>
      <c r="H12968">
        <f>COUNTIF(H12970:H12970, "1")</f>
        <v>0</v>
      </c>
      <c r="I12968">
        <f>COUNTIF(I12970:I12970, "1")</f>
        <v>0</v>
      </c>
      <c r="J12968">
        <f>COUNTIF(J12970:J12970, "1")</f>
        <v>0</v>
      </c>
      <c r="K12968">
        <f>COUNTIF(K12970:K12970, "1")</f>
        <v>0</v>
      </c>
    </row>
    <row r="12969" spans="2:11" outlineLevel="2">
      <c r="C12969" t="s">
        <v>12</v>
      </c>
      <c r="D12969">
        <f>COUNTIF(D12970:D12970, "0")</f>
        <v>0</v>
      </c>
      <c r="E12969">
        <f>COUNTIF(E12970:E12970, "0")</f>
        <v>0</v>
      </c>
      <c r="F12969">
        <f>COUNTIF(F12970:F12970, "0")</f>
        <v>0</v>
      </c>
      <c r="G12969">
        <f>COUNTIF(G12970:G12970, "0")</f>
        <v>0</v>
      </c>
      <c r="H12969">
        <f>COUNTIF(H12970:H12970, "0")</f>
        <v>0</v>
      </c>
      <c r="I12969">
        <f>COUNTIF(I12970:I12970, "0")</f>
        <v>0</v>
      </c>
      <c r="J12969">
        <f>COUNTIF(J12970:J12970, "0")</f>
        <v>0</v>
      </c>
      <c r="K12969">
        <f>COUNTIF(K12970:K12970, "0")</f>
        <v>0</v>
      </c>
    </row>
    <row r="12970" spans="2:11" outlineLevel="2">
      <c r="B12970" t="s">
        <v>486</v>
      </c>
      <c r="C12970" t="s">
        <v>15</v>
      </c>
      <c r="D12970">
        <v>1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1</v>
      </c>
      <c r="K12970">
        <v>0</v>
      </c>
    </row>
    <row r="12971" spans="2:11" s="3" customFormat="1">
      <c r="B12971" s="3" t="s">
        <v>492</v>
      </c>
      <c r="C12971" s="3" t="s">
        <v>8</v>
      </c>
      <c r="D12971" s="3">
        <f>IFERROR(AVERAGE(D12974), 0)</f>
        <v>0</v>
      </c>
      <c r="E12971" s="3">
        <f>IFERROR(AVERAGE(E12974), 0)</f>
        <v>0</v>
      </c>
      <c r="F12971" s="3">
        <f>IFERROR(AVERAGE(F12974), 0)</f>
        <v>0</v>
      </c>
      <c r="G12971" s="3">
        <f>IFERROR(AVERAGE(G12974), 0)</f>
        <v>0</v>
      </c>
      <c r="H12971" s="3">
        <f>IFERROR(AVERAGE(H12974), 0)</f>
        <v>0</v>
      </c>
      <c r="I12971" s="3">
        <f>IFERROR(AVERAGE(I12974), 0)</f>
        <v>0</v>
      </c>
      <c r="J12971" s="3">
        <f>IFERROR(AVERAGE(J12974), 0)</f>
        <v>0</v>
      </c>
      <c r="K12971" s="3">
        <f>IFERROR(AVERAGE(K12974), 0)</f>
        <v>0</v>
      </c>
    </row>
    <row r="12972" spans="2:11" outlineLevel="2">
      <c r="B12972" s="4" t="s">
        <v>9</v>
      </c>
      <c r="D12972">
        <f>E12975</f>
        <v>0</v>
      </c>
      <c r="E12972">
        <f>F12975</f>
        <v>0</v>
      </c>
      <c r="F12972">
        <f>G12975</f>
        <v>0</v>
      </c>
      <c r="G12972">
        <f>H12975</f>
        <v>0</v>
      </c>
      <c r="H12972">
        <f>I12975</f>
        <v>0</v>
      </c>
      <c r="I12972">
        <f>J12975</f>
        <v>0</v>
      </c>
      <c r="J12972">
        <f>K12975</f>
        <v>0</v>
      </c>
      <c r="K12972">
        <f>L12975</f>
        <v>0</v>
      </c>
    </row>
    <row r="12973" spans="2:11" outlineLevel="2">
      <c r="B12973" s="4" t="s">
        <v>10</v>
      </c>
      <c r="D12973">
        <f>E12976</f>
        <v>0</v>
      </c>
      <c r="E12973">
        <f>F12976</f>
        <v>0</v>
      </c>
      <c r="F12973">
        <f>G12976</f>
        <v>0</v>
      </c>
      <c r="G12973">
        <f>H12976</f>
        <v>0</v>
      </c>
      <c r="H12973">
        <f>I12976</f>
        <v>0</v>
      </c>
      <c r="I12973">
        <f>J12976</f>
        <v>0</v>
      </c>
      <c r="J12973">
        <f>K12976</f>
        <v>0</v>
      </c>
      <c r="K12973">
        <f>L12976</f>
        <v>0</v>
      </c>
    </row>
    <row r="12974" spans="2:11" s="5" customFormat="1" outlineLevel="1">
      <c r="C12974" s="5" t="s">
        <v>51</v>
      </c>
      <c r="D12974" s="1">
        <f>IFERROR(D12975/D12976, D12975)</f>
        <v>0</v>
      </c>
      <c r="E12974" s="1">
        <f>IFERROR(E12975/E12976, E12975)</f>
        <v>0</v>
      </c>
      <c r="F12974" s="1">
        <f>IFERROR(F12975/F12976, F12975)</f>
        <v>0</v>
      </c>
      <c r="G12974" s="1">
        <f>IFERROR(G12975/G12976, G12975)</f>
        <v>0</v>
      </c>
      <c r="H12974" s="1">
        <f>IFERROR(H12975/H12976, H12975)</f>
        <v>0</v>
      </c>
      <c r="I12974" s="1">
        <f>IFERROR(I12975/I12976, I12975)</f>
        <v>0</v>
      </c>
      <c r="J12974" s="1">
        <f>IFERROR(J12975/J12976, J12975)</f>
        <v>0</v>
      </c>
      <c r="K12974" s="1">
        <f>IFERROR(K12975/K12976, K12975)</f>
        <v>0</v>
      </c>
    </row>
    <row r="12975" spans="2:11" outlineLevel="2">
      <c r="C12975" t="s">
        <v>10</v>
      </c>
      <c r="D12975">
        <f>COUNTIF(D12977:D12980, "1")</f>
        <v>0</v>
      </c>
      <c r="E12975">
        <f>COUNTIF(E12977:E12980, "1")</f>
        <v>0</v>
      </c>
      <c r="F12975">
        <f>COUNTIF(F12977:F12980, "1")</f>
        <v>0</v>
      </c>
      <c r="G12975">
        <f>COUNTIF(G12977:G12980, "1")</f>
        <v>0</v>
      </c>
      <c r="H12975">
        <f>COUNTIF(H12977:H12980, "1")</f>
        <v>0</v>
      </c>
      <c r="I12975">
        <f>COUNTIF(I12977:I12980, "1")</f>
        <v>0</v>
      </c>
      <c r="J12975">
        <f>COUNTIF(J12977:J12980, "1")</f>
        <v>0</v>
      </c>
      <c r="K12975">
        <f>COUNTIF(K12977:K12980, "1")</f>
        <v>0</v>
      </c>
    </row>
    <row r="12976" spans="2:11" outlineLevel="2">
      <c r="C12976" t="s">
        <v>12</v>
      </c>
      <c r="D12976">
        <f>COUNTIF(D12977:D12980, "0")</f>
        <v>0</v>
      </c>
      <c r="E12976">
        <f>COUNTIF(E12977:E12980, "0")</f>
        <v>0</v>
      </c>
      <c r="F12976">
        <f>COUNTIF(F12977:F12980, "0")</f>
        <v>0</v>
      </c>
      <c r="G12976">
        <f>COUNTIF(G12977:G12980, "0")</f>
        <v>0</v>
      </c>
      <c r="H12976">
        <f>COUNTIF(H12977:H12980, "0")</f>
        <v>0</v>
      </c>
      <c r="I12976">
        <f>COUNTIF(I12977:I12980, "0")</f>
        <v>0</v>
      </c>
      <c r="J12976">
        <f>COUNTIF(J12977:J12980, "0")</f>
        <v>0</v>
      </c>
      <c r="K12976">
        <f>COUNTIF(K12977:K12980, "0")</f>
        <v>0</v>
      </c>
    </row>
    <row r="12977" spans="2:11" outlineLevel="2">
      <c r="B12977" t="s">
        <v>52</v>
      </c>
      <c r="C12977" t="s">
        <v>14</v>
      </c>
      <c r="D12977">
        <v>0</v>
      </c>
      <c r="E12977">
        <v>0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2:11" outlineLevel="2">
      <c r="B12978" t="s">
        <v>52</v>
      </c>
      <c r="C12978" t="s">
        <v>16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2:11" outlineLevel="2">
      <c r="B12979" t="s">
        <v>52</v>
      </c>
      <c r="C12979" t="s">
        <v>15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</row>
    <row r="12980" spans="2:11" outlineLevel="2">
      <c r="B12980" t="s">
        <v>52</v>
      </c>
      <c r="C12980" t="s">
        <v>18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2:11" s="3" customFormat="1">
      <c r="B12981" s="3" t="s">
        <v>493</v>
      </c>
      <c r="C12981" s="3" t="s">
        <v>8</v>
      </c>
      <c r="D12981" s="3">
        <f>IFERROR(AVERAGE(D12984), 0)</f>
        <v>0</v>
      </c>
      <c r="E12981" s="3">
        <f>IFERROR(AVERAGE(E12984), 0)</f>
        <v>0</v>
      </c>
      <c r="F12981" s="3">
        <f>IFERROR(AVERAGE(F12984), 0)</f>
        <v>0</v>
      </c>
      <c r="G12981" s="3">
        <f>IFERROR(AVERAGE(G12984), 0)</f>
        <v>0</v>
      </c>
      <c r="H12981" s="3">
        <f>IFERROR(AVERAGE(H12984), 0)</f>
        <v>0</v>
      </c>
      <c r="I12981" s="3">
        <f>IFERROR(AVERAGE(I12984), 0)</f>
        <v>0</v>
      </c>
      <c r="J12981" s="3">
        <f>IFERROR(AVERAGE(J12984), 0)</f>
        <v>0</v>
      </c>
      <c r="K12981" s="3">
        <f>IFERROR(AVERAGE(K12984), 0)</f>
        <v>0</v>
      </c>
    </row>
    <row r="12982" spans="2:11" outlineLevel="2">
      <c r="B12982" s="4" t="s">
        <v>9</v>
      </c>
      <c r="D12982">
        <f>E12985</f>
        <v>0</v>
      </c>
      <c r="E12982">
        <f>F12985</f>
        <v>0</v>
      </c>
      <c r="F12982">
        <f>G12985</f>
        <v>0</v>
      </c>
      <c r="G12982">
        <f>H12985</f>
        <v>0</v>
      </c>
      <c r="H12982">
        <f>I12985</f>
        <v>0</v>
      </c>
      <c r="I12982">
        <f>J12985</f>
        <v>0</v>
      </c>
      <c r="J12982">
        <f>K12985</f>
        <v>0</v>
      </c>
      <c r="K12982">
        <f>L12985</f>
        <v>0</v>
      </c>
    </row>
    <row r="12983" spans="2:11" outlineLevel="2">
      <c r="B12983" s="4" t="s">
        <v>10</v>
      </c>
      <c r="D12983">
        <f>E12986</f>
        <v>0</v>
      </c>
      <c r="E12983">
        <f>F12986</f>
        <v>0</v>
      </c>
      <c r="F12983">
        <f>G12986</f>
        <v>0</v>
      </c>
      <c r="G12983">
        <f>H12986</f>
        <v>0</v>
      </c>
      <c r="H12983">
        <f>I12986</f>
        <v>0</v>
      </c>
      <c r="I12983">
        <f>J12986</f>
        <v>0</v>
      </c>
      <c r="J12983">
        <f>K12986</f>
        <v>0</v>
      </c>
      <c r="K12983">
        <f>L12986</f>
        <v>0</v>
      </c>
    </row>
    <row r="12984" spans="2:11" s="5" customFormat="1" outlineLevel="1">
      <c r="C12984" s="5" t="s">
        <v>51</v>
      </c>
      <c r="D12984" s="1">
        <f>IFERROR(D12985/D12986, D12985)</f>
        <v>0</v>
      </c>
      <c r="E12984" s="1">
        <f>IFERROR(E12985/E12986, E12985)</f>
        <v>0</v>
      </c>
      <c r="F12984" s="1">
        <f>IFERROR(F12985/F12986, F12985)</f>
        <v>0</v>
      </c>
      <c r="G12984" s="1">
        <f>IFERROR(G12985/G12986, G12985)</f>
        <v>0</v>
      </c>
      <c r="H12984" s="1">
        <f>IFERROR(H12985/H12986, H12985)</f>
        <v>0</v>
      </c>
      <c r="I12984" s="1">
        <f>IFERROR(I12985/I12986, I12985)</f>
        <v>0</v>
      </c>
      <c r="J12984" s="1">
        <f>IFERROR(J12985/J12986, J12985)</f>
        <v>0</v>
      </c>
      <c r="K12984" s="1">
        <f>IFERROR(K12985/K12986, K12985)</f>
        <v>0</v>
      </c>
    </row>
    <row r="12985" spans="2:11" outlineLevel="2">
      <c r="C12985" t="s">
        <v>10</v>
      </c>
      <c r="D12985">
        <f>COUNTIF(D12987:D12994, "1")</f>
        <v>0</v>
      </c>
      <c r="E12985">
        <f>COUNTIF(E12987:E12994, "1")</f>
        <v>0</v>
      </c>
      <c r="F12985">
        <f>COUNTIF(F12987:F12994, "1")</f>
        <v>0</v>
      </c>
      <c r="G12985">
        <f>COUNTIF(G12987:G12994, "1")</f>
        <v>0</v>
      </c>
      <c r="H12985">
        <f>COUNTIF(H12987:H12994, "1")</f>
        <v>0</v>
      </c>
      <c r="I12985">
        <f>COUNTIF(I12987:I12994, "1")</f>
        <v>0</v>
      </c>
      <c r="J12985">
        <f>COUNTIF(J12987:J12994, "1")</f>
        <v>0</v>
      </c>
      <c r="K12985">
        <f>COUNTIF(K12987:K12994, "1")</f>
        <v>0</v>
      </c>
    </row>
    <row r="12986" spans="2:11" outlineLevel="2">
      <c r="C12986" t="s">
        <v>12</v>
      </c>
      <c r="D12986">
        <f>COUNTIF(D12987:D12994, "0")</f>
        <v>0</v>
      </c>
      <c r="E12986">
        <f>COUNTIF(E12987:E12994, "0")</f>
        <v>0</v>
      </c>
      <c r="F12986">
        <f>COUNTIF(F12987:F12994, "0")</f>
        <v>0</v>
      </c>
      <c r="G12986">
        <f>COUNTIF(G12987:G12994, "0")</f>
        <v>0</v>
      </c>
      <c r="H12986">
        <f>COUNTIF(H12987:H12994, "0")</f>
        <v>0</v>
      </c>
      <c r="I12986">
        <f>COUNTIF(I12987:I12994, "0")</f>
        <v>0</v>
      </c>
      <c r="J12986">
        <f>COUNTIF(J12987:J12994, "0")</f>
        <v>0</v>
      </c>
      <c r="K12986">
        <f>COUNTIF(K12987:K12994, "0")</f>
        <v>0</v>
      </c>
    </row>
    <row r="12987" spans="2:11" outlineLevel="2">
      <c r="B12987" t="s">
        <v>52</v>
      </c>
      <c r="C12987" t="s">
        <v>15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0</v>
      </c>
      <c r="K12987">
        <v>0</v>
      </c>
    </row>
    <row r="12988" spans="2:11" outlineLevel="2">
      <c r="B12988" t="s">
        <v>52</v>
      </c>
      <c r="C12988" t="s">
        <v>14</v>
      </c>
      <c r="D12988">
        <v>1</v>
      </c>
      <c r="E12988">
        <v>0</v>
      </c>
      <c r="F12988">
        <v>0</v>
      </c>
      <c r="G12988">
        <v>0</v>
      </c>
      <c r="H12988">
        <v>1</v>
      </c>
      <c r="I12988">
        <v>0</v>
      </c>
      <c r="J12988">
        <v>0</v>
      </c>
      <c r="K12988">
        <v>0</v>
      </c>
    </row>
    <row r="12989" spans="2:11" outlineLevel="2">
      <c r="B12989" t="s">
        <v>52</v>
      </c>
      <c r="C12989" t="s">
        <v>32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2:11" outlineLevel="2">
      <c r="B12990" t="s">
        <v>52</v>
      </c>
      <c r="C12990" t="s">
        <v>16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0</v>
      </c>
      <c r="J12990">
        <v>0</v>
      </c>
      <c r="K12990">
        <v>0</v>
      </c>
    </row>
    <row r="12991" spans="2:11" outlineLevel="2">
      <c r="B12991" t="s">
        <v>52</v>
      </c>
      <c r="C12991" t="s">
        <v>23</v>
      </c>
      <c r="D12991">
        <v>0</v>
      </c>
      <c r="E12991">
        <v>0</v>
      </c>
      <c r="F12991">
        <v>0</v>
      </c>
      <c r="G12991">
        <v>0</v>
      </c>
      <c r="H12991">
        <v>1</v>
      </c>
      <c r="I12991">
        <v>0</v>
      </c>
      <c r="J12991">
        <v>1</v>
      </c>
      <c r="K12991">
        <v>0</v>
      </c>
    </row>
    <row r="12992" spans="2:11" outlineLevel="2">
      <c r="B12992" t="s">
        <v>52</v>
      </c>
      <c r="C12992" t="s">
        <v>34</v>
      </c>
      <c r="D12992">
        <v>0</v>
      </c>
      <c r="E12992">
        <v>0</v>
      </c>
      <c r="F12992">
        <v>0</v>
      </c>
      <c r="G12992">
        <v>0</v>
      </c>
      <c r="H12992">
        <v>1</v>
      </c>
      <c r="I12992">
        <v>1</v>
      </c>
      <c r="J12992">
        <v>0</v>
      </c>
      <c r="K12992">
        <v>0</v>
      </c>
    </row>
    <row r="12993" spans="2:11" outlineLevel="2">
      <c r="B12993" t="s">
        <v>52</v>
      </c>
      <c r="C12993" t="s">
        <v>24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2:11" outlineLevel="2">
      <c r="B12994" t="s">
        <v>52</v>
      </c>
      <c r="C12994" t="s">
        <v>33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2:11" s="3" customFormat="1">
      <c r="B12995" s="3" t="s">
        <v>494</v>
      </c>
      <c r="C12995" s="3" t="s">
        <v>8</v>
      </c>
      <c r="D12995" s="3">
        <f>IFERROR(AVERAGE(D12998), 0)</f>
        <v>0</v>
      </c>
      <c r="E12995" s="3">
        <f>IFERROR(AVERAGE(E12998), 0)</f>
        <v>0</v>
      </c>
      <c r="F12995" s="3">
        <f>IFERROR(AVERAGE(F12998), 0)</f>
        <v>0</v>
      </c>
      <c r="G12995" s="3">
        <f>IFERROR(AVERAGE(G12998), 0)</f>
        <v>0</v>
      </c>
      <c r="H12995" s="3">
        <f>IFERROR(AVERAGE(H12998), 0)</f>
        <v>0</v>
      </c>
      <c r="I12995" s="3">
        <f>IFERROR(AVERAGE(I12998), 0)</f>
        <v>0</v>
      </c>
      <c r="J12995" s="3">
        <f>IFERROR(AVERAGE(J12998), 0)</f>
        <v>0</v>
      </c>
      <c r="K12995" s="3">
        <f>IFERROR(AVERAGE(K12998), 0)</f>
        <v>0</v>
      </c>
    </row>
    <row r="12996" spans="2:11" outlineLevel="2">
      <c r="B12996" s="4" t="s">
        <v>9</v>
      </c>
      <c r="D12996">
        <f>E12999</f>
        <v>0</v>
      </c>
      <c r="E12996">
        <f>F12999</f>
        <v>0</v>
      </c>
      <c r="F12996">
        <f>G12999</f>
        <v>0</v>
      </c>
      <c r="G12996">
        <f>H12999</f>
        <v>0</v>
      </c>
      <c r="H12996">
        <f>I12999</f>
        <v>0</v>
      </c>
      <c r="I12996">
        <f>J12999</f>
        <v>0</v>
      </c>
      <c r="J12996">
        <f>K12999</f>
        <v>0</v>
      </c>
      <c r="K12996">
        <f>L12999</f>
        <v>0</v>
      </c>
    </row>
    <row r="12997" spans="2:11" outlineLevel="2">
      <c r="B12997" s="4" t="s">
        <v>10</v>
      </c>
      <c r="D12997">
        <f>E13000</f>
        <v>0</v>
      </c>
      <c r="E12997">
        <f>F13000</f>
        <v>0</v>
      </c>
      <c r="F12997">
        <f>G13000</f>
        <v>0</v>
      </c>
      <c r="G12997">
        <f>H13000</f>
        <v>0</v>
      </c>
      <c r="H12997">
        <f>I13000</f>
        <v>0</v>
      </c>
      <c r="I12997">
        <f>J13000</f>
        <v>0</v>
      </c>
      <c r="J12997">
        <f>K13000</f>
        <v>0</v>
      </c>
      <c r="K12997">
        <f>L13000</f>
        <v>0</v>
      </c>
    </row>
    <row r="12998" spans="2:11" s="5" customFormat="1" outlineLevel="1">
      <c r="C12998" s="5" t="s">
        <v>51</v>
      </c>
      <c r="D12998" s="1">
        <f>IFERROR(D12999/D13000, D12999)</f>
        <v>0</v>
      </c>
      <c r="E12998" s="1">
        <f>IFERROR(E12999/E13000, E12999)</f>
        <v>0</v>
      </c>
      <c r="F12998" s="1">
        <f>IFERROR(F12999/F13000, F12999)</f>
        <v>0</v>
      </c>
      <c r="G12998" s="1">
        <f>IFERROR(G12999/G13000, G12999)</f>
        <v>0</v>
      </c>
      <c r="H12998" s="1">
        <f>IFERROR(H12999/H13000, H12999)</f>
        <v>0</v>
      </c>
      <c r="I12998" s="1">
        <f>IFERROR(I12999/I13000, I12999)</f>
        <v>0</v>
      </c>
      <c r="J12998" s="1">
        <f>IFERROR(J12999/J13000, J12999)</f>
        <v>0</v>
      </c>
      <c r="K12998" s="1">
        <f>IFERROR(K12999/K13000, K12999)</f>
        <v>0</v>
      </c>
    </row>
    <row r="12999" spans="2:11" outlineLevel="2">
      <c r="C12999" t="s">
        <v>10</v>
      </c>
      <c r="D12999">
        <f>COUNTIF(D13001:D13001, "1")</f>
        <v>0</v>
      </c>
      <c r="E12999">
        <f>COUNTIF(E13001:E13001, "1")</f>
        <v>0</v>
      </c>
      <c r="F12999">
        <f>COUNTIF(F13001:F13001, "1")</f>
        <v>0</v>
      </c>
      <c r="G12999">
        <f>COUNTIF(G13001:G13001, "1")</f>
        <v>0</v>
      </c>
      <c r="H12999">
        <f>COUNTIF(H13001:H13001, "1")</f>
        <v>0</v>
      </c>
      <c r="I12999">
        <f>COUNTIF(I13001:I13001, "1")</f>
        <v>0</v>
      </c>
      <c r="J12999">
        <f>COUNTIF(J13001:J13001, "1")</f>
        <v>0</v>
      </c>
      <c r="K12999">
        <f>COUNTIF(K13001:K13001, "1")</f>
        <v>0</v>
      </c>
    </row>
    <row r="13000" spans="2:11" outlineLevel="2">
      <c r="C13000" t="s">
        <v>12</v>
      </c>
      <c r="D13000">
        <f>COUNTIF(D13001:D13001, "0")</f>
        <v>0</v>
      </c>
      <c r="E13000">
        <f>COUNTIF(E13001:E13001, "0")</f>
        <v>0</v>
      </c>
      <c r="F13000">
        <f>COUNTIF(F13001:F13001, "0")</f>
        <v>0</v>
      </c>
      <c r="G13000">
        <f>COUNTIF(G13001:G13001, "0")</f>
        <v>0</v>
      </c>
      <c r="H13000">
        <f>COUNTIF(H13001:H13001, "0")</f>
        <v>0</v>
      </c>
      <c r="I13000">
        <f>COUNTIF(I13001:I13001, "0")</f>
        <v>0</v>
      </c>
      <c r="J13000">
        <f>COUNTIF(J13001:J13001, "0")</f>
        <v>0</v>
      </c>
      <c r="K13000">
        <f>COUNTIF(K13001:K13001, "0")</f>
        <v>0</v>
      </c>
    </row>
    <row r="13001" spans="2:11" outlineLevel="2">
      <c r="B13001" t="s">
        <v>52</v>
      </c>
      <c r="C13001" t="s">
        <v>17</v>
      </c>
      <c r="D13001">
        <v>0</v>
      </c>
      <c r="E13001">
        <v>1</v>
      </c>
      <c r="F13001">
        <v>0</v>
      </c>
      <c r="G13001">
        <v>1</v>
      </c>
      <c r="H13001">
        <v>0</v>
      </c>
      <c r="I13001">
        <v>0</v>
      </c>
      <c r="J13001">
        <v>0</v>
      </c>
      <c r="K13001">
        <v>0</v>
      </c>
    </row>
    <row r="13002" spans="2:11" s="3" customFormat="1">
      <c r="B13002" s="3" t="s">
        <v>495</v>
      </c>
      <c r="C13002" s="3" t="s">
        <v>8</v>
      </c>
      <c r="D13002" s="3">
        <f>IFERROR(AVERAGE(D13005), 0)</f>
        <v>0</v>
      </c>
      <c r="E13002" s="3">
        <f>IFERROR(AVERAGE(E13005), 0)</f>
        <v>0</v>
      </c>
      <c r="F13002" s="3">
        <f>IFERROR(AVERAGE(F13005), 0)</f>
        <v>0</v>
      </c>
      <c r="G13002" s="3">
        <f>IFERROR(AVERAGE(G13005), 0)</f>
        <v>0</v>
      </c>
      <c r="H13002" s="3">
        <f>IFERROR(AVERAGE(H13005), 0)</f>
        <v>0</v>
      </c>
      <c r="I13002" s="3">
        <f>IFERROR(AVERAGE(I13005), 0)</f>
        <v>0</v>
      </c>
      <c r="J13002" s="3">
        <f>IFERROR(AVERAGE(J13005), 0)</f>
        <v>0</v>
      </c>
      <c r="K13002" s="3">
        <f>IFERROR(AVERAGE(K13005), 0)</f>
        <v>0</v>
      </c>
    </row>
    <row r="13003" spans="2:11" outlineLevel="2">
      <c r="B13003" s="4" t="s">
        <v>9</v>
      </c>
      <c r="D13003">
        <f>E13006</f>
        <v>0</v>
      </c>
      <c r="E13003">
        <f>F13006</f>
        <v>0</v>
      </c>
      <c r="F13003">
        <f>G13006</f>
        <v>0</v>
      </c>
      <c r="G13003">
        <f>H13006</f>
        <v>0</v>
      </c>
      <c r="H13003">
        <f>I13006</f>
        <v>0</v>
      </c>
      <c r="I13003">
        <f>J13006</f>
        <v>0</v>
      </c>
      <c r="J13003">
        <f>K13006</f>
        <v>0</v>
      </c>
      <c r="K13003">
        <f>L13006</f>
        <v>0</v>
      </c>
    </row>
    <row r="13004" spans="2:11" outlineLevel="2">
      <c r="B13004" s="4" t="s">
        <v>10</v>
      </c>
      <c r="D13004">
        <f>E13007</f>
        <v>0</v>
      </c>
      <c r="E13004">
        <f>F13007</f>
        <v>0</v>
      </c>
      <c r="F13004">
        <f>G13007</f>
        <v>0</v>
      </c>
      <c r="G13004">
        <f>H13007</f>
        <v>0</v>
      </c>
      <c r="H13004">
        <f>I13007</f>
        <v>0</v>
      </c>
      <c r="I13004">
        <f>J13007</f>
        <v>0</v>
      </c>
      <c r="J13004">
        <f>K13007</f>
        <v>0</v>
      </c>
      <c r="K13004">
        <f>L13007</f>
        <v>0</v>
      </c>
    </row>
    <row r="13005" spans="2:11" s="5" customFormat="1" outlineLevel="1">
      <c r="C13005" s="5" t="s">
        <v>51</v>
      </c>
      <c r="D13005" s="1">
        <f>IFERROR(D13006/D13007, D13006)</f>
        <v>0</v>
      </c>
      <c r="E13005" s="1">
        <f>IFERROR(E13006/E13007, E13006)</f>
        <v>0</v>
      </c>
      <c r="F13005" s="1">
        <f>IFERROR(F13006/F13007, F13006)</f>
        <v>0</v>
      </c>
      <c r="G13005" s="1">
        <f>IFERROR(G13006/G13007, G13006)</f>
        <v>0</v>
      </c>
      <c r="H13005" s="1">
        <f>IFERROR(H13006/H13007, H13006)</f>
        <v>0</v>
      </c>
      <c r="I13005" s="1">
        <f>IFERROR(I13006/I13007, I13006)</f>
        <v>0</v>
      </c>
      <c r="J13005" s="1">
        <f>IFERROR(J13006/J13007, J13006)</f>
        <v>0</v>
      </c>
      <c r="K13005" s="1">
        <f>IFERROR(K13006/K13007, K13006)</f>
        <v>0</v>
      </c>
    </row>
    <row r="13006" spans="2:11" outlineLevel="2">
      <c r="C13006" t="s">
        <v>10</v>
      </c>
      <c r="D13006">
        <f>COUNTIF(D13008:D13018, "1")</f>
        <v>0</v>
      </c>
      <c r="E13006">
        <f>COUNTIF(E13008:E13018, "1")</f>
        <v>0</v>
      </c>
      <c r="F13006">
        <f>COUNTIF(F13008:F13018, "1")</f>
        <v>0</v>
      </c>
      <c r="G13006">
        <f>COUNTIF(G13008:G13018, "1")</f>
        <v>0</v>
      </c>
      <c r="H13006">
        <f>COUNTIF(H13008:H13018, "1")</f>
        <v>0</v>
      </c>
      <c r="I13006">
        <f>COUNTIF(I13008:I13018, "1")</f>
        <v>0</v>
      </c>
      <c r="J13006">
        <f>COUNTIF(J13008:J13018, "1")</f>
        <v>0</v>
      </c>
      <c r="K13006">
        <f>COUNTIF(K13008:K13018, "1")</f>
        <v>0</v>
      </c>
    </row>
    <row r="13007" spans="2:11" outlineLevel="2">
      <c r="C13007" t="s">
        <v>12</v>
      </c>
      <c r="D13007">
        <f>COUNTIF(D13008:D13018, "0")</f>
        <v>0</v>
      </c>
      <c r="E13007">
        <f>COUNTIF(E13008:E13018, "0")</f>
        <v>0</v>
      </c>
      <c r="F13007">
        <f>COUNTIF(F13008:F13018, "0")</f>
        <v>0</v>
      </c>
      <c r="G13007">
        <f>COUNTIF(G13008:G13018, "0")</f>
        <v>0</v>
      </c>
      <c r="H13007">
        <f>COUNTIF(H13008:H13018, "0")</f>
        <v>0</v>
      </c>
      <c r="I13007">
        <f>COUNTIF(I13008:I13018, "0")</f>
        <v>0</v>
      </c>
      <c r="J13007">
        <f>COUNTIF(J13008:J13018, "0")</f>
        <v>0</v>
      </c>
      <c r="K13007">
        <f>COUNTIF(K13008:K13018, "0")</f>
        <v>0</v>
      </c>
    </row>
    <row r="13008" spans="2:11" outlineLevel="2">
      <c r="B13008" t="s">
        <v>52</v>
      </c>
      <c r="C13008" t="s">
        <v>16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2:11" outlineLevel="2">
      <c r="B13009" t="s">
        <v>52</v>
      </c>
      <c r="C13009" t="s">
        <v>17</v>
      </c>
      <c r="D13009">
        <v>0</v>
      </c>
      <c r="E13009">
        <v>0</v>
      </c>
      <c r="F13009">
        <v>1</v>
      </c>
      <c r="G13009">
        <v>0</v>
      </c>
      <c r="H13009">
        <v>1</v>
      </c>
      <c r="I13009">
        <v>0</v>
      </c>
      <c r="J13009">
        <v>0</v>
      </c>
      <c r="K13009">
        <v>0</v>
      </c>
    </row>
    <row r="13010" spans="2:11" outlineLevel="2">
      <c r="B13010" t="s">
        <v>52</v>
      </c>
      <c r="C13010" t="s">
        <v>14</v>
      </c>
      <c r="D13010">
        <v>0</v>
      </c>
      <c r="E13010">
        <v>1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2:11" outlineLevel="2">
      <c r="B13011" t="s">
        <v>52</v>
      </c>
      <c r="C13011" t="s">
        <v>15</v>
      </c>
      <c r="D13011">
        <v>0</v>
      </c>
      <c r="E13011">
        <v>0</v>
      </c>
      <c r="F13011">
        <v>1</v>
      </c>
      <c r="G13011">
        <v>0</v>
      </c>
      <c r="H13011">
        <v>1</v>
      </c>
      <c r="I13011">
        <v>0</v>
      </c>
      <c r="J13011">
        <v>0</v>
      </c>
      <c r="K13011">
        <v>0</v>
      </c>
    </row>
    <row r="13012" spans="2:11" outlineLevel="2">
      <c r="B13012" t="s">
        <v>52</v>
      </c>
      <c r="C13012" t="s">
        <v>18</v>
      </c>
      <c r="D13012">
        <v>0</v>
      </c>
      <c r="E13012">
        <v>0</v>
      </c>
      <c r="F13012">
        <v>0</v>
      </c>
      <c r="G13012">
        <v>1</v>
      </c>
      <c r="H13012">
        <v>1</v>
      </c>
      <c r="I13012">
        <v>0</v>
      </c>
      <c r="J13012">
        <v>0</v>
      </c>
      <c r="K13012">
        <v>0</v>
      </c>
    </row>
    <row r="13013" spans="2:11" outlineLevel="2">
      <c r="B13013" t="s">
        <v>52</v>
      </c>
      <c r="C13013" t="s">
        <v>19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2:11" outlineLevel="2">
      <c r="B13014" t="s">
        <v>52</v>
      </c>
      <c r="C13014" t="s">
        <v>32</v>
      </c>
      <c r="D13014">
        <v>0</v>
      </c>
      <c r="E13014">
        <v>0</v>
      </c>
      <c r="F13014">
        <v>1</v>
      </c>
      <c r="G13014">
        <v>1</v>
      </c>
      <c r="H13014">
        <v>0</v>
      </c>
      <c r="I13014">
        <v>0</v>
      </c>
      <c r="J13014">
        <v>1</v>
      </c>
      <c r="K13014">
        <v>0</v>
      </c>
    </row>
    <row r="13015" spans="2:11" outlineLevel="2">
      <c r="B13015" t="s">
        <v>52</v>
      </c>
      <c r="C13015" t="s">
        <v>23</v>
      </c>
      <c r="D13015">
        <v>0</v>
      </c>
      <c r="E13015">
        <v>1</v>
      </c>
      <c r="F13015">
        <v>1</v>
      </c>
      <c r="G13015">
        <v>1</v>
      </c>
      <c r="H13015">
        <v>1</v>
      </c>
      <c r="I13015">
        <v>0</v>
      </c>
      <c r="J13015">
        <v>1</v>
      </c>
      <c r="K13015">
        <v>0</v>
      </c>
    </row>
    <row r="13016" spans="2:11" outlineLevel="2">
      <c r="B13016" t="s">
        <v>52</v>
      </c>
      <c r="C13016" t="s">
        <v>20</v>
      </c>
      <c r="D13016">
        <v>1</v>
      </c>
      <c r="E13016">
        <v>0</v>
      </c>
      <c r="F13016">
        <v>1</v>
      </c>
      <c r="G13016">
        <v>0</v>
      </c>
      <c r="H13016">
        <v>0</v>
      </c>
      <c r="I13016">
        <v>1</v>
      </c>
      <c r="J13016">
        <v>0</v>
      </c>
      <c r="K13016">
        <v>0</v>
      </c>
    </row>
    <row r="13017" spans="2:11" outlineLevel="2">
      <c r="B13017" t="s">
        <v>52</v>
      </c>
      <c r="C13017" t="s">
        <v>22</v>
      </c>
      <c r="D13017">
        <v>1</v>
      </c>
      <c r="E13017">
        <v>0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2:11" outlineLevel="2">
      <c r="B13018" t="s">
        <v>52</v>
      </c>
      <c r="C13018" t="s">
        <v>21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</row>
    <row r="13019" spans="2:11" s="3" customFormat="1">
      <c r="B13019" s="3" t="s">
        <v>496</v>
      </c>
      <c r="C13019" s="3" t="s">
        <v>8</v>
      </c>
      <c r="D13019" s="3">
        <f>IFERROR(AVERAGE(D13022), 0)</f>
        <v>0</v>
      </c>
      <c r="E13019" s="3">
        <f>IFERROR(AVERAGE(E13022), 0)</f>
        <v>0</v>
      </c>
      <c r="F13019" s="3">
        <f>IFERROR(AVERAGE(F13022), 0)</f>
        <v>0</v>
      </c>
      <c r="G13019" s="3">
        <f>IFERROR(AVERAGE(G13022), 0)</f>
        <v>0</v>
      </c>
      <c r="H13019" s="3">
        <f>IFERROR(AVERAGE(H13022), 0)</f>
        <v>0</v>
      </c>
      <c r="I13019" s="3">
        <f>IFERROR(AVERAGE(I13022), 0)</f>
        <v>0</v>
      </c>
      <c r="J13019" s="3">
        <f>IFERROR(AVERAGE(J13022), 0)</f>
        <v>0</v>
      </c>
      <c r="K13019" s="3">
        <f>IFERROR(AVERAGE(K13022), 0)</f>
        <v>0</v>
      </c>
    </row>
    <row r="13020" spans="2:11" outlineLevel="2">
      <c r="B13020" s="4" t="s">
        <v>9</v>
      </c>
      <c r="D13020">
        <f>E13023</f>
        <v>0</v>
      </c>
      <c r="E13020">
        <f>F13023</f>
        <v>0</v>
      </c>
      <c r="F13020">
        <f>G13023</f>
        <v>0</v>
      </c>
      <c r="G13020">
        <f>H13023</f>
        <v>0</v>
      </c>
      <c r="H13020">
        <f>I13023</f>
        <v>0</v>
      </c>
      <c r="I13020">
        <f>J13023</f>
        <v>0</v>
      </c>
      <c r="J13020">
        <f>K13023</f>
        <v>0</v>
      </c>
      <c r="K13020">
        <f>L13023</f>
        <v>0</v>
      </c>
    </row>
    <row r="13021" spans="2:11" outlineLevel="2">
      <c r="B13021" s="4" t="s">
        <v>10</v>
      </c>
      <c r="D13021">
        <f>E13024</f>
        <v>0</v>
      </c>
      <c r="E13021">
        <f>F13024</f>
        <v>0</v>
      </c>
      <c r="F13021">
        <f>G13024</f>
        <v>0</v>
      </c>
      <c r="G13021">
        <f>H13024</f>
        <v>0</v>
      </c>
      <c r="H13021">
        <f>I13024</f>
        <v>0</v>
      </c>
      <c r="I13021">
        <f>J13024</f>
        <v>0</v>
      </c>
      <c r="J13021">
        <f>K13024</f>
        <v>0</v>
      </c>
      <c r="K13021">
        <f>L13024</f>
        <v>0</v>
      </c>
    </row>
    <row r="13022" spans="2:11" s="5" customFormat="1" outlineLevel="1">
      <c r="C13022" s="5" t="s">
        <v>51</v>
      </c>
      <c r="D13022" s="1">
        <f>IFERROR(D13023/D13024, D13023)</f>
        <v>0</v>
      </c>
      <c r="E13022" s="1">
        <f>IFERROR(E13023/E13024, E13023)</f>
        <v>0</v>
      </c>
      <c r="F13022" s="1">
        <f>IFERROR(F13023/F13024, F13023)</f>
        <v>0</v>
      </c>
      <c r="G13022" s="1">
        <f>IFERROR(G13023/G13024, G13023)</f>
        <v>0</v>
      </c>
      <c r="H13022" s="1">
        <f>IFERROR(H13023/H13024, H13023)</f>
        <v>0</v>
      </c>
      <c r="I13022" s="1">
        <f>IFERROR(I13023/I13024, I13023)</f>
        <v>0</v>
      </c>
      <c r="J13022" s="1">
        <f>IFERROR(J13023/J13024, J13023)</f>
        <v>0</v>
      </c>
      <c r="K13022" s="1">
        <f>IFERROR(K13023/K13024, K13023)</f>
        <v>0</v>
      </c>
    </row>
    <row r="13023" spans="2:11" outlineLevel="2">
      <c r="C13023" t="s">
        <v>10</v>
      </c>
      <c r="D13023">
        <f>COUNTIF(D13025:D13025, "1")</f>
        <v>0</v>
      </c>
      <c r="E13023">
        <f>COUNTIF(E13025:E13025, "1")</f>
        <v>0</v>
      </c>
      <c r="F13023">
        <f>COUNTIF(F13025:F13025, "1")</f>
        <v>0</v>
      </c>
      <c r="G13023">
        <f>COUNTIF(G13025:G13025, "1")</f>
        <v>0</v>
      </c>
      <c r="H13023">
        <f>COUNTIF(H13025:H13025, "1")</f>
        <v>0</v>
      </c>
      <c r="I13023">
        <f>COUNTIF(I13025:I13025, "1")</f>
        <v>0</v>
      </c>
      <c r="J13023">
        <f>COUNTIF(J13025:J13025, "1")</f>
        <v>0</v>
      </c>
      <c r="K13023">
        <f>COUNTIF(K13025:K13025, "1")</f>
        <v>0</v>
      </c>
    </row>
    <row r="13024" spans="2:11" outlineLevel="2">
      <c r="C13024" t="s">
        <v>12</v>
      </c>
      <c r="D13024">
        <f>COUNTIF(D13025:D13025, "0")</f>
        <v>0</v>
      </c>
      <c r="E13024">
        <f>COUNTIF(E13025:E13025, "0")</f>
        <v>0</v>
      </c>
      <c r="F13024">
        <f>COUNTIF(F13025:F13025, "0")</f>
        <v>0</v>
      </c>
      <c r="G13024">
        <f>COUNTIF(G13025:G13025, "0")</f>
        <v>0</v>
      </c>
      <c r="H13024">
        <f>COUNTIF(H13025:H13025, "0")</f>
        <v>0</v>
      </c>
      <c r="I13024">
        <f>COUNTIF(I13025:I13025, "0")</f>
        <v>0</v>
      </c>
      <c r="J13024">
        <f>COUNTIF(J13025:J13025, "0")</f>
        <v>0</v>
      </c>
      <c r="K13024">
        <f>COUNTIF(K13025:K13025, "0")</f>
        <v>0</v>
      </c>
    </row>
    <row r="13025" spans="2:11" outlineLevel="2">
      <c r="B13025" t="s">
        <v>52</v>
      </c>
      <c r="C13025" t="s">
        <v>16</v>
      </c>
      <c r="D13025">
        <v>1</v>
      </c>
      <c r="E13025">
        <v>1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2:11" s="3" customFormat="1">
      <c r="B13026" s="3" t="s">
        <v>497</v>
      </c>
      <c r="C13026" s="3" t="s">
        <v>8</v>
      </c>
      <c r="D13026" s="3">
        <f>IFERROR(AVERAGE(D13029), 0)</f>
        <v>0</v>
      </c>
      <c r="E13026" s="3">
        <f>IFERROR(AVERAGE(E13029), 0)</f>
        <v>0</v>
      </c>
      <c r="F13026" s="3">
        <f>IFERROR(AVERAGE(F13029), 0)</f>
        <v>0</v>
      </c>
      <c r="G13026" s="3">
        <f>IFERROR(AVERAGE(G13029), 0)</f>
        <v>0</v>
      </c>
      <c r="H13026" s="3">
        <f>IFERROR(AVERAGE(H13029), 0)</f>
        <v>0</v>
      </c>
      <c r="I13026" s="3">
        <f>IFERROR(AVERAGE(I13029), 0)</f>
        <v>0</v>
      </c>
      <c r="J13026" s="3">
        <f>IFERROR(AVERAGE(J13029), 0)</f>
        <v>0</v>
      </c>
      <c r="K13026" s="3">
        <f>IFERROR(AVERAGE(K13029), 0)</f>
        <v>0</v>
      </c>
    </row>
    <row r="13027" spans="2:11" outlineLevel="2">
      <c r="B13027" s="4" t="s">
        <v>9</v>
      </c>
      <c r="D13027">
        <f>E13030</f>
        <v>0</v>
      </c>
      <c r="E13027">
        <f>F13030</f>
        <v>0</v>
      </c>
      <c r="F13027">
        <f>G13030</f>
        <v>0</v>
      </c>
      <c r="G13027">
        <f>H13030</f>
        <v>0</v>
      </c>
      <c r="H13027">
        <f>I13030</f>
        <v>0</v>
      </c>
      <c r="I13027">
        <f>J13030</f>
        <v>0</v>
      </c>
      <c r="J13027">
        <f>K13030</f>
        <v>0</v>
      </c>
      <c r="K13027">
        <f>L13030</f>
        <v>0</v>
      </c>
    </row>
    <row r="13028" spans="2:11" outlineLevel="2">
      <c r="B13028" s="4" t="s">
        <v>10</v>
      </c>
      <c r="D13028">
        <f>E13031</f>
        <v>0</v>
      </c>
      <c r="E13028">
        <f>F13031</f>
        <v>0</v>
      </c>
      <c r="F13028">
        <f>G13031</f>
        <v>0</v>
      </c>
      <c r="G13028">
        <f>H13031</f>
        <v>0</v>
      </c>
      <c r="H13028">
        <f>I13031</f>
        <v>0</v>
      </c>
      <c r="I13028">
        <f>J13031</f>
        <v>0</v>
      </c>
      <c r="J13028">
        <f>K13031</f>
        <v>0</v>
      </c>
      <c r="K13028">
        <f>L13031</f>
        <v>0</v>
      </c>
    </row>
    <row r="13029" spans="2:11" s="5" customFormat="1" outlineLevel="1">
      <c r="C13029" s="5" t="s">
        <v>51</v>
      </c>
      <c r="D13029" s="1">
        <f>IFERROR(D13030/D13031, D13030)</f>
        <v>0</v>
      </c>
      <c r="E13029" s="1">
        <f>IFERROR(E13030/E13031, E13030)</f>
        <v>0</v>
      </c>
      <c r="F13029" s="1">
        <f>IFERROR(F13030/F13031, F13030)</f>
        <v>0</v>
      </c>
      <c r="G13029" s="1">
        <f>IFERROR(G13030/G13031, G13030)</f>
        <v>0</v>
      </c>
      <c r="H13029" s="1">
        <f>IFERROR(H13030/H13031, H13030)</f>
        <v>0</v>
      </c>
      <c r="I13029" s="1">
        <f>IFERROR(I13030/I13031, I13030)</f>
        <v>0</v>
      </c>
      <c r="J13029" s="1">
        <f>IFERROR(J13030/J13031, J13030)</f>
        <v>0</v>
      </c>
      <c r="K13029" s="1">
        <f>IFERROR(K13030/K13031, K13030)</f>
        <v>0</v>
      </c>
    </row>
    <row r="13030" spans="2:11" outlineLevel="2">
      <c r="C13030" t="s">
        <v>10</v>
      </c>
      <c r="D13030">
        <f>COUNTIF(D13032:D13037, "1")</f>
        <v>0</v>
      </c>
      <c r="E13030">
        <f>COUNTIF(E13032:E13037, "1")</f>
        <v>0</v>
      </c>
      <c r="F13030">
        <f>COUNTIF(F13032:F13037, "1")</f>
        <v>0</v>
      </c>
      <c r="G13030">
        <f>COUNTIF(G13032:G13037, "1")</f>
        <v>0</v>
      </c>
      <c r="H13030">
        <f>COUNTIF(H13032:H13037, "1")</f>
        <v>0</v>
      </c>
      <c r="I13030">
        <f>COUNTIF(I13032:I13037, "1")</f>
        <v>0</v>
      </c>
      <c r="J13030">
        <f>COUNTIF(J13032:J13037, "1")</f>
        <v>0</v>
      </c>
      <c r="K13030">
        <f>COUNTIF(K13032:K13037, "1")</f>
        <v>0</v>
      </c>
    </row>
    <row r="13031" spans="2:11" outlineLevel="2">
      <c r="C13031" t="s">
        <v>12</v>
      </c>
      <c r="D13031">
        <f>COUNTIF(D13032:D13037, "0")</f>
        <v>0</v>
      </c>
      <c r="E13031">
        <f>COUNTIF(E13032:E13037, "0")</f>
        <v>0</v>
      </c>
      <c r="F13031">
        <f>COUNTIF(F13032:F13037, "0")</f>
        <v>0</v>
      </c>
      <c r="G13031">
        <f>COUNTIF(G13032:G13037, "0")</f>
        <v>0</v>
      </c>
      <c r="H13031">
        <f>COUNTIF(H13032:H13037, "0")</f>
        <v>0</v>
      </c>
      <c r="I13031">
        <f>COUNTIF(I13032:I13037, "0")</f>
        <v>0</v>
      </c>
      <c r="J13031">
        <f>COUNTIF(J13032:J13037, "0")</f>
        <v>0</v>
      </c>
      <c r="K13031">
        <f>COUNTIF(K13032:K13037, "0")</f>
        <v>0</v>
      </c>
    </row>
    <row r="13032" spans="2:11" outlineLevel="2">
      <c r="B13032" t="s">
        <v>52</v>
      </c>
      <c r="C13032" t="s">
        <v>18</v>
      </c>
      <c r="D13032">
        <v>0</v>
      </c>
      <c r="E13032">
        <v>0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2:11" outlineLevel="2">
      <c r="B13033" t="s">
        <v>52</v>
      </c>
      <c r="C13033" t="s">
        <v>32</v>
      </c>
      <c r="D13033">
        <v>0</v>
      </c>
      <c r="E13033">
        <v>0</v>
      </c>
      <c r="F13033">
        <v>0</v>
      </c>
      <c r="G13033">
        <v>1</v>
      </c>
      <c r="H13033">
        <v>0</v>
      </c>
      <c r="I13033">
        <v>1</v>
      </c>
      <c r="J13033">
        <v>0</v>
      </c>
      <c r="K13033">
        <v>0</v>
      </c>
    </row>
    <row r="13034" spans="2:11" outlineLevel="2">
      <c r="B13034" t="s">
        <v>52</v>
      </c>
      <c r="C13034" t="s">
        <v>20</v>
      </c>
      <c r="D13034">
        <v>0</v>
      </c>
      <c r="E13034">
        <v>0</v>
      </c>
      <c r="F13034">
        <v>0</v>
      </c>
      <c r="G13034">
        <v>0</v>
      </c>
      <c r="H13034">
        <v>1</v>
      </c>
      <c r="I13034">
        <v>0</v>
      </c>
      <c r="J13034">
        <v>1</v>
      </c>
      <c r="K13034">
        <v>0</v>
      </c>
    </row>
    <row r="13035" spans="2:11" outlineLevel="2">
      <c r="B13035" t="s">
        <v>52</v>
      </c>
      <c r="C13035" t="s">
        <v>17</v>
      </c>
      <c r="D13035">
        <v>1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2:11" outlineLevel="2">
      <c r="B13036" t="s">
        <v>52</v>
      </c>
      <c r="C13036" t="s">
        <v>17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2:11" outlineLevel="2">
      <c r="B13037" t="s">
        <v>52</v>
      </c>
      <c r="C13037" t="s">
        <v>14</v>
      </c>
      <c r="D13037">
        <v>0</v>
      </c>
      <c r="E13037">
        <v>0</v>
      </c>
      <c r="F13037">
        <v>0</v>
      </c>
      <c r="G13037">
        <v>1</v>
      </c>
      <c r="H13037">
        <v>0</v>
      </c>
      <c r="I13037">
        <v>1</v>
      </c>
      <c r="J13037">
        <v>0</v>
      </c>
      <c r="K13037">
        <v>0</v>
      </c>
    </row>
    <row r="13038" spans="2:11" s="3" customFormat="1">
      <c r="B13038" s="3" t="s">
        <v>498</v>
      </c>
      <c r="C13038" s="3" t="s">
        <v>8</v>
      </c>
      <c r="D13038" s="3">
        <f>IFERROR(AVERAGE(D13041), 0)</f>
        <v>0</v>
      </c>
      <c r="E13038" s="3">
        <f>IFERROR(AVERAGE(E13041), 0)</f>
        <v>0</v>
      </c>
      <c r="F13038" s="3">
        <f>IFERROR(AVERAGE(F13041), 0)</f>
        <v>0</v>
      </c>
      <c r="G13038" s="3">
        <f>IFERROR(AVERAGE(G13041), 0)</f>
        <v>0</v>
      </c>
      <c r="H13038" s="3">
        <f>IFERROR(AVERAGE(H13041), 0)</f>
        <v>0</v>
      </c>
      <c r="I13038" s="3">
        <f>IFERROR(AVERAGE(I13041), 0)</f>
        <v>0</v>
      </c>
      <c r="J13038" s="3">
        <f>IFERROR(AVERAGE(J13041), 0)</f>
        <v>0</v>
      </c>
      <c r="K13038" s="3">
        <f>IFERROR(AVERAGE(K13041), 0)</f>
        <v>0</v>
      </c>
    </row>
    <row r="13039" spans="2:11" outlineLevel="2">
      <c r="B13039" s="4" t="s">
        <v>9</v>
      </c>
      <c r="D13039">
        <f>E13042</f>
        <v>0</v>
      </c>
      <c r="E13039">
        <f>F13042</f>
        <v>0</v>
      </c>
      <c r="F13039">
        <f>G13042</f>
        <v>0</v>
      </c>
      <c r="G13039">
        <f>H13042</f>
        <v>0</v>
      </c>
      <c r="H13039">
        <f>I13042</f>
        <v>0</v>
      </c>
      <c r="I13039">
        <f>J13042</f>
        <v>0</v>
      </c>
      <c r="J13039">
        <f>K13042</f>
        <v>0</v>
      </c>
      <c r="K13039">
        <f>L13042</f>
        <v>0</v>
      </c>
    </row>
    <row r="13040" spans="2:11" outlineLevel="2">
      <c r="B13040" s="4" t="s">
        <v>10</v>
      </c>
      <c r="D13040">
        <f>E13043</f>
        <v>0</v>
      </c>
      <c r="E13040">
        <f>F13043</f>
        <v>0</v>
      </c>
      <c r="F13040">
        <f>G13043</f>
        <v>0</v>
      </c>
      <c r="G13040">
        <f>H13043</f>
        <v>0</v>
      </c>
      <c r="H13040">
        <f>I13043</f>
        <v>0</v>
      </c>
      <c r="I13040">
        <f>J13043</f>
        <v>0</v>
      </c>
      <c r="J13040">
        <f>K13043</f>
        <v>0</v>
      </c>
      <c r="K13040">
        <f>L13043</f>
        <v>0</v>
      </c>
    </row>
    <row r="13041" spans="2:11" s="5" customFormat="1" outlineLevel="1">
      <c r="C13041" s="5" t="s">
        <v>51</v>
      </c>
      <c r="D13041" s="1">
        <f>IFERROR(D13042/D13043, D13042)</f>
        <v>0</v>
      </c>
      <c r="E13041" s="1">
        <f>IFERROR(E13042/E13043, E13042)</f>
        <v>0</v>
      </c>
      <c r="F13041" s="1">
        <f>IFERROR(F13042/F13043, F13042)</f>
        <v>0</v>
      </c>
      <c r="G13041" s="1">
        <f>IFERROR(G13042/G13043, G13042)</f>
        <v>0</v>
      </c>
      <c r="H13041" s="1">
        <f>IFERROR(H13042/H13043, H13042)</f>
        <v>0</v>
      </c>
      <c r="I13041" s="1">
        <f>IFERROR(I13042/I13043, I13042)</f>
        <v>0</v>
      </c>
      <c r="J13041" s="1">
        <f>IFERROR(J13042/J13043, J13042)</f>
        <v>0</v>
      </c>
      <c r="K13041" s="1">
        <f>IFERROR(K13042/K13043, K13042)</f>
        <v>0</v>
      </c>
    </row>
    <row r="13042" spans="2:11" outlineLevel="2">
      <c r="C13042" t="s">
        <v>10</v>
      </c>
      <c r="D13042">
        <f>COUNTIF(D13044:D13044, "1")</f>
        <v>0</v>
      </c>
      <c r="E13042">
        <f>COUNTIF(E13044:E13044, "1")</f>
        <v>0</v>
      </c>
      <c r="F13042">
        <f>COUNTIF(F13044:F13044, "1")</f>
        <v>0</v>
      </c>
      <c r="G13042">
        <f>COUNTIF(G13044:G13044, "1")</f>
        <v>0</v>
      </c>
      <c r="H13042">
        <f>COUNTIF(H13044:H13044, "1")</f>
        <v>0</v>
      </c>
      <c r="I13042">
        <f>COUNTIF(I13044:I13044, "1")</f>
        <v>0</v>
      </c>
      <c r="J13042">
        <f>COUNTIF(J13044:J13044, "1")</f>
        <v>0</v>
      </c>
      <c r="K13042">
        <f>COUNTIF(K13044:K13044, "1")</f>
        <v>0</v>
      </c>
    </row>
    <row r="13043" spans="2:11" outlineLevel="2">
      <c r="C13043" t="s">
        <v>12</v>
      </c>
      <c r="D13043">
        <f>COUNTIF(D13044:D13044, "0")</f>
        <v>0</v>
      </c>
      <c r="E13043">
        <f>COUNTIF(E13044:E13044, "0")</f>
        <v>0</v>
      </c>
      <c r="F13043">
        <f>COUNTIF(F13044:F13044, "0")</f>
        <v>0</v>
      </c>
      <c r="G13043">
        <f>COUNTIF(G13044:G13044, "0")</f>
        <v>0</v>
      </c>
      <c r="H13043">
        <f>COUNTIF(H13044:H13044, "0")</f>
        <v>0</v>
      </c>
      <c r="I13043">
        <f>COUNTIF(I13044:I13044, "0")</f>
        <v>0</v>
      </c>
      <c r="J13043">
        <f>COUNTIF(J13044:J13044, "0")</f>
        <v>0</v>
      </c>
      <c r="K13043">
        <f>COUNTIF(K13044:K13044, "0")</f>
        <v>0</v>
      </c>
    </row>
    <row r="13044" spans="2:11" outlineLevel="2">
      <c r="B13044" t="s">
        <v>52</v>
      </c>
      <c r="C13044" t="s">
        <v>14</v>
      </c>
      <c r="D13044">
        <v>0</v>
      </c>
      <c r="E13044">
        <v>0</v>
      </c>
      <c r="F13044">
        <v>0</v>
      </c>
      <c r="G13044">
        <v>1</v>
      </c>
      <c r="H13044">
        <v>0</v>
      </c>
      <c r="I13044">
        <v>0</v>
      </c>
      <c r="J13044">
        <v>0</v>
      </c>
      <c r="K13044">
        <v>0</v>
      </c>
    </row>
    <row r="13045" spans="2:11" s="3" customFormat="1">
      <c r="B13045" s="3" t="s">
        <v>499</v>
      </c>
      <c r="C13045" s="3" t="s">
        <v>8</v>
      </c>
      <c r="D13045" s="3">
        <f>IFERROR(AVERAGE(D13048), 0)</f>
        <v>0</v>
      </c>
      <c r="E13045" s="3">
        <f>IFERROR(AVERAGE(E13048), 0)</f>
        <v>0</v>
      </c>
      <c r="F13045" s="3">
        <f>IFERROR(AVERAGE(F13048), 0)</f>
        <v>0</v>
      </c>
      <c r="G13045" s="3">
        <f>IFERROR(AVERAGE(G13048), 0)</f>
        <v>0</v>
      </c>
      <c r="H13045" s="3">
        <f>IFERROR(AVERAGE(H13048), 0)</f>
        <v>0</v>
      </c>
      <c r="I13045" s="3">
        <f>IFERROR(AVERAGE(I13048), 0)</f>
        <v>0</v>
      </c>
      <c r="J13045" s="3">
        <f>IFERROR(AVERAGE(J13048), 0)</f>
        <v>0</v>
      </c>
      <c r="K13045" s="3">
        <f>IFERROR(AVERAGE(K13048), 0)</f>
        <v>0</v>
      </c>
    </row>
    <row r="13046" spans="2:11" outlineLevel="2">
      <c r="B13046" s="4" t="s">
        <v>9</v>
      </c>
      <c r="D13046">
        <f>E13049</f>
        <v>0</v>
      </c>
      <c r="E13046">
        <f>F13049</f>
        <v>0</v>
      </c>
      <c r="F13046">
        <f>G13049</f>
        <v>0</v>
      </c>
      <c r="G13046">
        <f>H13049</f>
        <v>0</v>
      </c>
      <c r="H13046">
        <f>I13049</f>
        <v>0</v>
      </c>
      <c r="I13046">
        <f>J13049</f>
        <v>0</v>
      </c>
      <c r="J13046">
        <f>K13049</f>
        <v>0</v>
      </c>
      <c r="K13046">
        <f>L13049</f>
        <v>0</v>
      </c>
    </row>
    <row r="13047" spans="2:11" outlineLevel="2">
      <c r="B13047" s="4" t="s">
        <v>10</v>
      </c>
      <c r="D13047">
        <f>E13050</f>
        <v>0</v>
      </c>
      <c r="E13047">
        <f>F13050</f>
        <v>0</v>
      </c>
      <c r="F13047">
        <f>G13050</f>
        <v>0</v>
      </c>
      <c r="G13047">
        <f>H13050</f>
        <v>0</v>
      </c>
      <c r="H13047">
        <f>I13050</f>
        <v>0</v>
      </c>
      <c r="I13047">
        <f>J13050</f>
        <v>0</v>
      </c>
      <c r="J13047">
        <f>K13050</f>
        <v>0</v>
      </c>
      <c r="K13047">
        <f>L13050</f>
        <v>0</v>
      </c>
    </row>
    <row r="13048" spans="2:11" s="5" customFormat="1" outlineLevel="1">
      <c r="C13048" s="5" t="s">
        <v>51</v>
      </c>
      <c r="D13048" s="1">
        <f>IFERROR(D13049/D13050, D13049)</f>
        <v>0</v>
      </c>
      <c r="E13048" s="1">
        <f>IFERROR(E13049/E13050, E13049)</f>
        <v>0</v>
      </c>
      <c r="F13048" s="1">
        <f>IFERROR(F13049/F13050, F13049)</f>
        <v>0</v>
      </c>
      <c r="G13048" s="1">
        <f>IFERROR(G13049/G13050, G13049)</f>
        <v>0</v>
      </c>
      <c r="H13048" s="1">
        <f>IFERROR(H13049/H13050, H13049)</f>
        <v>0</v>
      </c>
      <c r="I13048" s="1">
        <f>IFERROR(I13049/I13050, I13049)</f>
        <v>0</v>
      </c>
      <c r="J13048" s="1">
        <f>IFERROR(J13049/J13050, J13049)</f>
        <v>0</v>
      </c>
      <c r="K13048" s="1">
        <f>IFERROR(K13049/K13050, K13049)</f>
        <v>0</v>
      </c>
    </row>
    <row r="13049" spans="2:11" outlineLevel="2">
      <c r="C13049" t="s">
        <v>10</v>
      </c>
      <c r="D13049">
        <f>COUNTIF(D13051:D13052, "1")</f>
        <v>0</v>
      </c>
      <c r="E13049">
        <f>COUNTIF(E13051:E13052, "1")</f>
        <v>0</v>
      </c>
      <c r="F13049">
        <f>COUNTIF(F13051:F13052, "1")</f>
        <v>0</v>
      </c>
      <c r="G13049">
        <f>COUNTIF(G13051:G13052, "1")</f>
        <v>0</v>
      </c>
      <c r="H13049">
        <f>COUNTIF(H13051:H13052, "1")</f>
        <v>0</v>
      </c>
      <c r="I13049">
        <f>COUNTIF(I13051:I13052, "1")</f>
        <v>0</v>
      </c>
      <c r="J13049">
        <f>COUNTIF(J13051:J13052, "1")</f>
        <v>0</v>
      </c>
      <c r="K13049">
        <f>COUNTIF(K13051:K13052, "1")</f>
        <v>0</v>
      </c>
    </row>
    <row r="13050" spans="2:11" outlineLevel="2">
      <c r="C13050" t="s">
        <v>12</v>
      </c>
      <c r="D13050">
        <f>COUNTIF(D13051:D13052, "0")</f>
        <v>0</v>
      </c>
      <c r="E13050">
        <f>COUNTIF(E13051:E13052, "0")</f>
        <v>0</v>
      </c>
      <c r="F13050">
        <f>COUNTIF(F13051:F13052, "0")</f>
        <v>0</v>
      </c>
      <c r="G13050">
        <f>COUNTIF(G13051:G13052, "0")</f>
        <v>0</v>
      </c>
      <c r="H13050">
        <f>COUNTIF(H13051:H13052, "0")</f>
        <v>0</v>
      </c>
      <c r="I13050">
        <f>COUNTIF(I13051:I13052, "0")</f>
        <v>0</v>
      </c>
      <c r="J13050">
        <f>COUNTIF(J13051:J13052, "0")</f>
        <v>0</v>
      </c>
      <c r="K13050">
        <f>COUNTIF(K13051:K13052, "0")</f>
        <v>0</v>
      </c>
    </row>
    <row r="13051" spans="2:11" outlineLevel="2">
      <c r="B13051" t="s">
        <v>52</v>
      </c>
      <c r="C13051" t="s">
        <v>14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2:11" outlineLevel="2">
      <c r="B13052" t="s">
        <v>52</v>
      </c>
      <c r="C13052" t="s">
        <v>15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2:11" s="3" customFormat="1">
      <c r="B13053" s="3" t="s">
        <v>500</v>
      </c>
      <c r="C13053" s="3" t="s">
        <v>8</v>
      </c>
      <c r="D13053" s="3">
        <f>IFERROR(AVERAGE(D13056), 0)</f>
        <v>0</v>
      </c>
      <c r="E13053" s="3">
        <f>IFERROR(AVERAGE(E13056), 0)</f>
        <v>0</v>
      </c>
      <c r="F13053" s="3">
        <f>IFERROR(AVERAGE(F13056), 0)</f>
        <v>0</v>
      </c>
      <c r="G13053" s="3">
        <f>IFERROR(AVERAGE(G13056), 0)</f>
        <v>0</v>
      </c>
      <c r="H13053" s="3">
        <f>IFERROR(AVERAGE(H13056), 0)</f>
        <v>0</v>
      </c>
      <c r="I13053" s="3">
        <f>IFERROR(AVERAGE(I13056), 0)</f>
        <v>0</v>
      </c>
      <c r="J13053" s="3">
        <f>IFERROR(AVERAGE(J13056), 0)</f>
        <v>0</v>
      </c>
      <c r="K13053" s="3">
        <f>IFERROR(AVERAGE(K13056), 0)</f>
        <v>0</v>
      </c>
    </row>
    <row r="13054" spans="2:11" outlineLevel="2">
      <c r="B13054" s="4" t="s">
        <v>9</v>
      </c>
      <c r="D13054">
        <f>E13057</f>
        <v>0</v>
      </c>
      <c r="E13054">
        <f>F13057</f>
        <v>0</v>
      </c>
      <c r="F13054">
        <f>G13057</f>
        <v>0</v>
      </c>
      <c r="G13054">
        <f>H13057</f>
        <v>0</v>
      </c>
      <c r="H13054">
        <f>I13057</f>
        <v>0</v>
      </c>
      <c r="I13054">
        <f>J13057</f>
        <v>0</v>
      </c>
      <c r="J13054">
        <f>K13057</f>
        <v>0</v>
      </c>
      <c r="K13054">
        <f>L13057</f>
        <v>0</v>
      </c>
    </row>
    <row r="13055" spans="2:11" outlineLevel="2">
      <c r="B13055" s="4" t="s">
        <v>10</v>
      </c>
      <c r="D13055">
        <f>E13058</f>
        <v>0</v>
      </c>
      <c r="E13055">
        <f>F13058</f>
        <v>0</v>
      </c>
      <c r="F13055">
        <f>G13058</f>
        <v>0</v>
      </c>
      <c r="G13055">
        <f>H13058</f>
        <v>0</v>
      </c>
      <c r="H13055">
        <f>I13058</f>
        <v>0</v>
      </c>
      <c r="I13055">
        <f>J13058</f>
        <v>0</v>
      </c>
      <c r="J13055">
        <f>K13058</f>
        <v>0</v>
      </c>
      <c r="K13055">
        <f>L13058</f>
        <v>0</v>
      </c>
    </row>
    <row r="13056" spans="2:11" s="5" customFormat="1" outlineLevel="1">
      <c r="C13056" s="5" t="s">
        <v>51</v>
      </c>
      <c r="D13056" s="1">
        <f>IFERROR(D13057/D13058, D13057)</f>
        <v>0</v>
      </c>
      <c r="E13056" s="1">
        <f>IFERROR(E13057/E13058, E13057)</f>
        <v>0</v>
      </c>
      <c r="F13056" s="1">
        <f>IFERROR(F13057/F13058, F13057)</f>
        <v>0</v>
      </c>
      <c r="G13056" s="1">
        <f>IFERROR(G13057/G13058, G13057)</f>
        <v>0</v>
      </c>
      <c r="H13056" s="1">
        <f>IFERROR(H13057/H13058, H13057)</f>
        <v>0</v>
      </c>
      <c r="I13056" s="1">
        <f>IFERROR(I13057/I13058, I13057)</f>
        <v>0</v>
      </c>
      <c r="J13056" s="1">
        <f>IFERROR(J13057/J13058, J13057)</f>
        <v>0</v>
      </c>
      <c r="K13056" s="1">
        <f>IFERROR(K13057/K13058, K13057)</f>
        <v>0</v>
      </c>
    </row>
    <row r="13057" spans="2:11" outlineLevel="2">
      <c r="C13057" t="s">
        <v>10</v>
      </c>
      <c r="D13057">
        <f>COUNTIF(D13059:D13063, "1")</f>
        <v>0</v>
      </c>
      <c r="E13057">
        <f>COUNTIF(E13059:E13063, "1")</f>
        <v>0</v>
      </c>
      <c r="F13057">
        <f>COUNTIF(F13059:F13063, "1")</f>
        <v>0</v>
      </c>
      <c r="G13057">
        <f>COUNTIF(G13059:G13063, "1")</f>
        <v>0</v>
      </c>
      <c r="H13057">
        <f>COUNTIF(H13059:H13063, "1")</f>
        <v>0</v>
      </c>
      <c r="I13057">
        <f>COUNTIF(I13059:I13063, "1")</f>
        <v>0</v>
      </c>
      <c r="J13057">
        <f>COUNTIF(J13059:J13063, "1")</f>
        <v>0</v>
      </c>
      <c r="K13057">
        <f>COUNTIF(K13059:K13063, "1")</f>
        <v>0</v>
      </c>
    </row>
    <row r="13058" spans="2:11" outlineLevel="2">
      <c r="C13058" t="s">
        <v>12</v>
      </c>
      <c r="D13058">
        <f>COUNTIF(D13059:D13063, "0")</f>
        <v>0</v>
      </c>
      <c r="E13058">
        <f>COUNTIF(E13059:E13063, "0")</f>
        <v>0</v>
      </c>
      <c r="F13058">
        <f>COUNTIF(F13059:F13063, "0")</f>
        <v>0</v>
      </c>
      <c r="G13058">
        <f>COUNTIF(G13059:G13063, "0")</f>
        <v>0</v>
      </c>
      <c r="H13058">
        <f>COUNTIF(H13059:H13063, "0")</f>
        <v>0</v>
      </c>
      <c r="I13058">
        <f>COUNTIF(I13059:I13063, "0")</f>
        <v>0</v>
      </c>
      <c r="J13058">
        <f>COUNTIF(J13059:J13063, "0")</f>
        <v>0</v>
      </c>
      <c r="K13058">
        <f>COUNTIF(K13059:K13063, "0")</f>
        <v>0</v>
      </c>
    </row>
    <row r="13059" spans="2:11" outlineLevel="2">
      <c r="B13059" t="s">
        <v>52</v>
      </c>
      <c r="C13059" t="s">
        <v>18</v>
      </c>
      <c r="D13059">
        <v>1</v>
      </c>
      <c r="E13059">
        <v>1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>
        <v>0</v>
      </c>
    </row>
    <row r="13060" spans="2:11" outlineLevel="2">
      <c r="B13060" t="s">
        <v>52</v>
      </c>
      <c r="C13060" t="s">
        <v>15</v>
      </c>
      <c r="D13060">
        <v>0</v>
      </c>
      <c r="E13060">
        <v>0</v>
      </c>
      <c r="F13060">
        <v>1</v>
      </c>
      <c r="G13060">
        <v>0</v>
      </c>
      <c r="H13060">
        <v>1</v>
      </c>
      <c r="I13060">
        <v>0</v>
      </c>
      <c r="J13060">
        <v>0</v>
      </c>
      <c r="K13060">
        <v>0</v>
      </c>
    </row>
    <row r="13061" spans="2:11" outlineLevel="2">
      <c r="B13061" t="s">
        <v>52</v>
      </c>
      <c r="C13061" t="s">
        <v>14</v>
      </c>
      <c r="D13061">
        <v>1</v>
      </c>
      <c r="E13061">
        <v>1</v>
      </c>
      <c r="F13061">
        <v>0</v>
      </c>
      <c r="G13061">
        <v>1</v>
      </c>
      <c r="H13061">
        <v>0</v>
      </c>
      <c r="I13061">
        <v>0</v>
      </c>
      <c r="J13061">
        <v>0</v>
      </c>
      <c r="K13061">
        <v>0</v>
      </c>
    </row>
    <row r="13062" spans="2:11" outlineLevel="2">
      <c r="B13062" t="s">
        <v>52</v>
      </c>
      <c r="C13062" t="s">
        <v>16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2:11" outlineLevel="2">
      <c r="B13063" t="s">
        <v>52</v>
      </c>
      <c r="C13063" t="s">
        <v>17</v>
      </c>
      <c r="D13063">
        <v>0</v>
      </c>
      <c r="E13063">
        <v>1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2:11" s="3" customFormat="1">
      <c r="B13064" s="3" t="s">
        <v>501</v>
      </c>
      <c r="C13064" s="3" t="s">
        <v>8</v>
      </c>
      <c r="D13064" s="3">
        <f>IFERROR(AVERAGE(D13067,D13075), 0)</f>
        <v>0</v>
      </c>
      <c r="E13064" s="3">
        <f>IFERROR(AVERAGE(E13067,E13075), 0)</f>
        <v>0</v>
      </c>
      <c r="F13064" s="3">
        <f>IFERROR(AVERAGE(F13067,F13075), 0)</f>
        <v>0</v>
      </c>
      <c r="G13064" s="3">
        <f>IFERROR(AVERAGE(G13067,G13075), 0)</f>
        <v>0</v>
      </c>
      <c r="H13064" s="3">
        <f>IFERROR(AVERAGE(H13067,H13075), 0)</f>
        <v>0</v>
      </c>
      <c r="I13064" s="3">
        <f>IFERROR(AVERAGE(I13067,I13075), 0)</f>
        <v>0</v>
      </c>
      <c r="J13064" s="3">
        <f>IFERROR(AVERAGE(J13067,J13075), 0)</f>
        <v>0</v>
      </c>
      <c r="K13064" s="3">
        <f>IFERROR(AVERAGE(K13067,K13075), 0)</f>
        <v>0</v>
      </c>
    </row>
    <row r="13065" spans="2:11" outlineLevel="2">
      <c r="B13065" s="4" t="s">
        <v>9</v>
      </c>
      <c r="D13065">
        <f>E13068+E13076</f>
        <v>0</v>
      </c>
      <c r="E13065">
        <f>F13068+F13076</f>
        <v>0</v>
      </c>
      <c r="F13065">
        <f>G13068+G13076</f>
        <v>0</v>
      </c>
      <c r="G13065">
        <f>H13068+H13076</f>
        <v>0</v>
      </c>
      <c r="H13065">
        <f>I13068+I13076</f>
        <v>0</v>
      </c>
      <c r="I13065">
        <f>J13068+J13076</f>
        <v>0</v>
      </c>
      <c r="J13065">
        <f>K13068+K13076</f>
        <v>0</v>
      </c>
      <c r="K13065">
        <f>L13068+L13076</f>
        <v>0</v>
      </c>
    </row>
    <row r="13066" spans="2:11" outlineLevel="2">
      <c r="B13066" s="4" t="s">
        <v>10</v>
      </c>
      <c r="D13066">
        <f>E13069+E13077</f>
        <v>0</v>
      </c>
      <c r="E13066">
        <f>F13069+F13077</f>
        <v>0</v>
      </c>
      <c r="F13066">
        <f>G13069+G13077</f>
        <v>0</v>
      </c>
      <c r="G13066">
        <f>H13069+H13077</f>
        <v>0</v>
      </c>
      <c r="H13066">
        <f>I13069+I13077</f>
        <v>0</v>
      </c>
      <c r="I13066">
        <f>J13069+J13077</f>
        <v>0</v>
      </c>
      <c r="J13066">
        <f>K13069+K13077</f>
        <v>0</v>
      </c>
      <c r="K13066">
        <f>L13069+L13077</f>
        <v>0</v>
      </c>
    </row>
    <row r="13067" spans="2:11" s="5" customFormat="1" outlineLevel="1">
      <c r="C13067" s="5" t="s">
        <v>51</v>
      </c>
      <c r="D13067" s="1">
        <f>IFERROR(D13068/D13069, D13068)</f>
        <v>0</v>
      </c>
      <c r="E13067" s="1">
        <f>IFERROR(E13068/E13069, E13068)</f>
        <v>0</v>
      </c>
      <c r="F13067" s="1">
        <f>IFERROR(F13068/F13069, F13068)</f>
        <v>0</v>
      </c>
      <c r="G13067" s="1">
        <f>IFERROR(G13068/G13069, G13068)</f>
        <v>0</v>
      </c>
      <c r="H13067" s="1">
        <f>IFERROR(H13068/H13069, H13068)</f>
        <v>0</v>
      </c>
      <c r="I13067" s="1">
        <f>IFERROR(I13068/I13069, I13068)</f>
        <v>0</v>
      </c>
      <c r="J13067" s="1">
        <f>IFERROR(J13068/J13069, J13068)</f>
        <v>0</v>
      </c>
      <c r="K13067" s="1">
        <f>IFERROR(K13068/K13069, K13068)</f>
        <v>0</v>
      </c>
    </row>
    <row r="13068" spans="2:11" outlineLevel="2">
      <c r="C13068" t="s">
        <v>10</v>
      </c>
      <c r="D13068">
        <f>COUNTIF(D13070:D13074, "1")</f>
        <v>0</v>
      </c>
      <c r="E13068">
        <f>COUNTIF(E13070:E13074, "1")</f>
        <v>0</v>
      </c>
      <c r="F13068">
        <f>COUNTIF(F13070:F13074, "1")</f>
        <v>0</v>
      </c>
      <c r="G13068">
        <f>COUNTIF(G13070:G13074, "1")</f>
        <v>0</v>
      </c>
      <c r="H13068">
        <f>COUNTIF(H13070:H13074, "1")</f>
        <v>0</v>
      </c>
      <c r="I13068">
        <f>COUNTIF(I13070:I13074, "1")</f>
        <v>0</v>
      </c>
      <c r="J13068">
        <f>COUNTIF(J13070:J13074, "1")</f>
        <v>0</v>
      </c>
      <c r="K13068">
        <f>COUNTIF(K13070:K13074, "1")</f>
        <v>0</v>
      </c>
    </row>
    <row r="13069" spans="2:11" outlineLevel="2">
      <c r="C13069" t="s">
        <v>12</v>
      </c>
      <c r="D13069">
        <f>COUNTIF(D13070:D13074, "0")</f>
        <v>0</v>
      </c>
      <c r="E13069">
        <f>COUNTIF(E13070:E13074, "0")</f>
        <v>0</v>
      </c>
      <c r="F13069">
        <f>COUNTIF(F13070:F13074, "0")</f>
        <v>0</v>
      </c>
      <c r="G13069">
        <f>COUNTIF(G13070:G13074, "0")</f>
        <v>0</v>
      </c>
      <c r="H13069">
        <f>COUNTIF(H13070:H13074, "0")</f>
        <v>0</v>
      </c>
      <c r="I13069">
        <f>COUNTIF(I13070:I13074, "0")</f>
        <v>0</v>
      </c>
      <c r="J13069">
        <f>COUNTIF(J13070:J13074, "0")</f>
        <v>0</v>
      </c>
      <c r="K13069">
        <f>COUNTIF(K13070:K13074, "0")</f>
        <v>0</v>
      </c>
    </row>
    <row r="13070" spans="2:11" outlineLevel="2">
      <c r="B13070" t="s">
        <v>52</v>
      </c>
      <c r="C13070" t="s">
        <v>14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2:11" outlineLevel="2">
      <c r="B13071" t="s">
        <v>52</v>
      </c>
      <c r="C13071" t="s">
        <v>16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2:11" outlineLevel="2">
      <c r="B13072" t="s">
        <v>52</v>
      </c>
      <c r="C13072" t="s">
        <v>19</v>
      </c>
      <c r="D13072">
        <v>1</v>
      </c>
      <c r="E13072">
        <v>0</v>
      </c>
      <c r="F13072">
        <v>1</v>
      </c>
      <c r="G13072">
        <v>0</v>
      </c>
      <c r="H13072">
        <v>1</v>
      </c>
      <c r="I13072">
        <v>0</v>
      </c>
      <c r="J13072">
        <v>1</v>
      </c>
      <c r="K13072">
        <v>0</v>
      </c>
    </row>
    <row r="13073" spans="2:11" outlineLevel="2">
      <c r="B13073" t="s">
        <v>52</v>
      </c>
      <c r="C13073" t="s">
        <v>18</v>
      </c>
      <c r="D13073">
        <v>1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1</v>
      </c>
      <c r="K13073">
        <v>0</v>
      </c>
    </row>
    <row r="13074" spans="2:11" outlineLevel="2">
      <c r="B13074" t="s">
        <v>52</v>
      </c>
      <c r="C13074" t="s">
        <v>17</v>
      </c>
      <c r="D13074">
        <v>0</v>
      </c>
      <c r="E13074">
        <v>0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</row>
    <row r="13075" spans="2:11" s="5" customFormat="1" outlineLevel="1">
      <c r="C13075" s="5" t="s">
        <v>49</v>
      </c>
      <c r="D13075" s="1">
        <f>IFERROR(D13076/D13077, D13076)</f>
        <v>0</v>
      </c>
      <c r="E13075" s="1">
        <f>IFERROR(E13076/E13077, E13076)</f>
        <v>0</v>
      </c>
      <c r="F13075" s="1">
        <f>IFERROR(F13076/F13077, F13076)</f>
        <v>0</v>
      </c>
      <c r="G13075" s="1">
        <f>IFERROR(G13076/G13077, G13076)</f>
        <v>0</v>
      </c>
      <c r="H13075" s="1">
        <f>IFERROR(H13076/H13077, H13076)</f>
        <v>0</v>
      </c>
      <c r="I13075" s="1">
        <f>IFERROR(I13076/I13077, I13076)</f>
        <v>0</v>
      </c>
      <c r="J13075" s="1">
        <f>IFERROR(J13076/J13077, J13076)</f>
        <v>0</v>
      </c>
      <c r="K13075" s="1">
        <f>IFERROR(K13076/K13077, K13076)</f>
        <v>0</v>
      </c>
    </row>
    <row r="13076" spans="2:11" outlineLevel="2">
      <c r="C13076" t="s">
        <v>10</v>
      </c>
      <c r="D13076">
        <f>COUNTIF(D13078:D13078, "1")</f>
        <v>0</v>
      </c>
      <c r="E13076">
        <f>COUNTIF(E13078:E13078, "1")</f>
        <v>0</v>
      </c>
      <c r="F13076">
        <f>COUNTIF(F13078:F13078, "1")</f>
        <v>0</v>
      </c>
      <c r="G13076">
        <f>COUNTIF(G13078:G13078, "1")</f>
        <v>0</v>
      </c>
      <c r="H13076">
        <f>COUNTIF(H13078:H13078, "1")</f>
        <v>0</v>
      </c>
      <c r="I13076">
        <f>COUNTIF(I13078:I13078, "1")</f>
        <v>0</v>
      </c>
      <c r="J13076">
        <f>COUNTIF(J13078:J13078, "1")</f>
        <v>0</v>
      </c>
      <c r="K13076">
        <f>COUNTIF(K13078:K13078, "1")</f>
        <v>0</v>
      </c>
    </row>
    <row r="13077" spans="2:11" outlineLevel="2">
      <c r="C13077" t="s">
        <v>12</v>
      </c>
      <c r="D13077">
        <f>COUNTIF(D13078:D13078, "0")</f>
        <v>0</v>
      </c>
      <c r="E13077">
        <f>COUNTIF(E13078:E13078, "0")</f>
        <v>0</v>
      </c>
      <c r="F13077">
        <f>COUNTIF(F13078:F13078, "0")</f>
        <v>0</v>
      </c>
      <c r="G13077">
        <f>COUNTIF(G13078:G13078, "0")</f>
        <v>0</v>
      </c>
      <c r="H13077">
        <f>COUNTIF(H13078:H13078, "0")</f>
        <v>0</v>
      </c>
      <c r="I13077">
        <f>COUNTIF(I13078:I13078, "0")</f>
        <v>0</v>
      </c>
      <c r="J13077">
        <f>COUNTIF(J13078:J13078, "0")</f>
        <v>0</v>
      </c>
      <c r="K13077">
        <f>COUNTIF(K13078:K13078, "0")</f>
        <v>0</v>
      </c>
    </row>
    <row r="13078" spans="2:11" outlineLevel="2">
      <c r="B13078" t="s">
        <v>50</v>
      </c>
      <c r="C13078" t="s">
        <v>18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2:11" s="3" customFormat="1">
      <c r="B13079" s="3" t="s">
        <v>502</v>
      </c>
      <c r="C13079" s="3" t="s">
        <v>8</v>
      </c>
      <c r="D13079" s="3">
        <f>IFERROR(AVERAGE(D13082), 0)</f>
        <v>0</v>
      </c>
      <c r="E13079" s="3">
        <f>IFERROR(AVERAGE(E13082), 0)</f>
        <v>0</v>
      </c>
      <c r="F13079" s="3">
        <f>IFERROR(AVERAGE(F13082), 0)</f>
        <v>0</v>
      </c>
      <c r="G13079" s="3">
        <f>IFERROR(AVERAGE(G13082), 0)</f>
        <v>0</v>
      </c>
      <c r="H13079" s="3">
        <f>IFERROR(AVERAGE(H13082), 0)</f>
        <v>0</v>
      </c>
      <c r="I13079" s="3">
        <f>IFERROR(AVERAGE(I13082), 0)</f>
        <v>0</v>
      </c>
      <c r="J13079" s="3">
        <f>IFERROR(AVERAGE(J13082), 0)</f>
        <v>0</v>
      </c>
      <c r="K13079" s="3">
        <f>IFERROR(AVERAGE(K13082), 0)</f>
        <v>0</v>
      </c>
    </row>
    <row r="13080" spans="2:11" outlineLevel="2">
      <c r="B13080" s="4" t="s">
        <v>9</v>
      </c>
      <c r="D13080">
        <f>E13083</f>
        <v>0</v>
      </c>
      <c r="E13080">
        <f>F13083</f>
        <v>0</v>
      </c>
      <c r="F13080">
        <f>G13083</f>
        <v>0</v>
      </c>
      <c r="G13080">
        <f>H13083</f>
        <v>0</v>
      </c>
      <c r="H13080">
        <f>I13083</f>
        <v>0</v>
      </c>
      <c r="I13080">
        <f>J13083</f>
        <v>0</v>
      </c>
      <c r="J13080">
        <f>K13083</f>
        <v>0</v>
      </c>
      <c r="K13080">
        <f>L13083</f>
        <v>0</v>
      </c>
    </row>
    <row r="13081" spans="2:11" outlineLevel="2">
      <c r="B13081" s="4" t="s">
        <v>10</v>
      </c>
      <c r="D13081">
        <f>E13084</f>
        <v>0</v>
      </c>
      <c r="E13081">
        <f>F13084</f>
        <v>0</v>
      </c>
      <c r="F13081">
        <f>G13084</f>
        <v>0</v>
      </c>
      <c r="G13081">
        <f>H13084</f>
        <v>0</v>
      </c>
      <c r="H13081">
        <f>I13084</f>
        <v>0</v>
      </c>
      <c r="I13081">
        <f>J13084</f>
        <v>0</v>
      </c>
      <c r="J13081">
        <f>K13084</f>
        <v>0</v>
      </c>
      <c r="K13081">
        <f>L13084</f>
        <v>0</v>
      </c>
    </row>
    <row r="13082" spans="2:11" s="5" customFormat="1" outlineLevel="1">
      <c r="C13082" s="5" t="s">
        <v>51</v>
      </c>
      <c r="D13082" s="1">
        <f>IFERROR(D13083/D13084, D13083)</f>
        <v>0</v>
      </c>
      <c r="E13082" s="1">
        <f>IFERROR(E13083/E13084, E13083)</f>
        <v>0</v>
      </c>
      <c r="F13082" s="1">
        <f>IFERROR(F13083/F13084, F13083)</f>
        <v>0</v>
      </c>
      <c r="G13082" s="1">
        <f>IFERROR(G13083/G13084, G13083)</f>
        <v>0</v>
      </c>
      <c r="H13082" s="1">
        <f>IFERROR(H13083/H13084, H13083)</f>
        <v>0</v>
      </c>
      <c r="I13082" s="1">
        <f>IFERROR(I13083/I13084, I13083)</f>
        <v>0</v>
      </c>
      <c r="J13082" s="1">
        <f>IFERROR(J13083/J13084, J13083)</f>
        <v>0</v>
      </c>
      <c r="K13082" s="1">
        <f>IFERROR(K13083/K13084, K13083)</f>
        <v>0</v>
      </c>
    </row>
    <row r="13083" spans="2:11" outlineLevel="2">
      <c r="C13083" t="s">
        <v>10</v>
      </c>
      <c r="D13083">
        <f>COUNTIF(D13085:D13085, "1")</f>
        <v>0</v>
      </c>
      <c r="E13083">
        <f>COUNTIF(E13085:E13085, "1")</f>
        <v>0</v>
      </c>
      <c r="F13083">
        <f>COUNTIF(F13085:F13085, "1")</f>
        <v>0</v>
      </c>
      <c r="G13083">
        <f>COUNTIF(G13085:G13085, "1")</f>
        <v>0</v>
      </c>
      <c r="H13083">
        <f>COUNTIF(H13085:H13085, "1")</f>
        <v>0</v>
      </c>
      <c r="I13083">
        <f>COUNTIF(I13085:I13085, "1")</f>
        <v>0</v>
      </c>
      <c r="J13083">
        <f>COUNTIF(J13085:J13085, "1")</f>
        <v>0</v>
      </c>
      <c r="K13083">
        <f>COUNTIF(K13085:K13085, "1")</f>
        <v>0</v>
      </c>
    </row>
    <row r="13084" spans="2:11" outlineLevel="2">
      <c r="C13084" t="s">
        <v>12</v>
      </c>
      <c r="D13084">
        <f>COUNTIF(D13085:D13085, "0")</f>
        <v>0</v>
      </c>
      <c r="E13084">
        <f>COUNTIF(E13085:E13085, "0")</f>
        <v>0</v>
      </c>
      <c r="F13084">
        <f>COUNTIF(F13085:F13085, "0")</f>
        <v>0</v>
      </c>
      <c r="G13084">
        <f>COUNTIF(G13085:G13085, "0")</f>
        <v>0</v>
      </c>
      <c r="H13084">
        <f>COUNTIF(H13085:H13085, "0")</f>
        <v>0</v>
      </c>
      <c r="I13084">
        <f>COUNTIF(I13085:I13085, "0")</f>
        <v>0</v>
      </c>
      <c r="J13084">
        <f>COUNTIF(J13085:J13085, "0")</f>
        <v>0</v>
      </c>
      <c r="K13084">
        <f>COUNTIF(K13085:K13085, "0")</f>
        <v>0</v>
      </c>
    </row>
    <row r="13085" spans="2:11" outlineLevel="2">
      <c r="B13085" t="s">
        <v>52</v>
      </c>
      <c r="C13085" t="s">
        <v>14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2:11" s="3" customFormat="1">
      <c r="B13086" s="3" t="s">
        <v>503</v>
      </c>
      <c r="C13086" s="3" t="s">
        <v>8</v>
      </c>
      <c r="D13086" s="3">
        <f>IFERROR(AVERAGE(D13089), 0)</f>
        <v>0</v>
      </c>
      <c r="E13086" s="3">
        <f>IFERROR(AVERAGE(E13089), 0)</f>
        <v>0</v>
      </c>
      <c r="F13086" s="3">
        <f>IFERROR(AVERAGE(F13089), 0)</f>
        <v>0</v>
      </c>
      <c r="G13086" s="3">
        <f>IFERROR(AVERAGE(G13089), 0)</f>
        <v>0</v>
      </c>
      <c r="H13086" s="3">
        <f>IFERROR(AVERAGE(H13089), 0)</f>
        <v>0</v>
      </c>
      <c r="I13086" s="3">
        <f>IFERROR(AVERAGE(I13089), 0)</f>
        <v>0</v>
      </c>
      <c r="J13086" s="3">
        <f>IFERROR(AVERAGE(J13089), 0)</f>
        <v>0</v>
      </c>
      <c r="K13086" s="3">
        <f>IFERROR(AVERAGE(K13089), 0)</f>
        <v>0</v>
      </c>
    </row>
    <row r="13087" spans="2:11" outlineLevel="2">
      <c r="B13087" s="4" t="s">
        <v>9</v>
      </c>
      <c r="D13087">
        <f>E13090</f>
        <v>0</v>
      </c>
      <c r="E13087">
        <f>F13090</f>
        <v>0</v>
      </c>
      <c r="F13087">
        <f>G13090</f>
        <v>0</v>
      </c>
      <c r="G13087">
        <f>H13090</f>
        <v>0</v>
      </c>
      <c r="H13087">
        <f>I13090</f>
        <v>0</v>
      </c>
      <c r="I13087">
        <f>J13090</f>
        <v>0</v>
      </c>
      <c r="J13087">
        <f>K13090</f>
        <v>0</v>
      </c>
      <c r="K13087">
        <f>L13090</f>
        <v>0</v>
      </c>
    </row>
    <row r="13088" spans="2:11" outlineLevel="2">
      <c r="B13088" s="4" t="s">
        <v>10</v>
      </c>
      <c r="D13088">
        <f>E13091</f>
        <v>0</v>
      </c>
      <c r="E13088">
        <f>F13091</f>
        <v>0</v>
      </c>
      <c r="F13088">
        <f>G13091</f>
        <v>0</v>
      </c>
      <c r="G13088">
        <f>H13091</f>
        <v>0</v>
      </c>
      <c r="H13088">
        <f>I13091</f>
        <v>0</v>
      </c>
      <c r="I13088">
        <f>J13091</f>
        <v>0</v>
      </c>
      <c r="J13088">
        <f>K13091</f>
        <v>0</v>
      </c>
      <c r="K13088">
        <f>L13091</f>
        <v>0</v>
      </c>
    </row>
    <row r="13089" spans="2:11" s="5" customFormat="1" outlineLevel="1">
      <c r="C13089" s="5" t="s">
        <v>51</v>
      </c>
      <c r="D13089" s="1">
        <f>IFERROR(D13090/D13091, D13090)</f>
        <v>0</v>
      </c>
      <c r="E13089" s="1">
        <f>IFERROR(E13090/E13091, E13090)</f>
        <v>0</v>
      </c>
      <c r="F13089" s="1">
        <f>IFERROR(F13090/F13091, F13090)</f>
        <v>0</v>
      </c>
      <c r="G13089" s="1">
        <f>IFERROR(G13090/G13091, G13090)</f>
        <v>0</v>
      </c>
      <c r="H13089" s="1">
        <f>IFERROR(H13090/H13091, H13090)</f>
        <v>0</v>
      </c>
      <c r="I13089" s="1">
        <f>IFERROR(I13090/I13091, I13090)</f>
        <v>0</v>
      </c>
      <c r="J13089" s="1">
        <f>IFERROR(J13090/J13091, J13090)</f>
        <v>0</v>
      </c>
      <c r="K13089" s="1">
        <f>IFERROR(K13090/K13091, K13090)</f>
        <v>0</v>
      </c>
    </row>
    <row r="13090" spans="2:11" outlineLevel="2">
      <c r="C13090" t="s">
        <v>10</v>
      </c>
      <c r="D13090">
        <f>COUNTIF(D13092:D13098, "1")</f>
        <v>0</v>
      </c>
      <c r="E13090">
        <f>COUNTIF(E13092:E13098, "1")</f>
        <v>0</v>
      </c>
      <c r="F13090">
        <f>COUNTIF(F13092:F13098, "1")</f>
        <v>0</v>
      </c>
      <c r="G13090">
        <f>COUNTIF(G13092:G13098, "1")</f>
        <v>0</v>
      </c>
      <c r="H13090">
        <f>COUNTIF(H13092:H13098, "1")</f>
        <v>0</v>
      </c>
      <c r="I13090">
        <f>COUNTIF(I13092:I13098, "1")</f>
        <v>0</v>
      </c>
      <c r="J13090">
        <f>COUNTIF(J13092:J13098, "1")</f>
        <v>0</v>
      </c>
      <c r="K13090">
        <f>COUNTIF(K13092:K13098, "1")</f>
        <v>0</v>
      </c>
    </row>
    <row r="13091" spans="2:11" outlineLevel="2">
      <c r="C13091" t="s">
        <v>12</v>
      </c>
      <c r="D13091">
        <f>COUNTIF(D13092:D13098, "0")</f>
        <v>0</v>
      </c>
      <c r="E13091">
        <f>COUNTIF(E13092:E13098, "0")</f>
        <v>0</v>
      </c>
      <c r="F13091">
        <f>COUNTIF(F13092:F13098, "0")</f>
        <v>0</v>
      </c>
      <c r="G13091">
        <f>COUNTIF(G13092:G13098, "0")</f>
        <v>0</v>
      </c>
      <c r="H13091">
        <f>COUNTIF(H13092:H13098, "0")</f>
        <v>0</v>
      </c>
      <c r="I13091">
        <f>COUNTIF(I13092:I13098, "0")</f>
        <v>0</v>
      </c>
      <c r="J13091">
        <f>COUNTIF(J13092:J13098, "0")</f>
        <v>0</v>
      </c>
      <c r="K13091">
        <f>COUNTIF(K13092:K13098, "0")</f>
        <v>0</v>
      </c>
    </row>
    <row r="13092" spans="2:11" outlineLevel="2">
      <c r="B13092" t="s">
        <v>52</v>
      </c>
      <c r="C13092" t="s">
        <v>15</v>
      </c>
      <c r="D13092">
        <v>0</v>
      </c>
      <c r="E13092">
        <v>0</v>
      </c>
      <c r="F13092">
        <v>0</v>
      </c>
      <c r="G13092">
        <v>1</v>
      </c>
      <c r="H13092">
        <v>0</v>
      </c>
      <c r="I13092">
        <v>0</v>
      </c>
      <c r="J13092">
        <v>0</v>
      </c>
      <c r="K13092">
        <v>0</v>
      </c>
    </row>
    <row r="13093" spans="2:11" outlineLevel="2">
      <c r="B13093" t="s">
        <v>52</v>
      </c>
      <c r="C13093" t="s">
        <v>18</v>
      </c>
      <c r="D13093">
        <v>0</v>
      </c>
      <c r="E13093">
        <v>0</v>
      </c>
      <c r="F13093">
        <v>1</v>
      </c>
      <c r="G13093">
        <v>0</v>
      </c>
      <c r="H13093">
        <v>1</v>
      </c>
      <c r="I13093">
        <v>0</v>
      </c>
      <c r="J13093">
        <v>0</v>
      </c>
      <c r="K13093">
        <v>0</v>
      </c>
    </row>
    <row r="13094" spans="2:11" outlineLevel="2">
      <c r="B13094" t="s">
        <v>52</v>
      </c>
      <c r="C13094" t="s">
        <v>16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2:11" outlineLevel="2">
      <c r="B13095" t="s">
        <v>52</v>
      </c>
      <c r="C13095" t="s">
        <v>19</v>
      </c>
      <c r="D13095">
        <v>0</v>
      </c>
      <c r="E13095">
        <v>0</v>
      </c>
      <c r="F13095">
        <v>0</v>
      </c>
      <c r="G13095">
        <v>0</v>
      </c>
      <c r="H13095">
        <v>1</v>
      </c>
      <c r="I13095">
        <v>0</v>
      </c>
      <c r="J13095">
        <v>0</v>
      </c>
      <c r="K13095">
        <v>0</v>
      </c>
    </row>
    <row r="13096" spans="2:11" outlineLevel="2">
      <c r="B13096" t="s">
        <v>52</v>
      </c>
      <c r="C13096" t="s">
        <v>14</v>
      </c>
      <c r="D13096">
        <v>0</v>
      </c>
      <c r="E13096">
        <v>1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</row>
    <row r="13097" spans="2:11" outlineLevel="2">
      <c r="B13097" t="s">
        <v>52</v>
      </c>
      <c r="C13097" t="s">
        <v>17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2:11" outlineLevel="2">
      <c r="B13098" t="s">
        <v>52</v>
      </c>
      <c r="C13098" t="s">
        <v>32</v>
      </c>
      <c r="D13098">
        <v>0</v>
      </c>
      <c r="E13098">
        <v>1</v>
      </c>
      <c r="F13098">
        <v>0</v>
      </c>
      <c r="G13098">
        <v>1</v>
      </c>
      <c r="H13098">
        <v>0</v>
      </c>
      <c r="I13098">
        <v>0</v>
      </c>
      <c r="J13098">
        <v>0</v>
      </c>
      <c r="K13098">
        <v>0</v>
      </c>
    </row>
    <row r="13099" spans="2:11" s="3" customFormat="1">
      <c r="B13099" s="3" t="s">
        <v>504</v>
      </c>
      <c r="C13099" s="3" t="s">
        <v>8</v>
      </c>
      <c r="D13099" s="3">
        <f>IFERROR(AVERAGE(D13102), 0)</f>
        <v>0</v>
      </c>
      <c r="E13099" s="3">
        <f>IFERROR(AVERAGE(E13102), 0)</f>
        <v>0</v>
      </c>
      <c r="F13099" s="3">
        <f>IFERROR(AVERAGE(F13102), 0)</f>
        <v>0</v>
      </c>
      <c r="G13099" s="3">
        <f>IFERROR(AVERAGE(G13102), 0)</f>
        <v>0</v>
      </c>
      <c r="H13099" s="3">
        <f>IFERROR(AVERAGE(H13102), 0)</f>
        <v>0</v>
      </c>
      <c r="I13099" s="3">
        <f>IFERROR(AVERAGE(I13102), 0)</f>
        <v>0</v>
      </c>
      <c r="J13099" s="3">
        <f>IFERROR(AVERAGE(J13102), 0)</f>
        <v>0</v>
      </c>
      <c r="K13099" s="3">
        <f>IFERROR(AVERAGE(K13102), 0)</f>
        <v>0</v>
      </c>
    </row>
    <row r="13100" spans="2:11" outlineLevel="2">
      <c r="B13100" s="4" t="s">
        <v>9</v>
      </c>
      <c r="D13100">
        <f>E13103</f>
        <v>0</v>
      </c>
      <c r="E13100">
        <f>F13103</f>
        <v>0</v>
      </c>
      <c r="F13100">
        <f>G13103</f>
        <v>0</v>
      </c>
      <c r="G13100">
        <f>H13103</f>
        <v>0</v>
      </c>
      <c r="H13100">
        <f>I13103</f>
        <v>0</v>
      </c>
      <c r="I13100">
        <f>J13103</f>
        <v>0</v>
      </c>
      <c r="J13100">
        <f>K13103</f>
        <v>0</v>
      </c>
      <c r="K13100">
        <f>L13103</f>
        <v>0</v>
      </c>
    </row>
    <row r="13101" spans="2:11" outlineLevel="2">
      <c r="B13101" s="4" t="s">
        <v>10</v>
      </c>
      <c r="D13101">
        <f>E13104</f>
        <v>0</v>
      </c>
      <c r="E13101">
        <f>F13104</f>
        <v>0</v>
      </c>
      <c r="F13101">
        <f>G13104</f>
        <v>0</v>
      </c>
      <c r="G13101">
        <f>H13104</f>
        <v>0</v>
      </c>
      <c r="H13101">
        <f>I13104</f>
        <v>0</v>
      </c>
      <c r="I13101">
        <f>J13104</f>
        <v>0</v>
      </c>
      <c r="J13101">
        <f>K13104</f>
        <v>0</v>
      </c>
      <c r="K13101">
        <f>L13104</f>
        <v>0</v>
      </c>
    </row>
    <row r="13102" spans="2:11" s="5" customFormat="1" outlineLevel="1">
      <c r="C13102" s="5" t="s">
        <v>51</v>
      </c>
      <c r="D13102" s="1">
        <f>IFERROR(D13103/D13104, D13103)</f>
        <v>0</v>
      </c>
      <c r="E13102" s="1">
        <f>IFERROR(E13103/E13104, E13103)</f>
        <v>0</v>
      </c>
      <c r="F13102" s="1">
        <f>IFERROR(F13103/F13104, F13103)</f>
        <v>0</v>
      </c>
      <c r="G13102" s="1">
        <f>IFERROR(G13103/G13104, G13103)</f>
        <v>0</v>
      </c>
      <c r="H13102" s="1">
        <f>IFERROR(H13103/H13104, H13103)</f>
        <v>0</v>
      </c>
      <c r="I13102" s="1">
        <f>IFERROR(I13103/I13104, I13103)</f>
        <v>0</v>
      </c>
      <c r="J13102" s="1">
        <f>IFERROR(J13103/J13104, J13103)</f>
        <v>0</v>
      </c>
      <c r="K13102" s="1">
        <f>IFERROR(K13103/K13104, K13103)</f>
        <v>0</v>
      </c>
    </row>
    <row r="13103" spans="2:11" outlineLevel="2">
      <c r="C13103" t="s">
        <v>10</v>
      </c>
      <c r="D13103">
        <f>COUNTIF(D13105:D13110, "1")</f>
        <v>0</v>
      </c>
      <c r="E13103">
        <f>COUNTIF(E13105:E13110, "1")</f>
        <v>0</v>
      </c>
      <c r="F13103">
        <f>COUNTIF(F13105:F13110, "1")</f>
        <v>0</v>
      </c>
      <c r="G13103">
        <f>COUNTIF(G13105:G13110, "1")</f>
        <v>0</v>
      </c>
      <c r="H13103">
        <f>COUNTIF(H13105:H13110, "1")</f>
        <v>0</v>
      </c>
      <c r="I13103">
        <f>COUNTIF(I13105:I13110, "1")</f>
        <v>0</v>
      </c>
      <c r="J13103">
        <f>COUNTIF(J13105:J13110, "1")</f>
        <v>0</v>
      </c>
      <c r="K13103">
        <f>COUNTIF(K13105:K13110, "1")</f>
        <v>0</v>
      </c>
    </row>
    <row r="13104" spans="2:11" outlineLevel="2">
      <c r="C13104" t="s">
        <v>12</v>
      </c>
      <c r="D13104">
        <f>COUNTIF(D13105:D13110, "0")</f>
        <v>0</v>
      </c>
      <c r="E13104">
        <f>COUNTIF(E13105:E13110, "0")</f>
        <v>0</v>
      </c>
      <c r="F13104">
        <f>COUNTIF(F13105:F13110, "0")</f>
        <v>0</v>
      </c>
      <c r="G13104">
        <f>COUNTIF(G13105:G13110, "0")</f>
        <v>0</v>
      </c>
      <c r="H13104">
        <f>COUNTIF(H13105:H13110, "0")</f>
        <v>0</v>
      </c>
      <c r="I13104">
        <f>COUNTIF(I13105:I13110, "0")</f>
        <v>0</v>
      </c>
      <c r="J13104">
        <f>COUNTIF(J13105:J13110, "0")</f>
        <v>0</v>
      </c>
      <c r="K13104">
        <f>COUNTIF(K13105:K13110, "0")</f>
        <v>0</v>
      </c>
    </row>
    <row r="13105" spans="2:11" outlineLevel="2">
      <c r="B13105" t="s">
        <v>52</v>
      </c>
      <c r="C13105" t="s">
        <v>18</v>
      </c>
      <c r="D13105">
        <v>0</v>
      </c>
      <c r="E13105">
        <v>0</v>
      </c>
      <c r="F13105">
        <v>0</v>
      </c>
      <c r="G13105">
        <v>0</v>
      </c>
      <c r="H13105">
        <v>1</v>
      </c>
      <c r="I13105">
        <v>1</v>
      </c>
      <c r="J13105">
        <v>0</v>
      </c>
      <c r="K13105">
        <v>0</v>
      </c>
    </row>
    <row r="13106" spans="2:11" outlineLevel="2">
      <c r="B13106" t="s">
        <v>52</v>
      </c>
      <c r="C13106" t="s">
        <v>20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2:11" outlineLevel="2">
      <c r="B13107" t="s">
        <v>52</v>
      </c>
      <c r="C13107" t="s">
        <v>32</v>
      </c>
      <c r="D13107">
        <v>0</v>
      </c>
      <c r="E13107">
        <v>1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</row>
    <row r="13108" spans="2:11" outlineLevel="2">
      <c r="B13108" t="s">
        <v>52</v>
      </c>
      <c r="C13108" t="s">
        <v>15</v>
      </c>
      <c r="D13108">
        <v>1</v>
      </c>
      <c r="E13108">
        <v>1</v>
      </c>
      <c r="F13108">
        <v>0</v>
      </c>
      <c r="G13108">
        <v>0</v>
      </c>
      <c r="H13108">
        <v>1</v>
      </c>
      <c r="I13108">
        <v>0</v>
      </c>
      <c r="J13108">
        <v>0</v>
      </c>
      <c r="K13108">
        <v>0</v>
      </c>
    </row>
    <row r="13109" spans="2:11" outlineLevel="2">
      <c r="B13109" t="s">
        <v>52</v>
      </c>
      <c r="C13109" t="s">
        <v>19</v>
      </c>
      <c r="D13109">
        <v>1</v>
      </c>
      <c r="E13109">
        <v>0</v>
      </c>
      <c r="F13109">
        <v>0</v>
      </c>
      <c r="G13109">
        <v>1</v>
      </c>
      <c r="H13109">
        <v>1</v>
      </c>
      <c r="I13109">
        <v>0</v>
      </c>
      <c r="J13109">
        <v>0</v>
      </c>
      <c r="K13109">
        <v>0</v>
      </c>
    </row>
    <row r="13110" spans="2:11" outlineLevel="2">
      <c r="B13110" t="s">
        <v>52</v>
      </c>
      <c r="C13110" t="s">
        <v>14</v>
      </c>
      <c r="D13110">
        <v>1</v>
      </c>
      <c r="E13110">
        <v>0</v>
      </c>
      <c r="F13110">
        <v>0</v>
      </c>
      <c r="G13110">
        <v>1</v>
      </c>
      <c r="H13110">
        <v>0</v>
      </c>
      <c r="I13110">
        <v>1</v>
      </c>
      <c r="J13110">
        <v>0</v>
      </c>
      <c r="K13110">
        <v>0</v>
      </c>
    </row>
    <row r="13111" spans="2:11" s="3" customFormat="1">
      <c r="B13111" s="3" t="s">
        <v>505</v>
      </c>
      <c r="C13111" s="3" t="s">
        <v>8</v>
      </c>
      <c r="D13111" s="3">
        <f>IFERROR(AVERAGE(D13114,D13124), 0)</f>
        <v>0</v>
      </c>
      <c r="E13111" s="3">
        <f>IFERROR(AVERAGE(E13114,E13124), 0)</f>
        <v>0</v>
      </c>
      <c r="F13111" s="3">
        <f>IFERROR(AVERAGE(F13114,F13124), 0)</f>
        <v>0</v>
      </c>
      <c r="G13111" s="3">
        <f>IFERROR(AVERAGE(G13114,G13124), 0)</f>
        <v>0</v>
      </c>
      <c r="H13111" s="3">
        <f>IFERROR(AVERAGE(H13114,H13124), 0)</f>
        <v>0</v>
      </c>
      <c r="I13111" s="3">
        <f>IFERROR(AVERAGE(I13114,I13124), 0)</f>
        <v>0</v>
      </c>
      <c r="J13111" s="3">
        <f>IFERROR(AVERAGE(J13114,J13124), 0)</f>
        <v>0</v>
      </c>
      <c r="K13111" s="3">
        <f>IFERROR(AVERAGE(K13114,K13124), 0)</f>
        <v>0</v>
      </c>
    </row>
    <row r="13112" spans="2:11" outlineLevel="2">
      <c r="B13112" s="4" t="s">
        <v>9</v>
      </c>
      <c r="D13112">
        <f>E13115+E13125</f>
        <v>0</v>
      </c>
      <c r="E13112">
        <f>F13115+F13125</f>
        <v>0</v>
      </c>
      <c r="F13112">
        <f>G13115+G13125</f>
        <v>0</v>
      </c>
      <c r="G13112">
        <f>H13115+H13125</f>
        <v>0</v>
      </c>
      <c r="H13112">
        <f>I13115+I13125</f>
        <v>0</v>
      </c>
      <c r="I13112">
        <f>J13115+J13125</f>
        <v>0</v>
      </c>
      <c r="J13112">
        <f>K13115+K13125</f>
        <v>0</v>
      </c>
      <c r="K13112">
        <f>L13115+L13125</f>
        <v>0</v>
      </c>
    </row>
    <row r="13113" spans="2:11" outlineLevel="2">
      <c r="B13113" s="4" t="s">
        <v>10</v>
      </c>
      <c r="D13113">
        <f>E13116+E13126</f>
        <v>0</v>
      </c>
      <c r="E13113">
        <f>F13116+F13126</f>
        <v>0</v>
      </c>
      <c r="F13113">
        <f>G13116+G13126</f>
        <v>0</v>
      </c>
      <c r="G13113">
        <f>H13116+H13126</f>
        <v>0</v>
      </c>
      <c r="H13113">
        <f>I13116+I13126</f>
        <v>0</v>
      </c>
      <c r="I13113">
        <f>J13116+J13126</f>
        <v>0</v>
      </c>
      <c r="J13113">
        <f>K13116+K13126</f>
        <v>0</v>
      </c>
      <c r="K13113">
        <f>L13116+L13126</f>
        <v>0</v>
      </c>
    </row>
    <row r="13114" spans="2:11" s="5" customFormat="1" outlineLevel="1">
      <c r="C13114" s="5" t="s">
        <v>51</v>
      </c>
      <c r="D13114" s="1">
        <f>IFERROR(D13115/D13116, D13115)</f>
        <v>0</v>
      </c>
      <c r="E13114" s="1">
        <f>IFERROR(E13115/E13116, E13115)</f>
        <v>0</v>
      </c>
      <c r="F13114" s="1">
        <f>IFERROR(F13115/F13116, F13115)</f>
        <v>0</v>
      </c>
      <c r="G13114" s="1">
        <f>IFERROR(G13115/G13116, G13115)</f>
        <v>0</v>
      </c>
      <c r="H13114" s="1">
        <f>IFERROR(H13115/H13116, H13115)</f>
        <v>0</v>
      </c>
      <c r="I13114" s="1">
        <f>IFERROR(I13115/I13116, I13115)</f>
        <v>0</v>
      </c>
      <c r="J13114" s="1">
        <f>IFERROR(J13115/J13116, J13115)</f>
        <v>0</v>
      </c>
      <c r="K13114" s="1">
        <f>IFERROR(K13115/K13116, K13115)</f>
        <v>0</v>
      </c>
    </row>
    <row r="13115" spans="2:11" outlineLevel="2">
      <c r="C13115" t="s">
        <v>10</v>
      </c>
      <c r="D13115">
        <f>COUNTIF(D13117:D13123, "1")</f>
        <v>0</v>
      </c>
      <c r="E13115">
        <f>COUNTIF(E13117:E13123, "1")</f>
        <v>0</v>
      </c>
      <c r="F13115">
        <f>COUNTIF(F13117:F13123, "1")</f>
        <v>0</v>
      </c>
      <c r="G13115">
        <f>COUNTIF(G13117:G13123, "1")</f>
        <v>0</v>
      </c>
      <c r="H13115">
        <f>COUNTIF(H13117:H13123, "1")</f>
        <v>0</v>
      </c>
      <c r="I13115">
        <f>COUNTIF(I13117:I13123, "1")</f>
        <v>0</v>
      </c>
      <c r="J13115">
        <f>COUNTIF(J13117:J13123, "1")</f>
        <v>0</v>
      </c>
      <c r="K13115">
        <f>COUNTIF(K13117:K13123, "1")</f>
        <v>0</v>
      </c>
    </row>
    <row r="13116" spans="2:11" outlineLevel="2">
      <c r="C13116" t="s">
        <v>12</v>
      </c>
      <c r="D13116">
        <f>COUNTIF(D13117:D13123, "0")</f>
        <v>0</v>
      </c>
      <c r="E13116">
        <f>COUNTIF(E13117:E13123, "0")</f>
        <v>0</v>
      </c>
      <c r="F13116">
        <f>COUNTIF(F13117:F13123, "0")</f>
        <v>0</v>
      </c>
      <c r="G13116">
        <f>COUNTIF(G13117:G13123, "0")</f>
        <v>0</v>
      </c>
      <c r="H13116">
        <f>COUNTIF(H13117:H13123, "0")</f>
        <v>0</v>
      </c>
      <c r="I13116">
        <f>COUNTIF(I13117:I13123, "0")</f>
        <v>0</v>
      </c>
      <c r="J13116">
        <f>COUNTIF(J13117:J13123, "0")</f>
        <v>0</v>
      </c>
      <c r="K13116">
        <f>COUNTIF(K13117:K13123, "0")</f>
        <v>0</v>
      </c>
    </row>
    <row r="13117" spans="2:11" outlineLevel="2">
      <c r="B13117" t="s">
        <v>52</v>
      </c>
      <c r="C13117" t="s">
        <v>16</v>
      </c>
      <c r="D13117">
        <v>0</v>
      </c>
      <c r="E13117">
        <v>0</v>
      </c>
      <c r="F13117">
        <v>0</v>
      </c>
      <c r="G13117">
        <v>1</v>
      </c>
      <c r="H13117">
        <v>0</v>
      </c>
      <c r="I13117">
        <v>0</v>
      </c>
      <c r="J13117">
        <v>0</v>
      </c>
      <c r="K13117">
        <v>0</v>
      </c>
    </row>
    <row r="13118" spans="2:11" outlineLevel="2">
      <c r="B13118" t="s">
        <v>52</v>
      </c>
      <c r="C13118" t="s">
        <v>18</v>
      </c>
      <c r="D13118">
        <v>0</v>
      </c>
      <c r="E13118">
        <v>0</v>
      </c>
      <c r="F13118">
        <v>1</v>
      </c>
      <c r="G13118">
        <v>1</v>
      </c>
      <c r="H13118">
        <v>1</v>
      </c>
      <c r="I13118">
        <v>0</v>
      </c>
      <c r="J13118">
        <v>0</v>
      </c>
      <c r="K13118">
        <v>0</v>
      </c>
    </row>
    <row r="13119" spans="2:11" outlineLevel="2">
      <c r="B13119" t="s">
        <v>52</v>
      </c>
      <c r="C13119" t="s">
        <v>21</v>
      </c>
      <c r="D13119">
        <v>0</v>
      </c>
      <c r="E13119">
        <v>0</v>
      </c>
      <c r="F13119">
        <v>0</v>
      </c>
      <c r="G13119">
        <v>0</v>
      </c>
      <c r="H13119">
        <v>1</v>
      </c>
      <c r="I13119">
        <v>0</v>
      </c>
      <c r="J13119">
        <v>0</v>
      </c>
      <c r="K13119">
        <v>0</v>
      </c>
    </row>
    <row r="13120" spans="2:11" outlineLevel="2">
      <c r="B13120" t="s">
        <v>52</v>
      </c>
      <c r="C13120" t="s">
        <v>22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0</v>
      </c>
      <c r="J13120">
        <v>1</v>
      </c>
      <c r="K13120">
        <v>0</v>
      </c>
    </row>
    <row r="13121" spans="2:11" outlineLevel="2">
      <c r="B13121" t="s">
        <v>52</v>
      </c>
      <c r="C13121" t="s">
        <v>23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2:11" outlineLevel="2">
      <c r="B13122" t="s">
        <v>52</v>
      </c>
      <c r="C13122" t="s">
        <v>33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2:11" outlineLevel="2">
      <c r="B13123" t="s">
        <v>52</v>
      </c>
      <c r="C13123" t="s">
        <v>24</v>
      </c>
      <c r="D13123">
        <v>1</v>
      </c>
      <c r="E13123">
        <v>0</v>
      </c>
      <c r="F13123">
        <v>0</v>
      </c>
      <c r="G13123">
        <v>0</v>
      </c>
      <c r="H13123">
        <v>1</v>
      </c>
      <c r="I13123">
        <v>0</v>
      </c>
      <c r="J13123">
        <v>0</v>
      </c>
      <c r="K13123">
        <v>0</v>
      </c>
    </row>
    <row r="13124" spans="2:11" s="5" customFormat="1" outlineLevel="1">
      <c r="C13124" s="5" t="s">
        <v>49</v>
      </c>
      <c r="D13124" s="1">
        <f>IFERROR(D13125/D13126, D13125)</f>
        <v>0</v>
      </c>
      <c r="E13124" s="1">
        <f>IFERROR(E13125/E13126, E13125)</f>
        <v>0</v>
      </c>
      <c r="F13124" s="1">
        <f>IFERROR(F13125/F13126, F13125)</f>
        <v>0</v>
      </c>
      <c r="G13124" s="1">
        <f>IFERROR(G13125/G13126, G13125)</f>
        <v>0</v>
      </c>
      <c r="H13124" s="1">
        <f>IFERROR(H13125/H13126, H13125)</f>
        <v>0</v>
      </c>
      <c r="I13124" s="1">
        <f>IFERROR(I13125/I13126, I13125)</f>
        <v>0</v>
      </c>
      <c r="J13124" s="1">
        <f>IFERROR(J13125/J13126, J13125)</f>
        <v>0</v>
      </c>
      <c r="K13124" s="1">
        <f>IFERROR(K13125/K13126, K13125)</f>
        <v>0</v>
      </c>
    </row>
    <row r="13125" spans="2:11" outlineLevel="2">
      <c r="C13125" t="s">
        <v>10</v>
      </c>
      <c r="D13125">
        <f>COUNTIF(D13127:D13136, "1")</f>
        <v>0</v>
      </c>
      <c r="E13125">
        <f>COUNTIF(E13127:E13136, "1")</f>
        <v>0</v>
      </c>
      <c r="F13125">
        <f>COUNTIF(F13127:F13136, "1")</f>
        <v>0</v>
      </c>
      <c r="G13125">
        <f>COUNTIF(G13127:G13136, "1")</f>
        <v>0</v>
      </c>
      <c r="H13125">
        <f>COUNTIF(H13127:H13136, "1")</f>
        <v>0</v>
      </c>
      <c r="I13125">
        <f>COUNTIF(I13127:I13136, "1")</f>
        <v>0</v>
      </c>
      <c r="J13125">
        <f>COUNTIF(J13127:J13136, "1")</f>
        <v>0</v>
      </c>
      <c r="K13125">
        <f>COUNTIF(K13127:K13136, "1")</f>
        <v>0</v>
      </c>
    </row>
    <row r="13126" spans="2:11" outlineLevel="2">
      <c r="C13126" t="s">
        <v>12</v>
      </c>
      <c r="D13126">
        <f>COUNTIF(D13127:D13136, "0")</f>
        <v>0</v>
      </c>
      <c r="E13126">
        <f>COUNTIF(E13127:E13136, "0")</f>
        <v>0</v>
      </c>
      <c r="F13126">
        <f>COUNTIF(F13127:F13136, "0")</f>
        <v>0</v>
      </c>
      <c r="G13126">
        <f>COUNTIF(G13127:G13136, "0")</f>
        <v>0</v>
      </c>
      <c r="H13126">
        <f>COUNTIF(H13127:H13136, "0")</f>
        <v>0</v>
      </c>
      <c r="I13126">
        <f>COUNTIF(I13127:I13136, "0")</f>
        <v>0</v>
      </c>
      <c r="J13126">
        <f>COUNTIF(J13127:J13136, "0")</f>
        <v>0</v>
      </c>
      <c r="K13126">
        <f>COUNTIF(K13127:K13136, "0")</f>
        <v>0</v>
      </c>
    </row>
    <row r="13127" spans="2:11" outlineLevel="2">
      <c r="B13127" t="s">
        <v>50</v>
      </c>
      <c r="C13127" t="s">
        <v>15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2:11" outlineLevel="2">
      <c r="B13128" t="s">
        <v>50</v>
      </c>
      <c r="C13128" t="s">
        <v>16</v>
      </c>
      <c r="D13128">
        <v>1</v>
      </c>
      <c r="E13128">
        <v>0</v>
      </c>
      <c r="F13128">
        <v>1</v>
      </c>
      <c r="G13128">
        <v>0</v>
      </c>
      <c r="H13128">
        <v>1</v>
      </c>
      <c r="I13128">
        <v>0</v>
      </c>
      <c r="J13128">
        <v>0</v>
      </c>
      <c r="K13128">
        <v>0</v>
      </c>
    </row>
    <row r="13129" spans="2:11" outlineLevel="2">
      <c r="B13129" t="s">
        <v>50</v>
      </c>
      <c r="C13129" t="s">
        <v>17</v>
      </c>
      <c r="D13129">
        <v>0</v>
      </c>
      <c r="E13129">
        <v>1</v>
      </c>
      <c r="F13129">
        <v>1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2:11" outlineLevel="2">
      <c r="B13130" t="s">
        <v>50</v>
      </c>
      <c r="C13130" t="s">
        <v>32</v>
      </c>
      <c r="D13130">
        <v>0</v>
      </c>
      <c r="E13130">
        <v>0</v>
      </c>
      <c r="F13130">
        <v>1</v>
      </c>
      <c r="G13130">
        <v>1</v>
      </c>
      <c r="H13130">
        <v>0</v>
      </c>
      <c r="I13130">
        <v>0</v>
      </c>
      <c r="J13130">
        <v>0</v>
      </c>
      <c r="K13130">
        <v>0</v>
      </c>
    </row>
    <row r="13131" spans="2:11" outlineLevel="2">
      <c r="B13131" t="s">
        <v>50</v>
      </c>
      <c r="C13131" t="s">
        <v>20</v>
      </c>
      <c r="D13131">
        <v>0</v>
      </c>
      <c r="E13131">
        <v>0</v>
      </c>
      <c r="F13131">
        <v>0</v>
      </c>
      <c r="G13131">
        <v>1</v>
      </c>
      <c r="H13131">
        <v>0</v>
      </c>
      <c r="I13131">
        <v>0</v>
      </c>
      <c r="J13131">
        <v>0</v>
      </c>
      <c r="K13131">
        <v>0</v>
      </c>
    </row>
    <row r="13132" spans="2:11" outlineLevel="2">
      <c r="B13132" t="s">
        <v>50</v>
      </c>
      <c r="C13132" t="s">
        <v>21</v>
      </c>
      <c r="D13132">
        <v>1</v>
      </c>
      <c r="E13132">
        <v>0</v>
      </c>
      <c r="F13132">
        <v>0</v>
      </c>
      <c r="G13132">
        <v>0</v>
      </c>
      <c r="H13132">
        <v>1</v>
      </c>
      <c r="I13132">
        <v>0</v>
      </c>
      <c r="J13132">
        <v>0</v>
      </c>
      <c r="K13132">
        <v>0</v>
      </c>
    </row>
    <row r="13133" spans="2:11" outlineLevel="2">
      <c r="B13133" t="s">
        <v>50</v>
      </c>
      <c r="C13133" t="s">
        <v>23</v>
      </c>
      <c r="D13133">
        <v>0</v>
      </c>
      <c r="E13133">
        <v>0</v>
      </c>
      <c r="F13133">
        <v>0</v>
      </c>
      <c r="G13133">
        <v>0</v>
      </c>
      <c r="H13133">
        <v>1</v>
      </c>
      <c r="I13133">
        <v>0</v>
      </c>
      <c r="J13133">
        <v>0</v>
      </c>
      <c r="K13133">
        <v>0</v>
      </c>
    </row>
    <row r="13134" spans="2:11" outlineLevel="2">
      <c r="B13134" t="s">
        <v>50</v>
      </c>
      <c r="C13134" t="s">
        <v>33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2:11" outlineLevel="2">
      <c r="B13135" t="s">
        <v>50</v>
      </c>
      <c r="C13135" t="s">
        <v>34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2:11" outlineLevel="2">
      <c r="B13136" t="s">
        <v>50</v>
      </c>
      <c r="C13136" t="s">
        <v>25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2:11" s="3" customFormat="1">
      <c r="B13137" s="3" t="s">
        <v>506</v>
      </c>
      <c r="C13137" s="3" t="s">
        <v>8</v>
      </c>
      <c r="D13137" s="3">
        <f>IFERROR(AVERAGE(D13140), 0)</f>
        <v>0</v>
      </c>
      <c r="E13137" s="3">
        <f>IFERROR(AVERAGE(E13140), 0)</f>
        <v>0</v>
      </c>
      <c r="F13137" s="3">
        <f>IFERROR(AVERAGE(F13140), 0)</f>
        <v>0</v>
      </c>
      <c r="G13137" s="3">
        <f>IFERROR(AVERAGE(G13140), 0)</f>
        <v>0</v>
      </c>
      <c r="H13137" s="3">
        <f>IFERROR(AVERAGE(H13140), 0)</f>
        <v>0</v>
      </c>
      <c r="I13137" s="3">
        <f>IFERROR(AVERAGE(I13140), 0)</f>
        <v>0</v>
      </c>
      <c r="J13137" s="3">
        <f>IFERROR(AVERAGE(J13140), 0)</f>
        <v>0</v>
      </c>
      <c r="K13137" s="3">
        <f>IFERROR(AVERAGE(K13140), 0)</f>
        <v>0</v>
      </c>
    </row>
    <row r="13138" spans="2:11" outlineLevel="2">
      <c r="B13138" s="4" t="s">
        <v>9</v>
      </c>
      <c r="D13138">
        <f>E13141</f>
        <v>0</v>
      </c>
      <c r="E13138">
        <f>F13141</f>
        <v>0</v>
      </c>
      <c r="F13138">
        <f>G13141</f>
        <v>0</v>
      </c>
      <c r="G13138">
        <f>H13141</f>
        <v>0</v>
      </c>
      <c r="H13138">
        <f>I13141</f>
        <v>0</v>
      </c>
      <c r="I13138">
        <f>J13141</f>
        <v>0</v>
      </c>
      <c r="J13138">
        <f>K13141</f>
        <v>0</v>
      </c>
      <c r="K13138">
        <f>L13141</f>
        <v>0</v>
      </c>
    </row>
    <row r="13139" spans="2:11" outlineLevel="2">
      <c r="B13139" s="4" t="s">
        <v>10</v>
      </c>
      <c r="D13139">
        <f>E13142</f>
        <v>0</v>
      </c>
      <c r="E13139">
        <f>F13142</f>
        <v>0</v>
      </c>
      <c r="F13139">
        <f>G13142</f>
        <v>0</v>
      </c>
      <c r="G13139">
        <f>H13142</f>
        <v>0</v>
      </c>
      <c r="H13139">
        <f>I13142</f>
        <v>0</v>
      </c>
      <c r="I13139">
        <f>J13142</f>
        <v>0</v>
      </c>
      <c r="J13139">
        <f>K13142</f>
        <v>0</v>
      </c>
      <c r="K13139">
        <f>L13142</f>
        <v>0</v>
      </c>
    </row>
    <row r="13140" spans="2:11" s="5" customFormat="1" outlineLevel="1">
      <c r="C13140" s="5" t="s">
        <v>51</v>
      </c>
      <c r="D13140" s="1">
        <f>IFERROR(D13141/D13142, D13141)</f>
        <v>0</v>
      </c>
      <c r="E13140" s="1">
        <f>IFERROR(E13141/E13142, E13141)</f>
        <v>0</v>
      </c>
      <c r="F13140" s="1">
        <f>IFERROR(F13141/F13142, F13141)</f>
        <v>0</v>
      </c>
      <c r="G13140" s="1">
        <f>IFERROR(G13141/G13142, G13141)</f>
        <v>0</v>
      </c>
      <c r="H13140" s="1">
        <f>IFERROR(H13141/H13142, H13141)</f>
        <v>0</v>
      </c>
      <c r="I13140" s="1">
        <f>IFERROR(I13141/I13142, I13141)</f>
        <v>0</v>
      </c>
      <c r="J13140" s="1">
        <f>IFERROR(J13141/J13142, J13141)</f>
        <v>0</v>
      </c>
      <c r="K13140" s="1">
        <f>IFERROR(K13141/K13142, K13141)</f>
        <v>0</v>
      </c>
    </row>
    <row r="13141" spans="2:11" outlineLevel="2">
      <c r="C13141" t="s">
        <v>10</v>
      </c>
      <c r="D13141">
        <f>COUNTIF(D13143:D13150, "1")</f>
        <v>0</v>
      </c>
      <c r="E13141">
        <f>COUNTIF(E13143:E13150, "1")</f>
        <v>0</v>
      </c>
      <c r="F13141">
        <f>COUNTIF(F13143:F13150, "1")</f>
        <v>0</v>
      </c>
      <c r="G13141">
        <f>COUNTIF(G13143:G13150, "1")</f>
        <v>0</v>
      </c>
      <c r="H13141">
        <f>COUNTIF(H13143:H13150, "1")</f>
        <v>0</v>
      </c>
      <c r="I13141">
        <f>COUNTIF(I13143:I13150, "1")</f>
        <v>0</v>
      </c>
      <c r="J13141">
        <f>COUNTIF(J13143:J13150, "1")</f>
        <v>0</v>
      </c>
      <c r="K13141">
        <f>COUNTIF(K13143:K13150, "1")</f>
        <v>0</v>
      </c>
    </row>
    <row r="13142" spans="2:11" outlineLevel="2">
      <c r="C13142" t="s">
        <v>12</v>
      </c>
      <c r="D13142">
        <f>COUNTIF(D13143:D13150, "0")</f>
        <v>0</v>
      </c>
      <c r="E13142">
        <f>COUNTIF(E13143:E13150, "0")</f>
        <v>0</v>
      </c>
      <c r="F13142">
        <f>COUNTIF(F13143:F13150, "0")</f>
        <v>0</v>
      </c>
      <c r="G13142">
        <f>COUNTIF(G13143:G13150, "0")</f>
        <v>0</v>
      </c>
      <c r="H13142">
        <f>COUNTIF(H13143:H13150, "0")</f>
        <v>0</v>
      </c>
      <c r="I13142">
        <f>COUNTIF(I13143:I13150, "0")</f>
        <v>0</v>
      </c>
      <c r="J13142">
        <f>COUNTIF(J13143:J13150, "0")</f>
        <v>0</v>
      </c>
      <c r="K13142">
        <f>COUNTIF(K13143:K13150, "0")</f>
        <v>0</v>
      </c>
    </row>
    <row r="13143" spans="2:11" outlineLevel="2">
      <c r="B13143" t="s">
        <v>52</v>
      </c>
      <c r="C13143" t="s">
        <v>15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0</v>
      </c>
      <c r="J13143">
        <v>1</v>
      </c>
      <c r="K13143">
        <v>0</v>
      </c>
    </row>
    <row r="13144" spans="2:11" outlineLevel="2">
      <c r="B13144" t="s">
        <v>52</v>
      </c>
      <c r="C13144" t="s">
        <v>32</v>
      </c>
      <c r="D13144">
        <v>0</v>
      </c>
      <c r="E13144">
        <v>1</v>
      </c>
      <c r="F13144">
        <v>0</v>
      </c>
      <c r="G13144">
        <v>0</v>
      </c>
      <c r="H13144">
        <v>0</v>
      </c>
      <c r="I13144">
        <v>1</v>
      </c>
      <c r="J13144">
        <v>0</v>
      </c>
      <c r="K13144">
        <v>0</v>
      </c>
    </row>
    <row r="13145" spans="2:11" outlineLevel="2">
      <c r="B13145" t="s">
        <v>52</v>
      </c>
      <c r="C13145" t="s">
        <v>20</v>
      </c>
      <c r="D13145">
        <v>1</v>
      </c>
      <c r="E13145">
        <v>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2:11" outlineLevel="2">
      <c r="B13146" t="s">
        <v>52</v>
      </c>
      <c r="C13146" t="s">
        <v>14</v>
      </c>
      <c r="D13146">
        <v>1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2:11" outlineLevel="2">
      <c r="B13147" t="s">
        <v>52</v>
      </c>
      <c r="C13147" t="s">
        <v>16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2:11" outlineLevel="2">
      <c r="B13148" t="s">
        <v>52</v>
      </c>
      <c r="C13148" t="s">
        <v>18</v>
      </c>
      <c r="D13148">
        <v>0</v>
      </c>
      <c r="E13148">
        <v>1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2:11" outlineLevel="2">
      <c r="B13149" t="s">
        <v>52</v>
      </c>
      <c r="C13149" t="s">
        <v>19</v>
      </c>
      <c r="D13149">
        <v>0</v>
      </c>
      <c r="E13149">
        <v>1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2:11" outlineLevel="2">
      <c r="B13150" t="s">
        <v>52</v>
      </c>
      <c r="C13150" t="s">
        <v>17</v>
      </c>
      <c r="D13150">
        <v>0</v>
      </c>
      <c r="E13150">
        <v>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2:11" s="3" customFormat="1">
      <c r="B13151" s="3" t="s">
        <v>507</v>
      </c>
      <c r="C13151" s="3" t="s">
        <v>8</v>
      </c>
      <c r="D13151" s="3">
        <f>IFERROR(AVERAGE(D13154,D13165), 0)</f>
        <v>0</v>
      </c>
      <c r="E13151" s="3">
        <f>IFERROR(AVERAGE(E13154,E13165), 0)</f>
        <v>0</v>
      </c>
      <c r="F13151" s="3">
        <f>IFERROR(AVERAGE(F13154,F13165), 0)</f>
        <v>0</v>
      </c>
      <c r="G13151" s="3">
        <f>IFERROR(AVERAGE(G13154,G13165), 0)</f>
        <v>0</v>
      </c>
      <c r="H13151" s="3">
        <f>IFERROR(AVERAGE(H13154,H13165), 0)</f>
        <v>0</v>
      </c>
      <c r="I13151" s="3">
        <f>IFERROR(AVERAGE(I13154,I13165), 0)</f>
        <v>0</v>
      </c>
      <c r="J13151" s="3">
        <f>IFERROR(AVERAGE(J13154,J13165), 0)</f>
        <v>0</v>
      </c>
      <c r="K13151" s="3">
        <f>IFERROR(AVERAGE(K13154,K13165), 0)</f>
        <v>0</v>
      </c>
    </row>
    <row r="13152" spans="2:11" outlineLevel="2">
      <c r="B13152" s="4" t="s">
        <v>9</v>
      </c>
      <c r="D13152">
        <f>E13155+E13166</f>
        <v>0</v>
      </c>
      <c r="E13152">
        <f>F13155+F13166</f>
        <v>0</v>
      </c>
      <c r="F13152">
        <f>G13155+G13166</f>
        <v>0</v>
      </c>
      <c r="G13152">
        <f>H13155+H13166</f>
        <v>0</v>
      </c>
      <c r="H13152">
        <f>I13155+I13166</f>
        <v>0</v>
      </c>
      <c r="I13152">
        <f>J13155+J13166</f>
        <v>0</v>
      </c>
      <c r="J13152">
        <f>K13155+K13166</f>
        <v>0</v>
      </c>
      <c r="K13152">
        <f>L13155+L13166</f>
        <v>0</v>
      </c>
    </row>
    <row r="13153" spans="2:11" outlineLevel="2">
      <c r="B13153" s="4" t="s">
        <v>10</v>
      </c>
      <c r="D13153">
        <f>E13156+E13167</f>
        <v>0</v>
      </c>
      <c r="E13153">
        <f>F13156+F13167</f>
        <v>0</v>
      </c>
      <c r="F13153">
        <f>G13156+G13167</f>
        <v>0</v>
      </c>
      <c r="G13153">
        <f>H13156+H13167</f>
        <v>0</v>
      </c>
      <c r="H13153">
        <f>I13156+I13167</f>
        <v>0</v>
      </c>
      <c r="I13153">
        <f>J13156+J13167</f>
        <v>0</v>
      </c>
      <c r="J13153">
        <f>K13156+K13167</f>
        <v>0</v>
      </c>
      <c r="K13153">
        <f>L13156+L13167</f>
        <v>0</v>
      </c>
    </row>
    <row r="13154" spans="2:11" s="5" customFormat="1" outlineLevel="1">
      <c r="C13154" s="5" t="s">
        <v>51</v>
      </c>
      <c r="D13154" s="1">
        <f>IFERROR(D13155/D13156, D13155)</f>
        <v>0</v>
      </c>
      <c r="E13154" s="1">
        <f>IFERROR(E13155/E13156, E13155)</f>
        <v>0</v>
      </c>
      <c r="F13154" s="1">
        <f>IFERROR(F13155/F13156, F13155)</f>
        <v>0</v>
      </c>
      <c r="G13154" s="1">
        <f>IFERROR(G13155/G13156, G13155)</f>
        <v>0</v>
      </c>
      <c r="H13154" s="1">
        <f>IFERROR(H13155/H13156, H13155)</f>
        <v>0</v>
      </c>
      <c r="I13154" s="1">
        <f>IFERROR(I13155/I13156, I13155)</f>
        <v>0</v>
      </c>
      <c r="J13154" s="1">
        <f>IFERROR(J13155/J13156, J13155)</f>
        <v>0</v>
      </c>
      <c r="K13154" s="1">
        <f>IFERROR(K13155/K13156, K13155)</f>
        <v>0</v>
      </c>
    </row>
    <row r="13155" spans="2:11" outlineLevel="2">
      <c r="C13155" t="s">
        <v>10</v>
      </c>
      <c r="D13155">
        <f>COUNTIF(D13157:D13164, "1")</f>
        <v>0</v>
      </c>
      <c r="E13155">
        <f>COUNTIF(E13157:E13164, "1")</f>
        <v>0</v>
      </c>
      <c r="F13155">
        <f>COUNTIF(F13157:F13164, "1")</f>
        <v>0</v>
      </c>
      <c r="G13155">
        <f>COUNTIF(G13157:G13164, "1")</f>
        <v>0</v>
      </c>
      <c r="H13155">
        <f>COUNTIF(H13157:H13164, "1")</f>
        <v>0</v>
      </c>
      <c r="I13155">
        <f>COUNTIF(I13157:I13164, "1")</f>
        <v>0</v>
      </c>
      <c r="J13155">
        <f>COUNTIF(J13157:J13164, "1")</f>
        <v>0</v>
      </c>
      <c r="K13155">
        <f>COUNTIF(K13157:K13164, "1")</f>
        <v>0</v>
      </c>
    </row>
    <row r="13156" spans="2:11" outlineLevel="2">
      <c r="C13156" t="s">
        <v>12</v>
      </c>
      <c r="D13156">
        <f>COUNTIF(D13157:D13164, "0")</f>
        <v>0</v>
      </c>
      <c r="E13156">
        <f>COUNTIF(E13157:E13164, "0")</f>
        <v>0</v>
      </c>
      <c r="F13156">
        <f>COUNTIF(F13157:F13164, "0")</f>
        <v>0</v>
      </c>
      <c r="G13156">
        <f>COUNTIF(G13157:G13164, "0")</f>
        <v>0</v>
      </c>
      <c r="H13156">
        <f>COUNTIF(H13157:H13164, "0")</f>
        <v>0</v>
      </c>
      <c r="I13156">
        <f>COUNTIF(I13157:I13164, "0")</f>
        <v>0</v>
      </c>
      <c r="J13156">
        <f>COUNTIF(J13157:J13164, "0")</f>
        <v>0</v>
      </c>
      <c r="K13156">
        <f>COUNTIF(K13157:K13164, "0")</f>
        <v>0</v>
      </c>
    </row>
    <row r="13157" spans="2:11" outlineLevel="2">
      <c r="B13157" t="s">
        <v>52</v>
      </c>
      <c r="C13157" t="s">
        <v>15</v>
      </c>
      <c r="D13157">
        <v>0</v>
      </c>
      <c r="E13157">
        <v>0</v>
      </c>
      <c r="F13157">
        <v>0</v>
      </c>
      <c r="G13157">
        <v>0</v>
      </c>
      <c r="H13157">
        <v>1</v>
      </c>
      <c r="I13157">
        <v>0</v>
      </c>
      <c r="J13157">
        <v>0</v>
      </c>
      <c r="K13157">
        <v>0</v>
      </c>
    </row>
    <row r="13158" spans="2:11" outlineLevel="2">
      <c r="B13158" t="s">
        <v>52</v>
      </c>
      <c r="C13158" t="s">
        <v>17</v>
      </c>
      <c r="D13158">
        <v>0</v>
      </c>
      <c r="E13158">
        <v>1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2:11" outlineLevel="2">
      <c r="B13159" t="s">
        <v>52</v>
      </c>
      <c r="C13159" t="s">
        <v>18</v>
      </c>
      <c r="D13159">
        <v>1</v>
      </c>
      <c r="E13159">
        <v>0</v>
      </c>
      <c r="F13159">
        <v>0</v>
      </c>
      <c r="G13159">
        <v>1</v>
      </c>
      <c r="H13159">
        <v>1</v>
      </c>
      <c r="I13159">
        <v>0</v>
      </c>
      <c r="J13159">
        <v>0</v>
      </c>
      <c r="K13159">
        <v>0</v>
      </c>
    </row>
    <row r="13160" spans="2:11" outlineLevel="2">
      <c r="B13160" t="s">
        <v>52</v>
      </c>
      <c r="C13160" t="s">
        <v>32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2:11" outlineLevel="2">
      <c r="B13161" t="s">
        <v>52</v>
      </c>
      <c r="C13161" t="s">
        <v>20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1</v>
      </c>
      <c r="J13161">
        <v>0</v>
      </c>
      <c r="K13161">
        <v>0</v>
      </c>
    </row>
    <row r="13162" spans="2:11" outlineLevel="2">
      <c r="B13162" t="s">
        <v>52</v>
      </c>
      <c r="C13162" t="s">
        <v>22</v>
      </c>
      <c r="D13162">
        <v>0</v>
      </c>
      <c r="E13162">
        <v>1</v>
      </c>
      <c r="F13162">
        <v>0</v>
      </c>
      <c r="G13162">
        <v>1</v>
      </c>
      <c r="H13162">
        <v>1</v>
      </c>
      <c r="I13162">
        <v>0</v>
      </c>
      <c r="J13162">
        <v>0</v>
      </c>
      <c r="K13162">
        <v>0</v>
      </c>
    </row>
    <row r="13163" spans="2:11" outlineLevel="2">
      <c r="B13163" t="s">
        <v>52</v>
      </c>
      <c r="C13163" t="s">
        <v>33</v>
      </c>
      <c r="D13163">
        <v>0</v>
      </c>
      <c r="E13163">
        <v>0</v>
      </c>
      <c r="F13163">
        <v>0</v>
      </c>
      <c r="G13163">
        <v>0</v>
      </c>
      <c r="H13163">
        <v>1</v>
      </c>
      <c r="I13163">
        <v>1</v>
      </c>
      <c r="J13163">
        <v>0</v>
      </c>
      <c r="K13163">
        <v>0</v>
      </c>
    </row>
    <row r="13164" spans="2:11" outlineLevel="2">
      <c r="B13164" t="s">
        <v>52</v>
      </c>
      <c r="C13164" t="s">
        <v>24</v>
      </c>
      <c r="D13164">
        <v>1</v>
      </c>
      <c r="E13164">
        <v>0</v>
      </c>
      <c r="F13164">
        <v>0</v>
      </c>
      <c r="G13164">
        <v>0</v>
      </c>
      <c r="H13164">
        <v>1</v>
      </c>
      <c r="I13164">
        <v>0</v>
      </c>
      <c r="J13164">
        <v>0</v>
      </c>
      <c r="K13164">
        <v>0</v>
      </c>
    </row>
    <row r="13165" spans="2:11" s="5" customFormat="1" outlineLevel="1">
      <c r="C13165" s="5" t="s">
        <v>49</v>
      </c>
      <c r="D13165" s="1">
        <f>IFERROR(D13166/D13167, D13166)</f>
        <v>0</v>
      </c>
      <c r="E13165" s="1">
        <f>IFERROR(E13166/E13167, E13166)</f>
        <v>0</v>
      </c>
      <c r="F13165" s="1">
        <f>IFERROR(F13166/F13167, F13166)</f>
        <v>0</v>
      </c>
      <c r="G13165" s="1">
        <f>IFERROR(G13166/G13167, G13166)</f>
        <v>0</v>
      </c>
      <c r="H13165" s="1">
        <f>IFERROR(H13166/H13167, H13166)</f>
        <v>0</v>
      </c>
      <c r="I13165" s="1">
        <f>IFERROR(I13166/I13167, I13166)</f>
        <v>0</v>
      </c>
      <c r="J13165" s="1">
        <f>IFERROR(J13166/J13167, J13166)</f>
        <v>0</v>
      </c>
      <c r="K13165" s="1">
        <f>IFERROR(K13166/K13167, K13166)</f>
        <v>0</v>
      </c>
    </row>
    <row r="13166" spans="2:11" outlineLevel="2">
      <c r="C13166" t="s">
        <v>10</v>
      </c>
      <c r="D13166">
        <f>COUNTIF(D13168:D13177, "1")</f>
        <v>0</v>
      </c>
      <c r="E13166">
        <f>COUNTIF(E13168:E13177, "1")</f>
        <v>0</v>
      </c>
      <c r="F13166">
        <f>COUNTIF(F13168:F13177, "1")</f>
        <v>0</v>
      </c>
      <c r="G13166">
        <f>COUNTIF(G13168:G13177, "1")</f>
        <v>0</v>
      </c>
      <c r="H13166">
        <f>COUNTIF(H13168:H13177, "1")</f>
        <v>0</v>
      </c>
      <c r="I13166">
        <f>COUNTIF(I13168:I13177, "1")</f>
        <v>0</v>
      </c>
      <c r="J13166">
        <f>COUNTIF(J13168:J13177, "1")</f>
        <v>0</v>
      </c>
      <c r="K13166">
        <f>COUNTIF(K13168:K13177, "1")</f>
        <v>0</v>
      </c>
    </row>
    <row r="13167" spans="2:11" outlineLevel="2">
      <c r="C13167" t="s">
        <v>12</v>
      </c>
      <c r="D13167">
        <f>COUNTIF(D13168:D13177, "0")</f>
        <v>0</v>
      </c>
      <c r="E13167">
        <f>COUNTIF(E13168:E13177, "0")</f>
        <v>0</v>
      </c>
      <c r="F13167">
        <f>COUNTIF(F13168:F13177, "0")</f>
        <v>0</v>
      </c>
      <c r="G13167">
        <f>COUNTIF(G13168:G13177, "0")</f>
        <v>0</v>
      </c>
      <c r="H13167">
        <f>COUNTIF(H13168:H13177, "0")</f>
        <v>0</v>
      </c>
      <c r="I13167">
        <f>COUNTIF(I13168:I13177, "0")</f>
        <v>0</v>
      </c>
      <c r="J13167">
        <f>COUNTIF(J13168:J13177, "0")</f>
        <v>0</v>
      </c>
      <c r="K13167">
        <f>COUNTIF(K13168:K13177, "0")</f>
        <v>0</v>
      </c>
    </row>
    <row r="13168" spans="2:11" outlineLevel="2">
      <c r="B13168" t="s">
        <v>50</v>
      </c>
      <c r="C13168" t="s">
        <v>15</v>
      </c>
      <c r="D13168">
        <v>1</v>
      </c>
      <c r="E13168">
        <v>0</v>
      </c>
      <c r="F13168">
        <v>0</v>
      </c>
      <c r="G13168">
        <v>0</v>
      </c>
      <c r="H13168">
        <v>1</v>
      </c>
      <c r="I13168">
        <v>1</v>
      </c>
      <c r="J13168">
        <v>0</v>
      </c>
      <c r="K13168">
        <v>0</v>
      </c>
    </row>
    <row r="13169" spans="2:11" outlineLevel="2">
      <c r="B13169" t="s">
        <v>50</v>
      </c>
      <c r="C13169" t="s">
        <v>16</v>
      </c>
      <c r="D13169">
        <v>0</v>
      </c>
      <c r="E13169">
        <v>1</v>
      </c>
      <c r="F13169">
        <v>0</v>
      </c>
      <c r="G13169">
        <v>1</v>
      </c>
      <c r="H13169">
        <v>0</v>
      </c>
      <c r="I13169">
        <v>0</v>
      </c>
      <c r="J13169">
        <v>0</v>
      </c>
      <c r="K13169">
        <v>0</v>
      </c>
    </row>
    <row r="13170" spans="2:11" outlineLevel="2">
      <c r="B13170" t="s">
        <v>50</v>
      </c>
      <c r="C13170" t="s">
        <v>17</v>
      </c>
      <c r="D13170">
        <v>0</v>
      </c>
      <c r="E13170">
        <v>0</v>
      </c>
      <c r="F13170">
        <v>0</v>
      </c>
      <c r="G13170">
        <v>1</v>
      </c>
      <c r="H13170">
        <v>1</v>
      </c>
      <c r="I13170">
        <v>0</v>
      </c>
      <c r="J13170">
        <v>0</v>
      </c>
      <c r="K13170">
        <v>0</v>
      </c>
    </row>
    <row r="13171" spans="2:11" outlineLevel="2">
      <c r="B13171" t="s">
        <v>50</v>
      </c>
      <c r="C13171" t="s">
        <v>32</v>
      </c>
      <c r="D13171">
        <v>1</v>
      </c>
      <c r="E13171">
        <v>0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2:11" outlineLevel="2">
      <c r="B13172" t="s">
        <v>50</v>
      </c>
      <c r="C13172" t="s">
        <v>20</v>
      </c>
      <c r="D13172">
        <v>0</v>
      </c>
      <c r="E13172">
        <v>0</v>
      </c>
      <c r="F13172">
        <v>0</v>
      </c>
      <c r="G13172">
        <v>0</v>
      </c>
      <c r="H13172">
        <v>1</v>
      </c>
      <c r="I13172">
        <v>0</v>
      </c>
      <c r="J13172">
        <v>0</v>
      </c>
      <c r="K13172">
        <v>0</v>
      </c>
    </row>
    <row r="13173" spans="2:11" outlineLevel="2">
      <c r="B13173" t="s">
        <v>50</v>
      </c>
      <c r="C13173" t="s">
        <v>21</v>
      </c>
      <c r="D13173">
        <v>0</v>
      </c>
      <c r="E13173">
        <v>1</v>
      </c>
      <c r="F13173">
        <v>1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2:11" outlineLevel="2">
      <c r="B13174" t="s">
        <v>50</v>
      </c>
      <c r="C13174" t="s">
        <v>22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2:11" outlineLevel="2">
      <c r="B13175" t="s">
        <v>50</v>
      </c>
      <c r="C13175" t="s">
        <v>23</v>
      </c>
      <c r="D13175">
        <v>0</v>
      </c>
      <c r="E13175">
        <v>1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2:11" outlineLevel="2">
      <c r="B13176" t="s">
        <v>50</v>
      </c>
      <c r="C13176" t="s">
        <v>24</v>
      </c>
      <c r="D13176">
        <v>0</v>
      </c>
      <c r="E13176">
        <v>1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2:11" outlineLevel="2">
      <c r="B13177" t="s">
        <v>50</v>
      </c>
      <c r="C13177" t="s">
        <v>26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</row>
    <row r="13178" spans="2:11" s="3" customFormat="1">
      <c r="B13178" s="3" t="s">
        <v>508</v>
      </c>
      <c r="C13178" s="3" t="s">
        <v>8</v>
      </c>
      <c r="D13178" s="3">
        <f>IFERROR(AVERAGE(D13181), 0)</f>
        <v>0</v>
      </c>
      <c r="E13178" s="3">
        <f>IFERROR(AVERAGE(E13181), 0)</f>
        <v>0</v>
      </c>
      <c r="F13178" s="3">
        <f>IFERROR(AVERAGE(F13181), 0)</f>
        <v>0</v>
      </c>
      <c r="G13178" s="3">
        <f>IFERROR(AVERAGE(G13181), 0)</f>
        <v>0</v>
      </c>
      <c r="H13178" s="3">
        <f>IFERROR(AVERAGE(H13181), 0)</f>
        <v>0</v>
      </c>
      <c r="I13178" s="3">
        <f>IFERROR(AVERAGE(I13181), 0)</f>
        <v>0</v>
      </c>
      <c r="J13178" s="3">
        <f>IFERROR(AVERAGE(J13181), 0)</f>
        <v>0</v>
      </c>
      <c r="K13178" s="3">
        <f>IFERROR(AVERAGE(K13181), 0)</f>
        <v>0</v>
      </c>
    </row>
    <row r="13179" spans="2:11" outlineLevel="2">
      <c r="B13179" s="4" t="s">
        <v>9</v>
      </c>
      <c r="D13179">
        <f>E13182</f>
        <v>0</v>
      </c>
      <c r="E13179">
        <f>F13182</f>
        <v>0</v>
      </c>
      <c r="F13179">
        <f>G13182</f>
        <v>0</v>
      </c>
      <c r="G13179">
        <f>H13182</f>
        <v>0</v>
      </c>
      <c r="H13179">
        <f>I13182</f>
        <v>0</v>
      </c>
      <c r="I13179">
        <f>J13182</f>
        <v>0</v>
      </c>
      <c r="J13179">
        <f>K13182</f>
        <v>0</v>
      </c>
      <c r="K13179">
        <f>L13182</f>
        <v>0</v>
      </c>
    </row>
    <row r="13180" spans="2:11" outlineLevel="2">
      <c r="B13180" s="4" t="s">
        <v>10</v>
      </c>
      <c r="D13180">
        <f>E13183</f>
        <v>0</v>
      </c>
      <c r="E13180">
        <f>F13183</f>
        <v>0</v>
      </c>
      <c r="F13180">
        <f>G13183</f>
        <v>0</v>
      </c>
      <c r="G13180">
        <f>H13183</f>
        <v>0</v>
      </c>
      <c r="H13180">
        <f>I13183</f>
        <v>0</v>
      </c>
      <c r="I13180">
        <f>J13183</f>
        <v>0</v>
      </c>
      <c r="J13180">
        <f>K13183</f>
        <v>0</v>
      </c>
      <c r="K13180">
        <f>L13183</f>
        <v>0</v>
      </c>
    </row>
    <row r="13181" spans="2:11" s="5" customFormat="1" outlineLevel="1">
      <c r="C13181" s="5" t="s">
        <v>51</v>
      </c>
      <c r="D13181" s="1">
        <f>IFERROR(D13182/D13183, D13182)</f>
        <v>0</v>
      </c>
      <c r="E13181" s="1">
        <f>IFERROR(E13182/E13183, E13182)</f>
        <v>0</v>
      </c>
      <c r="F13181" s="1">
        <f>IFERROR(F13182/F13183, F13182)</f>
        <v>0</v>
      </c>
      <c r="G13181" s="1">
        <f>IFERROR(G13182/G13183, G13182)</f>
        <v>0</v>
      </c>
      <c r="H13181" s="1">
        <f>IFERROR(H13182/H13183, H13182)</f>
        <v>0</v>
      </c>
      <c r="I13181" s="1">
        <f>IFERROR(I13182/I13183, I13182)</f>
        <v>0</v>
      </c>
      <c r="J13181" s="1">
        <f>IFERROR(J13182/J13183, J13182)</f>
        <v>0</v>
      </c>
      <c r="K13181" s="1">
        <f>IFERROR(K13182/K13183, K13182)</f>
        <v>0</v>
      </c>
    </row>
    <row r="13182" spans="2:11" outlineLevel="2">
      <c r="C13182" t="s">
        <v>10</v>
      </c>
      <c r="D13182">
        <f>COUNTIF(D13184:D13190, "1")</f>
        <v>0</v>
      </c>
      <c r="E13182">
        <f>COUNTIF(E13184:E13190, "1")</f>
        <v>0</v>
      </c>
      <c r="F13182">
        <f>COUNTIF(F13184:F13190, "1")</f>
        <v>0</v>
      </c>
      <c r="G13182">
        <f>COUNTIF(G13184:G13190, "1")</f>
        <v>0</v>
      </c>
      <c r="H13182">
        <f>COUNTIF(H13184:H13190, "1")</f>
        <v>0</v>
      </c>
      <c r="I13182">
        <f>COUNTIF(I13184:I13190, "1")</f>
        <v>0</v>
      </c>
      <c r="J13182">
        <f>COUNTIF(J13184:J13190, "1")</f>
        <v>0</v>
      </c>
      <c r="K13182">
        <f>COUNTIF(K13184:K13190, "1")</f>
        <v>0</v>
      </c>
    </row>
    <row r="13183" spans="2:11" outlineLevel="2">
      <c r="C13183" t="s">
        <v>12</v>
      </c>
      <c r="D13183">
        <f>COUNTIF(D13184:D13190, "0")</f>
        <v>0</v>
      </c>
      <c r="E13183">
        <f>COUNTIF(E13184:E13190, "0")</f>
        <v>0</v>
      </c>
      <c r="F13183">
        <f>COUNTIF(F13184:F13190, "0")</f>
        <v>0</v>
      </c>
      <c r="G13183">
        <f>COUNTIF(G13184:G13190, "0")</f>
        <v>0</v>
      </c>
      <c r="H13183">
        <f>COUNTIF(H13184:H13190, "0")</f>
        <v>0</v>
      </c>
      <c r="I13183">
        <f>COUNTIF(I13184:I13190, "0")</f>
        <v>0</v>
      </c>
      <c r="J13183">
        <f>COUNTIF(J13184:J13190, "0")</f>
        <v>0</v>
      </c>
      <c r="K13183">
        <f>COUNTIF(K13184:K13190, "0")</f>
        <v>0</v>
      </c>
    </row>
    <row r="13184" spans="2:11" outlineLevel="2">
      <c r="B13184" t="s">
        <v>52</v>
      </c>
      <c r="C13184" t="s">
        <v>15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1</v>
      </c>
      <c r="J13184">
        <v>0</v>
      </c>
      <c r="K13184">
        <v>0</v>
      </c>
    </row>
    <row r="13185" spans="2:11" outlineLevel="2">
      <c r="B13185" t="s">
        <v>52</v>
      </c>
      <c r="C13185" t="s">
        <v>20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2:11" outlineLevel="2">
      <c r="B13186" t="s">
        <v>52</v>
      </c>
      <c r="C13186" t="s">
        <v>14</v>
      </c>
      <c r="D13186">
        <v>0</v>
      </c>
      <c r="E13186">
        <v>0</v>
      </c>
      <c r="F13186">
        <v>0</v>
      </c>
      <c r="G13186">
        <v>0</v>
      </c>
      <c r="H13186">
        <v>1</v>
      </c>
      <c r="I13186">
        <v>0</v>
      </c>
      <c r="J13186">
        <v>0</v>
      </c>
      <c r="K13186">
        <v>0</v>
      </c>
    </row>
    <row r="13187" spans="2:11" outlineLevel="2">
      <c r="B13187" t="s">
        <v>52</v>
      </c>
      <c r="C13187" t="s">
        <v>32</v>
      </c>
      <c r="D13187">
        <v>1</v>
      </c>
      <c r="E13187">
        <v>1</v>
      </c>
      <c r="F13187">
        <v>1</v>
      </c>
      <c r="G13187">
        <v>0</v>
      </c>
      <c r="H13187">
        <v>1</v>
      </c>
      <c r="I13187">
        <v>0</v>
      </c>
      <c r="J13187">
        <v>0</v>
      </c>
      <c r="K13187">
        <v>0</v>
      </c>
    </row>
    <row r="13188" spans="2:11" outlineLevel="2">
      <c r="B13188" t="s">
        <v>52</v>
      </c>
      <c r="C13188" t="s">
        <v>19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</row>
    <row r="13189" spans="2:11" outlineLevel="2">
      <c r="B13189" t="s">
        <v>52</v>
      </c>
      <c r="C13189" t="s">
        <v>18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2:11" outlineLevel="2">
      <c r="B13190" t="s">
        <v>52</v>
      </c>
      <c r="C13190" t="s">
        <v>16</v>
      </c>
      <c r="D13190">
        <v>0</v>
      </c>
      <c r="E13190">
        <v>1</v>
      </c>
      <c r="F13190">
        <v>1</v>
      </c>
      <c r="G13190">
        <v>0</v>
      </c>
      <c r="H13190">
        <v>0</v>
      </c>
      <c r="I13190">
        <v>1</v>
      </c>
      <c r="J13190">
        <v>0</v>
      </c>
      <c r="K13190">
        <v>0</v>
      </c>
    </row>
    <row r="13191" spans="2:11" s="3" customFormat="1">
      <c r="B13191" s="3" t="s">
        <v>509</v>
      </c>
      <c r="C13191" s="3" t="s">
        <v>8</v>
      </c>
      <c r="D13191" s="3">
        <f>IFERROR(AVERAGE(D13194), 0)</f>
        <v>0</v>
      </c>
      <c r="E13191" s="3">
        <f>IFERROR(AVERAGE(E13194), 0)</f>
        <v>0</v>
      </c>
      <c r="F13191" s="3">
        <f>IFERROR(AVERAGE(F13194), 0)</f>
        <v>0</v>
      </c>
      <c r="G13191" s="3">
        <f>IFERROR(AVERAGE(G13194), 0)</f>
        <v>0</v>
      </c>
      <c r="H13191" s="3">
        <f>IFERROR(AVERAGE(H13194), 0)</f>
        <v>0</v>
      </c>
      <c r="I13191" s="3">
        <f>IFERROR(AVERAGE(I13194), 0)</f>
        <v>0</v>
      </c>
      <c r="J13191" s="3">
        <f>IFERROR(AVERAGE(J13194), 0)</f>
        <v>0</v>
      </c>
      <c r="K13191" s="3">
        <f>IFERROR(AVERAGE(K13194), 0)</f>
        <v>0</v>
      </c>
    </row>
    <row r="13192" spans="2:11" outlineLevel="2">
      <c r="B13192" s="4" t="s">
        <v>9</v>
      </c>
      <c r="D13192">
        <f>E13195</f>
        <v>0</v>
      </c>
      <c r="E13192">
        <f>F13195</f>
        <v>0</v>
      </c>
      <c r="F13192">
        <f>G13195</f>
        <v>0</v>
      </c>
      <c r="G13192">
        <f>H13195</f>
        <v>0</v>
      </c>
      <c r="H13192">
        <f>I13195</f>
        <v>0</v>
      </c>
      <c r="I13192">
        <f>J13195</f>
        <v>0</v>
      </c>
      <c r="J13192">
        <f>K13195</f>
        <v>0</v>
      </c>
      <c r="K13192">
        <f>L13195</f>
        <v>0</v>
      </c>
    </row>
    <row r="13193" spans="2:11" outlineLevel="2">
      <c r="B13193" s="4" t="s">
        <v>10</v>
      </c>
      <c r="D13193">
        <f>E13196</f>
        <v>0</v>
      </c>
      <c r="E13193">
        <f>F13196</f>
        <v>0</v>
      </c>
      <c r="F13193">
        <f>G13196</f>
        <v>0</v>
      </c>
      <c r="G13193">
        <f>H13196</f>
        <v>0</v>
      </c>
      <c r="H13193">
        <f>I13196</f>
        <v>0</v>
      </c>
      <c r="I13193">
        <f>J13196</f>
        <v>0</v>
      </c>
      <c r="J13193">
        <f>K13196</f>
        <v>0</v>
      </c>
      <c r="K13193">
        <f>L13196</f>
        <v>0</v>
      </c>
    </row>
    <row r="13194" spans="2:11" s="5" customFormat="1" outlineLevel="1">
      <c r="C13194" s="5" t="s">
        <v>51</v>
      </c>
      <c r="D13194" s="1">
        <f>IFERROR(D13195/D13196, D13195)</f>
        <v>0</v>
      </c>
      <c r="E13194" s="1">
        <f>IFERROR(E13195/E13196, E13195)</f>
        <v>0</v>
      </c>
      <c r="F13194" s="1">
        <f>IFERROR(F13195/F13196, F13195)</f>
        <v>0</v>
      </c>
      <c r="G13194" s="1">
        <f>IFERROR(G13195/G13196, G13195)</f>
        <v>0</v>
      </c>
      <c r="H13194" s="1">
        <f>IFERROR(H13195/H13196, H13195)</f>
        <v>0</v>
      </c>
      <c r="I13194" s="1">
        <f>IFERROR(I13195/I13196, I13195)</f>
        <v>0</v>
      </c>
      <c r="J13194" s="1">
        <f>IFERROR(J13195/J13196, J13195)</f>
        <v>0</v>
      </c>
      <c r="K13194" s="1">
        <f>IFERROR(K13195/K13196, K13195)</f>
        <v>0</v>
      </c>
    </row>
    <row r="13195" spans="2:11" outlineLevel="2">
      <c r="C13195" t="s">
        <v>10</v>
      </c>
      <c r="D13195">
        <f>COUNTIF(D13197:D13203, "1")</f>
        <v>0</v>
      </c>
      <c r="E13195">
        <f>COUNTIF(E13197:E13203, "1")</f>
        <v>0</v>
      </c>
      <c r="F13195">
        <f>COUNTIF(F13197:F13203, "1")</f>
        <v>0</v>
      </c>
      <c r="G13195">
        <f>COUNTIF(G13197:G13203, "1")</f>
        <v>0</v>
      </c>
      <c r="H13195">
        <f>COUNTIF(H13197:H13203, "1")</f>
        <v>0</v>
      </c>
      <c r="I13195">
        <f>COUNTIF(I13197:I13203, "1")</f>
        <v>0</v>
      </c>
      <c r="J13195">
        <f>COUNTIF(J13197:J13203, "1")</f>
        <v>0</v>
      </c>
      <c r="K13195">
        <f>COUNTIF(K13197:K13203, "1")</f>
        <v>0</v>
      </c>
    </row>
    <row r="13196" spans="2:11" outlineLevel="2">
      <c r="C13196" t="s">
        <v>12</v>
      </c>
      <c r="D13196">
        <f>COUNTIF(D13197:D13203, "0")</f>
        <v>0</v>
      </c>
      <c r="E13196">
        <f>COUNTIF(E13197:E13203, "0")</f>
        <v>0</v>
      </c>
      <c r="F13196">
        <f>COUNTIF(F13197:F13203, "0")</f>
        <v>0</v>
      </c>
      <c r="G13196">
        <f>COUNTIF(G13197:G13203, "0")</f>
        <v>0</v>
      </c>
      <c r="H13196">
        <f>COUNTIF(H13197:H13203, "0")</f>
        <v>0</v>
      </c>
      <c r="I13196">
        <f>COUNTIF(I13197:I13203, "0")</f>
        <v>0</v>
      </c>
      <c r="J13196">
        <f>COUNTIF(J13197:J13203, "0")</f>
        <v>0</v>
      </c>
      <c r="K13196">
        <f>COUNTIF(K13197:K13203, "0")</f>
        <v>0</v>
      </c>
    </row>
    <row r="13197" spans="2:11" outlineLevel="2">
      <c r="B13197" t="s">
        <v>52</v>
      </c>
      <c r="C13197" t="s">
        <v>19</v>
      </c>
      <c r="D13197">
        <v>0</v>
      </c>
      <c r="E13197">
        <v>0</v>
      </c>
      <c r="F13197">
        <v>0</v>
      </c>
      <c r="G13197">
        <v>1</v>
      </c>
      <c r="H13197">
        <v>0</v>
      </c>
      <c r="I13197">
        <v>0</v>
      </c>
      <c r="J13197">
        <v>0</v>
      </c>
      <c r="K13197">
        <v>0</v>
      </c>
    </row>
    <row r="13198" spans="2:11" outlineLevel="2">
      <c r="B13198" t="s">
        <v>52</v>
      </c>
      <c r="C13198" t="s">
        <v>18</v>
      </c>
      <c r="D13198">
        <v>1</v>
      </c>
      <c r="E13198">
        <v>0</v>
      </c>
      <c r="F13198">
        <v>0</v>
      </c>
      <c r="G13198">
        <v>1</v>
      </c>
      <c r="H13198">
        <v>0</v>
      </c>
      <c r="I13198">
        <v>0</v>
      </c>
      <c r="J13198">
        <v>0</v>
      </c>
      <c r="K13198">
        <v>0</v>
      </c>
    </row>
    <row r="13199" spans="2:11" outlineLevel="2">
      <c r="B13199" t="s">
        <v>52</v>
      </c>
      <c r="C13199" t="s">
        <v>17</v>
      </c>
      <c r="D13199">
        <v>0</v>
      </c>
      <c r="E13199">
        <v>0</v>
      </c>
      <c r="F13199">
        <v>1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2:11" outlineLevel="2">
      <c r="B13200" t="s">
        <v>52</v>
      </c>
      <c r="C13200" t="s">
        <v>14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2:11" outlineLevel="2">
      <c r="B13201" t="s">
        <v>52</v>
      </c>
      <c r="C13201" t="s">
        <v>32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</row>
    <row r="13202" spans="2:11" outlineLevel="2">
      <c r="B13202" t="s">
        <v>52</v>
      </c>
      <c r="C13202" t="s">
        <v>20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2:11" outlineLevel="2">
      <c r="B13203" t="s">
        <v>52</v>
      </c>
      <c r="C13203" t="s">
        <v>16</v>
      </c>
      <c r="D13203">
        <v>0</v>
      </c>
      <c r="E13203">
        <v>1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2:11" s="3" customFormat="1">
      <c r="B13204" s="3" t="s">
        <v>510</v>
      </c>
      <c r="C13204" s="3" t="s">
        <v>8</v>
      </c>
      <c r="D13204" s="3">
        <f>IFERROR(AVERAGE(D13207), 0)</f>
        <v>0</v>
      </c>
      <c r="E13204" s="3">
        <f>IFERROR(AVERAGE(E13207), 0)</f>
        <v>0</v>
      </c>
      <c r="F13204" s="3">
        <f>IFERROR(AVERAGE(F13207), 0)</f>
        <v>0</v>
      </c>
      <c r="G13204" s="3">
        <f>IFERROR(AVERAGE(G13207), 0)</f>
        <v>0</v>
      </c>
      <c r="H13204" s="3">
        <f>IFERROR(AVERAGE(H13207), 0)</f>
        <v>0</v>
      </c>
      <c r="I13204" s="3">
        <f>IFERROR(AVERAGE(I13207), 0)</f>
        <v>0</v>
      </c>
      <c r="J13204" s="3">
        <f>IFERROR(AVERAGE(J13207), 0)</f>
        <v>0</v>
      </c>
      <c r="K13204" s="3">
        <f>IFERROR(AVERAGE(K13207), 0)</f>
        <v>0</v>
      </c>
    </row>
    <row r="13205" spans="2:11" outlineLevel="2">
      <c r="B13205" s="4" t="s">
        <v>9</v>
      </c>
      <c r="D13205">
        <f>E13208</f>
        <v>0</v>
      </c>
      <c r="E13205">
        <f>F13208</f>
        <v>0</v>
      </c>
      <c r="F13205">
        <f>G13208</f>
        <v>0</v>
      </c>
      <c r="G13205">
        <f>H13208</f>
        <v>0</v>
      </c>
      <c r="H13205">
        <f>I13208</f>
        <v>0</v>
      </c>
      <c r="I13205">
        <f>J13208</f>
        <v>0</v>
      </c>
      <c r="J13205">
        <f>K13208</f>
        <v>0</v>
      </c>
      <c r="K13205">
        <f>L13208</f>
        <v>0</v>
      </c>
    </row>
    <row r="13206" spans="2:11" outlineLevel="2">
      <c r="B13206" s="4" t="s">
        <v>10</v>
      </c>
      <c r="D13206">
        <f>E13209</f>
        <v>0</v>
      </c>
      <c r="E13206">
        <f>F13209</f>
        <v>0</v>
      </c>
      <c r="F13206">
        <f>G13209</f>
        <v>0</v>
      </c>
      <c r="G13206">
        <f>H13209</f>
        <v>0</v>
      </c>
      <c r="H13206">
        <f>I13209</f>
        <v>0</v>
      </c>
      <c r="I13206">
        <f>J13209</f>
        <v>0</v>
      </c>
      <c r="J13206">
        <f>K13209</f>
        <v>0</v>
      </c>
      <c r="K13206">
        <f>L13209</f>
        <v>0</v>
      </c>
    </row>
    <row r="13207" spans="2:11" s="5" customFormat="1" outlineLevel="1">
      <c r="C13207" s="5" t="s">
        <v>51</v>
      </c>
      <c r="D13207" s="1">
        <f>IFERROR(D13208/D13209, D13208)</f>
        <v>0</v>
      </c>
      <c r="E13207" s="1">
        <f>IFERROR(E13208/E13209, E13208)</f>
        <v>0</v>
      </c>
      <c r="F13207" s="1">
        <f>IFERROR(F13208/F13209, F13208)</f>
        <v>0</v>
      </c>
      <c r="G13207" s="1">
        <f>IFERROR(G13208/G13209, G13208)</f>
        <v>0</v>
      </c>
      <c r="H13207" s="1">
        <f>IFERROR(H13208/H13209, H13208)</f>
        <v>0</v>
      </c>
      <c r="I13207" s="1">
        <f>IFERROR(I13208/I13209, I13208)</f>
        <v>0</v>
      </c>
      <c r="J13207" s="1">
        <f>IFERROR(J13208/J13209, J13208)</f>
        <v>0</v>
      </c>
      <c r="K13207" s="1">
        <f>IFERROR(K13208/K13209, K13208)</f>
        <v>0</v>
      </c>
    </row>
    <row r="13208" spans="2:11" outlineLevel="2">
      <c r="C13208" t="s">
        <v>10</v>
      </c>
      <c r="D13208">
        <f>COUNTIF(D13210:D13216, "1")</f>
        <v>0</v>
      </c>
      <c r="E13208">
        <f>COUNTIF(E13210:E13216, "1")</f>
        <v>0</v>
      </c>
      <c r="F13208">
        <f>COUNTIF(F13210:F13216, "1")</f>
        <v>0</v>
      </c>
      <c r="G13208">
        <f>COUNTIF(G13210:G13216, "1")</f>
        <v>0</v>
      </c>
      <c r="H13208">
        <f>COUNTIF(H13210:H13216, "1")</f>
        <v>0</v>
      </c>
      <c r="I13208">
        <f>COUNTIF(I13210:I13216, "1")</f>
        <v>0</v>
      </c>
      <c r="J13208">
        <f>COUNTIF(J13210:J13216, "1")</f>
        <v>0</v>
      </c>
      <c r="K13208">
        <f>COUNTIF(K13210:K13216, "1")</f>
        <v>0</v>
      </c>
    </row>
    <row r="13209" spans="2:11" outlineLevel="2">
      <c r="C13209" t="s">
        <v>12</v>
      </c>
      <c r="D13209">
        <f>COUNTIF(D13210:D13216, "0")</f>
        <v>0</v>
      </c>
      <c r="E13209">
        <f>COUNTIF(E13210:E13216, "0")</f>
        <v>0</v>
      </c>
      <c r="F13209">
        <f>COUNTIF(F13210:F13216, "0")</f>
        <v>0</v>
      </c>
      <c r="G13209">
        <f>COUNTIF(G13210:G13216, "0")</f>
        <v>0</v>
      </c>
      <c r="H13209">
        <f>COUNTIF(H13210:H13216, "0")</f>
        <v>0</v>
      </c>
      <c r="I13209">
        <f>COUNTIF(I13210:I13216, "0")</f>
        <v>0</v>
      </c>
      <c r="J13209">
        <f>COUNTIF(J13210:J13216, "0")</f>
        <v>0</v>
      </c>
      <c r="K13209">
        <f>COUNTIF(K13210:K13216, "0")</f>
        <v>0</v>
      </c>
    </row>
    <row r="13210" spans="2:11" outlineLevel="2">
      <c r="B13210" t="s">
        <v>52</v>
      </c>
      <c r="C13210" t="s">
        <v>16</v>
      </c>
      <c r="D13210">
        <v>1</v>
      </c>
      <c r="E13210">
        <v>0</v>
      </c>
      <c r="F13210">
        <v>1</v>
      </c>
      <c r="G13210">
        <v>1</v>
      </c>
      <c r="H13210">
        <v>0</v>
      </c>
      <c r="I13210">
        <v>0</v>
      </c>
      <c r="J13210">
        <v>0</v>
      </c>
      <c r="K13210">
        <v>0</v>
      </c>
    </row>
    <row r="13211" spans="2:11" outlineLevel="2">
      <c r="B13211" t="s">
        <v>52</v>
      </c>
      <c r="C13211" t="s">
        <v>17</v>
      </c>
      <c r="D13211">
        <v>0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0</v>
      </c>
      <c r="K13211">
        <v>0</v>
      </c>
    </row>
    <row r="13212" spans="2:11" outlineLevel="2">
      <c r="B13212" t="s">
        <v>52</v>
      </c>
      <c r="C13212" t="s">
        <v>18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2:11" outlineLevel="2">
      <c r="B13213" t="s">
        <v>52</v>
      </c>
      <c r="C13213" t="s">
        <v>20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2:11" outlineLevel="2">
      <c r="B13214" t="s">
        <v>52</v>
      </c>
      <c r="C13214" t="s">
        <v>32</v>
      </c>
      <c r="D13214">
        <v>0</v>
      </c>
      <c r="E13214">
        <v>0</v>
      </c>
      <c r="F13214">
        <v>1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2:11" outlineLevel="2">
      <c r="B13215" t="s">
        <v>52</v>
      </c>
      <c r="C13215" t="s">
        <v>19</v>
      </c>
      <c r="D13215">
        <v>0</v>
      </c>
      <c r="E13215">
        <v>1</v>
      </c>
      <c r="F13215">
        <v>0</v>
      </c>
      <c r="G13215">
        <v>1</v>
      </c>
      <c r="H13215">
        <v>1</v>
      </c>
      <c r="I13215">
        <v>0</v>
      </c>
      <c r="J13215">
        <v>0</v>
      </c>
      <c r="K13215">
        <v>0</v>
      </c>
    </row>
    <row r="13216" spans="2:11" outlineLevel="2">
      <c r="B13216" t="s">
        <v>52</v>
      </c>
      <c r="C13216" t="s">
        <v>14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2:11" s="3" customFormat="1">
      <c r="B13217" s="3" t="s">
        <v>511</v>
      </c>
      <c r="C13217" s="3" t="s">
        <v>8</v>
      </c>
      <c r="D13217" s="3">
        <f>IFERROR(AVERAGE(D13220), 0)</f>
        <v>0</v>
      </c>
      <c r="E13217" s="3">
        <f>IFERROR(AVERAGE(E13220), 0)</f>
        <v>0</v>
      </c>
      <c r="F13217" s="3">
        <f>IFERROR(AVERAGE(F13220), 0)</f>
        <v>0</v>
      </c>
      <c r="G13217" s="3">
        <f>IFERROR(AVERAGE(G13220), 0)</f>
        <v>0</v>
      </c>
      <c r="H13217" s="3">
        <f>IFERROR(AVERAGE(H13220), 0)</f>
        <v>0</v>
      </c>
      <c r="I13217" s="3">
        <f>IFERROR(AVERAGE(I13220), 0)</f>
        <v>0</v>
      </c>
      <c r="J13217" s="3">
        <f>IFERROR(AVERAGE(J13220), 0)</f>
        <v>0</v>
      </c>
      <c r="K13217" s="3">
        <f>IFERROR(AVERAGE(K13220), 0)</f>
        <v>0</v>
      </c>
    </row>
    <row r="13218" spans="2:11" outlineLevel="2">
      <c r="B13218" s="4" t="s">
        <v>9</v>
      </c>
      <c r="D13218">
        <f>E13221</f>
        <v>0</v>
      </c>
      <c r="E13218">
        <f>F13221</f>
        <v>0</v>
      </c>
      <c r="F13218">
        <f>G13221</f>
        <v>0</v>
      </c>
      <c r="G13218">
        <f>H13221</f>
        <v>0</v>
      </c>
      <c r="H13218">
        <f>I13221</f>
        <v>0</v>
      </c>
      <c r="I13218">
        <f>J13221</f>
        <v>0</v>
      </c>
      <c r="J13218">
        <f>K13221</f>
        <v>0</v>
      </c>
      <c r="K13218">
        <f>L13221</f>
        <v>0</v>
      </c>
    </row>
    <row r="13219" spans="2:11" outlineLevel="2">
      <c r="B13219" s="4" t="s">
        <v>10</v>
      </c>
      <c r="D13219">
        <f>E13222</f>
        <v>0</v>
      </c>
      <c r="E13219">
        <f>F13222</f>
        <v>0</v>
      </c>
      <c r="F13219">
        <f>G13222</f>
        <v>0</v>
      </c>
      <c r="G13219">
        <f>H13222</f>
        <v>0</v>
      </c>
      <c r="H13219">
        <f>I13222</f>
        <v>0</v>
      </c>
      <c r="I13219">
        <f>J13222</f>
        <v>0</v>
      </c>
      <c r="J13219">
        <f>K13222</f>
        <v>0</v>
      </c>
      <c r="K13219">
        <f>L13222</f>
        <v>0</v>
      </c>
    </row>
    <row r="13220" spans="2:11" s="5" customFormat="1" outlineLevel="1">
      <c r="C13220" s="5" t="s">
        <v>51</v>
      </c>
      <c r="D13220" s="1">
        <f>IFERROR(D13221/D13222, D13221)</f>
        <v>0</v>
      </c>
      <c r="E13220" s="1">
        <f>IFERROR(E13221/E13222, E13221)</f>
        <v>0</v>
      </c>
      <c r="F13220" s="1">
        <f>IFERROR(F13221/F13222, F13221)</f>
        <v>0</v>
      </c>
      <c r="G13220" s="1">
        <f>IFERROR(G13221/G13222, G13221)</f>
        <v>0</v>
      </c>
      <c r="H13220" s="1">
        <f>IFERROR(H13221/H13222, H13221)</f>
        <v>0</v>
      </c>
      <c r="I13220" s="1">
        <f>IFERROR(I13221/I13222, I13221)</f>
        <v>0</v>
      </c>
      <c r="J13220" s="1">
        <f>IFERROR(J13221/J13222, J13221)</f>
        <v>0</v>
      </c>
      <c r="K13220" s="1">
        <f>IFERROR(K13221/K13222, K13221)</f>
        <v>0</v>
      </c>
    </row>
    <row r="13221" spans="2:11" outlineLevel="2">
      <c r="C13221" t="s">
        <v>10</v>
      </c>
      <c r="D13221">
        <f>COUNTIF(D13223:D13231, "1")</f>
        <v>0</v>
      </c>
      <c r="E13221">
        <f>COUNTIF(E13223:E13231, "1")</f>
        <v>0</v>
      </c>
      <c r="F13221">
        <f>COUNTIF(F13223:F13231, "1")</f>
        <v>0</v>
      </c>
      <c r="G13221">
        <f>COUNTIF(G13223:G13231, "1")</f>
        <v>0</v>
      </c>
      <c r="H13221">
        <f>COUNTIF(H13223:H13231, "1")</f>
        <v>0</v>
      </c>
      <c r="I13221">
        <f>COUNTIF(I13223:I13231, "1")</f>
        <v>0</v>
      </c>
      <c r="J13221">
        <f>COUNTIF(J13223:J13231, "1")</f>
        <v>0</v>
      </c>
      <c r="K13221">
        <f>COUNTIF(K13223:K13231, "1")</f>
        <v>0</v>
      </c>
    </row>
    <row r="13222" spans="2:11" outlineLevel="2">
      <c r="C13222" t="s">
        <v>12</v>
      </c>
      <c r="D13222">
        <f>COUNTIF(D13223:D13231, "0")</f>
        <v>0</v>
      </c>
      <c r="E13222">
        <f>COUNTIF(E13223:E13231, "0")</f>
        <v>0</v>
      </c>
      <c r="F13222">
        <f>COUNTIF(F13223:F13231, "0")</f>
        <v>0</v>
      </c>
      <c r="G13222">
        <f>COUNTIF(G13223:G13231, "0")</f>
        <v>0</v>
      </c>
      <c r="H13222">
        <f>COUNTIF(H13223:H13231, "0")</f>
        <v>0</v>
      </c>
      <c r="I13222">
        <f>COUNTIF(I13223:I13231, "0")</f>
        <v>0</v>
      </c>
      <c r="J13222">
        <f>COUNTIF(J13223:J13231, "0")</f>
        <v>0</v>
      </c>
      <c r="K13222">
        <f>COUNTIF(K13223:K13231, "0")</f>
        <v>0</v>
      </c>
    </row>
    <row r="13223" spans="2:11" outlineLevel="2">
      <c r="B13223" t="s">
        <v>52</v>
      </c>
      <c r="C13223" t="s">
        <v>15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2:11" outlineLevel="2">
      <c r="B13224" t="s">
        <v>52</v>
      </c>
      <c r="C13224" t="s">
        <v>18</v>
      </c>
      <c r="D13224">
        <v>1</v>
      </c>
      <c r="E13224">
        <v>0</v>
      </c>
      <c r="F13224">
        <v>1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2:11" outlineLevel="2">
      <c r="B13225" t="s">
        <v>52</v>
      </c>
      <c r="C13225" t="s">
        <v>19</v>
      </c>
      <c r="D13225">
        <v>0</v>
      </c>
      <c r="E13225">
        <v>1</v>
      </c>
      <c r="F13225">
        <v>0</v>
      </c>
      <c r="G13225">
        <v>1</v>
      </c>
      <c r="H13225">
        <v>0</v>
      </c>
      <c r="I13225">
        <v>0</v>
      </c>
      <c r="J13225">
        <v>0</v>
      </c>
      <c r="K13225">
        <v>0</v>
      </c>
    </row>
    <row r="13226" spans="2:11" outlineLevel="2">
      <c r="B13226" t="s">
        <v>52</v>
      </c>
      <c r="C13226" t="s">
        <v>22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2:11" outlineLevel="2">
      <c r="B13227" t="s">
        <v>52</v>
      </c>
      <c r="C13227" t="s">
        <v>14</v>
      </c>
      <c r="D13227">
        <v>1</v>
      </c>
      <c r="E13227">
        <v>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2:11" outlineLevel="2">
      <c r="B13228" t="s">
        <v>52</v>
      </c>
      <c r="C13228" t="s">
        <v>21</v>
      </c>
      <c r="D13228">
        <v>0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0</v>
      </c>
    </row>
    <row r="13229" spans="2:11" outlineLevel="2">
      <c r="B13229" t="s">
        <v>52</v>
      </c>
      <c r="C13229" t="s">
        <v>23</v>
      </c>
      <c r="D13229">
        <v>1</v>
      </c>
      <c r="E13229">
        <v>0</v>
      </c>
      <c r="F13229">
        <v>0</v>
      </c>
      <c r="G13229">
        <v>1</v>
      </c>
      <c r="H13229">
        <v>0</v>
      </c>
      <c r="I13229">
        <v>0</v>
      </c>
      <c r="J13229">
        <v>0</v>
      </c>
      <c r="K13229">
        <v>0</v>
      </c>
    </row>
    <row r="13230" spans="2:11" outlineLevel="2">
      <c r="B13230" t="s">
        <v>52</v>
      </c>
      <c r="C13230" t="s">
        <v>32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2:11" outlineLevel="2">
      <c r="B13231" t="s">
        <v>52</v>
      </c>
      <c r="C13231" t="s">
        <v>20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2:11" s="3" customFormat="1">
      <c r="B13232" s="3" t="s">
        <v>512</v>
      </c>
      <c r="C13232" s="3" t="s">
        <v>8</v>
      </c>
      <c r="D13232" s="3">
        <f>IFERROR(AVERAGE(D13235), 0)</f>
        <v>0</v>
      </c>
      <c r="E13232" s="3">
        <f>IFERROR(AVERAGE(E13235), 0)</f>
        <v>0</v>
      </c>
      <c r="F13232" s="3">
        <f>IFERROR(AVERAGE(F13235), 0)</f>
        <v>0</v>
      </c>
      <c r="G13232" s="3">
        <f>IFERROR(AVERAGE(G13235), 0)</f>
        <v>0</v>
      </c>
      <c r="H13232" s="3">
        <f>IFERROR(AVERAGE(H13235), 0)</f>
        <v>0</v>
      </c>
      <c r="I13232" s="3">
        <f>IFERROR(AVERAGE(I13235), 0)</f>
        <v>0</v>
      </c>
      <c r="J13232" s="3">
        <f>IFERROR(AVERAGE(J13235), 0)</f>
        <v>0</v>
      </c>
      <c r="K13232" s="3">
        <f>IFERROR(AVERAGE(K13235), 0)</f>
        <v>0</v>
      </c>
    </row>
    <row r="13233" spans="2:11" outlineLevel="2">
      <c r="B13233" s="4" t="s">
        <v>9</v>
      </c>
      <c r="D13233">
        <f>E13236</f>
        <v>0</v>
      </c>
      <c r="E13233">
        <f>F13236</f>
        <v>0</v>
      </c>
      <c r="F13233">
        <f>G13236</f>
        <v>0</v>
      </c>
      <c r="G13233">
        <f>H13236</f>
        <v>0</v>
      </c>
      <c r="H13233">
        <f>I13236</f>
        <v>0</v>
      </c>
      <c r="I13233">
        <f>J13236</f>
        <v>0</v>
      </c>
      <c r="J13233">
        <f>K13236</f>
        <v>0</v>
      </c>
      <c r="K13233">
        <f>L13236</f>
        <v>0</v>
      </c>
    </row>
    <row r="13234" spans="2:11" outlineLevel="2">
      <c r="B13234" s="4" t="s">
        <v>10</v>
      </c>
      <c r="D13234">
        <f>E13237</f>
        <v>0</v>
      </c>
      <c r="E13234">
        <f>F13237</f>
        <v>0</v>
      </c>
      <c r="F13234">
        <f>G13237</f>
        <v>0</v>
      </c>
      <c r="G13234">
        <f>H13237</f>
        <v>0</v>
      </c>
      <c r="H13234">
        <f>I13237</f>
        <v>0</v>
      </c>
      <c r="I13234">
        <f>J13237</f>
        <v>0</v>
      </c>
      <c r="J13234">
        <f>K13237</f>
        <v>0</v>
      </c>
      <c r="K13234">
        <f>L13237</f>
        <v>0</v>
      </c>
    </row>
    <row r="13235" spans="2:11" s="5" customFormat="1" outlineLevel="1">
      <c r="C13235" s="5" t="s">
        <v>51</v>
      </c>
      <c r="D13235" s="1">
        <f>IFERROR(D13236/D13237, D13236)</f>
        <v>0</v>
      </c>
      <c r="E13235" s="1">
        <f>IFERROR(E13236/E13237, E13236)</f>
        <v>0</v>
      </c>
      <c r="F13235" s="1">
        <f>IFERROR(F13236/F13237, F13236)</f>
        <v>0</v>
      </c>
      <c r="G13235" s="1">
        <f>IFERROR(G13236/G13237, G13236)</f>
        <v>0</v>
      </c>
      <c r="H13235" s="1">
        <f>IFERROR(H13236/H13237, H13236)</f>
        <v>0</v>
      </c>
      <c r="I13235" s="1">
        <f>IFERROR(I13236/I13237, I13236)</f>
        <v>0</v>
      </c>
      <c r="J13235" s="1">
        <f>IFERROR(J13236/J13237, J13236)</f>
        <v>0</v>
      </c>
      <c r="K13235" s="1">
        <f>IFERROR(K13236/K13237, K13236)</f>
        <v>0</v>
      </c>
    </row>
    <row r="13236" spans="2:11" outlineLevel="2">
      <c r="C13236" t="s">
        <v>10</v>
      </c>
      <c r="D13236">
        <f>COUNTIF(D13238:D13240, "1")</f>
        <v>0</v>
      </c>
      <c r="E13236">
        <f>COUNTIF(E13238:E13240, "1")</f>
        <v>0</v>
      </c>
      <c r="F13236">
        <f>COUNTIF(F13238:F13240, "1")</f>
        <v>0</v>
      </c>
      <c r="G13236">
        <f>COUNTIF(G13238:G13240, "1")</f>
        <v>0</v>
      </c>
      <c r="H13236">
        <f>COUNTIF(H13238:H13240, "1")</f>
        <v>0</v>
      </c>
      <c r="I13236">
        <f>COUNTIF(I13238:I13240, "1")</f>
        <v>0</v>
      </c>
      <c r="J13236">
        <f>COUNTIF(J13238:J13240, "1")</f>
        <v>0</v>
      </c>
      <c r="K13236">
        <f>COUNTIF(K13238:K13240, "1")</f>
        <v>0</v>
      </c>
    </row>
    <row r="13237" spans="2:11" outlineLevel="2">
      <c r="C13237" t="s">
        <v>12</v>
      </c>
      <c r="D13237">
        <f>COUNTIF(D13238:D13240, "0")</f>
        <v>0</v>
      </c>
      <c r="E13237">
        <f>COUNTIF(E13238:E13240, "0")</f>
        <v>0</v>
      </c>
      <c r="F13237">
        <f>COUNTIF(F13238:F13240, "0")</f>
        <v>0</v>
      </c>
      <c r="G13237">
        <f>COUNTIF(G13238:G13240, "0")</f>
        <v>0</v>
      </c>
      <c r="H13237">
        <f>COUNTIF(H13238:H13240, "0")</f>
        <v>0</v>
      </c>
      <c r="I13237">
        <f>COUNTIF(I13238:I13240, "0")</f>
        <v>0</v>
      </c>
      <c r="J13237">
        <f>COUNTIF(J13238:J13240, "0")</f>
        <v>0</v>
      </c>
      <c r="K13237">
        <f>COUNTIF(K13238:K13240, "0")</f>
        <v>0</v>
      </c>
    </row>
    <row r="13238" spans="2:11" outlineLevel="2">
      <c r="B13238" t="s">
        <v>52</v>
      </c>
      <c r="C13238" t="s">
        <v>19</v>
      </c>
      <c r="D13238">
        <v>0</v>
      </c>
      <c r="E13238">
        <v>0</v>
      </c>
      <c r="F13238">
        <v>1</v>
      </c>
      <c r="G13238">
        <v>1</v>
      </c>
      <c r="H13238">
        <v>1</v>
      </c>
      <c r="I13238">
        <v>0</v>
      </c>
      <c r="J13238">
        <v>0</v>
      </c>
      <c r="K13238">
        <v>0</v>
      </c>
    </row>
    <row r="13239" spans="2:11" outlineLevel="2">
      <c r="B13239" t="s">
        <v>52</v>
      </c>
      <c r="C13239" t="s">
        <v>17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2:11" outlineLevel="2">
      <c r="B13240" t="s">
        <v>52</v>
      </c>
      <c r="C13240" t="s">
        <v>14</v>
      </c>
      <c r="D13240">
        <v>0</v>
      </c>
      <c r="E13240">
        <v>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2:11" s="2" customFormat="1">
      <c r="B13241" s="2" t="s">
        <v>513</v>
      </c>
      <c r="D13241" s="2">
        <f>IFERROR(AVERAGE(D13244,D13263,D13281,D13292,D13302,D13325,D13346,D13355,D13412,D13425,D13434,D13451,D13473,D13482,D13490,D13518), 0)</f>
        <v>0</v>
      </c>
      <c r="E13241" s="2">
        <f>IFERROR(AVERAGE(E13244,E13263,E13281,E13292,E13302,E13325,E13346,E13355,E13412,E13425,E13434,E13451,E13473,E13482,E13490,E13518), 0)</f>
        <v>0</v>
      </c>
      <c r="F13241" s="2">
        <f>IFERROR(AVERAGE(F13244,F13263,F13281,F13292,F13302,F13325,F13346,F13355,F13412,F13425,F13434,F13451,F13473,F13482,F13490,F13518), 0)</f>
        <v>0</v>
      </c>
      <c r="G13241" s="2">
        <f>IFERROR(AVERAGE(G13244,G13263,G13281,G13292,G13302,G13325,G13346,G13355,G13412,G13425,G13434,G13451,G13473,G13482,G13490,G13518), 0)</f>
        <v>0</v>
      </c>
      <c r="H13241" s="2">
        <f>IFERROR(AVERAGE(H13244,H13263,H13281,H13292,H13302,H13325,H13346,H13355,H13412,H13425,H13434,H13451,H13473,H13482,H13490,H13518), 0)</f>
        <v>0</v>
      </c>
      <c r="I13241" s="2">
        <f>IFERROR(AVERAGE(I13244,I13263,I13281,I13292,I13302,I13325,I13346,I13355,I13412,I13425,I13434,I13451,I13473,I13482,I13490,I13518), 0)</f>
        <v>0</v>
      </c>
      <c r="J13241" s="2">
        <f>IFERROR(AVERAGE(J13244,J13263,J13281,J13292,J13302,J13325,J13346,J13355,J13412,J13425,J13434,J13451,J13473,J13482,J13490,J13518), 0)</f>
        <v>0</v>
      </c>
      <c r="K13241" s="2">
        <f>IFERROR(AVERAGE(K13244,K13263,K13281,K13292,K13302,K13325,K13346,K13355,K13412,K13425,K13434,K13451,K13473,K13482,K13490,K13518), 0)</f>
        <v>0</v>
      </c>
    </row>
    <row r="13242" spans="2:11" outlineLevel="2">
      <c r="B13242" t="s">
        <v>3</v>
      </c>
      <c r="D13242">
        <f>D13245+D13264+D13282+D13293+D13303+D13326+D13347+D13356+D13413+D13426+D13435+D13452+D13474+D13483+D13491+D13519</f>
        <v>0</v>
      </c>
      <c r="E13242">
        <f>E13245+E13264+E13282+E13293+E13303+E13326+E13347+E13356+E13413+E13426+E13435+E13452+E13474+E13483+E13491+E13519</f>
        <v>0</v>
      </c>
      <c r="F13242">
        <f>F13245+F13264+F13282+F13293+F13303+F13326+F13347+F13356+F13413+F13426+F13435+F13452+F13474+F13483+F13491+F13519</f>
        <v>0</v>
      </c>
      <c r="G13242">
        <f>G13245+G13264+G13282+G13293+G13303+G13326+G13347+G13356+G13413+G13426+G13435+G13452+G13474+G13483+G13491+G13519</f>
        <v>0</v>
      </c>
      <c r="H13242">
        <f>H13245+H13264+H13282+H13293+H13303+H13326+H13347+H13356+H13413+H13426+H13435+H13452+H13474+H13483+H13491+H13519</f>
        <v>0</v>
      </c>
      <c r="I13242">
        <f>I13245+I13264+I13282+I13293+I13303+I13326+I13347+I13356+I13413+I13426+I13435+I13452+I13474+I13483+I13491+I13519</f>
        <v>0</v>
      </c>
      <c r="J13242">
        <f>J13245+J13264+J13282+J13293+J13303+J13326+J13347+J13356+J13413+J13426+J13435+J13452+J13474+J13483+J13491+J13519</f>
        <v>0</v>
      </c>
      <c r="K13242">
        <f>K13245+K13264+K13282+K13293+K13303+K13326+K13347+K13356+K13413+K13426+K13435+K13452+K13474+K13483+K13491+K13519</f>
        <v>0</v>
      </c>
    </row>
    <row r="13243" spans="2:11" outlineLevel="2">
      <c r="B13243" t="s">
        <v>4</v>
      </c>
      <c r="D13243">
        <f>D13246+D13265+D13283+D13294+D13304+D13327+D13348+D13357+D13414+D13427+D13436+D13453+D13475+D13484+D13492+D13520</f>
        <v>0</v>
      </c>
      <c r="E13243">
        <f>E13246+E13265+E13283+E13294+E13304+E13327+E13348+E13357+E13414+E13427+E13436+E13453+E13475+E13484+E13492+E13520</f>
        <v>0</v>
      </c>
      <c r="F13243">
        <f>F13246+F13265+F13283+F13294+F13304+F13327+F13348+F13357+F13414+F13427+F13436+F13453+F13475+F13484+F13492+F13520</f>
        <v>0</v>
      </c>
      <c r="G13243">
        <f>G13246+G13265+G13283+G13294+G13304+G13327+G13348+G13357+G13414+G13427+G13436+G13453+G13475+G13484+G13492+G13520</f>
        <v>0</v>
      </c>
      <c r="H13243">
        <f>H13246+H13265+H13283+H13294+H13304+H13327+H13348+H13357+H13414+H13427+H13436+H13453+H13475+H13484+H13492+H13520</f>
        <v>0</v>
      </c>
      <c r="I13243">
        <f>I13246+I13265+I13283+I13294+I13304+I13327+I13348+I13357+I13414+I13427+I13436+I13453+I13475+I13484+I13492+I13520</f>
        <v>0</v>
      </c>
      <c r="J13243">
        <f>J13246+J13265+J13283+J13294+J13304+J13327+J13348+J13357+J13414+J13427+J13436+J13453+J13475+J13484+J13492+J13520</f>
        <v>0</v>
      </c>
      <c r="K13243">
        <f>K13246+K13265+K13283+K13294+K13304+K13327+K13348+K13357+K13414+K13427+K13436+K13453+K13475+K13484+K13492+K13520</f>
        <v>0</v>
      </c>
    </row>
    <row r="13244" spans="2:11" s="3" customFormat="1">
      <c r="B13244" s="3" t="s">
        <v>514</v>
      </c>
      <c r="C13244" s="3" t="s">
        <v>8</v>
      </c>
      <c r="D13244" s="3">
        <f>IFERROR(AVERAGE(D13247,D13259), 0)</f>
        <v>0</v>
      </c>
      <c r="E13244" s="3">
        <f>IFERROR(AVERAGE(E13247,E13259), 0)</f>
        <v>0</v>
      </c>
      <c r="F13244" s="3">
        <f>IFERROR(AVERAGE(F13247,F13259), 0)</f>
        <v>0</v>
      </c>
      <c r="G13244" s="3">
        <f>IFERROR(AVERAGE(G13247,G13259), 0)</f>
        <v>0</v>
      </c>
      <c r="H13244" s="3">
        <f>IFERROR(AVERAGE(H13247,H13259), 0)</f>
        <v>0</v>
      </c>
      <c r="I13244" s="3">
        <f>IFERROR(AVERAGE(I13247,I13259), 0)</f>
        <v>0</v>
      </c>
      <c r="J13244" s="3">
        <f>IFERROR(AVERAGE(J13247,J13259), 0)</f>
        <v>0</v>
      </c>
      <c r="K13244" s="3">
        <f>IFERROR(AVERAGE(K13247,K13259), 0)</f>
        <v>0</v>
      </c>
    </row>
    <row r="13245" spans="2:11" outlineLevel="2">
      <c r="B13245" s="4" t="s">
        <v>9</v>
      </c>
      <c r="D13245">
        <f>E13248+E13260</f>
        <v>0</v>
      </c>
      <c r="E13245">
        <f>F13248+F13260</f>
        <v>0</v>
      </c>
      <c r="F13245">
        <f>G13248+G13260</f>
        <v>0</v>
      </c>
      <c r="G13245">
        <f>H13248+H13260</f>
        <v>0</v>
      </c>
      <c r="H13245">
        <f>I13248+I13260</f>
        <v>0</v>
      </c>
      <c r="I13245">
        <f>J13248+J13260</f>
        <v>0</v>
      </c>
      <c r="J13245">
        <f>K13248+K13260</f>
        <v>0</v>
      </c>
      <c r="K13245">
        <f>L13248+L13260</f>
        <v>0</v>
      </c>
    </row>
    <row r="13246" spans="2:11" outlineLevel="2">
      <c r="B13246" s="4" t="s">
        <v>10</v>
      </c>
      <c r="D13246">
        <f>E13249+E13261</f>
        <v>0</v>
      </c>
      <c r="E13246">
        <f>F13249+F13261</f>
        <v>0</v>
      </c>
      <c r="F13246">
        <f>G13249+G13261</f>
        <v>0</v>
      </c>
      <c r="G13246">
        <f>H13249+H13261</f>
        <v>0</v>
      </c>
      <c r="H13246">
        <f>I13249+I13261</f>
        <v>0</v>
      </c>
      <c r="I13246">
        <f>J13249+J13261</f>
        <v>0</v>
      </c>
      <c r="J13246">
        <f>K13249+K13261</f>
        <v>0</v>
      </c>
      <c r="K13246">
        <f>L13249+L13261</f>
        <v>0</v>
      </c>
    </row>
    <row r="13247" spans="2:11" s="5" customFormat="1" outlineLevel="1">
      <c r="C13247" s="5" t="s">
        <v>51</v>
      </c>
      <c r="D13247" s="1">
        <f>IFERROR(D13248/D13249, D13248)</f>
        <v>0</v>
      </c>
      <c r="E13247" s="1">
        <f>IFERROR(E13248/E13249, E13248)</f>
        <v>0</v>
      </c>
      <c r="F13247" s="1">
        <f>IFERROR(F13248/F13249, F13248)</f>
        <v>0</v>
      </c>
      <c r="G13247" s="1">
        <f>IFERROR(G13248/G13249, G13248)</f>
        <v>0</v>
      </c>
      <c r="H13247" s="1">
        <f>IFERROR(H13248/H13249, H13248)</f>
        <v>0</v>
      </c>
      <c r="I13247" s="1">
        <f>IFERROR(I13248/I13249, I13248)</f>
        <v>0</v>
      </c>
      <c r="J13247" s="1">
        <f>IFERROR(J13248/J13249, J13248)</f>
        <v>0</v>
      </c>
      <c r="K13247" s="1">
        <f>IFERROR(K13248/K13249, K13248)</f>
        <v>0</v>
      </c>
    </row>
    <row r="13248" spans="2:11" outlineLevel="2">
      <c r="C13248" t="s">
        <v>10</v>
      </c>
      <c r="D13248">
        <f>COUNTIF(D13250:D13258, "1")</f>
        <v>0</v>
      </c>
      <c r="E13248">
        <f>COUNTIF(E13250:E13258, "1")</f>
        <v>0</v>
      </c>
      <c r="F13248">
        <f>COUNTIF(F13250:F13258, "1")</f>
        <v>0</v>
      </c>
      <c r="G13248">
        <f>COUNTIF(G13250:G13258, "1")</f>
        <v>0</v>
      </c>
      <c r="H13248">
        <f>COUNTIF(H13250:H13258, "1")</f>
        <v>0</v>
      </c>
      <c r="I13248">
        <f>COUNTIF(I13250:I13258, "1")</f>
        <v>0</v>
      </c>
      <c r="J13248">
        <f>COUNTIF(J13250:J13258, "1")</f>
        <v>0</v>
      </c>
      <c r="K13248">
        <f>COUNTIF(K13250:K13258, "1")</f>
        <v>0</v>
      </c>
    </row>
    <row r="13249" spans="2:11" outlineLevel="2">
      <c r="C13249" t="s">
        <v>12</v>
      </c>
      <c r="D13249">
        <f>COUNTIF(D13250:D13258, "0")</f>
        <v>0</v>
      </c>
      <c r="E13249">
        <f>COUNTIF(E13250:E13258, "0")</f>
        <v>0</v>
      </c>
      <c r="F13249">
        <f>COUNTIF(F13250:F13258, "0")</f>
        <v>0</v>
      </c>
      <c r="G13249">
        <f>COUNTIF(G13250:G13258, "0")</f>
        <v>0</v>
      </c>
      <c r="H13249">
        <f>COUNTIF(H13250:H13258, "0")</f>
        <v>0</v>
      </c>
      <c r="I13249">
        <f>COUNTIF(I13250:I13258, "0")</f>
        <v>0</v>
      </c>
      <c r="J13249">
        <f>COUNTIF(J13250:J13258, "0")</f>
        <v>0</v>
      </c>
      <c r="K13249">
        <f>COUNTIF(K13250:K13258, "0")</f>
        <v>0</v>
      </c>
    </row>
    <row r="13250" spans="2:11" outlineLevel="2">
      <c r="B13250" t="s">
        <v>52</v>
      </c>
      <c r="C13250" t="s">
        <v>18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1</v>
      </c>
      <c r="J13250">
        <v>0</v>
      </c>
      <c r="K13250">
        <v>0</v>
      </c>
    </row>
    <row r="13251" spans="2:11" outlineLevel="2">
      <c r="B13251" t="s">
        <v>52</v>
      </c>
      <c r="C13251" t="s">
        <v>20</v>
      </c>
      <c r="D13251">
        <v>1</v>
      </c>
      <c r="E13251">
        <v>0</v>
      </c>
      <c r="F13251">
        <v>1</v>
      </c>
      <c r="G13251">
        <v>1</v>
      </c>
      <c r="H13251">
        <v>0</v>
      </c>
      <c r="I13251">
        <v>0</v>
      </c>
      <c r="J13251">
        <v>0</v>
      </c>
      <c r="K13251">
        <v>0</v>
      </c>
    </row>
    <row r="13252" spans="2:11" outlineLevel="2">
      <c r="B13252" t="s">
        <v>52</v>
      </c>
      <c r="C13252" t="s">
        <v>14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2:11" outlineLevel="2">
      <c r="B13253" t="s">
        <v>52</v>
      </c>
      <c r="C13253" t="s">
        <v>15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2:11" outlineLevel="2">
      <c r="B13254" t="s">
        <v>52</v>
      </c>
      <c r="C13254" t="s">
        <v>21</v>
      </c>
      <c r="D13254">
        <v>0</v>
      </c>
      <c r="E13254">
        <v>0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2:11" outlineLevel="2">
      <c r="B13255" t="s">
        <v>52</v>
      </c>
      <c r="C13255" t="s">
        <v>22</v>
      </c>
      <c r="D13255">
        <v>0</v>
      </c>
      <c r="E13255">
        <v>0</v>
      </c>
      <c r="F13255">
        <v>0</v>
      </c>
      <c r="G13255">
        <v>1</v>
      </c>
      <c r="H13255">
        <v>0</v>
      </c>
      <c r="I13255">
        <v>0</v>
      </c>
      <c r="J13255">
        <v>0</v>
      </c>
      <c r="K13255">
        <v>0</v>
      </c>
    </row>
    <row r="13256" spans="2:11" outlineLevel="2">
      <c r="B13256" t="s">
        <v>52</v>
      </c>
      <c r="C13256" t="s">
        <v>33</v>
      </c>
      <c r="D13256">
        <v>0</v>
      </c>
      <c r="E13256">
        <v>0</v>
      </c>
      <c r="F13256">
        <v>0</v>
      </c>
      <c r="G13256">
        <v>1</v>
      </c>
      <c r="H13256">
        <v>1</v>
      </c>
      <c r="I13256">
        <v>0</v>
      </c>
      <c r="J13256">
        <v>0</v>
      </c>
      <c r="K13256">
        <v>0</v>
      </c>
    </row>
    <row r="13257" spans="2:11" outlineLevel="2">
      <c r="B13257" t="s">
        <v>52</v>
      </c>
      <c r="C13257" t="s">
        <v>24</v>
      </c>
      <c r="D13257">
        <v>0</v>
      </c>
      <c r="E13257">
        <v>0</v>
      </c>
      <c r="F13257">
        <v>0</v>
      </c>
      <c r="G13257">
        <v>0</v>
      </c>
      <c r="H13257">
        <v>1</v>
      </c>
      <c r="I13257">
        <v>0</v>
      </c>
      <c r="J13257">
        <v>0</v>
      </c>
      <c r="K13257">
        <v>0</v>
      </c>
    </row>
    <row r="13258" spans="2:11" outlineLevel="2">
      <c r="B13258" t="s">
        <v>52</v>
      </c>
      <c r="C13258" t="s">
        <v>32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1</v>
      </c>
      <c r="J13258">
        <v>1</v>
      </c>
      <c r="K13258">
        <v>0</v>
      </c>
    </row>
    <row r="13259" spans="2:11" s="5" customFormat="1" outlineLevel="1">
      <c r="C13259" s="5" t="s">
        <v>55</v>
      </c>
      <c r="D13259" s="1">
        <f>IFERROR(D13260/D13261, D13260)</f>
        <v>0</v>
      </c>
      <c r="E13259" s="1">
        <f>IFERROR(E13260/E13261, E13260)</f>
        <v>0</v>
      </c>
      <c r="F13259" s="1">
        <f>IFERROR(F13260/F13261, F13260)</f>
        <v>0</v>
      </c>
      <c r="G13259" s="1">
        <f>IFERROR(G13260/G13261, G13260)</f>
        <v>0</v>
      </c>
      <c r="H13259" s="1">
        <f>IFERROR(H13260/H13261, H13260)</f>
        <v>0</v>
      </c>
      <c r="I13259" s="1">
        <f>IFERROR(I13260/I13261, I13260)</f>
        <v>0</v>
      </c>
      <c r="J13259" s="1">
        <f>IFERROR(J13260/J13261, J13260)</f>
        <v>0</v>
      </c>
      <c r="K13259" s="1">
        <f>IFERROR(K13260/K13261, K13260)</f>
        <v>0</v>
      </c>
    </row>
    <row r="13260" spans="2:11" outlineLevel="2">
      <c r="C13260" t="s">
        <v>10</v>
      </c>
      <c r="D13260">
        <f>COUNTIF(D13262:D13262, "1")</f>
        <v>0</v>
      </c>
      <c r="E13260">
        <f>COUNTIF(E13262:E13262, "1")</f>
        <v>0</v>
      </c>
      <c r="F13260">
        <f>COUNTIF(F13262:F13262, "1")</f>
        <v>0</v>
      </c>
      <c r="G13260">
        <f>COUNTIF(G13262:G13262, "1")</f>
        <v>0</v>
      </c>
      <c r="H13260">
        <f>COUNTIF(H13262:H13262, "1")</f>
        <v>0</v>
      </c>
      <c r="I13260">
        <f>COUNTIF(I13262:I13262, "1")</f>
        <v>0</v>
      </c>
      <c r="J13260">
        <f>COUNTIF(J13262:J13262, "1")</f>
        <v>0</v>
      </c>
      <c r="K13260">
        <f>COUNTIF(K13262:K13262, "1")</f>
        <v>0</v>
      </c>
    </row>
    <row r="13261" spans="2:11" outlineLevel="2">
      <c r="C13261" t="s">
        <v>12</v>
      </c>
      <c r="D13261">
        <f>COUNTIF(D13262:D13262, "0")</f>
        <v>0</v>
      </c>
      <c r="E13261">
        <f>COUNTIF(E13262:E13262, "0")</f>
        <v>0</v>
      </c>
      <c r="F13261">
        <f>COUNTIF(F13262:F13262, "0")</f>
        <v>0</v>
      </c>
      <c r="G13261">
        <f>COUNTIF(G13262:G13262, "0")</f>
        <v>0</v>
      </c>
      <c r="H13261">
        <f>COUNTIF(H13262:H13262, "0")</f>
        <v>0</v>
      </c>
      <c r="I13261">
        <f>COUNTIF(I13262:I13262, "0")</f>
        <v>0</v>
      </c>
      <c r="J13261">
        <f>COUNTIF(J13262:J13262, "0")</f>
        <v>0</v>
      </c>
      <c r="K13261">
        <f>COUNTIF(K13262:K13262, "0")</f>
        <v>0</v>
      </c>
    </row>
    <row r="13262" spans="2:11" outlineLevel="2">
      <c r="B13262" t="s">
        <v>56</v>
      </c>
      <c r="C13262" t="s">
        <v>23</v>
      </c>
      <c r="D13262">
        <v>0</v>
      </c>
      <c r="E13262">
        <v>0</v>
      </c>
      <c r="F13262">
        <v>0</v>
      </c>
      <c r="G13262">
        <v>0</v>
      </c>
      <c r="H13262">
        <v>1</v>
      </c>
      <c r="I13262">
        <v>0</v>
      </c>
      <c r="J13262">
        <v>0</v>
      </c>
      <c r="K13262">
        <v>0</v>
      </c>
    </row>
    <row r="13263" spans="2:11" s="3" customFormat="1">
      <c r="B13263" s="3" t="s">
        <v>515</v>
      </c>
      <c r="C13263" s="3" t="s">
        <v>8</v>
      </c>
      <c r="D13263" s="3">
        <f>IFERROR(AVERAGE(D13266), 0)</f>
        <v>0</v>
      </c>
      <c r="E13263" s="3">
        <f>IFERROR(AVERAGE(E13266), 0)</f>
        <v>0</v>
      </c>
      <c r="F13263" s="3">
        <f>IFERROR(AVERAGE(F13266), 0)</f>
        <v>0</v>
      </c>
      <c r="G13263" s="3">
        <f>IFERROR(AVERAGE(G13266), 0)</f>
        <v>0</v>
      </c>
      <c r="H13263" s="3">
        <f>IFERROR(AVERAGE(H13266), 0)</f>
        <v>0</v>
      </c>
      <c r="I13263" s="3">
        <f>IFERROR(AVERAGE(I13266), 0)</f>
        <v>0</v>
      </c>
      <c r="J13263" s="3">
        <f>IFERROR(AVERAGE(J13266), 0)</f>
        <v>0</v>
      </c>
      <c r="K13263" s="3">
        <f>IFERROR(AVERAGE(K13266), 0)</f>
        <v>0</v>
      </c>
    </row>
    <row r="13264" spans="2:11" outlineLevel="2">
      <c r="B13264" s="4" t="s">
        <v>9</v>
      </c>
      <c r="D13264">
        <f>E13267</f>
        <v>0</v>
      </c>
      <c r="E13264">
        <f>F13267</f>
        <v>0</v>
      </c>
      <c r="F13264">
        <f>G13267</f>
        <v>0</v>
      </c>
      <c r="G13264">
        <f>H13267</f>
        <v>0</v>
      </c>
      <c r="H13264">
        <f>I13267</f>
        <v>0</v>
      </c>
      <c r="I13264">
        <f>J13267</f>
        <v>0</v>
      </c>
      <c r="J13264">
        <f>K13267</f>
        <v>0</v>
      </c>
      <c r="K13264">
        <f>L13267</f>
        <v>0</v>
      </c>
    </row>
    <row r="13265" spans="2:11" outlineLevel="2">
      <c r="B13265" s="4" t="s">
        <v>10</v>
      </c>
      <c r="D13265">
        <f>E13268</f>
        <v>0</v>
      </c>
      <c r="E13265">
        <f>F13268</f>
        <v>0</v>
      </c>
      <c r="F13265">
        <f>G13268</f>
        <v>0</v>
      </c>
      <c r="G13265">
        <f>H13268</f>
        <v>0</v>
      </c>
      <c r="H13265">
        <f>I13268</f>
        <v>0</v>
      </c>
      <c r="I13265">
        <f>J13268</f>
        <v>0</v>
      </c>
      <c r="J13265">
        <f>K13268</f>
        <v>0</v>
      </c>
      <c r="K13265">
        <f>L13268</f>
        <v>0</v>
      </c>
    </row>
    <row r="13266" spans="2:11" s="5" customFormat="1" outlineLevel="1">
      <c r="C13266" s="5" t="s">
        <v>51</v>
      </c>
      <c r="D13266" s="1">
        <f>IFERROR(D13267/D13268, D13267)</f>
        <v>0</v>
      </c>
      <c r="E13266" s="1">
        <f>IFERROR(E13267/E13268, E13267)</f>
        <v>0</v>
      </c>
      <c r="F13266" s="1">
        <f>IFERROR(F13267/F13268, F13267)</f>
        <v>0</v>
      </c>
      <c r="G13266" s="1">
        <f>IFERROR(G13267/G13268, G13267)</f>
        <v>0</v>
      </c>
      <c r="H13266" s="1">
        <f>IFERROR(H13267/H13268, H13267)</f>
        <v>0</v>
      </c>
      <c r="I13266" s="1">
        <f>IFERROR(I13267/I13268, I13267)</f>
        <v>0</v>
      </c>
      <c r="J13266" s="1">
        <f>IFERROR(J13267/J13268, J13267)</f>
        <v>0</v>
      </c>
      <c r="K13266" s="1">
        <f>IFERROR(K13267/K13268, K13267)</f>
        <v>0</v>
      </c>
    </row>
    <row r="13267" spans="2:11" outlineLevel="2">
      <c r="C13267" t="s">
        <v>10</v>
      </c>
      <c r="D13267">
        <f>COUNTIF(D13269:D13280, "1")</f>
        <v>0</v>
      </c>
      <c r="E13267">
        <f>COUNTIF(E13269:E13280, "1")</f>
        <v>0</v>
      </c>
      <c r="F13267">
        <f>COUNTIF(F13269:F13280, "1")</f>
        <v>0</v>
      </c>
      <c r="G13267">
        <f>COUNTIF(G13269:G13280, "1")</f>
        <v>0</v>
      </c>
      <c r="H13267">
        <f>COUNTIF(H13269:H13280, "1")</f>
        <v>0</v>
      </c>
      <c r="I13267">
        <f>COUNTIF(I13269:I13280, "1")</f>
        <v>0</v>
      </c>
      <c r="J13267">
        <f>COUNTIF(J13269:J13280, "1")</f>
        <v>0</v>
      </c>
      <c r="K13267">
        <f>COUNTIF(K13269:K13280, "1")</f>
        <v>0</v>
      </c>
    </row>
    <row r="13268" spans="2:11" outlineLevel="2">
      <c r="C13268" t="s">
        <v>12</v>
      </c>
      <c r="D13268">
        <f>COUNTIF(D13269:D13280, "0")</f>
        <v>0</v>
      </c>
      <c r="E13268">
        <f>COUNTIF(E13269:E13280, "0")</f>
        <v>0</v>
      </c>
      <c r="F13268">
        <f>COUNTIF(F13269:F13280, "0")</f>
        <v>0</v>
      </c>
      <c r="G13268">
        <f>COUNTIF(G13269:G13280, "0")</f>
        <v>0</v>
      </c>
      <c r="H13268">
        <f>COUNTIF(H13269:H13280, "0")</f>
        <v>0</v>
      </c>
      <c r="I13268">
        <f>COUNTIF(I13269:I13280, "0")</f>
        <v>0</v>
      </c>
      <c r="J13268">
        <f>COUNTIF(J13269:J13280, "0")</f>
        <v>0</v>
      </c>
      <c r="K13268">
        <f>COUNTIF(K13269:K13280, "0")</f>
        <v>0</v>
      </c>
    </row>
    <row r="13269" spans="2:11" outlineLevel="2">
      <c r="B13269" t="s">
        <v>52</v>
      </c>
      <c r="C13269" t="s">
        <v>32</v>
      </c>
      <c r="D13269">
        <v>1</v>
      </c>
      <c r="E13269">
        <v>0</v>
      </c>
      <c r="F13269">
        <v>1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2:11" outlineLevel="2">
      <c r="B13270" t="s">
        <v>52</v>
      </c>
      <c r="C13270" t="s">
        <v>22</v>
      </c>
      <c r="D13270">
        <v>0</v>
      </c>
      <c r="E13270">
        <v>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2:11" outlineLevel="2">
      <c r="B13271" t="s">
        <v>52</v>
      </c>
      <c r="C13271" t="s">
        <v>21</v>
      </c>
      <c r="D13271">
        <v>0</v>
      </c>
      <c r="E13271">
        <v>1</v>
      </c>
      <c r="F13271">
        <v>0</v>
      </c>
      <c r="G13271">
        <v>0</v>
      </c>
      <c r="H13271">
        <v>1</v>
      </c>
      <c r="I13271">
        <v>0</v>
      </c>
      <c r="J13271">
        <v>0</v>
      </c>
      <c r="K13271">
        <v>0</v>
      </c>
    </row>
    <row r="13272" spans="2:11" outlineLevel="2">
      <c r="B13272" t="s">
        <v>52</v>
      </c>
      <c r="C13272" t="s">
        <v>20</v>
      </c>
      <c r="D13272">
        <v>0</v>
      </c>
      <c r="E13272">
        <v>0</v>
      </c>
      <c r="F13272">
        <v>0</v>
      </c>
      <c r="G13272">
        <v>0</v>
      </c>
      <c r="H13272">
        <v>1</v>
      </c>
      <c r="I13272">
        <v>0</v>
      </c>
      <c r="J13272">
        <v>0</v>
      </c>
      <c r="K13272">
        <v>0</v>
      </c>
    </row>
    <row r="13273" spans="2:11" outlineLevel="2">
      <c r="B13273" t="s">
        <v>52</v>
      </c>
      <c r="C13273" t="s">
        <v>33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2:11" outlineLevel="2">
      <c r="B13274" t="s">
        <v>52</v>
      </c>
      <c r="C13274" t="s">
        <v>15</v>
      </c>
      <c r="D13274">
        <v>1</v>
      </c>
      <c r="E13274">
        <v>0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2:11" outlineLevel="2">
      <c r="B13275" t="s">
        <v>52</v>
      </c>
      <c r="C13275" t="s">
        <v>19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2:11" outlineLevel="2">
      <c r="B13276" t="s">
        <v>52</v>
      </c>
      <c r="C13276" t="s">
        <v>24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2:11" outlineLevel="2">
      <c r="B13277" t="s">
        <v>52</v>
      </c>
      <c r="C13277" t="s">
        <v>17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2:11" outlineLevel="2">
      <c r="B13278" t="s">
        <v>52</v>
      </c>
      <c r="C13278" t="s">
        <v>17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2:11" outlineLevel="2">
      <c r="B13279" t="s">
        <v>52</v>
      </c>
      <c r="C13279" t="s">
        <v>23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2:11" outlineLevel="2">
      <c r="B13280" t="s">
        <v>52</v>
      </c>
      <c r="C13280" t="s">
        <v>23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2:11" s="3" customFormat="1">
      <c r="B13281" s="3" t="s">
        <v>516</v>
      </c>
      <c r="C13281" s="3" t="s">
        <v>8</v>
      </c>
      <c r="D13281" s="3">
        <f>IFERROR(AVERAGE(D13284), 0)</f>
        <v>0</v>
      </c>
      <c r="E13281" s="3">
        <f>IFERROR(AVERAGE(E13284), 0)</f>
        <v>0</v>
      </c>
      <c r="F13281" s="3">
        <f>IFERROR(AVERAGE(F13284), 0)</f>
        <v>0</v>
      </c>
      <c r="G13281" s="3">
        <f>IFERROR(AVERAGE(G13284), 0)</f>
        <v>0</v>
      </c>
      <c r="H13281" s="3">
        <f>IFERROR(AVERAGE(H13284), 0)</f>
        <v>0</v>
      </c>
      <c r="I13281" s="3">
        <f>IFERROR(AVERAGE(I13284), 0)</f>
        <v>0</v>
      </c>
      <c r="J13281" s="3">
        <f>IFERROR(AVERAGE(J13284), 0)</f>
        <v>0</v>
      </c>
      <c r="K13281" s="3">
        <f>IFERROR(AVERAGE(K13284), 0)</f>
        <v>0</v>
      </c>
    </row>
    <row r="13282" spans="2:11" outlineLevel="2">
      <c r="B13282" s="4" t="s">
        <v>9</v>
      </c>
      <c r="D13282">
        <f>E13285</f>
        <v>0</v>
      </c>
      <c r="E13282">
        <f>F13285</f>
        <v>0</v>
      </c>
      <c r="F13282">
        <f>G13285</f>
        <v>0</v>
      </c>
      <c r="G13282">
        <f>H13285</f>
        <v>0</v>
      </c>
      <c r="H13282">
        <f>I13285</f>
        <v>0</v>
      </c>
      <c r="I13282">
        <f>J13285</f>
        <v>0</v>
      </c>
      <c r="J13282">
        <f>K13285</f>
        <v>0</v>
      </c>
      <c r="K13282">
        <f>L13285</f>
        <v>0</v>
      </c>
    </row>
    <row r="13283" spans="2:11" outlineLevel="2">
      <c r="B13283" s="4" t="s">
        <v>10</v>
      </c>
      <c r="D13283">
        <f>E13286</f>
        <v>0</v>
      </c>
      <c r="E13283">
        <f>F13286</f>
        <v>0</v>
      </c>
      <c r="F13283">
        <f>G13286</f>
        <v>0</v>
      </c>
      <c r="G13283">
        <f>H13286</f>
        <v>0</v>
      </c>
      <c r="H13283">
        <f>I13286</f>
        <v>0</v>
      </c>
      <c r="I13283">
        <f>J13286</f>
        <v>0</v>
      </c>
      <c r="J13283">
        <f>K13286</f>
        <v>0</v>
      </c>
      <c r="K13283">
        <f>L13286</f>
        <v>0</v>
      </c>
    </row>
    <row r="13284" spans="2:11" s="5" customFormat="1" outlineLevel="1">
      <c r="C13284" s="5" t="s">
        <v>51</v>
      </c>
      <c r="D13284" s="1">
        <f>IFERROR(D13285/D13286, D13285)</f>
        <v>0</v>
      </c>
      <c r="E13284" s="1">
        <f>IFERROR(E13285/E13286, E13285)</f>
        <v>0</v>
      </c>
      <c r="F13284" s="1">
        <f>IFERROR(F13285/F13286, F13285)</f>
        <v>0</v>
      </c>
      <c r="G13284" s="1">
        <f>IFERROR(G13285/G13286, G13285)</f>
        <v>0</v>
      </c>
      <c r="H13284" s="1">
        <f>IFERROR(H13285/H13286, H13285)</f>
        <v>0</v>
      </c>
      <c r="I13284" s="1">
        <f>IFERROR(I13285/I13286, I13285)</f>
        <v>0</v>
      </c>
      <c r="J13284" s="1">
        <f>IFERROR(J13285/J13286, J13285)</f>
        <v>0</v>
      </c>
      <c r="K13284" s="1">
        <f>IFERROR(K13285/K13286, K13285)</f>
        <v>0</v>
      </c>
    </row>
    <row r="13285" spans="2:11" outlineLevel="2">
      <c r="C13285" t="s">
        <v>10</v>
      </c>
      <c r="D13285">
        <f>COUNTIF(D13287:D13291, "1")</f>
        <v>0</v>
      </c>
      <c r="E13285">
        <f>COUNTIF(E13287:E13291, "1")</f>
        <v>0</v>
      </c>
      <c r="F13285">
        <f>COUNTIF(F13287:F13291, "1")</f>
        <v>0</v>
      </c>
      <c r="G13285">
        <f>COUNTIF(G13287:G13291, "1")</f>
        <v>0</v>
      </c>
      <c r="H13285">
        <f>COUNTIF(H13287:H13291, "1")</f>
        <v>0</v>
      </c>
      <c r="I13285">
        <f>COUNTIF(I13287:I13291, "1")</f>
        <v>0</v>
      </c>
      <c r="J13285">
        <f>COUNTIF(J13287:J13291, "1")</f>
        <v>0</v>
      </c>
      <c r="K13285">
        <f>COUNTIF(K13287:K13291, "1")</f>
        <v>0</v>
      </c>
    </row>
    <row r="13286" spans="2:11" outlineLevel="2">
      <c r="C13286" t="s">
        <v>12</v>
      </c>
      <c r="D13286">
        <f>COUNTIF(D13287:D13291, "0")</f>
        <v>0</v>
      </c>
      <c r="E13286">
        <f>COUNTIF(E13287:E13291, "0")</f>
        <v>0</v>
      </c>
      <c r="F13286">
        <f>COUNTIF(F13287:F13291, "0")</f>
        <v>0</v>
      </c>
      <c r="G13286">
        <f>COUNTIF(G13287:G13291, "0")</f>
        <v>0</v>
      </c>
      <c r="H13286">
        <f>COUNTIF(H13287:H13291, "0")</f>
        <v>0</v>
      </c>
      <c r="I13286">
        <f>COUNTIF(I13287:I13291, "0")</f>
        <v>0</v>
      </c>
      <c r="J13286">
        <f>COUNTIF(J13287:J13291, "0")</f>
        <v>0</v>
      </c>
      <c r="K13286">
        <f>COUNTIF(K13287:K13291, "0")</f>
        <v>0</v>
      </c>
    </row>
    <row r="13287" spans="2:11" outlineLevel="2">
      <c r="B13287" t="s">
        <v>52</v>
      </c>
      <c r="C13287" t="s">
        <v>17</v>
      </c>
      <c r="D13287">
        <v>0</v>
      </c>
      <c r="E13287">
        <v>0</v>
      </c>
      <c r="F13287">
        <v>0</v>
      </c>
      <c r="G13287">
        <v>1</v>
      </c>
      <c r="H13287">
        <v>1</v>
      </c>
      <c r="I13287">
        <v>0</v>
      </c>
      <c r="J13287">
        <v>0</v>
      </c>
      <c r="K13287">
        <v>0</v>
      </c>
    </row>
    <row r="13288" spans="2:11" outlineLevel="2">
      <c r="B13288" t="s">
        <v>52</v>
      </c>
      <c r="C13288" t="s">
        <v>19</v>
      </c>
      <c r="D13288">
        <v>1</v>
      </c>
      <c r="E13288">
        <v>0</v>
      </c>
      <c r="F13288">
        <v>0</v>
      </c>
      <c r="G13288">
        <v>0</v>
      </c>
      <c r="H13288">
        <v>0</v>
      </c>
      <c r="I13288">
        <v>1</v>
      </c>
      <c r="J13288">
        <v>0</v>
      </c>
      <c r="K13288">
        <v>0</v>
      </c>
    </row>
    <row r="13289" spans="2:11" outlineLevel="2">
      <c r="B13289" t="s">
        <v>52</v>
      </c>
      <c r="C13289" t="s">
        <v>15</v>
      </c>
      <c r="D13289">
        <v>0</v>
      </c>
      <c r="E13289">
        <v>0</v>
      </c>
      <c r="F13289">
        <v>1</v>
      </c>
      <c r="G13289">
        <v>1</v>
      </c>
      <c r="H13289">
        <v>1</v>
      </c>
      <c r="I13289">
        <v>0</v>
      </c>
      <c r="J13289">
        <v>0</v>
      </c>
      <c r="K13289">
        <v>0</v>
      </c>
    </row>
    <row r="13290" spans="2:11" outlineLevel="2">
      <c r="B13290" t="s">
        <v>52</v>
      </c>
      <c r="C13290" t="s">
        <v>14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</row>
    <row r="13291" spans="2:11" outlineLevel="2">
      <c r="B13291" t="s">
        <v>52</v>
      </c>
      <c r="C13291" t="s">
        <v>16</v>
      </c>
      <c r="D13291">
        <v>1</v>
      </c>
      <c r="E13291">
        <v>0</v>
      </c>
      <c r="F13291">
        <v>1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2:11" s="3" customFormat="1">
      <c r="B13292" s="3" t="s">
        <v>517</v>
      </c>
      <c r="C13292" s="3" t="s">
        <v>8</v>
      </c>
      <c r="D13292" s="3">
        <f>IFERROR(AVERAGE(D13295), 0)</f>
        <v>0</v>
      </c>
      <c r="E13292" s="3">
        <f>IFERROR(AVERAGE(E13295), 0)</f>
        <v>0</v>
      </c>
      <c r="F13292" s="3">
        <f>IFERROR(AVERAGE(F13295), 0)</f>
        <v>0</v>
      </c>
      <c r="G13292" s="3">
        <f>IFERROR(AVERAGE(G13295), 0)</f>
        <v>0</v>
      </c>
      <c r="H13292" s="3">
        <f>IFERROR(AVERAGE(H13295), 0)</f>
        <v>0</v>
      </c>
      <c r="I13292" s="3">
        <f>IFERROR(AVERAGE(I13295), 0)</f>
        <v>0</v>
      </c>
      <c r="J13292" s="3">
        <f>IFERROR(AVERAGE(J13295), 0)</f>
        <v>0</v>
      </c>
      <c r="K13292" s="3">
        <f>IFERROR(AVERAGE(K13295), 0)</f>
        <v>0</v>
      </c>
    </row>
    <row r="13293" spans="2:11" outlineLevel="2">
      <c r="B13293" s="4" t="s">
        <v>9</v>
      </c>
      <c r="D13293">
        <f>E13296</f>
        <v>0</v>
      </c>
      <c r="E13293">
        <f>F13296</f>
        <v>0</v>
      </c>
      <c r="F13293">
        <f>G13296</f>
        <v>0</v>
      </c>
      <c r="G13293">
        <f>H13296</f>
        <v>0</v>
      </c>
      <c r="H13293">
        <f>I13296</f>
        <v>0</v>
      </c>
      <c r="I13293">
        <f>J13296</f>
        <v>0</v>
      </c>
      <c r="J13293">
        <f>K13296</f>
        <v>0</v>
      </c>
      <c r="K13293">
        <f>L13296</f>
        <v>0</v>
      </c>
    </row>
    <row r="13294" spans="2:11" outlineLevel="2">
      <c r="B13294" s="4" t="s">
        <v>10</v>
      </c>
      <c r="D13294">
        <f>E13297</f>
        <v>0</v>
      </c>
      <c r="E13294">
        <f>F13297</f>
        <v>0</v>
      </c>
      <c r="F13294">
        <f>G13297</f>
        <v>0</v>
      </c>
      <c r="G13294">
        <f>H13297</f>
        <v>0</v>
      </c>
      <c r="H13294">
        <f>I13297</f>
        <v>0</v>
      </c>
      <c r="I13294">
        <f>J13297</f>
        <v>0</v>
      </c>
      <c r="J13294">
        <f>K13297</f>
        <v>0</v>
      </c>
      <c r="K13294">
        <f>L13297</f>
        <v>0</v>
      </c>
    </row>
    <row r="13295" spans="2:11" s="5" customFormat="1" outlineLevel="1">
      <c r="C13295" s="5" t="s">
        <v>51</v>
      </c>
      <c r="D13295" s="1">
        <f>IFERROR(D13296/D13297, D13296)</f>
        <v>0</v>
      </c>
      <c r="E13295" s="1">
        <f>IFERROR(E13296/E13297, E13296)</f>
        <v>0</v>
      </c>
      <c r="F13295" s="1">
        <f>IFERROR(F13296/F13297, F13296)</f>
        <v>0</v>
      </c>
      <c r="G13295" s="1">
        <f>IFERROR(G13296/G13297, G13296)</f>
        <v>0</v>
      </c>
      <c r="H13295" s="1">
        <f>IFERROR(H13296/H13297, H13296)</f>
        <v>0</v>
      </c>
      <c r="I13295" s="1">
        <f>IFERROR(I13296/I13297, I13296)</f>
        <v>0</v>
      </c>
      <c r="J13295" s="1">
        <f>IFERROR(J13296/J13297, J13296)</f>
        <v>0</v>
      </c>
      <c r="K13295" s="1">
        <f>IFERROR(K13296/K13297, K13296)</f>
        <v>0</v>
      </c>
    </row>
    <row r="13296" spans="2:11" outlineLevel="2">
      <c r="C13296" t="s">
        <v>10</v>
      </c>
      <c r="D13296">
        <f>COUNTIF(D13298:D13301, "1")</f>
        <v>0</v>
      </c>
      <c r="E13296">
        <f>COUNTIF(E13298:E13301, "1")</f>
        <v>0</v>
      </c>
      <c r="F13296">
        <f>COUNTIF(F13298:F13301, "1")</f>
        <v>0</v>
      </c>
      <c r="G13296">
        <f>COUNTIF(G13298:G13301, "1")</f>
        <v>0</v>
      </c>
      <c r="H13296">
        <f>COUNTIF(H13298:H13301, "1")</f>
        <v>0</v>
      </c>
      <c r="I13296">
        <f>COUNTIF(I13298:I13301, "1")</f>
        <v>0</v>
      </c>
      <c r="J13296">
        <f>COUNTIF(J13298:J13301, "1")</f>
        <v>0</v>
      </c>
      <c r="K13296">
        <f>COUNTIF(K13298:K13301, "1")</f>
        <v>0</v>
      </c>
    </row>
    <row r="13297" spans="2:11" outlineLevel="2">
      <c r="C13297" t="s">
        <v>12</v>
      </c>
      <c r="D13297">
        <f>COUNTIF(D13298:D13301, "0")</f>
        <v>0</v>
      </c>
      <c r="E13297">
        <f>COUNTIF(E13298:E13301, "0")</f>
        <v>0</v>
      </c>
      <c r="F13297">
        <f>COUNTIF(F13298:F13301, "0")</f>
        <v>0</v>
      </c>
      <c r="G13297">
        <f>COUNTIF(G13298:G13301, "0")</f>
        <v>0</v>
      </c>
      <c r="H13297">
        <f>COUNTIF(H13298:H13301, "0")</f>
        <v>0</v>
      </c>
      <c r="I13297">
        <f>COUNTIF(I13298:I13301, "0")</f>
        <v>0</v>
      </c>
      <c r="J13297">
        <f>COUNTIF(J13298:J13301, "0")</f>
        <v>0</v>
      </c>
      <c r="K13297">
        <f>COUNTIF(K13298:K13301, "0")</f>
        <v>0</v>
      </c>
    </row>
    <row r="13298" spans="2:11" outlineLevel="2">
      <c r="B13298" t="s">
        <v>52</v>
      </c>
      <c r="C13298" t="s">
        <v>14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1</v>
      </c>
      <c r="J13298">
        <v>0</v>
      </c>
      <c r="K13298">
        <v>0</v>
      </c>
    </row>
    <row r="13299" spans="2:11" outlineLevel="2">
      <c r="B13299" t="s">
        <v>52</v>
      </c>
      <c r="C13299" t="s">
        <v>16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</row>
    <row r="13300" spans="2:11" outlineLevel="2">
      <c r="B13300" t="s">
        <v>52</v>
      </c>
      <c r="C13300" t="s">
        <v>15</v>
      </c>
      <c r="D13300">
        <v>0</v>
      </c>
      <c r="E13300">
        <v>0</v>
      </c>
      <c r="F13300">
        <v>1</v>
      </c>
      <c r="G13300">
        <v>0</v>
      </c>
      <c r="H13300">
        <v>1</v>
      </c>
      <c r="I13300">
        <v>0</v>
      </c>
      <c r="J13300">
        <v>0</v>
      </c>
      <c r="K13300">
        <v>0</v>
      </c>
    </row>
    <row r="13301" spans="2:11" outlineLevel="2">
      <c r="B13301" t="s">
        <v>52</v>
      </c>
      <c r="C13301" t="s">
        <v>17</v>
      </c>
      <c r="D13301">
        <v>0</v>
      </c>
      <c r="E13301">
        <v>0</v>
      </c>
      <c r="F13301">
        <v>0</v>
      </c>
      <c r="G13301">
        <v>0</v>
      </c>
      <c r="H13301">
        <v>1</v>
      </c>
      <c r="I13301">
        <v>0</v>
      </c>
      <c r="J13301">
        <v>0</v>
      </c>
      <c r="K13301">
        <v>0</v>
      </c>
    </row>
    <row r="13302" spans="2:11" s="3" customFormat="1">
      <c r="B13302" s="3" t="s">
        <v>518</v>
      </c>
      <c r="C13302" s="3" t="s">
        <v>8</v>
      </c>
      <c r="D13302" s="3">
        <f>IFERROR(AVERAGE(D13305), 0)</f>
        <v>0</v>
      </c>
      <c r="E13302" s="3">
        <f>IFERROR(AVERAGE(E13305), 0)</f>
        <v>0</v>
      </c>
      <c r="F13302" s="3">
        <f>IFERROR(AVERAGE(F13305), 0)</f>
        <v>0</v>
      </c>
      <c r="G13302" s="3">
        <f>IFERROR(AVERAGE(G13305), 0)</f>
        <v>0</v>
      </c>
      <c r="H13302" s="3">
        <f>IFERROR(AVERAGE(H13305), 0)</f>
        <v>0</v>
      </c>
      <c r="I13302" s="3">
        <f>IFERROR(AVERAGE(I13305), 0)</f>
        <v>0</v>
      </c>
      <c r="J13302" s="3">
        <f>IFERROR(AVERAGE(J13305), 0)</f>
        <v>0</v>
      </c>
      <c r="K13302" s="3">
        <f>IFERROR(AVERAGE(K13305), 0)</f>
        <v>0</v>
      </c>
    </row>
    <row r="13303" spans="2:11" outlineLevel="2">
      <c r="B13303" s="4" t="s">
        <v>9</v>
      </c>
      <c r="D13303">
        <f>E13306</f>
        <v>0</v>
      </c>
      <c r="E13303">
        <f>F13306</f>
        <v>0</v>
      </c>
      <c r="F13303">
        <f>G13306</f>
        <v>0</v>
      </c>
      <c r="G13303">
        <f>H13306</f>
        <v>0</v>
      </c>
      <c r="H13303">
        <f>I13306</f>
        <v>0</v>
      </c>
      <c r="I13303">
        <f>J13306</f>
        <v>0</v>
      </c>
      <c r="J13303">
        <f>K13306</f>
        <v>0</v>
      </c>
      <c r="K13303">
        <f>L13306</f>
        <v>0</v>
      </c>
    </row>
    <row r="13304" spans="2:11" outlineLevel="2">
      <c r="B13304" s="4" t="s">
        <v>10</v>
      </c>
      <c r="D13304">
        <f>E13307</f>
        <v>0</v>
      </c>
      <c r="E13304">
        <f>F13307</f>
        <v>0</v>
      </c>
      <c r="F13304">
        <f>G13307</f>
        <v>0</v>
      </c>
      <c r="G13304">
        <f>H13307</f>
        <v>0</v>
      </c>
      <c r="H13304">
        <f>I13307</f>
        <v>0</v>
      </c>
      <c r="I13304">
        <f>J13307</f>
        <v>0</v>
      </c>
      <c r="J13304">
        <f>K13307</f>
        <v>0</v>
      </c>
      <c r="K13304">
        <f>L13307</f>
        <v>0</v>
      </c>
    </row>
    <row r="13305" spans="2:11" s="5" customFormat="1" outlineLevel="1">
      <c r="C13305" s="5" t="s">
        <v>51</v>
      </c>
      <c r="D13305" s="1">
        <f>IFERROR(D13306/D13307, D13306)</f>
        <v>0</v>
      </c>
      <c r="E13305" s="1">
        <f>IFERROR(E13306/E13307, E13306)</f>
        <v>0</v>
      </c>
      <c r="F13305" s="1">
        <f>IFERROR(F13306/F13307, F13306)</f>
        <v>0</v>
      </c>
      <c r="G13305" s="1">
        <f>IFERROR(G13306/G13307, G13306)</f>
        <v>0</v>
      </c>
      <c r="H13305" s="1">
        <f>IFERROR(H13306/H13307, H13306)</f>
        <v>0</v>
      </c>
      <c r="I13305" s="1">
        <f>IFERROR(I13306/I13307, I13306)</f>
        <v>0</v>
      </c>
      <c r="J13305" s="1">
        <f>IFERROR(J13306/J13307, J13306)</f>
        <v>0</v>
      </c>
      <c r="K13305" s="1">
        <f>IFERROR(K13306/K13307, K13306)</f>
        <v>0</v>
      </c>
    </row>
    <row r="13306" spans="2:11" outlineLevel="2">
      <c r="C13306" t="s">
        <v>10</v>
      </c>
      <c r="D13306">
        <f>COUNTIF(D13308:D13324, "1")</f>
        <v>0</v>
      </c>
      <c r="E13306">
        <f>COUNTIF(E13308:E13324, "1")</f>
        <v>0</v>
      </c>
      <c r="F13306">
        <f>COUNTIF(F13308:F13324, "1")</f>
        <v>0</v>
      </c>
      <c r="G13306">
        <f>COUNTIF(G13308:G13324, "1")</f>
        <v>0</v>
      </c>
      <c r="H13306">
        <f>COUNTIF(H13308:H13324, "1")</f>
        <v>0</v>
      </c>
      <c r="I13306">
        <f>COUNTIF(I13308:I13324, "1")</f>
        <v>0</v>
      </c>
      <c r="J13306">
        <f>COUNTIF(J13308:J13324, "1")</f>
        <v>0</v>
      </c>
      <c r="K13306">
        <f>COUNTIF(K13308:K13324, "1")</f>
        <v>0</v>
      </c>
    </row>
    <row r="13307" spans="2:11" outlineLevel="2">
      <c r="C13307" t="s">
        <v>12</v>
      </c>
      <c r="D13307">
        <f>COUNTIF(D13308:D13324, "0")</f>
        <v>0</v>
      </c>
      <c r="E13307">
        <f>COUNTIF(E13308:E13324, "0")</f>
        <v>0</v>
      </c>
      <c r="F13307">
        <f>COUNTIF(F13308:F13324, "0")</f>
        <v>0</v>
      </c>
      <c r="G13307">
        <f>COUNTIF(G13308:G13324, "0")</f>
        <v>0</v>
      </c>
      <c r="H13307">
        <f>COUNTIF(H13308:H13324, "0")</f>
        <v>0</v>
      </c>
      <c r="I13307">
        <f>COUNTIF(I13308:I13324, "0")</f>
        <v>0</v>
      </c>
      <c r="J13307">
        <f>COUNTIF(J13308:J13324, "0")</f>
        <v>0</v>
      </c>
      <c r="K13307">
        <f>COUNTIF(K13308:K13324, "0")</f>
        <v>0</v>
      </c>
    </row>
    <row r="13308" spans="2:11" outlineLevel="2">
      <c r="B13308" t="s">
        <v>52</v>
      </c>
      <c r="C13308" t="s">
        <v>14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2:11" outlineLevel="2">
      <c r="B13309" t="s">
        <v>52</v>
      </c>
      <c r="C13309" t="s">
        <v>15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2:11" outlineLevel="2">
      <c r="B13310" t="s">
        <v>52</v>
      </c>
      <c r="C13310" t="s">
        <v>16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</row>
    <row r="13311" spans="2:11" outlineLevel="2">
      <c r="B13311" t="s">
        <v>52</v>
      </c>
      <c r="C13311" t="s">
        <v>17</v>
      </c>
      <c r="D13311">
        <v>1</v>
      </c>
      <c r="E13311">
        <v>0</v>
      </c>
      <c r="F13311">
        <v>0</v>
      </c>
      <c r="G13311">
        <v>1</v>
      </c>
      <c r="H13311">
        <v>0</v>
      </c>
      <c r="I13311">
        <v>0</v>
      </c>
      <c r="J13311">
        <v>0</v>
      </c>
      <c r="K13311">
        <v>0</v>
      </c>
    </row>
    <row r="13312" spans="2:11" outlineLevel="2">
      <c r="B13312" t="s">
        <v>52</v>
      </c>
      <c r="C13312" t="s">
        <v>18</v>
      </c>
      <c r="D13312">
        <v>1</v>
      </c>
      <c r="E13312">
        <v>1</v>
      </c>
      <c r="F13312">
        <v>1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2:11" outlineLevel="2">
      <c r="B13313" t="s">
        <v>52</v>
      </c>
      <c r="C13313" t="s">
        <v>19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2:11" outlineLevel="2">
      <c r="B13314" t="s">
        <v>52</v>
      </c>
      <c r="C13314" t="s">
        <v>32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2:11" outlineLevel="2">
      <c r="B13315" t="s">
        <v>52</v>
      </c>
      <c r="C13315" t="s">
        <v>20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2:11" outlineLevel="2">
      <c r="B13316" t="s">
        <v>52</v>
      </c>
      <c r="C13316" t="s">
        <v>21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1</v>
      </c>
      <c r="K13316">
        <v>0</v>
      </c>
    </row>
    <row r="13317" spans="2:11" outlineLevel="2">
      <c r="B13317" t="s">
        <v>52</v>
      </c>
      <c r="C13317" t="s">
        <v>22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2:11" outlineLevel="2">
      <c r="B13318" t="s">
        <v>52</v>
      </c>
      <c r="C13318" t="s">
        <v>23</v>
      </c>
      <c r="D13318">
        <v>0</v>
      </c>
      <c r="E13318">
        <v>0</v>
      </c>
      <c r="F13318">
        <v>0</v>
      </c>
      <c r="G13318">
        <v>1</v>
      </c>
      <c r="H13318">
        <v>0</v>
      </c>
      <c r="I13318">
        <v>0</v>
      </c>
      <c r="J13318">
        <v>0</v>
      </c>
      <c r="K13318">
        <v>0</v>
      </c>
    </row>
    <row r="13319" spans="2:11" outlineLevel="2">
      <c r="B13319" t="s">
        <v>52</v>
      </c>
      <c r="C13319" t="s">
        <v>33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2:11" outlineLevel="2">
      <c r="B13320" t="s">
        <v>52</v>
      </c>
      <c r="C13320" t="s">
        <v>24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2:11" outlineLevel="2">
      <c r="B13321" t="s">
        <v>52</v>
      </c>
      <c r="C13321" t="s">
        <v>34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2:11" outlineLevel="2">
      <c r="B13322" t="s">
        <v>52</v>
      </c>
      <c r="C13322" t="s">
        <v>26</v>
      </c>
      <c r="D13322">
        <v>0</v>
      </c>
      <c r="E13322">
        <v>1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2:11" outlineLevel="2">
      <c r="B13323" t="s">
        <v>52</v>
      </c>
      <c r="C13323" t="s">
        <v>27</v>
      </c>
      <c r="D13323">
        <v>0</v>
      </c>
      <c r="E13323">
        <v>1</v>
      </c>
      <c r="F13323">
        <v>0</v>
      </c>
      <c r="G13323">
        <v>0</v>
      </c>
      <c r="H13323">
        <v>0</v>
      </c>
      <c r="I13323">
        <v>1</v>
      </c>
      <c r="J13323">
        <v>0</v>
      </c>
      <c r="K13323">
        <v>0</v>
      </c>
    </row>
    <row r="13324" spans="2:11" outlineLevel="2">
      <c r="B13324" t="s">
        <v>52</v>
      </c>
      <c r="C13324" t="s">
        <v>28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2:11" s="3" customFormat="1">
      <c r="B13325" s="3" t="s">
        <v>519</v>
      </c>
      <c r="C13325" s="3" t="s">
        <v>8</v>
      </c>
      <c r="D13325" s="3">
        <f>IFERROR(AVERAGE(D13328), 0)</f>
        <v>0</v>
      </c>
      <c r="E13325" s="3">
        <f>IFERROR(AVERAGE(E13328), 0)</f>
        <v>0</v>
      </c>
      <c r="F13325" s="3">
        <f>IFERROR(AVERAGE(F13328), 0)</f>
        <v>0</v>
      </c>
      <c r="G13325" s="3">
        <f>IFERROR(AVERAGE(G13328), 0)</f>
        <v>0</v>
      </c>
      <c r="H13325" s="3">
        <f>IFERROR(AVERAGE(H13328), 0)</f>
        <v>0</v>
      </c>
      <c r="I13325" s="3">
        <f>IFERROR(AVERAGE(I13328), 0)</f>
        <v>0</v>
      </c>
      <c r="J13325" s="3">
        <f>IFERROR(AVERAGE(J13328), 0)</f>
        <v>0</v>
      </c>
      <c r="K13325" s="3">
        <f>IFERROR(AVERAGE(K13328), 0)</f>
        <v>0</v>
      </c>
    </row>
    <row r="13326" spans="2:11" outlineLevel="2">
      <c r="B13326" s="4" t="s">
        <v>9</v>
      </c>
      <c r="D13326">
        <f>E13329</f>
        <v>0</v>
      </c>
      <c r="E13326">
        <f>F13329</f>
        <v>0</v>
      </c>
      <c r="F13326">
        <f>G13329</f>
        <v>0</v>
      </c>
      <c r="G13326">
        <f>H13329</f>
        <v>0</v>
      </c>
      <c r="H13326">
        <f>I13329</f>
        <v>0</v>
      </c>
      <c r="I13326">
        <f>J13329</f>
        <v>0</v>
      </c>
      <c r="J13326">
        <f>K13329</f>
        <v>0</v>
      </c>
      <c r="K13326">
        <f>L13329</f>
        <v>0</v>
      </c>
    </row>
    <row r="13327" spans="2:11" outlineLevel="2">
      <c r="B13327" s="4" t="s">
        <v>10</v>
      </c>
      <c r="D13327">
        <f>E13330</f>
        <v>0</v>
      </c>
      <c r="E13327">
        <f>F13330</f>
        <v>0</v>
      </c>
      <c r="F13327">
        <f>G13330</f>
        <v>0</v>
      </c>
      <c r="G13327">
        <f>H13330</f>
        <v>0</v>
      </c>
      <c r="H13327">
        <f>I13330</f>
        <v>0</v>
      </c>
      <c r="I13327">
        <f>J13330</f>
        <v>0</v>
      </c>
      <c r="J13327">
        <f>K13330</f>
        <v>0</v>
      </c>
      <c r="K13327">
        <f>L13330</f>
        <v>0</v>
      </c>
    </row>
    <row r="13328" spans="2:11" s="5" customFormat="1" outlineLevel="1">
      <c r="C13328" s="5" t="s">
        <v>51</v>
      </c>
      <c r="D13328" s="1">
        <f>IFERROR(D13329/D13330, D13329)</f>
        <v>0</v>
      </c>
      <c r="E13328" s="1">
        <f>IFERROR(E13329/E13330, E13329)</f>
        <v>0</v>
      </c>
      <c r="F13328" s="1">
        <f>IFERROR(F13329/F13330, F13329)</f>
        <v>0</v>
      </c>
      <c r="G13328" s="1">
        <f>IFERROR(G13329/G13330, G13329)</f>
        <v>0</v>
      </c>
      <c r="H13328" s="1">
        <f>IFERROR(H13329/H13330, H13329)</f>
        <v>0</v>
      </c>
      <c r="I13328" s="1">
        <f>IFERROR(I13329/I13330, I13329)</f>
        <v>0</v>
      </c>
      <c r="J13328" s="1">
        <f>IFERROR(J13329/J13330, J13329)</f>
        <v>0</v>
      </c>
      <c r="K13328" s="1">
        <f>IFERROR(K13329/K13330, K13329)</f>
        <v>0</v>
      </c>
    </row>
    <row r="13329" spans="2:11" outlineLevel="2">
      <c r="C13329" t="s">
        <v>10</v>
      </c>
      <c r="D13329">
        <f>COUNTIF(D13331:D13345, "1")</f>
        <v>0</v>
      </c>
      <c r="E13329">
        <f>COUNTIF(E13331:E13345, "1")</f>
        <v>0</v>
      </c>
      <c r="F13329">
        <f>COUNTIF(F13331:F13345, "1")</f>
        <v>0</v>
      </c>
      <c r="G13329">
        <f>COUNTIF(G13331:G13345, "1")</f>
        <v>0</v>
      </c>
      <c r="H13329">
        <f>COUNTIF(H13331:H13345, "1")</f>
        <v>0</v>
      </c>
      <c r="I13329">
        <f>COUNTIF(I13331:I13345, "1")</f>
        <v>0</v>
      </c>
      <c r="J13329">
        <f>COUNTIF(J13331:J13345, "1")</f>
        <v>0</v>
      </c>
      <c r="K13329">
        <f>COUNTIF(K13331:K13345, "1")</f>
        <v>0</v>
      </c>
    </row>
    <row r="13330" spans="2:11" outlineLevel="2">
      <c r="C13330" t="s">
        <v>12</v>
      </c>
      <c r="D13330">
        <f>COUNTIF(D13331:D13345, "0")</f>
        <v>0</v>
      </c>
      <c r="E13330">
        <f>COUNTIF(E13331:E13345, "0")</f>
        <v>0</v>
      </c>
      <c r="F13330">
        <f>COUNTIF(F13331:F13345, "0")</f>
        <v>0</v>
      </c>
      <c r="G13330">
        <f>COUNTIF(G13331:G13345, "0")</f>
        <v>0</v>
      </c>
      <c r="H13330">
        <f>COUNTIF(H13331:H13345, "0")</f>
        <v>0</v>
      </c>
      <c r="I13330">
        <f>COUNTIF(I13331:I13345, "0")</f>
        <v>0</v>
      </c>
      <c r="J13330">
        <f>COUNTIF(J13331:J13345, "0")</f>
        <v>0</v>
      </c>
      <c r="K13330">
        <f>COUNTIF(K13331:K13345, "0")</f>
        <v>0</v>
      </c>
    </row>
    <row r="13331" spans="2:11" outlineLevel="2">
      <c r="B13331" t="s">
        <v>52</v>
      </c>
      <c r="C13331" t="s">
        <v>27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2:11" outlineLevel="2">
      <c r="B13332" t="s">
        <v>52</v>
      </c>
      <c r="C13332" t="s">
        <v>16</v>
      </c>
      <c r="D13332">
        <v>0</v>
      </c>
      <c r="E13332">
        <v>0</v>
      </c>
      <c r="F13332">
        <v>0</v>
      </c>
      <c r="G13332">
        <v>1</v>
      </c>
      <c r="H13332">
        <v>0</v>
      </c>
      <c r="I13332">
        <v>0</v>
      </c>
      <c r="J13332">
        <v>1</v>
      </c>
      <c r="K13332">
        <v>0</v>
      </c>
    </row>
    <row r="13333" spans="2:11" outlineLevel="2">
      <c r="B13333" t="s">
        <v>52</v>
      </c>
      <c r="C13333" t="s">
        <v>21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2:11" outlineLevel="2">
      <c r="B13334" t="s">
        <v>52</v>
      </c>
      <c r="C13334" t="s">
        <v>20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</row>
    <row r="13335" spans="2:11" outlineLevel="2">
      <c r="B13335" t="s">
        <v>52</v>
      </c>
      <c r="C13335" t="s">
        <v>19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2:11" outlineLevel="2">
      <c r="B13336" t="s">
        <v>52</v>
      </c>
      <c r="C13336" t="s">
        <v>25</v>
      </c>
      <c r="D13336">
        <v>1</v>
      </c>
      <c r="E13336">
        <v>0</v>
      </c>
      <c r="F13336">
        <v>1</v>
      </c>
      <c r="G13336">
        <v>1</v>
      </c>
      <c r="H13336">
        <v>0</v>
      </c>
      <c r="I13336">
        <v>0</v>
      </c>
      <c r="J13336">
        <v>0</v>
      </c>
      <c r="K13336">
        <v>0</v>
      </c>
    </row>
    <row r="13337" spans="2:11" outlineLevel="2">
      <c r="B13337" t="s">
        <v>52</v>
      </c>
      <c r="C13337" t="s">
        <v>24</v>
      </c>
      <c r="D13337">
        <v>0</v>
      </c>
      <c r="E13337">
        <v>0</v>
      </c>
      <c r="F13337">
        <v>0</v>
      </c>
      <c r="G13337">
        <v>0</v>
      </c>
      <c r="H13337">
        <v>1</v>
      </c>
      <c r="I13337">
        <v>0</v>
      </c>
      <c r="J13337">
        <v>1</v>
      </c>
      <c r="K13337">
        <v>0</v>
      </c>
    </row>
    <row r="13338" spans="2:11" outlineLevel="2">
      <c r="B13338" t="s">
        <v>52</v>
      </c>
      <c r="C13338" t="s">
        <v>15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0</v>
      </c>
      <c r="J13338">
        <v>1</v>
      </c>
      <c r="K13338">
        <v>0</v>
      </c>
    </row>
    <row r="13339" spans="2:11" outlineLevel="2">
      <c r="B13339" t="s">
        <v>52</v>
      </c>
      <c r="C13339" t="s">
        <v>32</v>
      </c>
      <c r="D13339">
        <v>0</v>
      </c>
      <c r="E13339">
        <v>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2:11" outlineLevel="2">
      <c r="B13340" t="s">
        <v>52</v>
      </c>
      <c r="C13340" t="s">
        <v>14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2:11" outlineLevel="2">
      <c r="B13341" t="s">
        <v>52</v>
      </c>
      <c r="C13341" t="s">
        <v>18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2:11" outlineLevel="2">
      <c r="B13342" t="s">
        <v>52</v>
      </c>
      <c r="C13342" t="s">
        <v>17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2:11" outlineLevel="2">
      <c r="B13343" t="s">
        <v>52</v>
      </c>
      <c r="C13343" t="s">
        <v>23</v>
      </c>
      <c r="D13343">
        <v>0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0</v>
      </c>
      <c r="K13343">
        <v>0</v>
      </c>
    </row>
    <row r="13344" spans="2:11" outlineLevel="2">
      <c r="B13344" t="s">
        <v>52</v>
      </c>
      <c r="C13344" t="s">
        <v>34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2:11" outlineLevel="2">
      <c r="B13345" t="s">
        <v>52</v>
      </c>
      <c r="C13345" t="s">
        <v>33</v>
      </c>
      <c r="D13345">
        <v>1</v>
      </c>
      <c r="E13345">
        <v>0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2:11" s="3" customFormat="1">
      <c r="B13346" s="3" t="s">
        <v>520</v>
      </c>
      <c r="C13346" s="3" t="s">
        <v>8</v>
      </c>
      <c r="D13346" s="3">
        <f>IFERROR(AVERAGE(D13349), 0)</f>
        <v>0</v>
      </c>
      <c r="E13346" s="3">
        <f>IFERROR(AVERAGE(E13349), 0)</f>
        <v>0</v>
      </c>
      <c r="F13346" s="3">
        <f>IFERROR(AVERAGE(F13349), 0)</f>
        <v>0</v>
      </c>
      <c r="G13346" s="3">
        <f>IFERROR(AVERAGE(G13349), 0)</f>
        <v>0</v>
      </c>
      <c r="H13346" s="3">
        <f>IFERROR(AVERAGE(H13349), 0)</f>
        <v>0</v>
      </c>
      <c r="I13346" s="3">
        <f>IFERROR(AVERAGE(I13349), 0)</f>
        <v>0</v>
      </c>
      <c r="J13346" s="3">
        <f>IFERROR(AVERAGE(J13349), 0)</f>
        <v>0</v>
      </c>
      <c r="K13346" s="3">
        <f>IFERROR(AVERAGE(K13349), 0)</f>
        <v>0</v>
      </c>
    </row>
    <row r="13347" spans="2:11" outlineLevel="2">
      <c r="B13347" s="4" t="s">
        <v>9</v>
      </c>
      <c r="D13347">
        <f>E13350</f>
        <v>0</v>
      </c>
      <c r="E13347">
        <f>F13350</f>
        <v>0</v>
      </c>
      <c r="F13347">
        <f>G13350</f>
        <v>0</v>
      </c>
      <c r="G13347">
        <f>H13350</f>
        <v>0</v>
      </c>
      <c r="H13347">
        <f>I13350</f>
        <v>0</v>
      </c>
      <c r="I13347">
        <f>J13350</f>
        <v>0</v>
      </c>
      <c r="J13347">
        <f>K13350</f>
        <v>0</v>
      </c>
      <c r="K13347">
        <f>L13350</f>
        <v>0</v>
      </c>
    </row>
    <row r="13348" spans="2:11" outlineLevel="2">
      <c r="B13348" s="4" t="s">
        <v>10</v>
      </c>
      <c r="D13348">
        <f>E13351</f>
        <v>0</v>
      </c>
      <c r="E13348">
        <f>F13351</f>
        <v>0</v>
      </c>
      <c r="F13348">
        <f>G13351</f>
        <v>0</v>
      </c>
      <c r="G13348">
        <f>H13351</f>
        <v>0</v>
      </c>
      <c r="H13348">
        <f>I13351</f>
        <v>0</v>
      </c>
      <c r="I13348">
        <f>J13351</f>
        <v>0</v>
      </c>
      <c r="J13348">
        <f>K13351</f>
        <v>0</v>
      </c>
      <c r="K13348">
        <f>L13351</f>
        <v>0</v>
      </c>
    </row>
    <row r="13349" spans="2:11" s="5" customFormat="1" outlineLevel="1">
      <c r="C13349" s="5" t="s">
        <v>51</v>
      </c>
      <c r="D13349" s="1">
        <f>IFERROR(D13350/D13351, D13350)</f>
        <v>0</v>
      </c>
      <c r="E13349" s="1">
        <f>IFERROR(E13350/E13351, E13350)</f>
        <v>0</v>
      </c>
      <c r="F13349" s="1">
        <f>IFERROR(F13350/F13351, F13350)</f>
        <v>0</v>
      </c>
      <c r="G13349" s="1">
        <f>IFERROR(G13350/G13351, G13350)</f>
        <v>0</v>
      </c>
      <c r="H13349" s="1">
        <f>IFERROR(H13350/H13351, H13350)</f>
        <v>0</v>
      </c>
      <c r="I13349" s="1">
        <f>IFERROR(I13350/I13351, I13350)</f>
        <v>0</v>
      </c>
      <c r="J13349" s="1">
        <f>IFERROR(J13350/J13351, J13350)</f>
        <v>0</v>
      </c>
      <c r="K13349" s="1">
        <f>IFERROR(K13350/K13351, K13350)</f>
        <v>0</v>
      </c>
    </row>
    <row r="13350" spans="2:11" outlineLevel="2">
      <c r="C13350" t="s">
        <v>10</v>
      </c>
      <c r="D13350">
        <f>COUNTIF(D13352:D13354, "1")</f>
        <v>0</v>
      </c>
      <c r="E13350">
        <f>COUNTIF(E13352:E13354, "1")</f>
        <v>0</v>
      </c>
      <c r="F13350">
        <f>COUNTIF(F13352:F13354, "1")</f>
        <v>0</v>
      </c>
      <c r="G13350">
        <f>COUNTIF(G13352:G13354, "1")</f>
        <v>0</v>
      </c>
      <c r="H13350">
        <f>COUNTIF(H13352:H13354, "1")</f>
        <v>0</v>
      </c>
      <c r="I13350">
        <f>COUNTIF(I13352:I13354, "1")</f>
        <v>0</v>
      </c>
      <c r="J13350">
        <f>COUNTIF(J13352:J13354, "1")</f>
        <v>0</v>
      </c>
      <c r="K13350">
        <f>COUNTIF(K13352:K13354, "1")</f>
        <v>0</v>
      </c>
    </row>
    <row r="13351" spans="2:11" outlineLevel="2">
      <c r="C13351" t="s">
        <v>12</v>
      </c>
      <c r="D13351">
        <f>COUNTIF(D13352:D13354, "0")</f>
        <v>0</v>
      </c>
      <c r="E13351">
        <f>COUNTIF(E13352:E13354, "0")</f>
        <v>0</v>
      </c>
      <c r="F13351">
        <f>COUNTIF(F13352:F13354, "0")</f>
        <v>0</v>
      </c>
      <c r="G13351">
        <f>COUNTIF(G13352:G13354, "0")</f>
        <v>0</v>
      </c>
      <c r="H13351">
        <f>COUNTIF(H13352:H13354, "0")</f>
        <v>0</v>
      </c>
      <c r="I13351">
        <f>COUNTIF(I13352:I13354, "0")</f>
        <v>0</v>
      </c>
      <c r="J13351">
        <f>COUNTIF(J13352:J13354, "0")</f>
        <v>0</v>
      </c>
      <c r="K13351">
        <f>COUNTIF(K13352:K13354, "0")</f>
        <v>0</v>
      </c>
    </row>
    <row r="13352" spans="2:11" outlineLevel="2">
      <c r="B13352" t="s">
        <v>52</v>
      </c>
      <c r="C13352" t="s">
        <v>15</v>
      </c>
      <c r="D13352">
        <v>0</v>
      </c>
      <c r="E13352">
        <v>0</v>
      </c>
      <c r="F13352">
        <v>0</v>
      </c>
      <c r="G13352">
        <v>0</v>
      </c>
      <c r="H13352">
        <v>1</v>
      </c>
      <c r="I13352">
        <v>0</v>
      </c>
      <c r="J13352">
        <v>1</v>
      </c>
      <c r="K13352">
        <v>0</v>
      </c>
    </row>
    <row r="13353" spans="2:11" outlineLevel="2">
      <c r="B13353" t="s">
        <v>52</v>
      </c>
      <c r="C13353" t="s">
        <v>14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2:11" outlineLevel="2">
      <c r="B13354" t="s">
        <v>52</v>
      </c>
      <c r="C13354" t="s">
        <v>16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2:11" s="3" customFormat="1">
      <c r="B13355" s="3" t="s">
        <v>521</v>
      </c>
      <c r="C13355" s="3" t="s">
        <v>8</v>
      </c>
      <c r="D13355" s="3">
        <f>IFERROR(AVERAGE(D13358,D13374,D13394), 0)</f>
        <v>0</v>
      </c>
      <c r="E13355" s="3">
        <f>IFERROR(AVERAGE(E13358,E13374,E13394), 0)</f>
        <v>0</v>
      </c>
      <c r="F13355" s="3">
        <f>IFERROR(AVERAGE(F13358,F13374,F13394), 0)</f>
        <v>0</v>
      </c>
      <c r="G13355" s="3">
        <f>IFERROR(AVERAGE(G13358,G13374,G13394), 0)</f>
        <v>0</v>
      </c>
      <c r="H13355" s="3">
        <f>IFERROR(AVERAGE(H13358,H13374,H13394), 0)</f>
        <v>0</v>
      </c>
      <c r="I13355" s="3">
        <f>IFERROR(AVERAGE(I13358,I13374,I13394), 0)</f>
        <v>0</v>
      </c>
      <c r="J13355" s="3">
        <f>IFERROR(AVERAGE(J13358,J13374,J13394), 0)</f>
        <v>0</v>
      </c>
      <c r="K13355" s="3">
        <f>IFERROR(AVERAGE(K13358,K13374,K13394), 0)</f>
        <v>0</v>
      </c>
    </row>
    <row r="13356" spans="2:11" outlineLevel="2">
      <c r="B13356" s="4" t="s">
        <v>9</v>
      </c>
      <c r="D13356">
        <f>E13359+E13375+E13395</f>
        <v>0</v>
      </c>
      <c r="E13356">
        <f>F13359+F13375+F13395</f>
        <v>0</v>
      </c>
      <c r="F13356">
        <f>G13359+G13375+G13395</f>
        <v>0</v>
      </c>
      <c r="G13356">
        <f>H13359+H13375+H13395</f>
        <v>0</v>
      </c>
      <c r="H13356">
        <f>I13359+I13375+I13395</f>
        <v>0</v>
      </c>
      <c r="I13356">
        <f>J13359+J13375+J13395</f>
        <v>0</v>
      </c>
      <c r="J13356">
        <f>K13359+K13375+K13395</f>
        <v>0</v>
      </c>
      <c r="K13356">
        <f>L13359+L13375+L13395</f>
        <v>0</v>
      </c>
    </row>
    <row r="13357" spans="2:11" outlineLevel="2">
      <c r="B13357" s="4" t="s">
        <v>10</v>
      </c>
      <c r="D13357">
        <f>E13360+E13376+E13396</f>
        <v>0</v>
      </c>
      <c r="E13357">
        <f>F13360+F13376+F13396</f>
        <v>0</v>
      </c>
      <c r="F13357">
        <f>G13360+G13376+G13396</f>
        <v>0</v>
      </c>
      <c r="G13357">
        <f>H13360+H13376+H13396</f>
        <v>0</v>
      </c>
      <c r="H13357">
        <f>I13360+I13376+I13396</f>
        <v>0</v>
      </c>
      <c r="I13357">
        <f>J13360+J13376+J13396</f>
        <v>0</v>
      </c>
      <c r="J13357">
        <f>K13360+K13376+K13396</f>
        <v>0</v>
      </c>
      <c r="K13357">
        <f>L13360+L13376+L13396</f>
        <v>0</v>
      </c>
    </row>
    <row r="13358" spans="2:11" s="5" customFormat="1" outlineLevel="1">
      <c r="C13358" s="5" t="s">
        <v>51</v>
      </c>
      <c r="D13358" s="1">
        <f>IFERROR(D13359/D13360, D13359)</f>
        <v>0</v>
      </c>
      <c r="E13358" s="1">
        <f>IFERROR(E13359/E13360, E13359)</f>
        <v>0</v>
      </c>
      <c r="F13358" s="1">
        <f>IFERROR(F13359/F13360, F13359)</f>
        <v>0</v>
      </c>
      <c r="G13358" s="1">
        <f>IFERROR(G13359/G13360, G13359)</f>
        <v>0</v>
      </c>
      <c r="H13358" s="1">
        <f>IFERROR(H13359/H13360, H13359)</f>
        <v>0</v>
      </c>
      <c r="I13358" s="1">
        <f>IFERROR(I13359/I13360, I13359)</f>
        <v>0</v>
      </c>
      <c r="J13358" s="1">
        <f>IFERROR(J13359/J13360, J13359)</f>
        <v>0</v>
      </c>
      <c r="K13358" s="1">
        <f>IFERROR(K13359/K13360, K13359)</f>
        <v>0</v>
      </c>
    </row>
    <row r="13359" spans="2:11" outlineLevel="2">
      <c r="C13359" t="s">
        <v>10</v>
      </c>
      <c r="D13359">
        <f>COUNTIF(D13361:D13373, "1")</f>
        <v>0</v>
      </c>
      <c r="E13359">
        <f>COUNTIF(E13361:E13373, "1")</f>
        <v>0</v>
      </c>
      <c r="F13359">
        <f>COUNTIF(F13361:F13373, "1")</f>
        <v>0</v>
      </c>
      <c r="G13359">
        <f>COUNTIF(G13361:G13373, "1")</f>
        <v>0</v>
      </c>
      <c r="H13359">
        <f>COUNTIF(H13361:H13373, "1")</f>
        <v>0</v>
      </c>
      <c r="I13359">
        <f>COUNTIF(I13361:I13373, "1")</f>
        <v>0</v>
      </c>
      <c r="J13359">
        <f>COUNTIF(J13361:J13373, "1")</f>
        <v>0</v>
      </c>
      <c r="K13359">
        <f>COUNTIF(K13361:K13373, "1")</f>
        <v>0</v>
      </c>
    </row>
    <row r="13360" spans="2:11" outlineLevel="2">
      <c r="C13360" t="s">
        <v>12</v>
      </c>
      <c r="D13360">
        <f>COUNTIF(D13361:D13373, "0")</f>
        <v>0</v>
      </c>
      <c r="E13360">
        <f>COUNTIF(E13361:E13373, "0")</f>
        <v>0</v>
      </c>
      <c r="F13360">
        <f>COUNTIF(F13361:F13373, "0")</f>
        <v>0</v>
      </c>
      <c r="G13360">
        <f>COUNTIF(G13361:G13373, "0")</f>
        <v>0</v>
      </c>
      <c r="H13360">
        <f>COUNTIF(H13361:H13373, "0")</f>
        <v>0</v>
      </c>
      <c r="I13360">
        <f>COUNTIF(I13361:I13373, "0")</f>
        <v>0</v>
      </c>
      <c r="J13360">
        <f>COUNTIF(J13361:J13373, "0")</f>
        <v>0</v>
      </c>
      <c r="K13360">
        <f>COUNTIF(K13361:K13373, "0")</f>
        <v>0</v>
      </c>
    </row>
    <row r="13361" spans="2:11" outlineLevel="2">
      <c r="B13361" t="s">
        <v>52</v>
      </c>
      <c r="C13361" t="s">
        <v>14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2:11" outlineLevel="2">
      <c r="B13362" t="s">
        <v>52</v>
      </c>
      <c r="C13362" t="s">
        <v>15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2:11" outlineLevel="2">
      <c r="B13363" t="s">
        <v>52</v>
      </c>
      <c r="C13363" t="s">
        <v>17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2:11" outlineLevel="2">
      <c r="B13364" t="s">
        <v>52</v>
      </c>
      <c r="C13364" t="s">
        <v>18</v>
      </c>
      <c r="D13364">
        <v>0</v>
      </c>
      <c r="E13364">
        <v>1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0</v>
      </c>
    </row>
    <row r="13365" spans="2:11" outlineLevel="2">
      <c r="B13365" t="s">
        <v>52</v>
      </c>
      <c r="C13365" t="s">
        <v>19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2:11" outlineLevel="2">
      <c r="B13366" t="s">
        <v>52</v>
      </c>
      <c r="C13366" t="s">
        <v>32</v>
      </c>
      <c r="D13366">
        <v>1</v>
      </c>
      <c r="E13366">
        <v>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2:11" outlineLevel="2">
      <c r="B13367" t="s">
        <v>52</v>
      </c>
      <c r="C13367" t="s">
        <v>20</v>
      </c>
      <c r="D13367">
        <v>0</v>
      </c>
      <c r="E13367">
        <v>1</v>
      </c>
      <c r="F13367">
        <v>1</v>
      </c>
      <c r="G13367">
        <v>0</v>
      </c>
      <c r="H13367">
        <v>1</v>
      </c>
      <c r="I13367">
        <v>0</v>
      </c>
      <c r="J13367">
        <v>0</v>
      </c>
      <c r="K13367">
        <v>0</v>
      </c>
    </row>
    <row r="13368" spans="2:11" outlineLevel="2">
      <c r="B13368" t="s">
        <v>52</v>
      </c>
      <c r="C13368" t="s">
        <v>21</v>
      </c>
      <c r="D13368">
        <v>0</v>
      </c>
      <c r="E13368">
        <v>1</v>
      </c>
      <c r="F13368">
        <v>1</v>
      </c>
      <c r="G13368">
        <v>0</v>
      </c>
      <c r="H13368">
        <v>1</v>
      </c>
      <c r="I13368">
        <v>0</v>
      </c>
      <c r="J13368">
        <v>0</v>
      </c>
      <c r="K13368">
        <v>0</v>
      </c>
    </row>
    <row r="13369" spans="2:11" outlineLevel="2">
      <c r="B13369" t="s">
        <v>52</v>
      </c>
      <c r="C13369" t="s">
        <v>22</v>
      </c>
      <c r="D13369">
        <v>1</v>
      </c>
      <c r="E13369">
        <v>0</v>
      </c>
      <c r="F13369">
        <v>1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2:11" outlineLevel="2">
      <c r="B13370" t="s">
        <v>52</v>
      </c>
      <c r="C13370" t="s">
        <v>33</v>
      </c>
      <c r="D13370">
        <v>0</v>
      </c>
      <c r="E13370">
        <v>1</v>
      </c>
      <c r="F13370">
        <v>1</v>
      </c>
      <c r="G13370">
        <v>0</v>
      </c>
      <c r="H13370">
        <v>1</v>
      </c>
      <c r="I13370">
        <v>0</v>
      </c>
      <c r="J13370">
        <v>0</v>
      </c>
      <c r="K13370">
        <v>0</v>
      </c>
    </row>
    <row r="13371" spans="2:11" outlineLevel="2">
      <c r="B13371" t="s">
        <v>52</v>
      </c>
      <c r="C13371" t="s">
        <v>24</v>
      </c>
      <c r="D13371">
        <v>0</v>
      </c>
      <c r="E13371">
        <v>0</v>
      </c>
      <c r="F13371">
        <v>0</v>
      </c>
      <c r="G13371">
        <v>1</v>
      </c>
      <c r="H13371">
        <v>0</v>
      </c>
      <c r="I13371">
        <v>0</v>
      </c>
      <c r="J13371">
        <v>0</v>
      </c>
      <c r="K13371">
        <v>0</v>
      </c>
    </row>
    <row r="13372" spans="2:11" outlineLevel="2">
      <c r="B13372" t="s">
        <v>52</v>
      </c>
      <c r="C13372" t="s">
        <v>25</v>
      </c>
      <c r="D13372">
        <v>1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2:11" outlineLevel="2">
      <c r="B13373" t="s">
        <v>52</v>
      </c>
      <c r="C13373" t="s">
        <v>26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2:11" s="5" customFormat="1" outlineLevel="1">
      <c r="C13374" s="5" t="s">
        <v>49</v>
      </c>
      <c r="D13374" s="1">
        <f>IFERROR(D13375/D13376, D13375)</f>
        <v>0</v>
      </c>
      <c r="E13374" s="1">
        <f>IFERROR(E13375/E13376, E13375)</f>
        <v>0</v>
      </c>
      <c r="F13374" s="1">
        <f>IFERROR(F13375/F13376, F13375)</f>
        <v>0</v>
      </c>
      <c r="G13374" s="1">
        <f>IFERROR(G13375/G13376, G13375)</f>
        <v>0</v>
      </c>
      <c r="H13374" s="1">
        <f>IFERROR(H13375/H13376, H13375)</f>
        <v>0</v>
      </c>
      <c r="I13374" s="1">
        <f>IFERROR(I13375/I13376, I13375)</f>
        <v>0</v>
      </c>
      <c r="J13374" s="1">
        <f>IFERROR(J13375/J13376, J13375)</f>
        <v>0</v>
      </c>
      <c r="K13374" s="1">
        <f>IFERROR(K13375/K13376, K13375)</f>
        <v>0</v>
      </c>
    </row>
    <row r="13375" spans="2:11" outlineLevel="2">
      <c r="C13375" t="s">
        <v>10</v>
      </c>
      <c r="D13375">
        <f>COUNTIF(D13377:D13393, "1")</f>
        <v>0</v>
      </c>
      <c r="E13375">
        <f>COUNTIF(E13377:E13393, "1")</f>
        <v>0</v>
      </c>
      <c r="F13375">
        <f>COUNTIF(F13377:F13393, "1")</f>
        <v>0</v>
      </c>
      <c r="G13375">
        <f>COUNTIF(G13377:G13393, "1")</f>
        <v>0</v>
      </c>
      <c r="H13375">
        <f>COUNTIF(H13377:H13393, "1")</f>
        <v>0</v>
      </c>
      <c r="I13375">
        <f>COUNTIF(I13377:I13393, "1")</f>
        <v>0</v>
      </c>
      <c r="J13375">
        <f>COUNTIF(J13377:J13393, "1")</f>
        <v>0</v>
      </c>
      <c r="K13375">
        <f>COUNTIF(K13377:K13393, "1")</f>
        <v>0</v>
      </c>
    </row>
    <row r="13376" spans="2:11" outlineLevel="2">
      <c r="C13376" t="s">
        <v>12</v>
      </c>
      <c r="D13376">
        <f>COUNTIF(D13377:D13393, "0")</f>
        <v>0</v>
      </c>
      <c r="E13376">
        <f>COUNTIF(E13377:E13393, "0")</f>
        <v>0</v>
      </c>
      <c r="F13376">
        <f>COUNTIF(F13377:F13393, "0")</f>
        <v>0</v>
      </c>
      <c r="G13376">
        <f>COUNTIF(G13377:G13393, "0")</f>
        <v>0</v>
      </c>
      <c r="H13376">
        <f>COUNTIF(H13377:H13393, "0")</f>
        <v>0</v>
      </c>
      <c r="I13376">
        <f>COUNTIF(I13377:I13393, "0")</f>
        <v>0</v>
      </c>
      <c r="J13376">
        <f>COUNTIF(J13377:J13393, "0")</f>
        <v>0</v>
      </c>
      <c r="K13376">
        <f>COUNTIF(K13377:K13393, "0")</f>
        <v>0</v>
      </c>
    </row>
    <row r="13377" spans="2:11" outlineLevel="2">
      <c r="B13377" t="s">
        <v>50</v>
      </c>
      <c r="C13377" t="s">
        <v>14</v>
      </c>
      <c r="D13377">
        <v>1</v>
      </c>
      <c r="E13377">
        <v>1</v>
      </c>
      <c r="F13377">
        <v>0</v>
      </c>
      <c r="G13377">
        <v>1</v>
      </c>
      <c r="H13377">
        <v>1</v>
      </c>
      <c r="I13377">
        <v>1</v>
      </c>
      <c r="J13377">
        <v>0</v>
      </c>
      <c r="K13377">
        <v>0</v>
      </c>
    </row>
    <row r="13378" spans="2:11" outlineLevel="2">
      <c r="B13378" t="s">
        <v>50</v>
      </c>
      <c r="C13378" t="s">
        <v>15</v>
      </c>
      <c r="D13378">
        <v>0</v>
      </c>
      <c r="E13378">
        <v>0</v>
      </c>
      <c r="F13378">
        <v>0</v>
      </c>
      <c r="G13378">
        <v>0</v>
      </c>
      <c r="H13378">
        <v>1</v>
      </c>
      <c r="I13378">
        <v>0</v>
      </c>
      <c r="J13378">
        <v>0</v>
      </c>
      <c r="K13378">
        <v>0</v>
      </c>
    </row>
    <row r="13379" spans="2:11" outlineLevel="2">
      <c r="B13379" t="s">
        <v>50</v>
      </c>
      <c r="C13379" t="s">
        <v>17</v>
      </c>
      <c r="D13379">
        <v>1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2:11" outlineLevel="2">
      <c r="B13380" t="s">
        <v>50</v>
      </c>
      <c r="C13380" t="s">
        <v>18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2:11" outlineLevel="2">
      <c r="B13381" t="s">
        <v>50</v>
      </c>
      <c r="C13381" t="s">
        <v>19</v>
      </c>
      <c r="D13381">
        <v>0</v>
      </c>
      <c r="E13381">
        <v>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2:11" outlineLevel="2">
      <c r="B13382" t="s">
        <v>50</v>
      </c>
      <c r="C13382" t="s">
        <v>32</v>
      </c>
      <c r="D13382">
        <v>0</v>
      </c>
      <c r="E13382">
        <v>0</v>
      </c>
      <c r="F13382">
        <v>0</v>
      </c>
      <c r="G13382">
        <v>1</v>
      </c>
      <c r="H13382">
        <v>0</v>
      </c>
      <c r="I13382">
        <v>0</v>
      </c>
      <c r="J13382">
        <v>0</v>
      </c>
      <c r="K13382">
        <v>0</v>
      </c>
    </row>
    <row r="13383" spans="2:11" outlineLevel="2">
      <c r="B13383" t="s">
        <v>50</v>
      </c>
      <c r="C13383" t="s">
        <v>20</v>
      </c>
      <c r="D13383">
        <v>1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2:11" outlineLevel="2">
      <c r="B13384" t="s">
        <v>50</v>
      </c>
      <c r="C13384" t="s">
        <v>21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2:11" outlineLevel="2">
      <c r="B13385" t="s">
        <v>50</v>
      </c>
      <c r="C13385" t="s">
        <v>22</v>
      </c>
      <c r="D13385">
        <v>0</v>
      </c>
      <c r="E13385">
        <v>0</v>
      </c>
      <c r="F13385">
        <v>0</v>
      </c>
      <c r="G13385">
        <v>1</v>
      </c>
      <c r="H13385">
        <v>0</v>
      </c>
      <c r="I13385">
        <v>0</v>
      </c>
      <c r="J13385">
        <v>0</v>
      </c>
      <c r="K13385">
        <v>0</v>
      </c>
    </row>
    <row r="13386" spans="2:11" outlineLevel="2">
      <c r="B13386" t="s">
        <v>50</v>
      </c>
      <c r="C13386" t="s">
        <v>23</v>
      </c>
      <c r="D13386">
        <v>0</v>
      </c>
      <c r="E13386">
        <v>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2:11" outlineLevel="2">
      <c r="B13387" t="s">
        <v>50</v>
      </c>
      <c r="C13387" t="s">
        <v>33</v>
      </c>
      <c r="D13387">
        <v>1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2:11" outlineLevel="2">
      <c r="B13388" t="s">
        <v>50</v>
      </c>
      <c r="C13388" t="s">
        <v>24</v>
      </c>
      <c r="D13388">
        <v>0</v>
      </c>
      <c r="E13388">
        <v>1</v>
      </c>
      <c r="F13388">
        <v>1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2:11" outlineLevel="2">
      <c r="B13389" t="s">
        <v>50</v>
      </c>
      <c r="C13389" t="s">
        <v>34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2:11" outlineLevel="2">
      <c r="B13390" t="s">
        <v>50</v>
      </c>
      <c r="C13390" t="s">
        <v>25</v>
      </c>
      <c r="D13390">
        <v>1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2:11" outlineLevel="2">
      <c r="B13391" t="s">
        <v>50</v>
      </c>
      <c r="C13391" t="s">
        <v>26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1</v>
      </c>
      <c r="J13391">
        <v>0</v>
      </c>
      <c r="K13391">
        <v>0</v>
      </c>
    </row>
    <row r="13392" spans="2:11" outlineLevel="2">
      <c r="B13392" t="s">
        <v>50</v>
      </c>
      <c r="C13392" t="s">
        <v>28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2:11" outlineLevel="2">
      <c r="B13393" t="s">
        <v>50</v>
      </c>
      <c r="C13393" t="s">
        <v>35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2:11" s="5" customFormat="1" outlineLevel="1">
      <c r="C13394" s="5" t="s">
        <v>55</v>
      </c>
      <c r="D13394" s="1">
        <f>IFERROR(D13395/D13396, D13395)</f>
        <v>0</v>
      </c>
      <c r="E13394" s="1">
        <f>IFERROR(E13395/E13396, E13395)</f>
        <v>0</v>
      </c>
      <c r="F13394" s="1">
        <f>IFERROR(F13395/F13396, F13395)</f>
        <v>0</v>
      </c>
      <c r="G13394" s="1">
        <f>IFERROR(G13395/G13396, G13395)</f>
        <v>0</v>
      </c>
      <c r="H13394" s="1">
        <f>IFERROR(H13395/H13396, H13395)</f>
        <v>0</v>
      </c>
      <c r="I13394" s="1">
        <f>IFERROR(I13395/I13396, I13395)</f>
        <v>0</v>
      </c>
      <c r="J13394" s="1">
        <f>IFERROR(J13395/J13396, J13395)</f>
        <v>0</v>
      </c>
      <c r="K13394" s="1">
        <f>IFERROR(K13395/K13396, K13395)</f>
        <v>0</v>
      </c>
    </row>
    <row r="13395" spans="2:11" outlineLevel="2">
      <c r="C13395" t="s">
        <v>10</v>
      </c>
      <c r="D13395">
        <f>COUNTIF(D13397:D13411, "1")</f>
        <v>0</v>
      </c>
      <c r="E13395">
        <f>COUNTIF(E13397:E13411, "1")</f>
        <v>0</v>
      </c>
      <c r="F13395">
        <f>COUNTIF(F13397:F13411, "1")</f>
        <v>0</v>
      </c>
      <c r="G13395">
        <f>COUNTIF(G13397:G13411, "1")</f>
        <v>0</v>
      </c>
      <c r="H13395">
        <f>COUNTIF(H13397:H13411, "1")</f>
        <v>0</v>
      </c>
      <c r="I13395">
        <f>COUNTIF(I13397:I13411, "1")</f>
        <v>0</v>
      </c>
      <c r="J13395">
        <f>COUNTIF(J13397:J13411, "1")</f>
        <v>0</v>
      </c>
      <c r="K13395">
        <f>COUNTIF(K13397:K13411, "1")</f>
        <v>0</v>
      </c>
    </row>
    <row r="13396" spans="2:11" outlineLevel="2">
      <c r="C13396" t="s">
        <v>12</v>
      </c>
      <c r="D13396">
        <f>COUNTIF(D13397:D13411, "0")</f>
        <v>0</v>
      </c>
      <c r="E13396">
        <f>COUNTIF(E13397:E13411, "0")</f>
        <v>0</v>
      </c>
      <c r="F13396">
        <f>COUNTIF(F13397:F13411, "0")</f>
        <v>0</v>
      </c>
      <c r="G13396">
        <f>COUNTIF(G13397:G13411, "0")</f>
        <v>0</v>
      </c>
      <c r="H13396">
        <f>COUNTIF(H13397:H13411, "0")</f>
        <v>0</v>
      </c>
      <c r="I13396">
        <f>COUNTIF(I13397:I13411, "0")</f>
        <v>0</v>
      </c>
      <c r="J13396">
        <f>COUNTIF(J13397:J13411, "0")</f>
        <v>0</v>
      </c>
      <c r="K13396">
        <f>COUNTIF(K13397:K13411, "0")</f>
        <v>0</v>
      </c>
    </row>
    <row r="13397" spans="2:11" outlineLevel="2">
      <c r="B13397" t="s">
        <v>56</v>
      </c>
      <c r="C13397" t="s">
        <v>14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2:11" outlineLevel="2">
      <c r="B13398" t="s">
        <v>56</v>
      </c>
      <c r="C13398" t="s">
        <v>15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2:11" outlineLevel="2">
      <c r="B13399" t="s">
        <v>56</v>
      </c>
      <c r="C13399" t="s">
        <v>16</v>
      </c>
      <c r="D13399">
        <v>0</v>
      </c>
      <c r="E13399">
        <v>0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>
        <v>0</v>
      </c>
    </row>
    <row r="13400" spans="2:11" outlineLevel="2">
      <c r="B13400" t="s">
        <v>56</v>
      </c>
      <c r="C13400" t="s">
        <v>17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1</v>
      </c>
      <c r="J13400">
        <v>0</v>
      </c>
      <c r="K13400">
        <v>0</v>
      </c>
    </row>
    <row r="13401" spans="2:11" outlineLevel="2">
      <c r="B13401" t="s">
        <v>56</v>
      </c>
      <c r="C13401" t="s">
        <v>32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1</v>
      </c>
      <c r="J13401">
        <v>0</v>
      </c>
      <c r="K13401">
        <v>0</v>
      </c>
    </row>
    <row r="13402" spans="2:11" outlineLevel="2">
      <c r="B13402" t="s">
        <v>56</v>
      </c>
      <c r="C13402" t="s">
        <v>20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2:11" outlineLevel="2">
      <c r="B13403" t="s">
        <v>56</v>
      </c>
      <c r="C13403" t="s">
        <v>22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2:11" outlineLevel="2">
      <c r="B13404" t="s">
        <v>56</v>
      </c>
      <c r="C13404" t="s">
        <v>23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1</v>
      </c>
      <c r="K13404">
        <v>0</v>
      </c>
    </row>
    <row r="13405" spans="2:11" outlineLevel="2">
      <c r="B13405" t="s">
        <v>56</v>
      </c>
      <c r="C13405" t="s">
        <v>33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2:11" outlineLevel="2">
      <c r="B13406" t="s">
        <v>56</v>
      </c>
      <c r="C13406" t="s">
        <v>24</v>
      </c>
      <c r="D13406">
        <v>1</v>
      </c>
      <c r="E13406">
        <v>0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>
        <v>0</v>
      </c>
    </row>
    <row r="13407" spans="2:11" outlineLevel="2">
      <c r="B13407" t="s">
        <v>56</v>
      </c>
      <c r="C13407" t="s">
        <v>34</v>
      </c>
      <c r="D13407">
        <v>1</v>
      </c>
      <c r="E13407">
        <v>1</v>
      </c>
      <c r="F13407">
        <v>0</v>
      </c>
      <c r="G13407">
        <v>0</v>
      </c>
      <c r="H13407">
        <v>1</v>
      </c>
      <c r="I13407">
        <v>0</v>
      </c>
      <c r="J13407">
        <v>0</v>
      </c>
      <c r="K13407">
        <v>0</v>
      </c>
    </row>
    <row r="13408" spans="2:11" outlineLevel="2">
      <c r="B13408" t="s">
        <v>56</v>
      </c>
      <c r="C13408" t="s">
        <v>25</v>
      </c>
      <c r="D13408">
        <v>1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2:11" outlineLevel="2">
      <c r="B13409" t="s">
        <v>56</v>
      </c>
      <c r="C13409" t="s">
        <v>26</v>
      </c>
      <c r="D13409">
        <v>0</v>
      </c>
      <c r="E13409">
        <v>0</v>
      </c>
      <c r="F13409">
        <v>0</v>
      </c>
      <c r="G13409">
        <v>0</v>
      </c>
      <c r="H13409">
        <v>1</v>
      </c>
      <c r="I13409">
        <v>0</v>
      </c>
      <c r="J13409">
        <v>0</v>
      </c>
      <c r="K13409">
        <v>0</v>
      </c>
    </row>
    <row r="13410" spans="2:11" outlineLevel="2">
      <c r="B13410" t="s">
        <v>56</v>
      </c>
      <c r="C13410" t="s">
        <v>27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2:11" outlineLevel="2">
      <c r="B13411" t="s">
        <v>56</v>
      </c>
      <c r="C13411" t="s">
        <v>28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2:11" s="3" customFormat="1">
      <c r="B13412" s="3" t="s">
        <v>522</v>
      </c>
      <c r="C13412" s="3" t="s">
        <v>8</v>
      </c>
      <c r="D13412" s="3">
        <f>IFERROR(AVERAGE(D13415), 0)</f>
        <v>0</v>
      </c>
      <c r="E13412" s="3">
        <f>IFERROR(AVERAGE(E13415), 0)</f>
        <v>0</v>
      </c>
      <c r="F13412" s="3">
        <f>IFERROR(AVERAGE(F13415), 0)</f>
        <v>0</v>
      </c>
      <c r="G13412" s="3">
        <f>IFERROR(AVERAGE(G13415), 0)</f>
        <v>0</v>
      </c>
      <c r="H13412" s="3">
        <f>IFERROR(AVERAGE(H13415), 0)</f>
        <v>0</v>
      </c>
      <c r="I13412" s="3">
        <f>IFERROR(AVERAGE(I13415), 0)</f>
        <v>0</v>
      </c>
      <c r="J13412" s="3">
        <f>IFERROR(AVERAGE(J13415), 0)</f>
        <v>0</v>
      </c>
      <c r="K13412" s="3">
        <f>IFERROR(AVERAGE(K13415), 0)</f>
        <v>0</v>
      </c>
    </row>
    <row r="13413" spans="2:11" outlineLevel="2">
      <c r="B13413" s="4" t="s">
        <v>9</v>
      </c>
      <c r="D13413">
        <f>E13416</f>
        <v>0</v>
      </c>
      <c r="E13413">
        <f>F13416</f>
        <v>0</v>
      </c>
      <c r="F13413">
        <f>G13416</f>
        <v>0</v>
      </c>
      <c r="G13413">
        <f>H13416</f>
        <v>0</v>
      </c>
      <c r="H13413">
        <f>I13416</f>
        <v>0</v>
      </c>
      <c r="I13413">
        <f>J13416</f>
        <v>0</v>
      </c>
      <c r="J13413">
        <f>K13416</f>
        <v>0</v>
      </c>
      <c r="K13413">
        <f>L13416</f>
        <v>0</v>
      </c>
    </row>
    <row r="13414" spans="2:11" outlineLevel="2">
      <c r="B13414" s="4" t="s">
        <v>10</v>
      </c>
      <c r="D13414">
        <f>E13417</f>
        <v>0</v>
      </c>
      <c r="E13414">
        <f>F13417</f>
        <v>0</v>
      </c>
      <c r="F13414">
        <f>G13417</f>
        <v>0</v>
      </c>
      <c r="G13414">
        <f>H13417</f>
        <v>0</v>
      </c>
      <c r="H13414">
        <f>I13417</f>
        <v>0</v>
      </c>
      <c r="I13414">
        <f>J13417</f>
        <v>0</v>
      </c>
      <c r="J13414">
        <f>K13417</f>
        <v>0</v>
      </c>
      <c r="K13414">
        <f>L13417</f>
        <v>0</v>
      </c>
    </row>
    <row r="13415" spans="2:11" s="5" customFormat="1" outlineLevel="1">
      <c r="C13415" s="5" t="s">
        <v>51</v>
      </c>
      <c r="D13415" s="1">
        <f>IFERROR(D13416/D13417, D13416)</f>
        <v>0</v>
      </c>
      <c r="E13415" s="1">
        <f>IFERROR(E13416/E13417, E13416)</f>
        <v>0</v>
      </c>
      <c r="F13415" s="1">
        <f>IFERROR(F13416/F13417, F13416)</f>
        <v>0</v>
      </c>
      <c r="G13415" s="1">
        <f>IFERROR(G13416/G13417, G13416)</f>
        <v>0</v>
      </c>
      <c r="H13415" s="1">
        <f>IFERROR(H13416/H13417, H13416)</f>
        <v>0</v>
      </c>
      <c r="I13415" s="1">
        <f>IFERROR(I13416/I13417, I13416)</f>
        <v>0</v>
      </c>
      <c r="J13415" s="1">
        <f>IFERROR(J13416/J13417, J13416)</f>
        <v>0</v>
      </c>
      <c r="K13415" s="1">
        <f>IFERROR(K13416/K13417, K13416)</f>
        <v>0</v>
      </c>
    </row>
    <row r="13416" spans="2:11" outlineLevel="2">
      <c r="C13416" t="s">
        <v>10</v>
      </c>
      <c r="D13416">
        <f>COUNTIF(D13418:D13424, "1")</f>
        <v>0</v>
      </c>
      <c r="E13416">
        <f>COUNTIF(E13418:E13424, "1")</f>
        <v>0</v>
      </c>
      <c r="F13416">
        <f>COUNTIF(F13418:F13424, "1")</f>
        <v>0</v>
      </c>
      <c r="G13416">
        <f>COUNTIF(G13418:G13424, "1")</f>
        <v>0</v>
      </c>
      <c r="H13416">
        <f>COUNTIF(H13418:H13424, "1")</f>
        <v>0</v>
      </c>
      <c r="I13416">
        <f>COUNTIF(I13418:I13424, "1")</f>
        <v>0</v>
      </c>
      <c r="J13416">
        <f>COUNTIF(J13418:J13424, "1")</f>
        <v>0</v>
      </c>
      <c r="K13416">
        <f>COUNTIF(K13418:K13424, "1")</f>
        <v>0</v>
      </c>
    </row>
    <row r="13417" spans="2:11" outlineLevel="2">
      <c r="C13417" t="s">
        <v>12</v>
      </c>
      <c r="D13417">
        <f>COUNTIF(D13418:D13424, "0")</f>
        <v>0</v>
      </c>
      <c r="E13417">
        <f>COUNTIF(E13418:E13424, "0")</f>
        <v>0</v>
      </c>
      <c r="F13417">
        <f>COUNTIF(F13418:F13424, "0")</f>
        <v>0</v>
      </c>
      <c r="G13417">
        <f>COUNTIF(G13418:G13424, "0")</f>
        <v>0</v>
      </c>
      <c r="H13417">
        <f>COUNTIF(H13418:H13424, "0")</f>
        <v>0</v>
      </c>
      <c r="I13417">
        <f>COUNTIF(I13418:I13424, "0")</f>
        <v>0</v>
      </c>
      <c r="J13417">
        <f>COUNTIF(J13418:J13424, "0")</f>
        <v>0</v>
      </c>
      <c r="K13417">
        <f>COUNTIF(K13418:K13424, "0")</f>
        <v>0</v>
      </c>
    </row>
    <row r="13418" spans="2:11" outlineLevel="2">
      <c r="B13418" t="s">
        <v>52</v>
      </c>
      <c r="C13418" t="s">
        <v>18</v>
      </c>
      <c r="D13418">
        <v>0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</row>
    <row r="13419" spans="2:11" outlineLevel="2">
      <c r="B13419" t="s">
        <v>52</v>
      </c>
      <c r="C13419" t="s">
        <v>16</v>
      </c>
      <c r="D13419">
        <v>0</v>
      </c>
      <c r="E13419">
        <v>0</v>
      </c>
      <c r="F13419">
        <v>1</v>
      </c>
      <c r="G13419">
        <v>0</v>
      </c>
      <c r="H13419">
        <v>0</v>
      </c>
      <c r="I13419">
        <v>0</v>
      </c>
      <c r="J13419">
        <v>1</v>
      </c>
      <c r="K13419">
        <v>0</v>
      </c>
    </row>
    <row r="13420" spans="2:11" outlineLevel="2">
      <c r="B13420" t="s">
        <v>52</v>
      </c>
      <c r="C13420" t="s">
        <v>14</v>
      </c>
      <c r="D13420">
        <v>0</v>
      </c>
      <c r="E13420">
        <v>1</v>
      </c>
      <c r="F13420">
        <v>0</v>
      </c>
      <c r="G13420">
        <v>0</v>
      </c>
      <c r="H13420">
        <v>1</v>
      </c>
      <c r="I13420">
        <v>0</v>
      </c>
      <c r="J13420">
        <v>0</v>
      </c>
      <c r="K13420">
        <v>0</v>
      </c>
    </row>
    <row r="13421" spans="2:11" outlineLevel="2">
      <c r="B13421" t="s">
        <v>52</v>
      </c>
      <c r="C13421" t="s">
        <v>17</v>
      </c>
      <c r="D13421">
        <v>1</v>
      </c>
      <c r="E13421">
        <v>0</v>
      </c>
      <c r="F13421">
        <v>0</v>
      </c>
      <c r="G13421">
        <v>1</v>
      </c>
      <c r="H13421">
        <v>1</v>
      </c>
      <c r="I13421">
        <v>1</v>
      </c>
      <c r="J13421">
        <v>0</v>
      </c>
      <c r="K13421">
        <v>0</v>
      </c>
    </row>
    <row r="13422" spans="2:11" outlineLevel="2">
      <c r="B13422" t="s">
        <v>52</v>
      </c>
      <c r="C13422" t="s">
        <v>19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1</v>
      </c>
      <c r="J13422">
        <v>0</v>
      </c>
      <c r="K13422">
        <v>0</v>
      </c>
    </row>
    <row r="13423" spans="2:11" outlineLevel="2">
      <c r="B13423" t="s">
        <v>52</v>
      </c>
      <c r="C13423" t="s">
        <v>32</v>
      </c>
      <c r="D13423">
        <v>0</v>
      </c>
      <c r="E13423">
        <v>0</v>
      </c>
      <c r="F13423">
        <v>0</v>
      </c>
      <c r="G13423">
        <v>1</v>
      </c>
      <c r="H13423">
        <v>0</v>
      </c>
      <c r="I13423">
        <v>0</v>
      </c>
      <c r="J13423">
        <v>0</v>
      </c>
      <c r="K13423">
        <v>0</v>
      </c>
    </row>
    <row r="13424" spans="2:11" outlineLevel="2">
      <c r="B13424" t="s">
        <v>52</v>
      </c>
      <c r="C13424" t="s">
        <v>15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2:11" s="3" customFormat="1">
      <c r="B13425" s="3" t="s">
        <v>523</v>
      </c>
      <c r="C13425" s="3" t="s">
        <v>8</v>
      </c>
      <c r="D13425" s="3">
        <f>IFERROR(AVERAGE(D13428), 0)</f>
        <v>0</v>
      </c>
      <c r="E13425" s="3">
        <f>IFERROR(AVERAGE(E13428), 0)</f>
        <v>0</v>
      </c>
      <c r="F13425" s="3">
        <f>IFERROR(AVERAGE(F13428), 0)</f>
        <v>0</v>
      </c>
      <c r="G13425" s="3">
        <f>IFERROR(AVERAGE(G13428), 0)</f>
        <v>0</v>
      </c>
      <c r="H13425" s="3">
        <f>IFERROR(AVERAGE(H13428), 0)</f>
        <v>0</v>
      </c>
      <c r="I13425" s="3">
        <f>IFERROR(AVERAGE(I13428), 0)</f>
        <v>0</v>
      </c>
      <c r="J13425" s="3">
        <f>IFERROR(AVERAGE(J13428), 0)</f>
        <v>0</v>
      </c>
      <c r="K13425" s="3">
        <f>IFERROR(AVERAGE(K13428), 0)</f>
        <v>0</v>
      </c>
    </row>
    <row r="13426" spans="2:11" outlineLevel="2">
      <c r="B13426" s="4" t="s">
        <v>9</v>
      </c>
      <c r="D13426">
        <f>E13429</f>
        <v>0</v>
      </c>
      <c r="E13426">
        <f>F13429</f>
        <v>0</v>
      </c>
      <c r="F13426">
        <f>G13429</f>
        <v>0</v>
      </c>
      <c r="G13426">
        <f>H13429</f>
        <v>0</v>
      </c>
      <c r="H13426">
        <f>I13429</f>
        <v>0</v>
      </c>
      <c r="I13426">
        <f>J13429</f>
        <v>0</v>
      </c>
      <c r="J13426">
        <f>K13429</f>
        <v>0</v>
      </c>
      <c r="K13426">
        <f>L13429</f>
        <v>0</v>
      </c>
    </row>
    <row r="13427" spans="2:11" outlineLevel="2">
      <c r="B13427" s="4" t="s">
        <v>10</v>
      </c>
      <c r="D13427">
        <f>E13430</f>
        <v>0</v>
      </c>
      <c r="E13427">
        <f>F13430</f>
        <v>0</v>
      </c>
      <c r="F13427">
        <f>G13430</f>
        <v>0</v>
      </c>
      <c r="G13427">
        <f>H13430</f>
        <v>0</v>
      </c>
      <c r="H13427">
        <f>I13430</f>
        <v>0</v>
      </c>
      <c r="I13427">
        <f>J13430</f>
        <v>0</v>
      </c>
      <c r="J13427">
        <f>K13430</f>
        <v>0</v>
      </c>
      <c r="K13427">
        <f>L13430</f>
        <v>0</v>
      </c>
    </row>
    <row r="13428" spans="2:11" s="5" customFormat="1" outlineLevel="1">
      <c r="C13428" s="5" t="s">
        <v>51</v>
      </c>
      <c r="D13428" s="1">
        <f>IFERROR(D13429/D13430, D13429)</f>
        <v>0</v>
      </c>
      <c r="E13428" s="1">
        <f>IFERROR(E13429/E13430, E13429)</f>
        <v>0</v>
      </c>
      <c r="F13428" s="1">
        <f>IFERROR(F13429/F13430, F13429)</f>
        <v>0</v>
      </c>
      <c r="G13428" s="1">
        <f>IFERROR(G13429/G13430, G13429)</f>
        <v>0</v>
      </c>
      <c r="H13428" s="1">
        <f>IFERROR(H13429/H13430, H13429)</f>
        <v>0</v>
      </c>
      <c r="I13428" s="1">
        <f>IFERROR(I13429/I13430, I13429)</f>
        <v>0</v>
      </c>
      <c r="J13428" s="1">
        <f>IFERROR(J13429/J13430, J13429)</f>
        <v>0</v>
      </c>
      <c r="K13428" s="1">
        <f>IFERROR(K13429/K13430, K13429)</f>
        <v>0</v>
      </c>
    </row>
    <row r="13429" spans="2:11" outlineLevel="2">
      <c r="C13429" t="s">
        <v>10</v>
      </c>
      <c r="D13429">
        <f>COUNTIF(D13431:D13433, "1")</f>
        <v>0</v>
      </c>
      <c r="E13429">
        <f>COUNTIF(E13431:E13433, "1")</f>
        <v>0</v>
      </c>
      <c r="F13429">
        <f>COUNTIF(F13431:F13433, "1")</f>
        <v>0</v>
      </c>
      <c r="G13429">
        <f>COUNTIF(G13431:G13433, "1")</f>
        <v>0</v>
      </c>
      <c r="H13429">
        <f>COUNTIF(H13431:H13433, "1")</f>
        <v>0</v>
      </c>
      <c r="I13429">
        <f>COUNTIF(I13431:I13433, "1")</f>
        <v>0</v>
      </c>
      <c r="J13429">
        <f>COUNTIF(J13431:J13433, "1")</f>
        <v>0</v>
      </c>
      <c r="K13429">
        <f>COUNTIF(K13431:K13433, "1")</f>
        <v>0</v>
      </c>
    </row>
    <row r="13430" spans="2:11" outlineLevel="2">
      <c r="C13430" t="s">
        <v>12</v>
      </c>
      <c r="D13430">
        <f>COUNTIF(D13431:D13433, "0")</f>
        <v>0</v>
      </c>
      <c r="E13430">
        <f>COUNTIF(E13431:E13433, "0")</f>
        <v>0</v>
      </c>
      <c r="F13430">
        <f>COUNTIF(F13431:F13433, "0")</f>
        <v>0</v>
      </c>
      <c r="G13430">
        <f>COUNTIF(G13431:G13433, "0")</f>
        <v>0</v>
      </c>
      <c r="H13430">
        <f>COUNTIF(H13431:H13433, "0")</f>
        <v>0</v>
      </c>
      <c r="I13430">
        <f>COUNTIF(I13431:I13433, "0")</f>
        <v>0</v>
      </c>
      <c r="J13430">
        <f>COUNTIF(J13431:J13433, "0")</f>
        <v>0</v>
      </c>
      <c r="K13430">
        <f>COUNTIF(K13431:K13433, "0")</f>
        <v>0</v>
      </c>
    </row>
    <row r="13431" spans="2:11" outlineLevel="2">
      <c r="B13431" t="s">
        <v>52</v>
      </c>
      <c r="C13431" t="s">
        <v>15</v>
      </c>
      <c r="D13431">
        <v>1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2:11" outlineLevel="2">
      <c r="B13432" t="s">
        <v>52</v>
      </c>
      <c r="C13432" t="s">
        <v>16</v>
      </c>
      <c r="D13432">
        <v>0</v>
      </c>
      <c r="E13432">
        <v>0</v>
      </c>
      <c r="F13432">
        <v>1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2:11" outlineLevel="2">
      <c r="B13433" t="s">
        <v>52</v>
      </c>
      <c r="C13433" t="s">
        <v>14</v>
      </c>
      <c r="D13433">
        <v>0</v>
      </c>
      <c r="E13433">
        <v>0</v>
      </c>
      <c r="F13433">
        <v>1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2:11" s="3" customFormat="1">
      <c r="B13434" s="3" t="s">
        <v>524</v>
      </c>
      <c r="C13434" s="3" t="s">
        <v>8</v>
      </c>
      <c r="D13434" s="3">
        <f>IFERROR(AVERAGE(D13437), 0)</f>
        <v>0</v>
      </c>
      <c r="E13434" s="3">
        <f>IFERROR(AVERAGE(E13437), 0)</f>
        <v>0</v>
      </c>
      <c r="F13434" s="3">
        <f>IFERROR(AVERAGE(F13437), 0)</f>
        <v>0</v>
      </c>
      <c r="G13434" s="3">
        <f>IFERROR(AVERAGE(G13437), 0)</f>
        <v>0</v>
      </c>
      <c r="H13434" s="3">
        <f>IFERROR(AVERAGE(H13437), 0)</f>
        <v>0</v>
      </c>
      <c r="I13434" s="3">
        <f>IFERROR(AVERAGE(I13437), 0)</f>
        <v>0</v>
      </c>
      <c r="J13434" s="3">
        <f>IFERROR(AVERAGE(J13437), 0)</f>
        <v>0</v>
      </c>
      <c r="K13434" s="3">
        <f>IFERROR(AVERAGE(K13437), 0)</f>
        <v>0</v>
      </c>
    </row>
    <row r="13435" spans="2:11" outlineLevel="2">
      <c r="B13435" s="4" t="s">
        <v>9</v>
      </c>
      <c r="D13435">
        <f>E13438</f>
        <v>0</v>
      </c>
      <c r="E13435">
        <f>F13438</f>
        <v>0</v>
      </c>
      <c r="F13435">
        <f>G13438</f>
        <v>0</v>
      </c>
      <c r="G13435">
        <f>H13438</f>
        <v>0</v>
      </c>
      <c r="H13435">
        <f>I13438</f>
        <v>0</v>
      </c>
      <c r="I13435">
        <f>J13438</f>
        <v>0</v>
      </c>
      <c r="J13435">
        <f>K13438</f>
        <v>0</v>
      </c>
      <c r="K13435">
        <f>L13438</f>
        <v>0</v>
      </c>
    </row>
    <row r="13436" spans="2:11" outlineLevel="2">
      <c r="B13436" s="4" t="s">
        <v>10</v>
      </c>
      <c r="D13436">
        <f>E13439</f>
        <v>0</v>
      </c>
      <c r="E13436">
        <f>F13439</f>
        <v>0</v>
      </c>
      <c r="F13436">
        <f>G13439</f>
        <v>0</v>
      </c>
      <c r="G13436">
        <f>H13439</f>
        <v>0</v>
      </c>
      <c r="H13436">
        <f>I13439</f>
        <v>0</v>
      </c>
      <c r="I13436">
        <f>J13439</f>
        <v>0</v>
      </c>
      <c r="J13436">
        <f>K13439</f>
        <v>0</v>
      </c>
      <c r="K13436">
        <f>L13439</f>
        <v>0</v>
      </c>
    </row>
    <row r="13437" spans="2:11" s="5" customFormat="1" outlineLevel="1">
      <c r="C13437" s="5" t="s">
        <v>51</v>
      </c>
      <c r="D13437" s="1">
        <f>IFERROR(D13438/D13439, D13438)</f>
        <v>0</v>
      </c>
      <c r="E13437" s="1">
        <f>IFERROR(E13438/E13439, E13438)</f>
        <v>0</v>
      </c>
      <c r="F13437" s="1">
        <f>IFERROR(F13438/F13439, F13438)</f>
        <v>0</v>
      </c>
      <c r="G13437" s="1">
        <f>IFERROR(G13438/G13439, G13438)</f>
        <v>0</v>
      </c>
      <c r="H13437" s="1">
        <f>IFERROR(H13438/H13439, H13438)</f>
        <v>0</v>
      </c>
      <c r="I13437" s="1">
        <f>IFERROR(I13438/I13439, I13438)</f>
        <v>0</v>
      </c>
      <c r="J13437" s="1">
        <f>IFERROR(J13438/J13439, J13438)</f>
        <v>0</v>
      </c>
      <c r="K13437" s="1">
        <f>IFERROR(K13438/K13439, K13438)</f>
        <v>0</v>
      </c>
    </row>
    <row r="13438" spans="2:11" outlineLevel="2">
      <c r="C13438" t="s">
        <v>10</v>
      </c>
      <c r="D13438">
        <f>COUNTIF(D13440:D13450, "1")</f>
        <v>0</v>
      </c>
      <c r="E13438">
        <f>COUNTIF(E13440:E13450, "1")</f>
        <v>0</v>
      </c>
      <c r="F13438">
        <f>COUNTIF(F13440:F13450, "1")</f>
        <v>0</v>
      </c>
      <c r="G13438">
        <f>COUNTIF(G13440:G13450, "1")</f>
        <v>0</v>
      </c>
      <c r="H13438">
        <f>COUNTIF(H13440:H13450, "1")</f>
        <v>0</v>
      </c>
      <c r="I13438">
        <f>COUNTIF(I13440:I13450, "1")</f>
        <v>0</v>
      </c>
      <c r="J13438">
        <f>COUNTIF(J13440:J13450, "1")</f>
        <v>0</v>
      </c>
      <c r="K13438">
        <f>COUNTIF(K13440:K13450, "1")</f>
        <v>0</v>
      </c>
    </row>
    <row r="13439" spans="2:11" outlineLevel="2">
      <c r="C13439" t="s">
        <v>12</v>
      </c>
      <c r="D13439">
        <f>COUNTIF(D13440:D13450, "0")</f>
        <v>0</v>
      </c>
      <c r="E13439">
        <f>COUNTIF(E13440:E13450, "0")</f>
        <v>0</v>
      </c>
      <c r="F13439">
        <f>COUNTIF(F13440:F13450, "0")</f>
        <v>0</v>
      </c>
      <c r="G13439">
        <f>COUNTIF(G13440:G13450, "0")</f>
        <v>0</v>
      </c>
      <c r="H13439">
        <f>COUNTIF(H13440:H13450, "0")</f>
        <v>0</v>
      </c>
      <c r="I13439">
        <f>COUNTIF(I13440:I13450, "0")</f>
        <v>0</v>
      </c>
      <c r="J13439">
        <f>COUNTIF(J13440:J13450, "0")</f>
        <v>0</v>
      </c>
      <c r="K13439">
        <f>COUNTIF(K13440:K13450, "0")</f>
        <v>0</v>
      </c>
    </row>
    <row r="13440" spans="2:11" outlineLevel="2">
      <c r="B13440" t="s">
        <v>52</v>
      </c>
      <c r="C13440" t="s">
        <v>34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2:11" outlineLevel="2">
      <c r="B13441" t="s">
        <v>52</v>
      </c>
      <c r="C13441" t="s">
        <v>26</v>
      </c>
      <c r="D13441">
        <v>1</v>
      </c>
      <c r="E13441">
        <v>0</v>
      </c>
      <c r="F13441">
        <v>0</v>
      </c>
      <c r="G13441">
        <v>0</v>
      </c>
      <c r="H13441">
        <v>0</v>
      </c>
      <c r="I13441">
        <v>1</v>
      </c>
      <c r="J13441">
        <v>1</v>
      </c>
      <c r="K13441">
        <v>0</v>
      </c>
    </row>
    <row r="13442" spans="2:11" outlineLevel="2">
      <c r="B13442" t="s">
        <v>52</v>
      </c>
      <c r="C13442" t="s">
        <v>24</v>
      </c>
      <c r="D13442">
        <v>1</v>
      </c>
      <c r="E13442">
        <v>1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2:11" outlineLevel="2">
      <c r="B13443" t="s">
        <v>52</v>
      </c>
      <c r="C13443" t="s">
        <v>23</v>
      </c>
      <c r="D13443">
        <v>0</v>
      </c>
      <c r="E13443">
        <v>0</v>
      </c>
      <c r="F13443">
        <v>0</v>
      </c>
      <c r="G13443">
        <v>0</v>
      </c>
      <c r="H13443">
        <v>1</v>
      </c>
      <c r="I13443">
        <v>0</v>
      </c>
      <c r="J13443">
        <v>0</v>
      </c>
      <c r="K13443">
        <v>0</v>
      </c>
    </row>
    <row r="13444" spans="2:11" outlineLevel="2">
      <c r="B13444" t="s">
        <v>52</v>
      </c>
      <c r="C13444" t="s">
        <v>15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1</v>
      </c>
      <c r="J13444">
        <v>0</v>
      </c>
      <c r="K13444">
        <v>0</v>
      </c>
    </row>
    <row r="13445" spans="2:11" outlineLevel="2">
      <c r="B13445" t="s">
        <v>52</v>
      </c>
      <c r="C13445" t="s">
        <v>17</v>
      </c>
      <c r="D13445">
        <v>0</v>
      </c>
      <c r="E13445">
        <v>1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0</v>
      </c>
    </row>
    <row r="13446" spans="2:11" outlineLevel="2">
      <c r="B13446" t="s">
        <v>52</v>
      </c>
      <c r="C13446" t="s">
        <v>27</v>
      </c>
      <c r="D13446">
        <v>1</v>
      </c>
      <c r="E13446">
        <v>1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2:11" outlineLevel="2">
      <c r="B13447" t="s">
        <v>52</v>
      </c>
      <c r="C13447" t="s">
        <v>19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2:11" outlineLevel="2">
      <c r="B13448" t="s">
        <v>52</v>
      </c>
      <c r="C13448" t="s">
        <v>16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2:11" outlineLevel="2">
      <c r="B13449" t="s">
        <v>52</v>
      </c>
      <c r="C13449" t="s">
        <v>20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2:11" outlineLevel="2">
      <c r="B13450" t="s">
        <v>52</v>
      </c>
      <c r="C13450" t="s">
        <v>18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2:11" s="3" customFormat="1">
      <c r="B13451" s="3" t="s">
        <v>525</v>
      </c>
      <c r="C13451" s="3" t="s">
        <v>8</v>
      </c>
      <c r="D13451" s="3">
        <f>IFERROR(AVERAGE(D13454), 0)</f>
        <v>0</v>
      </c>
      <c r="E13451" s="3">
        <f>IFERROR(AVERAGE(E13454), 0)</f>
        <v>0</v>
      </c>
      <c r="F13451" s="3">
        <f>IFERROR(AVERAGE(F13454), 0)</f>
        <v>0</v>
      </c>
      <c r="G13451" s="3">
        <f>IFERROR(AVERAGE(G13454), 0)</f>
        <v>0</v>
      </c>
      <c r="H13451" s="3">
        <f>IFERROR(AVERAGE(H13454), 0)</f>
        <v>0</v>
      </c>
      <c r="I13451" s="3">
        <f>IFERROR(AVERAGE(I13454), 0)</f>
        <v>0</v>
      </c>
      <c r="J13451" s="3">
        <f>IFERROR(AVERAGE(J13454), 0)</f>
        <v>0</v>
      </c>
      <c r="K13451" s="3">
        <f>IFERROR(AVERAGE(K13454), 0)</f>
        <v>0</v>
      </c>
    </row>
    <row r="13452" spans="2:11" outlineLevel="2">
      <c r="B13452" s="4" t="s">
        <v>9</v>
      </c>
      <c r="D13452">
        <f>E13455</f>
        <v>0</v>
      </c>
      <c r="E13452">
        <f>F13455</f>
        <v>0</v>
      </c>
      <c r="F13452">
        <f>G13455</f>
        <v>0</v>
      </c>
      <c r="G13452">
        <f>H13455</f>
        <v>0</v>
      </c>
      <c r="H13452">
        <f>I13455</f>
        <v>0</v>
      </c>
      <c r="I13452">
        <f>J13455</f>
        <v>0</v>
      </c>
      <c r="J13452">
        <f>K13455</f>
        <v>0</v>
      </c>
      <c r="K13452">
        <f>L13455</f>
        <v>0</v>
      </c>
    </row>
    <row r="13453" spans="2:11" outlineLevel="2">
      <c r="B13453" s="4" t="s">
        <v>10</v>
      </c>
      <c r="D13453">
        <f>E13456</f>
        <v>0</v>
      </c>
      <c r="E13453">
        <f>F13456</f>
        <v>0</v>
      </c>
      <c r="F13453">
        <f>G13456</f>
        <v>0</v>
      </c>
      <c r="G13453">
        <f>H13456</f>
        <v>0</v>
      </c>
      <c r="H13453">
        <f>I13456</f>
        <v>0</v>
      </c>
      <c r="I13453">
        <f>J13456</f>
        <v>0</v>
      </c>
      <c r="J13453">
        <f>K13456</f>
        <v>0</v>
      </c>
      <c r="K13453">
        <f>L13456</f>
        <v>0</v>
      </c>
    </row>
    <row r="13454" spans="2:11" s="5" customFormat="1" outlineLevel="1">
      <c r="C13454" s="5" t="s">
        <v>49</v>
      </c>
      <c r="D13454" s="1">
        <f>IFERROR(D13455/D13456, D13455)</f>
        <v>0</v>
      </c>
      <c r="E13454" s="1">
        <f>IFERROR(E13455/E13456, E13455)</f>
        <v>0</v>
      </c>
      <c r="F13454" s="1">
        <f>IFERROR(F13455/F13456, F13455)</f>
        <v>0</v>
      </c>
      <c r="G13454" s="1">
        <f>IFERROR(G13455/G13456, G13455)</f>
        <v>0</v>
      </c>
      <c r="H13454" s="1">
        <f>IFERROR(H13455/H13456, H13455)</f>
        <v>0</v>
      </c>
      <c r="I13454" s="1">
        <f>IFERROR(I13455/I13456, I13455)</f>
        <v>0</v>
      </c>
      <c r="J13454" s="1">
        <f>IFERROR(J13455/J13456, J13455)</f>
        <v>0</v>
      </c>
      <c r="K13454" s="1">
        <f>IFERROR(K13455/K13456, K13455)</f>
        <v>0</v>
      </c>
    </row>
    <row r="13455" spans="2:11" outlineLevel="2">
      <c r="C13455" t="s">
        <v>10</v>
      </c>
      <c r="D13455">
        <f>COUNTIF(D13457:D13472, "1")</f>
        <v>0</v>
      </c>
      <c r="E13455">
        <f>COUNTIF(E13457:E13472, "1")</f>
        <v>0</v>
      </c>
      <c r="F13455">
        <f>COUNTIF(F13457:F13472, "1")</f>
        <v>0</v>
      </c>
      <c r="G13455">
        <f>COUNTIF(G13457:G13472, "1")</f>
        <v>0</v>
      </c>
      <c r="H13455">
        <f>COUNTIF(H13457:H13472, "1")</f>
        <v>0</v>
      </c>
      <c r="I13455">
        <f>COUNTIF(I13457:I13472, "1")</f>
        <v>0</v>
      </c>
      <c r="J13455">
        <f>COUNTIF(J13457:J13472, "1")</f>
        <v>0</v>
      </c>
      <c r="K13455">
        <f>COUNTIF(K13457:K13472, "1")</f>
        <v>0</v>
      </c>
    </row>
    <row r="13456" spans="2:11" outlineLevel="2">
      <c r="C13456" t="s">
        <v>12</v>
      </c>
      <c r="D13456">
        <f>COUNTIF(D13457:D13472, "0")</f>
        <v>0</v>
      </c>
      <c r="E13456">
        <f>COUNTIF(E13457:E13472, "0")</f>
        <v>0</v>
      </c>
      <c r="F13456">
        <f>COUNTIF(F13457:F13472, "0")</f>
        <v>0</v>
      </c>
      <c r="G13456">
        <f>COUNTIF(G13457:G13472, "0")</f>
        <v>0</v>
      </c>
      <c r="H13456">
        <f>COUNTIF(H13457:H13472, "0")</f>
        <v>0</v>
      </c>
      <c r="I13456">
        <f>COUNTIF(I13457:I13472, "0")</f>
        <v>0</v>
      </c>
      <c r="J13456">
        <f>COUNTIF(J13457:J13472, "0")</f>
        <v>0</v>
      </c>
      <c r="K13456">
        <f>COUNTIF(K13457:K13472, "0")</f>
        <v>0</v>
      </c>
    </row>
    <row r="13457" spans="2:11" outlineLevel="2">
      <c r="B13457" t="s">
        <v>50</v>
      </c>
      <c r="C13457" t="s">
        <v>14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2:11" outlineLevel="2">
      <c r="B13458" t="s">
        <v>50</v>
      </c>
      <c r="C13458" t="s">
        <v>15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2:11" outlineLevel="2">
      <c r="B13459" t="s">
        <v>50</v>
      </c>
      <c r="C13459" t="s">
        <v>16</v>
      </c>
      <c r="D13459">
        <v>0</v>
      </c>
      <c r="E13459">
        <v>0</v>
      </c>
      <c r="F13459">
        <v>0</v>
      </c>
      <c r="G13459">
        <v>0</v>
      </c>
      <c r="H13459">
        <v>1</v>
      </c>
      <c r="I13459">
        <v>1</v>
      </c>
      <c r="J13459">
        <v>0</v>
      </c>
      <c r="K13459">
        <v>0</v>
      </c>
    </row>
    <row r="13460" spans="2:11" outlineLevel="2">
      <c r="B13460" t="s">
        <v>50</v>
      </c>
      <c r="C13460" t="s">
        <v>17</v>
      </c>
      <c r="D13460">
        <v>0</v>
      </c>
      <c r="E13460">
        <v>0</v>
      </c>
      <c r="F13460">
        <v>1</v>
      </c>
      <c r="G13460">
        <v>0</v>
      </c>
      <c r="H13460">
        <v>1</v>
      </c>
      <c r="I13460">
        <v>1</v>
      </c>
      <c r="J13460">
        <v>0</v>
      </c>
      <c r="K13460">
        <v>0</v>
      </c>
    </row>
    <row r="13461" spans="2:11" outlineLevel="2">
      <c r="B13461" t="s">
        <v>50</v>
      </c>
      <c r="C13461" t="s">
        <v>19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2:11" outlineLevel="2">
      <c r="B13462" t="s">
        <v>50</v>
      </c>
      <c r="C13462" t="s">
        <v>32</v>
      </c>
      <c r="D13462">
        <v>0</v>
      </c>
      <c r="E13462">
        <v>0</v>
      </c>
      <c r="F13462">
        <v>0</v>
      </c>
      <c r="G13462">
        <v>0</v>
      </c>
      <c r="H13462">
        <v>1</v>
      </c>
      <c r="I13462">
        <v>0</v>
      </c>
      <c r="J13462">
        <v>0</v>
      </c>
      <c r="K13462">
        <v>0</v>
      </c>
    </row>
    <row r="13463" spans="2:11" outlineLevel="2">
      <c r="B13463" t="s">
        <v>50</v>
      </c>
      <c r="C13463" t="s">
        <v>22</v>
      </c>
      <c r="D13463">
        <v>0</v>
      </c>
      <c r="E13463">
        <v>0</v>
      </c>
      <c r="F13463">
        <v>0</v>
      </c>
      <c r="G13463">
        <v>0</v>
      </c>
      <c r="H13463">
        <v>1</v>
      </c>
      <c r="I13463">
        <v>0</v>
      </c>
      <c r="J13463">
        <v>0</v>
      </c>
      <c r="K13463">
        <v>0</v>
      </c>
    </row>
    <row r="13464" spans="2:11" outlineLevel="2">
      <c r="B13464" t="s">
        <v>50</v>
      </c>
      <c r="C13464" t="s">
        <v>23</v>
      </c>
      <c r="D13464">
        <v>0</v>
      </c>
      <c r="E13464">
        <v>1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0</v>
      </c>
    </row>
    <row r="13465" spans="2:11" outlineLevel="2">
      <c r="B13465" t="s">
        <v>50</v>
      </c>
      <c r="C13465" t="s">
        <v>33</v>
      </c>
      <c r="D13465">
        <v>0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2:11" outlineLevel="2">
      <c r="B13466" t="s">
        <v>50</v>
      </c>
      <c r="C13466" t="s">
        <v>24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2:11" outlineLevel="2">
      <c r="B13467" t="s">
        <v>50</v>
      </c>
      <c r="C13467" t="s">
        <v>25</v>
      </c>
      <c r="D13467">
        <v>0</v>
      </c>
      <c r="E13467">
        <v>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2:11" outlineLevel="2">
      <c r="B13468" t="s">
        <v>50</v>
      </c>
      <c r="C13468" t="s">
        <v>26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2:11" outlineLevel="2">
      <c r="B13469" t="s">
        <v>50</v>
      </c>
      <c r="C13469" t="s">
        <v>27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2:11" outlineLevel="2">
      <c r="B13470" t="s">
        <v>50</v>
      </c>
      <c r="C13470" t="s">
        <v>28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2:11" outlineLevel="2">
      <c r="B13471" t="s">
        <v>50</v>
      </c>
      <c r="C13471" t="s">
        <v>35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2:11" outlineLevel="2">
      <c r="B13472" t="s">
        <v>50</v>
      </c>
      <c r="C13472" t="s">
        <v>48</v>
      </c>
      <c r="D13472">
        <v>1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2:11" s="3" customFormat="1">
      <c r="B13473" s="3" t="s">
        <v>526</v>
      </c>
      <c r="C13473" s="3" t="s">
        <v>8</v>
      </c>
      <c r="D13473" s="3">
        <f>IFERROR(AVERAGE(D13476), 0)</f>
        <v>0</v>
      </c>
      <c r="E13473" s="3">
        <f>IFERROR(AVERAGE(E13476), 0)</f>
        <v>0</v>
      </c>
      <c r="F13473" s="3">
        <f>IFERROR(AVERAGE(F13476), 0)</f>
        <v>0</v>
      </c>
      <c r="G13473" s="3">
        <f>IFERROR(AVERAGE(G13476), 0)</f>
        <v>0</v>
      </c>
      <c r="H13473" s="3">
        <f>IFERROR(AVERAGE(H13476), 0)</f>
        <v>0</v>
      </c>
      <c r="I13473" s="3">
        <f>IFERROR(AVERAGE(I13476), 0)</f>
        <v>0</v>
      </c>
      <c r="J13473" s="3">
        <f>IFERROR(AVERAGE(J13476), 0)</f>
        <v>0</v>
      </c>
      <c r="K13473" s="3">
        <f>IFERROR(AVERAGE(K13476), 0)</f>
        <v>0</v>
      </c>
    </row>
    <row r="13474" spans="2:11" outlineLevel="2">
      <c r="B13474" s="4" t="s">
        <v>9</v>
      </c>
      <c r="D13474">
        <f>E13477</f>
        <v>0</v>
      </c>
      <c r="E13474">
        <f>F13477</f>
        <v>0</v>
      </c>
      <c r="F13474">
        <f>G13477</f>
        <v>0</v>
      </c>
      <c r="G13474">
        <f>H13477</f>
        <v>0</v>
      </c>
      <c r="H13474">
        <f>I13477</f>
        <v>0</v>
      </c>
      <c r="I13474">
        <f>J13477</f>
        <v>0</v>
      </c>
      <c r="J13474">
        <f>K13477</f>
        <v>0</v>
      </c>
      <c r="K13474">
        <f>L13477</f>
        <v>0</v>
      </c>
    </row>
    <row r="13475" spans="2:11" outlineLevel="2">
      <c r="B13475" s="4" t="s">
        <v>10</v>
      </c>
      <c r="D13475">
        <f>E13478</f>
        <v>0</v>
      </c>
      <c r="E13475">
        <f>F13478</f>
        <v>0</v>
      </c>
      <c r="F13475">
        <f>G13478</f>
        <v>0</v>
      </c>
      <c r="G13475">
        <f>H13478</f>
        <v>0</v>
      </c>
      <c r="H13475">
        <f>I13478</f>
        <v>0</v>
      </c>
      <c r="I13475">
        <f>J13478</f>
        <v>0</v>
      </c>
      <c r="J13475">
        <f>K13478</f>
        <v>0</v>
      </c>
      <c r="K13475">
        <f>L13478</f>
        <v>0</v>
      </c>
    </row>
    <row r="13476" spans="2:11" s="5" customFormat="1" outlineLevel="1">
      <c r="C13476" s="5" t="s">
        <v>51</v>
      </c>
      <c r="D13476" s="1">
        <f>IFERROR(D13477/D13478, D13477)</f>
        <v>0</v>
      </c>
      <c r="E13476" s="1">
        <f>IFERROR(E13477/E13478, E13477)</f>
        <v>0</v>
      </c>
      <c r="F13476" s="1">
        <f>IFERROR(F13477/F13478, F13477)</f>
        <v>0</v>
      </c>
      <c r="G13476" s="1">
        <f>IFERROR(G13477/G13478, G13477)</f>
        <v>0</v>
      </c>
      <c r="H13476" s="1">
        <f>IFERROR(H13477/H13478, H13477)</f>
        <v>0</v>
      </c>
      <c r="I13476" s="1">
        <f>IFERROR(I13477/I13478, I13477)</f>
        <v>0</v>
      </c>
      <c r="J13476" s="1">
        <f>IFERROR(J13477/J13478, J13477)</f>
        <v>0</v>
      </c>
      <c r="K13476" s="1">
        <f>IFERROR(K13477/K13478, K13477)</f>
        <v>0</v>
      </c>
    </row>
    <row r="13477" spans="2:11" outlineLevel="2">
      <c r="C13477" t="s">
        <v>10</v>
      </c>
      <c r="D13477">
        <f>COUNTIF(D13479:D13481, "1")</f>
        <v>0</v>
      </c>
      <c r="E13477">
        <f>COUNTIF(E13479:E13481, "1")</f>
        <v>0</v>
      </c>
      <c r="F13477">
        <f>COUNTIF(F13479:F13481, "1")</f>
        <v>0</v>
      </c>
      <c r="G13477">
        <f>COUNTIF(G13479:G13481, "1")</f>
        <v>0</v>
      </c>
      <c r="H13477">
        <f>COUNTIF(H13479:H13481, "1")</f>
        <v>0</v>
      </c>
      <c r="I13477">
        <f>COUNTIF(I13479:I13481, "1")</f>
        <v>0</v>
      </c>
      <c r="J13477">
        <f>COUNTIF(J13479:J13481, "1")</f>
        <v>0</v>
      </c>
      <c r="K13477">
        <f>COUNTIF(K13479:K13481, "1")</f>
        <v>0</v>
      </c>
    </row>
    <row r="13478" spans="2:11" outlineLevel="2">
      <c r="C13478" t="s">
        <v>12</v>
      </c>
      <c r="D13478">
        <f>COUNTIF(D13479:D13481, "0")</f>
        <v>0</v>
      </c>
      <c r="E13478">
        <f>COUNTIF(E13479:E13481, "0")</f>
        <v>0</v>
      </c>
      <c r="F13478">
        <f>COUNTIF(F13479:F13481, "0")</f>
        <v>0</v>
      </c>
      <c r="G13478">
        <f>COUNTIF(G13479:G13481, "0")</f>
        <v>0</v>
      </c>
      <c r="H13478">
        <f>COUNTIF(H13479:H13481, "0")</f>
        <v>0</v>
      </c>
      <c r="I13478">
        <f>COUNTIF(I13479:I13481, "0")</f>
        <v>0</v>
      </c>
      <c r="J13478">
        <f>COUNTIF(J13479:J13481, "0")</f>
        <v>0</v>
      </c>
      <c r="K13478">
        <f>COUNTIF(K13479:K13481, "0")</f>
        <v>0</v>
      </c>
    </row>
    <row r="13479" spans="2:11" outlineLevel="2">
      <c r="B13479" t="s">
        <v>52</v>
      </c>
      <c r="C13479" t="s">
        <v>15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2:11" outlineLevel="2">
      <c r="B13480" t="s">
        <v>52</v>
      </c>
      <c r="C13480" t="s">
        <v>14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2:11" outlineLevel="2">
      <c r="B13481" t="s">
        <v>52</v>
      </c>
      <c r="C13481" t="s">
        <v>16</v>
      </c>
      <c r="D13481">
        <v>1</v>
      </c>
      <c r="E13481">
        <v>0</v>
      </c>
      <c r="F13481">
        <v>0</v>
      </c>
      <c r="G13481">
        <v>0</v>
      </c>
      <c r="H13481">
        <v>1</v>
      </c>
      <c r="I13481">
        <v>0</v>
      </c>
      <c r="J13481">
        <v>0</v>
      </c>
      <c r="K13481">
        <v>0</v>
      </c>
    </row>
    <row r="13482" spans="2:11" s="3" customFormat="1">
      <c r="B13482" s="3" t="s">
        <v>527</v>
      </c>
      <c r="C13482" s="3" t="s">
        <v>8</v>
      </c>
      <c r="D13482" s="3">
        <f>IFERROR(AVERAGE(D13485), 0)</f>
        <v>0</v>
      </c>
      <c r="E13482" s="3">
        <f>IFERROR(AVERAGE(E13485), 0)</f>
        <v>0</v>
      </c>
      <c r="F13482" s="3">
        <f>IFERROR(AVERAGE(F13485), 0)</f>
        <v>0</v>
      </c>
      <c r="G13482" s="3">
        <f>IFERROR(AVERAGE(G13485), 0)</f>
        <v>0</v>
      </c>
      <c r="H13482" s="3">
        <f>IFERROR(AVERAGE(H13485), 0)</f>
        <v>0</v>
      </c>
      <c r="I13482" s="3">
        <f>IFERROR(AVERAGE(I13485), 0)</f>
        <v>0</v>
      </c>
      <c r="J13482" s="3">
        <f>IFERROR(AVERAGE(J13485), 0)</f>
        <v>0</v>
      </c>
      <c r="K13482" s="3">
        <f>IFERROR(AVERAGE(K13485), 0)</f>
        <v>0</v>
      </c>
    </row>
    <row r="13483" spans="2:11" outlineLevel="2">
      <c r="B13483" s="4" t="s">
        <v>9</v>
      </c>
      <c r="D13483">
        <f>E13486</f>
        <v>0</v>
      </c>
      <c r="E13483">
        <f>F13486</f>
        <v>0</v>
      </c>
      <c r="F13483">
        <f>G13486</f>
        <v>0</v>
      </c>
      <c r="G13483">
        <f>H13486</f>
        <v>0</v>
      </c>
      <c r="H13483">
        <f>I13486</f>
        <v>0</v>
      </c>
      <c r="I13483">
        <f>J13486</f>
        <v>0</v>
      </c>
      <c r="J13483">
        <f>K13486</f>
        <v>0</v>
      </c>
      <c r="K13483">
        <f>L13486</f>
        <v>0</v>
      </c>
    </row>
    <row r="13484" spans="2:11" outlineLevel="2">
      <c r="B13484" s="4" t="s">
        <v>10</v>
      </c>
      <c r="D13484">
        <f>E13487</f>
        <v>0</v>
      </c>
      <c r="E13484">
        <f>F13487</f>
        <v>0</v>
      </c>
      <c r="F13484">
        <f>G13487</f>
        <v>0</v>
      </c>
      <c r="G13484">
        <f>H13487</f>
        <v>0</v>
      </c>
      <c r="H13484">
        <f>I13487</f>
        <v>0</v>
      </c>
      <c r="I13484">
        <f>J13487</f>
        <v>0</v>
      </c>
      <c r="J13484">
        <f>K13487</f>
        <v>0</v>
      </c>
      <c r="K13484">
        <f>L13487</f>
        <v>0</v>
      </c>
    </row>
    <row r="13485" spans="2:11" s="5" customFormat="1" outlineLevel="1">
      <c r="C13485" s="5" t="s">
        <v>51</v>
      </c>
      <c r="D13485" s="1">
        <f>IFERROR(D13486/D13487, D13486)</f>
        <v>0</v>
      </c>
      <c r="E13485" s="1">
        <f>IFERROR(E13486/E13487, E13486)</f>
        <v>0</v>
      </c>
      <c r="F13485" s="1">
        <f>IFERROR(F13486/F13487, F13486)</f>
        <v>0</v>
      </c>
      <c r="G13485" s="1">
        <f>IFERROR(G13486/G13487, G13486)</f>
        <v>0</v>
      </c>
      <c r="H13485" s="1">
        <f>IFERROR(H13486/H13487, H13486)</f>
        <v>0</v>
      </c>
      <c r="I13485" s="1">
        <f>IFERROR(I13486/I13487, I13486)</f>
        <v>0</v>
      </c>
      <c r="J13485" s="1">
        <f>IFERROR(J13486/J13487, J13486)</f>
        <v>0</v>
      </c>
      <c r="K13485" s="1">
        <f>IFERROR(K13486/K13487, K13486)</f>
        <v>0</v>
      </c>
    </row>
    <row r="13486" spans="2:11" outlineLevel="2">
      <c r="C13486" t="s">
        <v>10</v>
      </c>
      <c r="D13486">
        <f>COUNTIF(D13488:D13489, "1")</f>
        <v>0</v>
      </c>
      <c r="E13486">
        <f>COUNTIF(E13488:E13489, "1")</f>
        <v>0</v>
      </c>
      <c r="F13486">
        <f>COUNTIF(F13488:F13489, "1")</f>
        <v>0</v>
      </c>
      <c r="G13486">
        <f>COUNTIF(G13488:G13489, "1")</f>
        <v>0</v>
      </c>
      <c r="H13486">
        <f>COUNTIF(H13488:H13489, "1")</f>
        <v>0</v>
      </c>
      <c r="I13486">
        <f>COUNTIF(I13488:I13489, "1")</f>
        <v>0</v>
      </c>
      <c r="J13486">
        <f>COUNTIF(J13488:J13489, "1")</f>
        <v>0</v>
      </c>
      <c r="K13486">
        <f>COUNTIF(K13488:K13489, "1")</f>
        <v>0</v>
      </c>
    </row>
    <row r="13487" spans="2:11" outlineLevel="2">
      <c r="C13487" t="s">
        <v>12</v>
      </c>
      <c r="D13487">
        <f>COUNTIF(D13488:D13489, "0")</f>
        <v>0</v>
      </c>
      <c r="E13487">
        <f>COUNTIF(E13488:E13489, "0")</f>
        <v>0</v>
      </c>
      <c r="F13487">
        <f>COUNTIF(F13488:F13489, "0")</f>
        <v>0</v>
      </c>
      <c r="G13487">
        <f>COUNTIF(G13488:G13489, "0")</f>
        <v>0</v>
      </c>
      <c r="H13487">
        <f>COUNTIF(H13488:H13489, "0")</f>
        <v>0</v>
      </c>
      <c r="I13487">
        <f>COUNTIF(I13488:I13489, "0")</f>
        <v>0</v>
      </c>
      <c r="J13487">
        <f>COUNTIF(J13488:J13489, "0")</f>
        <v>0</v>
      </c>
      <c r="K13487">
        <f>COUNTIF(K13488:K13489, "0")</f>
        <v>0</v>
      </c>
    </row>
    <row r="13488" spans="2:11" outlineLevel="2">
      <c r="B13488" t="s">
        <v>52</v>
      </c>
      <c r="C13488" t="s">
        <v>14</v>
      </c>
      <c r="D13488">
        <v>1</v>
      </c>
      <c r="E13488">
        <v>0</v>
      </c>
      <c r="F13488">
        <v>0</v>
      </c>
      <c r="G13488">
        <v>1</v>
      </c>
      <c r="H13488">
        <v>0</v>
      </c>
      <c r="I13488">
        <v>0</v>
      </c>
      <c r="J13488">
        <v>0</v>
      </c>
      <c r="K13488">
        <v>0</v>
      </c>
    </row>
    <row r="13489" spans="2:11" outlineLevel="2">
      <c r="B13489" t="s">
        <v>52</v>
      </c>
      <c r="C13489" t="s">
        <v>15</v>
      </c>
      <c r="D13489">
        <v>0</v>
      </c>
      <c r="E13489">
        <v>0</v>
      </c>
      <c r="F13489">
        <v>0</v>
      </c>
      <c r="G13489">
        <v>1</v>
      </c>
      <c r="H13489">
        <v>1</v>
      </c>
      <c r="I13489">
        <v>0</v>
      </c>
      <c r="J13489">
        <v>0</v>
      </c>
      <c r="K13489">
        <v>0</v>
      </c>
    </row>
    <row r="13490" spans="2:11" s="3" customFormat="1">
      <c r="B13490" s="3" t="s">
        <v>528</v>
      </c>
      <c r="C13490" s="3" t="s">
        <v>8</v>
      </c>
      <c r="D13490" s="3">
        <f>IFERROR(AVERAGE(D13493,D13508), 0)</f>
        <v>0</v>
      </c>
      <c r="E13490" s="3">
        <f>IFERROR(AVERAGE(E13493,E13508), 0)</f>
        <v>0</v>
      </c>
      <c r="F13490" s="3">
        <f>IFERROR(AVERAGE(F13493,F13508), 0)</f>
        <v>0</v>
      </c>
      <c r="G13490" s="3">
        <f>IFERROR(AVERAGE(G13493,G13508), 0)</f>
        <v>0</v>
      </c>
      <c r="H13490" s="3">
        <f>IFERROR(AVERAGE(H13493,H13508), 0)</f>
        <v>0</v>
      </c>
      <c r="I13490" s="3">
        <f>IFERROR(AVERAGE(I13493,I13508), 0)</f>
        <v>0</v>
      </c>
      <c r="J13490" s="3">
        <f>IFERROR(AVERAGE(J13493,J13508), 0)</f>
        <v>0</v>
      </c>
      <c r="K13490" s="3">
        <f>IFERROR(AVERAGE(K13493,K13508), 0)</f>
        <v>0</v>
      </c>
    </row>
    <row r="13491" spans="2:11" outlineLevel="2">
      <c r="B13491" s="4" t="s">
        <v>9</v>
      </c>
      <c r="D13491">
        <f>E13494+E13509</f>
        <v>0</v>
      </c>
      <c r="E13491">
        <f>F13494+F13509</f>
        <v>0</v>
      </c>
      <c r="F13491">
        <f>G13494+G13509</f>
        <v>0</v>
      </c>
      <c r="G13491">
        <f>H13494+H13509</f>
        <v>0</v>
      </c>
      <c r="H13491">
        <f>I13494+I13509</f>
        <v>0</v>
      </c>
      <c r="I13491">
        <f>J13494+J13509</f>
        <v>0</v>
      </c>
      <c r="J13491">
        <f>K13494+K13509</f>
        <v>0</v>
      </c>
      <c r="K13491">
        <f>L13494+L13509</f>
        <v>0</v>
      </c>
    </row>
    <row r="13492" spans="2:11" outlineLevel="2">
      <c r="B13492" s="4" t="s">
        <v>10</v>
      </c>
      <c r="D13492">
        <f>E13495+E13510</f>
        <v>0</v>
      </c>
      <c r="E13492">
        <f>F13495+F13510</f>
        <v>0</v>
      </c>
      <c r="F13492">
        <f>G13495+G13510</f>
        <v>0</v>
      </c>
      <c r="G13492">
        <f>H13495+H13510</f>
        <v>0</v>
      </c>
      <c r="H13492">
        <f>I13495+I13510</f>
        <v>0</v>
      </c>
      <c r="I13492">
        <f>J13495+J13510</f>
        <v>0</v>
      </c>
      <c r="J13492">
        <f>K13495+K13510</f>
        <v>0</v>
      </c>
      <c r="K13492">
        <f>L13495+L13510</f>
        <v>0</v>
      </c>
    </row>
    <row r="13493" spans="2:11" s="5" customFormat="1" outlineLevel="1">
      <c r="C13493" s="5" t="s">
        <v>51</v>
      </c>
      <c r="D13493" s="1">
        <f>IFERROR(D13494/D13495, D13494)</f>
        <v>0</v>
      </c>
      <c r="E13493" s="1">
        <f>IFERROR(E13494/E13495, E13494)</f>
        <v>0</v>
      </c>
      <c r="F13493" s="1">
        <f>IFERROR(F13494/F13495, F13494)</f>
        <v>0</v>
      </c>
      <c r="G13493" s="1">
        <f>IFERROR(G13494/G13495, G13494)</f>
        <v>0</v>
      </c>
      <c r="H13493" s="1">
        <f>IFERROR(H13494/H13495, H13494)</f>
        <v>0</v>
      </c>
      <c r="I13493" s="1">
        <f>IFERROR(I13494/I13495, I13494)</f>
        <v>0</v>
      </c>
      <c r="J13493" s="1">
        <f>IFERROR(J13494/J13495, J13494)</f>
        <v>0</v>
      </c>
      <c r="K13493" s="1">
        <f>IFERROR(K13494/K13495, K13494)</f>
        <v>0</v>
      </c>
    </row>
    <row r="13494" spans="2:11" outlineLevel="2">
      <c r="C13494" t="s">
        <v>10</v>
      </c>
      <c r="D13494">
        <f>COUNTIF(D13496:D13507, "1")</f>
        <v>0</v>
      </c>
      <c r="E13494">
        <f>COUNTIF(E13496:E13507, "1")</f>
        <v>0</v>
      </c>
      <c r="F13494">
        <f>COUNTIF(F13496:F13507, "1")</f>
        <v>0</v>
      </c>
      <c r="G13494">
        <f>COUNTIF(G13496:G13507, "1")</f>
        <v>0</v>
      </c>
      <c r="H13494">
        <f>COUNTIF(H13496:H13507, "1")</f>
        <v>0</v>
      </c>
      <c r="I13494">
        <f>COUNTIF(I13496:I13507, "1")</f>
        <v>0</v>
      </c>
      <c r="J13494">
        <f>COUNTIF(J13496:J13507, "1")</f>
        <v>0</v>
      </c>
      <c r="K13494">
        <f>COUNTIF(K13496:K13507, "1")</f>
        <v>0</v>
      </c>
    </row>
    <row r="13495" spans="2:11" outlineLevel="2">
      <c r="C13495" t="s">
        <v>12</v>
      </c>
      <c r="D13495">
        <f>COUNTIF(D13496:D13507, "0")</f>
        <v>0</v>
      </c>
      <c r="E13495">
        <f>COUNTIF(E13496:E13507, "0")</f>
        <v>0</v>
      </c>
      <c r="F13495">
        <f>COUNTIF(F13496:F13507, "0")</f>
        <v>0</v>
      </c>
      <c r="G13495">
        <f>COUNTIF(G13496:G13507, "0")</f>
        <v>0</v>
      </c>
      <c r="H13495">
        <f>COUNTIF(H13496:H13507, "0")</f>
        <v>0</v>
      </c>
      <c r="I13495">
        <f>COUNTIF(I13496:I13507, "0")</f>
        <v>0</v>
      </c>
      <c r="J13495">
        <f>COUNTIF(J13496:J13507, "0")</f>
        <v>0</v>
      </c>
      <c r="K13495">
        <f>COUNTIF(K13496:K13507, "0")</f>
        <v>0</v>
      </c>
    </row>
    <row r="13496" spans="2:11" outlineLevel="2">
      <c r="B13496" t="s">
        <v>52</v>
      </c>
      <c r="C13496" t="s">
        <v>14</v>
      </c>
      <c r="D13496">
        <v>0</v>
      </c>
      <c r="E13496">
        <v>0</v>
      </c>
      <c r="F13496">
        <v>0</v>
      </c>
      <c r="G13496">
        <v>0</v>
      </c>
      <c r="H13496">
        <v>1</v>
      </c>
      <c r="I13496">
        <v>0</v>
      </c>
      <c r="J13496">
        <v>0</v>
      </c>
      <c r="K13496">
        <v>0</v>
      </c>
    </row>
    <row r="13497" spans="2:11" outlineLevel="2">
      <c r="B13497" t="s">
        <v>52</v>
      </c>
      <c r="C13497" t="s">
        <v>15</v>
      </c>
      <c r="D13497">
        <v>0</v>
      </c>
      <c r="E13497">
        <v>0</v>
      </c>
      <c r="F13497">
        <v>0</v>
      </c>
      <c r="G13497">
        <v>1</v>
      </c>
      <c r="H13497">
        <v>0</v>
      </c>
      <c r="I13497">
        <v>0</v>
      </c>
      <c r="J13497">
        <v>0</v>
      </c>
      <c r="K13497">
        <v>0</v>
      </c>
    </row>
    <row r="13498" spans="2:11" outlineLevel="2">
      <c r="B13498" t="s">
        <v>52</v>
      </c>
      <c r="C13498" t="s">
        <v>16</v>
      </c>
      <c r="D13498">
        <v>0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0</v>
      </c>
      <c r="K13498">
        <v>0</v>
      </c>
    </row>
    <row r="13499" spans="2:11" outlineLevel="2">
      <c r="B13499" t="s">
        <v>52</v>
      </c>
      <c r="C13499" t="s">
        <v>17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2:11" outlineLevel="2">
      <c r="B13500" t="s">
        <v>52</v>
      </c>
      <c r="C13500" t="s">
        <v>18</v>
      </c>
      <c r="D13500">
        <v>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2:11" outlineLevel="2">
      <c r="B13501" t="s">
        <v>52</v>
      </c>
      <c r="C13501" t="s">
        <v>19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2:11" outlineLevel="2">
      <c r="B13502" t="s">
        <v>52</v>
      </c>
      <c r="C13502" t="s">
        <v>32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2:11" outlineLevel="2">
      <c r="B13503" t="s">
        <v>52</v>
      </c>
      <c r="C13503" t="s">
        <v>20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2:11" outlineLevel="2">
      <c r="B13504" t="s">
        <v>52</v>
      </c>
      <c r="C13504" t="s">
        <v>21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2:11" outlineLevel="2">
      <c r="B13505" t="s">
        <v>52</v>
      </c>
      <c r="C13505" t="s">
        <v>22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2:11" outlineLevel="2">
      <c r="B13506" t="s">
        <v>52</v>
      </c>
      <c r="C13506" t="s">
        <v>23</v>
      </c>
      <c r="D13506">
        <v>0</v>
      </c>
      <c r="E13506">
        <v>0</v>
      </c>
      <c r="F13506">
        <v>0</v>
      </c>
      <c r="G13506">
        <v>0</v>
      </c>
      <c r="H13506">
        <v>1</v>
      </c>
      <c r="I13506">
        <v>0</v>
      </c>
      <c r="J13506">
        <v>0</v>
      </c>
      <c r="K13506">
        <v>0</v>
      </c>
    </row>
    <row r="13507" spans="2:11" outlineLevel="2">
      <c r="B13507" t="s">
        <v>52</v>
      </c>
      <c r="C13507" t="s">
        <v>33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2:11" s="5" customFormat="1" outlineLevel="1">
      <c r="C13508" s="5" t="s">
        <v>49</v>
      </c>
      <c r="D13508" s="1">
        <f>IFERROR(D13509/D13510, D13509)</f>
        <v>0</v>
      </c>
      <c r="E13508" s="1">
        <f>IFERROR(E13509/E13510, E13509)</f>
        <v>0</v>
      </c>
      <c r="F13508" s="1">
        <f>IFERROR(F13509/F13510, F13509)</f>
        <v>0</v>
      </c>
      <c r="G13508" s="1">
        <f>IFERROR(G13509/G13510, G13509)</f>
        <v>0</v>
      </c>
      <c r="H13508" s="1">
        <f>IFERROR(H13509/H13510, H13509)</f>
        <v>0</v>
      </c>
      <c r="I13508" s="1">
        <f>IFERROR(I13509/I13510, I13509)</f>
        <v>0</v>
      </c>
      <c r="J13508" s="1">
        <f>IFERROR(J13509/J13510, J13509)</f>
        <v>0</v>
      </c>
      <c r="K13508" s="1">
        <f>IFERROR(K13509/K13510, K13509)</f>
        <v>0</v>
      </c>
    </row>
    <row r="13509" spans="2:11" outlineLevel="2">
      <c r="C13509" t="s">
        <v>10</v>
      </c>
      <c r="D13509">
        <f>COUNTIF(D13511:D13517, "1")</f>
        <v>0</v>
      </c>
      <c r="E13509">
        <f>COUNTIF(E13511:E13517, "1")</f>
        <v>0</v>
      </c>
      <c r="F13509">
        <f>COUNTIF(F13511:F13517, "1")</f>
        <v>0</v>
      </c>
      <c r="G13509">
        <f>COUNTIF(G13511:G13517, "1")</f>
        <v>0</v>
      </c>
      <c r="H13509">
        <f>COUNTIF(H13511:H13517, "1")</f>
        <v>0</v>
      </c>
      <c r="I13509">
        <f>COUNTIF(I13511:I13517, "1")</f>
        <v>0</v>
      </c>
      <c r="J13509">
        <f>COUNTIF(J13511:J13517, "1")</f>
        <v>0</v>
      </c>
      <c r="K13509">
        <f>COUNTIF(K13511:K13517, "1")</f>
        <v>0</v>
      </c>
    </row>
    <row r="13510" spans="2:11" outlineLevel="2">
      <c r="C13510" t="s">
        <v>12</v>
      </c>
      <c r="D13510">
        <f>COUNTIF(D13511:D13517, "0")</f>
        <v>0</v>
      </c>
      <c r="E13510">
        <f>COUNTIF(E13511:E13517, "0")</f>
        <v>0</v>
      </c>
      <c r="F13510">
        <f>COUNTIF(F13511:F13517, "0")</f>
        <v>0</v>
      </c>
      <c r="G13510">
        <f>COUNTIF(G13511:G13517, "0")</f>
        <v>0</v>
      </c>
      <c r="H13510">
        <f>COUNTIF(H13511:H13517, "0")</f>
        <v>0</v>
      </c>
      <c r="I13510">
        <f>COUNTIF(I13511:I13517, "0")</f>
        <v>0</v>
      </c>
      <c r="J13510">
        <f>COUNTIF(J13511:J13517, "0")</f>
        <v>0</v>
      </c>
      <c r="K13510">
        <f>COUNTIF(K13511:K13517, "0")</f>
        <v>0</v>
      </c>
    </row>
    <row r="13511" spans="2:11" outlineLevel="2">
      <c r="B13511" t="s">
        <v>50</v>
      </c>
      <c r="C13511" t="s">
        <v>14</v>
      </c>
      <c r="D13511">
        <v>1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2:11" outlineLevel="2">
      <c r="B13512" t="s">
        <v>50</v>
      </c>
      <c r="C13512" t="s">
        <v>15</v>
      </c>
      <c r="D13512">
        <v>1</v>
      </c>
      <c r="E13512">
        <v>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2:11" outlineLevel="2">
      <c r="B13513" t="s">
        <v>50</v>
      </c>
      <c r="C13513" t="s">
        <v>16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2:11" outlineLevel="2">
      <c r="B13514" t="s">
        <v>50</v>
      </c>
      <c r="C13514" t="s">
        <v>17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2:11" outlineLevel="2">
      <c r="B13515" t="s">
        <v>50</v>
      </c>
      <c r="C13515" t="s">
        <v>18</v>
      </c>
      <c r="D13515">
        <v>0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0</v>
      </c>
      <c r="K13515">
        <v>0</v>
      </c>
    </row>
    <row r="13516" spans="2:11" outlineLevel="2">
      <c r="B13516" t="s">
        <v>50</v>
      </c>
      <c r="C13516" t="s">
        <v>19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2:11" outlineLevel="2">
      <c r="B13517" t="s">
        <v>50</v>
      </c>
      <c r="C13517" t="s">
        <v>32</v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2:11" s="3" customFormat="1">
      <c r="B13518" s="3" t="s">
        <v>529</v>
      </c>
      <c r="C13518" s="3" t="s">
        <v>8</v>
      </c>
      <c r="D13518" s="3">
        <f>IFERROR(AVERAGE(D13521,D13541,D13557), 0)</f>
        <v>0</v>
      </c>
      <c r="E13518" s="3">
        <f>IFERROR(AVERAGE(E13521,E13541,E13557), 0)</f>
        <v>0</v>
      </c>
      <c r="F13518" s="3">
        <f>IFERROR(AVERAGE(F13521,F13541,F13557), 0)</f>
        <v>0</v>
      </c>
      <c r="G13518" s="3">
        <f>IFERROR(AVERAGE(G13521,G13541,G13557), 0)</f>
        <v>0</v>
      </c>
      <c r="H13518" s="3">
        <f>IFERROR(AVERAGE(H13521,H13541,H13557), 0)</f>
        <v>0</v>
      </c>
      <c r="I13518" s="3">
        <f>IFERROR(AVERAGE(I13521,I13541,I13557), 0)</f>
        <v>0</v>
      </c>
      <c r="J13518" s="3">
        <f>IFERROR(AVERAGE(J13521,J13541,J13557), 0)</f>
        <v>0</v>
      </c>
      <c r="K13518" s="3">
        <f>IFERROR(AVERAGE(K13521,K13541,K13557), 0)</f>
        <v>0</v>
      </c>
    </row>
    <row r="13519" spans="2:11" outlineLevel="2">
      <c r="B13519" s="4" t="s">
        <v>9</v>
      </c>
      <c r="D13519">
        <f>E13522+E13542+E13558</f>
        <v>0</v>
      </c>
      <c r="E13519">
        <f>F13522+F13542+F13558</f>
        <v>0</v>
      </c>
      <c r="F13519">
        <f>G13522+G13542+G13558</f>
        <v>0</v>
      </c>
      <c r="G13519">
        <f>H13522+H13542+H13558</f>
        <v>0</v>
      </c>
      <c r="H13519">
        <f>I13522+I13542+I13558</f>
        <v>0</v>
      </c>
      <c r="I13519">
        <f>J13522+J13542+J13558</f>
        <v>0</v>
      </c>
      <c r="J13519">
        <f>K13522+K13542+K13558</f>
        <v>0</v>
      </c>
      <c r="K13519">
        <f>L13522+L13542+L13558</f>
        <v>0</v>
      </c>
    </row>
    <row r="13520" spans="2:11" outlineLevel="2">
      <c r="B13520" s="4" t="s">
        <v>10</v>
      </c>
      <c r="D13520">
        <f>E13523+E13543+E13559</f>
        <v>0</v>
      </c>
      <c r="E13520">
        <f>F13523+F13543+F13559</f>
        <v>0</v>
      </c>
      <c r="F13520">
        <f>G13523+G13543+G13559</f>
        <v>0</v>
      </c>
      <c r="G13520">
        <f>H13523+H13543+H13559</f>
        <v>0</v>
      </c>
      <c r="H13520">
        <f>I13523+I13543+I13559</f>
        <v>0</v>
      </c>
      <c r="I13520">
        <f>J13523+J13543+J13559</f>
        <v>0</v>
      </c>
      <c r="J13520">
        <f>K13523+K13543+K13559</f>
        <v>0</v>
      </c>
      <c r="K13520">
        <f>L13523+L13543+L13559</f>
        <v>0</v>
      </c>
    </row>
    <row r="13521" spans="2:11" s="5" customFormat="1" outlineLevel="1">
      <c r="C13521" s="5" t="s">
        <v>49</v>
      </c>
      <c r="D13521" s="1">
        <f>IFERROR(D13522/D13523, D13522)</f>
        <v>0</v>
      </c>
      <c r="E13521" s="1">
        <f>IFERROR(E13522/E13523, E13522)</f>
        <v>0</v>
      </c>
      <c r="F13521" s="1">
        <f>IFERROR(F13522/F13523, F13522)</f>
        <v>0</v>
      </c>
      <c r="G13521" s="1">
        <f>IFERROR(G13522/G13523, G13522)</f>
        <v>0</v>
      </c>
      <c r="H13521" s="1">
        <f>IFERROR(H13522/H13523, H13522)</f>
        <v>0</v>
      </c>
      <c r="I13521" s="1">
        <f>IFERROR(I13522/I13523, I13522)</f>
        <v>0</v>
      </c>
      <c r="J13521" s="1">
        <f>IFERROR(J13522/J13523, J13522)</f>
        <v>0</v>
      </c>
      <c r="K13521" s="1">
        <f>IFERROR(K13522/K13523, K13522)</f>
        <v>0</v>
      </c>
    </row>
    <row r="13522" spans="2:11" outlineLevel="2">
      <c r="C13522" t="s">
        <v>10</v>
      </c>
      <c r="D13522">
        <f>COUNTIF(D13524:D13540, "1")</f>
        <v>0</v>
      </c>
      <c r="E13522">
        <f>COUNTIF(E13524:E13540, "1")</f>
        <v>0</v>
      </c>
      <c r="F13522">
        <f>COUNTIF(F13524:F13540, "1")</f>
        <v>0</v>
      </c>
      <c r="G13522">
        <f>COUNTIF(G13524:G13540, "1")</f>
        <v>0</v>
      </c>
      <c r="H13522">
        <f>COUNTIF(H13524:H13540, "1")</f>
        <v>0</v>
      </c>
      <c r="I13522">
        <f>COUNTIF(I13524:I13540, "1")</f>
        <v>0</v>
      </c>
      <c r="J13522">
        <f>COUNTIF(J13524:J13540, "1")</f>
        <v>0</v>
      </c>
      <c r="K13522">
        <f>COUNTIF(K13524:K13540, "1")</f>
        <v>0</v>
      </c>
    </row>
    <row r="13523" spans="2:11" outlineLevel="2">
      <c r="C13523" t="s">
        <v>12</v>
      </c>
      <c r="D13523">
        <f>COUNTIF(D13524:D13540, "0")</f>
        <v>0</v>
      </c>
      <c r="E13523">
        <f>COUNTIF(E13524:E13540, "0")</f>
        <v>0</v>
      </c>
      <c r="F13523">
        <f>COUNTIF(F13524:F13540, "0")</f>
        <v>0</v>
      </c>
      <c r="G13523">
        <f>COUNTIF(G13524:G13540, "0")</f>
        <v>0</v>
      </c>
      <c r="H13523">
        <f>COUNTIF(H13524:H13540, "0")</f>
        <v>0</v>
      </c>
      <c r="I13523">
        <f>COUNTIF(I13524:I13540, "0")</f>
        <v>0</v>
      </c>
      <c r="J13523">
        <f>COUNTIF(J13524:J13540, "0")</f>
        <v>0</v>
      </c>
      <c r="K13523">
        <f>COUNTIF(K13524:K13540, "0")</f>
        <v>0</v>
      </c>
    </row>
    <row r="13524" spans="2:11" outlineLevel="2">
      <c r="B13524" t="s">
        <v>50</v>
      </c>
      <c r="C13524" t="s">
        <v>14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2:11" outlineLevel="2">
      <c r="B13525" t="s">
        <v>50</v>
      </c>
      <c r="C13525" t="s">
        <v>16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2:11" outlineLevel="2">
      <c r="B13526" t="s">
        <v>50</v>
      </c>
      <c r="C13526" t="s">
        <v>16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2:11" outlineLevel="2">
      <c r="B13527" t="s">
        <v>50</v>
      </c>
      <c r="C13527" t="s">
        <v>20</v>
      </c>
      <c r="D13527">
        <v>0</v>
      </c>
      <c r="E13527">
        <v>0</v>
      </c>
      <c r="F13527">
        <v>1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2:11" outlineLevel="2">
      <c r="B13528" t="s">
        <v>50</v>
      </c>
      <c r="C13528" t="s">
        <v>21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1</v>
      </c>
      <c r="J13528">
        <v>0</v>
      </c>
      <c r="K13528">
        <v>0</v>
      </c>
    </row>
    <row r="13529" spans="2:11" outlineLevel="2">
      <c r="B13529" t="s">
        <v>50</v>
      </c>
      <c r="C13529" t="s">
        <v>22</v>
      </c>
      <c r="D13529">
        <v>0</v>
      </c>
      <c r="E13529">
        <v>0</v>
      </c>
      <c r="F13529">
        <v>0</v>
      </c>
      <c r="G13529">
        <v>0</v>
      </c>
      <c r="H13529">
        <v>1</v>
      </c>
      <c r="I13529">
        <v>0</v>
      </c>
      <c r="J13529">
        <v>0</v>
      </c>
      <c r="K13529">
        <v>0</v>
      </c>
    </row>
    <row r="13530" spans="2:11" outlineLevel="2">
      <c r="B13530" t="s">
        <v>50</v>
      </c>
      <c r="C13530" t="s">
        <v>23</v>
      </c>
      <c r="D13530">
        <v>0</v>
      </c>
      <c r="E13530">
        <v>1</v>
      </c>
      <c r="F13530">
        <v>1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2:11" outlineLevel="2">
      <c r="B13531" t="s">
        <v>50</v>
      </c>
      <c r="C13531" t="s">
        <v>33</v>
      </c>
      <c r="D13531">
        <v>1</v>
      </c>
      <c r="E13531">
        <v>0</v>
      </c>
      <c r="F13531">
        <v>1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2:11" outlineLevel="2">
      <c r="B13532" t="s">
        <v>50</v>
      </c>
      <c r="C13532" t="s">
        <v>24</v>
      </c>
      <c r="D13532">
        <v>0</v>
      </c>
      <c r="E13532">
        <v>0</v>
      </c>
      <c r="F13532">
        <v>1</v>
      </c>
      <c r="G13532">
        <v>1</v>
      </c>
      <c r="H13532">
        <v>0</v>
      </c>
      <c r="I13532">
        <v>0</v>
      </c>
      <c r="J13532">
        <v>0</v>
      </c>
      <c r="K13532">
        <v>0</v>
      </c>
    </row>
    <row r="13533" spans="2:11" outlineLevel="2">
      <c r="B13533" t="s">
        <v>50</v>
      </c>
      <c r="C13533" t="s">
        <v>34</v>
      </c>
      <c r="D13533">
        <v>0</v>
      </c>
      <c r="E13533">
        <v>1</v>
      </c>
      <c r="F13533">
        <v>0</v>
      </c>
      <c r="G13533">
        <v>1</v>
      </c>
      <c r="H13533">
        <v>0</v>
      </c>
      <c r="I13533">
        <v>0</v>
      </c>
      <c r="J13533">
        <v>0</v>
      </c>
      <c r="K13533">
        <v>0</v>
      </c>
    </row>
    <row r="13534" spans="2:11" outlineLevel="2">
      <c r="B13534" t="s">
        <v>50</v>
      </c>
      <c r="C13534" t="s">
        <v>26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1</v>
      </c>
      <c r="J13534">
        <v>0</v>
      </c>
      <c r="K13534">
        <v>0</v>
      </c>
    </row>
    <row r="13535" spans="2:11" outlineLevel="2">
      <c r="B13535" t="s">
        <v>50</v>
      </c>
      <c r="C13535" t="s">
        <v>27</v>
      </c>
      <c r="D13535">
        <v>0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>
        <v>0</v>
      </c>
      <c r="K13535">
        <v>0</v>
      </c>
    </row>
    <row r="13536" spans="2:11" outlineLevel="2">
      <c r="B13536" t="s">
        <v>50</v>
      </c>
      <c r="C13536" t="s">
        <v>28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2:11" outlineLevel="2">
      <c r="B13537" t="s">
        <v>50</v>
      </c>
      <c r="C13537" t="s">
        <v>48</v>
      </c>
      <c r="D13537">
        <v>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2:11" outlineLevel="2">
      <c r="B13538" t="s">
        <v>50</v>
      </c>
      <c r="C13538" t="s">
        <v>37</v>
      </c>
      <c r="D13538">
        <v>0</v>
      </c>
      <c r="E13538">
        <v>0</v>
      </c>
      <c r="F13538">
        <v>1</v>
      </c>
      <c r="G13538">
        <v>0</v>
      </c>
      <c r="H13538">
        <v>1</v>
      </c>
      <c r="I13538">
        <v>0</v>
      </c>
      <c r="J13538">
        <v>0</v>
      </c>
      <c r="K13538">
        <v>0</v>
      </c>
    </row>
    <row r="13539" spans="2:11" outlineLevel="2">
      <c r="B13539" t="s">
        <v>50</v>
      </c>
      <c r="C13539" t="s">
        <v>39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1</v>
      </c>
      <c r="J13539">
        <v>0</v>
      </c>
      <c r="K13539">
        <v>0</v>
      </c>
    </row>
    <row r="13540" spans="2:11" outlineLevel="2">
      <c r="B13540" t="s">
        <v>50</v>
      </c>
      <c r="C13540" t="s">
        <v>40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2:11" s="5" customFormat="1" outlineLevel="1">
      <c r="C13541" s="5" t="s">
        <v>55</v>
      </c>
      <c r="D13541" s="1">
        <f>IFERROR(D13542/D13543, D13542)</f>
        <v>0</v>
      </c>
      <c r="E13541" s="1">
        <f>IFERROR(E13542/E13543, E13542)</f>
        <v>0</v>
      </c>
      <c r="F13541" s="1">
        <f>IFERROR(F13542/F13543, F13542)</f>
        <v>0</v>
      </c>
      <c r="G13541" s="1">
        <f>IFERROR(G13542/G13543, G13542)</f>
        <v>0</v>
      </c>
      <c r="H13541" s="1">
        <f>IFERROR(H13542/H13543, H13542)</f>
        <v>0</v>
      </c>
      <c r="I13541" s="1">
        <f>IFERROR(I13542/I13543, I13542)</f>
        <v>0</v>
      </c>
      <c r="J13541" s="1">
        <f>IFERROR(J13542/J13543, J13542)</f>
        <v>0</v>
      </c>
      <c r="K13541" s="1">
        <f>IFERROR(K13542/K13543, K13542)</f>
        <v>0</v>
      </c>
    </row>
    <row r="13542" spans="2:11" outlineLevel="2">
      <c r="C13542" t="s">
        <v>10</v>
      </c>
      <c r="D13542">
        <f>COUNTIF(D13544:D13556, "1")</f>
        <v>0</v>
      </c>
      <c r="E13542">
        <f>COUNTIF(E13544:E13556, "1")</f>
        <v>0</v>
      </c>
      <c r="F13542">
        <f>COUNTIF(F13544:F13556, "1")</f>
        <v>0</v>
      </c>
      <c r="G13542">
        <f>COUNTIF(G13544:G13556, "1")</f>
        <v>0</v>
      </c>
      <c r="H13542">
        <f>COUNTIF(H13544:H13556, "1")</f>
        <v>0</v>
      </c>
      <c r="I13542">
        <f>COUNTIF(I13544:I13556, "1")</f>
        <v>0</v>
      </c>
      <c r="J13542">
        <f>COUNTIF(J13544:J13556, "1")</f>
        <v>0</v>
      </c>
      <c r="K13542">
        <f>COUNTIF(K13544:K13556, "1")</f>
        <v>0</v>
      </c>
    </row>
    <row r="13543" spans="2:11" outlineLevel="2">
      <c r="C13543" t="s">
        <v>12</v>
      </c>
      <c r="D13543">
        <f>COUNTIF(D13544:D13556, "0")</f>
        <v>0</v>
      </c>
      <c r="E13543">
        <f>COUNTIF(E13544:E13556, "0")</f>
        <v>0</v>
      </c>
      <c r="F13543">
        <f>COUNTIF(F13544:F13556, "0")</f>
        <v>0</v>
      </c>
      <c r="G13543">
        <f>COUNTIF(G13544:G13556, "0")</f>
        <v>0</v>
      </c>
      <c r="H13543">
        <f>COUNTIF(H13544:H13556, "0")</f>
        <v>0</v>
      </c>
      <c r="I13543">
        <f>COUNTIF(I13544:I13556, "0")</f>
        <v>0</v>
      </c>
      <c r="J13543">
        <f>COUNTIF(J13544:J13556, "0")</f>
        <v>0</v>
      </c>
      <c r="K13543">
        <f>COUNTIF(K13544:K13556, "0")</f>
        <v>0</v>
      </c>
    </row>
    <row r="13544" spans="2:11" outlineLevel="2">
      <c r="B13544" t="s">
        <v>56</v>
      </c>
      <c r="C13544" t="s">
        <v>15</v>
      </c>
      <c r="D13544">
        <v>1</v>
      </c>
      <c r="E13544">
        <v>0</v>
      </c>
      <c r="F13544">
        <v>1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2:11" outlineLevel="2">
      <c r="B13545" t="s">
        <v>56</v>
      </c>
      <c r="C13545" t="s">
        <v>16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2:11" outlineLevel="2">
      <c r="B13546" t="s">
        <v>56</v>
      </c>
      <c r="C13546" t="s">
        <v>17</v>
      </c>
      <c r="D13546">
        <v>1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2:11" outlineLevel="2">
      <c r="B13547" t="s">
        <v>56</v>
      </c>
      <c r="C13547" t="s">
        <v>18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2:11" outlineLevel="2">
      <c r="B13548" t="s">
        <v>56</v>
      </c>
      <c r="C13548" t="s">
        <v>32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2:11" outlineLevel="2">
      <c r="B13549" t="s">
        <v>56</v>
      </c>
      <c r="C13549" t="s">
        <v>33</v>
      </c>
      <c r="D13549">
        <v>1</v>
      </c>
      <c r="E13549">
        <v>0</v>
      </c>
      <c r="F13549">
        <v>0</v>
      </c>
      <c r="G13549">
        <v>0</v>
      </c>
      <c r="H13549">
        <v>1</v>
      </c>
      <c r="I13549">
        <v>0</v>
      </c>
      <c r="J13549">
        <v>1</v>
      </c>
      <c r="K13549">
        <v>0</v>
      </c>
    </row>
    <row r="13550" spans="2:11" outlineLevel="2">
      <c r="B13550" t="s">
        <v>56</v>
      </c>
      <c r="C13550" t="s">
        <v>24</v>
      </c>
      <c r="D13550">
        <v>0</v>
      </c>
      <c r="E13550">
        <v>1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2:11" outlineLevel="2">
      <c r="B13551" t="s">
        <v>56</v>
      </c>
      <c r="C13551" t="s">
        <v>25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2:11" outlineLevel="2">
      <c r="B13552" t="s">
        <v>56</v>
      </c>
      <c r="C13552" t="s">
        <v>26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2:11" outlineLevel="2">
      <c r="B13553" t="s">
        <v>56</v>
      </c>
      <c r="C13553" t="s">
        <v>27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2:11" outlineLevel="2">
      <c r="B13554" t="s">
        <v>56</v>
      </c>
      <c r="C13554" t="s">
        <v>28</v>
      </c>
      <c r="D13554">
        <v>1</v>
      </c>
      <c r="E13554">
        <v>1</v>
      </c>
      <c r="F13554">
        <v>1</v>
      </c>
      <c r="G13554">
        <v>1</v>
      </c>
      <c r="H13554">
        <v>0</v>
      </c>
      <c r="I13554">
        <v>0</v>
      </c>
      <c r="J13554">
        <v>0</v>
      </c>
      <c r="K13554">
        <v>0</v>
      </c>
    </row>
    <row r="13555" spans="2:11" outlineLevel="2">
      <c r="B13555" t="s">
        <v>56</v>
      </c>
      <c r="C13555" t="s">
        <v>36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2:11" outlineLevel="2">
      <c r="B13556" t="s">
        <v>56</v>
      </c>
      <c r="C13556" t="s">
        <v>39</v>
      </c>
      <c r="D13556">
        <v>1</v>
      </c>
      <c r="E13556">
        <v>0</v>
      </c>
      <c r="F13556">
        <v>0</v>
      </c>
      <c r="G13556">
        <v>0</v>
      </c>
      <c r="H13556">
        <v>1</v>
      </c>
      <c r="I13556">
        <v>0</v>
      </c>
      <c r="J13556">
        <v>0</v>
      </c>
      <c r="K13556">
        <v>0</v>
      </c>
    </row>
    <row r="13557" spans="2:11" s="5" customFormat="1" outlineLevel="1">
      <c r="C13557" s="5" t="s">
        <v>51</v>
      </c>
      <c r="D13557" s="1">
        <f>IFERROR(D13558/D13559, D13558)</f>
        <v>0</v>
      </c>
      <c r="E13557" s="1">
        <f>IFERROR(E13558/E13559, E13558)</f>
        <v>0</v>
      </c>
      <c r="F13557" s="1">
        <f>IFERROR(F13558/F13559, F13558)</f>
        <v>0</v>
      </c>
      <c r="G13557" s="1">
        <f>IFERROR(G13558/G13559, G13558)</f>
        <v>0</v>
      </c>
      <c r="H13557" s="1">
        <f>IFERROR(H13558/H13559, H13558)</f>
        <v>0</v>
      </c>
      <c r="I13557" s="1">
        <f>IFERROR(I13558/I13559, I13558)</f>
        <v>0</v>
      </c>
      <c r="J13557" s="1">
        <f>IFERROR(J13558/J13559, J13558)</f>
        <v>0</v>
      </c>
      <c r="K13557" s="1">
        <f>IFERROR(K13558/K13559, K13558)</f>
        <v>0</v>
      </c>
    </row>
    <row r="13558" spans="2:11" outlineLevel="2">
      <c r="C13558" t="s">
        <v>10</v>
      </c>
      <c r="D13558">
        <f>COUNTIF(D13560:D13579, "1")</f>
        <v>0</v>
      </c>
      <c r="E13558">
        <f>COUNTIF(E13560:E13579, "1")</f>
        <v>0</v>
      </c>
      <c r="F13558">
        <f>COUNTIF(F13560:F13579, "1")</f>
        <v>0</v>
      </c>
      <c r="G13558">
        <f>COUNTIF(G13560:G13579, "1")</f>
        <v>0</v>
      </c>
      <c r="H13558">
        <f>COUNTIF(H13560:H13579, "1")</f>
        <v>0</v>
      </c>
      <c r="I13558">
        <f>COUNTIF(I13560:I13579, "1")</f>
        <v>0</v>
      </c>
      <c r="J13558">
        <f>COUNTIF(J13560:J13579, "1")</f>
        <v>0</v>
      </c>
      <c r="K13558">
        <f>COUNTIF(K13560:K13579, "1")</f>
        <v>0</v>
      </c>
    </row>
    <row r="13559" spans="2:11" outlineLevel="2">
      <c r="C13559" t="s">
        <v>12</v>
      </c>
      <c r="D13559">
        <f>COUNTIF(D13560:D13579, "0")</f>
        <v>0</v>
      </c>
      <c r="E13559">
        <f>COUNTIF(E13560:E13579, "0")</f>
        <v>0</v>
      </c>
      <c r="F13559">
        <f>COUNTIF(F13560:F13579, "0")</f>
        <v>0</v>
      </c>
      <c r="G13559">
        <f>COUNTIF(G13560:G13579, "0")</f>
        <v>0</v>
      </c>
      <c r="H13559">
        <f>COUNTIF(H13560:H13579, "0")</f>
        <v>0</v>
      </c>
      <c r="I13559">
        <f>COUNTIF(I13560:I13579, "0")</f>
        <v>0</v>
      </c>
      <c r="J13559">
        <f>COUNTIF(J13560:J13579, "0")</f>
        <v>0</v>
      </c>
      <c r="K13559">
        <f>COUNTIF(K13560:K13579, "0")</f>
        <v>0</v>
      </c>
    </row>
    <row r="13560" spans="2:11" outlineLevel="2">
      <c r="B13560" t="s">
        <v>52</v>
      </c>
      <c r="C13560" t="s">
        <v>14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2:11" outlineLevel="2">
      <c r="B13561" t="s">
        <v>52</v>
      </c>
      <c r="C13561" t="s">
        <v>15</v>
      </c>
      <c r="D13561">
        <v>1</v>
      </c>
      <c r="E13561">
        <v>0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2:11" outlineLevel="2">
      <c r="B13562" t="s">
        <v>52</v>
      </c>
      <c r="C13562" t="s">
        <v>15</v>
      </c>
      <c r="D13562">
        <v>0</v>
      </c>
      <c r="E13562">
        <v>0</v>
      </c>
      <c r="F13562">
        <v>1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2:11" outlineLevel="2">
      <c r="B13563" t="s">
        <v>52</v>
      </c>
      <c r="C13563" t="s">
        <v>16</v>
      </c>
      <c r="D13563">
        <v>1</v>
      </c>
      <c r="E13563">
        <v>0</v>
      </c>
      <c r="F13563">
        <v>1</v>
      </c>
      <c r="G13563">
        <v>0</v>
      </c>
      <c r="H13563">
        <v>0</v>
      </c>
      <c r="I13563">
        <v>1</v>
      </c>
      <c r="J13563">
        <v>0</v>
      </c>
      <c r="K13563">
        <v>0</v>
      </c>
    </row>
    <row r="13564" spans="2:11" outlineLevel="2">
      <c r="B13564" t="s">
        <v>52</v>
      </c>
      <c r="C13564" t="s">
        <v>17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2:11" outlineLevel="2">
      <c r="B13565" t="s">
        <v>52</v>
      </c>
      <c r="C13565" t="s">
        <v>18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2:11" outlineLevel="2">
      <c r="B13566" t="s">
        <v>52</v>
      </c>
      <c r="C13566" t="s">
        <v>19</v>
      </c>
      <c r="D13566">
        <v>0</v>
      </c>
      <c r="E13566">
        <v>1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2:11" outlineLevel="2">
      <c r="B13567" t="s">
        <v>52</v>
      </c>
      <c r="C13567" t="s">
        <v>32</v>
      </c>
      <c r="D13567">
        <v>0</v>
      </c>
      <c r="E13567">
        <v>0</v>
      </c>
      <c r="F13567">
        <v>1</v>
      </c>
      <c r="G13567">
        <v>0</v>
      </c>
      <c r="H13567">
        <v>1</v>
      </c>
      <c r="I13567">
        <v>1</v>
      </c>
      <c r="J13567">
        <v>0</v>
      </c>
      <c r="K13567">
        <v>0</v>
      </c>
    </row>
    <row r="13568" spans="2:11" outlineLevel="2">
      <c r="B13568" t="s">
        <v>52</v>
      </c>
      <c r="C13568" t="s">
        <v>20</v>
      </c>
      <c r="D13568">
        <v>1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2:11" outlineLevel="2">
      <c r="B13569" t="s">
        <v>52</v>
      </c>
      <c r="C13569" t="s">
        <v>21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1</v>
      </c>
      <c r="J13569">
        <v>0</v>
      </c>
      <c r="K13569">
        <v>0</v>
      </c>
    </row>
    <row r="13570" spans="2:11" outlineLevel="2">
      <c r="B13570" t="s">
        <v>52</v>
      </c>
      <c r="C13570" t="s">
        <v>22</v>
      </c>
      <c r="D13570">
        <v>0</v>
      </c>
      <c r="E13570">
        <v>1</v>
      </c>
      <c r="F13570">
        <v>0</v>
      </c>
      <c r="G13570">
        <v>0</v>
      </c>
      <c r="H13570">
        <v>0</v>
      </c>
      <c r="I13570">
        <v>1</v>
      </c>
      <c r="J13570">
        <v>0</v>
      </c>
      <c r="K13570">
        <v>0</v>
      </c>
    </row>
    <row r="13571" spans="2:11" outlineLevel="2">
      <c r="B13571" t="s">
        <v>52</v>
      </c>
      <c r="C13571" t="s">
        <v>23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2:11" outlineLevel="2">
      <c r="B13572" t="s">
        <v>52</v>
      </c>
      <c r="C13572" t="s">
        <v>25</v>
      </c>
      <c r="D13572">
        <v>0</v>
      </c>
      <c r="E13572">
        <v>0</v>
      </c>
      <c r="F13572">
        <v>1</v>
      </c>
      <c r="G13572">
        <v>1</v>
      </c>
      <c r="H13572">
        <v>0</v>
      </c>
      <c r="I13572">
        <v>0</v>
      </c>
      <c r="J13572">
        <v>1</v>
      </c>
      <c r="K13572">
        <v>0</v>
      </c>
    </row>
    <row r="13573" spans="2:11" outlineLevel="2">
      <c r="B13573" t="s">
        <v>52</v>
      </c>
      <c r="C13573" t="s">
        <v>26</v>
      </c>
      <c r="D13573">
        <v>1</v>
      </c>
      <c r="E13573">
        <v>0</v>
      </c>
      <c r="F13573">
        <v>0</v>
      </c>
      <c r="G13573">
        <v>0</v>
      </c>
      <c r="H13573">
        <v>1</v>
      </c>
      <c r="I13573">
        <v>0</v>
      </c>
      <c r="J13573">
        <v>0</v>
      </c>
      <c r="K13573">
        <v>0</v>
      </c>
    </row>
    <row r="13574" spans="2:11" outlineLevel="2">
      <c r="B13574" t="s">
        <v>52</v>
      </c>
      <c r="C13574" t="s">
        <v>27</v>
      </c>
      <c r="D13574">
        <v>1</v>
      </c>
      <c r="E13574">
        <v>0</v>
      </c>
      <c r="F13574">
        <v>1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2:11" outlineLevel="2">
      <c r="B13575" t="s">
        <v>52</v>
      </c>
      <c r="C13575" t="s">
        <v>28</v>
      </c>
      <c r="D13575">
        <v>1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2:11" outlineLevel="2">
      <c r="B13576" t="s">
        <v>52</v>
      </c>
      <c r="C13576" t="s">
        <v>35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2:11" outlineLevel="2">
      <c r="B13577" t="s">
        <v>52</v>
      </c>
      <c r="C13577" t="s">
        <v>48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</row>
    <row r="13578" spans="2:11" outlineLevel="2">
      <c r="B13578" t="s">
        <v>52</v>
      </c>
      <c r="C13578" t="s">
        <v>36</v>
      </c>
      <c r="D13578">
        <v>0</v>
      </c>
      <c r="E13578">
        <v>0</v>
      </c>
      <c r="F13578">
        <v>0</v>
      </c>
      <c r="G13578">
        <v>1</v>
      </c>
      <c r="H13578">
        <v>0</v>
      </c>
      <c r="I13578">
        <v>1</v>
      </c>
      <c r="J13578">
        <v>0</v>
      </c>
      <c r="K13578">
        <v>0</v>
      </c>
    </row>
    <row r="13579" spans="2:11" outlineLevel="2">
      <c r="B13579" t="s">
        <v>52</v>
      </c>
      <c r="C13579" t="s">
        <v>37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2:11" s="2" customFormat="1">
      <c r="B13580" s="2" t="s">
        <v>530</v>
      </c>
      <c r="D13580" s="2">
        <f>IFERROR(AVERAGE(D13583,D13594,D13620,D13629,D13647,D13662,D13672,D13721,D13742,D13761,D13777,D13786,D13800,D13814,D13824,D13835,D13848,D13863,D13884,D13942,D13956,D13967,D14010,D14019,D14054,D14066,D14082,D14126,D14137), 0)</f>
        <v>0</v>
      </c>
      <c r="E13580" s="2">
        <f>IFERROR(AVERAGE(E13583,E13594,E13620,E13629,E13647,E13662,E13672,E13721,E13742,E13761,E13777,E13786,E13800,E13814,E13824,E13835,E13848,E13863,E13884,E13942,E13956,E13967,E14010,E14019,E14054,E14066,E14082,E14126,E14137), 0)</f>
        <v>0</v>
      </c>
      <c r="F13580" s="2">
        <f>IFERROR(AVERAGE(F13583,F13594,F13620,F13629,F13647,F13662,F13672,F13721,F13742,F13761,F13777,F13786,F13800,F13814,F13824,F13835,F13848,F13863,F13884,F13942,F13956,F13967,F14010,F14019,F14054,F14066,F14082,F14126,F14137), 0)</f>
        <v>0</v>
      </c>
      <c r="G13580" s="2">
        <f>IFERROR(AVERAGE(G13583,G13594,G13620,G13629,G13647,G13662,G13672,G13721,G13742,G13761,G13777,G13786,G13800,G13814,G13824,G13835,G13848,G13863,G13884,G13942,G13956,G13967,G14010,G14019,G14054,G14066,G14082,G14126,G14137), 0)</f>
        <v>0</v>
      </c>
      <c r="H13580" s="2">
        <f>IFERROR(AVERAGE(H13583,H13594,H13620,H13629,H13647,H13662,H13672,H13721,H13742,H13761,H13777,H13786,H13800,H13814,H13824,H13835,H13848,H13863,H13884,H13942,H13956,H13967,H14010,H14019,H14054,H14066,H14082,H14126,H14137), 0)</f>
        <v>0</v>
      </c>
      <c r="I13580" s="2">
        <f>IFERROR(AVERAGE(I13583,I13594,I13620,I13629,I13647,I13662,I13672,I13721,I13742,I13761,I13777,I13786,I13800,I13814,I13824,I13835,I13848,I13863,I13884,I13942,I13956,I13967,I14010,I14019,I14054,I14066,I14082,I14126,I14137), 0)</f>
        <v>0</v>
      </c>
      <c r="J13580" s="2">
        <f>IFERROR(AVERAGE(J13583,J13594,J13620,J13629,J13647,J13662,J13672,J13721,J13742,J13761,J13777,J13786,J13800,J13814,J13824,J13835,J13848,J13863,J13884,J13942,J13956,J13967,J14010,J14019,J14054,J14066,J14082,J14126,J14137), 0)</f>
        <v>0</v>
      </c>
      <c r="K13580" s="2">
        <f>IFERROR(AVERAGE(K13583,K13594,K13620,K13629,K13647,K13662,K13672,K13721,K13742,K13761,K13777,K13786,K13800,K13814,K13824,K13835,K13848,K13863,K13884,K13942,K13956,K13967,K14010,K14019,K14054,K14066,K14082,K14126,K14137), 0)</f>
        <v>0</v>
      </c>
    </row>
    <row r="13581" spans="2:11" outlineLevel="2">
      <c r="B13581" t="s">
        <v>3</v>
      </c>
      <c r="D13581">
        <f>D13584+D13595+D13621+D13630+D13648+D13663+D13673+D13722+D13743+D13762+D13778+D13787+D13801+D13815+D13825+D13836+D13849+D13864+D13885+D13943+D13957+D13968+D14011+D14020+D14055+D14067+D14083+D14127+D14138</f>
        <v>0</v>
      </c>
      <c r="E13581">
        <f>E13584+E13595+E13621+E13630+E13648+E13663+E13673+E13722+E13743+E13762+E13778+E13787+E13801+E13815+E13825+E13836+E13849+E13864+E13885+E13943+E13957+E13968+E14011+E14020+E14055+E14067+E14083+E14127+E14138</f>
        <v>0</v>
      </c>
      <c r="F13581">
        <f>F13584+F13595+F13621+F13630+F13648+F13663+F13673+F13722+F13743+F13762+F13778+F13787+F13801+F13815+F13825+F13836+F13849+F13864+F13885+F13943+F13957+F13968+F14011+F14020+F14055+F14067+F14083+F14127+F14138</f>
        <v>0</v>
      </c>
      <c r="G13581">
        <f>G13584+G13595+G13621+G13630+G13648+G13663+G13673+G13722+G13743+G13762+G13778+G13787+G13801+G13815+G13825+G13836+G13849+G13864+G13885+G13943+G13957+G13968+G14011+G14020+G14055+G14067+G14083+G14127+G14138</f>
        <v>0</v>
      </c>
      <c r="H13581">
        <f>H13584+H13595+H13621+H13630+H13648+H13663+H13673+H13722+H13743+H13762+H13778+H13787+H13801+H13815+H13825+H13836+H13849+H13864+H13885+H13943+H13957+H13968+H14011+H14020+H14055+H14067+H14083+H14127+H14138</f>
        <v>0</v>
      </c>
      <c r="I13581">
        <f>I13584+I13595+I13621+I13630+I13648+I13663+I13673+I13722+I13743+I13762+I13778+I13787+I13801+I13815+I13825+I13836+I13849+I13864+I13885+I13943+I13957+I13968+I14011+I14020+I14055+I14067+I14083+I14127+I14138</f>
        <v>0</v>
      </c>
      <c r="J13581">
        <f>J13584+J13595+J13621+J13630+J13648+J13663+J13673+J13722+J13743+J13762+J13778+J13787+J13801+J13815+J13825+J13836+J13849+J13864+J13885+J13943+J13957+J13968+J14011+J14020+J14055+J14067+J14083+J14127+J14138</f>
        <v>0</v>
      </c>
      <c r="K13581">
        <f>K13584+K13595+K13621+K13630+K13648+K13663+K13673+K13722+K13743+K13762+K13778+K13787+K13801+K13815+K13825+K13836+K13849+K13864+K13885+K13943+K13957+K13968+K14011+K14020+K14055+K14067+K14083+K14127+K14138</f>
        <v>0</v>
      </c>
    </row>
    <row r="13582" spans="2:11" outlineLevel="2">
      <c r="B13582" t="s">
        <v>4</v>
      </c>
      <c r="D13582">
        <f>D13585+D13596+D13622+D13631+D13649+D13664+D13674+D13723+D13744+D13763+D13779+D13788+D13802+D13816+D13826+D13837+D13850+D13865+D13886+D13944+D13958+D13969+D14012+D14021+D14056+D14068+D14084+D14128+D14139</f>
        <v>0</v>
      </c>
      <c r="E13582">
        <f>E13585+E13596+E13622+E13631+E13649+E13664+E13674+E13723+E13744+E13763+E13779+E13788+E13802+E13816+E13826+E13837+E13850+E13865+E13886+E13944+E13958+E13969+E14012+E14021+E14056+E14068+E14084+E14128+E14139</f>
        <v>0</v>
      </c>
      <c r="F13582">
        <f>F13585+F13596+F13622+F13631+F13649+F13664+F13674+F13723+F13744+F13763+F13779+F13788+F13802+F13816+F13826+F13837+F13850+F13865+F13886+F13944+F13958+F13969+F14012+F14021+F14056+F14068+F14084+F14128+F14139</f>
        <v>0</v>
      </c>
      <c r="G13582">
        <f>G13585+G13596+G13622+G13631+G13649+G13664+G13674+G13723+G13744+G13763+G13779+G13788+G13802+G13816+G13826+G13837+G13850+G13865+G13886+G13944+G13958+G13969+G14012+G14021+G14056+G14068+G14084+G14128+G14139</f>
        <v>0</v>
      </c>
      <c r="H13582">
        <f>H13585+H13596+H13622+H13631+H13649+H13664+H13674+H13723+H13744+H13763+H13779+H13788+H13802+H13816+H13826+H13837+H13850+H13865+H13886+H13944+H13958+H13969+H14012+H14021+H14056+H14068+H14084+H14128+H14139</f>
        <v>0</v>
      </c>
      <c r="I13582">
        <f>I13585+I13596+I13622+I13631+I13649+I13664+I13674+I13723+I13744+I13763+I13779+I13788+I13802+I13816+I13826+I13837+I13850+I13865+I13886+I13944+I13958+I13969+I14012+I14021+I14056+I14068+I14084+I14128+I14139</f>
        <v>0</v>
      </c>
      <c r="J13582">
        <f>J13585+J13596+J13622+J13631+J13649+J13664+J13674+J13723+J13744+J13763+J13779+J13788+J13802+J13816+J13826+J13837+J13850+J13865+J13886+J13944+J13958+J13969+J14012+J14021+J14056+J14068+J14084+J14128+J14139</f>
        <v>0</v>
      </c>
      <c r="K13582">
        <f>K13585+K13596+K13622+K13631+K13649+K13664+K13674+K13723+K13744+K13763+K13779+K13788+K13802+K13816+K13826+K13837+K13850+K13865+K13886+K13944+K13958+K13969+K14012+K14021+K14056+K14068+K14084+K14128+K14139</f>
        <v>0</v>
      </c>
    </row>
    <row r="13583" spans="2:11" s="3" customFormat="1">
      <c r="B13583" s="3" t="s">
        <v>531</v>
      </c>
      <c r="C13583" s="3" t="s">
        <v>8</v>
      </c>
      <c r="D13583" s="3">
        <f>IFERROR(AVERAGE(D13586), 0)</f>
        <v>0</v>
      </c>
      <c r="E13583" s="3">
        <f>IFERROR(AVERAGE(E13586), 0)</f>
        <v>0</v>
      </c>
      <c r="F13583" s="3">
        <f>IFERROR(AVERAGE(F13586), 0)</f>
        <v>0</v>
      </c>
      <c r="G13583" s="3">
        <f>IFERROR(AVERAGE(G13586), 0)</f>
        <v>0</v>
      </c>
      <c r="H13583" s="3">
        <f>IFERROR(AVERAGE(H13586), 0)</f>
        <v>0</v>
      </c>
      <c r="I13583" s="3">
        <f>IFERROR(AVERAGE(I13586), 0)</f>
        <v>0</v>
      </c>
      <c r="J13583" s="3">
        <f>IFERROR(AVERAGE(J13586), 0)</f>
        <v>0</v>
      </c>
      <c r="K13583" s="3">
        <f>IFERROR(AVERAGE(K13586), 0)</f>
        <v>0</v>
      </c>
    </row>
    <row r="13584" spans="2:11" outlineLevel="2">
      <c r="B13584" s="4" t="s">
        <v>9</v>
      </c>
      <c r="D13584">
        <f>E13587</f>
        <v>0</v>
      </c>
      <c r="E13584">
        <f>F13587</f>
        <v>0</v>
      </c>
      <c r="F13584">
        <f>G13587</f>
        <v>0</v>
      </c>
      <c r="G13584">
        <f>H13587</f>
        <v>0</v>
      </c>
      <c r="H13584">
        <f>I13587</f>
        <v>0</v>
      </c>
      <c r="I13584">
        <f>J13587</f>
        <v>0</v>
      </c>
      <c r="J13584">
        <f>K13587</f>
        <v>0</v>
      </c>
      <c r="K13584">
        <f>L13587</f>
        <v>0</v>
      </c>
    </row>
    <row r="13585" spans="2:11" outlineLevel="2">
      <c r="B13585" s="4" t="s">
        <v>10</v>
      </c>
      <c r="D13585">
        <f>E13588</f>
        <v>0</v>
      </c>
      <c r="E13585">
        <f>F13588</f>
        <v>0</v>
      </c>
      <c r="F13585">
        <f>G13588</f>
        <v>0</v>
      </c>
      <c r="G13585">
        <f>H13588</f>
        <v>0</v>
      </c>
      <c r="H13585">
        <f>I13588</f>
        <v>0</v>
      </c>
      <c r="I13585">
        <f>J13588</f>
        <v>0</v>
      </c>
      <c r="J13585">
        <f>K13588</f>
        <v>0</v>
      </c>
      <c r="K13585">
        <f>L13588</f>
        <v>0</v>
      </c>
    </row>
    <row r="13586" spans="2:11" s="5" customFormat="1" outlineLevel="1">
      <c r="C13586" s="5" t="s">
        <v>51</v>
      </c>
      <c r="D13586" s="1">
        <f>IFERROR(D13587/D13588, D13587)</f>
        <v>0</v>
      </c>
      <c r="E13586" s="1">
        <f>IFERROR(E13587/E13588, E13587)</f>
        <v>0</v>
      </c>
      <c r="F13586" s="1">
        <f>IFERROR(F13587/F13588, F13587)</f>
        <v>0</v>
      </c>
      <c r="G13586" s="1">
        <f>IFERROR(G13587/G13588, G13587)</f>
        <v>0</v>
      </c>
      <c r="H13586" s="1">
        <f>IFERROR(H13587/H13588, H13587)</f>
        <v>0</v>
      </c>
      <c r="I13586" s="1">
        <f>IFERROR(I13587/I13588, I13587)</f>
        <v>0</v>
      </c>
      <c r="J13586" s="1">
        <f>IFERROR(J13587/J13588, J13587)</f>
        <v>0</v>
      </c>
      <c r="K13586" s="1">
        <f>IFERROR(K13587/K13588, K13587)</f>
        <v>0</v>
      </c>
    </row>
    <row r="13587" spans="2:11" outlineLevel="2">
      <c r="C13587" t="s">
        <v>10</v>
      </c>
      <c r="D13587">
        <f>COUNTIF(D13589:D13593, "1")</f>
        <v>0</v>
      </c>
      <c r="E13587">
        <f>COUNTIF(E13589:E13593, "1")</f>
        <v>0</v>
      </c>
      <c r="F13587">
        <f>COUNTIF(F13589:F13593, "1")</f>
        <v>0</v>
      </c>
      <c r="G13587">
        <f>COUNTIF(G13589:G13593, "1")</f>
        <v>0</v>
      </c>
      <c r="H13587">
        <f>COUNTIF(H13589:H13593, "1")</f>
        <v>0</v>
      </c>
      <c r="I13587">
        <f>COUNTIF(I13589:I13593, "1")</f>
        <v>0</v>
      </c>
      <c r="J13587">
        <f>COUNTIF(J13589:J13593, "1")</f>
        <v>0</v>
      </c>
      <c r="K13587">
        <f>COUNTIF(K13589:K13593, "1")</f>
        <v>0</v>
      </c>
    </row>
    <row r="13588" spans="2:11" outlineLevel="2">
      <c r="C13588" t="s">
        <v>12</v>
      </c>
      <c r="D13588">
        <f>COUNTIF(D13589:D13593, "0")</f>
        <v>0</v>
      </c>
      <c r="E13588">
        <f>COUNTIF(E13589:E13593, "0")</f>
        <v>0</v>
      </c>
      <c r="F13588">
        <f>COUNTIF(F13589:F13593, "0")</f>
        <v>0</v>
      </c>
      <c r="G13588">
        <f>COUNTIF(G13589:G13593, "0")</f>
        <v>0</v>
      </c>
      <c r="H13588">
        <f>COUNTIF(H13589:H13593, "0")</f>
        <v>0</v>
      </c>
      <c r="I13588">
        <f>COUNTIF(I13589:I13593, "0")</f>
        <v>0</v>
      </c>
      <c r="J13588">
        <f>COUNTIF(J13589:J13593, "0")</f>
        <v>0</v>
      </c>
      <c r="K13588">
        <f>COUNTIF(K13589:K13593, "0")</f>
        <v>0</v>
      </c>
    </row>
    <row r="13589" spans="2:11" outlineLevel="2">
      <c r="B13589" t="s">
        <v>52</v>
      </c>
      <c r="C13589" t="s">
        <v>18</v>
      </c>
      <c r="D13589">
        <v>1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2:11" outlineLevel="2">
      <c r="B13590" t="s">
        <v>52</v>
      </c>
      <c r="C13590" t="s">
        <v>15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2:11" outlineLevel="2">
      <c r="B13591" t="s">
        <v>52</v>
      </c>
      <c r="C13591" t="s">
        <v>17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2:11" outlineLevel="2">
      <c r="B13592" t="s">
        <v>52</v>
      </c>
      <c r="C13592" t="s">
        <v>14</v>
      </c>
      <c r="D13592">
        <v>0</v>
      </c>
      <c r="E13592">
        <v>1</v>
      </c>
      <c r="F13592">
        <v>1</v>
      </c>
      <c r="G13592">
        <v>0</v>
      </c>
      <c r="H13592">
        <v>1</v>
      </c>
      <c r="I13592">
        <v>0</v>
      </c>
      <c r="J13592">
        <v>0</v>
      </c>
      <c r="K13592">
        <v>0</v>
      </c>
    </row>
    <row r="13593" spans="2:11" outlineLevel="2">
      <c r="B13593" t="s">
        <v>52</v>
      </c>
      <c r="C13593" t="s">
        <v>16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2:11" s="3" customFormat="1">
      <c r="B13594" s="3" t="s">
        <v>532</v>
      </c>
      <c r="C13594" s="3" t="s">
        <v>8</v>
      </c>
      <c r="D13594" s="3">
        <f>IFERROR(AVERAGE(D13597,D13608), 0)</f>
        <v>0</v>
      </c>
      <c r="E13594" s="3">
        <f>IFERROR(AVERAGE(E13597,E13608), 0)</f>
        <v>0</v>
      </c>
      <c r="F13594" s="3">
        <f>IFERROR(AVERAGE(F13597,F13608), 0)</f>
        <v>0</v>
      </c>
      <c r="G13594" s="3">
        <f>IFERROR(AVERAGE(G13597,G13608), 0)</f>
        <v>0</v>
      </c>
      <c r="H13594" s="3">
        <f>IFERROR(AVERAGE(H13597,H13608), 0)</f>
        <v>0</v>
      </c>
      <c r="I13594" s="3">
        <f>IFERROR(AVERAGE(I13597,I13608), 0)</f>
        <v>0</v>
      </c>
      <c r="J13594" s="3">
        <f>IFERROR(AVERAGE(J13597,J13608), 0)</f>
        <v>0</v>
      </c>
      <c r="K13594" s="3">
        <f>IFERROR(AVERAGE(K13597,K13608), 0)</f>
        <v>0</v>
      </c>
    </row>
    <row r="13595" spans="2:11" outlineLevel="2">
      <c r="B13595" s="4" t="s">
        <v>9</v>
      </c>
      <c r="D13595">
        <f>E13598+E13609</f>
        <v>0</v>
      </c>
      <c r="E13595">
        <f>F13598+F13609</f>
        <v>0</v>
      </c>
      <c r="F13595">
        <f>G13598+G13609</f>
        <v>0</v>
      </c>
      <c r="G13595">
        <f>H13598+H13609</f>
        <v>0</v>
      </c>
      <c r="H13595">
        <f>I13598+I13609</f>
        <v>0</v>
      </c>
      <c r="I13595">
        <f>J13598+J13609</f>
        <v>0</v>
      </c>
      <c r="J13595">
        <f>K13598+K13609</f>
        <v>0</v>
      </c>
      <c r="K13595">
        <f>L13598+L13609</f>
        <v>0</v>
      </c>
    </row>
    <row r="13596" spans="2:11" outlineLevel="2">
      <c r="B13596" s="4" t="s">
        <v>10</v>
      </c>
      <c r="D13596">
        <f>E13599+E13610</f>
        <v>0</v>
      </c>
      <c r="E13596">
        <f>F13599+F13610</f>
        <v>0</v>
      </c>
      <c r="F13596">
        <f>G13599+G13610</f>
        <v>0</v>
      </c>
      <c r="G13596">
        <f>H13599+H13610</f>
        <v>0</v>
      </c>
      <c r="H13596">
        <f>I13599+I13610</f>
        <v>0</v>
      </c>
      <c r="I13596">
        <f>J13599+J13610</f>
        <v>0</v>
      </c>
      <c r="J13596">
        <f>K13599+K13610</f>
        <v>0</v>
      </c>
      <c r="K13596">
        <f>L13599+L13610</f>
        <v>0</v>
      </c>
    </row>
    <row r="13597" spans="2:11" s="5" customFormat="1" outlineLevel="1">
      <c r="C13597" s="5" t="s">
        <v>49</v>
      </c>
      <c r="D13597" s="1">
        <f>IFERROR(D13598/D13599, D13598)</f>
        <v>0</v>
      </c>
      <c r="E13597" s="1">
        <f>IFERROR(E13598/E13599, E13598)</f>
        <v>0</v>
      </c>
      <c r="F13597" s="1">
        <f>IFERROR(F13598/F13599, F13598)</f>
        <v>0</v>
      </c>
      <c r="G13597" s="1">
        <f>IFERROR(G13598/G13599, G13598)</f>
        <v>0</v>
      </c>
      <c r="H13597" s="1">
        <f>IFERROR(H13598/H13599, H13598)</f>
        <v>0</v>
      </c>
      <c r="I13597" s="1">
        <f>IFERROR(I13598/I13599, I13598)</f>
        <v>0</v>
      </c>
      <c r="J13597" s="1">
        <f>IFERROR(J13598/J13599, J13598)</f>
        <v>0</v>
      </c>
      <c r="K13597" s="1">
        <f>IFERROR(K13598/K13599, K13598)</f>
        <v>0</v>
      </c>
    </row>
    <row r="13598" spans="2:11" outlineLevel="2">
      <c r="C13598" t="s">
        <v>10</v>
      </c>
      <c r="D13598">
        <f>COUNTIF(D13600:D13607, "1")</f>
        <v>0</v>
      </c>
      <c r="E13598">
        <f>COUNTIF(E13600:E13607, "1")</f>
        <v>0</v>
      </c>
      <c r="F13598">
        <f>COUNTIF(F13600:F13607, "1")</f>
        <v>0</v>
      </c>
      <c r="G13598">
        <f>COUNTIF(G13600:G13607, "1")</f>
        <v>0</v>
      </c>
      <c r="H13598">
        <f>COUNTIF(H13600:H13607, "1")</f>
        <v>0</v>
      </c>
      <c r="I13598">
        <f>COUNTIF(I13600:I13607, "1")</f>
        <v>0</v>
      </c>
      <c r="J13598">
        <f>COUNTIF(J13600:J13607, "1")</f>
        <v>0</v>
      </c>
      <c r="K13598">
        <f>COUNTIF(K13600:K13607, "1")</f>
        <v>0</v>
      </c>
    </row>
    <row r="13599" spans="2:11" outlineLevel="2">
      <c r="C13599" t="s">
        <v>12</v>
      </c>
      <c r="D13599">
        <f>COUNTIF(D13600:D13607, "0")</f>
        <v>0</v>
      </c>
      <c r="E13599">
        <f>COUNTIF(E13600:E13607, "0")</f>
        <v>0</v>
      </c>
      <c r="F13599">
        <f>COUNTIF(F13600:F13607, "0")</f>
        <v>0</v>
      </c>
      <c r="G13599">
        <f>COUNTIF(G13600:G13607, "0")</f>
        <v>0</v>
      </c>
      <c r="H13599">
        <f>COUNTIF(H13600:H13607, "0")</f>
        <v>0</v>
      </c>
      <c r="I13599">
        <f>COUNTIF(I13600:I13607, "0")</f>
        <v>0</v>
      </c>
      <c r="J13599">
        <f>COUNTIF(J13600:J13607, "0")</f>
        <v>0</v>
      </c>
      <c r="K13599">
        <f>COUNTIF(K13600:K13607, "0")</f>
        <v>0</v>
      </c>
    </row>
    <row r="13600" spans="2:11" outlineLevel="2">
      <c r="B13600" t="s">
        <v>50</v>
      </c>
      <c r="C13600" t="s">
        <v>14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2:11" outlineLevel="2">
      <c r="B13601" t="s">
        <v>50</v>
      </c>
      <c r="C13601" t="s">
        <v>27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2:11" outlineLevel="2">
      <c r="B13602" t="s">
        <v>50</v>
      </c>
      <c r="C13602" t="s">
        <v>34</v>
      </c>
      <c r="D13602">
        <v>0</v>
      </c>
      <c r="E13602">
        <v>1</v>
      </c>
      <c r="F13602">
        <v>1</v>
      </c>
      <c r="G13602">
        <v>1</v>
      </c>
      <c r="H13602">
        <v>0</v>
      </c>
      <c r="I13602">
        <v>0</v>
      </c>
      <c r="J13602">
        <v>0</v>
      </c>
      <c r="K13602">
        <v>0</v>
      </c>
    </row>
    <row r="13603" spans="2:11" outlineLevel="2">
      <c r="B13603" t="s">
        <v>50</v>
      </c>
      <c r="C13603" t="s">
        <v>20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2:11" outlineLevel="2">
      <c r="B13604" t="s">
        <v>50</v>
      </c>
      <c r="C13604" t="s">
        <v>35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2:11" outlineLevel="2">
      <c r="B13605" t="s">
        <v>50</v>
      </c>
      <c r="C13605" t="s">
        <v>32</v>
      </c>
      <c r="D13605">
        <v>0</v>
      </c>
      <c r="E13605">
        <v>1</v>
      </c>
      <c r="F13605">
        <v>1</v>
      </c>
      <c r="G13605">
        <v>1</v>
      </c>
      <c r="H13605">
        <v>0</v>
      </c>
      <c r="I13605">
        <v>0</v>
      </c>
      <c r="J13605">
        <v>0</v>
      </c>
      <c r="K13605">
        <v>0</v>
      </c>
    </row>
    <row r="13606" spans="2:11" outlineLevel="2">
      <c r="B13606" t="s">
        <v>50</v>
      </c>
      <c r="C13606" t="s">
        <v>28</v>
      </c>
      <c r="D13606">
        <v>1</v>
      </c>
      <c r="E13606">
        <v>1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2:11" outlineLevel="2">
      <c r="B13607" t="s">
        <v>50</v>
      </c>
      <c r="C13607" t="s">
        <v>19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2:11" s="5" customFormat="1" outlineLevel="1">
      <c r="C13608" s="5" t="s">
        <v>51</v>
      </c>
      <c r="D13608" s="1">
        <f>IFERROR(D13609/D13610, D13609)</f>
        <v>0</v>
      </c>
      <c r="E13608" s="1">
        <f>IFERROR(E13609/E13610, E13609)</f>
        <v>0</v>
      </c>
      <c r="F13608" s="1">
        <f>IFERROR(F13609/F13610, F13609)</f>
        <v>0</v>
      </c>
      <c r="G13608" s="1">
        <f>IFERROR(G13609/G13610, G13609)</f>
        <v>0</v>
      </c>
      <c r="H13608" s="1">
        <f>IFERROR(H13609/H13610, H13609)</f>
        <v>0</v>
      </c>
      <c r="I13608" s="1">
        <f>IFERROR(I13609/I13610, I13609)</f>
        <v>0</v>
      </c>
      <c r="J13608" s="1">
        <f>IFERROR(J13609/J13610, J13609)</f>
        <v>0</v>
      </c>
      <c r="K13608" s="1">
        <f>IFERROR(K13609/K13610, K13609)</f>
        <v>0</v>
      </c>
    </row>
    <row r="13609" spans="2:11" outlineLevel="2">
      <c r="C13609" t="s">
        <v>10</v>
      </c>
      <c r="D13609">
        <f>COUNTIF(D13611:D13619, "1")</f>
        <v>0</v>
      </c>
      <c r="E13609">
        <f>COUNTIF(E13611:E13619, "1")</f>
        <v>0</v>
      </c>
      <c r="F13609">
        <f>COUNTIF(F13611:F13619, "1")</f>
        <v>0</v>
      </c>
      <c r="G13609">
        <f>COUNTIF(G13611:G13619, "1")</f>
        <v>0</v>
      </c>
      <c r="H13609">
        <f>COUNTIF(H13611:H13619, "1")</f>
        <v>0</v>
      </c>
      <c r="I13609">
        <f>COUNTIF(I13611:I13619, "1")</f>
        <v>0</v>
      </c>
      <c r="J13609">
        <f>COUNTIF(J13611:J13619, "1")</f>
        <v>0</v>
      </c>
      <c r="K13609">
        <f>COUNTIF(K13611:K13619, "1")</f>
        <v>0</v>
      </c>
    </row>
    <row r="13610" spans="2:11" outlineLevel="2">
      <c r="C13610" t="s">
        <v>12</v>
      </c>
      <c r="D13610">
        <f>COUNTIF(D13611:D13619, "0")</f>
        <v>0</v>
      </c>
      <c r="E13610">
        <f>COUNTIF(E13611:E13619, "0")</f>
        <v>0</v>
      </c>
      <c r="F13610">
        <f>COUNTIF(F13611:F13619, "0")</f>
        <v>0</v>
      </c>
      <c r="G13610">
        <f>COUNTIF(G13611:G13619, "0")</f>
        <v>0</v>
      </c>
      <c r="H13610">
        <f>COUNTIF(H13611:H13619, "0")</f>
        <v>0</v>
      </c>
      <c r="I13610">
        <f>COUNTIF(I13611:I13619, "0")</f>
        <v>0</v>
      </c>
      <c r="J13610">
        <f>COUNTIF(J13611:J13619, "0")</f>
        <v>0</v>
      </c>
      <c r="K13610">
        <f>COUNTIF(K13611:K13619, "0")</f>
        <v>0</v>
      </c>
    </row>
    <row r="13611" spans="2:11" outlineLevel="2">
      <c r="B13611" t="s">
        <v>52</v>
      </c>
      <c r="C13611" t="s">
        <v>19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2:11" outlineLevel="2">
      <c r="B13612" t="s">
        <v>52</v>
      </c>
      <c r="C13612" t="s">
        <v>22</v>
      </c>
      <c r="D13612">
        <v>1</v>
      </c>
      <c r="E13612">
        <v>1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2:11" outlineLevel="2">
      <c r="B13613" t="s">
        <v>52</v>
      </c>
      <c r="C13613" t="s">
        <v>33</v>
      </c>
      <c r="D13613">
        <v>1</v>
      </c>
      <c r="E13613">
        <v>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2:11" outlineLevel="2">
      <c r="B13614" t="s">
        <v>52</v>
      </c>
      <c r="C13614" t="s">
        <v>18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2:11" outlineLevel="2">
      <c r="B13615" t="s">
        <v>52</v>
      </c>
      <c r="C13615" t="s">
        <v>23</v>
      </c>
      <c r="D13615">
        <v>0</v>
      </c>
      <c r="E13615">
        <v>0</v>
      </c>
      <c r="F13615">
        <v>1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2:11" outlineLevel="2">
      <c r="B13616" t="s">
        <v>52</v>
      </c>
      <c r="C13616" t="s">
        <v>16</v>
      </c>
      <c r="D13616">
        <v>0</v>
      </c>
      <c r="E13616">
        <v>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2:11" outlineLevel="2">
      <c r="B13617" t="s">
        <v>52</v>
      </c>
      <c r="C13617" t="s">
        <v>24</v>
      </c>
      <c r="D13617">
        <v>0</v>
      </c>
      <c r="E13617">
        <v>0</v>
      </c>
      <c r="F13617">
        <v>1</v>
      </c>
      <c r="G13617">
        <v>1</v>
      </c>
      <c r="H13617">
        <v>0</v>
      </c>
      <c r="I13617">
        <v>0</v>
      </c>
      <c r="J13617">
        <v>0</v>
      </c>
      <c r="K13617">
        <v>0</v>
      </c>
    </row>
    <row r="13618" spans="2:11" outlineLevel="2">
      <c r="B13618" t="s">
        <v>52</v>
      </c>
      <c r="C13618" t="s">
        <v>21</v>
      </c>
      <c r="D13618">
        <v>0</v>
      </c>
      <c r="E13618">
        <v>0</v>
      </c>
      <c r="F13618">
        <v>0</v>
      </c>
      <c r="G13618">
        <v>1</v>
      </c>
      <c r="H13618">
        <v>0</v>
      </c>
      <c r="I13618">
        <v>0</v>
      </c>
      <c r="J13618">
        <v>0</v>
      </c>
      <c r="K13618">
        <v>0</v>
      </c>
    </row>
    <row r="13619" spans="2:11" outlineLevel="2">
      <c r="B13619" t="s">
        <v>52</v>
      </c>
      <c r="C13619" t="s">
        <v>20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2:11" s="3" customFormat="1">
      <c r="B13620" s="3" t="s">
        <v>533</v>
      </c>
      <c r="C13620" s="3" t="s">
        <v>8</v>
      </c>
      <c r="D13620" s="3">
        <f>IFERROR(AVERAGE(D13623), 0)</f>
        <v>0</v>
      </c>
      <c r="E13620" s="3">
        <f>IFERROR(AVERAGE(E13623), 0)</f>
        <v>0</v>
      </c>
      <c r="F13620" s="3">
        <f>IFERROR(AVERAGE(F13623), 0)</f>
        <v>0</v>
      </c>
      <c r="G13620" s="3">
        <f>IFERROR(AVERAGE(G13623), 0)</f>
        <v>0</v>
      </c>
      <c r="H13620" s="3">
        <f>IFERROR(AVERAGE(H13623), 0)</f>
        <v>0</v>
      </c>
      <c r="I13620" s="3">
        <f>IFERROR(AVERAGE(I13623), 0)</f>
        <v>0</v>
      </c>
      <c r="J13620" s="3">
        <f>IFERROR(AVERAGE(J13623), 0)</f>
        <v>0</v>
      </c>
      <c r="K13620" s="3">
        <f>IFERROR(AVERAGE(K13623), 0)</f>
        <v>0</v>
      </c>
    </row>
    <row r="13621" spans="2:11" outlineLevel="2">
      <c r="B13621" s="4" t="s">
        <v>9</v>
      </c>
      <c r="D13621">
        <f>E13624</f>
        <v>0</v>
      </c>
      <c r="E13621">
        <f>F13624</f>
        <v>0</v>
      </c>
      <c r="F13621">
        <f>G13624</f>
        <v>0</v>
      </c>
      <c r="G13621">
        <f>H13624</f>
        <v>0</v>
      </c>
      <c r="H13621">
        <f>I13624</f>
        <v>0</v>
      </c>
      <c r="I13621">
        <f>J13624</f>
        <v>0</v>
      </c>
      <c r="J13621">
        <f>K13624</f>
        <v>0</v>
      </c>
      <c r="K13621">
        <f>L13624</f>
        <v>0</v>
      </c>
    </row>
    <row r="13622" spans="2:11" outlineLevel="2">
      <c r="B13622" s="4" t="s">
        <v>10</v>
      </c>
      <c r="D13622">
        <f>E13625</f>
        <v>0</v>
      </c>
      <c r="E13622">
        <f>F13625</f>
        <v>0</v>
      </c>
      <c r="F13622">
        <f>G13625</f>
        <v>0</v>
      </c>
      <c r="G13622">
        <f>H13625</f>
        <v>0</v>
      </c>
      <c r="H13622">
        <f>I13625</f>
        <v>0</v>
      </c>
      <c r="I13622">
        <f>J13625</f>
        <v>0</v>
      </c>
      <c r="J13622">
        <f>K13625</f>
        <v>0</v>
      </c>
      <c r="K13622">
        <f>L13625</f>
        <v>0</v>
      </c>
    </row>
    <row r="13623" spans="2:11" s="5" customFormat="1" outlineLevel="1">
      <c r="C13623" s="5" t="s">
        <v>51</v>
      </c>
      <c r="D13623" s="1">
        <f>IFERROR(D13624/D13625, D13624)</f>
        <v>0</v>
      </c>
      <c r="E13623" s="1">
        <f>IFERROR(E13624/E13625, E13624)</f>
        <v>0</v>
      </c>
      <c r="F13623" s="1">
        <f>IFERROR(F13624/F13625, F13624)</f>
        <v>0</v>
      </c>
      <c r="G13623" s="1">
        <f>IFERROR(G13624/G13625, G13624)</f>
        <v>0</v>
      </c>
      <c r="H13623" s="1">
        <f>IFERROR(H13624/H13625, H13624)</f>
        <v>0</v>
      </c>
      <c r="I13623" s="1">
        <f>IFERROR(I13624/I13625, I13624)</f>
        <v>0</v>
      </c>
      <c r="J13623" s="1">
        <f>IFERROR(J13624/J13625, J13624)</f>
        <v>0</v>
      </c>
      <c r="K13623" s="1">
        <f>IFERROR(K13624/K13625, K13624)</f>
        <v>0</v>
      </c>
    </row>
    <row r="13624" spans="2:11" outlineLevel="2">
      <c r="C13624" t="s">
        <v>10</v>
      </c>
      <c r="D13624">
        <f>COUNTIF(D13626:D13628, "1")</f>
        <v>0</v>
      </c>
      <c r="E13624">
        <f>COUNTIF(E13626:E13628, "1")</f>
        <v>0</v>
      </c>
      <c r="F13624">
        <f>COUNTIF(F13626:F13628, "1")</f>
        <v>0</v>
      </c>
      <c r="G13624">
        <f>COUNTIF(G13626:G13628, "1")</f>
        <v>0</v>
      </c>
      <c r="H13624">
        <f>COUNTIF(H13626:H13628, "1")</f>
        <v>0</v>
      </c>
      <c r="I13624">
        <f>COUNTIF(I13626:I13628, "1")</f>
        <v>0</v>
      </c>
      <c r="J13624">
        <f>COUNTIF(J13626:J13628, "1")</f>
        <v>0</v>
      </c>
      <c r="K13624">
        <f>COUNTIF(K13626:K13628, "1")</f>
        <v>0</v>
      </c>
    </row>
    <row r="13625" spans="2:11" outlineLevel="2">
      <c r="C13625" t="s">
        <v>12</v>
      </c>
      <c r="D13625">
        <f>COUNTIF(D13626:D13628, "0")</f>
        <v>0</v>
      </c>
      <c r="E13625">
        <f>COUNTIF(E13626:E13628, "0")</f>
        <v>0</v>
      </c>
      <c r="F13625">
        <f>COUNTIF(F13626:F13628, "0")</f>
        <v>0</v>
      </c>
      <c r="G13625">
        <f>COUNTIF(G13626:G13628, "0")</f>
        <v>0</v>
      </c>
      <c r="H13625">
        <f>COUNTIF(H13626:H13628, "0")</f>
        <v>0</v>
      </c>
      <c r="I13625">
        <f>COUNTIF(I13626:I13628, "0")</f>
        <v>0</v>
      </c>
      <c r="J13625">
        <f>COUNTIF(J13626:J13628, "0")</f>
        <v>0</v>
      </c>
      <c r="K13625">
        <f>COUNTIF(K13626:K13628, "0")</f>
        <v>0</v>
      </c>
    </row>
    <row r="13626" spans="2:11" outlineLevel="2">
      <c r="B13626" t="s">
        <v>52</v>
      </c>
      <c r="C13626" t="s">
        <v>17</v>
      </c>
      <c r="D13626">
        <v>0</v>
      </c>
      <c r="E13626">
        <v>1</v>
      </c>
      <c r="F13626">
        <v>1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2:11" outlineLevel="2">
      <c r="B13627" t="s">
        <v>52</v>
      </c>
      <c r="C13627" t="s">
        <v>19</v>
      </c>
      <c r="D13627">
        <v>1</v>
      </c>
      <c r="E13627">
        <v>0</v>
      </c>
      <c r="F13627">
        <v>1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2:11" outlineLevel="2">
      <c r="B13628" t="s">
        <v>52</v>
      </c>
      <c r="C13628" t="s">
        <v>19</v>
      </c>
      <c r="D13628">
        <v>1</v>
      </c>
      <c r="E13628">
        <v>0</v>
      </c>
      <c r="F13628">
        <v>1</v>
      </c>
      <c r="G13628">
        <v>0</v>
      </c>
      <c r="H13628">
        <v>1</v>
      </c>
      <c r="I13628">
        <v>0</v>
      </c>
      <c r="J13628">
        <v>0</v>
      </c>
      <c r="K13628">
        <v>0</v>
      </c>
    </row>
    <row r="13629" spans="2:11" s="3" customFormat="1">
      <c r="B13629" s="3" t="s">
        <v>534</v>
      </c>
      <c r="C13629" s="3" t="s">
        <v>8</v>
      </c>
      <c r="D13629" s="3">
        <f>IFERROR(AVERAGE(D13632,D13638,D13643), 0)</f>
        <v>0</v>
      </c>
      <c r="E13629" s="3">
        <f>IFERROR(AVERAGE(E13632,E13638,E13643), 0)</f>
        <v>0</v>
      </c>
      <c r="F13629" s="3">
        <f>IFERROR(AVERAGE(F13632,F13638,F13643), 0)</f>
        <v>0</v>
      </c>
      <c r="G13629" s="3">
        <f>IFERROR(AVERAGE(G13632,G13638,G13643), 0)</f>
        <v>0</v>
      </c>
      <c r="H13629" s="3">
        <f>IFERROR(AVERAGE(H13632,H13638,H13643), 0)</f>
        <v>0</v>
      </c>
      <c r="I13629" s="3">
        <f>IFERROR(AVERAGE(I13632,I13638,I13643), 0)</f>
        <v>0</v>
      </c>
      <c r="J13629" s="3">
        <f>IFERROR(AVERAGE(J13632,J13638,J13643), 0)</f>
        <v>0</v>
      </c>
      <c r="K13629" s="3">
        <f>IFERROR(AVERAGE(K13632,K13638,K13643), 0)</f>
        <v>0</v>
      </c>
    </row>
    <row r="13630" spans="2:11" outlineLevel="2">
      <c r="B13630" s="4" t="s">
        <v>9</v>
      </c>
      <c r="D13630">
        <f>E13633+E13639+E13644</f>
        <v>0</v>
      </c>
      <c r="E13630">
        <f>F13633+F13639+F13644</f>
        <v>0</v>
      </c>
      <c r="F13630">
        <f>G13633+G13639+G13644</f>
        <v>0</v>
      </c>
      <c r="G13630">
        <f>H13633+H13639+H13644</f>
        <v>0</v>
      </c>
      <c r="H13630">
        <f>I13633+I13639+I13644</f>
        <v>0</v>
      </c>
      <c r="I13630">
        <f>J13633+J13639+J13644</f>
        <v>0</v>
      </c>
      <c r="J13630">
        <f>K13633+K13639+K13644</f>
        <v>0</v>
      </c>
      <c r="K13630">
        <f>L13633+L13639+L13644</f>
        <v>0</v>
      </c>
    </row>
    <row r="13631" spans="2:11" outlineLevel="2">
      <c r="B13631" s="4" t="s">
        <v>10</v>
      </c>
      <c r="D13631">
        <f>E13634+E13640+E13645</f>
        <v>0</v>
      </c>
      <c r="E13631">
        <f>F13634+F13640+F13645</f>
        <v>0</v>
      </c>
      <c r="F13631">
        <f>G13634+G13640+G13645</f>
        <v>0</v>
      </c>
      <c r="G13631">
        <f>H13634+H13640+H13645</f>
        <v>0</v>
      </c>
      <c r="H13631">
        <f>I13634+I13640+I13645</f>
        <v>0</v>
      </c>
      <c r="I13631">
        <f>J13634+J13640+J13645</f>
        <v>0</v>
      </c>
      <c r="J13631">
        <f>K13634+K13640+K13645</f>
        <v>0</v>
      </c>
      <c r="K13631">
        <f>L13634+L13640+L13645</f>
        <v>0</v>
      </c>
    </row>
    <row r="13632" spans="2:11" s="5" customFormat="1" outlineLevel="1">
      <c r="C13632" s="5" t="s">
        <v>51</v>
      </c>
      <c r="D13632" s="1">
        <f>IFERROR(D13633/D13634, D13633)</f>
        <v>0</v>
      </c>
      <c r="E13632" s="1">
        <f>IFERROR(E13633/E13634, E13633)</f>
        <v>0</v>
      </c>
      <c r="F13632" s="1">
        <f>IFERROR(F13633/F13634, F13633)</f>
        <v>0</v>
      </c>
      <c r="G13632" s="1">
        <f>IFERROR(G13633/G13634, G13633)</f>
        <v>0</v>
      </c>
      <c r="H13632" s="1">
        <f>IFERROR(H13633/H13634, H13633)</f>
        <v>0</v>
      </c>
      <c r="I13632" s="1">
        <f>IFERROR(I13633/I13634, I13633)</f>
        <v>0</v>
      </c>
      <c r="J13632" s="1">
        <f>IFERROR(J13633/J13634, J13633)</f>
        <v>0</v>
      </c>
      <c r="K13632" s="1">
        <f>IFERROR(K13633/K13634, K13633)</f>
        <v>0</v>
      </c>
    </row>
    <row r="13633" spans="2:11" outlineLevel="2">
      <c r="C13633" t="s">
        <v>10</v>
      </c>
      <c r="D13633">
        <f>COUNTIF(D13635:D13637, "1")</f>
        <v>0</v>
      </c>
      <c r="E13633">
        <f>COUNTIF(E13635:E13637, "1")</f>
        <v>0</v>
      </c>
      <c r="F13633">
        <f>COUNTIF(F13635:F13637, "1")</f>
        <v>0</v>
      </c>
      <c r="G13633">
        <f>COUNTIF(G13635:G13637, "1")</f>
        <v>0</v>
      </c>
      <c r="H13633">
        <f>COUNTIF(H13635:H13637, "1")</f>
        <v>0</v>
      </c>
      <c r="I13633">
        <f>COUNTIF(I13635:I13637, "1")</f>
        <v>0</v>
      </c>
      <c r="J13633">
        <f>COUNTIF(J13635:J13637, "1")</f>
        <v>0</v>
      </c>
      <c r="K13633">
        <f>COUNTIF(K13635:K13637, "1")</f>
        <v>0</v>
      </c>
    </row>
    <row r="13634" spans="2:11" outlineLevel="2">
      <c r="C13634" t="s">
        <v>12</v>
      </c>
      <c r="D13634">
        <f>COUNTIF(D13635:D13637, "0")</f>
        <v>0</v>
      </c>
      <c r="E13634">
        <f>COUNTIF(E13635:E13637, "0")</f>
        <v>0</v>
      </c>
      <c r="F13634">
        <f>COUNTIF(F13635:F13637, "0")</f>
        <v>0</v>
      </c>
      <c r="G13634">
        <f>COUNTIF(G13635:G13637, "0")</f>
        <v>0</v>
      </c>
      <c r="H13634">
        <f>COUNTIF(H13635:H13637, "0")</f>
        <v>0</v>
      </c>
      <c r="I13634">
        <f>COUNTIF(I13635:I13637, "0")</f>
        <v>0</v>
      </c>
      <c r="J13634">
        <f>COUNTIF(J13635:J13637, "0")</f>
        <v>0</v>
      </c>
      <c r="K13634">
        <f>COUNTIF(K13635:K13637, "0")</f>
        <v>0</v>
      </c>
    </row>
    <row r="13635" spans="2:11" outlineLevel="2">
      <c r="B13635" t="s">
        <v>52</v>
      </c>
      <c r="C13635" t="s">
        <v>20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2:11" outlineLevel="2">
      <c r="B13636" t="s">
        <v>52</v>
      </c>
      <c r="C13636" t="s">
        <v>15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2:11" outlineLevel="2">
      <c r="B13637" t="s">
        <v>52</v>
      </c>
      <c r="C13637" t="s">
        <v>14</v>
      </c>
      <c r="D13637">
        <v>0</v>
      </c>
      <c r="E13637">
        <v>0</v>
      </c>
      <c r="F13637">
        <v>0</v>
      </c>
      <c r="G13637">
        <v>1</v>
      </c>
      <c r="H13637">
        <v>0</v>
      </c>
      <c r="I13637">
        <v>0</v>
      </c>
      <c r="J13637">
        <v>0</v>
      </c>
      <c r="K13637">
        <v>0</v>
      </c>
    </row>
    <row r="13638" spans="2:11" s="5" customFormat="1" outlineLevel="1">
      <c r="C13638" s="5" t="s">
        <v>55</v>
      </c>
      <c r="D13638" s="1">
        <f>IFERROR(D13639/D13640, D13639)</f>
        <v>0</v>
      </c>
      <c r="E13638" s="1">
        <f>IFERROR(E13639/E13640, E13639)</f>
        <v>0</v>
      </c>
      <c r="F13638" s="1">
        <f>IFERROR(F13639/F13640, F13639)</f>
        <v>0</v>
      </c>
      <c r="G13638" s="1">
        <f>IFERROR(G13639/G13640, G13639)</f>
        <v>0</v>
      </c>
      <c r="H13638" s="1">
        <f>IFERROR(H13639/H13640, H13639)</f>
        <v>0</v>
      </c>
      <c r="I13638" s="1">
        <f>IFERROR(I13639/I13640, I13639)</f>
        <v>0</v>
      </c>
      <c r="J13638" s="1">
        <f>IFERROR(J13639/J13640, J13639)</f>
        <v>0</v>
      </c>
      <c r="K13638" s="1">
        <f>IFERROR(K13639/K13640, K13639)</f>
        <v>0</v>
      </c>
    </row>
    <row r="13639" spans="2:11" outlineLevel="2">
      <c r="C13639" t="s">
        <v>10</v>
      </c>
      <c r="D13639">
        <f>COUNTIF(D13641:D13642, "1")</f>
        <v>0</v>
      </c>
      <c r="E13639">
        <f>COUNTIF(E13641:E13642, "1")</f>
        <v>0</v>
      </c>
      <c r="F13639">
        <f>COUNTIF(F13641:F13642, "1")</f>
        <v>0</v>
      </c>
      <c r="G13639">
        <f>COUNTIF(G13641:G13642, "1")</f>
        <v>0</v>
      </c>
      <c r="H13639">
        <f>COUNTIF(H13641:H13642, "1")</f>
        <v>0</v>
      </c>
      <c r="I13639">
        <f>COUNTIF(I13641:I13642, "1")</f>
        <v>0</v>
      </c>
      <c r="J13639">
        <f>COUNTIF(J13641:J13642, "1")</f>
        <v>0</v>
      </c>
      <c r="K13639">
        <f>COUNTIF(K13641:K13642, "1")</f>
        <v>0</v>
      </c>
    </row>
    <row r="13640" spans="2:11" outlineLevel="2">
      <c r="C13640" t="s">
        <v>12</v>
      </c>
      <c r="D13640">
        <f>COUNTIF(D13641:D13642, "0")</f>
        <v>0</v>
      </c>
      <c r="E13640">
        <f>COUNTIF(E13641:E13642, "0")</f>
        <v>0</v>
      </c>
      <c r="F13640">
        <f>COUNTIF(F13641:F13642, "0")</f>
        <v>0</v>
      </c>
      <c r="G13640">
        <f>COUNTIF(G13641:G13642, "0")</f>
        <v>0</v>
      </c>
      <c r="H13640">
        <f>COUNTIF(H13641:H13642, "0")</f>
        <v>0</v>
      </c>
      <c r="I13640">
        <f>COUNTIF(I13641:I13642, "0")</f>
        <v>0</v>
      </c>
      <c r="J13640">
        <f>COUNTIF(J13641:J13642, "0")</f>
        <v>0</v>
      </c>
      <c r="K13640">
        <f>COUNTIF(K13641:K13642, "0")</f>
        <v>0</v>
      </c>
    </row>
    <row r="13641" spans="2:11" outlineLevel="2">
      <c r="B13641" t="s">
        <v>56</v>
      </c>
      <c r="C13641" t="s">
        <v>14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2:11" outlineLevel="2">
      <c r="B13642" t="s">
        <v>56</v>
      </c>
      <c r="C13642" t="s">
        <v>38</v>
      </c>
      <c r="D13642">
        <v>0</v>
      </c>
      <c r="E13642">
        <v>0</v>
      </c>
      <c r="F13642">
        <v>0</v>
      </c>
      <c r="G13642">
        <v>1</v>
      </c>
      <c r="H13642">
        <v>0</v>
      </c>
      <c r="I13642">
        <v>0</v>
      </c>
      <c r="J13642">
        <v>0</v>
      </c>
      <c r="K13642">
        <v>0</v>
      </c>
    </row>
    <row r="13643" spans="2:11" s="5" customFormat="1" outlineLevel="1">
      <c r="C13643" s="5" t="s">
        <v>49</v>
      </c>
      <c r="D13643" s="1">
        <f>IFERROR(D13644/D13645, D13644)</f>
        <v>0</v>
      </c>
      <c r="E13643" s="1">
        <f>IFERROR(E13644/E13645, E13644)</f>
        <v>0</v>
      </c>
      <c r="F13643" s="1">
        <f>IFERROR(F13644/F13645, F13644)</f>
        <v>0</v>
      </c>
      <c r="G13643" s="1">
        <f>IFERROR(G13644/G13645, G13644)</f>
        <v>0</v>
      </c>
      <c r="H13643" s="1">
        <f>IFERROR(H13644/H13645, H13644)</f>
        <v>0</v>
      </c>
      <c r="I13643" s="1">
        <f>IFERROR(I13644/I13645, I13644)</f>
        <v>0</v>
      </c>
      <c r="J13643" s="1">
        <f>IFERROR(J13644/J13645, J13644)</f>
        <v>0</v>
      </c>
      <c r="K13643" s="1">
        <f>IFERROR(K13644/K13645, K13644)</f>
        <v>0</v>
      </c>
    </row>
    <row r="13644" spans="2:11" outlineLevel="2">
      <c r="C13644" t="s">
        <v>10</v>
      </c>
      <c r="D13644">
        <f>COUNTIF(D13646:D13646, "1")</f>
        <v>0</v>
      </c>
      <c r="E13644">
        <f>COUNTIF(E13646:E13646, "1")</f>
        <v>0</v>
      </c>
      <c r="F13644">
        <f>COUNTIF(F13646:F13646, "1")</f>
        <v>0</v>
      </c>
      <c r="G13644">
        <f>COUNTIF(G13646:G13646, "1")</f>
        <v>0</v>
      </c>
      <c r="H13644">
        <f>COUNTIF(H13646:H13646, "1")</f>
        <v>0</v>
      </c>
      <c r="I13644">
        <f>COUNTIF(I13646:I13646, "1")</f>
        <v>0</v>
      </c>
      <c r="J13644">
        <f>COUNTIF(J13646:J13646, "1")</f>
        <v>0</v>
      </c>
      <c r="K13644">
        <f>COUNTIF(K13646:K13646, "1")</f>
        <v>0</v>
      </c>
    </row>
    <row r="13645" spans="2:11" outlineLevel="2">
      <c r="C13645" t="s">
        <v>12</v>
      </c>
      <c r="D13645">
        <f>COUNTIF(D13646:D13646, "0")</f>
        <v>0</v>
      </c>
      <c r="E13645">
        <f>COUNTIF(E13646:E13646, "0")</f>
        <v>0</v>
      </c>
      <c r="F13645">
        <f>COUNTIF(F13646:F13646, "0")</f>
        <v>0</v>
      </c>
      <c r="G13645">
        <f>COUNTIF(G13646:G13646, "0")</f>
        <v>0</v>
      </c>
      <c r="H13645">
        <f>COUNTIF(H13646:H13646, "0")</f>
        <v>0</v>
      </c>
      <c r="I13645">
        <f>COUNTIF(I13646:I13646, "0")</f>
        <v>0</v>
      </c>
      <c r="J13645">
        <f>COUNTIF(J13646:J13646, "0")</f>
        <v>0</v>
      </c>
      <c r="K13645">
        <f>COUNTIF(K13646:K13646, "0")</f>
        <v>0</v>
      </c>
    </row>
    <row r="13646" spans="2:11" outlineLevel="2">
      <c r="B13646" t="s">
        <v>50</v>
      </c>
      <c r="C13646" t="s">
        <v>24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</v>
      </c>
      <c r="J13646">
        <v>0</v>
      </c>
      <c r="K13646">
        <v>0</v>
      </c>
    </row>
    <row r="13647" spans="2:11" s="3" customFormat="1">
      <c r="B13647" s="3" t="s">
        <v>535</v>
      </c>
      <c r="C13647" s="3" t="s">
        <v>8</v>
      </c>
      <c r="D13647" s="3">
        <f>IFERROR(AVERAGE(D13650,D13654), 0)</f>
        <v>0</v>
      </c>
      <c r="E13647" s="3">
        <f>IFERROR(AVERAGE(E13650,E13654), 0)</f>
        <v>0</v>
      </c>
      <c r="F13647" s="3">
        <f>IFERROR(AVERAGE(F13650,F13654), 0)</f>
        <v>0</v>
      </c>
      <c r="G13647" s="3">
        <f>IFERROR(AVERAGE(G13650,G13654), 0)</f>
        <v>0</v>
      </c>
      <c r="H13647" s="3">
        <f>IFERROR(AVERAGE(H13650,H13654), 0)</f>
        <v>0</v>
      </c>
      <c r="I13647" s="3">
        <f>IFERROR(AVERAGE(I13650,I13654), 0)</f>
        <v>0</v>
      </c>
      <c r="J13647" s="3">
        <f>IFERROR(AVERAGE(J13650,J13654), 0)</f>
        <v>0</v>
      </c>
      <c r="K13647" s="3">
        <f>IFERROR(AVERAGE(K13650,K13654), 0)</f>
        <v>0</v>
      </c>
    </row>
    <row r="13648" spans="2:11" outlineLevel="2">
      <c r="B13648" s="4" t="s">
        <v>9</v>
      </c>
      <c r="D13648">
        <f>E13651+E13655</f>
        <v>0</v>
      </c>
      <c r="E13648">
        <f>F13651+F13655</f>
        <v>0</v>
      </c>
      <c r="F13648">
        <f>G13651+G13655</f>
        <v>0</v>
      </c>
      <c r="G13648">
        <f>H13651+H13655</f>
        <v>0</v>
      </c>
      <c r="H13648">
        <f>I13651+I13655</f>
        <v>0</v>
      </c>
      <c r="I13648">
        <f>J13651+J13655</f>
        <v>0</v>
      </c>
      <c r="J13648">
        <f>K13651+K13655</f>
        <v>0</v>
      </c>
      <c r="K13648">
        <f>L13651+L13655</f>
        <v>0</v>
      </c>
    </row>
    <row r="13649" spans="2:11" outlineLevel="2">
      <c r="B13649" s="4" t="s">
        <v>10</v>
      </c>
      <c r="D13649">
        <f>E13652+E13656</f>
        <v>0</v>
      </c>
      <c r="E13649">
        <f>F13652+F13656</f>
        <v>0</v>
      </c>
      <c r="F13649">
        <f>G13652+G13656</f>
        <v>0</v>
      </c>
      <c r="G13649">
        <f>H13652+H13656</f>
        <v>0</v>
      </c>
      <c r="H13649">
        <f>I13652+I13656</f>
        <v>0</v>
      </c>
      <c r="I13649">
        <f>J13652+J13656</f>
        <v>0</v>
      </c>
      <c r="J13649">
        <f>K13652+K13656</f>
        <v>0</v>
      </c>
      <c r="K13649">
        <f>L13652+L13656</f>
        <v>0</v>
      </c>
    </row>
    <row r="13650" spans="2:11" s="5" customFormat="1" outlineLevel="1">
      <c r="C13650" s="5" t="s">
        <v>49</v>
      </c>
      <c r="D13650" s="1">
        <f>IFERROR(D13651/D13652, D13651)</f>
        <v>0</v>
      </c>
      <c r="E13650" s="1">
        <f>IFERROR(E13651/E13652, E13651)</f>
        <v>0</v>
      </c>
      <c r="F13650" s="1">
        <f>IFERROR(F13651/F13652, F13651)</f>
        <v>0</v>
      </c>
      <c r="G13650" s="1">
        <f>IFERROR(G13651/G13652, G13651)</f>
        <v>0</v>
      </c>
      <c r="H13650" s="1">
        <f>IFERROR(H13651/H13652, H13651)</f>
        <v>0</v>
      </c>
      <c r="I13650" s="1">
        <f>IFERROR(I13651/I13652, I13651)</f>
        <v>0</v>
      </c>
      <c r="J13650" s="1">
        <f>IFERROR(J13651/J13652, J13651)</f>
        <v>0</v>
      </c>
      <c r="K13650" s="1">
        <f>IFERROR(K13651/K13652, K13651)</f>
        <v>0</v>
      </c>
    </row>
    <row r="13651" spans="2:11" outlineLevel="2">
      <c r="C13651" t="s">
        <v>10</v>
      </c>
      <c r="D13651">
        <f>COUNTIF(D13653:D13653, "1")</f>
        <v>0</v>
      </c>
      <c r="E13651">
        <f>COUNTIF(E13653:E13653, "1")</f>
        <v>0</v>
      </c>
      <c r="F13651">
        <f>COUNTIF(F13653:F13653, "1")</f>
        <v>0</v>
      </c>
      <c r="G13651">
        <f>COUNTIF(G13653:G13653, "1")</f>
        <v>0</v>
      </c>
      <c r="H13651">
        <f>COUNTIF(H13653:H13653, "1")</f>
        <v>0</v>
      </c>
      <c r="I13651">
        <f>COUNTIF(I13653:I13653, "1")</f>
        <v>0</v>
      </c>
      <c r="J13651">
        <f>COUNTIF(J13653:J13653, "1")</f>
        <v>0</v>
      </c>
      <c r="K13651">
        <f>COUNTIF(K13653:K13653, "1")</f>
        <v>0</v>
      </c>
    </row>
    <row r="13652" spans="2:11" outlineLevel="2">
      <c r="C13652" t="s">
        <v>12</v>
      </c>
      <c r="D13652">
        <f>COUNTIF(D13653:D13653, "0")</f>
        <v>0</v>
      </c>
      <c r="E13652">
        <f>COUNTIF(E13653:E13653, "0")</f>
        <v>0</v>
      </c>
      <c r="F13652">
        <f>COUNTIF(F13653:F13653, "0")</f>
        <v>0</v>
      </c>
      <c r="G13652">
        <f>COUNTIF(G13653:G13653, "0")</f>
        <v>0</v>
      </c>
      <c r="H13652">
        <f>COUNTIF(H13653:H13653, "0")</f>
        <v>0</v>
      </c>
      <c r="I13652">
        <f>COUNTIF(I13653:I13653, "0")</f>
        <v>0</v>
      </c>
      <c r="J13652">
        <f>COUNTIF(J13653:J13653, "0")</f>
        <v>0</v>
      </c>
      <c r="K13652">
        <f>COUNTIF(K13653:K13653, "0")</f>
        <v>0</v>
      </c>
    </row>
    <row r="13653" spans="2:11" outlineLevel="2">
      <c r="B13653" t="s">
        <v>50</v>
      </c>
      <c r="C13653" t="s">
        <v>15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2:11" s="5" customFormat="1" outlineLevel="1">
      <c r="C13654" s="5" t="s">
        <v>51</v>
      </c>
      <c r="D13654" s="1">
        <f>IFERROR(D13655/D13656, D13655)</f>
        <v>0</v>
      </c>
      <c r="E13654" s="1">
        <f>IFERROR(E13655/E13656, E13655)</f>
        <v>0</v>
      </c>
      <c r="F13654" s="1">
        <f>IFERROR(F13655/F13656, F13655)</f>
        <v>0</v>
      </c>
      <c r="G13654" s="1">
        <f>IFERROR(G13655/G13656, G13655)</f>
        <v>0</v>
      </c>
      <c r="H13654" s="1">
        <f>IFERROR(H13655/H13656, H13655)</f>
        <v>0</v>
      </c>
      <c r="I13654" s="1">
        <f>IFERROR(I13655/I13656, I13655)</f>
        <v>0</v>
      </c>
      <c r="J13654" s="1">
        <f>IFERROR(J13655/J13656, J13655)</f>
        <v>0</v>
      </c>
      <c r="K13654" s="1">
        <f>IFERROR(K13655/K13656, K13655)</f>
        <v>0</v>
      </c>
    </row>
    <row r="13655" spans="2:11" outlineLevel="2">
      <c r="C13655" t="s">
        <v>10</v>
      </c>
      <c r="D13655">
        <f>COUNTIF(D13657:D13661, "1")</f>
        <v>0</v>
      </c>
      <c r="E13655">
        <f>COUNTIF(E13657:E13661, "1")</f>
        <v>0</v>
      </c>
      <c r="F13655">
        <f>COUNTIF(F13657:F13661, "1")</f>
        <v>0</v>
      </c>
      <c r="G13655">
        <f>COUNTIF(G13657:G13661, "1")</f>
        <v>0</v>
      </c>
      <c r="H13655">
        <f>COUNTIF(H13657:H13661, "1")</f>
        <v>0</v>
      </c>
      <c r="I13655">
        <f>COUNTIF(I13657:I13661, "1")</f>
        <v>0</v>
      </c>
      <c r="J13655">
        <f>COUNTIF(J13657:J13661, "1")</f>
        <v>0</v>
      </c>
      <c r="K13655">
        <f>COUNTIF(K13657:K13661, "1")</f>
        <v>0</v>
      </c>
    </row>
    <row r="13656" spans="2:11" outlineLevel="2">
      <c r="C13656" t="s">
        <v>12</v>
      </c>
      <c r="D13656">
        <f>COUNTIF(D13657:D13661, "0")</f>
        <v>0</v>
      </c>
      <c r="E13656">
        <f>COUNTIF(E13657:E13661, "0")</f>
        <v>0</v>
      </c>
      <c r="F13656">
        <f>COUNTIF(F13657:F13661, "0")</f>
        <v>0</v>
      </c>
      <c r="G13656">
        <f>COUNTIF(G13657:G13661, "0")</f>
        <v>0</v>
      </c>
      <c r="H13656">
        <f>COUNTIF(H13657:H13661, "0")</f>
        <v>0</v>
      </c>
      <c r="I13656">
        <f>COUNTIF(I13657:I13661, "0")</f>
        <v>0</v>
      </c>
      <c r="J13656">
        <f>COUNTIF(J13657:J13661, "0")</f>
        <v>0</v>
      </c>
      <c r="K13656">
        <f>COUNTIF(K13657:K13661, "0")</f>
        <v>0</v>
      </c>
    </row>
    <row r="13657" spans="2:11" outlineLevel="2">
      <c r="B13657" t="s">
        <v>52</v>
      </c>
      <c r="C13657" t="s">
        <v>18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</v>
      </c>
      <c r="J13657">
        <v>0</v>
      </c>
      <c r="K13657">
        <v>0</v>
      </c>
    </row>
    <row r="13658" spans="2:11" outlineLevel="2">
      <c r="B13658" t="s">
        <v>52</v>
      </c>
      <c r="C13658" t="s">
        <v>14</v>
      </c>
      <c r="D13658">
        <v>0</v>
      </c>
      <c r="E13658">
        <v>0</v>
      </c>
      <c r="F13658">
        <v>1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2:11" outlineLevel="2">
      <c r="B13659" t="s">
        <v>52</v>
      </c>
      <c r="C13659" t="s">
        <v>15</v>
      </c>
      <c r="D13659">
        <v>0</v>
      </c>
      <c r="E13659">
        <v>0</v>
      </c>
      <c r="F13659">
        <v>0</v>
      </c>
      <c r="G13659">
        <v>0</v>
      </c>
      <c r="H13659">
        <v>1</v>
      </c>
      <c r="I13659">
        <v>0</v>
      </c>
      <c r="J13659">
        <v>0</v>
      </c>
      <c r="K13659">
        <v>0</v>
      </c>
    </row>
    <row r="13660" spans="2:11" outlineLevel="2">
      <c r="B13660" t="s">
        <v>52</v>
      </c>
      <c r="C13660" t="s">
        <v>17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2:11" outlineLevel="2">
      <c r="B13661" t="s">
        <v>52</v>
      </c>
      <c r="C13661" t="s">
        <v>16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0</v>
      </c>
      <c r="J13661">
        <v>1</v>
      </c>
      <c r="K13661">
        <v>0</v>
      </c>
    </row>
    <row r="13662" spans="2:11" s="3" customFormat="1">
      <c r="B13662" s="3" t="s">
        <v>536</v>
      </c>
      <c r="C13662" s="3" t="s">
        <v>8</v>
      </c>
      <c r="D13662" s="3">
        <f>IFERROR(AVERAGE(D13665), 0)</f>
        <v>0</v>
      </c>
      <c r="E13662" s="3">
        <f>IFERROR(AVERAGE(E13665), 0)</f>
        <v>0</v>
      </c>
      <c r="F13662" s="3">
        <f>IFERROR(AVERAGE(F13665), 0)</f>
        <v>0</v>
      </c>
      <c r="G13662" s="3">
        <f>IFERROR(AVERAGE(G13665), 0)</f>
        <v>0</v>
      </c>
      <c r="H13662" s="3">
        <f>IFERROR(AVERAGE(H13665), 0)</f>
        <v>0</v>
      </c>
      <c r="I13662" s="3">
        <f>IFERROR(AVERAGE(I13665), 0)</f>
        <v>0</v>
      </c>
      <c r="J13662" s="3">
        <f>IFERROR(AVERAGE(J13665), 0)</f>
        <v>0</v>
      </c>
      <c r="K13662" s="3">
        <f>IFERROR(AVERAGE(K13665), 0)</f>
        <v>0</v>
      </c>
    </row>
    <row r="13663" spans="2:11" outlineLevel="2">
      <c r="B13663" s="4" t="s">
        <v>9</v>
      </c>
      <c r="D13663">
        <f>E13666</f>
        <v>0</v>
      </c>
      <c r="E13663">
        <f>F13666</f>
        <v>0</v>
      </c>
      <c r="F13663">
        <f>G13666</f>
        <v>0</v>
      </c>
      <c r="G13663">
        <f>H13666</f>
        <v>0</v>
      </c>
      <c r="H13663">
        <f>I13666</f>
        <v>0</v>
      </c>
      <c r="I13663">
        <f>J13666</f>
        <v>0</v>
      </c>
      <c r="J13663">
        <f>K13666</f>
        <v>0</v>
      </c>
      <c r="K13663">
        <f>L13666</f>
        <v>0</v>
      </c>
    </row>
    <row r="13664" spans="2:11" outlineLevel="2">
      <c r="B13664" s="4" t="s">
        <v>10</v>
      </c>
      <c r="D13664">
        <f>E13667</f>
        <v>0</v>
      </c>
      <c r="E13664">
        <f>F13667</f>
        <v>0</v>
      </c>
      <c r="F13664">
        <f>G13667</f>
        <v>0</v>
      </c>
      <c r="G13664">
        <f>H13667</f>
        <v>0</v>
      </c>
      <c r="H13664">
        <f>I13667</f>
        <v>0</v>
      </c>
      <c r="I13664">
        <f>J13667</f>
        <v>0</v>
      </c>
      <c r="J13664">
        <f>K13667</f>
        <v>0</v>
      </c>
      <c r="K13664">
        <f>L13667</f>
        <v>0</v>
      </c>
    </row>
    <row r="13665" spans="2:11" s="5" customFormat="1" outlineLevel="1">
      <c r="C13665" s="5" t="s">
        <v>51</v>
      </c>
      <c r="D13665" s="1">
        <f>IFERROR(D13666/D13667, D13666)</f>
        <v>0</v>
      </c>
      <c r="E13665" s="1">
        <f>IFERROR(E13666/E13667, E13666)</f>
        <v>0</v>
      </c>
      <c r="F13665" s="1">
        <f>IFERROR(F13666/F13667, F13666)</f>
        <v>0</v>
      </c>
      <c r="G13665" s="1">
        <f>IFERROR(G13666/G13667, G13666)</f>
        <v>0</v>
      </c>
      <c r="H13665" s="1">
        <f>IFERROR(H13666/H13667, H13666)</f>
        <v>0</v>
      </c>
      <c r="I13665" s="1">
        <f>IFERROR(I13666/I13667, I13666)</f>
        <v>0</v>
      </c>
      <c r="J13665" s="1">
        <f>IFERROR(J13666/J13667, J13666)</f>
        <v>0</v>
      </c>
      <c r="K13665" s="1">
        <f>IFERROR(K13666/K13667, K13666)</f>
        <v>0</v>
      </c>
    </row>
    <row r="13666" spans="2:11" outlineLevel="2">
      <c r="C13666" t="s">
        <v>10</v>
      </c>
      <c r="D13666">
        <f>COUNTIF(D13668:D13671, "1")</f>
        <v>0</v>
      </c>
      <c r="E13666">
        <f>COUNTIF(E13668:E13671, "1")</f>
        <v>0</v>
      </c>
      <c r="F13666">
        <f>COUNTIF(F13668:F13671, "1")</f>
        <v>0</v>
      </c>
      <c r="G13666">
        <f>COUNTIF(G13668:G13671, "1")</f>
        <v>0</v>
      </c>
      <c r="H13666">
        <f>COUNTIF(H13668:H13671, "1")</f>
        <v>0</v>
      </c>
      <c r="I13666">
        <f>COUNTIF(I13668:I13671, "1")</f>
        <v>0</v>
      </c>
      <c r="J13666">
        <f>COUNTIF(J13668:J13671, "1")</f>
        <v>0</v>
      </c>
      <c r="K13666">
        <f>COUNTIF(K13668:K13671, "1")</f>
        <v>0</v>
      </c>
    </row>
    <row r="13667" spans="2:11" outlineLevel="2">
      <c r="C13667" t="s">
        <v>12</v>
      </c>
      <c r="D13667">
        <f>COUNTIF(D13668:D13671, "0")</f>
        <v>0</v>
      </c>
      <c r="E13667">
        <f>COUNTIF(E13668:E13671, "0")</f>
        <v>0</v>
      </c>
      <c r="F13667">
        <f>COUNTIF(F13668:F13671, "0")</f>
        <v>0</v>
      </c>
      <c r="G13667">
        <f>COUNTIF(G13668:G13671, "0")</f>
        <v>0</v>
      </c>
      <c r="H13667">
        <f>COUNTIF(H13668:H13671, "0")</f>
        <v>0</v>
      </c>
      <c r="I13667">
        <f>COUNTIF(I13668:I13671, "0")</f>
        <v>0</v>
      </c>
      <c r="J13667">
        <f>COUNTIF(J13668:J13671, "0")</f>
        <v>0</v>
      </c>
      <c r="K13667">
        <f>COUNTIF(K13668:K13671, "0")</f>
        <v>0</v>
      </c>
    </row>
    <row r="13668" spans="2:11" outlineLevel="2">
      <c r="B13668" t="s">
        <v>52</v>
      </c>
      <c r="C13668" t="s">
        <v>14</v>
      </c>
      <c r="D13668">
        <v>0</v>
      </c>
      <c r="E13668">
        <v>1</v>
      </c>
      <c r="F13668">
        <v>1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2:11" outlineLevel="2">
      <c r="B13669" t="s">
        <v>52</v>
      </c>
      <c r="C13669" t="s">
        <v>17</v>
      </c>
      <c r="D13669">
        <v>0</v>
      </c>
      <c r="E13669">
        <v>0</v>
      </c>
      <c r="F13669">
        <v>1</v>
      </c>
      <c r="G13669">
        <v>0</v>
      </c>
      <c r="H13669">
        <v>1</v>
      </c>
      <c r="I13669">
        <v>0</v>
      </c>
      <c r="J13669">
        <v>0</v>
      </c>
      <c r="K13669">
        <v>0</v>
      </c>
    </row>
    <row r="13670" spans="2:11" outlineLevel="2">
      <c r="B13670" t="s">
        <v>52</v>
      </c>
      <c r="C13670" t="s">
        <v>16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2:11" outlineLevel="2">
      <c r="B13671" t="s">
        <v>52</v>
      </c>
      <c r="C13671" t="s">
        <v>15</v>
      </c>
      <c r="D13671">
        <v>0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>
        <v>0</v>
      </c>
    </row>
    <row r="13672" spans="2:11" s="3" customFormat="1">
      <c r="B13672" s="3" t="s">
        <v>537</v>
      </c>
      <c r="C13672" s="3" t="s">
        <v>8</v>
      </c>
      <c r="D13672" s="3">
        <f>IFERROR(AVERAGE(D13675,D13702), 0)</f>
        <v>0</v>
      </c>
      <c r="E13672" s="3">
        <f>IFERROR(AVERAGE(E13675,E13702), 0)</f>
        <v>0</v>
      </c>
      <c r="F13672" s="3">
        <f>IFERROR(AVERAGE(F13675,F13702), 0)</f>
        <v>0</v>
      </c>
      <c r="G13672" s="3">
        <f>IFERROR(AVERAGE(G13675,G13702), 0)</f>
        <v>0</v>
      </c>
      <c r="H13672" s="3">
        <f>IFERROR(AVERAGE(H13675,H13702), 0)</f>
        <v>0</v>
      </c>
      <c r="I13672" s="3">
        <f>IFERROR(AVERAGE(I13675,I13702), 0)</f>
        <v>0</v>
      </c>
      <c r="J13672" s="3">
        <f>IFERROR(AVERAGE(J13675,J13702), 0)</f>
        <v>0</v>
      </c>
      <c r="K13672" s="3">
        <f>IFERROR(AVERAGE(K13675,K13702), 0)</f>
        <v>0</v>
      </c>
    </row>
    <row r="13673" spans="2:11" outlineLevel="2">
      <c r="B13673" s="4" t="s">
        <v>9</v>
      </c>
      <c r="D13673">
        <f>E13676+E13703</f>
        <v>0</v>
      </c>
      <c r="E13673">
        <f>F13676+F13703</f>
        <v>0</v>
      </c>
      <c r="F13673">
        <f>G13676+G13703</f>
        <v>0</v>
      </c>
      <c r="G13673">
        <f>H13676+H13703</f>
        <v>0</v>
      </c>
      <c r="H13673">
        <f>I13676+I13703</f>
        <v>0</v>
      </c>
      <c r="I13673">
        <f>J13676+J13703</f>
        <v>0</v>
      </c>
      <c r="J13673">
        <f>K13676+K13703</f>
        <v>0</v>
      </c>
      <c r="K13673">
        <f>L13676+L13703</f>
        <v>0</v>
      </c>
    </row>
    <row r="13674" spans="2:11" outlineLevel="2">
      <c r="B13674" s="4" t="s">
        <v>10</v>
      </c>
      <c r="D13674">
        <f>E13677+E13704</f>
        <v>0</v>
      </c>
      <c r="E13674">
        <f>F13677+F13704</f>
        <v>0</v>
      </c>
      <c r="F13674">
        <f>G13677+G13704</f>
        <v>0</v>
      </c>
      <c r="G13674">
        <f>H13677+H13704</f>
        <v>0</v>
      </c>
      <c r="H13674">
        <f>I13677+I13704</f>
        <v>0</v>
      </c>
      <c r="I13674">
        <f>J13677+J13704</f>
        <v>0</v>
      </c>
      <c r="J13674">
        <f>K13677+K13704</f>
        <v>0</v>
      </c>
      <c r="K13674">
        <f>L13677+L13704</f>
        <v>0</v>
      </c>
    </row>
    <row r="13675" spans="2:11" s="5" customFormat="1" outlineLevel="1">
      <c r="C13675" s="5" t="s">
        <v>51</v>
      </c>
      <c r="D13675" s="1">
        <f>IFERROR(D13676/D13677, D13676)</f>
        <v>0</v>
      </c>
      <c r="E13675" s="1">
        <f>IFERROR(E13676/E13677, E13676)</f>
        <v>0</v>
      </c>
      <c r="F13675" s="1">
        <f>IFERROR(F13676/F13677, F13676)</f>
        <v>0</v>
      </c>
      <c r="G13675" s="1">
        <f>IFERROR(G13676/G13677, G13676)</f>
        <v>0</v>
      </c>
      <c r="H13675" s="1">
        <f>IFERROR(H13676/H13677, H13676)</f>
        <v>0</v>
      </c>
      <c r="I13675" s="1">
        <f>IFERROR(I13676/I13677, I13676)</f>
        <v>0</v>
      </c>
      <c r="J13675" s="1">
        <f>IFERROR(J13676/J13677, J13676)</f>
        <v>0</v>
      </c>
      <c r="K13675" s="1">
        <f>IFERROR(K13676/K13677, K13676)</f>
        <v>0</v>
      </c>
    </row>
    <row r="13676" spans="2:11" outlineLevel="2">
      <c r="C13676" t="s">
        <v>10</v>
      </c>
      <c r="D13676">
        <f>COUNTIF(D13678:D13701, "1")</f>
        <v>0</v>
      </c>
      <c r="E13676">
        <f>COUNTIF(E13678:E13701, "1")</f>
        <v>0</v>
      </c>
      <c r="F13676">
        <f>COUNTIF(F13678:F13701, "1")</f>
        <v>0</v>
      </c>
      <c r="G13676">
        <f>COUNTIF(G13678:G13701, "1")</f>
        <v>0</v>
      </c>
      <c r="H13676">
        <f>COUNTIF(H13678:H13701, "1")</f>
        <v>0</v>
      </c>
      <c r="I13676">
        <f>COUNTIF(I13678:I13701, "1")</f>
        <v>0</v>
      </c>
      <c r="J13676">
        <f>COUNTIF(J13678:J13701, "1")</f>
        <v>0</v>
      </c>
      <c r="K13676">
        <f>COUNTIF(K13678:K13701, "1")</f>
        <v>0</v>
      </c>
    </row>
    <row r="13677" spans="2:11" outlineLevel="2">
      <c r="C13677" t="s">
        <v>12</v>
      </c>
      <c r="D13677">
        <f>COUNTIF(D13678:D13701, "0")</f>
        <v>0</v>
      </c>
      <c r="E13677">
        <f>COUNTIF(E13678:E13701, "0")</f>
        <v>0</v>
      </c>
      <c r="F13677">
        <f>COUNTIF(F13678:F13701, "0")</f>
        <v>0</v>
      </c>
      <c r="G13677">
        <f>COUNTIF(G13678:G13701, "0")</f>
        <v>0</v>
      </c>
      <c r="H13677">
        <f>COUNTIF(H13678:H13701, "0")</f>
        <v>0</v>
      </c>
      <c r="I13677">
        <f>COUNTIF(I13678:I13701, "0")</f>
        <v>0</v>
      </c>
      <c r="J13677">
        <f>COUNTIF(J13678:J13701, "0")</f>
        <v>0</v>
      </c>
      <c r="K13677">
        <f>COUNTIF(K13678:K13701, "0")</f>
        <v>0</v>
      </c>
    </row>
    <row r="13678" spans="2:11" outlineLevel="2">
      <c r="B13678" t="s">
        <v>52</v>
      </c>
      <c r="C13678" t="s">
        <v>14</v>
      </c>
      <c r="D13678">
        <v>1</v>
      </c>
      <c r="E13678">
        <v>1</v>
      </c>
      <c r="F13678">
        <v>0</v>
      </c>
      <c r="G13678">
        <v>0</v>
      </c>
      <c r="H13678">
        <v>0</v>
      </c>
      <c r="I13678">
        <v>0</v>
      </c>
      <c r="J13678">
        <v>1</v>
      </c>
      <c r="K13678">
        <v>0</v>
      </c>
    </row>
    <row r="13679" spans="2:11" outlineLevel="2">
      <c r="B13679" t="s">
        <v>52</v>
      </c>
      <c r="C13679" t="s">
        <v>17</v>
      </c>
      <c r="D13679">
        <v>0</v>
      </c>
      <c r="E13679">
        <v>1</v>
      </c>
      <c r="F13679">
        <v>0</v>
      </c>
      <c r="G13679">
        <v>0</v>
      </c>
      <c r="H13679">
        <v>1</v>
      </c>
      <c r="I13679">
        <v>0</v>
      </c>
      <c r="J13679">
        <v>0</v>
      </c>
      <c r="K13679">
        <v>0</v>
      </c>
    </row>
    <row r="13680" spans="2:11" outlineLevel="2">
      <c r="B13680" t="s">
        <v>52</v>
      </c>
      <c r="C13680" t="s">
        <v>18</v>
      </c>
      <c r="D13680">
        <v>0</v>
      </c>
      <c r="E13680">
        <v>0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>
        <v>0</v>
      </c>
    </row>
    <row r="13681" spans="2:11" outlineLevel="2">
      <c r="B13681" t="s">
        <v>52</v>
      </c>
      <c r="C13681" t="s">
        <v>19</v>
      </c>
      <c r="D13681">
        <v>0</v>
      </c>
      <c r="E13681">
        <v>1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2:11" outlineLevel="2">
      <c r="B13682" t="s">
        <v>52</v>
      </c>
      <c r="C13682" t="s">
        <v>20</v>
      </c>
      <c r="D13682">
        <v>0</v>
      </c>
      <c r="E13682">
        <v>0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0</v>
      </c>
    </row>
    <row r="13683" spans="2:11" outlineLevel="2">
      <c r="B13683" t="s">
        <v>52</v>
      </c>
      <c r="C13683" t="s">
        <v>21</v>
      </c>
      <c r="D13683">
        <v>1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2:11" outlineLevel="2">
      <c r="B13684" t="s">
        <v>52</v>
      </c>
      <c r="C13684" t="s">
        <v>22</v>
      </c>
      <c r="D13684">
        <v>0</v>
      </c>
      <c r="E13684">
        <v>0</v>
      </c>
      <c r="F13684">
        <v>0</v>
      </c>
      <c r="G13684">
        <v>0</v>
      </c>
      <c r="H13684">
        <v>1</v>
      </c>
      <c r="I13684">
        <v>0</v>
      </c>
      <c r="J13684">
        <v>0</v>
      </c>
      <c r="K13684">
        <v>0</v>
      </c>
    </row>
    <row r="13685" spans="2:11" outlineLevel="2">
      <c r="B13685" t="s">
        <v>52</v>
      </c>
      <c r="C13685" t="s">
        <v>23</v>
      </c>
      <c r="D13685">
        <v>0</v>
      </c>
      <c r="E13685">
        <v>0</v>
      </c>
      <c r="F13685">
        <v>0</v>
      </c>
      <c r="G13685">
        <v>0</v>
      </c>
      <c r="H13685">
        <v>1</v>
      </c>
      <c r="I13685">
        <v>1</v>
      </c>
      <c r="J13685">
        <v>1</v>
      </c>
      <c r="K13685">
        <v>0</v>
      </c>
    </row>
    <row r="13686" spans="2:11" outlineLevel="2">
      <c r="B13686" t="s">
        <v>52</v>
      </c>
      <c r="C13686" t="s">
        <v>33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2:11" outlineLevel="2">
      <c r="B13687" t="s">
        <v>52</v>
      </c>
      <c r="C13687" t="s">
        <v>24</v>
      </c>
      <c r="D13687">
        <v>1</v>
      </c>
      <c r="E13687">
        <v>0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>
        <v>0</v>
      </c>
    </row>
    <row r="13688" spans="2:11" outlineLevel="2">
      <c r="B13688" t="s">
        <v>52</v>
      </c>
      <c r="C13688" t="s">
        <v>34</v>
      </c>
      <c r="D13688">
        <v>1</v>
      </c>
      <c r="E13688">
        <v>0</v>
      </c>
      <c r="F13688">
        <v>0</v>
      </c>
      <c r="G13688">
        <v>0</v>
      </c>
      <c r="H13688">
        <v>1</v>
      </c>
      <c r="I13688">
        <v>1</v>
      </c>
      <c r="J13688">
        <v>0</v>
      </c>
      <c r="K13688">
        <v>0</v>
      </c>
    </row>
    <row r="13689" spans="2:11" outlineLevel="2">
      <c r="B13689" t="s">
        <v>52</v>
      </c>
      <c r="C13689" t="s">
        <v>25</v>
      </c>
      <c r="D13689">
        <v>0</v>
      </c>
      <c r="E13689">
        <v>1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2:11" outlineLevel="2">
      <c r="B13690" t="s">
        <v>52</v>
      </c>
      <c r="C13690" t="s">
        <v>26</v>
      </c>
      <c r="D13690">
        <v>0</v>
      </c>
      <c r="E13690">
        <v>0</v>
      </c>
      <c r="F13690">
        <v>0</v>
      </c>
      <c r="G13690">
        <v>0</v>
      </c>
      <c r="H13690">
        <v>1</v>
      </c>
      <c r="I13690">
        <v>0</v>
      </c>
      <c r="J13690">
        <v>1</v>
      </c>
      <c r="K13690">
        <v>0</v>
      </c>
    </row>
    <row r="13691" spans="2:11" outlineLevel="2">
      <c r="B13691" t="s">
        <v>52</v>
      </c>
      <c r="C13691" t="s">
        <v>27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1</v>
      </c>
      <c r="J13691">
        <v>0</v>
      </c>
      <c r="K13691">
        <v>0</v>
      </c>
    </row>
    <row r="13692" spans="2:11" outlineLevel="2">
      <c r="B13692" t="s">
        <v>52</v>
      </c>
      <c r="C13692" t="s">
        <v>28</v>
      </c>
      <c r="D13692">
        <v>1</v>
      </c>
      <c r="E13692">
        <v>0</v>
      </c>
      <c r="F13692">
        <v>0</v>
      </c>
      <c r="G13692">
        <v>0</v>
      </c>
      <c r="H13692">
        <v>1</v>
      </c>
      <c r="I13692">
        <v>0</v>
      </c>
      <c r="J13692">
        <v>0</v>
      </c>
      <c r="K13692">
        <v>0</v>
      </c>
    </row>
    <row r="13693" spans="2:11" outlineLevel="2">
      <c r="B13693" t="s">
        <v>52</v>
      </c>
      <c r="C13693" t="s">
        <v>35</v>
      </c>
      <c r="D13693">
        <v>0</v>
      </c>
      <c r="E13693">
        <v>1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2:11" outlineLevel="2">
      <c r="B13694" t="s">
        <v>52</v>
      </c>
      <c r="C13694" t="s">
        <v>48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0</v>
      </c>
    </row>
    <row r="13695" spans="2:11" outlineLevel="2">
      <c r="B13695" t="s">
        <v>52</v>
      </c>
      <c r="C13695" t="s">
        <v>37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2:11" outlineLevel="2">
      <c r="B13696" t="s">
        <v>52</v>
      </c>
      <c r="C13696" t="s">
        <v>38</v>
      </c>
      <c r="D13696">
        <v>1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  <c r="K13696">
        <v>0</v>
      </c>
    </row>
    <row r="13697" spans="2:11" outlineLevel="2">
      <c r="B13697" t="s">
        <v>52</v>
      </c>
      <c r="C13697" t="s">
        <v>39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2:11" outlineLevel="2">
      <c r="B13698" t="s">
        <v>52</v>
      </c>
      <c r="C13698" t="s">
        <v>41</v>
      </c>
      <c r="D13698">
        <v>1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2:11" outlineLevel="2">
      <c r="B13699" t="s">
        <v>52</v>
      </c>
      <c r="C13699" t="s">
        <v>42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2:11" outlineLevel="2">
      <c r="B13700" t="s">
        <v>52</v>
      </c>
      <c r="C13700" t="s">
        <v>43</v>
      </c>
      <c r="D13700">
        <v>0</v>
      </c>
      <c r="E13700">
        <v>0</v>
      </c>
      <c r="F13700">
        <v>1</v>
      </c>
      <c r="G13700">
        <v>1</v>
      </c>
      <c r="H13700">
        <v>0</v>
      </c>
      <c r="I13700">
        <v>0</v>
      </c>
      <c r="J13700">
        <v>0</v>
      </c>
      <c r="K13700">
        <v>0</v>
      </c>
    </row>
    <row r="13701" spans="2:11" outlineLevel="2">
      <c r="B13701" t="s">
        <v>52</v>
      </c>
      <c r="C13701" t="s">
        <v>44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2:11" s="5" customFormat="1" outlineLevel="1">
      <c r="C13702" s="5" t="s">
        <v>49</v>
      </c>
      <c r="D13702" s="1">
        <f>IFERROR(D13703/D13704, D13703)</f>
        <v>0</v>
      </c>
      <c r="E13702" s="1">
        <f>IFERROR(E13703/E13704, E13703)</f>
        <v>0</v>
      </c>
      <c r="F13702" s="1">
        <f>IFERROR(F13703/F13704, F13703)</f>
        <v>0</v>
      </c>
      <c r="G13702" s="1">
        <f>IFERROR(G13703/G13704, G13703)</f>
        <v>0</v>
      </c>
      <c r="H13702" s="1">
        <f>IFERROR(H13703/H13704, H13703)</f>
        <v>0</v>
      </c>
      <c r="I13702" s="1">
        <f>IFERROR(I13703/I13704, I13703)</f>
        <v>0</v>
      </c>
      <c r="J13702" s="1">
        <f>IFERROR(J13703/J13704, J13703)</f>
        <v>0</v>
      </c>
      <c r="K13702" s="1">
        <f>IFERROR(K13703/K13704, K13703)</f>
        <v>0</v>
      </c>
    </row>
    <row r="13703" spans="2:11" outlineLevel="2">
      <c r="C13703" t="s">
        <v>10</v>
      </c>
      <c r="D13703">
        <f>COUNTIF(D13705:D13720, "1")</f>
        <v>0</v>
      </c>
      <c r="E13703">
        <f>COUNTIF(E13705:E13720, "1")</f>
        <v>0</v>
      </c>
      <c r="F13703">
        <f>COUNTIF(F13705:F13720, "1")</f>
        <v>0</v>
      </c>
      <c r="G13703">
        <f>COUNTIF(G13705:G13720, "1")</f>
        <v>0</v>
      </c>
      <c r="H13703">
        <f>COUNTIF(H13705:H13720, "1")</f>
        <v>0</v>
      </c>
      <c r="I13703">
        <f>COUNTIF(I13705:I13720, "1")</f>
        <v>0</v>
      </c>
      <c r="J13703">
        <f>COUNTIF(J13705:J13720, "1")</f>
        <v>0</v>
      </c>
      <c r="K13703">
        <f>COUNTIF(K13705:K13720, "1")</f>
        <v>0</v>
      </c>
    </row>
    <row r="13704" spans="2:11" outlineLevel="2">
      <c r="C13704" t="s">
        <v>12</v>
      </c>
      <c r="D13704">
        <f>COUNTIF(D13705:D13720, "0")</f>
        <v>0</v>
      </c>
      <c r="E13704">
        <f>COUNTIF(E13705:E13720, "0")</f>
        <v>0</v>
      </c>
      <c r="F13704">
        <f>COUNTIF(F13705:F13720, "0")</f>
        <v>0</v>
      </c>
      <c r="G13704">
        <f>COUNTIF(G13705:G13720, "0")</f>
        <v>0</v>
      </c>
      <c r="H13704">
        <f>COUNTIF(H13705:H13720, "0")</f>
        <v>0</v>
      </c>
      <c r="I13704">
        <f>COUNTIF(I13705:I13720, "0")</f>
        <v>0</v>
      </c>
      <c r="J13704">
        <f>COUNTIF(J13705:J13720, "0")</f>
        <v>0</v>
      </c>
      <c r="K13704">
        <f>COUNTIF(K13705:K13720, "0")</f>
        <v>0</v>
      </c>
    </row>
    <row r="13705" spans="2:11" outlineLevel="2">
      <c r="B13705" t="s">
        <v>50</v>
      </c>
      <c r="C13705" t="s">
        <v>14</v>
      </c>
      <c r="D13705">
        <v>0</v>
      </c>
      <c r="E13705">
        <v>0</v>
      </c>
      <c r="F13705">
        <v>1</v>
      </c>
      <c r="G13705">
        <v>0</v>
      </c>
      <c r="H13705">
        <v>0</v>
      </c>
      <c r="I13705">
        <v>0</v>
      </c>
      <c r="J13705">
        <v>0</v>
      </c>
      <c r="K13705">
        <v>0</v>
      </c>
    </row>
    <row r="13706" spans="2:11" outlineLevel="2">
      <c r="B13706" t="s">
        <v>50</v>
      </c>
      <c r="C13706" t="s">
        <v>17</v>
      </c>
      <c r="D13706">
        <v>0</v>
      </c>
      <c r="E13706">
        <v>1</v>
      </c>
      <c r="F13706">
        <v>1</v>
      </c>
      <c r="G13706">
        <v>0</v>
      </c>
      <c r="H13706">
        <v>0</v>
      </c>
      <c r="I13706">
        <v>1</v>
      </c>
      <c r="J13706">
        <v>1</v>
      </c>
      <c r="K13706">
        <v>0</v>
      </c>
    </row>
    <row r="13707" spans="2:11" outlineLevel="2">
      <c r="B13707" t="s">
        <v>50</v>
      </c>
      <c r="C13707" t="s">
        <v>19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2:11" outlineLevel="2">
      <c r="B13708" t="s">
        <v>50</v>
      </c>
      <c r="C13708" t="s">
        <v>21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2:11" outlineLevel="2">
      <c r="B13709" t="s">
        <v>50</v>
      </c>
      <c r="C13709" t="s">
        <v>22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0</v>
      </c>
    </row>
    <row r="13710" spans="2:11" outlineLevel="2">
      <c r="B13710" t="s">
        <v>50</v>
      </c>
      <c r="C13710" t="s">
        <v>23</v>
      </c>
      <c r="D13710">
        <v>1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2:11" outlineLevel="2">
      <c r="B13711" t="s">
        <v>50</v>
      </c>
      <c r="C13711" t="s">
        <v>33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1</v>
      </c>
      <c r="J13711">
        <v>0</v>
      </c>
      <c r="K13711">
        <v>0</v>
      </c>
    </row>
    <row r="13712" spans="2:11" outlineLevel="2">
      <c r="B13712" t="s">
        <v>50</v>
      </c>
      <c r="C13712" t="s">
        <v>24</v>
      </c>
      <c r="D13712">
        <v>0</v>
      </c>
      <c r="E13712">
        <v>1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2:11" outlineLevel="2">
      <c r="B13713" t="s">
        <v>50</v>
      </c>
      <c r="C13713" t="s">
        <v>25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2:11" outlineLevel="2">
      <c r="B13714" t="s">
        <v>50</v>
      </c>
      <c r="C13714" t="s">
        <v>26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2:11" outlineLevel="2">
      <c r="B13715" t="s">
        <v>50</v>
      </c>
      <c r="C13715" t="s">
        <v>27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</row>
    <row r="13716" spans="2:11" outlineLevel="2">
      <c r="B13716" t="s">
        <v>50</v>
      </c>
      <c r="C13716" t="s">
        <v>28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</row>
    <row r="13717" spans="2:11" outlineLevel="2">
      <c r="B13717" t="s">
        <v>50</v>
      </c>
      <c r="C13717" t="s">
        <v>48</v>
      </c>
      <c r="D13717">
        <v>1</v>
      </c>
      <c r="E13717">
        <v>0</v>
      </c>
      <c r="F13717">
        <v>0</v>
      </c>
      <c r="G13717">
        <v>1</v>
      </c>
      <c r="H13717">
        <v>0</v>
      </c>
      <c r="I13717">
        <v>0</v>
      </c>
      <c r="J13717">
        <v>0</v>
      </c>
      <c r="K13717">
        <v>0</v>
      </c>
    </row>
    <row r="13718" spans="2:11" outlineLevel="2">
      <c r="B13718" t="s">
        <v>50</v>
      </c>
      <c r="C13718" t="s">
        <v>37</v>
      </c>
      <c r="D13718">
        <v>0</v>
      </c>
      <c r="E13718">
        <v>0</v>
      </c>
      <c r="F13718">
        <v>1</v>
      </c>
      <c r="G13718">
        <v>0</v>
      </c>
      <c r="H13718">
        <v>1</v>
      </c>
      <c r="I13718">
        <v>0</v>
      </c>
      <c r="J13718">
        <v>0</v>
      </c>
      <c r="K13718">
        <v>0</v>
      </c>
    </row>
    <row r="13719" spans="2:11" outlineLevel="2">
      <c r="B13719" t="s">
        <v>50</v>
      </c>
      <c r="C13719" t="s">
        <v>40</v>
      </c>
      <c r="D13719">
        <v>0</v>
      </c>
      <c r="E13719">
        <v>0</v>
      </c>
      <c r="F13719">
        <v>0</v>
      </c>
      <c r="G13719">
        <v>0</v>
      </c>
      <c r="H13719">
        <v>1</v>
      </c>
      <c r="I13719">
        <v>0</v>
      </c>
      <c r="J13719">
        <v>0</v>
      </c>
      <c r="K13719">
        <v>0</v>
      </c>
    </row>
    <row r="13720" spans="2:11" outlineLevel="2">
      <c r="B13720" t="s">
        <v>50</v>
      </c>
      <c r="C13720" t="s">
        <v>41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2:11" s="3" customFormat="1">
      <c r="B13721" s="3" t="s">
        <v>538</v>
      </c>
      <c r="C13721" s="3" t="s">
        <v>8</v>
      </c>
      <c r="D13721" s="3">
        <f>IFERROR(AVERAGE(D13724), 0)</f>
        <v>0</v>
      </c>
      <c r="E13721" s="3">
        <f>IFERROR(AVERAGE(E13724), 0)</f>
        <v>0</v>
      </c>
      <c r="F13721" s="3">
        <f>IFERROR(AVERAGE(F13724), 0)</f>
        <v>0</v>
      </c>
      <c r="G13721" s="3">
        <f>IFERROR(AVERAGE(G13724), 0)</f>
        <v>0</v>
      </c>
      <c r="H13721" s="3">
        <f>IFERROR(AVERAGE(H13724), 0)</f>
        <v>0</v>
      </c>
      <c r="I13721" s="3">
        <f>IFERROR(AVERAGE(I13724), 0)</f>
        <v>0</v>
      </c>
      <c r="J13721" s="3">
        <f>IFERROR(AVERAGE(J13724), 0)</f>
        <v>0</v>
      </c>
      <c r="K13721" s="3">
        <f>IFERROR(AVERAGE(K13724), 0)</f>
        <v>0</v>
      </c>
    </row>
    <row r="13722" spans="2:11" outlineLevel="2">
      <c r="B13722" s="4" t="s">
        <v>9</v>
      </c>
      <c r="D13722">
        <f>E13725</f>
        <v>0</v>
      </c>
      <c r="E13722">
        <f>F13725</f>
        <v>0</v>
      </c>
      <c r="F13722">
        <f>G13725</f>
        <v>0</v>
      </c>
      <c r="G13722">
        <f>H13725</f>
        <v>0</v>
      </c>
      <c r="H13722">
        <f>I13725</f>
        <v>0</v>
      </c>
      <c r="I13722">
        <f>J13725</f>
        <v>0</v>
      </c>
      <c r="J13722">
        <f>K13725</f>
        <v>0</v>
      </c>
      <c r="K13722">
        <f>L13725</f>
        <v>0</v>
      </c>
    </row>
    <row r="13723" spans="2:11" outlineLevel="2">
      <c r="B13723" s="4" t="s">
        <v>10</v>
      </c>
      <c r="D13723">
        <f>E13726</f>
        <v>0</v>
      </c>
      <c r="E13723">
        <f>F13726</f>
        <v>0</v>
      </c>
      <c r="F13723">
        <f>G13726</f>
        <v>0</v>
      </c>
      <c r="G13723">
        <f>H13726</f>
        <v>0</v>
      </c>
      <c r="H13723">
        <f>I13726</f>
        <v>0</v>
      </c>
      <c r="I13723">
        <f>J13726</f>
        <v>0</v>
      </c>
      <c r="J13723">
        <f>K13726</f>
        <v>0</v>
      </c>
      <c r="K13723">
        <f>L13726</f>
        <v>0</v>
      </c>
    </row>
    <row r="13724" spans="2:11" s="5" customFormat="1" outlineLevel="1">
      <c r="C13724" s="5" t="s">
        <v>51</v>
      </c>
      <c r="D13724" s="1">
        <f>IFERROR(D13725/D13726, D13725)</f>
        <v>0</v>
      </c>
      <c r="E13724" s="1">
        <f>IFERROR(E13725/E13726, E13725)</f>
        <v>0</v>
      </c>
      <c r="F13724" s="1">
        <f>IFERROR(F13725/F13726, F13725)</f>
        <v>0</v>
      </c>
      <c r="G13724" s="1">
        <f>IFERROR(G13725/G13726, G13725)</f>
        <v>0</v>
      </c>
      <c r="H13724" s="1">
        <f>IFERROR(H13725/H13726, H13725)</f>
        <v>0</v>
      </c>
      <c r="I13724" s="1">
        <f>IFERROR(I13725/I13726, I13725)</f>
        <v>0</v>
      </c>
      <c r="J13724" s="1">
        <f>IFERROR(J13725/J13726, J13725)</f>
        <v>0</v>
      </c>
      <c r="K13724" s="1">
        <f>IFERROR(K13725/K13726, K13725)</f>
        <v>0</v>
      </c>
    </row>
    <row r="13725" spans="2:11" outlineLevel="2">
      <c r="C13725" t="s">
        <v>10</v>
      </c>
      <c r="D13725">
        <f>COUNTIF(D13727:D13741, "1")</f>
        <v>0</v>
      </c>
      <c r="E13725">
        <f>COUNTIF(E13727:E13741, "1")</f>
        <v>0</v>
      </c>
      <c r="F13725">
        <f>COUNTIF(F13727:F13741, "1")</f>
        <v>0</v>
      </c>
      <c r="G13725">
        <f>COUNTIF(G13727:G13741, "1")</f>
        <v>0</v>
      </c>
      <c r="H13725">
        <f>COUNTIF(H13727:H13741, "1")</f>
        <v>0</v>
      </c>
      <c r="I13725">
        <f>COUNTIF(I13727:I13741, "1")</f>
        <v>0</v>
      </c>
      <c r="J13725">
        <f>COUNTIF(J13727:J13741, "1")</f>
        <v>0</v>
      </c>
      <c r="K13725">
        <f>COUNTIF(K13727:K13741, "1")</f>
        <v>0</v>
      </c>
    </row>
    <row r="13726" spans="2:11" outlineLevel="2">
      <c r="C13726" t="s">
        <v>12</v>
      </c>
      <c r="D13726">
        <f>COUNTIF(D13727:D13741, "0")</f>
        <v>0</v>
      </c>
      <c r="E13726">
        <f>COUNTIF(E13727:E13741, "0")</f>
        <v>0</v>
      </c>
      <c r="F13726">
        <f>COUNTIF(F13727:F13741, "0")</f>
        <v>0</v>
      </c>
      <c r="G13726">
        <f>COUNTIF(G13727:G13741, "0")</f>
        <v>0</v>
      </c>
      <c r="H13726">
        <f>COUNTIF(H13727:H13741, "0")</f>
        <v>0</v>
      </c>
      <c r="I13726">
        <f>COUNTIF(I13727:I13741, "0")</f>
        <v>0</v>
      </c>
      <c r="J13726">
        <f>COUNTIF(J13727:J13741, "0")</f>
        <v>0</v>
      </c>
      <c r="K13726">
        <f>COUNTIF(K13727:K13741, "0")</f>
        <v>0</v>
      </c>
    </row>
    <row r="13727" spans="2:11" outlineLevel="2">
      <c r="B13727" t="s">
        <v>52</v>
      </c>
      <c r="C13727" t="s">
        <v>14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2:11" outlineLevel="2">
      <c r="B13728" t="s">
        <v>52</v>
      </c>
      <c r="C13728" t="s">
        <v>14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2:11" outlineLevel="2">
      <c r="B13729" t="s">
        <v>52</v>
      </c>
      <c r="C13729" t="s">
        <v>14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2:11" outlineLevel="2">
      <c r="B13730" t="s">
        <v>52</v>
      </c>
      <c r="C13730" t="s">
        <v>14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2:11" outlineLevel="2">
      <c r="B13731" t="s">
        <v>52</v>
      </c>
      <c r="C13731" t="s">
        <v>14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2:11" outlineLevel="2">
      <c r="B13732" t="s">
        <v>52</v>
      </c>
      <c r="C13732" t="s">
        <v>14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2:11" outlineLevel="2">
      <c r="B13733" t="s">
        <v>52</v>
      </c>
      <c r="C13733" t="s">
        <v>14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2:11" outlineLevel="2">
      <c r="B13734" t="s">
        <v>52</v>
      </c>
      <c r="C13734" t="s">
        <v>15</v>
      </c>
      <c r="D13734">
        <v>0</v>
      </c>
      <c r="E13734">
        <v>0</v>
      </c>
      <c r="F13734">
        <v>0</v>
      </c>
      <c r="G13734">
        <v>1</v>
      </c>
      <c r="H13734">
        <v>1</v>
      </c>
      <c r="I13734">
        <v>0</v>
      </c>
      <c r="J13734">
        <v>0</v>
      </c>
      <c r="K13734">
        <v>0</v>
      </c>
    </row>
    <row r="13735" spans="2:11" outlineLevel="2">
      <c r="B13735" t="s">
        <v>52</v>
      </c>
      <c r="C13735" t="s">
        <v>15</v>
      </c>
      <c r="D13735">
        <v>0</v>
      </c>
      <c r="E13735">
        <v>0</v>
      </c>
      <c r="F13735">
        <v>0</v>
      </c>
      <c r="G13735">
        <v>1</v>
      </c>
      <c r="H13735">
        <v>1</v>
      </c>
      <c r="I13735">
        <v>0</v>
      </c>
      <c r="J13735">
        <v>0</v>
      </c>
      <c r="K13735">
        <v>0</v>
      </c>
    </row>
    <row r="13736" spans="2:11" outlineLevel="2">
      <c r="B13736" t="s">
        <v>52</v>
      </c>
      <c r="C13736" t="s">
        <v>16</v>
      </c>
      <c r="D13736">
        <v>1</v>
      </c>
      <c r="E13736">
        <v>1</v>
      </c>
      <c r="F13736">
        <v>0</v>
      </c>
      <c r="G13736">
        <v>0</v>
      </c>
      <c r="H13736">
        <v>0</v>
      </c>
      <c r="I13736">
        <v>1</v>
      </c>
      <c r="J13736">
        <v>0</v>
      </c>
      <c r="K13736">
        <v>0</v>
      </c>
    </row>
    <row r="13737" spans="2:11" outlineLevel="2">
      <c r="B13737" t="s">
        <v>52</v>
      </c>
      <c r="C13737" t="s">
        <v>32</v>
      </c>
      <c r="D13737">
        <v>0</v>
      </c>
      <c r="E13737">
        <v>0</v>
      </c>
      <c r="F13737">
        <v>1</v>
      </c>
      <c r="G13737">
        <v>0</v>
      </c>
      <c r="H13737">
        <v>0</v>
      </c>
      <c r="I13737">
        <v>0</v>
      </c>
      <c r="J13737">
        <v>0</v>
      </c>
      <c r="K13737">
        <v>0</v>
      </c>
    </row>
    <row r="13738" spans="2:11" outlineLevel="2">
      <c r="B13738" t="s">
        <v>52</v>
      </c>
      <c r="C13738" t="s">
        <v>32</v>
      </c>
      <c r="D13738">
        <v>0</v>
      </c>
      <c r="E13738">
        <v>0</v>
      </c>
      <c r="F13738">
        <v>1</v>
      </c>
      <c r="G13738">
        <v>0</v>
      </c>
      <c r="H13738">
        <v>0</v>
      </c>
      <c r="I13738">
        <v>0</v>
      </c>
      <c r="J13738">
        <v>0</v>
      </c>
      <c r="K13738">
        <v>0</v>
      </c>
    </row>
    <row r="13739" spans="2:11" outlineLevel="2">
      <c r="B13739" t="s">
        <v>52</v>
      </c>
      <c r="C13739" t="s">
        <v>17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2:11" outlineLevel="2">
      <c r="B13740" t="s">
        <v>52</v>
      </c>
      <c r="C13740" t="s">
        <v>18</v>
      </c>
      <c r="D13740">
        <v>1</v>
      </c>
      <c r="E13740">
        <v>1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2:11" outlineLevel="2">
      <c r="B13741" t="s">
        <v>52</v>
      </c>
      <c r="C13741" t="s">
        <v>19</v>
      </c>
      <c r="D13741">
        <v>0</v>
      </c>
      <c r="E13741">
        <v>0</v>
      </c>
      <c r="F13741">
        <v>0</v>
      </c>
      <c r="G13741">
        <v>1</v>
      </c>
      <c r="H13741">
        <v>0</v>
      </c>
      <c r="I13741">
        <v>0</v>
      </c>
      <c r="J13741">
        <v>0</v>
      </c>
      <c r="K13741">
        <v>0</v>
      </c>
    </row>
    <row r="13742" spans="2:11" s="3" customFormat="1">
      <c r="B13742" s="3" t="s">
        <v>539</v>
      </c>
      <c r="C13742" s="3" t="s">
        <v>8</v>
      </c>
      <c r="D13742" s="3">
        <f>IFERROR(AVERAGE(D13745), 0)</f>
        <v>0</v>
      </c>
      <c r="E13742" s="3">
        <f>IFERROR(AVERAGE(E13745), 0)</f>
        <v>0</v>
      </c>
      <c r="F13742" s="3">
        <f>IFERROR(AVERAGE(F13745), 0)</f>
        <v>0</v>
      </c>
      <c r="G13742" s="3">
        <f>IFERROR(AVERAGE(G13745), 0)</f>
        <v>0</v>
      </c>
      <c r="H13742" s="3">
        <f>IFERROR(AVERAGE(H13745), 0)</f>
        <v>0</v>
      </c>
      <c r="I13742" s="3">
        <f>IFERROR(AVERAGE(I13745), 0)</f>
        <v>0</v>
      </c>
      <c r="J13742" s="3">
        <f>IFERROR(AVERAGE(J13745), 0)</f>
        <v>0</v>
      </c>
      <c r="K13742" s="3">
        <f>IFERROR(AVERAGE(K13745), 0)</f>
        <v>0</v>
      </c>
    </row>
    <row r="13743" spans="2:11" outlineLevel="2">
      <c r="B13743" s="4" t="s">
        <v>9</v>
      </c>
      <c r="D13743">
        <f>E13746</f>
        <v>0</v>
      </c>
      <c r="E13743">
        <f>F13746</f>
        <v>0</v>
      </c>
      <c r="F13743">
        <f>G13746</f>
        <v>0</v>
      </c>
      <c r="G13743">
        <f>H13746</f>
        <v>0</v>
      </c>
      <c r="H13743">
        <f>I13746</f>
        <v>0</v>
      </c>
      <c r="I13743">
        <f>J13746</f>
        <v>0</v>
      </c>
      <c r="J13743">
        <f>K13746</f>
        <v>0</v>
      </c>
      <c r="K13743">
        <f>L13746</f>
        <v>0</v>
      </c>
    </row>
    <row r="13744" spans="2:11" outlineLevel="2">
      <c r="B13744" s="4" t="s">
        <v>10</v>
      </c>
      <c r="D13744">
        <f>E13747</f>
        <v>0</v>
      </c>
      <c r="E13744">
        <f>F13747</f>
        <v>0</v>
      </c>
      <c r="F13744">
        <f>G13747</f>
        <v>0</v>
      </c>
      <c r="G13744">
        <f>H13747</f>
        <v>0</v>
      </c>
      <c r="H13744">
        <f>I13747</f>
        <v>0</v>
      </c>
      <c r="I13744">
        <f>J13747</f>
        <v>0</v>
      </c>
      <c r="J13744">
        <f>K13747</f>
        <v>0</v>
      </c>
      <c r="K13744">
        <f>L13747</f>
        <v>0</v>
      </c>
    </row>
    <row r="13745" spans="2:11" s="5" customFormat="1" outlineLevel="1">
      <c r="C13745" s="5" t="s">
        <v>51</v>
      </c>
      <c r="D13745" s="1">
        <f>IFERROR(D13746/D13747, D13746)</f>
        <v>0</v>
      </c>
      <c r="E13745" s="1">
        <f>IFERROR(E13746/E13747, E13746)</f>
        <v>0</v>
      </c>
      <c r="F13745" s="1">
        <f>IFERROR(F13746/F13747, F13746)</f>
        <v>0</v>
      </c>
      <c r="G13745" s="1">
        <f>IFERROR(G13746/G13747, G13746)</f>
        <v>0</v>
      </c>
      <c r="H13745" s="1">
        <f>IFERROR(H13746/H13747, H13746)</f>
        <v>0</v>
      </c>
      <c r="I13745" s="1">
        <f>IFERROR(I13746/I13747, I13746)</f>
        <v>0</v>
      </c>
      <c r="J13745" s="1">
        <f>IFERROR(J13746/J13747, J13746)</f>
        <v>0</v>
      </c>
      <c r="K13745" s="1">
        <f>IFERROR(K13746/K13747, K13746)</f>
        <v>0</v>
      </c>
    </row>
    <row r="13746" spans="2:11" outlineLevel="2">
      <c r="C13746" t="s">
        <v>10</v>
      </c>
      <c r="D13746">
        <f>COUNTIF(D13748:D13760, "1")</f>
        <v>0</v>
      </c>
      <c r="E13746">
        <f>COUNTIF(E13748:E13760, "1")</f>
        <v>0</v>
      </c>
      <c r="F13746">
        <f>COUNTIF(F13748:F13760, "1")</f>
        <v>0</v>
      </c>
      <c r="G13746">
        <f>COUNTIF(G13748:G13760, "1")</f>
        <v>0</v>
      </c>
      <c r="H13746">
        <f>COUNTIF(H13748:H13760, "1")</f>
        <v>0</v>
      </c>
      <c r="I13746">
        <f>COUNTIF(I13748:I13760, "1")</f>
        <v>0</v>
      </c>
      <c r="J13746">
        <f>COUNTIF(J13748:J13760, "1")</f>
        <v>0</v>
      </c>
      <c r="K13746">
        <f>COUNTIF(K13748:K13760, "1")</f>
        <v>0</v>
      </c>
    </row>
    <row r="13747" spans="2:11" outlineLevel="2">
      <c r="C13747" t="s">
        <v>12</v>
      </c>
      <c r="D13747">
        <f>COUNTIF(D13748:D13760, "0")</f>
        <v>0</v>
      </c>
      <c r="E13747">
        <f>COUNTIF(E13748:E13760, "0")</f>
        <v>0</v>
      </c>
      <c r="F13747">
        <f>COUNTIF(F13748:F13760, "0")</f>
        <v>0</v>
      </c>
      <c r="G13747">
        <f>COUNTIF(G13748:G13760, "0")</f>
        <v>0</v>
      </c>
      <c r="H13747">
        <f>COUNTIF(H13748:H13760, "0")</f>
        <v>0</v>
      </c>
      <c r="I13747">
        <f>COUNTIF(I13748:I13760, "0")</f>
        <v>0</v>
      </c>
      <c r="J13747">
        <f>COUNTIF(J13748:J13760, "0")</f>
        <v>0</v>
      </c>
      <c r="K13747">
        <f>COUNTIF(K13748:K13760, "0")</f>
        <v>0</v>
      </c>
    </row>
    <row r="13748" spans="2:11" outlineLevel="2">
      <c r="B13748" t="s">
        <v>52</v>
      </c>
      <c r="C13748" t="s">
        <v>32</v>
      </c>
      <c r="D13748">
        <v>1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2:11" outlineLevel="2">
      <c r="B13749" t="s">
        <v>52</v>
      </c>
      <c r="C13749" t="s">
        <v>20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2:11" outlineLevel="2">
      <c r="B13750" t="s">
        <v>52</v>
      </c>
      <c r="C13750" t="s">
        <v>15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2:11" outlineLevel="2">
      <c r="B13751" t="s">
        <v>52</v>
      </c>
      <c r="C13751" t="s">
        <v>16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2:11" outlineLevel="2">
      <c r="B13752" t="s">
        <v>52</v>
      </c>
      <c r="C13752" t="s">
        <v>14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2:11" outlineLevel="2">
      <c r="B13753" t="s">
        <v>52</v>
      </c>
      <c r="C13753" t="s">
        <v>18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2:11" outlineLevel="2">
      <c r="B13754" t="s">
        <v>52</v>
      </c>
      <c r="C13754" t="s">
        <v>22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1</v>
      </c>
      <c r="J13754">
        <v>0</v>
      </c>
      <c r="K13754">
        <v>0</v>
      </c>
    </row>
    <row r="13755" spans="2:11" outlineLevel="2">
      <c r="B13755" t="s">
        <v>52</v>
      </c>
      <c r="C13755" t="s">
        <v>17</v>
      </c>
      <c r="D13755">
        <v>1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2:11" outlineLevel="2">
      <c r="B13756" t="s">
        <v>52</v>
      </c>
      <c r="C13756" t="s">
        <v>24</v>
      </c>
      <c r="D13756">
        <v>1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2:11" outlineLevel="2">
      <c r="B13757" t="s">
        <v>52</v>
      </c>
      <c r="C13757" t="s">
        <v>34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2:11" outlineLevel="2">
      <c r="B13758" t="s">
        <v>52</v>
      </c>
      <c r="C13758" t="s">
        <v>33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2:11" outlineLevel="2">
      <c r="B13759" t="s">
        <v>52</v>
      </c>
      <c r="C13759" t="s">
        <v>21</v>
      </c>
      <c r="D13759">
        <v>0</v>
      </c>
      <c r="E13759">
        <v>1</v>
      </c>
      <c r="F13759">
        <v>0</v>
      </c>
      <c r="G13759">
        <v>0</v>
      </c>
      <c r="H13759">
        <v>1</v>
      </c>
      <c r="I13759">
        <v>0</v>
      </c>
      <c r="J13759">
        <v>0</v>
      </c>
      <c r="K13759">
        <v>0</v>
      </c>
    </row>
    <row r="13760" spans="2:11" outlineLevel="2">
      <c r="B13760" t="s">
        <v>52</v>
      </c>
      <c r="C13760" t="s">
        <v>23</v>
      </c>
      <c r="D13760">
        <v>1</v>
      </c>
      <c r="E13760">
        <v>1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2:11" s="3" customFormat="1">
      <c r="B13761" s="3" t="s">
        <v>540</v>
      </c>
      <c r="C13761" s="3" t="s">
        <v>8</v>
      </c>
      <c r="D13761" s="3">
        <f>IFERROR(AVERAGE(D13764), 0)</f>
        <v>0</v>
      </c>
      <c r="E13761" s="3">
        <f>IFERROR(AVERAGE(E13764), 0)</f>
        <v>0</v>
      </c>
      <c r="F13761" s="3">
        <f>IFERROR(AVERAGE(F13764), 0)</f>
        <v>0</v>
      </c>
      <c r="G13761" s="3">
        <f>IFERROR(AVERAGE(G13764), 0)</f>
        <v>0</v>
      </c>
      <c r="H13761" s="3">
        <f>IFERROR(AVERAGE(H13764), 0)</f>
        <v>0</v>
      </c>
      <c r="I13761" s="3">
        <f>IFERROR(AVERAGE(I13764), 0)</f>
        <v>0</v>
      </c>
      <c r="J13761" s="3">
        <f>IFERROR(AVERAGE(J13764), 0)</f>
        <v>0</v>
      </c>
      <c r="K13761" s="3">
        <f>IFERROR(AVERAGE(K13764), 0)</f>
        <v>0</v>
      </c>
    </row>
    <row r="13762" spans="2:11" outlineLevel="2">
      <c r="B13762" s="4" t="s">
        <v>9</v>
      </c>
      <c r="D13762">
        <f>E13765</f>
        <v>0</v>
      </c>
      <c r="E13762">
        <f>F13765</f>
        <v>0</v>
      </c>
      <c r="F13762">
        <f>G13765</f>
        <v>0</v>
      </c>
      <c r="G13762">
        <f>H13765</f>
        <v>0</v>
      </c>
      <c r="H13762">
        <f>I13765</f>
        <v>0</v>
      </c>
      <c r="I13762">
        <f>J13765</f>
        <v>0</v>
      </c>
      <c r="J13762">
        <f>K13765</f>
        <v>0</v>
      </c>
      <c r="K13762">
        <f>L13765</f>
        <v>0</v>
      </c>
    </row>
    <row r="13763" spans="2:11" outlineLevel="2">
      <c r="B13763" s="4" t="s">
        <v>10</v>
      </c>
      <c r="D13763">
        <f>E13766</f>
        <v>0</v>
      </c>
      <c r="E13763">
        <f>F13766</f>
        <v>0</v>
      </c>
      <c r="F13763">
        <f>G13766</f>
        <v>0</v>
      </c>
      <c r="G13763">
        <f>H13766</f>
        <v>0</v>
      </c>
      <c r="H13763">
        <f>I13766</f>
        <v>0</v>
      </c>
      <c r="I13763">
        <f>J13766</f>
        <v>0</v>
      </c>
      <c r="J13763">
        <f>K13766</f>
        <v>0</v>
      </c>
      <c r="K13763">
        <f>L13766</f>
        <v>0</v>
      </c>
    </row>
    <row r="13764" spans="2:11" s="5" customFormat="1" outlineLevel="1">
      <c r="C13764" s="5" t="s">
        <v>51</v>
      </c>
      <c r="D13764" s="1">
        <f>IFERROR(D13765/D13766, D13765)</f>
        <v>0</v>
      </c>
      <c r="E13764" s="1">
        <f>IFERROR(E13765/E13766, E13765)</f>
        <v>0</v>
      </c>
      <c r="F13764" s="1">
        <f>IFERROR(F13765/F13766, F13765)</f>
        <v>0</v>
      </c>
      <c r="G13764" s="1">
        <f>IFERROR(G13765/G13766, G13765)</f>
        <v>0</v>
      </c>
      <c r="H13764" s="1">
        <f>IFERROR(H13765/H13766, H13765)</f>
        <v>0</v>
      </c>
      <c r="I13764" s="1">
        <f>IFERROR(I13765/I13766, I13765)</f>
        <v>0</v>
      </c>
      <c r="J13764" s="1">
        <f>IFERROR(J13765/J13766, J13765)</f>
        <v>0</v>
      </c>
      <c r="K13764" s="1">
        <f>IFERROR(K13765/K13766, K13765)</f>
        <v>0</v>
      </c>
    </row>
    <row r="13765" spans="2:11" outlineLevel="2">
      <c r="C13765" t="s">
        <v>10</v>
      </c>
      <c r="D13765">
        <f>COUNTIF(D13767:D13776, "1")</f>
        <v>0</v>
      </c>
      <c r="E13765">
        <f>COUNTIF(E13767:E13776, "1")</f>
        <v>0</v>
      </c>
      <c r="F13765">
        <f>COUNTIF(F13767:F13776, "1")</f>
        <v>0</v>
      </c>
      <c r="G13765">
        <f>COUNTIF(G13767:G13776, "1")</f>
        <v>0</v>
      </c>
      <c r="H13765">
        <f>COUNTIF(H13767:H13776, "1")</f>
        <v>0</v>
      </c>
      <c r="I13765">
        <f>COUNTIF(I13767:I13776, "1")</f>
        <v>0</v>
      </c>
      <c r="J13765">
        <f>COUNTIF(J13767:J13776, "1")</f>
        <v>0</v>
      </c>
      <c r="K13765">
        <f>COUNTIF(K13767:K13776, "1")</f>
        <v>0</v>
      </c>
    </row>
    <row r="13766" spans="2:11" outlineLevel="2">
      <c r="C13766" t="s">
        <v>12</v>
      </c>
      <c r="D13766">
        <f>COUNTIF(D13767:D13776, "0")</f>
        <v>0</v>
      </c>
      <c r="E13766">
        <f>COUNTIF(E13767:E13776, "0")</f>
        <v>0</v>
      </c>
      <c r="F13766">
        <f>COUNTIF(F13767:F13776, "0")</f>
        <v>0</v>
      </c>
      <c r="G13766">
        <f>COUNTIF(G13767:G13776, "0")</f>
        <v>0</v>
      </c>
      <c r="H13766">
        <f>COUNTIF(H13767:H13776, "0")</f>
        <v>0</v>
      </c>
      <c r="I13766">
        <f>COUNTIF(I13767:I13776, "0")</f>
        <v>0</v>
      </c>
      <c r="J13766">
        <f>COUNTIF(J13767:J13776, "0")</f>
        <v>0</v>
      </c>
      <c r="K13766">
        <f>COUNTIF(K13767:K13776, "0")</f>
        <v>0</v>
      </c>
    </row>
    <row r="13767" spans="2:11" outlineLevel="2">
      <c r="B13767" t="s">
        <v>52</v>
      </c>
      <c r="C13767" t="s">
        <v>32</v>
      </c>
      <c r="D13767">
        <v>1</v>
      </c>
      <c r="E13767">
        <v>0</v>
      </c>
      <c r="F13767">
        <v>0</v>
      </c>
      <c r="G13767">
        <v>0</v>
      </c>
      <c r="H13767">
        <v>0</v>
      </c>
      <c r="I13767">
        <v>1</v>
      </c>
      <c r="J13767">
        <v>0</v>
      </c>
      <c r="K13767">
        <v>0</v>
      </c>
    </row>
    <row r="13768" spans="2:11" outlineLevel="2">
      <c r="B13768" t="s">
        <v>52</v>
      </c>
      <c r="C13768" t="s">
        <v>20</v>
      </c>
      <c r="D13768">
        <v>1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2:11" outlineLevel="2">
      <c r="B13769" t="s">
        <v>52</v>
      </c>
      <c r="C13769" t="s">
        <v>14</v>
      </c>
      <c r="D13769">
        <v>0</v>
      </c>
      <c r="E13769">
        <v>0</v>
      </c>
      <c r="F13769">
        <v>0</v>
      </c>
      <c r="G13769">
        <v>1</v>
      </c>
      <c r="H13769">
        <v>0</v>
      </c>
      <c r="I13769">
        <v>0</v>
      </c>
      <c r="J13769">
        <v>0</v>
      </c>
      <c r="K13769">
        <v>0</v>
      </c>
    </row>
    <row r="13770" spans="2:11" outlineLevel="2">
      <c r="B13770" t="s">
        <v>52</v>
      </c>
      <c r="C13770" t="s">
        <v>17</v>
      </c>
      <c r="D13770">
        <v>1</v>
      </c>
      <c r="E13770">
        <v>1</v>
      </c>
      <c r="F13770">
        <v>0</v>
      </c>
      <c r="G13770">
        <v>0</v>
      </c>
      <c r="H13770">
        <v>0</v>
      </c>
      <c r="I13770">
        <v>1</v>
      </c>
      <c r="J13770">
        <v>0</v>
      </c>
      <c r="K13770">
        <v>0</v>
      </c>
    </row>
    <row r="13771" spans="2:11" outlineLevel="2">
      <c r="B13771" t="s">
        <v>52</v>
      </c>
      <c r="C13771" t="s">
        <v>22</v>
      </c>
      <c r="D13771">
        <v>0</v>
      </c>
      <c r="E13771">
        <v>0</v>
      </c>
      <c r="F13771">
        <v>0</v>
      </c>
      <c r="G13771">
        <v>1</v>
      </c>
      <c r="H13771">
        <v>1</v>
      </c>
      <c r="I13771">
        <v>0</v>
      </c>
      <c r="J13771">
        <v>0</v>
      </c>
      <c r="K13771">
        <v>0</v>
      </c>
    </row>
    <row r="13772" spans="2:11" outlineLevel="2">
      <c r="B13772" t="s">
        <v>52</v>
      </c>
      <c r="C13772" t="s">
        <v>21</v>
      </c>
      <c r="D13772">
        <v>1</v>
      </c>
      <c r="E13772">
        <v>0</v>
      </c>
      <c r="F13772">
        <v>0</v>
      </c>
      <c r="G13772">
        <v>0</v>
      </c>
      <c r="H13772">
        <v>1</v>
      </c>
      <c r="I13772">
        <v>0</v>
      </c>
      <c r="J13772">
        <v>0</v>
      </c>
      <c r="K13772">
        <v>0</v>
      </c>
    </row>
    <row r="13773" spans="2:11" outlineLevel="2">
      <c r="B13773" t="s">
        <v>52</v>
      </c>
      <c r="C13773" t="s">
        <v>19</v>
      </c>
      <c r="D13773">
        <v>0</v>
      </c>
      <c r="E13773">
        <v>0</v>
      </c>
      <c r="F13773">
        <v>0</v>
      </c>
      <c r="G13773">
        <v>1</v>
      </c>
      <c r="H13773">
        <v>1</v>
      </c>
      <c r="I13773">
        <v>1</v>
      </c>
      <c r="J13773">
        <v>0</v>
      </c>
      <c r="K13773">
        <v>0</v>
      </c>
    </row>
    <row r="13774" spans="2:11" outlineLevel="2">
      <c r="B13774" t="s">
        <v>52</v>
      </c>
      <c r="C13774" t="s">
        <v>18</v>
      </c>
      <c r="D13774">
        <v>1</v>
      </c>
      <c r="E13774">
        <v>1</v>
      </c>
      <c r="F13774">
        <v>0</v>
      </c>
      <c r="G13774">
        <v>1</v>
      </c>
      <c r="H13774">
        <v>1</v>
      </c>
      <c r="I13774">
        <v>0</v>
      </c>
      <c r="J13774">
        <v>0</v>
      </c>
      <c r="K13774">
        <v>0</v>
      </c>
    </row>
    <row r="13775" spans="2:11" outlineLevel="2">
      <c r="B13775" t="s">
        <v>52</v>
      </c>
      <c r="C13775" t="s">
        <v>16</v>
      </c>
      <c r="D13775">
        <v>0</v>
      </c>
      <c r="E13775">
        <v>0</v>
      </c>
      <c r="F13775">
        <v>1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2:11" outlineLevel="2">
      <c r="B13776" t="s">
        <v>52</v>
      </c>
      <c r="C13776" t="s">
        <v>16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2:11" s="3" customFormat="1">
      <c r="B13777" s="3" t="s">
        <v>541</v>
      </c>
      <c r="C13777" s="3" t="s">
        <v>8</v>
      </c>
      <c r="D13777" s="3">
        <f>IFERROR(AVERAGE(D13780), 0)</f>
        <v>0</v>
      </c>
      <c r="E13777" s="3">
        <f>IFERROR(AVERAGE(E13780), 0)</f>
        <v>0</v>
      </c>
      <c r="F13777" s="3">
        <f>IFERROR(AVERAGE(F13780), 0)</f>
        <v>0</v>
      </c>
      <c r="G13777" s="3">
        <f>IFERROR(AVERAGE(G13780), 0)</f>
        <v>0</v>
      </c>
      <c r="H13777" s="3">
        <f>IFERROR(AVERAGE(H13780), 0)</f>
        <v>0</v>
      </c>
      <c r="I13777" s="3">
        <f>IFERROR(AVERAGE(I13780), 0)</f>
        <v>0</v>
      </c>
      <c r="J13777" s="3">
        <f>IFERROR(AVERAGE(J13780), 0)</f>
        <v>0</v>
      </c>
      <c r="K13777" s="3">
        <f>IFERROR(AVERAGE(K13780), 0)</f>
        <v>0</v>
      </c>
    </row>
    <row r="13778" spans="2:11" outlineLevel="2">
      <c r="B13778" s="4" t="s">
        <v>9</v>
      </c>
      <c r="D13778">
        <f>E13781</f>
        <v>0</v>
      </c>
      <c r="E13778">
        <f>F13781</f>
        <v>0</v>
      </c>
      <c r="F13778">
        <f>G13781</f>
        <v>0</v>
      </c>
      <c r="G13778">
        <f>H13781</f>
        <v>0</v>
      </c>
      <c r="H13778">
        <f>I13781</f>
        <v>0</v>
      </c>
      <c r="I13778">
        <f>J13781</f>
        <v>0</v>
      </c>
      <c r="J13778">
        <f>K13781</f>
        <v>0</v>
      </c>
      <c r="K13778">
        <f>L13781</f>
        <v>0</v>
      </c>
    </row>
    <row r="13779" spans="2:11" outlineLevel="2">
      <c r="B13779" s="4" t="s">
        <v>10</v>
      </c>
      <c r="D13779">
        <f>E13782</f>
        <v>0</v>
      </c>
      <c r="E13779">
        <f>F13782</f>
        <v>0</v>
      </c>
      <c r="F13779">
        <f>G13782</f>
        <v>0</v>
      </c>
      <c r="G13779">
        <f>H13782</f>
        <v>0</v>
      </c>
      <c r="H13779">
        <f>I13782</f>
        <v>0</v>
      </c>
      <c r="I13779">
        <f>J13782</f>
        <v>0</v>
      </c>
      <c r="J13779">
        <f>K13782</f>
        <v>0</v>
      </c>
      <c r="K13779">
        <f>L13782</f>
        <v>0</v>
      </c>
    </row>
    <row r="13780" spans="2:11" s="5" customFormat="1" outlineLevel="1">
      <c r="C13780" s="5" t="s">
        <v>51</v>
      </c>
      <c r="D13780" s="1">
        <f>IFERROR(D13781/D13782, D13781)</f>
        <v>0</v>
      </c>
      <c r="E13780" s="1">
        <f>IFERROR(E13781/E13782, E13781)</f>
        <v>0</v>
      </c>
      <c r="F13780" s="1">
        <f>IFERROR(F13781/F13782, F13781)</f>
        <v>0</v>
      </c>
      <c r="G13780" s="1">
        <f>IFERROR(G13781/G13782, G13781)</f>
        <v>0</v>
      </c>
      <c r="H13780" s="1">
        <f>IFERROR(H13781/H13782, H13781)</f>
        <v>0</v>
      </c>
      <c r="I13780" s="1">
        <f>IFERROR(I13781/I13782, I13781)</f>
        <v>0</v>
      </c>
      <c r="J13780" s="1">
        <f>IFERROR(J13781/J13782, J13781)</f>
        <v>0</v>
      </c>
      <c r="K13780" s="1">
        <f>IFERROR(K13781/K13782, K13781)</f>
        <v>0</v>
      </c>
    </row>
    <row r="13781" spans="2:11" outlineLevel="2">
      <c r="C13781" t="s">
        <v>10</v>
      </c>
      <c r="D13781">
        <f>COUNTIF(D13783:D13785, "1")</f>
        <v>0</v>
      </c>
      <c r="E13781">
        <f>COUNTIF(E13783:E13785, "1")</f>
        <v>0</v>
      </c>
      <c r="F13781">
        <f>COUNTIF(F13783:F13785, "1")</f>
        <v>0</v>
      </c>
      <c r="G13781">
        <f>COUNTIF(G13783:G13785, "1")</f>
        <v>0</v>
      </c>
      <c r="H13781">
        <f>COUNTIF(H13783:H13785, "1")</f>
        <v>0</v>
      </c>
      <c r="I13781">
        <f>COUNTIF(I13783:I13785, "1")</f>
        <v>0</v>
      </c>
      <c r="J13781">
        <f>COUNTIF(J13783:J13785, "1")</f>
        <v>0</v>
      </c>
      <c r="K13781">
        <f>COUNTIF(K13783:K13785, "1")</f>
        <v>0</v>
      </c>
    </row>
    <row r="13782" spans="2:11" outlineLevel="2">
      <c r="C13782" t="s">
        <v>12</v>
      </c>
      <c r="D13782">
        <f>COUNTIF(D13783:D13785, "0")</f>
        <v>0</v>
      </c>
      <c r="E13782">
        <f>COUNTIF(E13783:E13785, "0")</f>
        <v>0</v>
      </c>
      <c r="F13782">
        <f>COUNTIF(F13783:F13785, "0")</f>
        <v>0</v>
      </c>
      <c r="G13782">
        <f>COUNTIF(G13783:G13785, "0")</f>
        <v>0</v>
      </c>
      <c r="H13782">
        <f>COUNTIF(H13783:H13785, "0")</f>
        <v>0</v>
      </c>
      <c r="I13782">
        <f>COUNTIF(I13783:I13785, "0")</f>
        <v>0</v>
      </c>
      <c r="J13782">
        <f>COUNTIF(J13783:J13785, "0")</f>
        <v>0</v>
      </c>
      <c r="K13782">
        <f>COUNTIF(K13783:K13785, "0")</f>
        <v>0</v>
      </c>
    </row>
    <row r="13783" spans="2:11" outlineLevel="2">
      <c r="B13783" t="s">
        <v>52</v>
      </c>
      <c r="C13783" t="s">
        <v>14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2:11" outlineLevel="2">
      <c r="B13784" t="s">
        <v>52</v>
      </c>
      <c r="C13784" t="s">
        <v>15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2:11" outlineLevel="2">
      <c r="B13785" t="s">
        <v>52</v>
      </c>
      <c r="C13785" t="s">
        <v>17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1</v>
      </c>
      <c r="K13785">
        <v>0</v>
      </c>
    </row>
    <row r="13786" spans="2:11" s="3" customFormat="1">
      <c r="B13786" s="3" t="s">
        <v>542</v>
      </c>
      <c r="C13786" s="3" t="s">
        <v>8</v>
      </c>
      <c r="D13786" s="3">
        <f>IFERROR(AVERAGE(D13789), 0)</f>
        <v>0</v>
      </c>
      <c r="E13786" s="3">
        <f>IFERROR(AVERAGE(E13789), 0)</f>
        <v>0</v>
      </c>
      <c r="F13786" s="3">
        <f>IFERROR(AVERAGE(F13789), 0)</f>
        <v>0</v>
      </c>
      <c r="G13786" s="3">
        <f>IFERROR(AVERAGE(G13789), 0)</f>
        <v>0</v>
      </c>
      <c r="H13786" s="3">
        <f>IFERROR(AVERAGE(H13789), 0)</f>
        <v>0</v>
      </c>
      <c r="I13786" s="3">
        <f>IFERROR(AVERAGE(I13789), 0)</f>
        <v>0</v>
      </c>
      <c r="J13786" s="3">
        <f>IFERROR(AVERAGE(J13789), 0)</f>
        <v>0</v>
      </c>
      <c r="K13786" s="3">
        <f>IFERROR(AVERAGE(K13789), 0)</f>
        <v>0</v>
      </c>
    </row>
    <row r="13787" spans="2:11" outlineLevel="2">
      <c r="B13787" s="4" t="s">
        <v>9</v>
      </c>
      <c r="D13787">
        <f>E13790</f>
        <v>0</v>
      </c>
      <c r="E13787">
        <f>F13790</f>
        <v>0</v>
      </c>
      <c r="F13787">
        <f>G13790</f>
        <v>0</v>
      </c>
      <c r="G13787">
        <f>H13790</f>
        <v>0</v>
      </c>
      <c r="H13787">
        <f>I13790</f>
        <v>0</v>
      </c>
      <c r="I13787">
        <f>J13790</f>
        <v>0</v>
      </c>
      <c r="J13787">
        <f>K13790</f>
        <v>0</v>
      </c>
      <c r="K13787">
        <f>L13790</f>
        <v>0</v>
      </c>
    </row>
    <row r="13788" spans="2:11" outlineLevel="2">
      <c r="B13788" s="4" t="s">
        <v>10</v>
      </c>
      <c r="D13788">
        <f>E13791</f>
        <v>0</v>
      </c>
      <c r="E13788">
        <f>F13791</f>
        <v>0</v>
      </c>
      <c r="F13788">
        <f>G13791</f>
        <v>0</v>
      </c>
      <c r="G13788">
        <f>H13791</f>
        <v>0</v>
      </c>
      <c r="H13788">
        <f>I13791</f>
        <v>0</v>
      </c>
      <c r="I13788">
        <f>J13791</f>
        <v>0</v>
      </c>
      <c r="J13788">
        <f>K13791</f>
        <v>0</v>
      </c>
      <c r="K13788">
        <f>L13791</f>
        <v>0</v>
      </c>
    </row>
    <row r="13789" spans="2:11" s="5" customFormat="1" outlineLevel="1">
      <c r="C13789" s="5" t="s">
        <v>51</v>
      </c>
      <c r="D13789" s="1">
        <f>IFERROR(D13790/D13791, D13790)</f>
        <v>0</v>
      </c>
      <c r="E13789" s="1">
        <f>IFERROR(E13790/E13791, E13790)</f>
        <v>0</v>
      </c>
      <c r="F13789" s="1">
        <f>IFERROR(F13790/F13791, F13790)</f>
        <v>0</v>
      </c>
      <c r="G13789" s="1">
        <f>IFERROR(G13790/G13791, G13790)</f>
        <v>0</v>
      </c>
      <c r="H13789" s="1">
        <f>IFERROR(H13790/H13791, H13790)</f>
        <v>0</v>
      </c>
      <c r="I13789" s="1">
        <f>IFERROR(I13790/I13791, I13790)</f>
        <v>0</v>
      </c>
      <c r="J13789" s="1">
        <f>IFERROR(J13790/J13791, J13790)</f>
        <v>0</v>
      </c>
      <c r="K13789" s="1">
        <f>IFERROR(K13790/K13791, K13790)</f>
        <v>0</v>
      </c>
    </row>
    <row r="13790" spans="2:11" outlineLevel="2">
      <c r="C13790" t="s">
        <v>10</v>
      </c>
      <c r="D13790">
        <f>COUNTIF(D13792:D13799, "1")</f>
        <v>0</v>
      </c>
      <c r="E13790">
        <f>COUNTIF(E13792:E13799, "1")</f>
        <v>0</v>
      </c>
      <c r="F13790">
        <f>COUNTIF(F13792:F13799, "1")</f>
        <v>0</v>
      </c>
      <c r="G13790">
        <f>COUNTIF(G13792:G13799, "1")</f>
        <v>0</v>
      </c>
      <c r="H13790">
        <f>COUNTIF(H13792:H13799, "1")</f>
        <v>0</v>
      </c>
      <c r="I13790">
        <f>COUNTIF(I13792:I13799, "1")</f>
        <v>0</v>
      </c>
      <c r="J13790">
        <f>COUNTIF(J13792:J13799, "1")</f>
        <v>0</v>
      </c>
      <c r="K13790">
        <f>COUNTIF(K13792:K13799, "1")</f>
        <v>0</v>
      </c>
    </row>
    <row r="13791" spans="2:11" outlineLevel="2">
      <c r="C13791" t="s">
        <v>12</v>
      </c>
      <c r="D13791">
        <f>COUNTIF(D13792:D13799, "0")</f>
        <v>0</v>
      </c>
      <c r="E13791">
        <f>COUNTIF(E13792:E13799, "0")</f>
        <v>0</v>
      </c>
      <c r="F13791">
        <f>COUNTIF(F13792:F13799, "0")</f>
        <v>0</v>
      </c>
      <c r="G13791">
        <f>COUNTIF(G13792:G13799, "0")</f>
        <v>0</v>
      </c>
      <c r="H13791">
        <f>COUNTIF(H13792:H13799, "0")</f>
        <v>0</v>
      </c>
      <c r="I13791">
        <f>COUNTIF(I13792:I13799, "0")</f>
        <v>0</v>
      </c>
      <c r="J13791">
        <f>COUNTIF(J13792:J13799, "0")</f>
        <v>0</v>
      </c>
      <c r="K13791">
        <f>COUNTIF(K13792:K13799, "0")</f>
        <v>0</v>
      </c>
    </row>
    <row r="13792" spans="2:11" outlineLevel="2">
      <c r="B13792" t="s">
        <v>52</v>
      </c>
      <c r="C13792" t="s">
        <v>16</v>
      </c>
      <c r="D13792">
        <v>0</v>
      </c>
      <c r="E13792">
        <v>0</v>
      </c>
      <c r="F13792">
        <v>1</v>
      </c>
      <c r="G13792">
        <v>1</v>
      </c>
      <c r="H13792">
        <v>0</v>
      </c>
      <c r="I13792">
        <v>0</v>
      </c>
      <c r="J13792">
        <v>0</v>
      </c>
      <c r="K13792">
        <v>0</v>
      </c>
    </row>
    <row r="13793" spans="2:11" outlineLevel="2">
      <c r="B13793" t="s">
        <v>52</v>
      </c>
      <c r="C13793" t="s">
        <v>18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2:11" outlineLevel="2">
      <c r="B13794" t="s">
        <v>52</v>
      </c>
      <c r="C13794" t="s">
        <v>32</v>
      </c>
      <c r="D13794">
        <v>1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2:11" outlineLevel="2">
      <c r="B13795" t="s">
        <v>52</v>
      </c>
      <c r="C13795" t="s">
        <v>20</v>
      </c>
      <c r="D13795">
        <v>0</v>
      </c>
      <c r="E13795">
        <v>0</v>
      </c>
      <c r="F13795">
        <v>0</v>
      </c>
      <c r="G13795">
        <v>0</v>
      </c>
      <c r="H13795">
        <v>1</v>
      </c>
      <c r="I13795">
        <v>0</v>
      </c>
      <c r="J13795">
        <v>0</v>
      </c>
      <c r="K13795">
        <v>0</v>
      </c>
    </row>
    <row r="13796" spans="2:11" outlineLevel="2">
      <c r="B13796" t="s">
        <v>52</v>
      </c>
      <c r="C13796" t="s">
        <v>21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2:11" outlineLevel="2">
      <c r="B13797" t="s">
        <v>52</v>
      </c>
      <c r="C13797" t="s">
        <v>34</v>
      </c>
      <c r="D13797">
        <v>0</v>
      </c>
      <c r="E13797">
        <v>0</v>
      </c>
      <c r="F13797">
        <v>1</v>
      </c>
      <c r="G13797">
        <v>0</v>
      </c>
      <c r="H13797">
        <v>0</v>
      </c>
      <c r="I13797">
        <v>0</v>
      </c>
      <c r="J13797">
        <v>1</v>
      </c>
      <c r="K13797">
        <v>0</v>
      </c>
    </row>
    <row r="13798" spans="2:11" outlineLevel="2">
      <c r="B13798" t="s">
        <v>52</v>
      </c>
      <c r="C13798" t="s">
        <v>25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2:11" outlineLevel="2">
      <c r="B13799" t="s">
        <v>52</v>
      </c>
      <c r="C13799" t="s">
        <v>26</v>
      </c>
      <c r="D13799">
        <v>0</v>
      </c>
      <c r="E13799">
        <v>0</v>
      </c>
      <c r="F13799">
        <v>1</v>
      </c>
      <c r="G13799">
        <v>0</v>
      </c>
      <c r="H13799">
        <v>0</v>
      </c>
      <c r="I13799">
        <v>0</v>
      </c>
      <c r="J13799">
        <v>1</v>
      </c>
      <c r="K13799">
        <v>0</v>
      </c>
    </row>
    <row r="13800" spans="2:11" s="3" customFormat="1">
      <c r="B13800" s="3" t="s">
        <v>543</v>
      </c>
      <c r="C13800" s="3" t="s">
        <v>8</v>
      </c>
      <c r="D13800" s="3">
        <f>IFERROR(AVERAGE(D13803), 0)</f>
        <v>0</v>
      </c>
      <c r="E13800" s="3">
        <f>IFERROR(AVERAGE(E13803), 0)</f>
        <v>0</v>
      </c>
      <c r="F13800" s="3">
        <f>IFERROR(AVERAGE(F13803), 0)</f>
        <v>0</v>
      </c>
      <c r="G13800" s="3">
        <f>IFERROR(AVERAGE(G13803), 0)</f>
        <v>0</v>
      </c>
      <c r="H13800" s="3">
        <f>IFERROR(AVERAGE(H13803), 0)</f>
        <v>0</v>
      </c>
      <c r="I13800" s="3">
        <f>IFERROR(AVERAGE(I13803), 0)</f>
        <v>0</v>
      </c>
      <c r="J13800" s="3">
        <f>IFERROR(AVERAGE(J13803), 0)</f>
        <v>0</v>
      </c>
      <c r="K13800" s="3">
        <f>IFERROR(AVERAGE(K13803), 0)</f>
        <v>0</v>
      </c>
    </row>
    <row r="13801" spans="2:11" outlineLevel="2">
      <c r="B13801" s="4" t="s">
        <v>9</v>
      </c>
      <c r="D13801">
        <f>E13804</f>
        <v>0</v>
      </c>
      <c r="E13801">
        <f>F13804</f>
        <v>0</v>
      </c>
      <c r="F13801">
        <f>G13804</f>
        <v>0</v>
      </c>
      <c r="G13801">
        <f>H13804</f>
        <v>0</v>
      </c>
      <c r="H13801">
        <f>I13804</f>
        <v>0</v>
      </c>
      <c r="I13801">
        <f>J13804</f>
        <v>0</v>
      </c>
      <c r="J13801">
        <f>K13804</f>
        <v>0</v>
      </c>
      <c r="K13801">
        <f>L13804</f>
        <v>0</v>
      </c>
    </row>
    <row r="13802" spans="2:11" outlineLevel="2">
      <c r="B13802" s="4" t="s">
        <v>10</v>
      </c>
      <c r="D13802">
        <f>E13805</f>
        <v>0</v>
      </c>
      <c r="E13802">
        <f>F13805</f>
        <v>0</v>
      </c>
      <c r="F13802">
        <f>G13805</f>
        <v>0</v>
      </c>
      <c r="G13802">
        <f>H13805</f>
        <v>0</v>
      </c>
      <c r="H13802">
        <f>I13805</f>
        <v>0</v>
      </c>
      <c r="I13802">
        <f>J13805</f>
        <v>0</v>
      </c>
      <c r="J13802">
        <f>K13805</f>
        <v>0</v>
      </c>
      <c r="K13802">
        <f>L13805</f>
        <v>0</v>
      </c>
    </row>
    <row r="13803" spans="2:11" s="5" customFormat="1" outlineLevel="1">
      <c r="C13803" s="5" t="s">
        <v>51</v>
      </c>
      <c r="D13803" s="1">
        <f>IFERROR(D13804/D13805, D13804)</f>
        <v>0</v>
      </c>
      <c r="E13803" s="1">
        <f>IFERROR(E13804/E13805, E13804)</f>
        <v>0</v>
      </c>
      <c r="F13803" s="1">
        <f>IFERROR(F13804/F13805, F13804)</f>
        <v>0</v>
      </c>
      <c r="G13803" s="1">
        <f>IFERROR(G13804/G13805, G13804)</f>
        <v>0</v>
      </c>
      <c r="H13803" s="1">
        <f>IFERROR(H13804/H13805, H13804)</f>
        <v>0</v>
      </c>
      <c r="I13803" s="1">
        <f>IFERROR(I13804/I13805, I13804)</f>
        <v>0</v>
      </c>
      <c r="J13803" s="1">
        <f>IFERROR(J13804/J13805, J13804)</f>
        <v>0</v>
      </c>
      <c r="K13803" s="1">
        <f>IFERROR(K13804/K13805, K13804)</f>
        <v>0</v>
      </c>
    </row>
    <row r="13804" spans="2:11" outlineLevel="2">
      <c r="C13804" t="s">
        <v>10</v>
      </c>
      <c r="D13804">
        <f>COUNTIF(D13806:D13813, "1")</f>
        <v>0</v>
      </c>
      <c r="E13804">
        <f>COUNTIF(E13806:E13813, "1")</f>
        <v>0</v>
      </c>
      <c r="F13804">
        <f>COUNTIF(F13806:F13813, "1")</f>
        <v>0</v>
      </c>
      <c r="G13804">
        <f>COUNTIF(G13806:G13813, "1")</f>
        <v>0</v>
      </c>
      <c r="H13804">
        <f>COUNTIF(H13806:H13813, "1")</f>
        <v>0</v>
      </c>
      <c r="I13804">
        <f>COUNTIF(I13806:I13813, "1")</f>
        <v>0</v>
      </c>
      <c r="J13804">
        <f>COUNTIF(J13806:J13813, "1")</f>
        <v>0</v>
      </c>
      <c r="K13804">
        <f>COUNTIF(K13806:K13813, "1")</f>
        <v>0</v>
      </c>
    </row>
    <row r="13805" spans="2:11" outlineLevel="2">
      <c r="C13805" t="s">
        <v>12</v>
      </c>
      <c r="D13805">
        <f>COUNTIF(D13806:D13813, "0")</f>
        <v>0</v>
      </c>
      <c r="E13805">
        <f>COUNTIF(E13806:E13813, "0")</f>
        <v>0</v>
      </c>
      <c r="F13805">
        <f>COUNTIF(F13806:F13813, "0")</f>
        <v>0</v>
      </c>
      <c r="G13805">
        <f>COUNTIF(G13806:G13813, "0")</f>
        <v>0</v>
      </c>
      <c r="H13805">
        <f>COUNTIF(H13806:H13813, "0")</f>
        <v>0</v>
      </c>
      <c r="I13805">
        <f>COUNTIF(I13806:I13813, "0")</f>
        <v>0</v>
      </c>
      <c r="J13805">
        <f>COUNTIF(J13806:J13813, "0")</f>
        <v>0</v>
      </c>
      <c r="K13805">
        <f>COUNTIF(K13806:K13813, "0")</f>
        <v>0</v>
      </c>
    </row>
    <row r="13806" spans="2:11" outlineLevel="2">
      <c r="B13806" t="s">
        <v>52</v>
      </c>
      <c r="C13806" t="s">
        <v>22</v>
      </c>
      <c r="D13806">
        <v>0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0</v>
      </c>
    </row>
    <row r="13807" spans="2:11" outlineLevel="2">
      <c r="B13807" t="s">
        <v>52</v>
      </c>
      <c r="C13807" t="s">
        <v>14</v>
      </c>
      <c r="D13807">
        <v>0</v>
      </c>
      <c r="E13807">
        <v>1</v>
      </c>
      <c r="F13807">
        <v>0</v>
      </c>
      <c r="G13807">
        <v>0</v>
      </c>
      <c r="H13807">
        <v>1</v>
      </c>
      <c r="I13807">
        <v>0</v>
      </c>
      <c r="J13807">
        <v>0</v>
      </c>
      <c r="K13807">
        <v>0</v>
      </c>
    </row>
    <row r="13808" spans="2:11" outlineLevel="2">
      <c r="B13808" t="s">
        <v>52</v>
      </c>
      <c r="C13808" t="s">
        <v>17</v>
      </c>
      <c r="D13808">
        <v>0</v>
      </c>
      <c r="E13808">
        <v>0</v>
      </c>
      <c r="F13808">
        <v>0</v>
      </c>
      <c r="G13808">
        <v>0</v>
      </c>
      <c r="H13808">
        <v>1</v>
      </c>
      <c r="I13808">
        <v>0</v>
      </c>
      <c r="J13808">
        <v>0</v>
      </c>
      <c r="K13808">
        <v>0</v>
      </c>
    </row>
    <row r="13809" spans="2:11" outlineLevel="2">
      <c r="B13809" t="s">
        <v>52</v>
      </c>
      <c r="C13809" t="s">
        <v>21</v>
      </c>
      <c r="D13809">
        <v>0</v>
      </c>
      <c r="E13809">
        <v>1</v>
      </c>
      <c r="F13809">
        <v>0</v>
      </c>
      <c r="G13809">
        <v>1</v>
      </c>
      <c r="H13809">
        <v>0</v>
      </c>
      <c r="I13809">
        <v>1</v>
      </c>
      <c r="J13809">
        <v>0</v>
      </c>
      <c r="K13809">
        <v>0</v>
      </c>
    </row>
    <row r="13810" spans="2:11" outlineLevel="2">
      <c r="B13810" t="s">
        <v>52</v>
      </c>
      <c r="C13810" t="s">
        <v>16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2:11" outlineLevel="2">
      <c r="B13811" t="s">
        <v>52</v>
      </c>
      <c r="C13811" t="s">
        <v>15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</row>
    <row r="13812" spans="2:11" outlineLevel="2">
      <c r="B13812" t="s">
        <v>52</v>
      </c>
      <c r="C13812" t="s">
        <v>32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2:11" outlineLevel="2">
      <c r="B13813" t="s">
        <v>52</v>
      </c>
      <c r="C13813" t="s">
        <v>19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2:11" s="3" customFormat="1">
      <c r="B13814" s="3" t="s">
        <v>544</v>
      </c>
      <c r="C13814" s="3" t="s">
        <v>8</v>
      </c>
      <c r="D13814" s="3">
        <f>IFERROR(AVERAGE(D13817), 0)</f>
        <v>0</v>
      </c>
      <c r="E13814" s="3">
        <f>IFERROR(AVERAGE(E13817), 0)</f>
        <v>0</v>
      </c>
      <c r="F13814" s="3">
        <f>IFERROR(AVERAGE(F13817), 0)</f>
        <v>0</v>
      </c>
      <c r="G13814" s="3">
        <f>IFERROR(AVERAGE(G13817), 0)</f>
        <v>0</v>
      </c>
      <c r="H13814" s="3">
        <f>IFERROR(AVERAGE(H13817), 0)</f>
        <v>0</v>
      </c>
      <c r="I13814" s="3">
        <f>IFERROR(AVERAGE(I13817), 0)</f>
        <v>0</v>
      </c>
      <c r="J13814" s="3">
        <f>IFERROR(AVERAGE(J13817), 0)</f>
        <v>0</v>
      </c>
      <c r="K13814" s="3">
        <f>IFERROR(AVERAGE(K13817), 0)</f>
        <v>0</v>
      </c>
    </row>
    <row r="13815" spans="2:11" outlineLevel="2">
      <c r="B13815" s="4" t="s">
        <v>9</v>
      </c>
      <c r="D13815">
        <f>E13818</f>
        <v>0</v>
      </c>
      <c r="E13815">
        <f>F13818</f>
        <v>0</v>
      </c>
      <c r="F13815">
        <f>G13818</f>
        <v>0</v>
      </c>
      <c r="G13815">
        <f>H13818</f>
        <v>0</v>
      </c>
      <c r="H13815">
        <f>I13818</f>
        <v>0</v>
      </c>
      <c r="I13815">
        <f>J13818</f>
        <v>0</v>
      </c>
      <c r="J13815">
        <f>K13818</f>
        <v>0</v>
      </c>
      <c r="K13815">
        <f>L13818</f>
        <v>0</v>
      </c>
    </row>
    <row r="13816" spans="2:11" outlineLevel="2">
      <c r="B13816" s="4" t="s">
        <v>10</v>
      </c>
      <c r="D13816">
        <f>E13819</f>
        <v>0</v>
      </c>
      <c r="E13816">
        <f>F13819</f>
        <v>0</v>
      </c>
      <c r="F13816">
        <f>G13819</f>
        <v>0</v>
      </c>
      <c r="G13816">
        <f>H13819</f>
        <v>0</v>
      </c>
      <c r="H13816">
        <f>I13819</f>
        <v>0</v>
      </c>
      <c r="I13816">
        <f>J13819</f>
        <v>0</v>
      </c>
      <c r="J13816">
        <f>K13819</f>
        <v>0</v>
      </c>
      <c r="K13816">
        <f>L13819</f>
        <v>0</v>
      </c>
    </row>
    <row r="13817" spans="2:11" s="5" customFormat="1" outlineLevel="1">
      <c r="C13817" s="5" t="s">
        <v>51</v>
      </c>
      <c r="D13817" s="1">
        <f>IFERROR(D13818/D13819, D13818)</f>
        <v>0</v>
      </c>
      <c r="E13817" s="1">
        <f>IFERROR(E13818/E13819, E13818)</f>
        <v>0</v>
      </c>
      <c r="F13817" s="1">
        <f>IFERROR(F13818/F13819, F13818)</f>
        <v>0</v>
      </c>
      <c r="G13817" s="1">
        <f>IFERROR(G13818/G13819, G13818)</f>
        <v>0</v>
      </c>
      <c r="H13817" s="1">
        <f>IFERROR(H13818/H13819, H13818)</f>
        <v>0</v>
      </c>
      <c r="I13817" s="1">
        <f>IFERROR(I13818/I13819, I13818)</f>
        <v>0</v>
      </c>
      <c r="J13817" s="1">
        <f>IFERROR(J13818/J13819, J13818)</f>
        <v>0</v>
      </c>
      <c r="K13817" s="1">
        <f>IFERROR(K13818/K13819, K13818)</f>
        <v>0</v>
      </c>
    </row>
    <row r="13818" spans="2:11" outlineLevel="2">
      <c r="C13818" t="s">
        <v>10</v>
      </c>
      <c r="D13818">
        <f>COUNTIF(D13820:D13823, "1")</f>
        <v>0</v>
      </c>
      <c r="E13818">
        <f>COUNTIF(E13820:E13823, "1")</f>
        <v>0</v>
      </c>
      <c r="F13818">
        <f>COUNTIF(F13820:F13823, "1")</f>
        <v>0</v>
      </c>
      <c r="G13818">
        <f>COUNTIF(G13820:G13823, "1")</f>
        <v>0</v>
      </c>
      <c r="H13818">
        <f>COUNTIF(H13820:H13823, "1")</f>
        <v>0</v>
      </c>
      <c r="I13818">
        <f>COUNTIF(I13820:I13823, "1")</f>
        <v>0</v>
      </c>
      <c r="J13818">
        <f>COUNTIF(J13820:J13823, "1")</f>
        <v>0</v>
      </c>
      <c r="K13818">
        <f>COUNTIF(K13820:K13823, "1")</f>
        <v>0</v>
      </c>
    </row>
    <row r="13819" spans="2:11" outlineLevel="2">
      <c r="C13819" t="s">
        <v>12</v>
      </c>
      <c r="D13819">
        <f>COUNTIF(D13820:D13823, "0")</f>
        <v>0</v>
      </c>
      <c r="E13819">
        <f>COUNTIF(E13820:E13823, "0")</f>
        <v>0</v>
      </c>
      <c r="F13819">
        <f>COUNTIF(F13820:F13823, "0")</f>
        <v>0</v>
      </c>
      <c r="G13819">
        <f>COUNTIF(G13820:G13823, "0")</f>
        <v>0</v>
      </c>
      <c r="H13819">
        <f>COUNTIF(H13820:H13823, "0")</f>
        <v>0</v>
      </c>
      <c r="I13819">
        <f>COUNTIF(I13820:I13823, "0")</f>
        <v>0</v>
      </c>
      <c r="J13819">
        <f>COUNTIF(J13820:J13823, "0")</f>
        <v>0</v>
      </c>
      <c r="K13819">
        <f>COUNTIF(K13820:K13823, "0")</f>
        <v>0</v>
      </c>
    </row>
    <row r="13820" spans="2:11" outlineLevel="2">
      <c r="B13820" t="s">
        <v>52</v>
      </c>
      <c r="C13820" t="s">
        <v>16</v>
      </c>
      <c r="D13820">
        <v>0</v>
      </c>
      <c r="E13820">
        <v>0</v>
      </c>
      <c r="F13820">
        <v>1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2:11" outlineLevel="2">
      <c r="B13821" t="s">
        <v>52</v>
      </c>
      <c r="C13821" t="s">
        <v>14</v>
      </c>
      <c r="D13821">
        <v>1</v>
      </c>
      <c r="E13821">
        <v>0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</v>
      </c>
    </row>
    <row r="13822" spans="2:11" outlineLevel="2">
      <c r="B13822" t="s">
        <v>52</v>
      </c>
      <c r="C13822" t="s">
        <v>15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2:11" outlineLevel="2">
      <c r="B13823" t="s">
        <v>52</v>
      </c>
      <c r="C13823" t="s">
        <v>15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2:11" s="3" customFormat="1">
      <c r="B13824" s="3" t="s">
        <v>545</v>
      </c>
      <c r="C13824" s="3" t="s">
        <v>8</v>
      </c>
      <c r="D13824" s="3">
        <f>IFERROR(AVERAGE(D13827), 0)</f>
        <v>0</v>
      </c>
      <c r="E13824" s="3">
        <f>IFERROR(AVERAGE(E13827), 0)</f>
        <v>0</v>
      </c>
      <c r="F13824" s="3">
        <f>IFERROR(AVERAGE(F13827), 0)</f>
        <v>0</v>
      </c>
      <c r="G13824" s="3">
        <f>IFERROR(AVERAGE(G13827), 0)</f>
        <v>0</v>
      </c>
      <c r="H13824" s="3">
        <f>IFERROR(AVERAGE(H13827), 0)</f>
        <v>0</v>
      </c>
      <c r="I13824" s="3">
        <f>IFERROR(AVERAGE(I13827), 0)</f>
        <v>0</v>
      </c>
      <c r="J13824" s="3">
        <f>IFERROR(AVERAGE(J13827), 0)</f>
        <v>0</v>
      </c>
      <c r="K13824" s="3">
        <f>IFERROR(AVERAGE(K13827), 0)</f>
        <v>0</v>
      </c>
    </row>
    <row r="13825" spans="2:11" outlineLevel="2">
      <c r="B13825" s="4" t="s">
        <v>9</v>
      </c>
      <c r="D13825">
        <f>E13828</f>
        <v>0</v>
      </c>
      <c r="E13825">
        <f>F13828</f>
        <v>0</v>
      </c>
      <c r="F13825">
        <f>G13828</f>
        <v>0</v>
      </c>
      <c r="G13825">
        <f>H13828</f>
        <v>0</v>
      </c>
      <c r="H13825">
        <f>I13828</f>
        <v>0</v>
      </c>
      <c r="I13825">
        <f>J13828</f>
        <v>0</v>
      </c>
      <c r="J13825">
        <f>K13828</f>
        <v>0</v>
      </c>
      <c r="K13825">
        <f>L13828</f>
        <v>0</v>
      </c>
    </row>
    <row r="13826" spans="2:11" outlineLevel="2">
      <c r="B13826" s="4" t="s">
        <v>10</v>
      </c>
      <c r="D13826">
        <f>E13829</f>
        <v>0</v>
      </c>
      <c r="E13826">
        <f>F13829</f>
        <v>0</v>
      </c>
      <c r="F13826">
        <f>G13829</f>
        <v>0</v>
      </c>
      <c r="G13826">
        <f>H13829</f>
        <v>0</v>
      </c>
      <c r="H13826">
        <f>I13829</f>
        <v>0</v>
      </c>
      <c r="I13826">
        <f>J13829</f>
        <v>0</v>
      </c>
      <c r="J13826">
        <f>K13829</f>
        <v>0</v>
      </c>
      <c r="K13826">
        <f>L13829</f>
        <v>0</v>
      </c>
    </row>
    <row r="13827" spans="2:11" s="5" customFormat="1" outlineLevel="1">
      <c r="C13827" s="5" t="s">
        <v>51</v>
      </c>
      <c r="D13827" s="1">
        <f>IFERROR(D13828/D13829, D13828)</f>
        <v>0</v>
      </c>
      <c r="E13827" s="1">
        <f>IFERROR(E13828/E13829, E13828)</f>
        <v>0</v>
      </c>
      <c r="F13827" s="1">
        <f>IFERROR(F13828/F13829, F13828)</f>
        <v>0</v>
      </c>
      <c r="G13827" s="1">
        <f>IFERROR(G13828/G13829, G13828)</f>
        <v>0</v>
      </c>
      <c r="H13827" s="1">
        <f>IFERROR(H13828/H13829, H13828)</f>
        <v>0</v>
      </c>
      <c r="I13827" s="1">
        <f>IFERROR(I13828/I13829, I13828)</f>
        <v>0</v>
      </c>
      <c r="J13827" s="1">
        <f>IFERROR(J13828/J13829, J13828)</f>
        <v>0</v>
      </c>
      <c r="K13827" s="1">
        <f>IFERROR(K13828/K13829, K13828)</f>
        <v>0</v>
      </c>
    </row>
    <row r="13828" spans="2:11" outlineLevel="2">
      <c r="C13828" t="s">
        <v>10</v>
      </c>
      <c r="D13828">
        <f>COUNTIF(D13830:D13834, "1")</f>
        <v>0</v>
      </c>
      <c r="E13828">
        <f>COUNTIF(E13830:E13834, "1")</f>
        <v>0</v>
      </c>
      <c r="F13828">
        <f>COUNTIF(F13830:F13834, "1")</f>
        <v>0</v>
      </c>
      <c r="G13828">
        <f>COUNTIF(G13830:G13834, "1")</f>
        <v>0</v>
      </c>
      <c r="H13828">
        <f>COUNTIF(H13830:H13834, "1")</f>
        <v>0</v>
      </c>
      <c r="I13828">
        <f>COUNTIF(I13830:I13834, "1")</f>
        <v>0</v>
      </c>
      <c r="J13828">
        <f>COUNTIF(J13830:J13834, "1")</f>
        <v>0</v>
      </c>
      <c r="K13828">
        <f>COUNTIF(K13830:K13834, "1")</f>
        <v>0</v>
      </c>
    </row>
    <row r="13829" spans="2:11" outlineLevel="2">
      <c r="C13829" t="s">
        <v>12</v>
      </c>
      <c r="D13829">
        <f>COUNTIF(D13830:D13834, "0")</f>
        <v>0</v>
      </c>
      <c r="E13829">
        <f>COUNTIF(E13830:E13834, "0")</f>
        <v>0</v>
      </c>
      <c r="F13829">
        <f>COUNTIF(F13830:F13834, "0")</f>
        <v>0</v>
      </c>
      <c r="G13829">
        <f>COUNTIF(G13830:G13834, "0")</f>
        <v>0</v>
      </c>
      <c r="H13829">
        <f>COUNTIF(H13830:H13834, "0")</f>
        <v>0</v>
      </c>
      <c r="I13829">
        <f>COUNTIF(I13830:I13834, "0")</f>
        <v>0</v>
      </c>
      <c r="J13829">
        <f>COUNTIF(J13830:J13834, "0")</f>
        <v>0</v>
      </c>
      <c r="K13829">
        <f>COUNTIF(K13830:K13834, "0")</f>
        <v>0</v>
      </c>
    </row>
    <row r="13830" spans="2:11" outlineLevel="2">
      <c r="B13830" t="s">
        <v>52</v>
      </c>
      <c r="C13830" t="s">
        <v>19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2:11" outlineLevel="2">
      <c r="B13831" t="s">
        <v>52</v>
      </c>
      <c r="C13831" t="s">
        <v>32</v>
      </c>
      <c r="D13831">
        <v>1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2:11" outlineLevel="2">
      <c r="B13832" t="s">
        <v>52</v>
      </c>
      <c r="C13832" t="s">
        <v>16</v>
      </c>
      <c r="D13832">
        <v>0</v>
      </c>
      <c r="E13832">
        <v>0</v>
      </c>
      <c r="F13832">
        <v>0</v>
      </c>
      <c r="G13832">
        <v>0</v>
      </c>
      <c r="H13832">
        <v>1</v>
      </c>
      <c r="I13832">
        <v>0</v>
      </c>
      <c r="J13832">
        <v>0</v>
      </c>
      <c r="K13832">
        <v>0</v>
      </c>
    </row>
    <row r="13833" spans="2:11" outlineLevel="2">
      <c r="B13833" t="s">
        <v>52</v>
      </c>
      <c r="C13833" t="s">
        <v>20</v>
      </c>
      <c r="D13833">
        <v>0</v>
      </c>
      <c r="E13833">
        <v>0</v>
      </c>
      <c r="F13833">
        <v>0</v>
      </c>
      <c r="G13833">
        <v>1</v>
      </c>
      <c r="H13833">
        <v>0</v>
      </c>
      <c r="I13833">
        <v>0</v>
      </c>
      <c r="J13833">
        <v>0</v>
      </c>
      <c r="K13833">
        <v>0</v>
      </c>
    </row>
    <row r="13834" spans="2:11" outlineLevel="2">
      <c r="B13834" t="s">
        <v>52</v>
      </c>
      <c r="C13834" t="s">
        <v>21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2:11" s="3" customFormat="1">
      <c r="B13835" s="3" t="s">
        <v>546</v>
      </c>
      <c r="C13835" s="3" t="s">
        <v>8</v>
      </c>
      <c r="D13835" s="3">
        <f>IFERROR(AVERAGE(D13838), 0)</f>
        <v>0</v>
      </c>
      <c r="E13835" s="3">
        <f>IFERROR(AVERAGE(E13838), 0)</f>
        <v>0</v>
      </c>
      <c r="F13835" s="3">
        <f>IFERROR(AVERAGE(F13838), 0)</f>
        <v>0</v>
      </c>
      <c r="G13835" s="3">
        <f>IFERROR(AVERAGE(G13838), 0)</f>
        <v>0</v>
      </c>
      <c r="H13835" s="3">
        <f>IFERROR(AVERAGE(H13838), 0)</f>
        <v>0</v>
      </c>
      <c r="I13835" s="3">
        <f>IFERROR(AVERAGE(I13838), 0)</f>
        <v>0</v>
      </c>
      <c r="J13835" s="3">
        <f>IFERROR(AVERAGE(J13838), 0)</f>
        <v>0</v>
      </c>
      <c r="K13835" s="3">
        <f>IFERROR(AVERAGE(K13838), 0)</f>
        <v>0</v>
      </c>
    </row>
    <row r="13836" spans="2:11" outlineLevel="2">
      <c r="B13836" s="4" t="s">
        <v>9</v>
      </c>
      <c r="D13836">
        <f>E13839</f>
        <v>0</v>
      </c>
      <c r="E13836">
        <f>F13839</f>
        <v>0</v>
      </c>
      <c r="F13836">
        <f>G13839</f>
        <v>0</v>
      </c>
      <c r="G13836">
        <f>H13839</f>
        <v>0</v>
      </c>
      <c r="H13836">
        <f>I13839</f>
        <v>0</v>
      </c>
      <c r="I13836">
        <f>J13839</f>
        <v>0</v>
      </c>
      <c r="J13836">
        <f>K13839</f>
        <v>0</v>
      </c>
      <c r="K13836">
        <f>L13839</f>
        <v>0</v>
      </c>
    </row>
    <row r="13837" spans="2:11" outlineLevel="2">
      <c r="B13837" s="4" t="s">
        <v>10</v>
      </c>
      <c r="D13837">
        <f>E13840</f>
        <v>0</v>
      </c>
      <c r="E13837">
        <f>F13840</f>
        <v>0</v>
      </c>
      <c r="F13837">
        <f>G13840</f>
        <v>0</v>
      </c>
      <c r="G13837">
        <f>H13840</f>
        <v>0</v>
      </c>
      <c r="H13837">
        <f>I13840</f>
        <v>0</v>
      </c>
      <c r="I13837">
        <f>J13840</f>
        <v>0</v>
      </c>
      <c r="J13837">
        <f>K13840</f>
        <v>0</v>
      </c>
      <c r="K13837">
        <f>L13840</f>
        <v>0</v>
      </c>
    </row>
    <row r="13838" spans="2:11" s="5" customFormat="1" outlineLevel="1">
      <c r="C13838" s="5" t="s">
        <v>51</v>
      </c>
      <c r="D13838" s="1">
        <f>IFERROR(D13839/D13840, D13839)</f>
        <v>0</v>
      </c>
      <c r="E13838" s="1">
        <f>IFERROR(E13839/E13840, E13839)</f>
        <v>0</v>
      </c>
      <c r="F13838" s="1">
        <f>IFERROR(F13839/F13840, F13839)</f>
        <v>0</v>
      </c>
      <c r="G13838" s="1">
        <f>IFERROR(G13839/G13840, G13839)</f>
        <v>0</v>
      </c>
      <c r="H13838" s="1">
        <f>IFERROR(H13839/H13840, H13839)</f>
        <v>0</v>
      </c>
      <c r="I13838" s="1">
        <f>IFERROR(I13839/I13840, I13839)</f>
        <v>0</v>
      </c>
      <c r="J13838" s="1">
        <f>IFERROR(J13839/J13840, J13839)</f>
        <v>0</v>
      </c>
      <c r="K13838" s="1">
        <f>IFERROR(K13839/K13840, K13839)</f>
        <v>0</v>
      </c>
    </row>
    <row r="13839" spans="2:11" outlineLevel="2">
      <c r="C13839" t="s">
        <v>10</v>
      </c>
      <c r="D13839">
        <f>COUNTIF(D13841:D13847, "1")</f>
        <v>0</v>
      </c>
      <c r="E13839">
        <f>COUNTIF(E13841:E13847, "1")</f>
        <v>0</v>
      </c>
      <c r="F13839">
        <f>COUNTIF(F13841:F13847, "1")</f>
        <v>0</v>
      </c>
      <c r="G13839">
        <f>COUNTIF(G13841:G13847, "1")</f>
        <v>0</v>
      </c>
      <c r="H13839">
        <f>COUNTIF(H13841:H13847, "1")</f>
        <v>0</v>
      </c>
      <c r="I13839">
        <f>COUNTIF(I13841:I13847, "1")</f>
        <v>0</v>
      </c>
      <c r="J13839">
        <f>COUNTIF(J13841:J13847, "1")</f>
        <v>0</v>
      </c>
      <c r="K13839">
        <f>COUNTIF(K13841:K13847, "1")</f>
        <v>0</v>
      </c>
    </row>
    <row r="13840" spans="2:11" outlineLevel="2">
      <c r="C13840" t="s">
        <v>12</v>
      </c>
      <c r="D13840">
        <f>COUNTIF(D13841:D13847, "0")</f>
        <v>0</v>
      </c>
      <c r="E13840">
        <f>COUNTIF(E13841:E13847, "0")</f>
        <v>0</v>
      </c>
      <c r="F13840">
        <f>COUNTIF(F13841:F13847, "0")</f>
        <v>0</v>
      </c>
      <c r="G13840">
        <f>COUNTIF(G13841:G13847, "0")</f>
        <v>0</v>
      </c>
      <c r="H13840">
        <f>COUNTIF(H13841:H13847, "0")</f>
        <v>0</v>
      </c>
      <c r="I13840">
        <f>COUNTIF(I13841:I13847, "0")</f>
        <v>0</v>
      </c>
      <c r="J13840">
        <f>COUNTIF(J13841:J13847, "0")</f>
        <v>0</v>
      </c>
      <c r="K13840">
        <f>COUNTIF(K13841:K13847, "0")</f>
        <v>0</v>
      </c>
    </row>
    <row r="13841" spans="2:11" outlineLevel="2">
      <c r="B13841" t="s">
        <v>52</v>
      </c>
      <c r="C13841" t="s">
        <v>15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</row>
    <row r="13842" spans="2:11" outlineLevel="2">
      <c r="B13842" t="s">
        <v>52</v>
      </c>
      <c r="C13842" t="s">
        <v>16</v>
      </c>
      <c r="D13842">
        <v>0</v>
      </c>
      <c r="E13842">
        <v>0</v>
      </c>
      <c r="F13842">
        <v>0</v>
      </c>
      <c r="G13842">
        <v>0</v>
      </c>
      <c r="H13842">
        <v>1</v>
      </c>
      <c r="I13842">
        <v>0</v>
      </c>
      <c r="J13842">
        <v>0</v>
      </c>
      <c r="K13842">
        <v>0</v>
      </c>
    </row>
    <row r="13843" spans="2:11" outlineLevel="2">
      <c r="B13843" t="s">
        <v>52</v>
      </c>
      <c r="C13843" t="s">
        <v>17</v>
      </c>
      <c r="D13843">
        <v>1</v>
      </c>
      <c r="E13843">
        <v>0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>
        <v>0</v>
      </c>
    </row>
    <row r="13844" spans="2:11" outlineLevel="2">
      <c r="B13844" t="s">
        <v>52</v>
      </c>
      <c r="C13844" t="s">
        <v>32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0</v>
      </c>
    </row>
    <row r="13845" spans="2:11" outlineLevel="2">
      <c r="B13845" t="s">
        <v>52</v>
      </c>
      <c r="C13845" t="s">
        <v>19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1</v>
      </c>
      <c r="J13845">
        <v>1</v>
      </c>
      <c r="K13845">
        <v>0</v>
      </c>
    </row>
    <row r="13846" spans="2:11" outlineLevel="2">
      <c r="B13846" t="s">
        <v>52</v>
      </c>
      <c r="C13846" t="s">
        <v>18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1</v>
      </c>
      <c r="J13846">
        <v>0</v>
      </c>
      <c r="K13846">
        <v>0</v>
      </c>
    </row>
    <row r="13847" spans="2:11" outlineLevel="2">
      <c r="B13847" t="s">
        <v>52</v>
      </c>
      <c r="C13847" t="s">
        <v>18</v>
      </c>
      <c r="D13847">
        <v>0</v>
      </c>
      <c r="E13847">
        <v>0</v>
      </c>
      <c r="F13847">
        <v>0</v>
      </c>
      <c r="G13847">
        <v>1</v>
      </c>
      <c r="H13847">
        <v>1</v>
      </c>
      <c r="I13847">
        <v>0</v>
      </c>
      <c r="J13847">
        <v>0</v>
      </c>
      <c r="K13847">
        <v>0</v>
      </c>
    </row>
    <row r="13848" spans="2:11" s="3" customFormat="1">
      <c r="B13848" s="3" t="s">
        <v>547</v>
      </c>
      <c r="C13848" s="3" t="s">
        <v>8</v>
      </c>
      <c r="D13848" s="3">
        <f>IFERROR(AVERAGE(D13851), 0)</f>
        <v>0</v>
      </c>
      <c r="E13848" s="3">
        <f>IFERROR(AVERAGE(E13851), 0)</f>
        <v>0</v>
      </c>
      <c r="F13848" s="3">
        <f>IFERROR(AVERAGE(F13851), 0)</f>
        <v>0</v>
      </c>
      <c r="G13848" s="3">
        <f>IFERROR(AVERAGE(G13851), 0)</f>
        <v>0</v>
      </c>
      <c r="H13848" s="3">
        <f>IFERROR(AVERAGE(H13851), 0)</f>
        <v>0</v>
      </c>
      <c r="I13848" s="3">
        <f>IFERROR(AVERAGE(I13851), 0)</f>
        <v>0</v>
      </c>
      <c r="J13848" s="3">
        <f>IFERROR(AVERAGE(J13851), 0)</f>
        <v>0</v>
      </c>
      <c r="K13848" s="3">
        <f>IFERROR(AVERAGE(K13851), 0)</f>
        <v>0</v>
      </c>
    </row>
    <row r="13849" spans="2:11" outlineLevel="2">
      <c r="B13849" s="4" t="s">
        <v>9</v>
      </c>
      <c r="D13849">
        <f>E13852</f>
        <v>0</v>
      </c>
      <c r="E13849">
        <f>F13852</f>
        <v>0</v>
      </c>
      <c r="F13849">
        <f>G13852</f>
        <v>0</v>
      </c>
      <c r="G13849">
        <f>H13852</f>
        <v>0</v>
      </c>
      <c r="H13849">
        <f>I13852</f>
        <v>0</v>
      </c>
      <c r="I13849">
        <f>J13852</f>
        <v>0</v>
      </c>
      <c r="J13849">
        <f>K13852</f>
        <v>0</v>
      </c>
      <c r="K13849">
        <f>L13852</f>
        <v>0</v>
      </c>
    </row>
    <row r="13850" spans="2:11" outlineLevel="2">
      <c r="B13850" s="4" t="s">
        <v>10</v>
      </c>
      <c r="D13850">
        <f>E13853</f>
        <v>0</v>
      </c>
      <c r="E13850">
        <f>F13853</f>
        <v>0</v>
      </c>
      <c r="F13850">
        <f>G13853</f>
        <v>0</v>
      </c>
      <c r="G13850">
        <f>H13853</f>
        <v>0</v>
      </c>
      <c r="H13850">
        <f>I13853</f>
        <v>0</v>
      </c>
      <c r="I13850">
        <f>J13853</f>
        <v>0</v>
      </c>
      <c r="J13850">
        <f>K13853</f>
        <v>0</v>
      </c>
      <c r="K13850">
        <f>L13853</f>
        <v>0</v>
      </c>
    </row>
    <row r="13851" spans="2:11" s="5" customFormat="1" outlineLevel="1">
      <c r="C13851" s="5" t="s">
        <v>51</v>
      </c>
      <c r="D13851" s="1">
        <f>IFERROR(D13852/D13853, D13852)</f>
        <v>0</v>
      </c>
      <c r="E13851" s="1">
        <f>IFERROR(E13852/E13853, E13852)</f>
        <v>0</v>
      </c>
      <c r="F13851" s="1">
        <f>IFERROR(F13852/F13853, F13852)</f>
        <v>0</v>
      </c>
      <c r="G13851" s="1">
        <f>IFERROR(G13852/G13853, G13852)</f>
        <v>0</v>
      </c>
      <c r="H13851" s="1">
        <f>IFERROR(H13852/H13853, H13852)</f>
        <v>0</v>
      </c>
      <c r="I13851" s="1">
        <f>IFERROR(I13852/I13853, I13852)</f>
        <v>0</v>
      </c>
      <c r="J13851" s="1">
        <f>IFERROR(J13852/J13853, J13852)</f>
        <v>0</v>
      </c>
      <c r="K13851" s="1">
        <f>IFERROR(K13852/K13853, K13852)</f>
        <v>0</v>
      </c>
    </row>
    <row r="13852" spans="2:11" outlineLevel="2">
      <c r="C13852" t="s">
        <v>10</v>
      </c>
      <c r="D13852">
        <f>COUNTIF(D13854:D13862, "1")</f>
        <v>0</v>
      </c>
      <c r="E13852">
        <f>COUNTIF(E13854:E13862, "1")</f>
        <v>0</v>
      </c>
      <c r="F13852">
        <f>COUNTIF(F13854:F13862, "1")</f>
        <v>0</v>
      </c>
      <c r="G13852">
        <f>COUNTIF(G13854:G13862, "1")</f>
        <v>0</v>
      </c>
      <c r="H13852">
        <f>COUNTIF(H13854:H13862, "1")</f>
        <v>0</v>
      </c>
      <c r="I13852">
        <f>COUNTIF(I13854:I13862, "1")</f>
        <v>0</v>
      </c>
      <c r="J13852">
        <f>COUNTIF(J13854:J13862, "1")</f>
        <v>0</v>
      </c>
      <c r="K13852">
        <f>COUNTIF(K13854:K13862, "1")</f>
        <v>0</v>
      </c>
    </row>
    <row r="13853" spans="2:11" outlineLevel="2">
      <c r="C13853" t="s">
        <v>12</v>
      </c>
      <c r="D13853">
        <f>COUNTIF(D13854:D13862, "0")</f>
        <v>0</v>
      </c>
      <c r="E13853">
        <f>COUNTIF(E13854:E13862, "0")</f>
        <v>0</v>
      </c>
      <c r="F13853">
        <f>COUNTIF(F13854:F13862, "0")</f>
        <v>0</v>
      </c>
      <c r="G13853">
        <f>COUNTIF(G13854:G13862, "0")</f>
        <v>0</v>
      </c>
      <c r="H13853">
        <f>COUNTIF(H13854:H13862, "0")</f>
        <v>0</v>
      </c>
      <c r="I13853">
        <f>COUNTIF(I13854:I13862, "0")</f>
        <v>0</v>
      </c>
      <c r="J13853">
        <f>COUNTIF(J13854:J13862, "0")</f>
        <v>0</v>
      </c>
      <c r="K13853">
        <f>COUNTIF(K13854:K13862, "0")</f>
        <v>0</v>
      </c>
    </row>
    <row r="13854" spans="2:11" outlineLevel="2">
      <c r="B13854" t="s">
        <v>52</v>
      </c>
      <c r="C13854" t="s">
        <v>14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1</v>
      </c>
      <c r="J13854">
        <v>0</v>
      </c>
      <c r="K13854">
        <v>0</v>
      </c>
    </row>
    <row r="13855" spans="2:11" outlineLevel="2">
      <c r="B13855" t="s">
        <v>52</v>
      </c>
      <c r="C13855" t="s">
        <v>15</v>
      </c>
      <c r="D13855">
        <v>0</v>
      </c>
      <c r="E13855">
        <v>1</v>
      </c>
      <c r="F13855">
        <v>0</v>
      </c>
      <c r="G13855">
        <v>0</v>
      </c>
      <c r="H13855">
        <v>1</v>
      </c>
      <c r="I13855">
        <v>0</v>
      </c>
      <c r="J13855">
        <v>1</v>
      </c>
      <c r="K13855">
        <v>0</v>
      </c>
    </row>
    <row r="13856" spans="2:11" outlineLevel="2">
      <c r="B13856" t="s">
        <v>52</v>
      </c>
      <c r="C13856" t="s">
        <v>16</v>
      </c>
      <c r="D13856">
        <v>1</v>
      </c>
      <c r="E13856">
        <v>0</v>
      </c>
      <c r="F13856">
        <v>0</v>
      </c>
      <c r="G13856">
        <v>1</v>
      </c>
      <c r="H13856">
        <v>1</v>
      </c>
      <c r="I13856">
        <v>0</v>
      </c>
      <c r="J13856">
        <v>0</v>
      </c>
      <c r="K13856">
        <v>0</v>
      </c>
    </row>
    <row r="13857" spans="2:11" outlineLevel="2">
      <c r="B13857" t="s">
        <v>52</v>
      </c>
      <c r="C13857" t="s">
        <v>17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2:11" outlineLevel="2">
      <c r="B13858" t="s">
        <v>52</v>
      </c>
      <c r="C13858" t="s">
        <v>18</v>
      </c>
      <c r="D13858">
        <v>1</v>
      </c>
      <c r="E13858">
        <v>0</v>
      </c>
      <c r="F13858">
        <v>0</v>
      </c>
      <c r="G13858">
        <v>0</v>
      </c>
      <c r="H13858">
        <v>0</v>
      </c>
      <c r="I13858">
        <v>1</v>
      </c>
      <c r="J13858">
        <v>0</v>
      </c>
      <c r="K13858">
        <v>0</v>
      </c>
    </row>
    <row r="13859" spans="2:11" outlineLevel="2">
      <c r="B13859" t="s">
        <v>52</v>
      </c>
      <c r="C13859" t="s">
        <v>19</v>
      </c>
      <c r="D13859">
        <v>1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2:11" outlineLevel="2">
      <c r="B13860" t="s">
        <v>52</v>
      </c>
      <c r="C13860" t="s">
        <v>32</v>
      </c>
      <c r="D13860">
        <v>0</v>
      </c>
      <c r="E13860">
        <v>0</v>
      </c>
      <c r="F13860">
        <v>1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2:11" outlineLevel="2">
      <c r="B13861" t="s">
        <v>52</v>
      </c>
      <c r="C13861" t="s">
        <v>20</v>
      </c>
      <c r="D13861">
        <v>0</v>
      </c>
      <c r="E13861">
        <v>1</v>
      </c>
      <c r="F13861">
        <v>0</v>
      </c>
      <c r="G13861">
        <v>0</v>
      </c>
      <c r="H13861">
        <v>0</v>
      </c>
      <c r="I13861">
        <v>0</v>
      </c>
      <c r="J13861">
        <v>1</v>
      </c>
      <c r="K13861">
        <v>0</v>
      </c>
    </row>
    <row r="13862" spans="2:11" outlineLevel="2">
      <c r="B13862" t="s">
        <v>52</v>
      </c>
      <c r="C13862" t="s">
        <v>21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1</v>
      </c>
      <c r="J13862">
        <v>0</v>
      </c>
      <c r="K13862">
        <v>0</v>
      </c>
    </row>
    <row r="13863" spans="2:11" s="3" customFormat="1">
      <c r="B13863" s="3" t="s">
        <v>548</v>
      </c>
      <c r="C13863" s="3" t="s">
        <v>8</v>
      </c>
      <c r="D13863" s="3">
        <f>IFERROR(AVERAGE(D13866,D13872,D13877), 0)</f>
        <v>0</v>
      </c>
      <c r="E13863" s="3">
        <f>IFERROR(AVERAGE(E13866,E13872,E13877), 0)</f>
        <v>0</v>
      </c>
      <c r="F13863" s="3">
        <f>IFERROR(AVERAGE(F13866,F13872,F13877), 0)</f>
        <v>0</v>
      </c>
      <c r="G13863" s="3">
        <f>IFERROR(AVERAGE(G13866,G13872,G13877), 0)</f>
        <v>0</v>
      </c>
      <c r="H13863" s="3">
        <f>IFERROR(AVERAGE(H13866,H13872,H13877), 0)</f>
        <v>0</v>
      </c>
      <c r="I13863" s="3">
        <f>IFERROR(AVERAGE(I13866,I13872,I13877), 0)</f>
        <v>0</v>
      </c>
      <c r="J13863" s="3">
        <f>IFERROR(AVERAGE(J13866,J13872,J13877), 0)</f>
        <v>0</v>
      </c>
      <c r="K13863" s="3">
        <f>IFERROR(AVERAGE(K13866,K13872,K13877), 0)</f>
        <v>0</v>
      </c>
    </row>
    <row r="13864" spans="2:11" outlineLevel="2">
      <c r="B13864" s="4" t="s">
        <v>9</v>
      </c>
      <c r="D13864">
        <f>E13867+E13873+E13878</f>
        <v>0</v>
      </c>
      <c r="E13864">
        <f>F13867+F13873+F13878</f>
        <v>0</v>
      </c>
      <c r="F13864">
        <f>G13867+G13873+G13878</f>
        <v>0</v>
      </c>
      <c r="G13864">
        <f>H13867+H13873+H13878</f>
        <v>0</v>
      </c>
      <c r="H13864">
        <f>I13867+I13873+I13878</f>
        <v>0</v>
      </c>
      <c r="I13864">
        <f>J13867+J13873+J13878</f>
        <v>0</v>
      </c>
      <c r="J13864">
        <f>K13867+K13873+K13878</f>
        <v>0</v>
      </c>
      <c r="K13864">
        <f>L13867+L13873+L13878</f>
        <v>0</v>
      </c>
    </row>
    <row r="13865" spans="2:11" outlineLevel="2">
      <c r="B13865" s="4" t="s">
        <v>10</v>
      </c>
      <c r="D13865">
        <f>E13868+E13874+E13879</f>
        <v>0</v>
      </c>
      <c r="E13865">
        <f>F13868+F13874+F13879</f>
        <v>0</v>
      </c>
      <c r="F13865">
        <f>G13868+G13874+G13879</f>
        <v>0</v>
      </c>
      <c r="G13865">
        <f>H13868+H13874+H13879</f>
        <v>0</v>
      </c>
      <c r="H13865">
        <f>I13868+I13874+I13879</f>
        <v>0</v>
      </c>
      <c r="I13865">
        <f>J13868+J13874+J13879</f>
        <v>0</v>
      </c>
      <c r="J13865">
        <f>K13868+K13874+K13879</f>
        <v>0</v>
      </c>
      <c r="K13865">
        <f>L13868+L13874+L13879</f>
        <v>0</v>
      </c>
    </row>
    <row r="13866" spans="2:11" s="5" customFormat="1" outlineLevel="1">
      <c r="C13866" s="5" t="s">
        <v>55</v>
      </c>
      <c r="D13866" s="1">
        <f>IFERROR(D13867/D13868, D13867)</f>
        <v>0</v>
      </c>
      <c r="E13866" s="1">
        <f>IFERROR(E13867/E13868, E13867)</f>
        <v>0</v>
      </c>
      <c r="F13866" s="1">
        <f>IFERROR(F13867/F13868, F13867)</f>
        <v>0</v>
      </c>
      <c r="G13866" s="1">
        <f>IFERROR(G13867/G13868, G13867)</f>
        <v>0</v>
      </c>
      <c r="H13866" s="1">
        <f>IFERROR(H13867/H13868, H13867)</f>
        <v>0</v>
      </c>
      <c r="I13866" s="1">
        <f>IFERROR(I13867/I13868, I13867)</f>
        <v>0</v>
      </c>
      <c r="J13866" s="1">
        <f>IFERROR(J13867/J13868, J13867)</f>
        <v>0</v>
      </c>
      <c r="K13866" s="1">
        <f>IFERROR(K13867/K13868, K13867)</f>
        <v>0</v>
      </c>
    </row>
    <row r="13867" spans="2:11" outlineLevel="2">
      <c r="C13867" t="s">
        <v>10</v>
      </c>
      <c r="D13867">
        <f>COUNTIF(D13869:D13871, "1")</f>
        <v>0</v>
      </c>
      <c r="E13867">
        <f>COUNTIF(E13869:E13871, "1")</f>
        <v>0</v>
      </c>
      <c r="F13867">
        <f>COUNTIF(F13869:F13871, "1")</f>
        <v>0</v>
      </c>
      <c r="G13867">
        <f>COUNTIF(G13869:G13871, "1")</f>
        <v>0</v>
      </c>
      <c r="H13867">
        <f>COUNTIF(H13869:H13871, "1")</f>
        <v>0</v>
      </c>
      <c r="I13867">
        <f>COUNTIF(I13869:I13871, "1")</f>
        <v>0</v>
      </c>
      <c r="J13867">
        <f>COUNTIF(J13869:J13871, "1")</f>
        <v>0</v>
      </c>
      <c r="K13867">
        <f>COUNTIF(K13869:K13871, "1")</f>
        <v>0</v>
      </c>
    </row>
    <row r="13868" spans="2:11" outlineLevel="2">
      <c r="C13868" t="s">
        <v>12</v>
      </c>
      <c r="D13868">
        <f>COUNTIF(D13869:D13871, "0")</f>
        <v>0</v>
      </c>
      <c r="E13868">
        <f>COUNTIF(E13869:E13871, "0")</f>
        <v>0</v>
      </c>
      <c r="F13868">
        <f>COUNTIF(F13869:F13871, "0")</f>
        <v>0</v>
      </c>
      <c r="G13868">
        <f>COUNTIF(G13869:G13871, "0")</f>
        <v>0</v>
      </c>
      <c r="H13868">
        <f>COUNTIF(H13869:H13871, "0")</f>
        <v>0</v>
      </c>
      <c r="I13868">
        <f>COUNTIF(I13869:I13871, "0")</f>
        <v>0</v>
      </c>
      <c r="J13868">
        <f>COUNTIF(J13869:J13871, "0")</f>
        <v>0</v>
      </c>
      <c r="K13868">
        <f>COUNTIF(K13869:K13871, "0")</f>
        <v>0</v>
      </c>
    </row>
    <row r="13869" spans="2:11" outlineLevel="2">
      <c r="B13869" t="s">
        <v>56</v>
      </c>
      <c r="C13869" t="s">
        <v>36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2:11" outlineLevel="2">
      <c r="B13870" t="s">
        <v>56</v>
      </c>
      <c r="C13870" t="s">
        <v>15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2:11" outlineLevel="2">
      <c r="B13871" t="s">
        <v>56</v>
      </c>
      <c r="C13871" t="s">
        <v>15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2:11" s="5" customFormat="1" outlineLevel="1">
      <c r="C13872" s="5" t="s">
        <v>49</v>
      </c>
      <c r="D13872" s="1">
        <f>IFERROR(D13873/D13874, D13873)</f>
        <v>0</v>
      </c>
      <c r="E13872" s="1">
        <f>IFERROR(E13873/E13874, E13873)</f>
        <v>0</v>
      </c>
      <c r="F13872" s="1">
        <f>IFERROR(F13873/F13874, F13873)</f>
        <v>0</v>
      </c>
      <c r="G13872" s="1">
        <f>IFERROR(G13873/G13874, G13873)</f>
        <v>0</v>
      </c>
      <c r="H13872" s="1">
        <f>IFERROR(H13873/H13874, H13873)</f>
        <v>0</v>
      </c>
      <c r="I13872" s="1">
        <f>IFERROR(I13873/I13874, I13873)</f>
        <v>0</v>
      </c>
      <c r="J13872" s="1">
        <f>IFERROR(J13873/J13874, J13873)</f>
        <v>0</v>
      </c>
      <c r="K13872" s="1">
        <f>IFERROR(K13873/K13874, K13873)</f>
        <v>0</v>
      </c>
    </row>
    <row r="13873" spans="2:11" outlineLevel="2">
      <c r="C13873" t="s">
        <v>10</v>
      </c>
      <c r="D13873">
        <f>COUNTIF(D13875:D13876, "1")</f>
        <v>0</v>
      </c>
      <c r="E13873">
        <f>COUNTIF(E13875:E13876, "1")</f>
        <v>0</v>
      </c>
      <c r="F13873">
        <f>COUNTIF(F13875:F13876, "1")</f>
        <v>0</v>
      </c>
      <c r="G13873">
        <f>COUNTIF(G13875:G13876, "1")</f>
        <v>0</v>
      </c>
      <c r="H13873">
        <f>COUNTIF(H13875:H13876, "1")</f>
        <v>0</v>
      </c>
      <c r="I13873">
        <f>COUNTIF(I13875:I13876, "1")</f>
        <v>0</v>
      </c>
      <c r="J13873">
        <f>COUNTIF(J13875:J13876, "1")</f>
        <v>0</v>
      </c>
      <c r="K13873">
        <f>COUNTIF(K13875:K13876, "1")</f>
        <v>0</v>
      </c>
    </row>
    <row r="13874" spans="2:11" outlineLevel="2">
      <c r="C13874" t="s">
        <v>12</v>
      </c>
      <c r="D13874">
        <f>COUNTIF(D13875:D13876, "0")</f>
        <v>0</v>
      </c>
      <c r="E13874">
        <f>COUNTIF(E13875:E13876, "0")</f>
        <v>0</v>
      </c>
      <c r="F13874">
        <f>COUNTIF(F13875:F13876, "0")</f>
        <v>0</v>
      </c>
      <c r="G13874">
        <f>COUNTIF(G13875:G13876, "0")</f>
        <v>0</v>
      </c>
      <c r="H13874">
        <f>COUNTIF(H13875:H13876, "0")</f>
        <v>0</v>
      </c>
      <c r="I13874">
        <f>COUNTIF(I13875:I13876, "0")</f>
        <v>0</v>
      </c>
      <c r="J13874">
        <f>COUNTIF(J13875:J13876, "0")</f>
        <v>0</v>
      </c>
      <c r="K13874">
        <f>COUNTIF(K13875:K13876, "0")</f>
        <v>0</v>
      </c>
    </row>
    <row r="13875" spans="2:11" outlineLevel="2">
      <c r="B13875" t="s">
        <v>50</v>
      </c>
      <c r="C13875" t="s">
        <v>32</v>
      </c>
      <c r="D13875">
        <v>0</v>
      </c>
      <c r="E13875">
        <v>0</v>
      </c>
      <c r="F13875">
        <v>0</v>
      </c>
      <c r="G13875">
        <v>1</v>
      </c>
      <c r="H13875">
        <v>0</v>
      </c>
      <c r="I13875">
        <v>0</v>
      </c>
      <c r="J13875">
        <v>0</v>
      </c>
      <c r="K13875">
        <v>0</v>
      </c>
    </row>
    <row r="13876" spans="2:11" outlineLevel="2">
      <c r="B13876" t="s">
        <v>50</v>
      </c>
      <c r="C13876" t="s">
        <v>39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2:11" s="5" customFormat="1" outlineLevel="1">
      <c r="C13877" s="5" t="s">
        <v>51</v>
      </c>
      <c r="D13877" s="1">
        <f>IFERROR(D13878/D13879, D13878)</f>
        <v>0</v>
      </c>
      <c r="E13877" s="1">
        <f>IFERROR(E13878/E13879, E13878)</f>
        <v>0</v>
      </c>
      <c r="F13877" s="1">
        <f>IFERROR(F13878/F13879, F13878)</f>
        <v>0</v>
      </c>
      <c r="G13877" s="1">
        <f>IFERROR(G13878/G13879, G13878)</f>
        <v>0</v>
      </c>
      <c r="H13877" s="1">
        <f>IFERROR(H13878/H13879, H13878)</f>
        <v>0</v>
      </c>
      <c r="I13877" s="1">
        <f>IFERROR(I13878/I13879, I13878)</f>
        <v>0</v>
      </c>
      <c r="J13877" s="1">
        <f>IFERROR(J13878/J13879, J13878)</f>
        <v>0</v>
      </c>
      <c r="K13877" s="1">
        <f>IFERROR(K13878/K13879, K13878)</f>
        <v>0</v>
      </c>
    </row>
    <row r="13878" spans="2:11" outlineLevel="2">
      <c r="C13878" t="s">
        <v>10</v>
      </c>
      <c r="D13878">
        <f>COUNTIF(D13880:D13883, "1")</f>
        <v>0</v>
      </c>
      <c r="E13878">
        <f>COUNTIF(E13880:E13883, "1")</f>
        <v>0</v>
      </c>
      <c r="F13878">
        <f>COUNTIF(F13880:F13883, "1")</f>
        <v>0</v>
      </c>
      <c r="G13878">
        <f>COUNTIF(G13880:G13883, "1")</f>
        <v>0</v>
      </c>
      <c r="H13878">
        <f>COUNTIF(H13880:H13883, "1")</f>
        <v>0</v>
      </c>
      <c r="I13878">
        <f>COUNTIF(I13880:I13883, "1")</f>
        <v>0</v>
      </c>
      <c r="J13878">
        <f>COUNTIF(J13880:J13883, "1")</f>
        <v>0</v>
      </c>
      <c r="K13878">
        <f>COUNTIF(K13880:K13883, "1")</f>
        <v>0</v>
      </c>
    </row>
    <row r="13879" spans="2:11" outlineLevel="2">
      <c r="C13879" t="s">
        <v>12</v>
      </c>
      <c r="D13879">
        <f>COUNTIF(D13880:D13883, "0")</f>
        <v>0</v>
      </c>
      <c r="E13879">
        <f>COUNTIF(E13880:E13883, "0")</f>
        <v>0</v>
      </c>
      <c r="F13879">
        <f>COUNTIF(F13880:F13883, "0")</f>
        <v>0</v>
      </c>
      <c r="G13879">
        <f>COUNTIF(G13880:G13883, "0")</f>
        <v>0</v>
      </c>
      <c r="H13879">
        <f>COUNTIF(H13880:H13883, "0")</f>
        <v>0</v>
      </c>
      <c r="I13879">
        <f>COUNTIF(I13880:I13883, "0")</f>
        <v>0</v>
      </c>
      <c r="J13879">
        <f>COUNTIF(J13880:J13883, "0")</f>
        <v>0</v>
      </c>
      <c r="K13879">
        <f>COUNTIF(K13880:K13883, "0")</f>
        <v>0</v>
      </c>
    </row>
    <row r="13880" spans="2:11" outlineLevel="2">
      <c r="B13880" t="s">
        <v>52</v>
      </c>
      <c r="C13880" t="s">
        <v>16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1</v>
      </c>
      <c r="J13880">
        <v>0</v>
      </c>
      <c r="K13880">
        <v>0</v>
      </c>
    </row>
    <row r="13881" spans="2:11" outlineLevel="2">
      <c r="B13881" t="s">
        <v>52</v>
      </c>
      <c r="C13881" t="s">
        <v>18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2:11" outlineLevel="2">
      <c r="B13882" t="s">
        <v>52</v>
      </c>
      <c r="C13882" t="s">
        <v>17</v>
      </c>
      <c r="D13882">
        <v>1</v>
      </c>
      <c r="E13882">
        <v>0</v>
      </c>
      <c r="F13882">
        <v>0</v>
      </c>
      <c r="G13882">
        <v>0</v>
      </c>
      <c r="H13882">
        <v>1</v>
      </c>
      <c r="I13882">
        <v>0</v>
      </c>
      <c r="J13882">
        <v>0</v>
      </c>
      <c r="K13882">
        <v>0</v>
      </c>
    </row>
    <row r="13883" spans="2:11" outlineLevel="2">
      <c r="B13883" t="s">
        <v>52</v>
      </c>
      <c r="C13883" t="s">
        <v>15</v>
      </c>
      <c r="D13883">
        <v>1</v>
      </c>
      <c r="E13883">
        <v>0</v>
      </c>
      <c r="F13883">
        <v>1</v>
      </c>
      <c r="G13883">
        <v>0</v>
      </c>
      <c r="H13883">
        <v>0</v>
      </c>
      <c r="I13883">
        <v>1</v>
      </c>
      <c r="J13883">
        <v>0</v>
      </c>
      <c r="K13883">
        <v>0</v>
      </c>
    </row>
    <row r="13884" spans="2:11" s="3" customFormat="1">
      <c r="B13884" s="3" t="s">
        <v>549</v>
      </c>
      <c r="C13884" s="3" t="s">
        <v>8</v>
      </c>
      <c r="D13884" s="3">
        <f>IFERROR(AVERAGE(D13887,D13912,D13923), 0)</f>
        <v>0</v>
      </c>
      <c r="E13884" s="3">
        <f>IFERROR(AVERAGE(E13887,E13912,E13923), 0)</f>
        <v>0</v>
      </c>
      <c r="F13884" s="3">
        <f>IFERROR(AVERAGE(F13887,F13912,F13923), 0)</f>
        <v>0</v>
      </c>
      <c r="G13884" s="3">
        <f>IFERROR(AVERAGE(G13887,G13912,G13923), 0)</f>
        <v>0</v>
      </c>
      <c r="H13884" s="3">
        <f>IFERROR(AVERAGE(H13887,H13912,H13923), 0)</f>
        <v>0</v>
      </c>
      <c r="I13884" s="3">
        <f>IFERROR(AVERAGE(I13887,I13912,I13923), 0)</f>
        <v>0</v>
      </c>
      <c r="J13884" s="3">
        <f>IFERROR(AVERAGE(J13887,J13912,J13923), 0)</f>
        <v>0</v>
      </c>
      <c r="K13884" s="3">
        <f>IFERROR(AVERAGE(K13887,K13912,K13923), 0)</f>
        <v>0</v>
      </c>
    </row>
    <row r="13885" spans="2:11" outlineLevel="2">
      <c r="B13885" s="4" t="s">
        <v>9</v>
      </c>
      <c r="D13885">
        <f>E13888+E13913+E13924</f>
        <v>0</v>
      </c>
      <c r="E13885">
        <f>F13888+F13913+F13924</f>
        <v>0</v>
      </c>
      <c r="F13885">
        <f>G13888+G13913+G13924</f>
        <v>0</v>
      </c>
      <c r="G13885">
        <f>H13888+H13913+H13924</f>
        <v>0</v>
      </c>
      <c r="H13885">
        <f>I13888+I13913+I13924</f>
        <v>0</v>
      </c>
      <c r="I13885">
        <f>J13888+J13913+J13924</f>
        <v>0</v>
      </c>
      <c r="J13885">
        <f>K13888+K13913+K13924</f>
        <v>0</v>
      </c>
      <c r="K13885">
        <f>L13888+L13913+L13924</f>
        <v>0</v>
      </c>
    </row>
    <row r="13886" spans="2:11" outlineLevel="2">
      <c r="B13886" s="4" t="s">
        <v>10</v>
      </c>
      <c r="D13886">
        <f>E13889+E13914+E13925</f>
        <v>0</v>
      </c>
      <c r="E13886">
        <f>F13889+F13914+F13925</f>
        <v>0</v>
      </c>
      <c r="F13886">
        <f>G13889+G13914+G13925</f>
        <v>0</v>
      </c>
      <c r="G13886">
        <f>H13889+H13914+H13925</f>
        <v>0</v>
      </c>
      <c r="H13886">
        <f>I13889+I13914+I13925</f>
        <v>0</v>
      </c>
      <c r="I13886">
        <f>J13889+J13914+J13925</f>
        <v>0</v>
      </c>
      <c r="J13886">
        <f>K13889+K13914+K13925</f>
        <v>0</v>
      </c>
      <c r="K13886">
        <f>L13889+L13914+L13925</f>
        <v>0</v>
      </c>
    </row>
    <row r="13887" spans="2:11" s="5" customFormat="1" outlineLevel="1">
      <c r="C13887" s="5" t="s">
        <v>55</v>
      </c>
      <c r="D13887" s="1">
        <f>IFERROR(D13888/D13889, D13888)</f>
        <v>0</v>
      </c>
      <c r="E13887" s="1">
        <f>IFERROR(E13888/E13889, E13888)</f>
        <v>0</v>
      </c>
      <c r="F13887" s="1">
        <f>IFERROR(F13888/F13889, F13888)</f>
        <v>0</v>
      </c>
      <c r="G13887" s="1">
        <f>IFERROR(G13888/G13889, G13888)</f>
        <v>0</v>
      </c>
      <c r="H13887" s="1">
        <f>IFERROR(H13888/H13889, H13888)</f>
        <v>0</v>
      </c>
      <c r="I13887" s="1">
        <f>IFERROR(I13888/I13889, I13888)</f>
        <v>0</v>
      </c>
      <c r="J13887" s="1">
        <f>IFERROR(J13888/J13889, J13888)</f>
        <v>0</v>
      </c>
      <c r="K13887" s="1">
        <f>IFERROR(K13888/K13889, K13888)</f>
        <v>0</v>
      </c>
    </row>
    <row r="13888" spans="2:11" outlineLevel="2">
      <c r="C13888" t="s">
        <v>10</v>
      </c>
      <c r="D13888">
        <f>COUNTIF(D13890:D13911, "1")</f>
        <v>0</v>
      </c>
      <c r="E13888">
        <f>COUNTIF(E13890:E13911, "1")</f>
        <v>0</v>
      </c>
      <c r="F13888">
        <f>COUNTIF(F13890:F13911, "1")</f>
        <v>0</v>
      </c>
      <c r="G13888">
        <f>COUNTIF(G13890:G13911, "1")</f>
        <v>0</v>
      </c>
      <c r="H13888">
        <f>COUNTIF(H13890:H13911, "1")</f>
        <v>0</v>
      </c>
      <c r="I13888">
        <f>COUNTIF(I13890:I13911, "1")</f>
        <v>0</v>
      </c>
      <c r="J13888">
        <f>COUNTIF(J13890:J13911, "1")</f>
        <v>0</v>
      </c>
      <c r="K13888">
        <f>COUNTIF(K13890:K13911, "1")</f>
        <v>0</v>
      </c>
    </row>
    <row r="13889" spans="2:11" outlineLevel="2">
      <c r="C13889" t="s">
        <v>12</v>
      </c>
      <c r="D13889">
        <f>COUNTIF(D13890:D13911, "0")</f>
        <v>0</v>
      </c>
      <c r="E13889">
        <f>COUNTIF(E13890:E13911, "0")</f>
        <v>0</v>
      </c>
      <c r="F13889">
        <f>COUNTIF(F13890:F13911, "0")</f>
        <v>0</v>
      </c>
      <c r="G13889">
        <f>COUNTIF(G13890:G13911, "0")</f>
        <v>0</v>
      </c>
      <c r="H13889">
        <f>COUNTIF(H13890:H13911, "0")</f>
        <v>0</v>
      </c>
      <c r="I13889">
        <f>COUNTIF(I13890:I13911, "0")</f>
        <v>0</v>
      </c>
      <c r="J13889">
        <f>COUNTIF(J13890:J13911, "0")</f>
        <v>0</v>
      </c>
      <c r="K13889">
        <f>COUNTIF(K13890:K13911, "0")</f>
        <v>0</v>
      </c>
    </row>
    <row r="13890" spans="2:11" outlineLevel="2">
      <c r="B13890" t="s">
        <v>56</v>
      </c>
      <c r="C13890" t="s">
        <v>18</v>
      </c>
      <c r="D13890">
        <v>1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2:11" outlineLevel="2">
      <c r="B13891" t="s">
        <v>56</v>
      </c>
      <c r="C13891" t="s">
        <v>32</v>
      </c>
      <c r="D13891">
        <v>0</v>
      </c>
      <c r="E13891">
        <v>1</v>
      </c>
      <c r="F13891">
        <v>0</v>
      </c>
      <c r="G13891">
        <v>1</v>
      </c>
      <c r="H13891">
        <v>0</v>
      </c>
      <c r="I13891">
        <v>0</v>
      </c>
      <c r="J13891">
        <v>0</v>
      </c>
      <c r="K13891">
        <v>0</v>
      </c>
    </row>
    <row r="13892" spans="2:11" outlineLevel="2">
      <c r="B13892" t="s">
        <v>56</v>
      </c>
      <c r="C13892" t="s">
        <v>32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2:11" outlineLevel="2">
      <c r="B13893" t="s">
        <v>56</v>
      </c>
      <c r="C13893" t="s">
        <v>32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2:11" outlineLevel="2">
      <c r="B13894" t="s">
        <v>56</v>
      </c>
      <c r="C13894" t="s">
        <v>32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2:11" outlineLevel="2">
      <c r="B13895" t="s">
        <v>56</v>
      </c>
      <c r="C13895" t="s">
        <v>32</v>
      </c>
      <c r="D13895">
        <v>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2:11" outlineLevel="2">
      <c r="B13896" t="s">
        <v>56</v>
      </c>
      <c r="C13896" t="s">
        <v>32</v>
      </c>
      <c r="D13896">
        <v>1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</row>
    <row r="13897" spans="2:11" outlineLevel="2">
      <c r="B13897" t="s">
        <v>56</v>
      </c>
      <c r="C13897" t="s">
        <v>32</v>
      </c>
      <c r="D13897">
        <v>1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</row>
    <row r="13898" spans="2:11" outlineLevel="2">
      <c r="B13898" t="s">
        <v>56</v>
      </c>
      <c r="C13898" t="s">
        <v>32</v>
      </c>
      <c r="D13898">
        <v>1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2:11" outlineLevel="2">
      <c r="B13899" t="s">
        <v>56</v>
      </c>
      <c r="C13899" t="s">
        <v>32</v>
      </c>
      <c r="D13899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2:11" outlineLevel="2">
      <c r="B13900" t="s">
        <v>56</v>
      </c>
      <c r="C13900" t="s">
        <v>32</v>
      </c>
      <c r="D13900">
        <v>1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2:11" outlineLevel="2">
      <c r="B13901" t="s">
        <v>56</v>
      </c>
      <c r="C13901" t="s">
        <v>32</v>
      </c>
      <c r="D13901">
        <v>1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2:11" outlineLevel="2">
      <c r="B13902" t="s">
        <v>56</v>
      </c>
      <c r="C13902" t="s">
        <v>20</v>
      </c>
      <c r="D13902">
        <v>1</v>
      </c>
      <c r="E13902">
        <v>0</v>
      </c>
      <c r="F13902">
        <v>1</v>
      </c>
      <c r="G13902">
        <v>0</v>
      </c>
      <c r="H13902">
        <v>1</v>
      </c>
      <c r="I13902">
        <v>0</v>
      </c>
      <c r="J13902">
        <v>0</v>
      </c>
      <c r="K13902">
        <v>0</v>
      </c>
    </row>
    <row r="13903" spans="2:11" outlineLevel="2">
      <c r="B13903" t="s">
        <v>56</v>
      </c>
      <c r="C13903" t="s">
        <v>33</v>
      </c>
      <c r="D13903">
        <v>0</v>
      </c>
      <c r="E13903">
        <v>0</v>
      </c>
      <c r="F13903">
        <v>0</v>
      </c>
      <c r="G13903">
        <v>1</v>
      </c>
      <c r="H13903">
        <v>0</v>
      </c>
      <c r="I13903">
        <v>0</v>
      </c>
      <c r="J13903">
        <v>0</v>
      </c>
      <c r="K13903">
        <v>0</v>
      </c>
    </row>
    <row r="13904" spans="2:11" outlineLevel="2">
      <c r="B13904" t="s">
        <v>56</v>
      </c>
      <c r="C13904" t="s">
        <v>24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2:11" outlineLevel="2">
      <c r="B13905" t="s">
        <v>56</v>
      </c>
      <c r="C13905" t="s">
        <v>34</v>
      </c>
      <c r="D13905">
        <v>0</v>
      </c>
      <c r="E13905">
        <v>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2:11" outlineLevel="2">
      <c r="B13906" t="s">
        <v>56</v>
      </c>
      <c r="C13906" t="s">
        <v>26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2:11" outlineLevel="2">
      <c r="B13907" t="s">
        <v>56</v>
      </c>
      <c r="C13907" t="s">
        <v>28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1</v>
      </c>
      <c r="K13907">
        <v>0</v>
      </c>
    </row>
    <row r="13908" spans="2:11" outlineLevel="2">
      <c r="B13908" t="s">
        <v>56</v>
      </c>
      <c r="C13908" t="s">
        <v>35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2:11" outlineLevel="2">
      <c r="B13909" t="s">
        <v>56</v>
      </c>
      <c r="C13909" t="s">
        <v>48</v>
      </c>
      <c r="D13909">
        <v>1</v>
      </c>
      <c r="E13909">
        <v>1</v>
      </c>
      <c r="F13909">
        <v>1</v>
      </c>
      <c r="G13909">
        <v>0</v>
      </c>
      <c r="H13909">
        <v>1</v>
      </c>
      <c r="I13909">
        <v>0</v>
      </c>
      <c r="J13909">
        <v>0</v>
      </c>
      <c r="K13909">
        <v>0</v>
      </c>
    </row>
    <row r="13910" spans="2:11" outlineLevel="2">
      <c r="B13910" t="s">
        <v>56</v>
      </c>
      <c r="C13910" t="s">
        <v>48</v>
      </c>
      <c r="D13910">
        <v>1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2:11" outlineLevel="2">
      <c r="B13911" t="s">
        <v>56</v>
      </c>
      <c r="C13911" t="s">
        <v>37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2:11" s="5" customFormat="1" outlineLevel="1">
      <c r="C13912" s="5" t="s">
        <v>51</v>
      </c>
      <c r="D13912" s="1">
        <f>IFERROR(D13913/D13914, D13913)</f>
        <v>0</v>
      </c>
      <c r="E13912" s="1">
        <f>IFERROR(E13913/E13914, E13913)</f>
        <v>0</v>
      </c>
      <c r="F13912" s="1">
        <f>IFERROR(F13913/F13914, F13913)</f>
        <v>0</v>
      </c>
      <c r="G13912" s="1">
        <f>IFERROR(G13913/G13914, G13913)</f>
        <v>0</v>
      </c>
      <c r="H13912" s="1">
        <f>IFERROR(H13913/H13914, H13913)</f>
        <v>0</v>
      </c>
      <c r="I13912" s="1">
        <f>IFERROR(I13913/I13914, I13913)</f>
        <v>0</v>
      </c>
      <c r="J13912" s="1">
        <f>IFERROR(J13913/J13914, J13913)</f>
        <v>0</v>
      </c>
      <c r="K13912" s="1">
        <f>IFERROR(K13913/K13914, K13913)</f>
        <v>0</v>
      </c>
    </row>
    <row r="13913" spans="2:11" outlineLevel="2">
      <c r="C13913" t="s">
        <v>10</v>
      </c>
      <c r="D13913">
        <f>COUNTIF(D13915:D13922, "1")</f>
        <v>0</v>
      </c>
      <c r="E13913">
        <f>COUNTIF(E13915:E13922, "1")</f>
        <v>0</v>
      </c>
      <c r="F13913">
        <f>COUNTIF(F13915:F13922, "1")</f>
        <v>0</v>
      </c>
      <c r="G13913">
        <f>COUNTIF(G13915:G13922, "1")</f>
        <v>0</v>
      </c>
      <c r="H13913">
        <f>COUNTIF(H13915:H13922, "1")</f>
        <v>0</v>
      </c>
      <c r="I13913">
        <f>COUNTIF(I13915:I13922, "1")</f>
        <v>0</v>
      </c>
      <c r="J13913">
        <f>COUNTIF(J13915:J13922, "1")</f>
        <v>0</v>
      </c>
      <c r="K13913">
        <f>COUNTIF(K13915:K13922, "1")</f>
        <v>0</v>
      </c>
    </row>
    <row r="13914" spans="2:11" outlineLevel="2">
      <c r="C13914" t="s">
        <v>12</v>
      </c>
      <c r="D13914">
        <f>COUNTIF(D13915:D13922, "0")</f>
        <v>0</v>
      </c>
      <c r="E13914">
        <f>COUNTIF(E13915:E13922, "0")</f>
        <v>0</v>
      </c>
      <c r="F13914">
        <f>COUNTIF(F13915:F13922, "0")</f>
        <v>0</v>
      </c>
      <c r="G13914">
        <f>COUNTIF(G13915:G13922, "0")</f>
        <v>0</v>
      </c>
      <c r="H13914">
        <f>COUNTIF(H13915:H13922, "0")</f>
        <v>0</v>
      </c>
      <c r="I13914">
        <f>COUNTIF(I13915:I13922, "0")</f>
        <v>0</v>
      </c>
      <c r="J13914">
        <f>COUNTIF(J13915:J13922, "0")</f>
        <v>0</v>
      </c>
      <c r="K13914">
        <f>COUNTIF(K13915:K13922, "0")</f>
        <v>0</v>
      </c>
    </row>
    <row r="13915" spans="2:11" outlineLevel="2">
      <c r="B13915" t="s">
        <v>52</v>
      </c>
      <c r="C13915" t="s">
        <v>15</v>
      </c>
      <c r="D13915">
        <v>0</v>
      </c>
      <c r="E13915">
        <v>0</v>
      </c>
      <c r="F13915">
        <v>1</v>
      </c>
      <c r="G13915">
        <v>0</v>
      </c>
      <c r="H13915">
        <v>0</v>
      </c>
      <c r="I13915">
        <v>0</v>
      </c>
      <c r="J13915">
        <v>0</v>
      </c>
      <c r="K13915">
        <v>0</v>
      </c>
    </row>
    <row r="13916" spans="2:11" outlineLevel="2">
      <c r="B13916" t="s">
        <v>52</v>
      </c>
      <c r="C13916" t="s">
        <v>17</v>
      </c>
      <c r="D13916">
        <v>0</v>
      </c>
      <c r="E13916">
        <v>0</v>
      </c>
      <c r="F13916">
        <v>0</v>
      </c>
      <c r="G13916">
        <v>1</v>
      </c>
      <c r="H13916">
        <v>0</v>
      </c>
      <c r="I13916">
        <v>0</v>
      </c>
      <c r="J13916">
        <v>1</v>
      </c>
      <c r="K13916">
        <v>0</v>
      </c>
    </row>
    <row r="13917" spans="2:11" outlineLevel="2">
      <c r="B13917" t="s">
        <v>52</v>
      </c>
      <c r="C13917" t="s">
        <v>22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2:11" outlineLevel="2">
      <c r="B13918" t="s">
        <v>52</v>
      </c>
      <c r="C13918" t="s">
        <v>23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2:11" outlineLevel="2">
      <c r="B13919" t="s">
        <v>52</v>
      </c>
      <c r="C13919" t="s">
        <v>26</v>
      </c>
      <c r="D13919">
        <v>1</v>
      </c>
      <c r="E13919">
        <v>0</v>
      </c>
      <c r="F13919">
        <v>1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2:11" outlineLevel="2">
      <c r="B13920" t="s">
        <v>52</v>
      </c>
      <c r="C13920" t="s">
        <v>27</v>
      </c>
      <c r="D13920">
        <v>0</v>
      </c>
      <c r="E13920">
        <v>0</v>
      </c>
      <c r="F13920">
        <v>0</v>
      </c>
      <c r="G13920">
        <v>0</v>
      </c>
      <c r="H13920">
        <v>1</v>
      </c>
      <c r="I13920">
        <v>0</v>
      </c>
      <c r="J13920">
        <v>0</v>
      </c>
      <c r="K13920">
        <v>0</v>
      </c>
    </row>
    <row r="13921" spans="2:11" outlineLevel="2">
      <c r="B13921" t="s">
        <v>52</v>
      </c>
      <c r="C13921" t="s">
        <v>48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2:11" outlineLevel="2">
      <c r="B13922" t="s">
        <v>52</v>
      </c>
      <c r="C13922" t="s">
        <v>36</v>
      </c>
      <c r="D13922">
        <v>0</v>
      </c>
      <c r="E13922">
        <v>1</v>
      </c>
      <c r="F13922">
        <v>1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2:11" s="5" customFormat="1" outlineLevel="1">
      <c r="C13923" s="5" t="s">
        <v>49</v>
      </c>
      <c r="D13923" s="1">
        <f>IFERROR(D13924/D13925, D13924)</f>
        <v>0</v>
      </c>
      <c r="E13923" s="1">
        <f>IFERROR(E13924/E13925, E13924)</f>
        <v>0</v>
      </c>
      <c r="F13923" s="1">
        <f>IFERROR(F13924/F13925, F13924)</f>
        <v>0</v>
      </c>
      <c r="G13923" s="1">
        <f>IFERROR(G13924/G13925, G13924)</f>
        <v>0</v>
      </c>
      <c r="H13923" s="1">
        <f>IFERROR(H13924/H13925, H13924)</f>
        <v>0</v>
      </c>
      <c r="I13923" s="1">
        <f>IFERROR(I13924/I13925, I13924)</f>
        <v>0</v>
      </c>
      <c r="J13923" s="1">
        <f>IFERROR(J13924/J13925, J13924)</f>
        <v>0</v>
      </c>
      <c r="K13923" s="1">
        <f>IFERROR(K13924/K13925, K13924)</f>
        <v>0</v>
      </c>
    </row>
    <row r="13924" spans="2:11" outlineLevel="2">
      <c r="C13924" t="s">
        <v>10</v>
      </c>
      <c r="D13924">
        <f>COUNTIF(D13926:D13941, "1")</f>
        <v>0</v>
      </c>
      <c r="E13924">
        <f>COUNTIF(E13926:E13941, "1")</f>
        <v>0</v>
      </c>
      <c r="F13924">
        <f>COUNTIF(F13926:F13941, "1")</f>
        <v>0</v>
      </c>
      <c r="G13924">
        <f>COUNTIF(G13926:G13941, "1")</f>
        <v>0</v>
      </c>
      <c r="H13924">
        <f>COUNTIF(H13926:H13941, "1")</f>
        <v>0</v>
      </c>
      <c r="I13924">
        <f>COUNTIF(I13926:I13941, "1")</f>
        <v>0</v>
      </c>
      <c r="J13924">
        <f>COUNTIF(J13926:J13941, "1")</f>
        <v>0</v>
      </c>
      <c r="K13924">
        <f>COUNTIF(K13926:K13941, "1")</f>
        <v>0</v>
      </c>
    </row>
    <row r="13925" spans="2:11" outlineLevel="2">
      <c r="C13925" t="s">
        <v>12</v>
      </c>
      <c r="D13925">
        <f>COUNTIF(D13926:D13941, "0")</f>
        <v>0</v>
      </c>
      <c r="E13925">
        <f>COUNTIF(E13926:E13941, "0")</f>
        <v>0</v>
      </c>
      <c r="F13925">
        <f>COUNTIF(F13926:F13941, "0")</f>
        <v>0</v>
      </c>
      <c r="G13925">
        <f>COUNTIF(G13926:G13941, "0")</f>
        <v>0</v>
      </c>
      <c r="H13925">
        <f>COUNTIF(H13926:H13941, "0")</f>
        <v>0</v>
      </c>
      <c r="I13925">
        <f>COUNTIF(I13926:I13941, "0")</f>
        <v>0</v>
      </c>
      <c r="J13925">
        <f>COUNTIF(J13926:J13941, "0")</f>
        <v>0</v>
      </c>
      <c r="K13925">
        <f>COUNTIF(K13926:K13941, "0")</f>
        <v>0</v>
      </c>
    </row>
    <row r="13926" spans="2:11" outlineLevel="2">
      <c r="B13926" t="s">
        <v>50</v>
      </c>
      <c r="C13926" t="s">
        <v>14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2:11" outlineLevel="2">
      <c r="B13927" t="s">
        <v>50</v>
      </c>
      <c r="C13927" t="s">
        <v>15</v>
      </c>
      <c r="D13927">
        <v>1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2:11" outlineLevel="2">
      <c r="B13928" t="s">
        <v>50</v>
      </c>
      <c r="C13928" t="s">
        <v>17</v>
      </c>
      <c r="D13928">
        <v>1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</row>
    <row r="13929" spans="2:11" outlineLevel="2">
      <c r="B13929" t="s">
        <v>50</v>
      </c>
      <c r="C13929" t="s">
        <v>20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1</v>
      </c>
      <c r="J13929">
        <v>0</v>
      </c>
      <c r="K13929">
        <v>0</v>
      </c>
    </row>
    <row r="13930" spans="2:11" outlineLevel="2">
      <c r="B13930" t="s">
        <v>50</v>
      </c>
      <c r="C13930" t="s">
        <v>21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2:11" outlineLevel="2">
      <c r="B13931" t="s">
        <v>50</v>
      </c>
      <c r="C13931" t="s">
        <v>21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2:11" outlineLevel="2">
      <c r="B13932" t="s">
        <v>50</v>
      </c>
      <c r="C13932" t="s">
        <v>23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1</v>
      </c>
      <c r="K13932">
        <v>0</v>
      </c>
    </row>
    <row r="13933" spans="2:11" outlineLevel="2">
      <c r="B13933" t="s">
        <v>50</v>
      </c>
      <c r="C13933" t="s">
        <v>34</v>
      </c>
      <c r="D13933">
        <v>0</v>
      </c>
      <c r="E13933">
        <v>0</v>
      </c>
      <c r="F13933">
        <v>0</v>
      </c>
      <c r="G13933">
        <v>1</v>
      </c>
      <c r="H13933">
        <v>0</v>
      </c>
      <c r="I13933">
        <v>1</v>
      </c>
      <c r="J13933">
        <v>0</v>
      </c>
      <c r="K13933">
        <v>0</v>
      </c>
    </row>
    <row r="13934" spans="2:11" outlineLevel="2">
      <c r="B13934" t="s">
        <v>50</v>
      </c>
      <c r="C13934" t="s">
        <v>25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2:11" outlineLevel="2">
      <c r="B13935" t="s">
        <v>50</v>
      </c>
      <c r="C13935" t="s">
        <v>27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1</v>
      </c>
      <c r="K13935">
        <v>0</v>
      </c>
    </row>
    <row r="13936" spans="2:11" outlineLevel="2">
      <c r="B13936" t="s">
        <v>50</v>
      </c>
      <c r="C13936" t="s">
        <v>28</v>
      </c>
      <c r="D13936">
        <v>0</v>
      </c>
      <c r="E13936">
        <v>0</v>
      </c>
      <c r="F13936">
        <v>1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2:11" outlineLevel="2">
      <c r="B13937" t="s">
        <v>50</v>
      </c>
      <c r="C13937" t="s">
        <v>35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2:11" outlineLevel="2">
      <c r="B13938" t="s">
        <v>50</v>
      </c>
      <c r="C13938" t="s">
        <v>48</v>
      </c>
      <c r="D13938">
        <v>1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2:11" outlineLevel="2">
      <c r="B13939" t="s">
        <v>50</v>
      </c>
      <c r="C13939" t="s">
        <v>36</v>
      </c>
      <c r="D13939">
        <v>0</v>
      </c>
      <c r="E13939">
        <v>1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2:11" outlineLevel="2">
      <c r="B13940" t="s">
        <v>50</v>
      </c>
      <c r="C13940" t="s">
        <v>37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2:11" outlineLevel="2">
      <c r="B13941" t="s">
        <v>50</v>
      </c>
      <c r="C13941" t="s">
        <v>39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2:11" s="3" customFormat="1">
      <c r="B13942" s="3" t="s">
        <v>550</v>
      </c>
      <c r="C13942" s="3" t="s">
        <v>8</v>
      </c>
      <c r="D13942" s="3">
        <f>IFERROR(AVERAGE(D13945), 0)</f>
        <v>0</v>
      </c>
      <c r="E13942" s="3">
        <f>IFERROR(AVERAGE(E13945), 0)</f>
        <v>0</v>
      </c>
      <c r="F13942" s="3">
        <f>IFERROR(AVERAGE(F13945), 0)</f>
        <v>0</v>
      </c>
      <c r="G13942" s="3">
        <f>IFERROR(AVERAGE(G13945), 0)</f>
        <v>0</v>
      </c>
      <c r="H13942" s="3">
        <f>IFERROR(AVERAGE(H13945), 0)</f>
        <v>0</v>
      </c>
      <c r="I13942" s="3">
        <f>IFERROR(AVERAGE(I13945), 0)</f>
        <v>0</v>
      </c>
      <c r="J13942" s="3">
        <f>IFERROR(AVERAGE(J13945), 0)</f>
        <v>0</v>
      </c>
      <c r="K13942" s="3">
        <f>IFERROR(AVERAGE(K13945), 0)</f>
        <v>0</v>
      </c>
    </row>
    <row r="13943" spans="2:11" outlineLevel="2">
      <c r="B13943" s="4" t="s">
        <v>9</v>
      </c>
      <c r="D13943">
        <f>E13946</f>
        <v>0</v>
      </c>
      <c r="E13943">
        <f>F13946</f>
        <v>0</v>
      </c>
      <c r="F13943">
        <f>G13946</f>
        <v>0</v>
      </c>
      <c r="G13943">
        <f>H13946</f>
        <v>0</v>
      </c>
      <c r="H13943">
        <f>I13946</f>
        <v>0</v>
      </c>
      <c r="I13943">
        <f>J13946</f>
        <v>0</v>
      </c>
      <c r="J13943">
        <f>K13946</f>
        <v>0</v>
      </c>
      <c r="K13943">
        <f>L13946</f>
        <v>0</v>
      </c>
    </row>
    <row r="13944" spans="2:11" outlineLevel="2">
      <c r="B13944" s="4" t="s">
        <v>10</v>
      </c>
      <c r="D13944">
        <f>E13947</f>
        <v>0</v>
      </c>
      <c r="E13944">
        <f>F13947</f>
        <v>0</v>
      </c>
      <c r="F13944">
        <f>G13947</f>
        <v>0</v>
      </c>
      <c r="G13944">
        <f>H13947</f>
        <v>0</v>
      </c>
      <c r="H13944">
        <f>I13947</f>
        <v>0</v>
      </c>
      <c r="I13944">
        <f>J13947</f>
        <v>0</v>
      </c>
      <c r="J13944">
        <f>K13947</f>
        <v>0</v>
      </c>
      <c r="K13944">
        <f>L13947</f>
        <v>0</v>
      </c>
    </row>
    <row r="13945" spans="2:11" s="5" customFormat="1" outlineLevel="1">
      <c r="C13945" s="5" t="s">
        <v>51</v>
      </c>
      <c r="D13945" s="1">
        <f>IFERROR(D13946/D13947, D13946)</f>
        <v>0</v>
      </c>
      <c r="E13945" s="1">
        <f>IFERROR(E13946/E13947, E13946)</f>
        <v>0</v>
      </c>
      <c r="F13945" s="1">
        <f>IFERROR(F13946/F13947, F13946)</f>
        <v>0</v>
      </c>
      <c r="G13945" s="1">
        <f>IFERROR(G13946/G13947, G13946)</f>
        <v>0</v>
      </c>
      <c r="H13945" s="1">
        <f>IFERROR(H13946/H13947, H13946)</f>
        <v>0</v>
      </c>
      <c r="I13945" s="1">
        <f>IFERROR(I13946/I13947, I13946)</f>
        <v>0</v>
      </c>
      <c r="J13945" s="1">
        <f>IFERROR(J13946/J13947, J13946)</f>
        <v>0</v>
      </c>
      <c r="K13945" s="1">
        <f>IFERROR(K13946/K13947, K13946)</f>
        <v>0</v>
      </c>
    </row>
    <row r="13946" spans="2:11" outlineLevel="2">
      <c r="C13946" t="s">
        <v>10</v>
      </c>
      <c r="D13946">
        <f>COUNTIF(D13948:D13955, "1")</f>
        <v>0</v>
      </c>
      <c r="E13946">
        <f>COUNTIF(E13948:E13955, "1")</f>
        <v>0</v>
      </c>
      <c r="F13946">
        <f>COUNTIF(F13948:F13955, "1")</f>
        <v>0</v>
      </c>
      <c r="G13946">
        <f>COUNTIF(G13948:G13955, "1")</f>
        <v>0</v>
      </c>
      <c r="H13946">
        <f>COUNTIF(H13948:H13955, "1")</f>
        <v>0</v>
      </c>
      <c r="I13946">
        <f>COUNTIF(I13948:I13955, "1")</f>
        <v>0</v>
      </c>
      <c r="J13946">
        <f>COUNTIF(J13948:J13955, "1")</f>
        <v>0</v>
      </c>
      <c r="K13946">
        <f>COUNTIF(K13948:K13955, "1")</f>
        <v>0</v>
      </c>
    </row>
    <row r="13947" spans="2:11" outlineLevel="2">
      <c r="C13947" t="s">
        <v>12</v>
      </c>
      <c r="D13947">
        <f>COUNTIF(D13948:D13955, "0")</f>
        <v>0</v>
      </c>
      <c r="E13947">
        <f>COUNTIF(E13948:E13955, "0")</f>
        <v>0</v>
      </c>
      <c r="F13947">
        <f>COUNTIF(F13948:F13955, "0")</f>
        <v>0</v>
      </c>
      <c r="G13947">
        <f>COUNTIF(G13948:G13955, "0")</f>
        <v>0</v>
      </c>
      <c r="H13947">
        <f>COUNTIF(H13948:H13955, "0")</f>
        <v>0</v>
      </c>
      <c r="I13947">
        <f>COUNTIF(I13948:I13955, "0")</f>
        <v>0</v>
      </c>
      <c r="J13947">
        <f>COUNTIF(J13948:J13955, "0")</f>
        <v>0</v>
      </c>
      <c r="K13947">
        <f>COUNTIF(K13948:K13955, "0")</f>
        <v>0</v>
      </c>
    </row>
    <row r="13948" spans="2:11" outlineLevel="2">
      <c r="B13948" t="s">
        <v>52</v>
      </c>
      <c r="C13948" t="s">
        <v>14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2:11" outlineLevel="2">
      <c r="B13949" t="s">
        <v>52</v>
      </c>
      <c r="C13949" t="s">
        <v>15</v>
      </c>
      <c r="D13949">
        <v>0</v>
      </c>
      <c r="E13949">
        <v>0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2:11" outlineLevel="2">
      <c r="B13950" t="s">
        <v>52</v>
      </c>
      <c r="C13950" t="s">
        <v>16</v>
      </c>
      <c r="D13950">
        <v>0</v>
      </c>
      <c r="E13950">
        <v>0</v>
      </c>
      <c r="F13950">
        <v>1</v>
      </c>
      <c r="G13950">
        <v>1</v>
      </c>
      <c r="H13950">
        <v>1</v>
      </c>
      <c r="I13950">
        <v>0</v>
      </c>
      <c r="J13950">
        <v>0</v>
      </c>
      <c r="K13950">
        <v>0</v>
      </c>
    </row>
    <row r="13951" spans="2:11" outlineLevel="2">
      <c r="B13951" t="s">
        <v>52</v>
      </c>
      <c r="C13951" t="s">
        <v>17</v>
      </c>
      <c r="D13951">
        <v>0</v>
      </c>
      <c r="E13951">
        <v>1</v>
      </c>
      <c r="F13951">
        <v>0</v>
      </c>
      <c r="G13951">
        <v>0</v>
      </c>
      <c r="H13951">
        <v>0</v>
      </c>
      <c r="I13951">
        <v>1</v>
      </c>
      <c r="J13951">
        <v>0</v>
      </c>
      <c r="K13951">
        <v>0</v>
      </c>
    </row>
    <row r="13952" spans="2:11" outlineLevel="2">
      <c r="B13952" t="s">
        <v>52</v>
      </c>
      <c r="C13952" t="s">
        <v>18</v>
      </c>
      <c r="D13952">
        <v>0</v>
      </c>
      <c r="E13952">
        <v>0</v>
      </c>
      <c r="F13952">
        <v>0</v>
      </c>
      <c r="G13952">
        <v>0</v>
      </c>
      <c r="H13952">
        <v>1</v>
      </c>
      <c r="I13952">
        <v>0</v>
      </c>
      <c r="J13952">
        <v>0</v>
      </c>
      <c r="K13952">
        <v>0</v>
      </c>
    </row>
    <row r="13953" spans="2:11" outlineLevel="2">
      <c r="B13953" t="s">
        <v>52</v>
      </c>
      <c r="C13953" t="s">
        <v>21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2:11" outlineLevel="2">
      <c r="B13954" t="s">
        <v>52</v>
      </c>
      <c r="C13954" t="s">
        <v>19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2:11" outlineLevel="2">
      <c r="B13955" t="s">
        <v>52</v>
      </c>
      <c r="C13955" t="s">
        <v>20</v>
      </c>
      <c r="D13955">
        <v>1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>
        <v>0</v>
      </c>
      <c r="K13955">
        <v>0</v>
      </c>
    </row>
    <row r="13956" spans="2:11" s="3" customFormat="1">
      <c r="B13956" s="3" t="s">
        <v>551</v>
      </c>
      <c r="C13956" s="3" t="s">
        <v>8</v>
      </c>
      <c r="D13956" s="3">
        <f>IFERROR(AVERAGE(D13959), 0)</f>
        <v>0</v>
      </c>
      <c r="E13956" s="3">
        <f>IFERROR(AVERAGE(E13959), 0)</f>
        <v>0</v>
      </c>
      <c r="F13956" s="3">
        <f>IFERROR(AVERAGE(F13959), 0)</f>
        <v>0</v>
      </c>
      <c r="G13956" s="3">
        <f>IFERROR(AVERAGE(G13959), 0)</f>
        <v>0</v>
      </c>
      <c r="H13956" s="3">
        <f>IFERROR(AVERAGE(H13959), 0)</f>
        <v>0</v>
      </c>
      <c r="I13956" s="3">
        <f>IFERROR(AVERAGE(I13959), 0)</f>
        <v>0</v>
      </c>
      <c r="J13956" s="3">
        <f>IFERROR(AVERAGE(J13959), 0)</f>
        <v>0</v>
      </c>
      <c r="K13956" s="3">
        <f>IFERROR(AVERAGE(K13959), 0)</f>
        <v>0</v>
      </c>
    </row>
    <row r="13957" spans="2:11" outlineLevel="2">
      <c r="B13957" s="4" t="s">
        <v>9</v>
      </c>
      <c r="D13957">
        <f>E13960</f>
        <v>0</v>
      </c>
      <c r="E13957">
        <f>F13960</f>
        <v>0</v>
      </c>
      <c r="F13957">
        <f>G13960</f>
        <v>0</v>
      </c>
      <c r="G13957">
        <f>H13960</f>
        <v>0</v>
      </c>
      <c r="H13957">
        <f>I13960</f>
        <v>0</v>
      </c>
      <c r="I13957">
        <f>J13960</f>
        <v>0</v>
      </c>
      <c r="J13957">
        <f>K13960</f>
        <v>0</v>
      </c>
      <c r="K13957">
        <f>L13960</f>
        <v>0</v>
      </c>
    </row>
    <row r="13958" spans="2:11" outlineLevel="2">
      <c r="B13958" s="4" t="s">
        <v>10</v>
      </c>
      <c r="D13958">
        <f>E13961</f>
        <v>0</v>
      </c>
      <c r="E13958">
        <f>F13961</f>
        <v>0</v>
      </c>
      <c r="F13958">
        <f>G13961</f>
        <v>0</v>
      </c>
      <c r="G13958">
        <f>H13961</f>
        <v>0</v>
      </c>
      <c r="H13958">
        <f>I13961</f>
        <v>0</v>
      </c>
      <c r="I13958">
        <f>J13961</f>
        <v>0</v>
      </c>
      <c r="J13958">
        <f>K13961</f>
        <v>0</v>
      </c>
      <c r="K13958">
        <f>L13961</f>
        <v>0</v>
      </c>
    </row>
    <row r="13959" spans="2:11" s="5" customFormat="1" outlineLevel="1">
      <c r="C13959" s="5" t="s">
        <v>51</v>
      </c>
      <c r="D13959" s="1">
        <f>IFERROR(D13960/D13961, D13960)</f>
        <v>0</v>
      </c>
      <c r="E13959" s="1">
        <f>IFERROR(E13960/E13961, E13960)</f>
        <v>0</v>
      </c>
      <c r="F13959" s="1">
        <f>IFERROR(F13960/F13961, F13960)</f>
        <v>0</v>
      </c>
      <c r="G13959" s="1">
        <f>IFERROR(G13960/G13961, G13960)</f>
        <v>0</v>
      </c>
      <c r="H13959" s="1">
        <f>IFERROR(H13960/H13961, H13960)</f>
        <v>0</v>
      </c>
      <c r="I13959" s="1">
        <f>IFERROR(I13960/I13961, I13960)</f>
        <v>0</v>
      </c>
      <c r="J13959" s="1">
        <f>IFERROR(J13960/J13961, J13960)</f>
        <v>0</v>
      </c>
      <c r="K13959" s="1">
        <f>IFERROR(K13960/K13961, K13960)</f>
        <v>0</v>
      </c>
    </row>
    <row r="13960" spans="2:11" outlineLevel="2">
      <c r="C13960" t="s">
        <v>10</v>
      </c>
      <c r="D13960">
        <f>COUNTIF(D13962:D13966, "1")</f>
        <v>0</v>
      </c>
      <c r="E13960">
        <f>COUNTIF(E13962:E13966, "1")</f>
        <v>0</v>
      </c>
      <c r="F13960">
        <f>COUNTIF(F13962:F13966, "1")</f>
        <v>0</v>
      </c>
      <c r="G13960">
        <f>COUNTIF(G13962:G13966, "1")</f>
        <v>0</v>
      </c>
      <c r="H13960">
        <f>COUNTIF(H13962:H13966, "1")</f>
        <v>0</v>
      </c>
      <c r="I13960">
        <f>COUNTIF(I13962:I13966, "1")</f>
        <v>0</v>
      </c>
      <c r="J13960">
        <f>COUNTIF(J13962:J13966, "1")</f>
        <v>0</v>
      </c>
      <c r="K13960">
        <f>COUNTIF(K13962:K13966, "1")</f>
        <v>0</v>
      </c>
    </row>
    <row r="13961" spans="2:11" outlineLevel="2">
      <c r="C13961" t="s">
        <v>12</v>
      </c>
      <c r="D13961">
        <f>COUNTIF(D13962:D13966, "0")</f>
        <v>0</v>
      </c>
      <c r="E13961">
        <f>COUNTIF(E13962:E13966, "0")</f>
        <v>0</v>
      </c>
      <c r="F13961">
        <f>COUNTIF(F13962:F13966, "0")</f>
        <v>0</v>
      </c>
      <c r="G13961">
        <f>COUNTIF(G13962:G13966, "0")</f>
        <v>0</v>
      </c>
      <c r="H13961">
        <f>COUNTIF(H13962:H13966, "0")</f>
        <v>0</v>
      </c>
      <c r="I13961">
        <f>COUNTIF(I13962:I13966, "0")</f>
        <v>0</v>
      </c>
      <c r="J13961">
        <f>COUNTIF(J13962:J13966, "0")</f>
        <v>0</v>
      </c>
      <c r="K13961">
        <f>COUNTIF(K13962:K13966, "0")</f>
        <v>0</v>
      </c>
    </row>
    <row r="13962" spans="2:11" outlineLevel="2">
      <c r="B13962" t="s">
        <v>52</v>
      </c>
      <c r="C13962" t="s">
        <v>14</v>
      </c>
      <c r="D13962">
        <v>0</v>
      </c>
      <c r="E13962">
        <v>0</v>
      </c>
      <c r="F13962">
        <v>0</v>
      </c>
      <c r="G13962">
        <v>1</v>
      </c>
      <c r="H13962">
        <v>0</v>
      </c>
      <c r="I13962">
        <v>1</v>
      </c>
      <c r="J13962">
        <v>0</v>
      </c>
      <c r="K13962">
        <v>0</v>
      </c>
    </row>
    <row r="13963" spans="2:11" outlineLevel="2">
      <c r="B13963" t="s">
        <v>52</v>
      </c>
      <c r="C13963" t="s">
        <v>18</v>
      </c>
      <c r="D13963">
        <v>1</v>
      </c>
      <c r="E13963">
        <v>0</v>
      </c>
      <c r="F13963">
        <v>1</v>
      </c>
      <c r="G13963">
        <v>0</v>
      </c>
      <c r="H13963">
        <v>1</v>
      </c>
      <c r="I13963">
        <v>0</v>
      </c>
      <c r="J13963">
        <v>0</v>
      </c>
      <c r="K13963">
        <v>0</v>
      </c>
    </row>
    <row r="13964" spans="2:11" outlineLevel="2">
      <c r="B13964" t="s">
        <v>52</v>
      </c>
      <c r="C13964" t="s">
        <v>17</v>
      </c>
      <c r="D13964">
        <v>0</v>
      </c>
      <c r="E13964">
        <v>0</v>
      </c>
      <c r="F13964">
        <v>0</v>
      </c>
      <c r="G13964">
        <v>0</v>
      </c>
      <c r="H13964">
        <v>1</v>
      </c>
      <c r="I13964">
        <v>0</v>
      </c>
      <c r="J13964">
        <v>0</v>
      </c>
      <c r="K13964">
        <v>0</v>
      </c>
    </row>
    <row r="13965" spans="2:11" outlineLevel="2">
      <c r="B13965" t="s">
        <v>52</v>
      </c>
      <c r="C13965" t="s">
        <v>15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2:11" outlineLevel="2">
      <c r="B13966" t="s">
        <v>52</v>
      </c>
      <c r="C13966" t="s">
        <v>16</v>
      </c>
      <c r="D13966">
        <v>0</v>
      </c>
      <c r="E13966">
        <v>1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>
        <v>0</v>
      </c>
    </row>
    <row r="13967" spans="2:11" s="3" customFormat="1">
      <c r="B13967" s="3" t="s">
        <v>552</v>
      </c>
      <c r="C13967" s="3" t="s">
        <v>8</v>
      </c>
      <c r="D13967" s="3">
        <f>IFERROR(AVERAGE(D13970,D13988), 0)</f>
        <v>0</v>
      </c>
      <c r="E13967" s="3">
        <f>IFERROR(AVERAGE(E13970,E13988), 0)</f>
        <v>0</v>
      </c>
      <c r="F13967" s="3">
        <f>IFERROR(AVERAGE(F13970,F13988), 0)</f>
        <v>0</v>
      </c>
      <c r="G13967" s="3">
        <f>IFERROR(AVERAGE(G13970,G13988), 0)</f>
        <v>0</v>
      </c>
      <c r="H13967" s="3">
        <f>IFERROR(AVERAGE(H13970,H13988), 0)</f>
        <v>0</v>
      </c>
      <c r="I13967" s="3">
        <f>IFERROR(AVERAGE(I13970,I13988), 0)</f>
        <v>0</v>
      </c>
      <c r="J13967" s="3">
        <f>IFERROR(AVERAGE(J13970,J13988), 0)</f>
        <v>0</v>
      </c>
      <c r="K13967" s="3">
        <f>IFERROR(AVERAGE(K13970,K13988), 0)</f>
        <v>0</v>
      </c>
    </row>
    <row r="13968" spans="2:11" outlineLevel="2">
      <c r="B13968" s="4" t="s">
        <v>9</v>
      </c>
      <c r="D13968">
        <f>E13971+E13989</f>
        <v>0</v>
      </c>
      <c r="E13968">
        <f>F13971+F13989</f>
        <v>0</v>
      </c>
      <c r="F13968">
        <f>G13971+G13989</f>
        <v>0</v>
      </c>
      <c r="G13968">
        <f>H13971+H13989</f>
        <v>0</v>
      </c>
      <c r="H13968">
        <f>I13971+I13989</f>
        <v>0</v>
      </c>
      <c r="I13968">
        <f>J13971+J13989</f>
        <v>0</v>
      </c>
      <c r="J13968">
        <f>K13971+K13989</f>
        <v>0</v>
      </c>
      <c r="K13968">
        <f>L13971+L13989</f>
        <v>0</v>
      </c>
    </row>
    <row r="13969" spans="2:11" outlineLevel="2">
      <c r="B13969" s="4" t="s">
        <v>10</v>
      </c>
      <c r="D13969">
        <f>E13972+E13990</f>
        <v>0</v>
      </c>
      <c r="E13969">
        <f>F13972+F13990</f>
        <v>0</v>
      </c>
      <c r="F13969">
        <f>G13972+G13990</f>
        <v>0</v>
      </c>
      <c r="G13969">
        <f>H13972+H13990</f>
        <v>0</v>
      </c>
      <c r="H13969">
        <f>I13972+I13990</f>
        <v>0</v>
      </c>
      <c r="I13969">
        <f>J13972+J13990</f>
        <v>0</v>
      </c>
      <c r="J13969">
        <f>K13972+K13990</f>
        <v>0</v>
      </c>
      <c r="K13969">
        <f>L13972+L13990</f>
        <v>0</v>
      </c>
    </row>
    <row r="13970" spans="2:11" s="5" customFormat="1" outlineLevel="1">
      <c r="C13970" s="5" t="s">
        <v>51</v>
      </c>
      <c r="D13970" s="1">
        <f>IFERROR(D13971/D13972, D13971)</f>
        <v>0</v>
      </c>
      <c r="E13970" s="1">
        <f>IFERROR(E13971/E13972, E13971)</f>
        <v>0</v>
      </c>
      <c r="F13970" s="1">
        <f>IFERROR(F13971/F13972, F13971)</f>
        <v>0</v>
      </c>
      <c r="G13970" s="1">
        <f>IFERROR(G13971/G13972, G13971)</f>
        <v>0</v>
      </c>
      <c r="H13970" s="1">
        <f>IFERROR(H13971/H13972, H13971)</f>
        <v>0</v>
      </c>
      <c r="I13970" s="1">
        <f>IFERROR(I13971/I13972, I13971)</f>
        <v>0</v>
      </c>
      <c r="J13970" s="1">
        <f>IFERROR(J13971/J13972, J13971)</f>
        <v>0</v>
      </c>
      <c r="K13970" s="1">
        <f>IFERROR(K13971/K13972, K13971)</f>
        <v>0</v>
      </c>
    </row>
    <row r="13971" spans="2:11" outlineLevel="2">
      <c r="C13971" t="s">
        <v>10</v>
      </c>
      <c r="D13971">
        <f>COUNTIF(D13973:D13987, "1")</f>
        <v>0</v>
      </c>
      <c r="E13971">
        <f>COUNTIF(E13973:E13987, "1")</f>
        <v>0</v>
      </c>
      <c r="F13971">
        <f>COUNTIF(F13973:F13987, "1")</f>
        <v>0</v>
      </c>
      <c r="G13971">
        <f>COUNTIF(G13973:G13987, "1")</f>
        <v>0</v>
      </c>
      <c r="H13971">
        <f>COUNTIF(H13973:H13987, "1")</f>
        <v>0</v>
      </c>
      <c r="I13971">
        <f>COUNTIF(I13973:I13987, "1")</f>
        <v>0</v>
      </c>
      <c r="J13971">
        <f>COUNTIF(J13973:J13987, "1")</f>
        <v>0</v>
      </c>
      <c r="K13971">
        <f>COUNTIF(K13973:K13987, "1")</f>
        <v>0</v>
      </c>
    </row>
    <row r="13972" spans="2:11" outlineLevel="2">
      <c r="C13972" t="s">
        <v>12</v>
      </c>
      <c r="D13972">
        <f>COUNTIF(D13973:D13987, "0")</f>
        <v>0</v>
      </c>
      <c r="E13972">
        <f>COUNTIF(E13973:E13987, "0")</f>
        <v>0</v>
      </c>
      <c r="F13972">
        <f>COUNTIF(F13973:F13987, "0")</f>
        <v>0</v>
      </c>
      <c r="G13972">
        <f>COUNTIF(G13973:G13987, "0")</f>
        <v>0</v>
      </c>
      <c r="H13972">
        <f>COUNTIF(H13973:H13987, "0")</f>
        <v>0</v>
      </c>
      <c r="I13972">
        <f>COUNTIF(I13973:I13987, "0")</f>
        <v>0</v>
      </c>
      <c r="J13972">
        <f>COUNTIF(J13973:J13987, "0")</f>
        <v>0</v>
      </c>
      <c r="K13972">
        <f>COUNTIF(K13973:K13987, "0")</f>
        <v>0</v>
      </c>
    </row>
    <row r="13973" spans="2:11" outlineLevel="2">
      <c r="B13973" t="s">
        <v>52</v>
      </c>
      <c r="C13973" t="s">
        <v>14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2:11" outlineLevel="2">
      <c r="B13974" t="s">
        <v>52</v>
      </c>
      <c r="C13974" t="s">
        <v>15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2:11" outlineLevel="2">
      <c r="B13975" t="s">
        <v>52</v>
      </c>
      <c r="C13975" t="s">
        <v>16</v>
      </c>
      <c r="D13975">
        <v>0</v>
      </c>
      <c r="E13975">
        <v>0</v>
      </c>
      <c r="F13975">
        <v>1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2:11" outlineLevel="2">
      <c r="B13976" t="s">
        <v>52</v>
      </c>
      <c r="C13976" t="s">
        <v>17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2:11" outlineLevel="2">
      <c r="B13977" t="s">
        <v>52</v>
      </c>
      <c r="C13977" t="s">
        <v>32</v>
      </c>
      <c r="D13977">
        <v>0</v>
      </c>
      <c r="E13977">
        <v>1</v>
      </c>
      <c r="F13977">
        <v>0</v>
      </c>
      <c r="G13977">
        <v>0</v>
      </c>
      <c r="H13977">
        <v>0</v>
      </c>
      <c r="I13977">
        <v>1</v>
      </c>
      <c r="J13977">
        <v>0</v>
      </c>
      <c r="K13977">
        <v>0</v>
      </c>
    </row>
    <row r="13978" spans="2:11" outlineLevel="2">
      <c r="B13978" t="s">
        <v>52</v>
      </c>
      <c r="C13978" t="s">
        <v>20</v>
      </c>
      <c r="D13978">
        <v>0</v>
      </c>
      <c r="E13978">
        <v>0</v>
      </c>
      <c r="F13978">
        <v>0</v>
      </c>
      <c r="G13978">
        <v>0</v>
      </c>
      <c r="H13978">
        <v>1</v>
      </c>
      <c r="I13978">
        <v>0</v>
      </c>
      <c r="J13978">
        <v>0</v>
      </c>
      <c r="K13978">
        <v>0</v>
      </c>
    </row>
    <row r="13979" spans="2:11" outlineLevel="2">
      <c r="B13979" t="s">
        <v>52</v>
      </c>
      <c r="C13979" t="s">
        <v>21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2:11" outlineLevel="2">
      <c r="B13980" t="s">
        <v>52</v>
      </c>
      <c r="C13980" t="s">
        <v>22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</v>
      </c>
      <c r="J13980">
        <v>0</v>
      </c>
      <c r="K13980">
        <v>0</v>
      </c>
    </row>
    <row r="13981" spans="2:11" outlineLevel="2">
      <c r="B13981" t="s">
        <v>52</v>
      </c>
      <c r="C13981" t="s">
        <v>33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2:11" outlineLevel="2">
      <c r="B13982" t="s">
        <v>52</v>
      </c>
      <c r="C13982" t="s">
        <v>26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2:11" outlineLevel="2">
      <c r="B13983" t="s">
        <v>52</v>
      </c>
      <c r="C13983" t="s">
        <v>27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2:11" outlineLevel="2">
      <c r="B13984" t="s">
        <v>52</v>
      </c>
      <c r="C13984" t="s">
        <v>28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2:11" outlineLevel="2">
      <c r="B13985" t="s">
        <v>52</v>
      </c>
      <c r="C13985" t="s">
        <v>35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2:11" outlineLevel="2">
      <c r="B13986" t="s">
        <v>52</v>
      </c>
      <c r="C13986" t="s">
        <v>48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2:11" outlineLevel="2">
      <c r="B13987" t="s">
        <v>52</v>
      </c>
      <c r="C13987" t="s">
        <v>37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2:11" s="5" customFormat="1" outlineLevel="1">
      <c r="C13988" s="5" t="s">
        <v>49</v>
      </c>
      <c r="D13988" s="1">
        <f>IFERROR(D13989/D13990, D13989)</f>
        <v>0</v>
      </c>
      <c r="E13988" s="1">
        <f>IFERROR(E13989/E13990, E13989)</f>
        <v>0</v>
      </c>
      <c r="F13988" s="1">
        <f>IFERROR(F13989/F13990, F13989)</f>
        <v>0</v>
      </c>
      <c r="G13988" s="1">
        <f>IFERROR(G13989/G13990, G13989)</f>
        <v>0</v>
      </c>
      <c r="H13988" s="1">
        <f>IFERROR(H13989/H13990, H13989)</f>
        <v>0</v>
      </c>
      <c r="I13988" s="1">
        <f>IFERROR(I13989/I13990, I13989)</f>
        <v>0</v>
      </c>
      <c r="J13988" s="1">
        <f>IFERROR(J13989/J13990, J13989)</f>
        <v>0</v>
      </c>
      <c r="K13988" s="1">
        <f>IFERROR(K13989/K13990, K13989)</f>
        <v>0</v>
      </c>
    </row>
    <row r="13989" spans="2:11" outlineLevel="2">
      <c r="C13989" t="s">
        <v>10</v>
      </c>
      <c r="D13989">
        <f>COUNTIF(D13991:D14009, "1")</f>
        <v>0</v>
      </c>
      <c r="E13989">
        <f>COUNTIF(E13991:E14009, "1")</f>
        <v>0</v>
      </c>
      <c r="F13989">
        <f>COUNTIF(F13991:F14009, "1")</f>
        <v>0</v>
      </c>
      <c r="G13989">
        <f>COUNTIF(G13991:G14009, "1")</f>
        <v>0</v>
      </c>
      <c r="H13989">
        <f>COUNTIF(H13991:H14009, "1")</f>
        <v>0</v>
      </c>
      <c r="I13989">
        <f>COUNTIF(I13991:I14009, "1")</f>
        <v>0</v>
      </c>
      <c r="J13989">
        <f>COUNTIF(J13991:J14009, "1")</f>
        <v>0</v>
      </c>
      <c r="K13989">
        <f>COUNTIF(K13991:K14009, "1")</f>
        <v>0</v>
      </c>
    </row>
    <row r="13990" spans="2:11" outlineLevel="2">
      <c r="C13990" t="s">
        <v>12</v>
      </c>
      <c r="D13990">
        <f>COUNTIF(D13991:D14009, "0")</f>
        <v>0</v>
      </c>
      <c r="E13990">
        <f>COUNTIF(E13991:E14009, "0")</f>
        <v>0</v>
      </c>
      <c r="F13990">
        <f>COUNTIF(F13991:F14009, "0")</f>
        <v>0</v>
      </c>
      <c r="G13990">
        <f>COUNTIF(G13991:G14009, "0")</f>
        <v>0</v>
      </c>
      <c r="H13990">
        <f>COUNTIF(H13991:H14009, "0")</f>
        <v>0</v>
      </c>
      <c r="I13990">
        <f>COUNTIF(I13991:I14009, "0")</f>
        <v>0</v>
      </c>
      <c r="J13990">
        <f>COUNTIF(J13991:J14009, "0")</f>
        <v>0</v>
      </c>
      <c r="K13990">
        <f>COUNTIF(K13991:K14009, "0")</f>
        <v>0</v>
      </c>
    </row>
    <row r="13991" spans="2:11" outlineLevel="2">
      <c r="B13991" t="s">
        <v>50</v>
      </c>
      <c r="C13991" t="s">
        <v>14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2:11" outlineLevel="2">
      <c r="B13992" t="s">
        <v>50</v>
      </c>
      <c r="C13992" t="s">
        <v>15</v>
      </c>
      <c r="D13992">
        <v>0</v>
      </c>
      <c r="E13992">
        <v>0</v>
      </c>
      <c r="F13992">
        <v>0</v>
      </c>
      <c r="G13992">
        <v>1</v>
      </c>
      <c r="H13992">
        <v>0</v>
      </c>
      <c r="I13992">
        <v>0</v>
      </c>
      <c r="J13992">
        <v>0</v>
      </c>
      <c r="K13992">
        <v>0</v>
      </c>
    </row>
    <row r="13993" spans="2:11" outlineLevel="2">
      <c r="B13993" t="s">
        <v>50</v>
      </c>
      <c r="C13993" t="s">
        <v>16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2:11" outlineLevel="2">
      <c r="B13994" t="s">
        <v>50</v>
      </c>
      <c r="C13994" t="s">
        <v>17</v>
      </c>
      <c r="D13994">
        <v>0</v>
      </c>
      <c r="E13994">
        <v>0</v>
      </c>
      <c r="F13994">
        <v>1</v>
      </c>
      <c r="G13994">
        <v>1</v>
      </c>
      <c r="H13994">
        <v>1</v>
      </c>
      <c r="I13994">
        <v>0</v>
      </c>
      <c r="J13994">
        <v>0</v>
      </c>
      <c r="K13994">
        <v>0</v>
      </c>
    </row>
    <row r="13995" spans="2:11" outlineLevel="2">
      <c r="B13995" t="s">
        <v>50</v>
      </c>
      <c r="C13995" t="s">
        <v>18</v>
      </c>
      <c r="D13995">
        <v>1</v>
      </c>
      <c r="E13995">
        <v>1</v>
      </c>
      <c r="F13995">
        <v>0</v>
      </c>
      <c r="G13995">
        <v>0</v>
      </c>
      <c r="H13995">
        <v>0</v>
      </c>
      <c r="I13995">
        <v>1</v>
      </c>
      <c r="J13995">
        <v>0</v>
      </c>
      <c r="K13995">
        <v>0</v>
      </c>
    </row>
    <row r="13996" spans="2:11" outlineLevel="2">
      <c r="B13996" t="s">
        <v>50</v>
      </c>
      <c r="C13996" t="s">
        <v>19</v>
      </c>
      <c r="D13996">
        <v>0</v>
      </c>
      <c r="E13996">
        <v>0</v>
      </c>
      <c r="F13996">
        <v>1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2:11" outlineLevel="2">
      <c r="B13997" t="s">
        <v>50</v>
      </c>
      <c r="C13997" t="s">
        <v>20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2:11" outlineLevel="2">
      <c r="B13998" t="s">
        <v>50</v>
      </c>
      <c r="C13998" t="s">
        <v>20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2:11" outlineLevel="2">
      <c r="B13999" t="s">
        <v>50</v>
      </c>
      <c r="C13999" t="s">
        <v>22</v>
      </c>
      <c r="D13999">
        <v>1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1</v>
      </c>
      <c r="K13999">
        <v>0</v>
      </c>
    </row>
    <row r="14000" spans="2:11" outlineLevel="2">
      <c r="B14000" t="s">
        <v>50</v>
      </c>
      <c r="C14000" t="s">
        <v>23</v>
      </c>
      <c r="D14000">
        <v>0</v>
      </c>
      <c r="E14000">
        <v>1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</row>
    <row r="14001" spans="2:11" outlineLevel="2">
      <c r="B14001" t="s">
        <v>50</v>
      </c>
      <c r="C14001" t="s">
        <v>33</v>
      </c>
      <c r="D14001">
        <v>0</v>
      </c>
      <c r="E14001">
        <v>0</v>
      </c>
      <c r="F14001">
        <v>0</v>
      </c>
      <c r="G14001">
        <v>0</v>
      </c>
      <c r="H14001">
        <v>1</v>
      </c>
      <c r="I14001">
        <v>0</v>
      </c>
      <c r="J14001">
        <v>0</v>
      </c>
      <c r="K14001">
        <v>0</v>
      </c>
    </row>
    <row r="14002" spans="2:11" outlineLevel="2">
      <c r="B14002" t="s">
        <v>50</v>
      </c>
      <c r="C14002" t="s">
        <v>25</v>
      </c>
      <c r="D14002">
        <v>1</v>
      </c>
      <c r="E14002">
        <v>1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2:11" outlineLevel="2">
      <c r="B14003" t="s">
        <v>50</v>
      </c>
      <c r="C14003" t="s">
        <v>26</v>
      </c>
      <c r="D14003">
        <v>0</v>
      </c>
      <c r="E14003">
        <v>0</v>
      </c>
      <c r="F14003">
        <v>1</v>
      </c>
      <c r="G14003">
        <v>1</v>
      </c>
      <c r="H14003">
        <v>0</v>
      </c>
      <c r="I14003">
        <v>0</v>
      </c>
      <c r="J14003">
        <v>0</v>
      </c>
      <c r="K14003">
        <v>0</v>
      </c>
    </row>
    <row r="14004" spans="2:11" outlineLevel="2">
      <c r="B14004" t="s">
        <v>50</v>
      </c>
      <c r="C14004" t="s">
        <v>27</v>
      </c>
      <c r="D14004">
        <v>1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</row>
    <row r="14005" spans="2:11" outlineLevel="2">
      <c r="B14005" t="s">
        <v>50</v>
      </c>
      <c r="C14005" t="s">
        <v>28</v>
      </c>
      <c r="D14005">
        <v>1</v>
      </c>
      <c r="E14005">
        <v>0</v>
      </c>
      <c r="F14005">
        <v>0</v>
      </c>
      <c r="G14005">
        <v>0</v>
      </c>
      <c r="H14005">
        <v>1</v>
      </c>
      <c r="I14005">
        <v>0</v>
      </c>
      <c r="J14005">
        <v>0</v>
      </c>
      <c r="K14005">
        <v>0</v>
      </c>
    </row>
    <row r="14006" spans="2:11" outlineLevel="2">
      <c r="B14006" t="s">
        <v>50</v>
      </c>
      <c r="C14006" t="s">
        <v>35</v>
      </c>
      <c r="D14006">
        <v>1</v>
      </c>
      <c r="E14006">
        <v>0</v>
      </c>
      <c r="F14006">
        <v>1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2:11" outlineLevel="2">
      <c r="B14007" t="s">
        <v>50</v>
      </c>
      <c r="C14007" t="s">
        <v>48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2:11" outlineLevel="2">
      <c r="B14008" t="s">
        <v>50</v>
      </c>
      <c r="C14008" t="s">
        <v>36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</row>
    <row r="14009" spans="2:11" outlineLevel="2">
      <c r="B14009" t="s">
        <v>50</v>
      </c>
      <c r="C14009" t="s">
        <v>37</v>
      </c>
      <c r="D14009">
        <v>1</v>
      </c>
      <c r="E14009">
        <v>0</v>
      </c>
      <c r="F14009">
        <v>0</v>
      </c>
      <c r="G14009">
        <v>0</v>
      </c>
      <c r="H14009">
        <v>1</v>
      </c>
      <c r="I14009">
        <v>0</v>
      </c>
      <c r="J14009">
        <v>0</v>
      </c>
      <c r="K14009">
        <v>0</v>
      </c>
    </row>
    <row r="14010" spans="2:11" s="3" customFormat="1">
      <c r="B14010" s="3" t="s">
        <v>553</v>
      </c>
      <c r="C14010" s="3" t="s">
        <v>8</v>
      </c>
      <c r="D14010" s="3">
        <f>IFERROR(AVERAGE(D14013), 0)</f>
        <v>0</v>
      </c>
      <c r="E14010" s="3">
        <f>IFERROR(AVERAGE(E14013), 0)</f>
        <v>0</v>
      </c>
      <c r="F14010" s="3">
        <f>IFERROR(AVERAGE(F14013), 0)</f>
        <v>0</v>
      </c>
      <c r="G14010" s="3">
        <f>IFERROR(AVERAGE(G14013), 0)</f>
        <v>0</v>
      </c>
      <c r="H14010" s="3">
        <f>IFERROR(AVERAGE(H14013), 0)</f>
        <v>0</v>
      </c>
      <c r="I14010" s="3">
        <f>IFERROR(AVERAGE(I14013), 0)</f>
        <v>0</v>
      </c>
      <c r="J14010" s="3">
        <f>IFERROR(AVERAGE(J14013), 0)</f>
        <v>0</v>
      </c>
      <c r="K14010" s="3">
        <f>IFERROR(AVERAGE(K14013), 0)</f>
        <v>0</v>
      </c>
    </row>
    <row r="14011" spans="2:11" outlineLevel="2">
      <c r="B14011" s="4" t="s">
        <v>9</v>
      </c>
      <c r="D14011">
        <f>E14014</f>
        <v>0</v>
      </c>
      <c r="E14011">
        <f>F14014</f>
        <v>0</v>
      </c>
      <c r="F14011">
        <f>G14014</f>
        <v>0</v>
      </c>
      <c r="G14011">
        <f>H14014</f>
        <v>0</v>
      </c>
      <c r="H14011">
        <f>I14014</f>
        <v>0</v>
      </c>
      <c r="I14011">
        <f>J14014</f>
        <v>0</v>
      </c>
      <c r="J14011">
        <f>K14014</f>
        <v>0</v>
      </c>
      <c r="K14011">
        <f>L14014</f>
        <v>0</v>
      </c>
    </row>
    <row r="14012" spans="2:11" outlineLevel="2">
      <c r="B14012" s="4" t="s">
        <v>10</v>
      </c>
      <c r="D14012">
        <f>E14015</f>
        <v>0</v>
      </c>
      <c r="E14012">
        <f>F14015</f>
        <v>0</v>
      </c>
      <c r="F14012">
        <f>G14015</f>
        <v>0</v>
      </c>
      <c r="G14012">
        <f>H14015</f>
        <v>0</v>
      </c>
      <c r="H14012">
        <f>I14015</f>
        <v>0</v>
      </c>
      <c r="I14012">
        <f>J14015</f>
        <v>0</v>
      </c>
      <c r="J14012">
        <f>K14015</f>
        <v>0</v>
      </c>
      <c r="K14012">
        <f>L14015</f>
        <v>0</v>
      </c>
    </row>
    <row r="14013" spans="2:11" s="5" customFormat="1" outlineLevel="1">
      <c r="C14013" s="5" t="s">
        <v>51</v>
      </c>
      <c r="D14013" s="1">
        <f>IFERROR(D14014/D14015, D14014)</f>
        <v>0</v>
      </c>
      <c r="E14013" s="1">
        <f>IFERROR(E14014/E14015, E14014)</f>
        <v>0</v>
      </c>
      <c r="F14013" s="1">
        <f>IFERROR(F14014/F14015, F14014)</f>
        <v>0</v>
      </c>
      <c r="G14013" s="1">
        <f>IFERROR(G14014/G14015, G14014)</f>
        <v>0</v>
      </c>
      <c r="H14013" s="1">
        <f>IFERROR(H14014/H14015, H14014)</f>
        <v>0</v>
      </c>
      <c r="I14013" s="1">
        <f>IFERROR(I14014/I14015, I14014)</f>
        <v>0</v>
      </c>
      <c r="J14013" s="1">
        <f>IFERROR(J14014/J14015, J14014)</f>
        <v>0</v>
      </c>
      <c r="K14013" s="1">
        <f>IFERROR(K14014/K14015, K14014)</f>
        <v>0</v>
      </c>
    </row>
    <row r="14014" spans="2:11" outlineLevel="2">
      <c r="C14014" t="s">
        <v>10</v>
      </c>
      <c r="D14014">
        <f>COUNTIF(D14016:D14018, "1")</f>
        <v>0</v>
      </c>
      <c r="E14014">
        <f>COUNTIF(E14016:E14018, "1")</f>
        <v>0</v>
      </c>
      <c r="F14014">
        <f>COUNTIF(F14016:F14018, "1")</f>
        <v>0</v>
      </c>
      <c r="G14014">
        <f>COUNTIF(G14016:G14018, "1")</f>
        <v>0</v>
      </c>
      <c r="H14014">
        <f>COUNTIF(H14016:H14018, "1")</f>
        <v>0</v>
      </c>
      <c r="I14014">
        <f>COUNTIF(I14016:I14018, "1")</f>
        <v>0</v>
      </c>
      <c r="J14014">
        <f>COUNTIF(J14016:J14018, "1")</f>
        <v>0</v>
      </c>
      <c r="K14014">
        <f>COUNTIF(K14016:K14018, "1")</f>
        <v>0</v>
      </c>
    </row>
    <row r="14015" spans="2:11" outlineLevel="2">
      <c r="C14015" t="s">
        <v>12</v>
      </c>
      <c r="D14015">
        <f>COUNTIF(D14016:D14018, "0")</f>
        <v>0</v>
      </c>
      <c r="E14015">
        <f>COUNTIF(E14016:E14018, "0")</f>
        <v>0</v>
      </c>
      <c r="F14015">
        <f>COUNTIF(F14016:F14018, "0")</f>
        <v>0</v>
      </c>
      <c r="G14015">
        <f>COUNTIF(G14016:G14018, "0")</f>
        <v>0</v>
      </c>
      <c r="H14015">
        <f>COUNTIF(H14016:H14018, "0")</f>
        <v>0</v>
      </c>
      <c r="I14015">
        <f>COUNTIF(I14016:I14018, "0")</f>
        <v>0</v>
      </c>
      <c r="J14015">
        <f>COUNTIF(J14016:J14018, "0")</f>
        <v>0</v>
      </c>
      <c r="K14015">
        <f>COUNTIF(K14016:K14018, "0")</f>
        <v>0</v>
      </c>
    </row>
    <row r="14016" spans="2:11" outlineLevel="2">
      <c r="B14016" t="s">
        <v>52</v>
      </c>
      <c r="C14016" t="s">
        <v>16</v>
      </c>
      <c r="D14016">
        <v>1</v>
      </c>
      <c r="E14016">
        <v>0</v>
      </c>
      <c r="F14016">
        <v>0</v>
      </c>
      <c r="G14016">
        <v>1</v>
      </c>
      <c r="H14016">
        <v>0</v>
      </c>
      <c r="I14016">
        <v>0</v>
      </c>
      <c r="J14016">
        <v>0</v>
      </c>
      <c r="K14016">
        <v>0</v>
      </c>
    </row>
    <row r="14017" spans="2:11" outlineLevel="2">
      <c r="B14017" t="s">
        <v>52</v>
      </c>
      <c r="C14017" t="s">
        <v>14</v>
      </c>
      <c r="D14017">
        <v>0</v>
      </c>
      <c r="E14017">
        <v>0</v>
      </c>
      <c r="F14017">
        <v>0</v>
      </c>
      <c r="G14017">
        <v>1</v>
      </c>
      <c r="H14017">
        <v>0</v>
      </c>
      <c r="I14017">
        <v>0</v>
      </c>
      <c r="J14017">
        <v>0</v>
      </c>
      <c r="K14017">
        <v>0</v>
      </c>
    </row>
    <row r="14018" spans="2:11" outlineLevel="2">
      <c r="B14018" t="s">
        <v>52</v>
      </c>
      <c r="C14018" t="s">
        <v>15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</row>
    <row r="14019" spans="2:11" s="3" customFormat="1">
      <c r="B14019" s="3" t="s">
        <v>554</v>
      </c>
      <c r="C14019" s="3" t="s">
        <v>8</v>
      </c>
      <c r="D14019" s="3">
        <f>IFERROR(AVERAGE(D14022), 0)</f>
        <v>0</v>
      </c>
      <c r="E14019" s="3">
        <f>IFERROR(AVERAGE(E14022), 0)</f>
        <v>0</v>
      </c>
      <c r="F14019" s="3">
        <f>IFERROR(AVERAGE(F14022), 0)</f>
        <v>0</v>
      </c>
      <c r="G14019" s="3">
        <f>IFERROR(AVERAGE(G14022), 0)</f>
        <v>0</v>
      </c>
      <c r="H14019" s="3">
        <f>IFERROR(AVERAGE(H14022), 0)</f>
        <v>0</v>
      </c>
      <c r="I14019" s="3">
        <f>IFERROR(AVERAGE(I14022), 0)</f>
        <v>0</v>
      </c>
      <c r="J14019" s="3">
        <f>IFERROR(AVERAGE(J14022), 0)</f>
        <v>0</v>
      </c>
      <c r="K14019" s="3">
        <f>IFERROR(AVERAGE(K14022), 0)</f>
        <v>0</v>
      </c>
    </row>
    <row r="14020" spans="2:11" outlineLevel="2">
      <c r="B14020" s="4" t="s">
        <v>9</v>
      </c>
      <c r="D14020">
        <f>E14023</f>
        <v>0</v>
      </c>
      <c r="E14020">
        <f>F14023</f>
        <v>0</v>
      </c>
      <c r="F14020">
        <f>G14023</f>
        <v>0</v>
      </c>
      <c r="G14020">
        <f>H14023</f>
        <v>0</v>
      </c>
      <c r="H14020">
        <f>I14023</f>
        <v>0</v>
      </c>
      <c r="I14020">
        <f>J14023</f>
        <v>0</v>
      </c>
      <c r="J14020">
        <f>K14023</f>
        <v>0</v>
      </c>
      <c r="K14020">
        <f>L14023</f>
        <v>0</v>
      </c>
    </row>
    <row r="14021" spans="2:11" outlineLevel="2">
      <c r="B14021" s="4" t="s">
        <v>10</v>
      </c>
      <c r="D14021">
        <f>E14024</f>
        <v>0</v>
      </c>
      <c r="E14021">
        <f>F14024</f>
        <v>0</v>
      </c>
      <c r="F14021">
        <f>G14024</f>
        <v>0</v>
      </c>
      <c r="G14021">
        <f>H14024</f>
        <v>0</v>
      </c>
      <c r="H14021">
        <f>I14024</f>
        <v>0</v>
      </c>
      <c r="I14021">
        <f>J14024</f>
        <v>0</v>
      </c>
      <c r="J14021">
        <f>K14024</f>
        <v>0</v>
      </c>
      <c r="K14021">
        <f>L14024</f>
        <v>0</v>
      </c>
    </row>
    <row r="14022" spans="2:11" s="5" customFormat="1" outlineLevel="1">
      <c r="C14022" s="5" t="s">
        <v>51</v>
      </c>
      <c r="D14022" s="1">
        <f>IFERROR(D14023/D14024, D14023)</f>
        <v>0</v>
      </c>
      <c r="E14022" s="1">
        <f>IFERROR(E14023/E14024, E14023)</f>
        <v>0</v>
      </c>
      <c r="F14022" s="1">
        <f>IFERROR(F14023/F14024, F14023)</f>
        <v>0</v>
      </c>
      <c r="G14022" s="1">
        <f>IFERROR(G14023/G14024, G14023)</f>
        <v>0</v>
      </c>
      <c r="H14022" s="1">
        <f>IFERROR(H14023/H14024, H14023)</f>
        <v>0</v>
      </c>
      <c r="I14022" s="1">
        <f>IFERROR(I14023/I14024, I14023)</f>
        <v>0</v>
      </c>
      <c r="J14022" s="1">
        <f>IFERROR(J14023/J14024, J14023)</f>
        <v>0</v>
      </c>
      <c r="K14022" s="1">
        <f>IFERROR(K14023/K14024, K14023)</f>
        <v>0</v>
      </c>
    </row>
    <row r="14023" spans="2:11" outlineLevel="2">
      <c r="C14023" t="s">
        <v>10</v>
      </c>
      <c r="D14023">
        <f>COUNTIF(D14025:D14053, "1")</f>
        <v>0</v>
      </c>
      <c r="E14023">
        <f>COUNTIF(E14025:E14053, "1")</f>
        <v>0</v>
      </c>
      <c r="F14023">
        <f>COUNTIF(F14025:F14053, "1")</f>
        <v>0</v>
      </c>
      <c r="G14023">
        <f>COUNTIF(G14025:G14053, "1")</f>
        <v>0</v>
      </c>
      <c r="H14023">
        <f>COUNTIF(H14025:H14053, "1")</f>
        <v>0</v>
      </c>
      <c r="I14023">
        <f>COUNTIF(I14025:I14053, "1")</f>
        <v>0</v>
      </c>
      <c r="J14023">
        <f>COUNTIF(J14025:J14053, "1")</f>
        <v>0</v>
      </c>
      <c r="K14023">
        <f>COUNTIF(K14025:K14053, "1")</f>
        <v>0</v>
      </c>
    </row>
    <row r="14024" spans="2:11" outlineLevel="2">
      <c r="C14024" t="s">
        <v>12</v>
      </c>
      <c r="D14024">
        <f>COUNTIF(D14025:D14053, "0")</f>
        <v>0</v>
      </c>
      <c r="E14024">
        <f>COUNTIF(E14025:E14053, "0")</f>
        <v>0</v>
      </c>
      <c r="F14024">
        <f>COUNTIF(F14025:F14053, "0")</f>
        <v>0</v>
      </c>
      <c r="G14024">
        <f>COUNTIF(G14025:G14053, "0")</f>
        <v>0</v>
      </c>
      <c r="H14024">
        <f>COUNTIF(H14025:H14053, "0")</f>
        <v>0</v>
      </c>
      <c r="I14024">
        <f>COUNTIF(I14025:I14053, "0")</f>
        <v>0</v>
      </c>
      <c r="J14024">
        <f>COUNTIF(J14025:J14053, "0")</f>
        <v>0</v>
      </c>
      <c r="K14024">
        <f>COUNTIF(K14025:K14053, "0")</f>
        <v>0</v>
      </c>
    </row>
    <row r="14025" spans="2:11" outlineLevel="2">
      <c r="B14025" t="s">
        <v>52</v>
      </c>
      <c r="C14025" t="s">
        <v>14</v>
      </c>
      <c r="D14025">
        <v>0</v>
      </c>
      <c r="E14025">
        <v>1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</row>
    <row r="14026" spans="2:11" outlineLevel="2">
      <c r="B14026" t="s">
        <v>52</v>
      </c>
      <c r="C14026" t="s">
        <v>14</v>
      </c>
      <c r="D14026">
        <v>0</v>
      </c>
      <c r="E14026">
        <v>0</v>
      </c>
      <c r="F14026">
        <v>1</v>
      </c>
      <c r="G14026">
        <v>0</v>
      </c>
      <c r="H14026">
        <v>0</v>
      </c>
      <c r="I14026">
        <v>0</v>
      </c>
      <c r="J14026">
        <v>0</v>
      </c>
      <c r="K14026">
        <v>0</v>
      </c>
    </row>
    <row r="14027" spans="2:11" outlineLevel="2">
      <c r="B14027" t="s">
        <v>52</v>
      </c>
      <c r="C14027" t="s">
        <v>15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0</v>
      </c>
    </row>
    <row r="14028" spans="2:11" outlineLevel="2">
      <c r="B14028" t="s">
        <v>52</v>
      </c>
      <c r="C14028" t="s">
        <v>15</v>
      </c>
      <c r="D14028">
        <v>0</v>
      </c>
      <c r="E14028">
        <v>1</v>
      </c>
      <c r="F14028">
        <v>0</v>
      </c>
      <c r="G14028">
        <v>0</v>
      </c>
      <c r="H14028">
        <v>1</v>
      </c>
      <c r="I14028">
        <v>0</v>
      </c>
      <c r="J14028">
        <v>0</v>
      </c>
      <c r="K14028">
        <v>0</v>
      </c>
    </row>
    <row r="14029" spans="2:11" outlineLevel="2">
      <c r="B14029" t="s">
        <v>52</v>
      </c>
      <c r="C14029" t="s">
        <v>16</v>
      </c>
      <c r="D14029">
        <v>0</v>
      </c>
      <c r="E14029">
        <v>0</v>
      </c>
      <c r="F14029">
        <v>0</v>
      </c>
      <c r="G14029">
        <v>1</v>
      </c>
      <c r="H14029">
        <v>1</v>
      </c>
      <c r="I14029">
        <v>0</v>
      </c>
      <c r="J14029">
        <v>0</v>
      </c>
      <c r="K14029">
        <v>0</v>
      </c>
    </row>
    <row r="14030" spans="2:11" outlineLevel="2">
      <c r="B14030" t="s">
        <v>52</v>
      </c>
      <c r="C14030" t="s">
        <v>17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</row>
    <row r="14031" spans="2:11" outlineLevel="2">
      <c r="B14031" t="s">
        <v>52</v>
      </c>
      <c r="C14031" t="s">
        <v>17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</row>
    <row r="14032" spans="2:11" outlineLevel="2">
      <c r="B14032" t="s">
        <v>52</v>
      </c>
      <c r="C14032" t="s">
        <v>18</v>
      </c>
      <c r="D14032">
        <v>1</v>
      </c>
      <c r="E14032">
        <v>0</v>
      </c>
      <c r="F14032">
        <v>1</v>
      </c>
      <c r="G14032">
        <v>0</v>
      </c>
      <c r="H14032">
        <v>1</v>
      </c>
      <c r="I14032">
        <v>0</v>
      </c>
      <c r="J14032">
        <v>0</v>
      </c>
      <c r="K14032">
        <v>0</v>
      </c>
    </row>
    <row r="14033" spans="2:11" outlineLevel="2">
      <c r="B14033" t="s">
        <v>52</v>
      </c>
      <c r="C14033" t="s">
        <v>19</v>
      </c>
      <c r="D14033">
        <v>1</v>
      </c>
      <c r="E14033">
        <v>0</v>
      </c>
      <c r="F14033">
        <v>0</v>
      </c>
      <c r="G14033">
        <v>0</v>
      </c>
      <c r="H14033">
        <v>1</v>
      </c>
      <c r="I14033">
        <v>0</v>
      </c>
      <c r="J14033">
        <v>1</v>
      </c>
      <c r="K14033">
        <v>0</v>
      </c>
    </row>
    <row r="14034" spans="2:11" outlineLevel="2">
      <c r="B14034" t="s">
        <v>52</v>
      </c>
      <c r="C14034" t="s">
        <v>19</v>
      </c>
      <c r="D14034">
        <v>1</v>
      </c>
      <c r="E14034">
        <v>0</v>
      </c>
      <c r="F14034">
        <v>0</v>
      </c>
      <c r="G14034">
        <v>0</v>
      </c>
      <c r="H14034">
        <v>1</v>
      </c>
      <c r="I14034">
        <v>0</v>
      </c>
      <c r="J14034">
        <v>1</v>
      </c>
      <c r="K14034">
        <v>0</v>
      </c>
    </row>
    <row r="14035" spans="2:11" outlineLevel="2">
      <c r="B14035" t="s">
        <v>52</v>
      </c>
      <c r="C14035" t="s">
        <v>32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2:11" outlineLevel="2">
      <c r="B14036" t="s">
        <v>52</v>
      </c>
      <c r="C14036" t="s">
        <v>32</v>
      </c>
      <c r="D14036">
        <v>0</v>
      </c>
      <c r="E14036">
        <v>1</v>
      </c>
      <c r="F14036">
        <v>1</v>
      </c>
      <c r="G14036">
        <v>1</v>
      </c>
      <c r="H14036">
        <v>0</v>
      </c>
      <c r="I14036">
        <v>0</v>
      </c>
      <c r="J14036">
        <v>0</v>
      </c>
      <c r="K14036">
        <v>0</v>
      </c>
    </row>
    <row r="14037" spans="2:11" outlineLevel="2">
      <c r="B14037" t="s">
        <v>52</v>
      </c>
      <c r="C14037" t="s">
        <v>32</v>
      </c>
      <c r="D14037">
        <v>0</v>
      </c>
      <c r="E14037">
        <v>0</v>
      </c>
      <c r="F14037">
        <v>0</v>
      </c>
      <c r="G14037">
        <v>0</v>
      </c>
      <c r="H14037">
        <v>1</v>
      </c>
      <c r="I14037">
        <v>0</v>
      </c>
      <c r="J14037">
        <v>0</v>
      </c>
      <c r="K14037">
        <v>0</v>
      </c>
    </row>
    <row r="14038" spans="2:11" outlineLevel="2">
      <c r="B14038" t="s">
        <v>52</v>
      </c>
      <c r="C14038" t="s">
        <v>32</v>
      </c>
      <c r="D14038">
        <v>0</v>
      </c>
      <c r="E14038">
        <v>0</v>
      </c>
      <c r="F14038">
        <v>0</v>
      </c>
      <c r="G14038">
        <v>0</v>
      </c>
      <c r="H14038">
        <v>1</v>
      </c>
      <c r="I14038">
        <v>0</v>
      </c>
      <c r="J14038">
        <v>0</v>
      </c>
      <c r="K14038">
        <v>0</v>
      </c>
    </row>
    <row r="14039" spans="2:11" outlineLevel="2">
      <c r="B14039" t="s">
        <v>52</v>
      </c>
      <c r="C14039" t="s">
        <v>32</v>
      </c>
      <c r="D14039">
        <v>0</v>
      </c>
      <c r="E14039">
        <v>0</v>
      </c>
      <c r="F14039">
        <v>0</v>
      </c>
      <c r="G14039">
        <v>0</v>
      </c>
      <c r="H14039">
        <v>1</v>
      </c>
      <c r="I14039">
        <v>0</v>
      </c>
      <c r="J14039">
        <v>0</v>
      </c>
      <c r="K14039">
        <v>0</v>
      </c>
    </row>
    <row r="14040" spans="2:11" outlineLevel="2">
      <c r="B14040" t="s">
        <v>52</v>
      </c>
      <c r="C14040" t="s">
        <v>20</v>
      </c>
      <c r="D14040">
        <v>0</v>
      </c>
      <c r="E14040">
        <v>0</v>
      </c>
      <c r="F14040">
        <v>0</v>
      </c>
      <c r="G14040">
        <v>0</v>
      </c>
      <c r="H14040">
        <v>1</v>
      </c>
      <c r="I14040">
        <v>0</v>
      </c>
      <c r="J14040">
        <v>0</v>
      </c>
      <c r="K14040">
        <v>0</v>
      </c>
    </row>
    <row r="14041" spans="2:11" outlineLevel="2">
      <c r="B14041" t="s">
        <v>52</v>
      </c>
      <c r="C14041" t="s">
        <v>21</v>
      </c>
      <c r="D14041">
        <v>1</v>
      </c>
      <c r="E14041">
        <v>1</v>
      </c>
      <c r="F14041">
        <v>1</v>
      </c>
      <c r="G14041">
        <v>1</v>
      </c>
      <c r="H14041">
        <v>1</v>
      </c>
      <c r="I14041">
        <v>0</v>
      </c>
      <c r="J14041">
        <v>0</v>
      </c>
      <c r="K14041">
        <v>0</v>
      </c>
    </row>
    <row r="14042" spans="2:11" outlineLevel="2">
      <c r="B14042" t="s">
        <v>52</v>
      </c>
      <c r="C14042" t="s">
        <v>21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2:11" outlineLevel="2">
      <c r="B14043" t="s">
        <v>52</v>
      </c>
      <c r="C14043" t="s">
        <v>21</v>
      </c>
      <c r="D14043">
        <v>0</v>
      </c>
      <c r="E14043">
        <v>1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2:11" outlineLevel="2">
      <c r="B14044" t="s">
        <v>52</v>
      </c>
      <c r="C14044" t="s">
        <v>22</v>
      </c>
      <c r="D14044">
        <v>1</v>
      </c>
      <c r="E14044">
        <v>0</v>
      </c>
      <c r="F14044">
        <v>0</v>
      </c>
      <c r="G14044">
        <v>0</v>
      </c>
      <c r="H14044">
        <v>0</v>
      </c>
      <c r="I14044">
        <v>1</v>
      </c>
      <c r="J14044">
        <v>0</v>
      </c>
      <c r="K14044">
        <v>0</v>
      </c>
    </row>
    <row r="14045" spans="2:11" outlineLevel="2">
      <c r="B14045" t="s">
        <v>52</v>
      </c>
      <c r="C14045" t="s">
        <v>23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2:11" outlineLevel="2">
      <c r="B14046" t="s">
        <v>52</v>
      </c>
      <c r="C14046" t="s">
        <v>33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1</v>
      </c>
      <c r="K14046">
        <v>0</v>
      </c>
    </row>
    <row r="14047" spans="2:11" outlineLevel="2">
      <c r="B14047" t="s">
        <v>52</v>
      </c>
      <c r="C14047" t="s">
        <v>33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1</v>
      </c>
      <c r="K14047">
        <v>0</v>
      </c>
    </row>
    <row r="14048" spans="2:11" outlineLevel="2">
      <c r="B14048" t="s">
        <v>52</v>
      </c>
      <c r="C14048" t="s">
        <v>24</v>
      </c>
      <c r="D14048">
        <v>0</v>
      </c>
      <c r="E14048">
        <v>0</v>
      </c>
      <c r="F14048">
        <v>0</v>
      </c>
      <c r="G14048">
        <v>0</v>
      </c>
      <c r="H14048">
        <v>1</v>
      </c>
      <c r="I14048">
        <v>1</v>
      </c>
      <c r="J14048">
        <v>0</v>
      </c>
      <c r="K14048">
        <v>0</v>
      </c>
    </row>
    <row r="14049" spans="2:11" outlineLevel="2">
      <c r="B14049" t="s">
        <v>52</v>
      </c>
      <c r="C14049" t="s">
        <v>34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2:11" outlineLevel="2">
      <c r="B14050" t="s">
        <v>52</v>
      </c>
      <c r="C14050" t="s">
        <v>25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</row>
    <row r="14051" spans="2:11" outlineLevel="2">
      <c r="B14051" t="s">
        <v>52</v>
      </c>
      <c r="C14051" t="s">
        <v>26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2:11" outlineLevel="2">
      <c r="B14052" t="s">
        <v>52</v>
      </c>
      <c r="C14052" t="s">
        <v>27</v>
      </c>
      <c r="D14052">
        <v>1</v>
      </c>
      <c r="E14052">
        <v>0</v>
      </c>
      <c r="F14052">
        <v>1</v>
      </c>
      <c r="G14052">
        <v>1</v>
      </c>
      <c r="H14052">
        <v>0</v>
      </c>
      <c r="I14052">
        <v>0</v>
      </c>
      <c r="J14052">
        <v>0</v>
      </c>
      <c r="K14052">
        <v>0</v>
      </c>
    </row>
    <row r="14053" spans="2:11" outlineLevel="2">
      <c r="B14053" t="s">
        <v>52</v>
      </c>
      <c r="C14053" t="s">
        <v>28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2:11" s="3" customFormat="1">
      <c r="B14054" s="3" t="s">
        <v>555</v>
      </c>
      <c r="C14054" s="3" t="s">
        <v>8</v>
      </c>
      <c r="D14054" s="3">
        <f>IFERROR(AVERAGE(D14057), 0)</f>
        <v>0</v>
      </c>
      <c r="E14054" s="3">
        <f>IFERROR(AVERAGE(E14057), 0)</f>
        <v>0</v>
      </c>
      <c r="F14054" s="3">
        <f>IFERROR(AVERAGE(F14057), 0)</f>
        <v>0</v>
      </c>
      <c r="G14054" s="3">
        <f>IFERROR(AVERAGE(G14057), 0)</f>
        <v>0</v>
      </c>
      <c r="H14054" s="3">
        <f>IFERROR(AVERAGE(H14057), 0)</f>
        <v>0</v>
      </c>
      <c r="I14054" s="3">
        <f>IFERROR(AVERAGE(I14057), 0)</f>
        <v>0</v>
      </c>
      <c r="J14054" s="3">
        <f>IFERROR(AVERAGE(J14057), 0)</f>
        <v>0</v>
      </c>
      <c r="K14054" s="3">
        <f>IFERROR(AVERAGE(K14057), 0)</f>
        <v>0</v>
      </c>
    </row>
    <row r="14055" spans="2:11" outlineLevel="2">
      <c r="B14055" s="4" t="s">
        <v>9</v>
      </c>
      <c r="D14055">
        <f>E14058</f>
        <v>0</v>
      </c>
      <c r="E14055">
        <f>F14058</f>
        <v>0</v>
      </c>
      <c r="F14055">
        <f>G14058</f>
        <v>0</v>
      </c>
      <c r="G14055">
        <f>H14058</f>
        <v>0</v>
      </c>
      <c r="H14055">
        <f>I14058</f>
        <v>0</v>
      </c>
      <c r="I14055">
        <f>J14058</f>
        <v>0</v>
      </c>
      <c r="J14055">
        <f>K14058</f>
        <v>0</v>
      </c>
      <c r="K14055">
        <f>L14058</f>
        <v>0</v>
      </c>
    </row>
    <row r="14056" spans="2:11" outlineLevel="2">
      <c r="B14056" s="4" t="s">
        <v>10</v>
      </c>
      <c r="D14056">
        <f>E14059</f>
        <v>0</v>
      </c>
      <c r="E14056">
        <f>F14059</f>
        <v>0</v>
      </c>
      <c r="F14056">
        <f>G14059</f>
        <v>0</v>
      </c>
      <c r="G14056">
        <f>H14059</f>
        <v>0</v>
      </c>
      <c r="H14056">
        <f>I14059</f>
        <v>0</v>
      </c>
      <c r="I14056">
        <f>J14059</f>
        <v>0</v>
      </c>
      <c r="J14056">
        <f>K14059</f>
        <v>0</v>
      </c>
      <c r="K14056">
        <f>L14059</f>
        <v>0</v>
      </c>
    </row>
    <row r="14057" spans="2:11" s="5" customFormat="1" outlineLevel="1">
      <c r="C14057" s="5" t="s">
        <v>51</v>
      </c>
      <c r="D14057" s="1">
        <f>IFERROR(D14058/D14059, D14058)</f>
        <v>0</v>
      </c>
      <c r="E14057" s="1">
        <f>IFERROR(E14058/E14059, E14058)</f>
        <v>0</v>
      </c>
      <c r="F14057" s="1">
        <f>IFERROR(F14058/F14059, F14058)</f>
        <v>0</v>
      </c>
      <c r="G14057" s="1">
        <f>IFERROR(G14058/G14059, G14058)</f>
        <v>0</v>
      </c>
      <c r="H14057" s="1">
        <f>IFERROR(H14058/H14059, H14058)</f>
        <v>0</v>
      </c>
      <c r="I14057" s="1">
        <f>IFERROR(I14058/I14059, I14058)</f>
        <v>0</v>
      </c>
      <c r="J14057" s="1">
        <f>IFERROR(J14058/J14059, J14058)</f>
        <v>0</v>
      </c>
      <c r="K14057" s="1">
        <f>IFERROR(K14058/K14059, K14058)</f>
        <v>0</v>
      </c>
    </row>
    <row r="14058" spans="2:11" outlineLevel="2">
      <c r="C14058" t="s">
        <v>10</v>
      </c>
      <c r="D14058">
        <f>COUNTIF(D14060:D14065, "1")</f>
        <v>0</v>
      </c>
      <c r="E14058">
        <f>COUNTIF(E14060:E14065, "1")</f>
        <v>0</v>
      </c>
      <c r="F14058">
        <f>COUNTIF(F14060:F14065, "1")</f>
        <v>0</v>
      </c>
      <c r="G14058">
        <f>COUNTIF(G14060:G14065, "1")</f>
        <v>0</v>
      </c>
      <c r="H14058">
        <f>COUNTIF(H14060:H14065, "1")</f>
        <v>0</v>
      </c>
      <c r="I14058">
        <f>COUNTIF(I14060:I14065, "1")</f>
        <v>0</v>
      </c>
      <c r="J14058">
        <f>COUNTIF(J14060:J14065, "1")</f>
        <v>0</v>
      </c>
      <c r="K14058">
        <f>COUNTIF(K14060:K14065, "1")</f>
        <v>0</v>
      </c>
    </row>
    <row r="14059" spans="2:11" outlineLevel="2">
      <c r="C14059" t="s">
        <v>12</v>
      </c>
      <c r="D14059">
        <f>COUNTIF(D14060:D14065, "0")</f>
        <v>0</v>
      </c>
      <c r="E14059">
        <f>COUNTIF(E14060:E14065, "0")</f>
        <v>0</v>
      </c>
      <c r="F14059">
        <f>COUNTIF(F14060:F14065, "0")</f>
        <v>0</v>
      </c>
      <c r="G14059">
        <f>COUNTIF(G14060:G14065, "0")</f>
        <v>0</v>
      </c>
      <c r="H14059">
        <f>COUNTIF(H14060:H14065, "0")</f>
        <v>0</v>
      </c>
      <c r="I14059">
        <f>COUNTIF(I14060:I14065, "0")</f>
        <v>0</v>
      </c>
      <c r="J14059">
        <f>COUNTIF(J14060:J14065, "0")</f>
        <v>0</v>
      </c>
      <c r="K14059">
        <f>COUNTIF(K14060:K14065, "0")</f>
        <v>0</v>
      </c>
    </row>
    <row r="14060" spans="2:11" outlineLevel="2">
      <c r="B14060" t="s">
        <v>52</v>
      </c>
      <c r="C14060" t="s">
        <v>14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2:11" outlineLevel="2">
      <c r="B14061" t="s">
        <v>52</v>
      </c>
      <c r="C14061" t="s">
        <v>18</v>
      </c>
      <c r="D14061">
        <v>0</v>
      </c>
      <c r="E14061">
        <v>1</v>
      </c>
      <c r="F14061">
        <v>0</v>
      </c>
      <c r="G14061">
        <v>0</v>
      </c>
      <c r="H14061">
        <v>0</v>
      </c>
      <c r="I14061">
        <v>0</v>
      </c>
      <c r="J14061">
        <v>1</v>
      </c>
      <c r="K14061">
        <v>0</v>
      </c>
    </row>
    <row r="14062" spans="2:11" outlineLevel="2">
      <c r="B14062" t="s">
        <v>52</v>
      </c>
      <c r="C14062" t="s">
        <v>19</v>
      </c>
      <c r="D14062">
        <v>1</v>
      </c>
      <c r="E14062">
        <v>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2:11" outlineLevel="2">
      <c r="B14063" t="s">
        <v>52</v>
      </c>
      <c r="C14063" t="s">
        <v>17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2:11" outlineLevel="2">
      <c r="B14064" t="s">
        <v>52</v>
      </c>
      <c r="C14064" t="s">
        <v>15</v>
      </c>
      <c r="D14064">
        <v>1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1</v>
      </c>
      <c r="K14064">
        <v>0</v>
      </c>
    </row>
    <row r="14065" spans="2:11" outlineLevel="2">
      <c r="B14065" t="s">
        <v>52</v>
      </c>
      <c r="C14065" t="s">
        <v>16</v>
      </c>
      <c r="D14065">
        <v>1</v>
      </c>
      <c r="E14065">
        <v>0</v>
      </c>
      <c r="F14065">
        <v>1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2:11" s="3" customFormat="1">
      <c r="B14066" s="3" t="s">
        <v>556</v>
      </c>
      <c r="C14066" s="3" t="s">
        <v>8</v>
      </c>
      <c r="D14066" s="3">
        <f>IFERROR(AVERAGE(D14069), 0)</f>
        <v>0</v>
      </c>
      <c r="E14066" s="3">
        <f>IFERROR(AVERAGE(E14069), 0)</f>
        <v>0</v>
      </c>
      <c r="F14066" s="3">
        <f>IFERROR(AVERAGE(F14069), 0)</f>
        <v>0</v>
      </c>
      <c r="G14066" s="3">
        <f>IFERROR(AVERAGE(G14069), 0)</f>
        <v>0</v>
      </c>
      <c r="H14066" s="3">
        <f>IFERROR(AVERAGE(H14069), 0)</f>
        <v>0</v>
      </c>
      <c r="I14066" s="3">
        <f>IFERROR(AVERAGE(I14069), 0)</f>
        <v>0</v>
      </c>
      <c r="J14066" s="3">
        <f>IFERROR(AVERAGE(J14069), 0)</f>
        <v>0</v>
      </c>
      <c r="K14066" s="3">
        <f>IFERROR(AVERAGE(K14069), 0)</f>
        <v>0</v>
      </c>
    </row>
    <row r="14067" spans="2:11" outlineLevel="2">
      <c r="B14067" s="4" t="s">
        <v>9</v>
      </c>
      <c r="D14067">
        <f>E14070</f>
        <v>0</v>
      </c>
      <c r="E14067">
        <f>F14070</f>
        <v>0</v>
      </c>
      <c r="F14067">
        <f>G14070</f>
        <v>0</v>
      </c>
      <c r="G14067">
        <f>H14070</f>
        <v>0</v>
      </c>
      <c r="H14067">
        <f>I14070</f>
        <v>0</v>
      </c>
      <c r="I14067">
        <f>J14070</f>
        <v>0</v>
      </c>
      <c r="J14067">
        <f>K14070</f>
        <v>0</v>
      </c>
      <c r="K14067">
        <f>L14070</f>
        <v>0</v>
      </c>
    </row>
    <row r="14068" spans="2:11" outlineLevel="2">
      <c r="B14068" s="4" t="s">
        <v>10</v>
      </c>
      <c r="D14068">
        <f>E14071</f>
        <v>0</v>
      </c>
      <c r="E14068">
        <f>F14071</f>
        <v>0</v>
      </c>
      <c r="F14068">
        <f>G14071</f>
        <v>0</v>
      </c>
      <c r="G14068">
        <f>H14071</f>
        <v>0</v>
      </c>
      <c r="H14068">
        <f>I14071</f>
        <v>0</v>
      </c>
      <c r="I14068">
        <f>J14071</f>
        <v>0</v>
      </c>
      <c r="J14068">
        <f>K14071</f>
        <v>0</v>
      </c>
      <c r="K14068">
        <f>L14071</f>
        <v>0</v>
      </c>
    </row>
    <row r="14069" spans="2:11" s="5" customFormat="1" outlineLevel="1">
      <c r="C14069" s="5" t="s">
        <v>51</v>
      </c>
      <c r="D14069" s="1">
        <f>IFERROR(D14070/D14071, D14070)</f>
        <v>0</v>
      </c>
      <c r="E14069" s="1">
        <f>IFERROR(E14070/E14071, E14070)</f>
        <v>0</v>
      </c>
      <c r="F14069" s="1">
        <f>IFERROR(F14070/F14071, F14070)</f>
        <v>0</v>
      </c>
      <c r="G14069" s="1">
        <f>IFERROR(G14070/G14071, G14070)</f>
        <v>0</v>
      </c>
      <c r="H14069" s="1">
        <f>IFERROR(H14070/H14071, H14070)</f>
        <v>0</v>
      </c>
      <c r="I14069" s="1">
        <f>IFERROR(I14070/I14071, I14070)</f>
        <v>0</v>
      </c>
      <c r="J14069" s="1">
        <f>IFERROR(J14070/J14071, J14070)</f>
        <v>0</v>
      </c>
      <c r="K14069" s="1">
        <f>IFERROR(K14070/K14071, K14070)</f>
        <v>0</v>
      </c>
    </row>
    <row r="14070" spans="2:11" outlineLevel="2">
      <c r="C14070" t="s">
        <v>10</v>
      </c>
      <c r="D14070">
        <f>COUNTIF(D14072:D14081, "1")</f>
        <v>0</v>
      </c>
      <c r="E14070">
        <f>COUNTIF(E14072:E14081, "1")</f>
        <v>0</v>
      </c>
      <c r="F14070">
        <f>COUNTIF(F14072:F14081, "1")</f>
        <v>0</v>
      </c>
      <c r="G14070">
        <f>COUNTIF(G14072:G14081, "1")</f>
        <v>0</v>
      </c>
      <c r="H14070">
        <f>COUNTIF(H14072:H14081, "1")</f>
        <v>0</v>
      </c>
      <c r="I14070">
        <f>COUNTIF(I14072:I14081, "1")</f>
        <v>0</v>
      </c>
      <c r="J14070">
        <f>COUNTIF(J14072:J14081, "1")</f>
        <v>0</v>
      </c>
      <c r="K14070">
        <f>COUNTIF(K14072:K14081, "1")</f>
        <v>0</v>
      </c>
    </row>
    <row r="14071" spans="2:11" outlineLevel="2">
      <c r="C14071" t="s">
        <v>12</v>
      </c>
      <c r="D14071">
        <f>COUNTIF(D14072:D14081, "0")</f>
        <v>0</v>
      </c>
      <c r="E14071">
        <f>COUNTIF(E14072:E14081, "0")</f>
        <v>0</v>
      </c>
      <c r="F14071">
        <f>COUNTIF(F14072:F14081, "0")</f>
        <v>0</v>
      </c>
      <c r="G14071">
        <f>COUNTIF(G14072:G14081, "0")</f>
        <v>0</v>
      </c>
      <c r="H14071">
        <f>COUNTIF(H14072:H14081, "0")</f>
        <v>0</v>
      </c>
      <c r="I14071">
        <f>COUNTIF(I14072:I14081, "0")</f>
        <v>0</v>
      </c>
      <c r="J14071">
        <f>COUNTIF(J14072:J14081, "0")</f>
        <v>0</v>
      </c>
      <c r="K14071">
        <f>COUNTIF(K14072:K14081, "0")</f>
        <v>0</v>
      </c>
    </row>
    <row r="14072" spans="2:11" outlineLevel="2">
      <c r="B14072" t="s">
        <v>52</v>
      </c>
      <c r="C14072" t="s">
        <v>32</v>
      </c>
      <c r="D14072">
        <v>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2:11" outlineLevel="2">
      <c r="B14073" t="s">
        <v>52</v>
      </c>
      <c r="C14073" t="s">
        <v>19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2:11" outlineLevel="2">
      <c r="B14074" t="s">
        <v>52</v>
      </c>
      <c r="C14074" t="s">
        <v>14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2:11" outlineLevel="2">
      <c r="B14075" t="s">
        <v>52</v>
      </c>
      <c r="C14075" t="s">
        <v>15</v>
      </c>
      <c r="D14075">
        <v>1</v>
      </c>
      <c r="E14075">
        <v>0</v>
      </c>
      <c r="F14075">
        <v>1</v>
      </c>
      <c r="G14075">
        <v>1</v>
      </c>
      <c r="H14075">
        <v>0</v>
      </c>
      <c r="I14075">
        <v>0</v>
      </c>
      <c r="J14075">
        <v>0</v>
      </c>
      <c r="K14075">
        <v>0</v>
      </c>
    </row>
    <row r="14076" spans="2:11" outlineLevel="2">
      <c r="B14076" t="s">
        <v>52</v>
      </c>
      <c r="C14076" t="s">
        <v>21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1</v>
      </c>
      <c r="K14076">
        <v>0</v>
      </c>
    </row>
    <row r="14077" spans="2:11" outlineLevel="2">
      <c r="B14077" t="s">
        <v>52</v>
      </c>
      <c r="C14077" t="s">
        <v>22</v>
      </c>
      <c r="D14077">
        <v>0</v>
      </c>
      <c r="E14077">
        <v>0</v>
      </c>
      <c r="F14077">
        <v>0</v>
      </c>
      <c r="G14077">
        <v>1</v>
      </c>
      <c r="H14077">
        <v>0</v>
      </c>
      <c r="I14077">
        <v>0</v>
      </c>
      <c r="J14077">
        <v>1</v>
      </c>
      <c r="K14077">
        <v>0</v>
      </c>
    </row>
    <row r="14078" spans="2:11" outlineLevel="2">
      <c r="B14078" t="s">
        <v>52</v>
      </c>
      <c r="C14078" t="s">
        <v>20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1</v>
      </c>
      <c r="K14078">
        <v>0</v>
      </c>
    </row>
    <row r="14079" spans="2:11" outlineLevel="2">
      <c r="B14079" t="s">
        <v>52</v>
      </c>
      <c r="C14079" t="s">
        <v>20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1</v>
      </c>
      <c r="K14079">
        <v>0</v>
      </c>
    </row>
    <row r="14080" spans="2:11" outlineLevel="2">
      <c r="B14080" t="s">
        <v>52</v>
      </c>
      <c r="C14080" t="s">
        <v>33</v>
      </c>
      <c r="D14080">
        <v>0</v>
      </c>
      <c r="E14080">
        <v>0</v>
      </c>
      <c r="F14080">
        <v>0</v>
      </c>
      <c r="G14080">
        <v>1</v>
      </c>
      <c r="H14080">
        <v>0</v>
      </c>
      <c r="I14080">
        <v>1</v>
      </c>
      <c r="J14080">
        <v>1</v>
      </c>
      <c r="K14080">
        <v>0</v>
      </c>
    </row>
    <row r="14081" spans="2:11" outlineLevel="2">
      <c r="B14081" t="s">
        <v>52</v>
      </c>
      <c r="C14081" t="s">
        <v>23</v>
      </c>
      <c r="D14081">
        <v>0</v>
      </c>
      <c r="E14081">
        <v>0</v>
      </c>
      <c r="F14081">
        <v>1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2:11" s="3" customFormat="1">
      <c r="B14082" s="3" t="s">
        <v>557</v>
      </c>
      <c r="C14082" s="3" t="s">
        <v>8</v>
      </c>
      <c r="D14082" s="3">
        <f>IFERROR(AVERAGE(D14085,D14106), 0)</f>
        <v>0</v>
      </c>
      <c r="E14082" s="3">
        <f>IFERROR(AVERAGE(E14085,E14106), 0)</f>
        <v>0</v>
      </c>
      <c r="F14082" s="3">
        <f>IFERROR(AVERAGE(F14085,F14106), 0)</f>
        <v>0</v>
      </c>
      <c r="G14082" s="3">
        <f>IFERROR(AVERAGE(G14085,G14106), 0)</f>
        <v>0</v>
      </c>
      <c r="H14082" s="3">
        <f>IFERROR(AVERAGE(H14085,H14106), 0)</f>
        <v>0</v>
      </c>
      <c r="I14082" s="3">
        <f>IFERROR(AVERAGE(I14085,I14106), 0)</f>
        <v>0</v>
      </c>
      <c r="J14082" s="3">
        <f>IFERROR(AVERAGE(J14085,J14106), 0)</f>
        <v>0</v>
      </c>
      <c r="K14082" s="3">
        <f>IFERROR(AVERAGE(K14085,K14106), 0)</f>
        <v>0</v>
      </c>
    </row>
    <row r="14083" spans="2:11" outlineLevel="2">
      <c r="B14083" s="4" t="s">
        <v>9</v>
      </c>
      <c r="D14083">
        <f>E14086+E14107</f>
        <v>0</v>
      </c>
      <c r="E14083">
        <f>F14086+F14107</f>
        <v>0</v>
      </c>
      <c r="F14083">
        <f>G14086+G14107</f>
        <v>0</v>
      </c>
      <c r="G14083">
        <f>H14086+H14107</f>
        <v>0</v>
      </c>
      <c r="H14083">
        <f>I14086+I14107</f>
        <v>0</v>
      </c>
      <c r="I14083">
        <f>J14086+J14107</f>
        <v>0</v>
      </c>
      <c r="J14083">
        <f>K14086+K14107</f>
        <v>0</v>
      </c>
      <c r="K14083">
        <f>L14086+L14107</f>
        <v>0</v>
      </c>
    </row>
    <row r="14084" spans="2:11" outlineLevel="2">
      <c r="B14084" s="4" t="s">
        <v>10</v>
      </c>
      <c r="D14084">
        <f>E14087+E14108</f>
        <v>0</v>
      </c>
      <c r="E14084">
        <f>F14087+F14108</f>
        <v>0</v>
      </c>
      <c r="F14084">
        <f>G14087+G14108</f>
        <v>0</v>
      </c>
      <c r="G14084">
        <f>H14087+H14108</f>
        <v>0</v>
      </c>
      <c r="H14084">
        <f>I14087+I14108</f>
        <v>0</v>
      </c>
      <c r="I14084">
        <f>J14087+J14108</f>
        <v>0</v>
      </c>
      <c r="J14084">
        <f>K14087+K14108</f>
        <v>0</v>
      </c>
      <c r="K14084">
        <f>L14087+L14108</f>
        <v>0</v>
      </c>
    </row>
    <row r="14085" spans="2:11" s="5" customFormat="1" outlineLevel="1">
      <c r="C14085" s="5" t="s">
        <v>51</v>
      </c>
      <c r="D14085" s="1">
        <f>IFERROR(D14086/D14087, D14086)</f>
        <v>0</v>
      </c>
      <c r="E14085" s="1">
        <f>IFERROR(E14086/E14087, E14086)</f>
        <v>0</v>
      </c>
      <c r="F14085" s="1">
        <f>IFERROR(F14086/F14087, F14086)</f>
        <v>0</v>
      </c>
      <c r="G14085" s="1">
        <f>IFERROR(G14086/G14087, G14086)</f>
        <v>0</v>
      </c>
      <c r="H14085" s="1">
        <f>IFERROR(H14086/H14087, H14086)</f>
        <v>0</v>
      </c>
      <c r="I14085" s="1">
        <f>IFERROR(I14086/I14087, I14086)</f>
        <v>0</v>
      </c>
      <c r="J14085" s="1">
        <f>IFERROR(J14086/J14087, J14086)</f>
        <v>0</v>
      </c>
      <c r="K14085" s="1">
        <f>IFERROR(K14086/K14087, K14086)</f>
        <v>0</v>
      </c>
    </row>
    <row r="14086" spans="2:11" outlineLevel="2">
      <c r="C14086" t="s">
        <v>10</v>
      </c>
      <c r="D14086">
        <f>COUNTIF(D14088:D14105, "1")</f>
        <v>0</v>
      </c>
      <c r="E14086">
        <f>COUNTIF(E14088:E14105, "1")</f>
        <v>0</v>
      </c>
      <c r="F14086">
        <f>COUNTIF(F14088:F14105, "1")</f>
        <v>0</v>
      </c>
      <c r="G14086">
        <f>COUNTIF(G14088:G14105, "1")</f>
        <v>0</v>
      </c>
      <c r="H14086">
        <f>COUNTIF(H14088:H14105, "1")</f>
        <v>0</v>
      </c>
      <c r="I14086">
        <f>COUNTIF(I14088:I14105, "1")</f>
        <v>0</v>
      </c>
      <c r="J14086">
        <f>COUNTIF(J14088:J14105, "1")</f>
        <v>0</v>
      </c>
      <c r="K14086">
        <f>COUNTIF(K14088:K14105, "1")</f>
        <v>0</v>
      </c>
    </row>
    <row r="14087" spans="2:11" outlineLevel="2">
      <c r="C14087" t="s">
        <v>12</v>
      </c>
      <c r="D14087">
        <f>COUNTIF(D14088:D14105, "0")</f>
        <v>0</v>
      </c>
      <c r="E14087">
        <f>COUNTIF(E14088:E14105, "0")</f>
        <v>0</v>
      </c>
      <c r="F14087">
        <f>COUNTIF(F14088:F14105, "0")</f>
        <v>0</v>
      </c>
      <c r="G14087">
        <f>COUNTIF(G14088:G14105, "0")</f>
        <v>0</v>
      </c>
      <c r="H14087">
        <f>COUNTIF(H14088:H14105, "0")</f>
        <v>0</v>
      </c>
      <c r="I14087">
        <f>COUNTIF(I14088:I14105, "0")</f>
        <v>0</v>
      </c>
      <c r="J14087">
        <f>COUNTIF(J14088:J14105, "0")</f>
        <v>0</v>
      </c>
      <c r="K14087">
        <f>COUNTIF(K14088:K14105, "0")</f>
        <v>0</v>
      </c>
    </row>
    <row r="14088" spans="2:11" outlineLevel="2">
      <c r="B14088" t="s">
        <v>52</v>
      </c>
      <c r="C14088" t="s">
        <v>14</v>
      </c>
      <c r="D14088">
        <v>0</v>
      </c>
      <c r="E14088">
        <v>0</v>
      </c>
      <c r="F14088">
        <v>0</v>
      </c>
      <c r="G14088">
        <v>1</v>
      </c>
      <c r="H14088">
        <v>0</v>
      </c>
      <c r="I14088">
        <v>0</v>
      </c>
      <c r="J14088">
        <v>1</v>
      </c>
      <c r="K14088">
        <v>0</v>
      </c>
    </row>
    <row r="14089" spans="2:11" outlineLevel="2">
      <c r="B14089" t="s">
        <v>52</v>
      </c>
      <c r="C14089" t="s">
        <v>16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2:11" outlineLevel="2">
      <c r="B14090" t="s">
        <v>52</v>
      </c>
      <c r="C14090" t="s">
        <v>17</v>
      </c>
      <c r="D14090">
        <v>1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v>0</v>
      </c>
    </row>
    <row r="14091" spans="2:11" outlineLevel="2">
      <c r="B14091" t="s">
        <v>52</v>
      </c>
      <c r="C14091" t="s">
        <v>17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0</v>
      </c>
    </row>
    <row r="14092" spans="2:11" outlineLevel="2">
      <c r="B14092" t="s">
        <v>52</v>
      </c>
      <c r="C14092" t="s">
        <v>18</v>
      </c>
      <c r="D14092">
        <v>0</v>
      </c>
      <c r="E14092">
        <v>1</v>
      </c>
      <c r="F14092">
        <v>0</v>
      </c>
      <c r="G14092">
        <v>0</v>
      </c>
      <c r="H14092">
        <v>0</v>
      </c>
      <c r="I14092">
        <v>0</v>
      </c>
      <c r="J14092">
        <v>1</v>
      </c>
      <c r="K14092">
        <v>0</v>
      </c>
    </row>
    <row r="14093" spans="2:11" outlineLevel="2">
      <c r="B14093" t="s">
        <v>52</v>
      </c>
      <c r="C14093" t="s">
        <v>19</v>
      </c>
      <c r="D14093">
        <v>0</v>
      </c>
      <c r="E14093">
        <v>0</v>
      </c>
      <c r="F14093">
        <v>0</v>
      </c>
      <c r="G14093">
        <v>1</v>
      </c>
      <c r="H14093">
        <v>1</v>
      </c>
      <c r="I14093">
        <v>0</v>
      </c>
      <c r="J14093">
        <v>0</v>
      </c>
      <c r="K14093">
        <v>0</v>
      </c>
    </row>
    <row r="14094" spans="2:11" outlineLevel="2">
      <c r="B14094" t="s">
        <v>52</v>
      </c>
      <c r="C14094" t="s">
        <v>32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2:11" outlineLevel="2">
      <c r="B14095" t="s">
        <v>52</v>
      </c>
      <c r="C14095" t="s">
        <v>32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2:11" outlineLevel="2">
      <c r="B14096" t="s">
        <v>52</v>
      </c>
      <c r="C14096" t="s">
        <v>20</v>
      </c>
      <c r="D14096">
        <v>0</v>
      </c>
      <c r="E14096">
        <v>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2:11" outlineLevel="2">
      <c r="B14097" t="s">
        <v>52</v>
      </c>
      <c r="C14097" t="s">
        <v>20</v>
      </c>
      <c r="D14097">
        <v>0</v>
      </c>
      <c r="E14097">
        <v>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2:11" outlineLevel="2">
      <c r="B14098" t="s">
        <v>52</v>
      </c>
      <c r="C14098" t="s">
        <v>22</v>
      </c>
      <c r="D14098">
        <v>0</v>
      </c>
      <c r="E14098">
        <v>0</v>
      </c>
      <c r="F14098">
        <v>0</v>
      </c>
      <c r="G14098">
        <v>1</v>
      </c>
      <c r="H14098">
        <v>0</v>
      </c>
      <c r="I14098">
        <v>0</v>
      </c>
      <c r="J14098">
        <v>0</v>
      </c>
      <c r="K14098">
        <v>0</v>
      </c>
    </row>
    <row r="14099" spans="2:11" outlineLevel="2">
      <c r="B14099" t="s">
        <v>52</v>
      </c>
      <c r="C14099" t="s">
        <v>23</v>
      </c>
      <c r="D14099">
        <v>0</v>
      </c>
      <c r="E14099">
        <v>1</v>
      </c>
      <c r="F14099">
        <v>1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2:11" outlineLevel="2">
      <c r="B14100" t="s">
        <v>52</v>
      </c>
      <c r="C14100" t="s">
        <v>23</v>
      </c>
      <c r="D14100">
        <v>0</v>
      </c>
      <c r="E14100">
        <v>1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2:11" outlineLevel="2">
      <c r="B14101" t="s">
        <v>52</v>
      </c>
      <c r="C14101" t="s">
        <v>23</v>
      </c>
      <c r="D14101">
        <v>0</v>
      </c>
      <c r="E14101">
        <v>1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2:11" outlineLevel="2">
      <c r="B14102" t="s">
        <v>52</v>
      </c>
      <c r="C14102" t="s">
        <v>33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2:11" outlineLevel="2">
      <c r="B14103" t="s">
        <v>52</v>
      </c>
      <c r="C14103" t="s">
        <v>24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2:11" outlineLevel="2">
      <c r="B14104" t="s">
        <v>52</v>
      </c>
      <c r="C14104" t="s">
        <v>34</v>
      </c>
      <c r="D14104">
        <v>0</v>
      </c>
      <c r="E14104">
        <v>0</v>
      </c>
      <c r="F14104">
        <v>1</v>
      </c>
      <c r="G14104">
        <v>1</v>
      </c>
      <c r="H14104">
        <v>1</v>
      </c>
      <c r="I14104">
        <v>0</v>
      </c>
      <c r="J14104">
        <v>0</v>
      </c>
      <c r="K14104">
        <v>0</v>
      </c>
    </row>
    <row r="14105" spans="2:11" outlineLevel="2">
      <c r="B14105" t="s">
        <v>52</v>
      </c>
      <c r="C14105" t="s">
        <v>25</v>
      </c>
      <c r="D14105">
        <v>1</v>
      </c>
      <c r="E14105">
        <v>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2:11" s="5" customFormat="1" outlineLevel="1">
      <c r="C14106" s="5" t="s">
        <v>49</v>
      </c>
      <c r="D14106" s="1">
        <f>IFERROR(D14107/D14108, D14107)</f>
        <v>0</v>
      </c>
      <c r="E14106" s="1">
        <f>IFERROR(E14107/E14108, E14107)</f>
        <v>0</v>
      </c>
      <c r="F14106" s="1">
        <f>IFERROR(F14107/F14108, F14107)</f>
        <v>0</v>
      </c>
      <c r="G14106" s="1">
        <f>IFERROR(G14107/G14108, G14107)</f>
        <v>0</v>
      </c>
      <c r="H14106" s="1">
        <f>IFERROR(H14107/H14108, H14107)</f>
        <v>0</v>
      </c>
      <c r="I14106" s="1">
        <f>IFERROR(I14107/I14108, I14107)</f>
        <v>0</v>
      </c>
      <c r="J14106" s="1">
        <f>IFERROR(J14107/J14108, J14107)</f>
        <v>0</v>
      </c>
      <c r="K14106" s="1">
        <f>IFERROR(K14107/K14108, K14107)</f>
        <v>0</v>
      </c>
    </row>
    <row r="14107" spans="2:11" outlineLevel="2">
      <c r="C14107" t="s">
        <v>10</v>
      </c>
      <c r="D14107">
        <f>COUNTIF(D14109:D14125, "1")</f>
        <v>0</v>
      </c>
      <c r="E14107">
        <f>COUNTIF(E14109:E14125, "1")</f>
        <v>0</v>
      </c>
      <c r="F14107">
        <f>COUNTIF(F14109:F14125, "1")</f>
        <v>0</v>
      </c>
      <c r="G14107">
        <f>COUNTIF(G14109:G14125, "1")</f>
        <v>0</v>
      </c>
      <c r="H14107">
        <f>COUNTIF(H14109:H14125, "1")</f>
        <v>0</v>
      </c>
      <c r="I14107">
        <f>COUNTIF(I14109:I14125, "1")</f>
        <v>0</v>
      </c>
      <c r="J14107">
        <f>COUNTIF(J14109:J14125, "1")</f>
        <v>0</v>
      </c>
      <c r="K14107">
        <f>COUNTIF(K14109:K14125, "1")</f>
        <v>0</v>
      </c>
    </row>
    <row r="14108" spans="2:11" outlineLevel="2">
      <c r="C14108" t="s">
        <v>12</v>
      </c>
      <c r="D14108">
        <f>COUNTIF(D14109:D14125, "0")</f>
        <v>0</v>
      </c>
      <c r="E14108">
        <f>COUNTIF(E14109:E14125, "0")</f>
        <v>0</v>
      </c>
      <c r="F14108">
        <f>COUNTIF(F14109:F14125, "0")</f>
        <v>0</v>
      </c>
      <c r="G14108">
        <f>COUNTIF(G14109:G14125, "0")</f>
        <v>0</v>
      </c>
      <c r="H14108">
        <f>COUNTIF(H14109:H14125, "0")</f>
        <v>0</v>
      </c>
      <c r="I14108">
        <f>COUNTIF(I14109:I14125, "0")</f>
        <v>0</v>
      </c>
      <c r="J14108">
        <f>COUNTIF(J14109:J14125, "0")</f>
        <v>0</v>
      </c>
      <c r="K14108">
        <f>COUNTIF(K14109:K14125, "0")</f>
        <v>0</v>
      </c>
    </row>
    <row r="14109" spans="2:11" outlineLevel="2">
      <c r="B14109" t="s">
        <v>50</v>
      </c>
      <c r="C14109" t="s">
        <v>26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2:11" outlineLevel="2">
      <c r="B14110" t="s">
        <v>50</v>
      </c>
      <c r="C14110" t="s">
        <v>26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2:11" outlineLevel="2">
      <c r="B14111" t="s">
        <v>50</v>
      </c>
      <c r="C14111" t="s">
        <v>27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1</v>
      </c>
      <c r="J14111">
        <v>0</v>
      </c>
      <c r="K14111">
        <v>0</v>
      </c>
    </row>
    <row r="14112" spans="2:11" outlineLevel="2">
      <c r="B14112" t="s">
        <v>50</v>
      </c>
      <c r="C14112" t="s">
        <v>27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1</v>
      </c>
      <c r="J14112">
        <v>0</v>
      </c>
      <c r="K14112">
        <v>0</v>
      </c>
    </row>
    <row r="14113" spans="2:11" outlineLevel="2">
      <c r="B14113" t="s">
        <v>50</v>
      </c>
      <c r="C14113" t="s">
        <v>28</v>
      </c>
      <c r="D14113">
        <v>0</v>
      </c>
      <c r="E14113">
        <v>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2:11" outlineLevel="2">
      <c r="B14114" t="s">
        <v>50</v>
      </c>
      <c r="C14114" t="s">
        <v>35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2:11" outlineLevel="2">
      <c r="B14115" t="s">
        <v>50</v>
      </c>
      <c r="C14115" t="s">
        <v>35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2:11" outlineLevel="2">
      <c r="B14116" t="s">
        <v>50</v>
      </c>
      <c r="C14116" t="s">
        <v>48</v>
      </c>
      <c r="D14116">
        <v>0</v>
      </c>
      <c r="E14116">
        <v>0</v>
      </c>
      <c r="F14116">
        <v>1</v>
      </c>
      <c r="G14116">
        <v>0</v>
      </c>
      <c r="H14116">
        <v>1</v>
      </c>
      <c r="I14116">
        <v>1</v>
      </c>
      <c r="J14116">
        <v>0</v>
      </c>
      <c r="K14116">
        <v>0</v>
      </c>
    </row>
    <row r="14117" spans="2:11" outlineLevel="2">
      <c r="B14117" t="s">
        <v>50</v>
      </c>
      <c r="C14117" t="s">
        <v>48</v>
      </c>
      <c r="D14117">
        <v>0</v>
      </c>
      <c r="E14117">
        <v>0</v>
      </c>
      <c r="F14117">
        <v>1</v>
      </c>
      <c r="G14117">
        <v>0</v>
      </c>
      <c r="H14117">
        <v>1</v>
      </c>
      <c r="I14117">
        <v>1</v>
      </c>
      <c r="J14117">
        <v>0</v>
      </c>
      <c r="K14117">
        <v>0</v>
      </c>
    </row>
    <row r="14118" spans="2:11" outlineLevel="2">
      <c r="B14118" t="s">
        <v>50</v>
      </c>
      <c r="C14118" t="s">
        <v>48</v>
      </c>
      <c r="D14118">
        <v>0</v>
      </c>
      <c r="E14118">
        <v>0</v>
      </c>
      <c r="F14118">
        <v>1</v>
      </c>
      <c r="G14118">
        <v>0</v>
      </c>
      <c r="H14118">
        <v>1</v>
      </c>
      <c r="I14118">
        <v>1</v>
      </c>
      <c r="J14118">
        <v>0</v>
      </c>
      <c r="K14118">
        <v>0</v>
      </c>
    </row>
    <row r="14119" spans="2:11" outlineLevel="2">
      <c r="B14119" t="s">
        <v>50</v>
      </c>
      <c r="C14119" t="s">
        <v>48</v>
      </c>
      <c r="D14119">
        <v>0</v>
      </c>
      <c r="E14119">
        <v>0</v>
      </c>
      <c r="F14119">
        <v>1</v>
      </c>
      <c r="G14119">
        <v>0</v>
      </c>
      <c r="H14119">
        <v>1</v>
      </c>
      <c r="I14119">
        <v>1</v>
      </c>
      <c r="J14119">
        <v>0</v>
      </c>
      <c r="K14119">
        <v>0</v>
      </c>
    </row>
    <row r="14120" spans="2:11" outlineLevel="2">
      <c r="B14120" t="s">
        <v>50</v>
      </c>
      <c r="C14120" t="s">
        <v>41</v>
      </c>
      <c r="D14120">
        <v>1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</row>
    <row r="14121" spans="2:11" outlineLevel="2">
      <c r="B14121" t="s">
        <v>50</v>
      </c>
      <c r="C14121" t="s">
        <v>42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1</v>
      </c>
      <c r="J14121">
        <v>0</v>
      </c>
      <c r="K14121">
        <v>0</v>
      </c>
    </row>
    <row r="14122" spans="2:11" outlineLevel="2">
      <c r="B14122" t="s">
        <v>50</v>
      </c>
      <c r="C14122" t="s">
        <v>42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1</v>
      </c>
      <c r="J14122">
        <v>0</v>
      </c>
      <c r="K14122">
        <v>0</v>
      </c>
    </row>
    <row r="14123" spans="2:11" outlineLevel="2">
      <c r="B14123" t="s">
        <v>50</v>
      </c>
      <c r="C14123" t="s">
        <v>42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1</v>
      </c>
      <c r="J14123">
        <v>0</v>
      </c>
      <c r="K14123">
        <v>0</v>
      </c>
    </row>
    <row r="14124" spans="2:11" outlineLevel="2">
      <c r="B14124" t="s">
        <v>50</v>
      </c>
      <c r="C14124" t="s">
        <v>44</v>
      </c>
      <c r="D14124">
        <v>0</v>
      </c>
      <c r="E14124">
        <v>0</v>
      </c>
      <c r="F14124">
        <v>1</v>
      </c>
      <c r="G14124">
        <v>0</v>
      </c>
      <c r="H14124">
        <v>1</v>
      </c>
      <c r="I14124">
        <v>0</v>
      </c>
      <c r="J14124">
        <v>0</v>
      </c>
      <c r="K14124">
        <v>0</v>
      </c>
    </row>
    <row r="14125" spans="2:11" outlineLevel="2">
      <c r="B14125" t="s">
        <v>50</v>
      </c>
      <c r="C14125" t="s">
        <v>45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2:11" s="3" customFormat="1">
      <c r="B14126" s="3" t="s">
        <v>558</v>
      </c>
      <c r="C14126" s="3" t="s">
        <v>8</v>
      </c>
      <c r="D14126" s="3">
        <f>IFERROR(AVERAGE(D14129), 0)</f>
        <v>0</v>
      </c>
      <c r="E14126" s="3">
        <f>IFERROR(AVERAGE(E14129), 0)</f>
        <v>0</v>
      </c>
      <c r="F14126" s="3">
        <f>IFERROR(AVERAGE(F14129), 0)</f>
        <v>0</v>
      </c>
      <c r="G14126" s="3">
        <f>IFERROR(AVERAGE(G14129), 0)</f>
        <v>0</v>
      </c>
      <c r="H14126" s="3">
        <f>IFERROR(AVERAGE(H14129), 0)</f>
        <v>0</v>
      </c>
      <c r="I14126" s="3">
        <f>IFERROR(AVERAGE(I14129), 0)</f>
        <v>0</v>
      </c>
      <c r="J14126" s="3">
        <f>IFERROR(AVERAGE(J14129), 0)</f>
        <v>0</v>
      </c>
      <c r="K14126" s="3">
        <f>IFERROR(AVERAGE(K14129), 0)</f>
        <v>0</v>
      </c>
    </row>
    <row r="14127" spans="2:11" outlineLevel="2">
      <c r="B14127" s="4" t="s">
        <v>9</v>
      </c>
      <c r="D14127">
        <f>E14130</f>
        <v>0</v>
      </c>
      <c r="E14127">
        <f>F14130</f>
        <v>0</v>
      </c>
      <c r="F14127">
        <f>G14130</f>
        <v>0</v>
      </c>
      <c r="G14127">
        <f>H14130</f>
        <v>0</v>
      </c>
      <c r="H14127">
        <f>I14130</f>
        <v>0</v>
      </c>
      <c r="I14127">
        <f>J14130</f>
        <v>0</v>
      </c>
      <c r="J14127">
        <f>K14130</f>
        <v>0</v>
      </c>
      <c r="K14127">
        <f>L14130</f>
        <v>0</v>
      </c>
    </row>
    <row r="14128" spans="2:11" outlineLevel="2">
      <c r="B14128" s="4" t="s">
        <v>10</v>
      </c>
      <c r="D14128">
        <f>E14131</f>
        <v>0</v>
      </c>
      <c r="E14128">
        <f>F14131</f>
        <v>0</v>
      </c>
      <c r="F14128">
        <f>G14131</f>
        <v>0</v>
      </c>
      <c r="G14128">
        <f>H14131</f>
        <v>0</v>
      </c>
      <c r="H14128">
        <f>I14131</f>
        <v>0</v>
      </c>
      <c r="I14128">
        <f>J14131</f>
        <v>0</v>
      </c>
      <c r="J14128">
        <f>K14131</f>
        <v>0</v>
      </c>
      <c r="K14128">
        <f>L14131</f>
        <v>0</v>
      </c>
    </row>
    <row r="14129" spans="2:11" s="5" customFormat="1" outlineLevel="1">
      <c r="C14129" s="5" t="s">
        <v>51</v>
      </c>
      <c r="D14129" s="1">
        <f>IFERROR(D14130/D14131, D14130)</f>
        <v>0</v>
      </c>
      <c r="E14129" s="1">
        <f>IFERROR(E14130/E14131, E14130)</f>
        <v>0</v>
      </c>
      <c r="F14129" s="1">
        <f>IFERROR(F14130/F14131, F14130)</f>
        <v>0</v>
      </c>
      <c r="G14129" s="1">
        <f>IFERROR(G14130/G14131, G14130)</f>
        <v>0</v>
      </c>
      <c r="H14129" s="1">
        <f>IFERROR(H14130/H14131, H14130)</f>
        <v>0</v>
      </c>
      <c r="I14129" s="1">
        <f>IFERROR(I14130/I14131, I14130)</f>
        <v>0</v>
      </c>
      <c r="J14129" s="1">
        <f>IFERROR(J14130/J14131, J14130)</f>
        <v>0</v>
      </c>
      <c r="K14129" s="1">
        <f>IFERROR(K14130/K14131, K14130)</f>
        <v>0</v>
      </c>
    </row>
    <row r="14130" spans="2:11" outlineLevel="2">
      <c r="C14130" t="s">
        <v>10</v>
      </c>
      <c r="D14130">
        <f>COUNTIF(D14132:D14136, "1")</f>
        <v>0</v>
      </c>
      <c r="E14130">
        <f>COUNTIF(E14132:E14136, "1")</f>
        <v>0</v>
      </c>
      <c r="F14130">
        <f>COUNTIF(F14132:F14136, "1")</f>
        <v>0</v>
      </c>
      <c r="G14130">
        <f>COUNTIF(G14132:G14136, "1")</f>
        <v>0</v>
      </c>
      <c r="H14130">
        <f>COUNTIF(H14132:H14136, "1")</f>
        <v>0</v>
      </c>
      <c r="I14130">
        <f>COUNTIF(I14132:I14136, "1")</f>
        <v>0</v>
      </c>
      <c r="J14130">
        <f>COUNTIF(J14132:J14136, "1")</f>
        <v>0</v>
      </c>
      <c r="K14130">
        <f>COUNTIF(K14132:K14136, "1")</f>
        <v>0</v>
      </c>
    </row>
    <row r="14131" spans="2:11" outlineLevel="2">
      <c r="C14131" t="s">
        <v>12</v>
      </c>
      <c r="D14131">
        <f>COUNTIF(D14132:D14136, "0")</f>
        <v>0</v>
      </c>
      <c r="E14131">
        <f>COUNTIF(E14132:E14136, "0")</f>
        <v>0</v>
      </c>
      <c r="F14131">
        <f>COUNTIF(F14132:F14136, "0")</f>
        <v>0</v>
      </c>
      <c r="G14131">
        <f>COUNTIF(G14132:G14136, "0")</f>
        <v>0</v>
      </c>
      <c r="H14131">
        <f>COUNTIF(H14132:H14136, "0")</f>
        <v>0</v>
      </c>
      <c r="I14131">
        <f>COUNTIF(I14132:I14136, "0")</f>
        <v>0</v>
      </c>
      <c r="J14131">
        <f>COUNTIF(J14132:J14136, "0")</f>
        <v>0</v>
      </c>
      <c r="K14131">
        <f>COUNTIF(K14132:K14136, "0")</f>
        <v>0</v>
      </c>
    </row>
    <row r="14132" spans="2:11" outlineLevel="2">
      <c r="B14132" t="s">
        <v>52</v>
      </c>
      <c r="C14132" t="s">
        <v>17</v>
      </c>
      <c r="D14132">
        <v>0</v>
      </c>
      <c r="E14132">
        <v>0</v>
      </c>
      <c r="F14132">
        <v>0</v>
      </c>
      <c r="G14132">
        <v>0</v>
      </c>
      <c r="H14132">
        <v>1</v>
      </c>
      <c r="I14132">
        <v>0</v>
      </c>
      <c r="J14132">
        <v>0</v>
      </c>
      <c r="K14132">
        <v>0</v>
      </c>
    </row>
    <row r="14133" spans="2:11" outlineLevel="2">
      <c r="B14133" t="s">
        <v>52</v>
      </c>
      <c r="C14133" t="s">
        <v>18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2:11" outlineLevel="2">
      <c r="B14134" t="s">
        <v>52</v>
      </c>
      <c r="C14134" t="s">
        <v>15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2:11" outlineLevel="2">
      <c r="B14135" t="s">
        <v>52</v>
      </c>
      <c r="C14135" t="s">
        <v>16</v>
      </c>
      <c r="D14135">
        <v>0</v>
      </c>
      <c r="E14135">
        <v>0</v>
      </c>
      <c r="F14135">
        <v>0</v>
      </c>
      <c r="G14135">
        <v>1</v>
      </c>
      <c r="H14135">
        <v>0</v>
      </c>
      <c r="I14135">
        <v>0</v>
      </c>
      <c r="J14135">
        <v>0</v>
      </c>
      <c r="K14135">
        <v>0</v>
      </c>
    </row>
    <row r="14136" spans="2:11" outlineLevel="2">
      <c r="B14136" t="s">
        <v>52</v>
      </c>
      <c r="C14136" t="s">
        <v>19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2:11" s="3" customFormat="1">
      <c r="B14137" s="3" t="s">
        <v>559</v>
      </c>
      <c r="C14137" s="3" t="s">
        <v>8</v>
      </c>
      <c r="D14137" s="3">
        <f>IFERROR(AVERAGE(D14140), 0)</f>
        <v>0</v>
      </c>
      <c r="E14137" s="3">
        <f>IFERROR(AVERAGE(E14140), 0)</f>
        <v>0</v>
      </c>
      <c r="F14137" s="3">
        <f>IFERROR(AVERAGE(F14140), 0)</f>
        <v>0</v>
      </c>
      <c r="G14137" s="3">
        <f>IFERROR(AVERAGE(G14140), 0)</f>
        <v>0</v>
      </c>
      <c r="H14137" s="3">
        <f>IFERROR(AVERAGE(H14140), 0)</f>
        <v>0</v>
      </c>
      <c r="I14137" s="3">
        <f>IFERROR(AVERAGE(I14140), 0)</f>
        <v>0</v>
      </c>
      <c r="J14137" s="3">
        <f>IFERROR(AVERAGE(J14140), 0)</f>
        <v>0</v>
      </c>
      <c r="K14137" s="3">
        <f>IFERROR(AVERAGE(K14140), 0)</f>
        <v>0</v>
      </c>
    </row>
    <row r="14138" spans="2:11" outlineLevel="2">
      <c r="B14138" s="4" t="s">
        <v>9</v>
      </c>
      <c r="D14138">
        <f>E14141</f>
        <v>0</v>
      </c>
      <c r="E14138">
        <f>F14141</f>
        <v>0</v>
      </c>
      <c r="F14138">
        <f>G14141</f>
        <v>0</v>
      </c>
      <c r="G14138">
        <f>H14141</f>
        <v>0</v>
      </c>
      <c r="H14138">
        <f>I14141</f>
        <v>0</v>
      </c>
      <c r="I14138">
        <f>J14141</f>
        <v>0</v>
      </c>
      <c r="J14138">
        <f>K14141</f>
        <v>0</v>
      </c>
      <c r="K14138">
        <f>L14141</f>
        <v>0</v>
      </c>
    </row>
    <row r="14139" spans="2:11" outlineLevel="2">
      <c r="B14139" s="4" t="s">
        <v>10</v>
      </c>
      <c r="D14139">
        <f>E14142</f>
        <v>0</v>
      </c>
      <c r="E14139">
        <f>F14142</f>
        <v>0</v>
      </c>
      <c r="F14139">
        <f>G14142</f>
        <v>0</v>
      </c>
      <c r="G14139">
        <f>H14142</f>
        <v>0</v>
      </c>
      <c r="H14139">
        <f>I14142</f>
        <v>0</v>
      </c>
      <c r="I14139">
        <f>J14142</f>
        <v>0</v>
      </c>
      <c r="J14139">
        <f>K14142</f>
        <v>0</v>
      </c>
      <c r="K14139">
        <f>L14142</f>
        <v>0</v>
      </c>
    </row>
    <row r="14140" spans="2:11" s="5" customFormat="1" outlineLevel="1">
      <c r="C14140" s="5" t="s">
        <v>51</v>
      </c>
      <c r="D14140" s="1">
        <f>IFERROR(D14141/D14142, D14141)</f>
        <v>0</v>
      </c>
      <c r="E14140" s="1">
        <f>IFERROR(E14141/E14142, E14141)</f>
        <v>0</v>
      </c>
      <c r="F14140" s="1">
        <f>IFERROR(F14141/F14142, F14141)</f>
        <v>0</v>
      </c>
      <c r="G14140" s="1">
        <f>IFERROR(G14141/G14142, G14141)</f>
        <v>0</v>
      </c>
      <c r="H14140" s="1">
        <f>IFERROR(H14141/H14142, H14141)</f>
        <v>0</v>
      </c>
      <c r="I14140" s="1">
        <f>IFERROR(I14141/I14142, I14141)</f>
        <v>0</v>
      </c>
      <c r="J14140" s="1">
        <f>IFERROR(J14141/J14142, J14141)</f>
        <v>0</v>
      </c>
      <c r="K14140" s="1">
        <f>IFERROR(K14141/K14142, K14141)</f>
        <v>0</v>
      </c>
    </row>
    <row r="14141" spans="2:11" outlineLevel="2">
      <c r="C14141" t="s">
        <v>10</v>
      </c>
      <c r="D14141">
        <f>COUNTIF(D14143:D14148, "1")</f>
        <v>0</v>
      </c>
      <c r="E14141">
        <f>COUNTIF(E14143:E14148, "1")</f>
        <v>0</v>
      </c>
      <c r="F14141">
        <f>COUNTIF(F14143:F14148, "1")</f>
        <v>0</v>
      </c>
      <c r="G14141">
        <f>COUNTIF(G14143:G14148, "1")</f>
        <v>0</v>
      </c>
      <c r="H14141">
        <f>COUNTIF(H14143:H14148, "1")</f>
        <v>0</v>
      </c>
      <c r="I14141">
        <f>COUNTIF(I14143:I14148, "1")</f>
        <v>0</v>
      </c>
      <c r="J14141">
        <f>COUNTIF(J14143:J14148, "1")</f>
        <v>0</v>
      </c>
      <c r="K14141">
        <f>COUNTIF(K14143:K14148, "1")</f>
        <v>0</v>
      </c>
    </row>
    <row r="14142" spans="2:11" outlineLevel="2">
      <c r="C14142" t="s">
        <v>12</v>
      </c>
      <c r="D14142">
        <f>COUNTIF(D14143:D14148, "0")</f>
        <v>0</v>
      </c>
      <c r="E14142">
        <f>COUNTIF(E14143:E14148, "0")</f>
        <v>0</v>
      </c>
      <c r="F14142">
        <f>COUNTIF(F14143:F14148, "0")</f>
        <v>0</v>
      </c>
      <c r="G14142">
        <f>COUNTIF(G14143:G14148, "0")</f>
        <v>0</v>
      </c>
      <c r="H14142">
        <f>COUNTIF(H14143:H14148, "0")</f>
        <v>0</v>
      </c>
      <c r="I14142">
        <f>COUNTIF(I14143:I14148, "0")</f>
        <v>0</v>
      </c>
      <c r="J14142">
        <f>COUNTIF(J14143:J14148, "0")</f>
        <v>0</v>
      </c>
      <c r="K14142">
        <f>COUNTIF(K14143:K14148, "0")</f>
        <v>0</v>
      </c>
    </row>
    <row r="14143" spans="2:11" outlineLevel="2">
      <c r="B14143" t="s">
        <v>52</v>
      </c>
      <c r="C14143" t="s">
        <v>14</v>
      </c>
      <c r="D14143">
        <v>1</v>
      </c>
      <c r="E14143">
        <v>0</v>
      </c>
      <c r="F14143">
        <v>0</v>
      </c>
      <c r="G14143">
        <v>0</v>
      </c>
      <c r="H14143">
        <v>0</v>
      </c>
      <c r="I14143">
        <v>1</v>
      </c>
      <c r="J14143">
        <v>0</v>
      </c>
      <c r="K14143">
        <v>0</v>
      </c>
    </row>
    <row r="14144" spans="2:11" outlineLevel="2">
      <c r="B14144" t="s">
        <v>52</v>
      </c>
      <c r="C14144" t="s">
        <v>20</v>
      </c>
      <c r="D14144">
        <v>1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2:11" outlineLevel="2">
      <c r="B14145" t="s">
        <v>52</v>
      </c>
      <c r="C14145" t="s">
        <v>21</v>
      </c>
      <c r="D14145">
        <v>1</v>
      </c>
      <c r="E14145">
        <v>0</v>
      </c>
      <c r="F14145">
        <v>1</v>
      </c>
      <c r="G14145">
        <v>0</v>
      </c>
      <c r="H14145">
        <v>1</v>
      </c>
      <c r="I14145">
        <v>0</v>
      </c>
      <c r="J14145">
        <v>0</v>
      </c>
      <c r="K14145">
        <v>0</v>
      </c>
    </row>
    <row r="14146" spans="2:11" outlineLevel="2">
      <c r="B14146" t="s">
        <v>52</v>
      </c>
      <c r="C14146" t="s">
        <v>18</v>
      </c>
      <c r="D14146">
        <v>0</v>
      </c>
      <c r="E14146">
        <v>1</v>
      </c>
      <c r="F14146">
        <v>0</v>
      </c>
      <c r="G14146">
        <v>0</v>
      </c>
      <c r="H14146">
        <v>1</v>
      </c>
      <c r="I14146">
        <v>0</v>
      </c>
      <c r="J14146">
        <v>0</v>
      </c>
      <c r="K14146">
        <v>0</v>
      </c>
    </row>
    <row r="14147" spans="2:11" outlineLevel="2">
      <c r="B14147" t="s">
        <v>52</v>
      </c>
      <c r="C14147" t="s">
        <v>17</v>
      </c>
      <c r="D14147">
        <v>1</v>
      </c>
      <c r="E14147">
        <v>0</v>
      </c>
      <c r="F14147">
        <v>0</v>
      </c>
      <c r="G14147">
        <v>1</v>
      </c>
      <c r="H14147">
        <v>0</v>
      </c>
      <c r="I14147">
        <v>0</v>
      </c>
      <c r="J14147">
        <v>0</v>
      </c>
      <c r="K14147">
        <v>0</v>
      </c>
    </row>
    <row r="14148" spans="2:11" outlineLevel="2">
      <c r="B14148" t="s">
        <v>52</v>
      </c>
      <c r="C14148" t="s">
        <v>19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2:11" s="2" customFormat="1">
      <c r="B14149" s="2" t="s">
        <v>560</v>
      </c>
      <c r="D14149" s="2">
        <f>IFERROR(AVERAGE(D14152,D14256,D14263,D14272,D14286,D14302,D14435), 0)</f>
        <v>0</v>
      </c>
      <c r="E14149" s="2">
        <f>IFERROR(AVERAGE(E14152,E14256,E14263,E14272,E14286,E14302,E14435), 0)</f>
        <v>0</v>
      </c>
      <c r="F14149" s="2">
        <f>IFERROR(AVERAGE(F14152,F14256,F14263,F14272,F14286,F14302,F14435), 0)</f>
        <v>0</v>
      </c>
      <c r="G14149" s="2">
        <f>IFERROR(AVERAGE(G14152,G14256,G14263,G14272,G14286,G14302,G14435), 0)</f>
        <v>0</v>
      </c>
      <c r="H14149" s="2">
        <f>IFERROR(AVERAGE(H14152,H14256,H14263,H14272,H14286,H14302,H14435), 0)</f>
        <v>0</v>
      </c>
      <c r="I14149" s="2">
        <f>IFERROR(AVERAGE(I14152,I14256,I14263,I14272,I14286,I14302,I14435), 0)</f>
        <v>0</v>
      </c>
      <c r="J14149" s="2">
        <f>IFERROR(AVERAGE(J14152,J14256,J14263,J14272,J14286,J14302,J14435), 0)</f>
        <v>0</v>
      </c>
      <c r="K14149" s="2">
        <f>IFERROR(AVERAGE(K14152,K14256,K14263,K14272,K14286,K14302,K14435), 0)</f>
        <v>0</v>
      </c>
    </row>
    <row r="14150" spans="2:11" outlineLevel="2">
      <c r="B14150" t="s">
        <v>3</v>
      </c>
      <c r="D14150">
        <f>D14153+D14257+D14264+D14273+D14287+D14303+D14436</f>
        <v>0</v>
      </c>
      <c r="E14150">
        <f>E14153+E14257+E14264+E14273+E14287+E14303+E14436</f>
        <v>0</v>
      </c>
      <c r="F14150">
        <f>F14153+F14257+F14264+F14273+F14287+F14303+F14436</f>
        <v>0</v>
      </c>
      <c r="G14150">
        <f>G14153+G14257+G14264+G14273+G14287+G14303+G14436</f>
        <v>0</v>
      </c>
      <c r="H14150">
        <f>H14153+H14257+H14264+H14273+H14287+H14303+H14436</f>
        <v>0</v>
      </c>
      <c r="I14150">
        <f>I14153+I14257+I14264+I14273+I14287+I14303+I14436</f>
        <v>0</v>
      </c>
      <c r="J14150">
        <f>J14153+J14257+J14264+J14273+J14287+J14303+J14436</f>
        <v>0</v>
      </c>
      <c r="K14150">
        <f>K14153+K14257+K14264+K14273+K14287+K14303+K14436</f>
        <v>0</v>
      </c>
    </row>
    <row r="14151" spans="2:11" outlineLevel="2">
      <c r="B14151" t="s">
        <v>4</v>
      </c>
      <c r="D14151">
        <f>D14154+D14258+D14265+D14274+D14288+D14304+D14437</f>
        <v>0</v>
      </c>
      <c r="E14151">
        <f>E14154+E14258+E14265+E14274+E14288+E14304+E14437</f>
        <v>0</v>
      </c>
      <c r="F14151">
        <f>F14154+F14258+F14265+F14274+F14288+F14304+F14437</f>
        <v>0</v>
      </c>
      <c r="G14151">
        <f>G14154+G14258+G14265+G14274+G14288+G14304+G14437</f>
        <v>0</v>
      </c>
      <c r="H14151">
        <f>H14154+H14258+H14265+H14274+H14288+H14304+H14437</f>
        <v>0</v>
      </c>
      <c r="I14151">
        <f>I14154+I14258+I14265+I14274+I14288+I14304+I14437</f>
        <v>0</v>
      </c>
      <c r="J14151">
        <f>J14154+J14258+J14265+J14274+J14288+J14304+J14437</f>
        <v>0</v>
      </c>
      <c r="K14151">
        <f>K14154+K14258+K14265+K14274+K14288+K14304+K14437</f>
        <v>0</v>
      </c>
    </row>
    <row r="14152" spans="2:11" s="3" customFormat="1">
      <c r="B14152" s="3" t="s">
        <v>561</v>
      </c>
      <c r="C14152" s="3" t="s">
        <v>8</v>
      </c>
      <c r="D14152" s="3">
        <f>IFERROR(AVERAGE(D14155,D14180,D14203,D14207,D14232), 0)</f>
        <v>0</v>
      </c>
      <c r="E14152" s="3">
        <f>IFERROR(AVERAGE(E14155,E14180,E14203,E14207,E14232), 0)</f>
        <v>0</v>
      </c>
      <c r="F14152" s="3">
        <f>IFERROR(AVERAGE(F14155,F14180,F14203,F14207,F14232), 0)</f>
        <v>0</v>
      </c>
      <c r="G14152" s="3">
        <f>IFERROR(AVERAGE(G14155,G14180,G14203,G14207,G14232), 0)</f>
        <v>0</v>
      </c>
      <c r="H14152" s="3">
        <f>IFERROR(AVERAGE(H14155,H14180,H14203,H14207,H14232), 0)</f>
        <v>0</v>
      </c>
      <c r="I14152" s="3">
        <f>IFERROR(AVERAGE(I14155,I14180,I14203,I14207,I14232), 0)</f>
        <v>0</v>
      </c>
      <c r="J14152" s="3">
        <f>IFERROR(AVERAGE(J14155,J14180,J14203,J14207,J14232), 0)</f>
        <v>0</v>
      </c>
      <c r="K14152" s="3">
        <f>IFERROR(AVERAGE(K14155,K14180,K14203,K14207,K14232), 0)</f>
        <v>0</v>
      </c>
    </row>
    <row r="14153" spans="2:11" outlineLevel="2">
      <c r="B14153" s="4" t="s">
        <v>9</v>
      </c>
      <c r="D14153">
        <f>E14156+E14181+E14204+E14208+E14233</f>
        <v>0</v>
      </c>
      <c r="E14153">
        <f>F14156+F14181+F14204+F14208+F14233</f>
        <v>0</v>
      </c>
      <c r="F14153">
        <f>G14156+G14181+G14204+G14208+G14233</f>
        <v>0</v>
      </c>
      <c r="G14153">
        <f>H14156+H14181+H14204+H14208+H14233</f>
        <v>0</v>
      </c>
      <c r="H14153">
        <f>I14156+I14181+I14204+I14208+I14233</f>
        <v>0</v>
      </c>
      <c r="I14153">
        <f>J14156+J14181+J14204+J14208+J14233</f>
        <v>0</v>
      </c>
      <c r="J14153">
        <f>K14156+K14181+K14204+K14208+K14233</f>
        <v>0</v>
      </c>
      <c r="K14153">
        <f>L14156+L14181+L14204+L14208+L14233</f>
        <v>0</v>
      </c>
    </row>
    <row r="14154" spans="2:11" outlineLevel="2">
      <c r="B14154" s="4" t="s">
        <v>10</v>
      </c>
      <c r="D14154">
        <f>E14157+E14182+E14205+E14209+E14234</f>
        <v>0</v>
      </c>
      <c r="E14154">
        <f>F14157+F14182+F14205+F14209+F14234</f>
        <v>0</v>
      </c>
      <c r="F14154">
        <f>G14157+G14182+G14205+G14209+G14234</f>
        <v>0</v>
      </c>
      <c r="G14154">
        <f>H14157+H14182+H14205+H14209+H14234</f>
        <v>0</v>
      </c>
      <c r="H14154">
        <f>I14157+I14182+I14205+I14209+I14234</f>
        <v>0</v>
      </c>
      <c r="I14154">
        <f>J14157+J14182+J14205+J14209+J14234</f>
        <v>0</v>
      </c>
      <c r="J14154">
        <f>K14157+K14182+K14205+K14209+K14234</f>
        <v>0</v>
      </c>
      <c r="K14154">
        <f>L14157+L14182+L14205+L14209+L14234</f>
        <v>0</v>
      </c>
    </row>
    <row r="14155" spans="2:11" s="5" customFormat="1" outlineLevel="1">
      <c r="C14155" s="5" t="s">
        <v>51</v>
      </c>
      <c r="D14155" s="1">
        <f>IFERROR(D14156/D14157, D14156)</f>
        <v>0</v>
      </c>
      <c r="E14155" s="1">
        <f>IFERROR(E14156/E14157, E14156)</f>
        <v>0</v>
      </c>
      <c r="F14155" s="1">
        <f>IFERROR(F14156/F14157, F14156)</f>
        <v>0</v>
      </c>
      <c r="G14155" s="1">
        <f>IFERROR(G14156/G14157, G14156)</f>
        <v>0</v>
      </c>
      <c r="H14155" s="1">
        <f>IFERROR(H14156/H14157, H14156)</f>
        <v>0</v>
      </c>
      <c r="I14155" s="1">
        <f>IFERROR(I14156/I14157, I14156)</f>
        <v>0</v>
      </c>
      <c r="J14155" s="1">
        <f>IFERROR(J14156/J14157, J14156)</f>
        <v>0</v>
      </c>
      <c r="K14155" s="1">
        <f>IFERROR(K14156/K14157, K14156)</f>
        <v>0</v>
      </c>
    </row>
    <row r="14156" spans="2:11" outlineLevel="2">
      <c r="C14156" t="s">
        <v>10</v>
      </c>
      <c r="D14156">
        <f>COUNTIF(D14158:D14179, "1")</f>
        <v>0</v>
      </c>
      <c r="E14156">
        <f>COUNTIF(E14158:E14179, "1")</f>
        <v>0</v>
      </c>
      <c r="F14156">
        <f>COUNTIF(F14158:F14179, "1")</f>
        <v>0</v>
      </c>
      <c r="G14156">
        <f>COUNTIF(G14158:G14179, "1")</f>
        <v>0</v>
      </c>
      <c r="H14156">
        <f>COUNTIF(H14158:H14179, "1")</f>
        <v>0</v>
      </c>
      <c r="I14156">
        <f>COUNTIF(I14158:I14179, "1")</f>
        <v>0</v>
      </c>
      <c r="J14156">
        <f>COUNTIF(J14158:J14179, "1")</f>
        <v>0</v>
      </c>
      <c r="K14156">
        <f>COUNTIF(K14158:K14179, "1")</f>
        <v>0</v>
      </c>
    </row>
    <row r="14157" spans="2:11" outlineLevel="2">
      <c r="C14157" t="s">
        <v>12</v>
      </c>
      <c r="D14157">
        <f>COUNTIF(D14158:D14179, "0")</f>
        <v>0</v>
      </c>
      <c r="E14157">
        <f>COUNTIF(E14158:E14179, "0")</f>
        <v>0</v>
      </c>
      <c r="F14157">
        <f>COUNTIF(F14158:F14179, "0")</f>
        <v>0</v>
      </c>
      <c r="G14157">
        <f>COUNTIF(G14158:G14179, "0")</f>
        <v>0</v>
      </c>
      <c r="H14157">
        <f>COUNTIF(H14158:H14179, "0")</f>
        <v>0</v>
      </c>
      <c r="I14157">
        <f>COUNTIF(I14158:I14179, "0")</f>
        <v>0</v>
      </c>
      <c r="J14157">
        <f>COUNTIF(J14158:J14179, "0")</f>
        <v>0</v>
      </c>
      <c r="K14157">
        <f>COUNTIF(K14158:K14179, "0")</f>
        <v>0</v>
      </c>
    </row>
    <row r="14158" spans="2:11" outlineLevel="2">
      <c r="B14158" t="s">
        <v>52</v>
      </c>
      <c r="C14158" t="s">
        <v>14</v>
      </c>
      <c r="D14158">
        <v>1</v>
      </c>
      <c r="E14158">
        <v>0</v>
      </c>
      <c r="F14158">
        <v>0</v>
      </c>
      <c r="G14158">
        <v>1</v>
      </c>
      <c r="H14158">
        <v>0</v>
      </c>
      <c r="I14158">
        <v>0</v>
      </c>
      <c r="J14158">
        <v>0</v>
      </c>
      <c r="K14158">
        <v>0</v>
      </c>
    </row>
    <row r="14159" spans="2:11" outlineLevel="2">
      <c r="B14159" t="s">
        <v>52</v>
      </c>
      <c r="C14159" t="s">
        <v>16</v>
      </c>
      <c r="D14159">
        <v>0</v>
      </c>
      <c r="E14159">
        <v>0</v>
      </c>
      <c r="F14159">
        <v>0</v>
      </c>
      <c r="G14159">
        <v>0</v>
      </c>
      <c r="H14159">
        <v>1</v>
      </c>
      <c r="I14159">
        <v>0</v>
      </c>
      <c r="J14159">
        <v>0</v>
      </c>
      <c r="K14159">
        <v>0</v>
      </c>
    </row>
    <row r="14160" spans="2:11" outlineLevel="2">
      <c r="B14160" t="s">
        <v>52</v>
      </c>
      <c r="C14160" t="s">
        <v>17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1</v>
      </c>
      <c r="J14160">
        <v>0</v>
      </c>
      <c r="K14160">
        <v>0</v>
      </c>
    </row>
    <row r="14161" spans="2:11" outlineLevel="2">
      <c r="B14161" t="s">
        <v>52</v>
      </c>
      <c r="C14161" t="s">
        <v>18</v>
      </c>
      <c r="D14161">
        <v>1</v>
      </c>
      <c r="E14161">
        <v>0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2:11" outlineLevel="2">
      <c r="B14162" t="s">
        <v>52</v>
      </c>
      <c r="C14162" t="s">
        <v>19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</row>
    <row r="14163" spans="2:11" outlineLevel="2">
      <c r="B14163" t="s">
        <v>52</v>
      </c>
      <c r="C14163" t="s">
        <v>32</v>
      </c>
      <c r="D14163">
        <v>0</v>
      </c>
      <c r="E14163">
        <v>0</v>
      </c>
      <c r="F14163">
        <v>1</v>
      </c>
      <c r="G14163">
        <v>0</v>
      </c>
      <c r="H14163">
        <v>0</v>
      </c>
      <c r="I14163">
        <v>0</v>
      </c>
      <c r="J14163">
        <v>0</v>
      </c>
      <c r="K14163">
        <v>0</v>
      </c>
    </row>
    <row r="14164" spans="2:11" outlineLevel="2">
      <c r="B14164" t="s">
        <v>52</v>
      </c>
      <c r="C14164" t="s">
        <v>20</v>
      </c>
      <c r="D14164">
        <v>1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2:11" outlineLevel="2">
      <c r="B14165" t="s">
        <v>52</v>
      </c>
      <c r="C14165" t="s">
        <v>21</v>
      </c>
      <c r="D14165">
        <v>0</v>
      </c>
      <c r="E14165">
        <v>1</v>
      </c>
      <c r="F14165">
        <v>1</v>
      </c>
      <c r="G14165">
        <v>0</v>
      </c>
      <c r="H14165">
        <v>1</v>
      </c>
      <c r="I14165">
        <v>0</v>
      </c>
      <c r="J14165">
        <v>0</v>
      </c>
      <c r="K14165">
        <v>0</v>
      </c>
    </row>
    <row r="14166" spans="2:11" outlineLevel="2">
      <c r="B14166" t="s">
        <v>52</v>
      </c>
      <c r="C14166" t="s">
        <v>22</v>
      </c>
      <c r="D14166">
        <v>0</v>
      </c>
      <c r="E14166">
        <v>0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2:11" outlineLevel="2">
      <c r="B14167" t="s">
        <v>52</v>
      </c>
      <c r="C14167" t="s">
        <v>23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0</v>
      </c>
      <c r="K14167">
        <v>0</v>
      </c>
    </row>
    <row r="14168" spans="2:11" outlineLevel="2">
      <c r="B14168" t="s">
        <v>52</v>
      </c>
      <c r="C14168" t="s">
        <v>24</v>
      </c>
      <c r="D14168">
        <v>0</v>
      </c>
      <c r="E14168">
        <v>0</v>
      </c>
      <c r="F14168">
        <v>1</v>
      </c>
      <c r="G14168">
        <v>1</v>
      </c>
      <c r="H14168">
        <v>0</v>
      </c>
      <c r="I14168">
        <v>0</v>
      </c>
      <c r="J14168">
        <v>0</v>
      </c>
      <c r="K14168">
        <v>0</v>
      </c>
    </row>
    <row r="14169" spans="2:11" outlineLevel="2">
      <c r="B14169" t="s">
        <v>52</v>
      </c>
      <c r="C14169" t="s">
        <v>25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</row>
    <row r="14170" spans="2:11" outlineLevel="2">
      <c r="B14170" t="s">
        <v>52</v>
      </c>
      <c r="C14170" t="s">
        <v>26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</row>
    <row r="14171" spans="2:11" outlineLevel="2">
      <c r="B14171" t="s">
        <v>52</v>
      </c>
      <c r="C14171" t="s">
        <v>27</v>
      </c>
      <c r="D14171">
        <v>1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</row>
    <row r="14172" spans="2:11" outlineLevel="2">
      <c r="B14172" t="s">
        <v>52</v>
      </c>
      <c r="C14172" t="s">
        <v>28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</row>
    <row r="14173" spans="2:11" outlineLevel="2">
      <c r="B14173" t="s">
        <v>52</v>
      </c>
      <c r="C14173" t="s">
        <v>35</v>
      </c>
      <c r="D14173">
        <v>0</v>
      </c>
      <c r="E14173">
        <v>0</v>
      </c>
      <c r="F14173">
        <v>0</v>
      </c>
      <c r="G14173">
        <v>1</v>
      </c>
      <c r="H14173">
        <v>1</v>
      </c>
      <c r="I14173">
        <v>0</v>
      </c>
      <c r="J14173">
        <v>0</v>
      </c>
      <c r="K14173">
        <v>0</v>
      </c>
    </row>
    <row r="14174" spans="2:11" outlineLevel="2">
      <c r="B14174" t="s">
        <v>52</v>
      </c>
      <c r="C14174" t="s">
        <v>48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2:11" outlineLevel="2">
      <c r="B14175" t="s">
        <v>52</v>
      </c>
      <c r="C14175" t="s">
        <v>36</v>
      </c>
      <c r="D14175">
        <v>0</v>
      </c>
      <c r="E14175">
        <v>0</v>
      </c>
      <c r="F14175">
        <v>0</v>
      </c>
      <c r="G14175">
        <v>1</v>
      </c>
      <c r="H14175">
        <v>0</v>
      </c>
      <c r="I14175">
        <v>0</v>
      </c>
      <c r="J14175">
        <v>0</v>
      </c>
      <c r="K14175">
        <v>0</v>
      </c>
    </row>
    <row r="14176" spans="2:11" outlineLevel="2">
      <c r="B14176" t="s">
        <v>52</v>
      </c>
      <c r="C14176" t="s">
        <v>37</v>
      </c>
      <c r="D14176">
        <v>1</v>
      </c>
      <c r="E14176">
        <v>0</v>
      </c>
      <c r="F14176">
        <v>1</v>
      </c>
      <c r="G14176">
        <v>0</v>
      </c>
      <c r="H14176">
        <v>0</v>
      </c>
      <c r="I14176">
        <v>1</v>
      </c>
      <c r="J14176">
        <v>0</v>
      </c>
      <c r="K14176">
        <v>0</v>
      </c>
    </row>
    <row r="14177" spans="2:11" outlineLevel="2">
      <c r="B14177" t="s">
        <v>52</v>
      </c>
      <c r="C14177" t="s">
        <v>38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2:11" outlineLevel="2">
      <c r="B14178" t="s">
        <v>52</v>
      </c>
      <c r="C14178" t="s">
        <v>39</v>
      </c>
      <c r="D14178">
        <v>0</v>
      </c>
      <c r="E14178">
        <v>1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2:11" outlineLevel="2">
      <c r="B14179" t="s">
        <v>52</v>
      </c>
      <c r="C14179" t="s">
        <v>40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2:11" s="5" customFormat="1" outlineLevel="1">
      <c r="C14180" s="5" t="s">
        <v>30</v>
      </c>
      <c r="D14180" s="1">
        <f>IFERROR(D14181/D14182, D14181)</f>
        <v>0</v>
      </c>
      <c r="E14180" s="1">
        <f>IFERROR(E14181/E14182, E14181)</f>
        <v>0</v>
      </c>
      <c r="F14180" s="1">
        <f>IFERROR(F14181/F14182, F14181)</f>
        <v>0</v>
      </c>
      <c r="G14180" s="1">
        <f>IFERROR(G14181/G14182, G14181)</f>
        <v>0</v>
      </c>
      <c r="H14180" s="1">
        <f>IFERROR(H14181/H14182, H14181)</f>
        <v>0</v>
      </c>
      <c r="I14180" s="1">
        <f>IFERROR(I14181/I14182, I14181)</f>
        <v>0</v>
      </c>
      <c r="J14180" s="1">
        <f>IFERROR(J14181/J14182, J14181)</f>
        <v>0</v>
      </c>
      <c r="K14180" s="1">
        <f>IFERROR(K14181/K14182, K14181)</f>
        <v>0</v>
      </c>
    </row>
    <row r="14181" spans="2:11" outlineLevel="2">
      <c r="C14181" t="s">
        <v>10</v>
      </c>
      <c r="D14181">
        <f>COUNTIF(D14183:D14202, "1")</f>
        <v>0</v>
      </c>
      <c r="E14181">
        <f>COUNTIF(E14183:E14202, "1")</f>
        <v>0</v>
      </c>
      <c r="F14181">
        <f>COUNTIF(F14183:F14202, "1")</f>
        <v>0</v>
      </c>
      <c r="G14181">
        <f>COUNTIF(G14183:G14202, "1")</f>
        <v>0</v>
      </c>
      <c r="H14181">
        <f>COUNTIF(H14183:H14202, "1")</f>
        <v>0</v>
      </c>
      <c r="I14181">
        <f>COUNTIF(I14183:I14202, "1")</f>
        <v>0</v>
      </c>
      <c r="J14181">
        <f>COUNTIF(J14183:J14202, "1")</f>
        <v>0</v>
      </c>
      <c r="K14181">
        <f>COUNTIF(K14183:K14202, "1")</f>
        <v>0</v>
      </c>
    </row>
    <row r="14182" spans="2:11" outlineLevel="2">
      <c r="C14182" t="s">
        <v>12</v>
      </c>
      <c r="D14182">
        <f>COUNTIF(D14183:D14202, "0")</f>
        <v>0</v>
      </c>
      <c r="E14182">
        <f>COUNTIF(E14183:E14202, "0")</f>
        <v>0</v>
      </c>
      <c r="F14182">
        <f>COUNTIF(F14183:F14202, "0")</f>
        <v>0</v>
      </c>
      <c r="G14182">
        <f>COUNTIF(G14183:G14202, "0")</f>
        <v>0</v>
      </c>
      <c r="H14182">
        <f>COUNTIF(H14183:H14202, "0")</f>
        <v>0</v>
      </c>
      <c r="I14182">
        <f>COUNTIF(I14183:I14202, "0")</f>
        <v>0</v>
      </c>
      <c r="J14182">
        <f>COUNTIF(J14183:J14202, "0")</f>
        <v>0</v>
      </c>
      <c r="K14182">
        <f>COUNTIF(K14183:K14202, "0")</f>
        <v>0</v>
      </c>
    </row>
    <row r="14183" spans="2:11" outlineLevel="2">
      <c r="B14183" t="s">
        <v>31</v>
      </c>
      <c r="C14183" t="s">
        <v>15</v>
      </c>
      <c r="D14183">
        <v>0</v>
      </c>
      <c r="E14183">
        <v>1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</row>
    <row r="14184" spans="2:11" outlineLevel="2">
      <c r="B14184" t="s">
        <v>31</v>
      </c>
      <c r="C14184" t="s">
        <v>16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2:11" outlineLevel="2">
      <c r="B14185" t="s">
        <v>31</v>
      </c>
      <c r="C14185" t="s">
        <v>17</v>
      </c>
      <c r="D14185">
        <v>1</v>
      </c>
      <c r="E14185">
        <v>0</v>
      </c>
      <c r="F14185">
        <v>1</v>
      </c>
      <c r="G14185">
        <v>1</v>
      </c>
      <c r="H14185">
        <v>1</v>
      </c>
      <c r="I14185">
        <v>0</v>
      </c>
      <c r="J14185">
        <v>0</v>
      </c>
      <c r="K14185">
        <v>0</v>
      </c>
    </row>
    <row r="14186" spans="2:11" outlineLevel="2">
      <c r="B14186" t="s">
        <v>31</v>
      </c>
      <c r="C14186" t="s">
        <v>18</v>
      </c>
      <c r="D14186">
        <v>0</v>
      </c>
      <c r="E14186">
        <v>1</v>
      </c>
      <c r="F14186">
        <v>0</v>
      </c>
      <c r="G14186">
        <v>0</v>
      </c>
      <c r="H14186">
        <v>1</v>
      </c>
      <c r="I14186">
        <v>0</v>
      </c>
      <c r="J14186">
        <v>0</v>
      </c>
      <c r="K14186">
        <v>0</v>
      </c>
    </row>
    <row r="14187" spans="2:11" outlineLevel="2">
      <c r="B14187" t="s">
        <v>31</v>
      </c>
      <c r="C14187" t="s">
        <v>32</v>
      </c>
      <c r="D14187">
        <v>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2:11" outlineLevel="2">
      <c r="B14188" t="s">
        <v>31</v>
      </c>
      <c r="C14188" t="s">
        <v>20</v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</row>
    <row r="14189" spans="2:11" outlineLevel="2">
      <c r="B14189" t="s">
        <v>31</v>
      </c>
      <c r="C14189" t="s">
        <v>22</v>
      </c>
      <c r="D14189">
        <v>0</v>
      </c>
      <c r="E14189">
        <v>1</v>
      </c>
      <c r="F14189">
        <v>0</v>
      </c>
      <c r="G14189">
        <v>1</v>
      </c>
      <c r="H14189">
        <v>0</v>
      </c>
      <c r="I14189">
        <v>0</v>
      </c>
      <c r="J14189">
        <v>1</v>
      </c>
      <c r="K14189">
        <v>0</v>
      </c>
    </row>
    <row r="14190" spans="2:11" outlineLevel="2">
      <c r="B14190" t="s">
        <v>31</v>
      </c>
      <c r="C14190" t="s">
        <v>23</v>
      </c>
      <c r="D14190">
        <v>1</v>
      </c>
      <c r="E14190">
        <v>0</v>
      </c>
      <c r="F14190">
        <v>1</v>
      </c>
      <c r="G14190">
        <v>0</v>
      </c>
      <c r="H14190">
        <v>1</v>
      </c>
      <c r="I14190">
        <v>0</v>
      </c>
      <c r="J14190">
        <v>0</v>
      </c>
      <c r="K14190">
        <v>0</v>
      </c>
    </row>
    <row r="14191" spans="2:11" outlineLevel="2">
      <c r="B14191" t="s">
        <v>31</v>
      </c>
      <c r="C14191" t="s">
        <v>24</v>
      </c>
      <c r="D14191">
        <v>0</v>
      </c>
      <c r="E14191">
        <v>0</v>
      </c>
      <c r="F14191">
        <v>1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2:11" outlineLevel="2">
      <c r="B14192" t="s">
        <v>31</v>
      </c>
      <c r="C14192" t="s">
        <v>34</v>
      </c>
      <c r="D14192">
        <v>1</v>
      </c>
      <c r="E14192">
        <v>0</v>
      </c>
      <c r="F14192">
        <v>0</v>
      </c>
      <c r="G14192">
        <v>0</v>
      </c>
      <c r="H14192">
        <v>0</v>
      </c>
      <c r="I14192">
        <v>1</v>
      </c>
      <c r="J14192">
        <v>0</v>
      </c>
      <c r="K14192">
        <v>0</v>
      </c>
    </row>
    <row r="14193" spans="2:11" outlineLevel="2">
      <c r="B14193" t="s">
        <v>31</v>
      </c>
      <c r="C14193" t="s">
        <v>25</v>
      </c>
      <c r="D14193">
        <v>1</v>
      </c>
      <c r="E14193">
        <v>0</v>
      </c>
      <c r="F14193">
        <v>0</v>
      </c>
      <c r="G14193">
        <v>0</v>
      </c>
      <c r="H14193">
        <v>1</v>
      </c>
      <c r="I14193">
        <v>0</v>
      </c>
      <c r="J14193">
        <v>0</v>
      </c>
      <c r="K14193">
        <v>0</v>
      </c>
    </row>
    <row r="14194" spans="2:11" outlineLevel="2">
      <c r="B14194" t="s">
        <v>31</v>
      </c>
      <c r="C14194" t="s">
        <v>26</v>
      </c>
      <c r="D14194">
        <v>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2:11" outlineLevel="2">
      <c r="B14195" t="s">
        <v>31</v>
      </c>
      <c r="C14195" t="s">
        <v>28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1</v>
      </c>
      <c r="J14195">
        <v>0</v>
      </c>
      <c r="K14195">
        <v>0</v>
      </c>
    </row>
    <row r="14196" spans="2:11" outlineLevel="2">
      <c r="B14196" t="s">
        <v>31</v>
      </c>
      <c r="C14196" t="s">
        <v>35</v>
      </c>
      <c r="D14196">
        <v>1</v>
      </c>
      <c r="E14196">
        <v>0</v>
      </c>
      <c r="F14196">
        <v>0</v>
      </c>
      <c r="G14196">
        <v>0</v>
      </c>
      <c r="H14196">
        <v>0</v>
      </c>
      <c r="I14196">
        <v>1</v>
      </c>
      <c r="J14196">
        <v>1</v>
      </c>
      <c r="K14196">
        <v>0</v>
      </c>
    </row>
    <row r="14197" spans="2:11" outlineLevel="2">
      <c r="B14197" t="s">
        <v>31</v>
      </c>
      <c r="C14197" t="s">
        <v>48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2:11" outlineLevel="2">
      <c r="B14198" t="s">
        <v>31</v>
      </c>
      <c r="C14198" t="s">
        <v>36</v>
      </c>
      <c r="D14198">
        <v>1</v>
      </c>
      <c r="E14198">
        <v>0</v>
      </c>
      <c r="F14198">
        <v>1</v>
      </c>
      <c r="G14198">
        <v>0</v>
      </c>
      <c r="H14198">
        <v>0</v>
      </c>
      <c r="I14198">
        <v>0</v>
      </c>
      <c r="J14198">
        <v>0</v>
      </c>
      <c r="K14198">
        <v>0</v>
      </c>
    </row>
    <row r="14199" spans="2:11" outlineLevel="2">
      <c r="B14199" t="s">
        <v>31</v>
      </c>
      <c r="C14199" t="s">
        <v>36</v>
      </c>
      <c r="D14199">
        <v>1</v>
      </c>
      <c r="E14199">
        <v>0</v>
      </c>
      <c r="F14199">
        <v>1</v>
      </c>
      <c r="G14199">
        <v>0</v>
      </c>
      <c r="H14199">
        <v>0</v>
      </c>
      <c r="I14199">
        <v>0</v>
      </c>
      <c r="J14199">
        <v>0</v>
      </c>
      <c r="K14199">
        <v>0</v>
      </c>
    </row>
    <row r="14200" spans="2:11" outlineLevel="2">
      <c r="B14200" t="s">
        <v>31</v>
      </c>
      <c r="C14200" t="s">
        <v>37</v>
      </c>
      <c r="D14200">
        <v>1</v>
      </c>
      <c r="E14200">
        <v>1</v>
      </c>
      <c r="F14200">
        <v>1</v>
      </c>
      <c r="G14200">
        <v>0</v>
      </c>
      <c r="H14200">
        <v>1</v>
      </c>
      <c r="I14200">
        <v>0</v>
      </c>
      <c r="J14200">
        <v>0</v>
      </c>
      <c r="K14200">
        <v>0</v>
      </c>
    </row>
    <row r="14201" spans="2:11" outlineLevel="2">
      <c r="B14201" t="s">
        <v>31</v>
      </c>
      <c r="C14201" t="s">
        <v>38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</row>
    <row r="14202" spans="2:11" outlineLevel="2">
      <c r="B14202" t="s">
        <v>31</v>
      </c>
      <c r="C14202" t="s">
        <v>39</v>
      </c>
      <c r="D14202">
        <v>0</v>
      </c>
      <c r="E14202">
        <v>1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</row>
    <row r="14203" spans="2:11" s="5" customFormat="1" outlineLevel="1">
      <c r="C14203" s="5" t="s">
        <v>46</v>
      </c>
      <c r="D14203" s="1">
        <f>IFERROR(D14204/D14205, D14204)</f>
        <v>0</v>
      </c>
      <c r="E14203" s="1">
        <f>IFERROR(E14204/E14205, E14204)</f>
        <v>0</v>
      </c>
      <c r="F14203" s="1">
        <f>IFERROR(F14204/F14205, F14204)</f>
        <v>0</v>
      </c>
      <c r="G14203" s="1">
        <f>IFERROR(G14204/G14205, G14204)</f>
        <v>0</v>
      </c>
      <c r="H14203" s="1">
        <f>IFERROR(H14204/H14205, H14204)</f>
        <v>0</v>
      </c>
      <c r="I14203" s="1">
        <f>IFERROR(I14204/I14205, I14204)</f>
        <v>0</v>
      </c>
      <c r="J14203" s="1">
        <f>IFERROR(J14204/J14205, J14204)</f>
        <v>0</v>
      </c>
      <c r="K14203" s="1">
        <f>IFERROR(K14204/K14205, K14204)</f>
        <v>0</v>
      </c>
    </row>
    <row r="14204" spans="2:11" outlineLevel="2">
      <c r="C14204" t="s">
        <v>10</v>
      </c>
      <c r="D14204">
        <f>COUNTIF(D14206:D14206, "1")</f>
        <v>0</v>
      </c>
      <c r="E14204">
        <f>COUNTIF(E14206:E14206, "1")</f>
        <v>0</v>
      </c>
      <c r="F14204">
        <f>COUNTIF(F14206:F14206, "1")</f>
        <v>0</v>
      </c>
      <c r="G14204">
        <f>COUNTIF(G14206:G14206, "1")</f>
        <v>0</v>
      </c>
      <c r="H14204">
        <f>COUNTIF(H14206:H14206, "1")</f>
        <v>0</v>
      </c>
      <c r="I14204">
        <f>COUNTIF(I14206:I14206, "1")</f>
        <v>0</v>
      </c>
      <c r="J14204">
        <f>COUNTIF(J14206:J14206, "1")</f>
        <v>0</v>
      </c>
      <c r="K14204">
        <f>COUNTIF(K14206:K14206, "1")</f>
        <v>0</v>
      </c>
    </row>
    <row r="14205" spans="2:11" outlineLevel="2">
      <c r="C14205" t="s">
        <v>12</v>
      </c>
      <c r="D14205">
        <f>COUNTIF(D14206:D14206, "0")</f>
        <v>0</v>
      </c>
      <c r="E14205">
        <f>COUNTIF(E14206:E14206, "0")</f>
        <v>0</v>
      </c>
      <c r="F14205">
        <f>COUNTIF(F14206:F14206, "0")</f>
        <v>0</v>
      </c>
      <c r="G14205">
        <f>COUNTIF(G14206:G14206, "0")</f>
        <v>0</v>
      </c>
      <c r="H14205">
        <f>COUNTIF(H14206:H14206, "0")</f>
        <v>0</v>
      </c>
      <c r="I14205">
        <f>COUNTIF(I14206:I14206, "0")</f>
        <v>0</v>
      </c>
      <c r="J14205">
        <f>COUNTIF(J14206:J14206, "0")</f>
        <v>0</v>
      </c>
      <c r="K14205">
        <f>COUNTIF(K14206:K14206, "0")</f>
        <v>0</v>
      </c>
    </row>
    <row r="14206" spans="2:11" outlineLevel="2">
      <c r="B14206" t="s">
        <v>47</v>
      </c>
      <c r="C14206" t="s">
        <v>40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2:11" s="5" customFormat="1" outlineLevel="1">
      <c r="C14207" s="5" t="s">
        <v>55</v>
      </c>
      <c r="D14207" s="1">
        <f>IFERROR(D14208/D14209, D14208)</f>
        <v>0</v>
      </c>
      <c r="E14207" s="1">
        <f>IFERROR(E14208/E14209, E14208)</f>
        <v>0</v>
      </c>
      <c r="F14207" s="1">
        <f>IFERROR(F14208/F14209, F14208)</f>
        <v>0</v>
      </c>
      <c r="G14207" s="1">
        <f>IFERROR(G14208/G14209, G14208)</f>
        <v>0</v>
      </c>
      <c r="H14207" s="1">
        <f>IFERROR(H14208/H14209, H14208)</f>
        <v>0</v>
      </c>
      <c r="I14207" s="1">
        <f>IFERROR(I14208/I14209, I14208)</f>
        <v>0</v>
      </c>
      <c r="J14207" s="1">
        <f>IFERROR(J14208/J14209, J14208)</f>
        <v>0</v>
      </c>
      <c r="K14207" s="1">
        <f>IFERROR(K14208/K14209, K14208)</f>
        <v>0</v>
      </c>
    </row>
    <row r="14208" spans="2:11" outlineLevel="2">
      <c r="C14208" t="s">
        <v>10</v>
      </c>
      <c r="D14208">
        <f>COUNTIF(D14210:D14231, "1")</f>
        <v>0</v>
      </c>
      <c r="E14208">
        <f>COUNTIF(E14210:E14231, "1")</f>
        <v>0</v>
      </c>
      <c r="F14208">
        <f>COUNTIF(F14210:F14231, "1")</f>
        <v>0</v>
      </c>
      <c r="G14208">
        <f>COUNTIF(G14210:G14231, "1")</f>
        <v>0</v>
      </c>
      <c r="H14208">
        <f>COUNTIF(H14210:H14231, "1")</f>
        <v>0</v>
      </c>
      <c r="I14208">
        <f>COUNTIF(I14210:I14231, "1")</f>
        <v>0</v>
      </c>
      <c r="J14208">
        <f>COUNTIF(J14210:J14231, "1")</f>
        <v>0</v>
      </c>
      <c r="K14208">
        <f>COUNTIF(K14210:K14231, "1")</f>
        <v>0</v>
      </c>
    </row>
    <row r="14209" spans="2:11" outlineLevel="2">
      <c r="C14209" t="s">
        <v>12</v>
      </c>
      <c r="D14209">
        <f>COUNTIF(D14210:D14231, "0")</f>
        <v>0</v>
      </c>
      <c r="E14209">
        <f>COUNTIF(E14210:E14231, "0")</f>
        <v>0</v>
      </c>
      <c r="F14209">
        <f>COUNTIF(F14210:F14231, "0")</f>
        <v>0</v>
      </c>
      <c r="G14209">
        <f>COUNTIF(G14210:G14231, "0")</f>
        <v>0</v>
      </c>
      <c r="H14209">
        <f>COUNTIF(H14210:H14231, "0")</f>
        <v>0</v>
      </c>
      <c r="I14209">
        <f>COUNTIF(I14210:I14231, "0")</f>
        <v>0</v>
      </c>
      <c r="J14209">
        <f>COUNTIF(J14210:J14231, "0")</f>
        <v>0</v>
      </c>
      <c r="K14209">
        <f>COUNTIF(K14210:K14231, "0")</f>
        <v>0</v>
      </c>
    </row>
    <row r="14210" spans="2:11" outlineLevel="2">
      <c r="B14210" t="s">
        <v>56</v>
      </c>
      <c r="C14210" t="s">
        <v>14</v>
      </c>
      <c r="D14210">
        <v>0</v>
      </c>
      <c r="E14210">
        <v>0</v>
      </c>
      <c r="F14210">
        <v>1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2:11" outlineLevel="2">
      <c r="B14211" t="s">
        <v>56</v>
      </c>
      <c r="C14211" t="s">
        <v>16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2:11" outlineLevel="2">
      <c r="B14212" t="s">
        <v>56</v>
      </c>
      <c r="C14212" t="s">
        <v>16</v>
      </c>
      <c r="D14212">
        <v>0</v>
      </c>
      <c r="E14212">
        <v>0</v>
      </c>
      <c r="F14212">
        <v>0</v>
      </c>
      <c r="G14212">
        <v>1</v>
      </c>
      <c r="H14212">
        <v>1</v>
      </c>
      <c r="I14212">
        <v>0</v>
      </c>
      <c r="J14212">
        <v>0</v>
      </c>
      <c r="K14212">
        <v>0</v>
      </c>
    </row>
    <row r="14213" spans="2:11" outlineLevel="2">
      <c r="B14213" t="s">
        <v>56</v>
      </c>
      <c r="C14213" t="s">
        <v>17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0</v>
      </c>
    </row>
    <row r="14214" spans="2:11" outlineLevel="2">
      <c r="B14214" t="s">
        <v>56</v>
      </c>
      <c r="C14214" t="s">
        <v>18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2:11" outlineLevel="2">
      <c r="B14215" t="s">
        <v>56</v>
      </c>
      <c r="C14215" t="s">
        <v>32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2:11" outlineLevel="2">
      <c r="B14216" t="s">
        <v>56</v>
      </c>
      <c r="C14216" t="s">
        <v>32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2:11" outlineLevel="2">
      <c r="B14217" t="s">
        <v>56</v>
      </c>
      <c r="C14217" t="s">
        <v>20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2:11" outlineLevel="2">
      <c r="B14218" t="s">
        <v>56</v>
      </c>
      <c r="C14218" t="s">
        <v>21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1</v>
      </c>
      <c r="J14218">
        <v>1</v>
      </c>
      <c r="K14218">
        <v>0</v>
      </c>
    </row>
    <row r="14219" spans="2:11" outlineLevel="2">
      <c r="B14219" t="s">
        <v>56</v>
      </c>
      <c r="C14219" t="s">
        <v>22</v>
      </c>
      <c r="D14219">
        <v>1</v>
      </c>
      <c r="E14219">
        <v>0</v>
      </c>
      <c r="F14219">
        <v>0</v>
      </c>
      <c r="G14219">
        <v>0</v>
      </c>
      <c r="H14219">
        <v>1</v>
      </c>
      <c r="I14219">
        <v>0</v>
      </c>
      <c r="J14219">
        <v>0</v>
      </c>
      <c r="K14219">
        <v>0</v>
      </c>
    </row>
    <row r="14220" spans="2:11" outlineLevel="2">
      <c r="B14220" t="s">
        <v>56</v>
      </c>
      <c r="C14220" t="s">
        <v>23</v>
      </c>
      <c r="D14220">
        <v>0</v>
      </c>
      <c r="E14220">
        <v>0</v>
      </c>
      <c r="F14220">
        <v>0</v>
      </c>
      <c r="G14220">
        <v>0</v>
      </c>
      <c r="H14220">
        <v>1</v>
      </c>
      <c r="I14220">
        <v>0</v>
      </c>
      <c r="J14220">
        <v>0</v>
      </c>
      <c r="K14220">
        <v>0</v>
      </c>
    </row>
    <row r="14221" spans="2:11" outlineLevel="2">
      <c r="B14221" t="s">
        <v>56</v>
      </c>
      <c r="C14221" t="s">
        <v>33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1</v>
      </c>
      <c r="J14221">
        <v>0</v>
      </c>
      <c r="K14221">
        <v>0</v>
      </c>
    </row>
    <row r="14222" spans="2:11" outlineLevel="2">
      <c r="B14222" t="s">
        <v>56</v>
      </c>
      <c r="C14222" t="s">
        <v>24</v>
      </c>
      <c r="D14222">
        <v>1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2:11" outlineLevel="2">
      <c r="B14223" t="s">
        <v>56</v>
      </c>
      <c r="C14223" t="s">
        <v>25</v>
      </c>
      <c r="D14223">
        <v>0</v>
      </c>
      <c r="E14223">
        <v>1</v>
      </c>
      <c r="F14223">
        <v>0</v>
      </c>
      <c r="G14223">
        <v>0</v>
      </c>
      <c r="H14223">
        <v>1</v>
      </c>
      <c r="I14223">
        <v>0</v>
      </c>
      <c r="J14223">
        <v>0</v>
      </c>
      <c r="K14223">
        <v>0</v>
      </c>
    </row>
    <row r="14224" spans="2:11" outlineLevel="2">
      <c r="B14224" t="s">
        <v>56</v>
      </c>
      <c r="C14224" t="s">
        <v>27</v>
      </c>
      <c r="D14224">
        <v>0</v>
      </c>
      <c r="E14224">
        <v>0</v>
      </c>
      <c r="F14224">
        <v>1</v>
      </c>
      <c r="G14224">
        <v>0</v>
      </c>
      <c r="H14224">
        <v>1</v>
      </c>
      <c r="I14224">
        <v>1</v>
      </c>
      <c r="J14224">
        <v>0</v>
      </c>
      <c r="K14224">
        <v>0</v>
      </c>
    </row>
    <row r="14225" spans="2:11" outlineLevel="2">
      <c r="B14225" t="s">
        <v>56</v>
      </c>
      <c r="C14225" t="s">
        <v>35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</v>
      </c>
      <c r="K14225">
        <v>0</v>
      </c>
    </row>
    <row r="14226" spans="2:11" outlineLevel="2">
      <c r="B14226" t="s">
        <v>56</v>
      </c>
      <c r="C14226" t="s">
        <v>48</v>
      </c>
      <c r="D14226">
        <v>1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</row>
    <row r="14227" spans="2:11" outlineLevel="2">
      <c r="B14227" t="s">
        <v>56</v>
      </c>
      <c r="C14227" t="s">
        <v>36</v>
      </c>
      <c r="D14227">
        <v>0</v>
      </c>
      <c r="E14227">
        <v>1</v>
      </c>
      <c r="F14227">
        <v>1</v>
      </c>
      <c r="G14227">
        <v>0</v>
      </c>
      <c r="H14227">
        <v>0</v>
      </c>
      <c r="I14227">
        <v>0</v>
      </c>
      <c r="J14227">
        <v>0</v>
      </c>
      <c r="K14227">
        <v>0</v>
      </c>
    </row>
    <row r="14228" spans="2:11" outlineLevel="2">
      <c r="B14228" t="s">
        <v>56</v>
      </c>
      <c r="C14228" t="s">
        <v>37</v>
      </c>
      <c r="D14228">
        <v>0</v>
      </c>
      <c r="E14228">
        <v>0</v>
      </c>
      <c r="F14228">
        <v>0</v>
      </c>
      <c r="G14228">
        <v>0</v>
      </c>
      <c r="H14228">
        <v>1</v>
      </c>
      <c r="I14228">
        <v>0</v>
      </c>
      <c r="J14228">
        <v>0</v>
      </c>
      <c r="K14228">
        <v>0</v>
      </c>
    </row>
    <row r="14229" spans="2:11" outlineLevel="2">
      <c r="B14229" t="s">
        <v>56</v>
      </c>
      <c r="C14229" t="s">
        <v>38</v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1</v>
      </c>
      <c r="J14229">
        <v>1</v>
      </c>
      <c r="K14229">
        <v>0</v>
      </c>
    </row>
    <row r="14230" spans="2:11" outlineLevel="2">
      <c r="B14230" t="s">
        <v>56</v>
      </c>
      <c r="C14230" t="s">
        <v>39</v>
      </c>
      <c r="D14230">
        <v>0</v>
      </c>
      <c r="E14230">
        <v>1</v>
      </c>
      <c r="F14230">
        <v>0</v>
      </c>
      <c r="G14230">
        <v>1</v>
      </c>
      <c r="H14230">
        <v>0</v>
      </c>
      <c r="I14230">
        <v>1</v>
      </c>
      <c r="J14230">
        <v>0</v>
      </c>
      <c r="K14230">
        <v>0</v>
      </c>
    </row>
    <row r="14231" spans="2:11" outlineLevel="2">
      <c r="B14231" t="s">
        <v>56</v>
      </c>
      <c r="C14231" t="s">
        <v>40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</row>
    <row r="14232" spans="2:11" s="5" customFormat="1" outlineLevel="1">
      <c r="C14232" s="5" t="s">
        <v>49</v>
      </c>
      <c r="D14232" s="1">
        <f>IFERROR(D14233/D14234, D14233)</f>
        <v>0</v>
      </c>
      <c r="E14232" s="1">
        <f>IFERROR(E14233/E14234, E14233)</f>
        <v>0</v>
      </c>
      <c r="F14232" s="1">
        <f>IFERROR(F14233/F14234, F14233)</f>
        <v>0</v>
      </c>
      <c r="G14232" s="1">
        <f>IFERROR(G14233/G14234, G14233)</f>
        <v>0</v>
      </c>
      <c r="H14232" s="1">
        <f>IFERROR(H14233/H14234, H14233)</f>
        <v>0</v>
      </c>
      <c r="I14232" s="1">
        <f>IFERROR(I14233/I14234, I14233)</f>
        <v>0</v>
      </c>
      <c r="J14232" s="1">
        <f>IFERROR(J14233/J14234, J14233)</f>
        <v>0</v>
      </c>
      <c r="K14232" s="1">
        <f>IFERROR(K14233/K14234, K14233)</f>
        <v>0</v>
      </c>
    </row>
    <row r="14233" spans="2:11" outlineLevel="2">
      <c r="C14233" t="s">
        <v>10</v>
      </c>
      <c r="D14233">
        <f>COUNTIF(D14235:D14255, "1")</f>
        <v>0</v>
      </c>
      <c r="E14233">
        <f>COUNTIF(E14235:E14255, "1")</f>
        <v>0</v>
      </c>
      <c r="F14233">
        <f>COUNTIF(F14235:F14255, "1")</f>
        <v>0</v>
      </c>
      <c r="G14233">
        <f>COUNTIF(G14235:G14255, "1")</f>
        <v>0</v>
      </c>
      <c r="H14233">
        <f>COUNTIF(H14235:H14255, "1")</f>
        <v>0</v>
      </c>
      <c r="I14233">
        <f>COUNTIF(I14235:I14255, "1")</f>
        <v>0</v>
      </c>
      <c r="J14233">
        <f>COUNTIF(J14235:J14255, "1")</f>
        <v>0</v>
      </c>
      <c r="K14233">
        <f>COUNTIF(K14235:K14255, "1")</f>
        <v>0</v>
      </c>
    </row>
    <row r="14234" spans="2:11" outlineLevel="2">
      <c r="C14234" t="s">
        <v>12</v>
      </c>
      <c r="D14234">
        <f>COUNTIF(D14235:D14255, "0")</f>
        <v>0</v>
      </c>
      <c r="E14234">
        <f>COUNTIF(E14235:E14255, "0")</f>
        <v>0</v>
      </c>
      <c r="F14234">
        <f>COUNTIF(F14235:F14255, "0")</f>
        <v>0</v>
      </c>
      <c r="G14234">
        <f>COUNTIF(G14235:G14255, "0")</f>
        <v>0</v>
      </c>
      <c r="H14234">
        <f>COUNTIF(H14235:H14255, "0")</f>
        <v>0</v>
      </c>
      <c r="I14234">
        <f>COUNTIF(I14235:I14255, "0")</f>
        <v>0</v>
      </c>
      <c r="J14234">
        <f>COUNTIF(J14235:J14255, "0")</f>
        <v>0</v>
      </c>
      <c r="K14234">
        <f>COUNTIF(K14235:K14255, "0")</f>
        <v>0</v>
      </c>
    </row>
    <row r="14235" spans="2:11" outlineLevel="2">
      <c r="B14235" t="s">
        <v>50</v>
      </c>
      <c r="C14235" t="s">
        <v>14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2:11" outlineLevel="2">
      <c r="B14236" t="s">
        <v>50</v>
      </c>
      <c r="C14236" t="s">
        <v>16</v>
      </c>
      <c r="D14236">
        <v>1</v>
      </c>
      <c r="E14236">
        <v>1</v>
      </c>
      <c r="F14236">
        <v>0</v>
      </c>
      <c r="G14236">
        <v>1</v>
      </c>
      <c r="H14236">
        <v>1</v>
      </c>
      <c r="I14236">
        <v>0</v>
      </c>
      <c r="J14236">
        <v>0</v>
      </c>
      <c r="K14236">
        <v>0</v>
      </c>
    </row>
    <row r="14237" spans="2:11" outlineLevel="2">
      <c r="B14237" t="s">
        <v>50</v>
      </c>
      <c r="C14237" t="s">
        <v>17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1</v>
      </c>
      <c r="J14237">
        <v>0</v>
      </c>
      <c r="K14237">
        <v>0</v>
      </c>
    </row>
    <row r="14238" spans="2:11" outlineLevel="2">
      <c r="B14238" t="s">
        <v>50</v>
      </c>
      <c r="C14238" t="s">
        <v>17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1</v>
      </c>
      <c r="J14238">
        <v>0</v>
      </c>
      <c r="K14238">
        <v>0</v>
      </c>
    </row>
    <row r="14239" spans="2:11" outlineLevel="2">
      <c r="B14239" t="s">
        <v>50</v>
      </c>
      <c r="C14239" t="s">
        <v>32</v>
      </c>
      <c r="D14239">
        <v>0</v>
      </c>
      <c r="E14239">
        <v>0</v>
      </c>
      <c r="F14239">
        <v>1</v>
      </c>
      <c r="G14239">
        <v>1</v>
      </c>
      <c r="H14239">
        <v>0</v>
      </c>
      <c r="I14239">
        <v>0</v>
      </c>
      <c r="J14239">
        <v>0</v>
      </c>
      <c r="K14239">
        <v>0</v>
      </c>
    </row>
    <row r="14240" spans="2:11" outlineLevel="2">
      <c r="B14240" t="s">
        <v>50</v>
      </c>
      <c r="C14240" t="s">
        <v>20</v>
      </c>
      <c r="D14240">
        <v>0</v>
      </c>
      <c r="E14240">
        <v>1</v>
      </c>
      <c r="F14240">
        <v>0</v>
      </c>
      <c r="G14240">
        <v>1</v>
      </c>
      <c r="H14240">
        <v>0</v>
      </c>
      <c r="I14240">
        <v>1</v>
      </c>
      <c r="J14240">
        <v>0</v>
      </c>
      <c r="K14240">
        <v>0</v>
      </c>
    </row>
    <row r="14241" spans="2:11" outlineLevel="2">
      <c r="B14241" t="s">
        <v>50</v>
      </c>
      <c r="C14241" t="s">
        <v>23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</row>
    <row r="14242" spans="2:11" outlineLevel="2">
      <c r="B14242" t="s">
        <v>50</v>
      </c>
      <c r="C14242" t="s">
        <v>33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2:11" outlineLevel="2">
      <c r="B14243" t="s">
        <v>50</v>
      </c>
      <c r="C14243" t="s">
        <v>24</v>
      </c>
      <c r="D14243">
        <v>0</v>
      </c>
      <c r="E14243">
        <v>0</v>
      </c>
      <c r="F14243">
        <v>1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2:11" outlineLevel="2">
      <c r="B14244" t="s">
        <v>50</v>
      </c>
      <c r="C14244" t="s">
        <v>34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2:11" outlineLevel="2">
      <c r="B14245" t="s">
        <v>50</v>
      </c>
      <c r="C14245" t="s">
        <v>25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</row>
    <row r="14246" spans="2:11" outlineLevel="2">
      <c r="B14246" t="s">
        <v>50</v>
      </c>
      <c r="C14246" t="s">
        <v>26</v>
      </c>
      <c r="D14246">
        <v>0</v>
      </c>
      <c r="E14246">
        <v>0</v>
      </c>
      <c r="F14246">
        <v>0</v>
      </c>
      <c r="G14246">
        <v>1</v>
      </c>
      <c r="H14246">
        <v>1</v>
      </c>
      <c r="I14246">
        <v>0</v>
      </c>
      <c r="J14246">
        <v>0</v>
      </c>
      <c r="K14246">
        <v>0</v>
      </c>
    </row>
    <row r="14247" spans="2:11" outlineLevel="2">
      <c r="B14247" t="s">
        <v>50</v>
      </c>
      <c r="C14247" t="s">
        <v>28</v>
      </c>
      <c r="D14247">
        <v>0</v>
      </c>
      <c r="E14247">
        <v>1</v>
      </c>
      <c r="F14247">
        <v>1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2:11" outlineLevel="2">
      <c r="B14248" t="s">
        <v>50</v>
      </c>
      <c r="C14248" t="s">
        <v>35</v>
      </c>
      <c r="D14248">
        <v>1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2:11" outlineLevel="2">
      <c r="B14249" t="s">
        <v>50</v>
      </c>
      <c r="C14249" t="s">
        <v>48</v>
      </c>
      <c r="D14249">
        <v>1</v>
      </c>
      <c r="E14249">
        <v>1</v>
      </c>
      <c r="F14249">
        <v>0</v>
      </c>
      <c r="G14249">
        <v>1</v>
      </c>
      <c r="H14249">
        <v>0</v>
      </c>
      <c r="I14249">
        <v>0</v>
      </c>
      <c r="J14249">
        <v>0</v>
      </c>
      <c r="K14249">
        <v>0</v>
      </c>
    </row>
    <row r="14250" spans="2:11" outlineLevel="2">
      <c r="B14250" t="s">
        <v>50</v>
      </c>
      <c r="C14250" t="s">
        <v>36</v>
      </c>
      <c r="D14250">
        <v>1</v>
      </c>
      <c r="E14250">
        <v>0</v>
      </c>
      <c r="F14250">
        <v>0</v>
      </c>
      <c r="G14250">
        <v>1</v>
      </c>
      <c r="H14250">
        <v>0</v>
      </c>
      <c r="I14250">
        <v>0</v>
      </c>
      <c r="J14250">
        <v>0</v>
      </c>
      <c r="K14250">
        <v>0</v>
      </c>
    </row>
    <row r="14251" spans="2:11" outlineLevel="2">
      <c r="B14251" t="s">
        <v>50</v>
      </c>
      <c r="C14251" t="s">
        <v>37</v>
      </c>
      <c r="D14251">
        <v>1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2:11" outlineLevel="2">
      <c r="B14252" t="s">
        <v>50</v>
      </c>
      <c r="C14252" t="s">
        <v>38</v>
      </c>
      <c r="D14252">
        <v>1</v>
      </c>
      <c r="E14252">
        <v>0</v>
      </c>
      <c r="F14252">
        <v>0</v>
      </c>
      <c r="G14252">
        <v>1</v>
      </c>
      <c r="H14252">
        <v>0</v>
      </c>
      <c r="I14252">
        <v>0</v>
      </c>
      <c r="J14252">
        <v>0</v>
      </c>
      <c r="K14252">
        <v>0</v>
      </c>
    </row>
    <row r="14253" spans="2:11" outlineLevel="2">
      <c r="B14253" t="s">
        <v>50</v>
      </c>
      <c r="C14253" t="s">
        <v>39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2:11" outlineLevel="2">
      <c r="B14254" t="s">
        <v>50</v>
      </c>
      <c r="C14254" t="s">
        <v>40</v>
      </c>
      <c r="D14254">
        <v>0</v>
      </c>
      <c r="E14254">
        <v>1</v>
      </c>
      <c r="F14254">
        <v>0</v>
      </c>
      <c r="G14254">
        <v>0</v>
      </c>
      <c r="H14254">
        <v>0</v>
      </c>
      <c r="I14254">
        <v>0</v>
      </c>
      <c r="J14254">
        <v>1</v>
      </c>
      <c r="K14254">
        <v>0</v>
      </c>
    </row>
    <row r="14255" spans="2:11" outlineLevel="2">
      <c r="B14255" t="s">
        <v>50</v>
      </c>
      <c r="C14255" t="s">
        <v>41</v>
      </c>
      <c r="D14255">
        <v>1</v>
      </c>
      <c r="E14255">
        <v>0</v>
      </c>
      <c r="F14255">
        <v>1</v>
      </c>
      <c r="G14255">
        <v>0</v>
      </c>
      <c r="H14255">
        <v>0</v>
      </c>
      <c r="I14255">
        <v>0</v>
      </c>
      <c r="J14255">
        <v>1</v>
      </c>
      <c r="K14255">
        <v>0</v>
      </c>
    </row>
    <row r="14256" spans="2:11" s="3" customFormat="1">
      <c r="B14256" s="3" t="s">
        <v>562</v>
      </c>
      <c r="C14256" s="3" t="s">
        <v>8</v>
      </c>
      <c r="D14256" s="3">
        <f>IFERROR(AVERAGE(D14259), 0)</f>
        <v>0</v>
      </c>
      <c r="E14256" s="3">
        <f>IFERROR(AVERAGE(E14259), 0)</f>
        <v>0</v>
      </c>
      <c r="F14256" s="3">
        <f>IFERROR(AVERAGE(F14259), 0)</f>
        <v>0</v>
      </c>
      <c r="G14256" s="3">
        <f>IFERROR(AVERAGE(G14259), 0)</f>
        <v>0</v>
      </c>
      <c r="H14256" s="3">
        <f>IFERROR(AVERAGE(H14259), 0)</f>
        <v>0</v>
      </c>
      <c r="I14256" s="3">
        <f>IFERROR(AVERAGE(I14259), 0)</f>
        <v>0</v>
      </c>
      <c r="J14256" s="3">
        <f>IFERROR(AVERAGE(J14259), 0)</f>
        <v>0</v>
      </c>
      <c r="K14256" s="3">
        <f>IFERROR(AVERAGE(K14259), 0)</f>
        <v>0</v>
      </c>
    </row>
    <row r="14257" spans="2:11" outlineLevel="2">
      <c r="B14257" s="4" t="s">
        <v>9</v>
      </c>
      <c r="D14257">
        <f>E14260</f>
        <v>0</v>
      </c>
      <c r="E14257">
        <f>F14260</f>
        <v>0</v>
      </c>
      <c r="F14257">
        <f>G14260</f>
        <v>0</v>
      </c>
      <c r="G14257">
        <f>H14260</f>
        <v>0</v>
      </c>
      <c r="H14257">
        <f>I14260</f>
        <v>0</v>
      </c>
      <c r="I14257">
        <f>J14260</f>
        <v>0</v>
      </c>
      <c r="J14257">
        <f>K14260</f>
        <v>0</v>
      </c>
      <c r="K14257">
        <f>L14260</f>
        <v>0</v>
      </c>
    </row>
    <row r="14258" spans="2:11" outlineLevel="2">
      <c r="B14258" s="4" t="s">
        <v>10</v>
      </c>
      <c r="D14258">
        <f>E14261</f>
        <v>0</v>
      </c>
      <c r="E14258">
        <f>F14261</f>
        <v>0</v>
      </c>
      <c r="F14258">
        <f>G14261</f>
        <v>0</v>
      </c>
      <c r="G14258">
        <f>H14261</f>
        <v>0</v>
      </c>
      <c r="H14258">
        <f>I14261</f>
        <v>0</v>
      </c>
      <c r="I14258">
        <f>J14261</f>
        <v>0</v>
      </c>
      <c r="J14258">
        <f>K14261</f>
        <v>0</v>
      </c>
      <c r="K14258">
        <f>L14261</f>
        <v>0</v>
      </c>
    </row>
    <row r="14259" spans="2:11" s="5" customFormat="1" outlineLevel="1">
      <c r="C14259" s="5" t="s">
        <v>51</v>
      </c>
      <c r="D14259" s="1">
        <f>IFERROR(D14260/D14261, D14260)</f>
        <v>0</v>
      </c>
      <c r="E14259" s="1">
        <f>IFERROR(E14260/E14261, E14260)</f>
        <v>0</v>
      </c>
      <c r="F14259" s="1">
        <f>IFERROR(F14260/F14261, F14260)</f>
        <v>0</v>
      </c>
      <c r="G14259" s="1">
        <f>IFERROR(G14260/G14261, G14260)</f>
        <v>0</v>
      </c>
      <c r="H14259" s="1">
        <f>IFERROR(H14260/H14261, H14260)</f>
        <v>0</v>
      </c>
      <c r="I14259" s="1">
        <f>IFERROR(I14260/I14261, I14260)</f>
        <v>0</v>
      </c>
      <c r="J14259" s="1">
        <f>IFERROR(J14260/J14261, J14260)</f>
        <v>0</v>
      </c>
      <c r="K14259" s="1">
        <f>IFERROR(K14260/K14261, K14260)</f>
        <v>0</v>
      </c>
    </row>
    <row r="14260" spans="2:11" outlineLevel="2">
      <c r="C14260" t="s">
        <v>10</v>
      </c>
      <c r="D14260">
        <f>COUNTIF(D14262:D14262, "1")</f>
        <v>0</v>
      </c>
      <c r="E14260">
        <f>COUNTIF(E14262:E14262, "1")</f>
        <v>0</v>
      </c>
      <c r="F14260">
        <f>COUNTIF(F14262:F14262, "1")</f>
        <v>0</v>
      </c>
      <c r="G14260">
        <f>COUNTIF(G14262:G14262, "1")</f>
        <v>0</v>
      </c>
      <c r="H14260">
        <f>COUNTIF(H14262:H14262, "1")</f>
        <v>0</v>
      </c>
      <c r="I14260">
        <f>COUNTIF(I14262:I14262, "1")</f>
        <v>0</v>
      </c>
      <c r="J14260">
        <f>COUNTIF(J14262:J14262, "1")</f>
        <v>0</v>
      </c>
      <c r="K14260">
        <f>COUNTIF(K14262:K14262, "1")</f>
        <v>0</v>
      </c>
    </row>
    <row r="14261" spans="2:11" outlineLevel="2">
      <c r="C14261" t="s">
        <v>12</v>
      </c>
      <c r="D14261">
        <f>COUNTIF(D14262:D14262, "0")</f>
        <v>0</v>
      </c>
      <c r="E14261">
        <f>COUNTIF(E14262:E14262, "0")</f>
        <v>0</v>
      </c>
      <c r="F14261">
        <f>COUNTIF(F14262:F14262, "0")</f>
        <v>0</v>
      </c>
      <c r="G14261">
        <f>COUNTIF(G14262:G14262, "0")</f>
        <v>0</v>
      </c>
      <c r="H14261">
        <f>COUNTIF(H14262:H14262, "0")</f>
        <v>0</v>
      </c>
      <c r="I14261">
        <f>COUNTIF(I14262:I14262, "0")</f>
        <v>0</v>
      </c>
      <c r="J14261">
        <f>COUNTIF(J14262:J14262, "0")</f>
        <v>0</v>
      </c>
      <c r="K14261">
        <f>COUNTIF(K14262:K14262, "0")</f>
        <v>0</v>
      </c>
    </row>
    <row r="14262" spans="2:11" outlineLevel="2">
      <c r="B14262" t="s">
        <v>52</v>
      </c>
      <c r="C14262" t="s">
        <v>14</v>
      </c>
      <c r="D14262">
        <v>0</v>
      </c>
      <c r="E14262">
        <v>0</v>
      </c>
      <c r="F14262">
        <v>0</v>
      </c>
      <c r="G14262">
        <v>1</v>
      </c>
      <c r="H14262">
        <v>1</v>
      </c>
      <c r="I14262">
        <v>0</v>
      </c>
      <c r="J14262">
        <v>0</v>
      </c>
      <c r="K14262">
        <v>0</v>
      </c>
    </row>
    <row r="14263" spans="2:11" s="3" customFormat="1">
      <c r="B14263" s="3" t="s">
        <v>563</v>
      </c>
      <c r="C14263" s="3" t="s">
        <v>8</v>
      </c>
      <c r="D14263" s="3">
        <f>IFERROR(AVERAGE(D14266), 0)</f>
        <v>0</v>
      </c>
      <c r="E14263" s="3">
        <f>IFERROR(AVERAGE(E14266), 0)</f>
        <v>0</v>
      </c>
      <c r="F14263" s="3">
        <f>IFERROR(AVERAGE(F14266), 0)</f>
        <v>0</v>
      </c>
      <c r="G14263" s="3">
        <f>IFERROR(AVERAGE(G14266), 0)</f>
        <v>0</v>
      </c>
      <c r="H14263" s="3">
        <f>IFERROR(AVERAGE(H14266), 0)</f>
        <v>0</v>
      </c>
      <c r="I14263" s="3">
        <f>IFERROR(AVERAGE(I14266), 0)</f>
        <v>0</v>
      </c>
      <c r="J14263" s="3">
        <f>IFERROR(AVERAGE(J14266), 0)</f>
        <v>0</v>
      </c>
      <c r="K14263" s="3">
        <f>IFERROR(AVERAGE(K14266), 0)</f>
        <v>0</v>
      </c>
    </row>
    <row r="14264" spans="2:11" outlineLevel="2">
      <c r="B14264" s="4" t="s">
        <v>9</v>
      </c>
      <c r="D14264">
        <f>E14267</f>
        <v>0</v>
      </c>
      <c r="E14264">
        <f>F14267</f>
        <v>0</v>
      </c>
      <c r="F14264">
        <f>G14267</f>
        <v>0</v>
      </c>
      <c r="G14264">
        <f>H14267</f>
        <v>0</v>
      </c>
      <c r="H14264">
        <f>I14267</f>
        <v>0</v>
      </c>
      <c r="I14264">
        <f>J14267</f>
        <v>0</v>
      </c>
      <c r="J14264">
        <f>K14267</f>
        <v>0</v>
      </c>
      <c r="K14264">
        <f>L14267</f>
        <v>0</v>
      </c>
    </row>
    <row r="14265" spans="2:11" outlineLevel="2">
      <c r="B14265" s="4" t="s">
        <v>10</v>
      </c>
      <c r="D14265">
        <f>E14268</f>
        <v>0</v>
      </c>
      <c r="E14265">
        <f>F14268</f>
        <v>0</v>
      </c>
      <c r="F14265">
        <f>G14268</f>
        <v>0</v>
      </c>
      <c r="G14265">
        <f>H14268</f>
        <v>0</v>
      </c>
      <c r="H14265">
        <f>I14268</f>
        <v>0</v>
      </c>
      <c r="I14265">
        <f>J14268</f>
        <v>0</v>
      </c>
      <c r="J14265">
        <f>K14268</f>
        <v>0</v>
      </c>
      <c r="K14265">
        <f>L14268</f>
        <v>0</v>
      </c>
    </row>
    <row r="14266" spans="2:11" s="5" customFormat="1" outlineLevel="1">
      <c r="C14266" s="5" t="s">
        <v>51</v>
      </c>
      <c r="D14266" s="1">
        <f>IFERROR(D14267/D14268, D14267)</f>
        <v>0</v>
      </c>
      <c r="E14266" s="1">
        <f>IFERROR(E14267/E14268, E14267)</f>
        <v>0</v>
      </c>
      <c r="F14266" s="1">
        <f>IFERROR(F14267/F14268, F14267)</f>
        <v>0</v>
      </c>
      <c r="G14266" s="1">
        <f>IFERROR(G14267/G14268, G14267)</f>
        <v>0</v>
      </c>
      <c r="H14266" s="1">
        <f>IFERROR(H14267/H14268, H14267)</f>
        <v>0</v>
      </c>
      <c r="I14266" s="1">
        <f>IFERROR(I14267/I14268, I14267)</f>
        <v>0</v>
      </c>
      <c r="J14266" s="1">
        <f>IFERROR(J14267/J14268, J14267)</f>
        <v>0</v>
      </c>
      <c r="K14266" s="1">
        <f>IFERROR(K14267/K14268, K14267)</f>
        <v>0</v>
      </c>
    </row>
    <row r="14267" spans="2:11" outlineLevel="2">
      <c r="C14267" t="s">
        <v>10</v>
      </c>
      <c r="D14267">
        <f>COUNTIF(D14269:D14271, "1")</f>
        <v>0</v>
      </c>
      <c r="E14267">
        <f>COUNTIF(E14269:E14271, "1")</f>
        <v>0</v>
      </c>
      <c r="F14267">
        <f>COUNTIF(F14269:F14271, "1")</f>
        <v>0</v>
      </c>
      <c r="G14267">
        <f>COUNTIF(G14269:G14271, "1")</f>
        <v>0</v>
      </c>
      <c r="H14267">
        <f>COUNTIF(H14269:H14271, "1")</f>
        <v>0</v>
      </c>
      <c r="I14267">
        <f>COUNTIF(I14269:I14271, "1")</f>
        <v>0</v>
      </c>
      <c r="J14267">
        <f>COUNTIF(J14269:J14271, "1")</f>
        <v>0</v>
      </c>
      <c r="K14267">
        <f>COUNTIF(K14269:K14271, "1")</f>
        <v>0</v>
      </c>
    </row>
    <row r="14268" spans="2:11" outlineLevel="2">
      <c r="C14268" t="s">
        <v>12</v>
      </c>
      <c r="D14268">
        <f>COUNTIF(D14269:D14271, "0")</f>
        <v>0</v>
      </c>
      <c r="E14268">
        <f>COUNTIF(E14269:E14271, "0")</f>
        <v>0</v>
      </c>
      <c r="F14268">
        <f>COUNTIF(F14269:F14271, "0")</f>
        <v>0</v>
      </c>
      <c r="G14268">
        <f>COUNTIF(G14269:G14271, "0")</f>
        <v>0</v>
      </c>
      <c r="H14268">
        <f>COUNTIF(H14269:H14271, "0")</f>
        <v>0</v>
      </c>
      <c r="I14268">
        <f>COUNTIF(I14269:I14271, "0")</f>
        <v>0</v>
      </c>
      <c r="J14268">
        <f>COUNTIF(J14269:J14271, "0")</f>
        <v>0</v>
      </c>
      <c r="K14268">
        <f>COUNTIF(K14269:K14271, "0")</f>
        <v>0</v>
      </c>
    </row>
    <row r="14269" spans="2:11" outlineLevel="2">
      <c r="B14269" t="s">
        <v>52</v>
      </c>
      <c r="C14269" t="s">
        <v>16</v>
      </c>
      <c r="D14269">
        <v>0</v>
      </c>
      <c r="E14269">
        <v>1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2:11" outlineLevel="2">
      <c r="B14270" t="s">
        <v>52</v>
      </c>
      <c r="C14270" t="s">
        <v>14</v>
      </c>
      <c r="D14270">
        <v>0</v>
      </c>
      <c r="E14270">
        <v>0</v>
      </c>
      <c r="F14270">
        <v>0</v>
      </c>
      <c r="G14270">
        <v>0</v>
      </c>
      <c r="H14270">
        <v>1</v>
      </c>
      <c r="I14270">
        <v>0</v>
      </c>
      <c r="J14270">
        <v>0</v>
      </c>
      <c r="K14270">
        <v>0</v>
      </c>
    </row>
    <row r="14271" spans="2:11" outlineLevel="2">
      <c r="B14271" t="s">
        <v>52</v>
      </c>
      <c r="C14271" t="s">
        <v>17</v>
      </c>
      <c r="D14271">
        <v>0</v>
      </c>
      <c r="E14271">
        <v>0</v>
      </c>
      <c r="F14271">
        <v>0</v>
      </c>
      <c r="G14271">
        <v>1</v>
      </c>
      <c r="H14271">
        <v>1</v>
      </c>
      <c r="I14271">
        <v>0</v>
      </c>
      <c r="J14271">
        <v>0</v>
      </c>
      <c r="K14271">
        <v>0</v>
      </c>
    </row>
    <row r="14272" spans="2:11" s="3" customFormat="1">
      <c r="B14272" s="3" t="s">
        <v>564</v>
      </c>
      <c r="C14272" s="3" t="s">
        <v>8</v>
      </c>
      <c r="D14272" s="3">
        <f>IFERROR(AVERAGE(D14275), 0)</f>
        <v>0</v>
      </c>
      <c r="E14272" s="3">
        <f>IFERROR(AVERAGE(E14275), 0)</f>
        <v>0</v>
      </c>
      <c r="F14272" s="3">
        <f>IFERROR(AVERAGE(F14275), 0)</f>
        <v>0</v>
      </c>
      <c r="G14272" s="3">
        <f>IFERROR(AVERAGE(G14275), 0)</f>
        <v>0</v>
      </c>
      <c r="H14272" s="3">
        <f>IFERROR(AVERAGE(H14275), 0)</f>
        <v>0</v>
      </c>
      <c r="I14272" s="3">
        <f>IFERROR(AVERAGE(I14275), 0)</f>
        <v>0</v>
      </c>
      <c r="J14272" s="3">
        <f>IFERROR(AVERAGE(J14275), 0)</f>
        <v>0</v>
      </c>
      <c r="K14272" s="3">
        <f>IFERROR(AVERAGE(K14275), 0)</f>
        <v>0</v>
      </c>
    </row>
    <row r="14273" spans="2:11" outlineLevel="2">
      <c r="B14273" s="4" t="s">
        <v>9</v>
      </c>
      <c r="D14273">
        <f>E14276</f>
        <v>0</v>
      </c>
      <c r="E14273">
        <f>F14276</f>
        <v>0</v>
      </c>
      <c r="F14273">
        <f>G14276</f>
        <v>0</v>
      </c>
      <c r="G14273">
        <f>H14276</f>
        <v>0</v>
      </c>
      <c r="H14273">
        <f>I14276</f>
        <v>0</v>
      </c>
      <c r="I14273">
        <f>J14276</f>
        <v>0</v>
      </c>
      <c r="J14273">
        <f>K14276</f>
        <v>0</v>
      </c>
      <c r="K14273">
        <f>L14276</f>
        <v>0</v>
      </c>
    </row>
    <row r="14274" spans="2:11" outlineLevel="2">
      <c r="B14274" s="4" t="s">
        <v>10</v>
      </c>
      <c r="D14274">
        <f>E14277</f>
        <v>0</v>
      </c>
      <c r="E14274">
        <f>F14277</f>
        <v>0</v>
      </c>
      <c r="F14274">
        <f>G14277</f>
        <v>0</v>
      </c>
      <c r="G14274">
        <f>H14277</f>
        <v>0</v>
      </c>
      <c r="H14274">
        <f>I14277</f>
        <v>0</v>
      </c>
      <c r="I14274">
        <f>J14277</f>
        <v>0</v>
      </c>
      <c r="J14274">
        <f>K14277</f>
        <v>0</v>
      </c>
      <c r="K14274">
        <f>L14277</f>
        <v>0</v>
      </c>
    </row>
    <row r="14275" spans="2:11" s="5" customFormat="1" outlineLevel="1">
      <c r="C14275" s="5" t="s">
        <v>51</v>
      </c>
      <c r="D14275" s="1">
        <f>IFERROR(D14276/D14277, D14276)</f>
        <v>0</v>
      </c>
      <c r="E14275" s="1">
        <f>IFERROR(E14276/E14277, E14276)</f>
        <v>0</v>
      </c>
      <c r="F14275" s="1">
        <f>IFERROR(F14276/F14277, F14276)</f>
        <v>0</v>
      </c>
      <c r="G14275" s="1">
        <f>IFERROR(G14276/G14277, G14276)</f>
        <v>0</v>
      </c>
      <c r="H14275" s="1">
        <f>IFERROR(H14276/H14277, H14276)</f>
        <v>0</v>
      </c>
      <c r="I14275" s="1">
        <f>IFERROR(I14276/I14277, I14276)</f>
        <v>0</v>
      </c>
      <c r="J14275" s="1">
        <f>IFERROR(J14276/J14277, J14276)</f>
        <v>0</v>
      </c>
      <c r="K14275" s="1">
        <f>IFERROR(K14276/K14277, K14276)</f>
        <v>0</v>
      </c>
    </row>
    <row r="14276" spans="2:11" outlineLevel="2">
      <c r="C14276" t="s">
        <v>10</v>
      </c>
      <c r="D14276">
        <f>COUNTIF(D14278:D14285, "1")</f>
        <v>0</v>
      </c>
      <c r="E14276">
        <f>COUNTIF(E14278:E14285, "1")</f>
        <v>0</v>
      </c>
      <c r="F14276">
        <f>COUNTIF(F14278:F14285, "1")</f>
        <v>0</v>
      </c>
      <c r="G14276">
        <f>COUNTIF(G14278:G14285, "1")</f>
        <v>0</v>
      </c>
      <c r="H14276">
        <f>COUNTIF(H14278:H14285, "1")</f>
        <v>0</v>
      </c>
      <c r="I14276">
        <f>COUNTIF(I14278:I14285, "1")</f>
        <v>0</v>
      </c>
      <c r="J14276">
        <f>COUNTIF(J14278:J14285, "1")</f>
        <v>0</v>
      </c>
      <c r="K14276">
        <f>COUNTIF(K14278:K14285, "1")</f>
        <v>0</v>
      </c>
    </row>
    <row r="14277" spans="2:11" outlineLevel="2">
      <c r="C14277" t="s">
        <v>12</v>
      </c>
      <c r="D14277">
        <f>COUNTIF(D14278:D14285, "0")</f>
        <v>0</v>
      </c>
      <c r="E14277">
        <f>COUNTIF(E14278:E14285, "0")</f>
        <v>0</v>
      </c>
      <c r="F14277">
        <f>COUNTIF(F14278:F14285, "0")</f>
        <v>0</v>
      </c>
      <c r="G14277">
        <f>COUNTIF(G14278:G14285, "0")</f>
        <v>0</v>
      </c>
      <c r="H14277">
        <f>COUNTIF(H14278:H14285, "0")</f>
        <v>0</v>
      </c>
      <c r="I14277">
        <f>COUNTIF(I14278:I14285, "0")</f>
        <v>0</v>
      </c>
      <c r="J14277">
        <f>COUNTIF(J14278:J14285, "0")</f>
        <v>0</v>
      </c>
      <c r="K14277">
        <f>COUNTIF(K14278:K14285, "0")</f>
        <v>0</v>
      </c>
    </row>
    <row r="14278" spans="2:11" outlineLevel="2">
      <c r="B14278" t="s">
        <v>52</v>
      </c>
      <c r="C14278" t="s">
        <v>23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</row>
    <row r="14279" spans="2:11" outlineLevel="2">
      <c r="B14279" t="s">
        <v>52</v>
      </c>
      <c r="C14279" t="s">
        <v>16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1</v>
      </c>
      <c r="J14279">
        <v>0</v>
      </c>
      <c r="K14279">
        <v>0</v>
      </c>
    </row>
    <row r="14280" spans="2:11" outlineLevel="2">
      <c r="B14280" t="s">
        <v>52</v>
      </c>
      <c r="C14280" t="s">
        <v>17</v>
      </c>
      <c r="D14280">
        <v>0</v>
      </c>
      <c r="E14280">
        <v>0</v>
      </c>
      <c r="F14280">
        <v>1</v>
      </c>
      <c r="G14280">
        <v>0</v>
      </c>
      <c r="H14280">
        <v>1</v>
      </c>
      <c r="I14280">
        <v>0</v>
      </c>
      <c r="J14280">
        <v>1</v>
      </c>
      <c r="K14280">
        <v>0</v>
      </c>
    </row>
    <row r="14281" spans="2:11" outlineLevel="2">
      <c r="B14281" t="s">
        <v>52</v>
      </c>
      <c r="C14281" t="s">
        <v>34</v>
      </c>
      <c r="D14281">
        <v>1</v>
      </c>
      <c r="E14281">
        <v>0</v>
      </c>
      <c r="F14281">
        <v>0</v>
      </c>
      <c r="G14281">
        <v>0</v>
      </c>
      <c r="H14281">
        <v>0</v>
      </c>
      <c r="I14281">
        <v>1</v>
      </c>
      <c r="J14281">
        <v>0</v>
      </c>
      <c r="K14281">
        <v>0</v>
      </c>
    </row>
    <row r="14282" spans="2:11" outlineLevel="2">
      <c r="B14282" t="s">
        <v>52</v>
      </c>
      <c r="C14282" t="s">
        <v>14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1</v>
      </c>
      <c r="J14282">
        <v>0</v>
      </c>
      <c r="K14282">
        <v>0</v>
      </c>
    </row>
    <row r="14283" spans="2:11" outlineLevel="2">
      <c r="B14283" t="s">
        <v>52</v>
      </c>
      <c r="C14283" t="s">
        <v>21</v>
      </c>
      <c r="D14283">
        <v>0</v>
      </c>
      <c r="E14283">
        <v>0</v>
      </c>
      <c r="F14283">
        <v>0</v>
      </c>
      <c r="G14283">
        <v>1</v>
      </c>
      <c r="H14283">
        <v>0</v>
      </c>
      <c r="I14283">
        <v>0</v>
      </c>
      <c r="J14283">
        <v>0</v>
      </c>
      <c r="K14283">
        <v>0</v>
      </c>
    </row>
    <row r="14284" spans="2:11" outlineLevel="2">
      <c r="B14284" t="s">
        <v>52</v>
      </c>
      <c r="C14284" t="s">
        <v>20</v>
      </c>
      <c r="D14284">
        <v>0</v>
      </c>
      <c r="E14284">
        <v>0</v>
      </c>
      <c r="F14284">
        <v>1</v>
      </c>
      <c r="G14284">
        <v>0</v>
      </c>
      <c r="H14284">
        <v>1</v>
      </c>
      <c r="I14284">
        <v>0</v>
      </c>
      <c r="J14284">
        <v>0</v>
      </c>
      <c r="K14284">
        <v>0</v>
      </c>
    </row>
    <row r="14285" spans="2:11" outlineLevel="2">
      <c r="B14285" t="s">
        <v>52</v>
      </c>
      <c r="C14285" t="s">
        <v>22</v>
      </c>
      <c r="D14285">
        <v>0</v>
      </c>
      <c r="E14285">
        <v>0</v>
      </c>
      <c r="F14285">
        <v>0</v>
      </c>
      <c r="G14285">
        <v>1</v>
      </c>
      <c r="H14285">
        <v>0</v>
      </c>
      <c r="I14285">
        <v>0</v>
      </c>
      <c r="J14285">
        <v>0</v>
      </c>
      <c r="K14285">
        <v>0</v>
      </c>
    </row>
    <row r="14286" spans="2:11" s="3" customFormat="1">
      <c r="B14286" s="3" t="s">
        <v>565</v>
      </c>
      <c r="C14286" s="3" t="s">
        <v>8</v>
      </c>
      <c r="D14286" s="3">
        <f>IFERROR(AVERAGE(D14289), 0)</f>
        <v>0</v>
      </c>
      <c r="E14286" s="3">
        <f>IFERROR(AVERAGE(E14289), 0)</f>
        <v>0</v>
      </c>
      <c r="F14286" s="3">
        <f>IFERROR(AVERAGE(F14289), 0)</f>
        <v>0</v>
      </c>
      <c r="G14286" s="3">
        <f>IFERROR(AVERAGE(G14289), 0)</f>
        <v>0</v>
      </c>
      <c r="H14286" s="3">
        <f>IFERROR(AVERAGE(H14289), 0)</f>
        <v>0</v>
      </c>
      <c r="I14286" s="3">
        <f>IFERROR(AVERAGE(I14289), 0)</f>
        <v>0</v>
      </c>
      <c r="J14286" s="3">
        <f>IFERROR(AVERAGE(J14289), 0)</f>
        <v>0</v>
      </c>
      <c r="K14286" s="3">
        <f>IFERROR(AVERAGE(K14289), 0)</f>
        <v>0</v>
      </c>
    </row>
    <row r="14287" spans="2:11" outlineLevel="2">
      <c r="B14287" s="4" t="s">
        <v>9</v>
      </c>
      <c r="D14287">
        <f>E14290</f>
        <v>0</v>
      </c>
      <c r="E14287">
        <f>F14290</f>
        <v>0</v>
      </c>
      <c r="F14287">
        <f>G14290</f>
        <v>0</v>
      </c>
      <c r="G14287">
        <f>H14290</f>
        <v>0</v>
      </c>
      <c r="H14287">
        <f>I14290</f>
        <v>0</v>
      </c>
      <c r="I14287">
        <f>J14290</f>
        <v>0</v>
      </c>
      <c r="J14287">
        <f>K14290</f>
        <v>0</v>
      </c>
      <c r="K14287">
        <f>L14290</f>
        <v>0</v>
      </c>
    </row>
    <row r="14288" spans="2:11" outlineLevel="2">
      <c r="B14288" s="4" t="s">
        <v>10</v>
      </c>
      <c r="D14288">
        <f>E14291</f>
        <v>0</v>
      </c>
      <c r="E14288">
        <f>F14291</f>
        <v>0</v>
      </c>
      <c r="F14288">
        <f>G14291</f>
        <v>0</v>
      </c>
      <c r="G14288">
        <f>H14291</f>
        <v>0</v>
      </c>
      <c r="H14288">
        <f>I14291</f>
        <v>0</v>
      </c>
      <c r="I14288">
        <f>J14291</f>
        <v>0</v>
      </c>
      <c r="J14288">
        <f>K14291</f>
        <v>0</v>
      </c>
      <c r="K14288">
        <f>L14291</f>
        <v>0</v>
      </c>
    </row>
    <row r="14289" spans="2:11" s="5" customFormat="1" outlineLevel="1">
      <c r="C14289" s="5" t="s">
        <v>51</v>
      </c>
      <c r="D14289" s="1">
        <f>IFERROR(D14290/D14291, D14290)</f>
        <v>0</v>
      </c>
      <c r="E14289" s="1">
        <f>IFERROR(E14290/E14291, E14290)</f>
        <v>0</v>
      </c>
      <c r="F14289" s="1">
        <f>IFERROR(F14290/F14291, F14290)</f>
        <v>0</v>
      </c>
      <c r="G14289" s="1">
        <f>IFERROR(G14290/G14291, G14290)</f>
        <v>0</v>
      </c>
      <c r="H14289" s="1">
        <f>IFERROR(H14290/H14291, H14290)</f>
        <v>0</v>
      </c>
      <c r="I14289" s="1">
        <f>IFERROR(I14290/I14291, I14290)</f>
        <v>0</v>
      </c>
      <c r="J14289" s="1">
        <f>IFERROR(J14290/J14291, J14290)</f>
        <v>0</v>
      </c>
      <c r="K14289" s="1">
        <f>IFERROR(K14290/K14291, K14290)</f>
        <v>0</v>
      </c>
    </row>
    <row r="14290" spans="2:11" outlineLevel="2">
      <c r="C14290" t="s">
        <v>10</v>
      </c>
      <c r="D14290">
        <f>COUNTIF(D14292:D14301, "1")</f>
        <v>0</v>
      </c>
      <c r="E14290">
        <f>COUNTIF(E14292:E14301, "1")</f>
        <v>0</v>
      </c>
      <c r="F14290">
        <f>COUNTIF(F14292:F14301, "1")</f>
        <v>0</v>
      </c>
      <c r="G14290">
        <f>COUNTIF(G14292:G14301, "1")</f>
        <v>0</v>
      </c>
      <c r="H14290">
        <f>COUNTIF(H14292:H14301, "1")</f>
        <v>0</v>
      </c>
      <c r="I14290">
        <f>COUNTIF(I14292:I14301, "1")</f>
        <v>0</v>
      </c>
      <c r="J14290">
        <f>COUNTIF(J14292:J14301, "1")</f>
        <v>0</v>
      </c>
      <c r="K14290">
        <f>COUNTIF(K14292:K14301, "1")</f>
        <v>0</v>
      </c>
    </row>
    <row r="14291" spans="2:11" outlineLevel="2">
      <c r="C14291" t="s">
        <v>12</v>
      </c>
      <c r="D14291">
        <f>COUNTIF(D14292:D14301, "0")</f>
        <v>0</v>
      </c>
      <c r="E14291">
        <f>COUNTIF(E14292:E14301, "0")</f>
        <v>0</v>
      </c>
      <c r="F14291">
        <f>COUNTIF(F14292:F14301, "0")</f>
        <v>0</v>
      </c>
      <c r="G14291">
        <f>COUNTIF(G14292:G14301, "0")</f>
        <v>0</v>
      </c>
      <c r="H14291">
        <f>COUNTIF(H14292:H14301, "0")</f>
        <v>0</v>
      </c>
      <c r="I14291">
        <f>COUNTIF(I14292:I14301, "0")</f>
        <v>0</v>
      </c>
      <c r="J14291">
        <f>COUNTIF(J14292:J14301, "0")</f>
        <v>0</v>
      </c>
      <c r="K14291">
        <f>COUNTIF(K14292:K14301, "0")</f>
        <v>0</v>
      </c>
    </row>
    <row r="14292" spans="2:11" outlineLevel="2">
      <c r="B14292" t="s">
        <v>52</v>
      </c>
      <c r="C14292" t="s">
        <v>19</v>
      </c>
      <c r="D14292">
        <v>0</v>
      </c>
      <c r="E14292">
        <v>0</v>
      </c>
      <c r="F14292">
        <v>0</v>
      </c>
      <c r="G14292">
        <v>0</v>
      </c>
      <c r="H14292">
        <v>1</v>
      </c>
      <c r="I14292">
        <v>0</v>
      </c>
      <c r="J14292">
        <v>0</v>
      </c>
      <c r="K14292">
        <v>0</v>
      </c>
    </row>
    <row r="14293" spans="2:11" outlineLevel="2">
      <c r="B14293" t="s">
        <v>52</v>
      </c>
      <c r="C14293" t="s">
        <v>17</v>
      </c>
      <c r="D14293">
        <v>1</v>
      </c>
      <c r="E14293">
        <v>0</v>
      </c>
      <c r="F14293">
        <v>0</v>
      </c>
      <c r="G14293">
        <v>1</v>
      </c>
      <c r="H14293">
        <v>1</v>
      </c>
      <c r="I14293">
        <v>0</v>
      </c>
      <c r="J14293">
        <v>1</v>
      </c>
      <c r="K14293">
        <v>0</v>
      </c>
    </row>
    <row r="14294" spans="2:11" outlineLevel="2">
      <c r="B14294" t="s">
        <v>52</v>
      </c>
      <c r="C14294" t="s">
        <v>14</v>
      </c>
      <c r="D14294">
        <v>1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2:11" outlineLevel="2">
      <c r="B14295" t="s">
        <v>52</v>
      </c>
      <c r="C14295" t="s">
        <v>16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2:11" outlineLevel="2">
      <c r="B14296" t="s">
        <v>52</v>
      </c>
      <c r="C14296" t="s">
        <v>21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1</v>
      </c>
      <c r="K14296">
        <v>0</v>
      </c>
    </row>
    <row r="14297" spans="2:11" outlineLevel="2">
      <c r="B14297" t="s">
        <v>52</v>
      </c>
      <c r="C14297" t="s">
        <v>20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1</v>
      </c>
      <c r="J14297">
        <v>0</v>
      </c>
      <c r="K14297">
        <v>0</v>
      </c>
    </row>
    <row r="14298" spans="2:11" outlineLevel="2">
      <c r="B14298" t="s">
        <v>52</v>
      </c>
      <c r="C14298" t="s">
        <v>15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2:11" outlineLevel="2">
      <c r="B14299" t="s">
        <v>52</v>
      </c>
      <c r="C14299" t="s">
        <v>22</v>
      </c>
      <c r="D14299">
        <v>1</v>
      </c>
      <c r="E14299">
        <v>0</v>
      </c>
      <c r="F14299">
        <v>0</v>
      </c>
      <c r="G14299">
        <v>1</v>
      </c>
      <c r="H14299">
        <v>1</v>
      </c>
      <c r="I14299">
        <v>0</v>
      </c>
      <c r="J14299">
        <v>0</v>
      </c>
      <c r="K14299">
        <v>0</v>
      </c>
    </row>
    <row r="14300" spans="2:11" outlineLevel="2">
      <c r="B14300" t="s">
        <v>52</v>
      </c>
      <c r="C14300" t="s">
        <v>18</v>
      </c>
      <c r="D14300">
        <v>0</v>
      </c>
      <c r="E14300">
        <v>0</v>
      </c>
      <c r="F14300">
        <v>1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2:11" outlineLevel="2">
      <c r="B14301" t="s">
        <v>52</v>
      </c>
      <c r="C14301" t="s">
        <v>32</v>
      </c>
      <c r="D14301">
        <v>1</v>
      </c>
      <c r="E14301">
        <v>0</v>
      </c>
      <c r="F14301">
        <v>1</v>
      </c>
      <c r="G14301">
        <v>0</v>
      </c>
      <c r="H14301">
        <v>0</v>
      </c>
      <c r="I14301">
        <v>1</v>
      </c>
      <c r="J14301">
        <v>0</v>
      </c>
      <c r="K14301">
        <v>0</v>
      </c>
    </row>
    <row r="14302" spans="2:11" s="3" customFormat="1">
      <c r="B14302" s="3" t="s">
        <v>566</v>
      </c>
      <c r="C14302" s="3" t="s">
        <v>8</v>
      </c>
      <c r="D14302" s="3">
        <f>IFERROR(AVERAGE(D14305,D14330,D14359,D14381,D14407), 0)</f>
        <v>0</v>
      </c>
      <c r="E14302" s="3">
        <f>IFERROR(AVERAGE(E14305,E14330,E14359,E14381,E14407), 0)</f>
        <v>0</v>
      </c>
      <c r="F14302" s="3">
        <f>IFERROR(AVERAGE(F14305,F14330,F14359,F14381,F14407), 0)</f>
        <v>0</v>
      </c>
      <c r="G14302" s="3">
        <f>IFERROR(AVERAGE(G14305,G14330,G14359,G14381,G14407), 0)</f>
        <v>0</v>
      </c>
      <c r="H14302" s="3">
        <f>IFERROR(AVERAGE(H14305,H14330,H14359,H14381,H14407), 0)</f>
        <v>0</v>
      </c>
      <c r="I14302" s="3">
        <f>IFERROR(AVERAGE(I14305,I14330,I14359,I14381,I14407), 0)</f>
        <v>0</v>
      </c>
      <c r="J14302" s="3">
        <f>IFERROR(AVERAGE(J14305,J14330,J14359,J14381,J14407), 0)</f>
        <v>0</v>
      </c>
      <c r="K14302" s="3">
        <f>IFERROR(AVERAGE(K14305,K14330,K14359,K14381,K14407), 0)</f>
        <v>0</v>
      </c>
    </row>
    <row r="14303" spans="2:11" outlineLevel="2">
      <c r="B14303" s="4" t="s">
        <v>9</v>
      </c>
      <c r="D14303">
        <f>E14306+E14331+E14360+E14382+E14408</f>
        <v>0</v>
      </c>
      <c r="E14303">
        <f>F14306+F14331+F14360+F14382+F14408</f>
        <v>0</v>
      </c>
      <c r="F14303">
        <f>G14306+G14331+G14360+G14382+G14408</f>
        <v>0</v>
      </c>
      <c r="G14303">
        <f>H14306+H14331+H14360+H14382+H14408</f>
        <v>0</v>
      </c>
      <c r="H14303">
        <f>I14306+I14331+I14360+I14382+I14408</f>
        <v>0</v>
      </c>
      <c r="I14303">
        <f>J14306+J14331+J14360+J14382+J14408</f>
        <v>0</v>
      </c>
      <c r="J14303">
        <f>K14306+K14331+K14360+K14382+K14408</f>
        <v>0</v>
      </c>
      <c r="K14303">
        <f>L14306+L14331+L14360+L14382+L14408</f>
        <v>0</v>
      </c>
    </row>
    <row r="14304" spans="2:11" outlineLevel="2">
      <c r="B14304" s="4" t="s">
        <v>10</v>
      </c>
      <c r="D14304">
        <f>E14307+E14332+E14361+E14383+E14409</f>
        <v>0</v>
      </c>
      <c r="E14304">
        <f>F14307+F14332+F14361+F14383+F14409</f>
        <v>0</v>
      </c>
      <c r="F14304">
        <f>G14307+G14332+G14361+G14383+G14409</f>
        <v>0</v>
      </c>
      <c r="G14304">
        <f>H14307+H14332+H14361+H14383+H14409</f>
        <v>0</v>
      </c>
      <c r="H14304">
        <f>I14307+I14332+I14361+I14383+I14409</f>
        <v>0</v>
      </c>
      <c r="I14304">
        <f>J14307+J14332+J14361+J14383+J14409</f>
        <v>0</v>
      </c>
      <c r="J14304">
        <f>K14307+K14332+K14361+K14383+K14409</f>
        <v>0</v>
      </c>
      <c r="K14304">
        <f>L14307+L14332+L14361+L14383+L14409</f>
        <v>0</v>
      </c>
    </row>
    <row r="14305" spans="2:11" s="5" customFormat="1" outlineLevel="1">
      <c r="C14305" s="5" t="s">
        <v>51</v>
      </c>
      <c r="D14305" s="1">
        <f>IFERROR(D14306/D14307, D14306)</f>
        <v>0</v>
      </c>
      <c r="E14305" s="1">
        <f>IFERROR(E14306/E14307, E14306)</f>
        <v>0</v>
      </c>
      <c r="F14305" s="1">
        <f>IFERROR(F14306/F14307, F14306)</f>
        <v>0</v>
      </c>
      <c r="G14305" s="1">
        <f>IFERROR(G14306/G14307, G14306)</f>
        <v>0</v>
      </c>
      <c r="H14305" s="1">
        <f>IFERROR(H14306/H14307, H14306)</f>
        <v>0</v>
      </c>
      <c r="I14305" s="1">
        <f>IFERROR(I14306/I14307, I14306)</f>
        <v>0</v>
      </c>
      <c r="J14305" s="1">
        <f>IFERROR(J14306/J14307, J14306)</f>
        <v>0</v>
      </c>
      <c r="K14305" s="1">
        <f>IFERROR(K14306/K14307, K14306)</f>
        <v>0</v>
      </c>
    </row>
    <row r="14306" spans="2:11" outlineLevel="2">
      <c r="C14306" t="s">
        <v>10</v>
      </c>
      <c r="D14306">
        <f>COUNTIF(D14308:D14329, "1")</f>
        <v>0</v>
      </c>
      <c r="E14306">
        <f>COUNTIF(E14308:E14329, "1")</f>
        <v>0</v>
      </c>
      <c r="F14306">
        <f>COUNTIF(F14308:F14329, "1")</f>
        <v>0</v>
      </c>
      <c r="G14306">
        <f>COUNTIF(G14308:G14329, "1")</f>
        <v>0</v>
      </c>
      <c r="H14306">
        <f>COUNTIF(H14308:H14329, "1")</f>
        <v>0</v>
      </c>
      <c r="I14306">
        <f>COUNTIF(I14308:I14329, "1")</f>
        <v>0</v>
      </c>
      <c r="J14306">
        <f>COUNTIF(J14308:J14329, "1")</f>
        <v>0</v>
      </c>
      <c r="K14306">
        <f>COUNTIF(K14308:K14329, "1")</f>
        <v>0</v>
      </c>
    </row>
    <row r="14307" spans="2:11" outlineLevel="2">
      <c r="C14307" t="s">
        <v>12</v>
      </c>
      <c r="D14307">
        <f>COUNTIF(D14308:D14329, "0")</f>
        <v>0</v>
      </c>
      <c r="E14307">
        <f>COUNTIF(E14308:E14329, "0")</f>
        <v>0</v>
      </c>
      <c r="F14307">
        <f>COUNTIF(F14308:F14329, "0")</f>
        <v>0</v>
      </c>
      <c r="G14307">
        <f>COUNTIF(G14308:G14329, "0")</f>
        <v>0</v>
      </c>
      <c r="H14307">
        <f>COUNTIF(H14308:H14329, "0")</f>
        <v>0</v>
      </c>
      <c r="I14307">
        <f>COUNTIF(I14308:I14329, "0")</f>
        <v>0</v>
      </c>
      <c r="J14307">
        <f>COUNTIF(J14308:J14329, "0")</f>
        <v>0</v>
      </c>
      <c r="K14307">
        <f>COUNTIF(K14308:K14329, "0")</f>
        <v>0</v>
      </c>
    </row>
    <row r="14308" spans="2:11" outlineLevel="2">
      <c r="B14308" t="s">
        <v>52</v>
      </c>
      <c r="C14308" t="s">
        <v>14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1</v>
      </c>
      <c r="K14308">
        <v>0</v>
      </c>
    </row>
    <row r="14309" spans="2:11" outlineLevel="2">
      <c r="B14309" t="s">
        <v>52</v>
      </c>
      <c r="C14309" t="s">
        <v>15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2:11" outlineLevel="2">
      <c r="B14310" t="s">
        <v>52</v>
      </c>
      <c r="C14310" t="s">
        <v>17</v>
      </c>
      <c r="D14310">
        <v>1</v>
      </c>
      <c r="E14310">
        <v>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2:11" outlineLevel="2">
      <c r="B14311" t="s">
        <v>52</v>
      </c>
      <c r="C14311" t="s">
        <v>18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2:11" outlineLevel="2">
      <c r="B14312" t="s">
        <v>52</v>
      </c>
      <c r="C14312" t="s">
        <v>19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2:11" outlineLevel="2">
      <c r="B14313" t="s">
        <v>52</v>
      </c>
      <c r="C14313" t="s">
        <v>32</v>
      </c>
      <c r="D14313">
        <v>0</v>
      </c>
      <c r="E14313">
        <v>0</v>
      </c>
      <c r="F14313">
        <v>0</v>
      </c>
      <c r="G14313">
        <v>0</v>
      </c>
      <c r="H14313">
        <v>1</v>
      </c>
      <c r="I14313">
        <v>0</v>
      </c>
      <c r="J14313">
        <v>0</v>
      </c>
      <c r="K14313">
        <v>0</v>
      </c>
    </row>
    <row r="14314" spans="2:11" outlineLevel="2">
      <c r="B14314" t="s">
        <v>52</v>
      </c>
      <c r="C14314" t="s">
        <v>20</v>
      </c>
      <c r="D14314">
        <v>0</v>
      </c>
      <c r="E14314">
        <v>1</v>
      </c>
      <c r="F14314">
        <v>1</v>
      </c>
      <c r="G14314">
        <v>1</v>
      </c>
      <c r="H14314">
        <v>1</v>
      </c>
      <c r="I14314">
        <v>0</v>
      </c>
      <c r="J14314">
        <v>0</v>
      </c>
      <c r="K14314">
        <v>0</v>
      </c>
    </row>
    <row r="14315" spans="2:11" outlineLevel="2">
      <c r="B14315" t="s">
        <v>52</v>
      </c>
      <c r="C14315" t="s">
        <v>21</v>
      </c>
      <c r="D14315">
        <v>0</v>
      </c>
      <c r="E14315">
        <v>1</v>
      </c>
      <c r="F14315">
        <v>0</v>
      </c>
      <c r="G14315">
        <v>0</v>
      </c>
      <c r="H14315">
        <v>1</v>
      </c>
      <c r="I14315">
        <v>1</v>
      </c>
      <c r="J14315">
        <v>0</v>
      </c>
      <c r="K14315">
        <v>0</v>
      </c>
    </row>
    <row r="14316" spans="2:11" outlineLevel="2">
      <c r="B14316" t="s">
        <v>52</v>
      </c>
      <c r="C14316" t="s">
        <v>23</v>
      </c>
      <c r="D14316">
        <v>1</v>
      </c>
      <c r="E14316">
        <v>0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>
        <v>0</v>
      </c>
    </row>
    <row r="14317" spans="2:11" outlineLevel="2">
      <c r="B14317" t="s">
        <v>52</v>
      </c>
      <c r="C14317" t="s">
        <v>33</v>
      </c>
      <c r="D14317">
        <v>0</v>
      </c>
      <c r="E14317">
        <v>1</v>
      </c>
      <c r="F14317">
        <v>0</v>
      </c>
      <c r="G14317">
        <v>1</v>
      </c>
      <c r="H14317">
        <v>0</v>
      </c>
      <c r="I14317">
        <v>1</v>
      </c>
      <c r="J14317">
        <v>0</v>
      </c>
      <c r="K14317">
        <v>0</v>
      </c>
    </row>
    <row r="14318" spans="2:11" outlineLevel="2">
      <c r="B14318" t="s">
        <v>52</v>
      </c>
      <c r="C14318" t="s">
        <v>24</v>
      </c>
      <c r="D14318">
        <v>1</v>
      </c>
      <c r="E14318">
        <v>0</v>
      </c>
      <c r="F14318">
        <v>1</v>
      </c>
      <c r="G14318">
        <v>0</v>
      </c>
      <c r="H14318">
        <v>1</v>
      </c>
      <c r="I14318">
        <v>0</v>
      </c>
      <c r="J14318">
        <v>0</v>
      </c>
      <c r="K14318">
        <v>0</v>
      </c>
    </row>
    <row r="14319" spans="2:11" outlineLevel="2">
      <c r="B14319" t="s">
        <v>52</v>
      </c>
      <c r="C14319" t="s">
        <v>25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2:11" outlineLevel="2">
      <c r="B14320" t="s">
        <v>52</v>
      </c>
      <c r="C14320" t="s">
        <v>26</v>
      </c>
      <c r="D14320">
        <v>1</v>
      </c>
      <c r="E14320">
        <v>0</v>
      </c>
      <c r="F14320">
        <v>0</v>
      </c>
      <c r="G14320">
        <v>0</v>
      </c>
      <c r="H14320">
        <v>1</v>
      </c>
      <c r="I14320">
        <v>1</v>
      </c>
      <c r="J14320">
        <v>0</v>
      </c>
      <c r="K14320">
        <v>0</v>
      </c>
    </row>
    <row r="14321" spans="2:11" outlineLevel="2">
      <c r="B14321" t="s">
        <v>52</v>
      </c>
      <c r="C14321" t="s">
        <v>27</v>
      </c>
      <c r="D14321">
        <v>0</v>
      </c>
      <c r="E14321">
        <v>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2:11" outlineLevel="2">
      <c r="B14322" t="s">
        <v>52</v>
      </c>
      <c r="C14322" t="s">
        <v>28</v>
      </c>
      <c r="D14322">
        <v>0</v>
      </c>
      <c r="E14322">
        <v>0</v>
      </c>
      <c r="F14322">
        <v>0</v>
      </c>
      <c r="G14322">
        <v>1</v>
      </c>
      <c r="H14322">
        <v>0</v>
      </c>
      <c r="I14322">
        <v>0</v>
      </c>
      <c r="J14322">
        <v>0</v>
      </c>
      <c r="K14322">
        <v>0</v>
      </c>
    </row>
    <row r="14323" spans="2:11" outlineLevel="2">
      <c r="B14323" t="s">
        <v>52</v>
      </c>
      <c r="C14323" t="s">
        <v>35</v>
      </c>
      <c r="D14323">
        <v>1</v>
      </c>
      <c r="E14323">
        <v>0</v>
      </c>
      <c r="F14323">
        <v>0</v>
      </c>
      <c r="G14323">
        <v>0</v>
      </c>
      <c r="H14323">
        <v>0</v>
      </c>
      <c r="I14323">
        <v>1</v>
      </c>
      <c r="J14323">
        <v>1</v>
      </c>
      <c r="K14323">
        <v>0</v>
      </c>
    </row>
    <row r="14324" spans="2:11" outlineLevel="2">
      <c r="B14324" t="s">
        <v>52</v>
      </c>
      <c r="C14324" t="s">
        <v>48</v>
      </c>
      <c r="D14324">
        <v>0</v>
      </c>
      <c r="E14324">
        <v>0</v>
      </c>
      <c r="F14324">
        <v>0</v>
      </c>
      <c r="G14324">
        <v>1</v>
      </c>
      <c r="H14324">
        <v>0</v>
      </c>
      <c r="I14324">
        <v>1</v>
      </c>
      <c r="J14324">
        <v>0</v>
      </c>
      <c r="K14324">
        <v>0</v>
      </c>
    </row>
    <row r="14325" spans="2:11" outlineLevel="2">
      <c r="B14325" t="s">
        <v>52</v>
      </c>
      <c r="C14325" t="s">
        <v>36</v>
      </c>
      <c r="D14325">
        <v>1</v>
      </c>
      <c r="E14325">
        <v>0</v>
      </c>
      <c r="F14325">
        <v>1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2:11" outlineLevel="2">
      <c r="B14326" t="s">
        <v>52</v>
      </c>
      <c r="C14326" t="s">
        <v>37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2:11" outlineLevel="2">
      <c r="B14327" t="s">
        <v>52</v>
      </c>
      <c r="C14327" t="s">
        <v>37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2:11" outlineLevel="2">
      <c r="B14328" t="s">
        <v>52</v>
      </c>
      <c r="C14328" t="s">
        <v>39</v>
      </c>
      <c r="D14328">
        <v>0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0</v>
      </c>
      <c r="K14328">
        <v>0</v>
      </c>
    </row>
    <row r="14329" spans="2:11" outlineLevel="2">
      <c r="B14329" t="s">
        <v>52</v>
      </c>
      <c r="C14329" t="s">
        <v>41</v>
      </c>
      <c r="D14329">
        <v>0</v>
      </c>
      <c r="E14329">
        <v>0</v>
      </c>
      <c r="F14329">
        <v>1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2:11" s="5" customFormat="1" outlineLevel="1">
      <c r="C14330" s="5" t="s">
        <v>49</v>
      </c>
      <c r="D14330" s="1">
        <f>IFERROR(D14331/D14332, D14331)</f>
        <v>0</v>
      </c>
      <c r="E14330" s="1">
        <f>IFERROR(E14331/E14332, E14331)</f>
        <v>0</v>
      </c>
      <c r="F14330" s="1">
        <f>IFERROR(F14331/F14332, F14331)</f>
        <v>0</v>
      </c>
      <c r="G14330" s="1">
        <f>IFERROR(G14331/G14332, G14331)</f>
        <v>0</v>
      </c>
      <c r="H14330" s="1">
        <f>IFERROR(H14331/H14332, H14331)</f>
        <v>0</v>
      </c>
      <c r="I14330" s="1">
        <f>IFERROR(I14331/I14332, I14331)</f>
        <v>0</v>
      </c>
      <c r="J14330" s="1">
        <f>IFERROR(J14331/J14332, J14331)</f>
        <v>0</v>
      </c>
      <c r="K14330" s="1">
        <f>IFERROR(K14331/K14332, K14331)</f>
        <v>0</v>
      </c>
    </row>
    <row r="14331" spans="2:11" outlineLevel="2">
      <c r="C14331" t="s">
        <v>10</v>
      </c>
      <c r="D14331">
        <f>COUNTIF(D14333:D14358, "1")</f>
        <v>0</v>
      </c>
      <c r="E14331">
        <f>COUNTIF(E14333:E14358, "1")</f>
        <v>0</v>
      </c>
      <c r="F14331">
        <f>COUNTIF(F14333:F14358, "1")</f>
        <v>0</v>
      </c>
      <c r="G14331">
        <f>COUNTIF(G14333:G14358, "1")</f>
        <v>0</v>
      </c>
      <c r="H14331">
        <f>COUNTIF(H14333:H14358, "1")</f>
        <v>0</v>
      </c>
      <c r="I14331">
        <f>COUNTIF(I14333:I14358, "1")</f>
        <v>0</v>
      </c>
      <c r="J14331">
        <f>COUNTIF(J14333:J14358, "1")</f>
        <v>0</v>
      </c>
      <c r="K14331">
        <f>COUNTIF(K14333:K14358, "1")</f>
        <v>0</v>
      </c>
    </row>
    <row r="14332" spans="2:11" outlineLevel="2">
      <c r="C14332" t="s">
        <v>12</v>
      </c>
      <c r="D14332">
        <f>COUNTIF(D14333:D14358, "0")</f>
        <v>0</v>
      </c>
      <c r="E14332">
        <f>COUNTIF(E14333:E14358, "0")</f>
        <v>0</v>
      </c>
      <c r="F14332">
        <f>COUNTIF(F14333:F14358, "0")</f>
        <v>0</v>
      </c>
      <c r="G14332">
        <f>COUNTIF(G14333:G14358, "0")</f>
        <v>0</v>
      </c>
      <c r="H14332">
        <f>COUNTIF(H14333:H14358, "0")</f>
        <v>0</v>
      </c>
      <c r="I14332">
        <f>COUNTIF(I14333:I14358, "0")</f>
        <v>0</v>
      </c>
      <c r="J14332">
        <f>COUNTIF(J14333:J14358, "0")</f>
        <v>0</v>
      </c>
      <c r="K14332">
        <f>COUNTIF(K14333:K14358, "0")</f>
        <v>0</v>
      </c>
    </row>
    <row r="14333" spans="2:11" outlineLevel="2">
      <c r="B14333" t="s">
        <v>50</v>
      </c>
      <c r="C14333" t="s">
        <v>14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2:11" outlineLevel="2">
      <c r="B14334" t="s">
        <v>50</v>
      </c>
      <c r="C14334" t="s">
        <v>15</v>
      </c>
      <c r="D14334">
        <v>1</v>
      </c>
      <c r="E14334">
        <v>1</v>
      </c>
      <c r="F14334">
        <v>0</v>
      </c>
      <c r="G14334">
        <v>0</v>
      </c>
      <c r="H14334">
        <v>0</v>
      </c>
      <c r="I14334">
        <v>0</v>
      </c>
      <c r="J14334">
        <v>1</v>
      </c>
      <c r="K14334">
        <v>0</v>
      </c>
    </row>
    <row r="14335" spans="2:11" outlineLevel="2">
      <c r="B14335" t="s">
        <v>50</v>
      </c>
      <c r="C14335" t="s">
        <v>16</v>
      </c>
      <c r="D14335">
        <v>0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>
        <v>0</v>
      </c>
      <c r="K14335">
        <v>0</v>
      </c>
    </row>
    <row r="14336" spans="2:11" outlineLevel="2">
      <c r="B14336" t="s">
        <v>50</v>
      </c>
      <c r="C14336" t="s">
        <v>17</v>
      </c>
      <c r="D14336">
        <v>0</v>
      </c>
      <c r="E14336">
        <v>1</v>
      </c>
      <c r="F14336">
        <v>0</v>
      </c>
      <c r="G14336">
        <v>0</v>
      </c>
      <c r="H14336">
        <v>0</v>
      </c>
      <c r="I14336">
        <v>0</v>
      </c>
      <c r="J14336">
        <v>1</v>
      </c>
      <c r="K14336">
        <v>0</v>
      </c>
    </row>
    <row r="14337" spans="2:11" outlineLevel="2">
      <c r="B14337" t="s">
        <v>50</v>
      </c>
      <c r="C14337" t="s">
        <v>18</v>
      </c>
      <c r="D14337">
        <v>1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2:11" outlineLevel="2">
      <c r="B14338" t="s">
        <v>50</v>
      </c>
      <c r="C14338" t="s">
        <v>19</v>
      </c>
      <c r="D14338">
        <v>0</v>
      </c>
      <c r="E14338">
        <v>0</v>
      </c>
      <c r="F14338">
        <v>0</v>
      </c>
      <c r="G14338">
        <v>0</v>
      </c>
      <c r="H14338">
        <v>1</v>
      </c>
      <c r="I14338">
        <v>0</v>
      </c>
      <c r="J14338">
        <v>1</v>
      </c>
      <c r="K14338">
        <v>0</v>
      </c>
    </row>
    <row r="14339" spans="2:11" outlineLevel="2">
      <c r="B14339" t="s">
        <v>50</v>
      </c>
      <c r="C14339" t="s">
        <v>32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2:11" outlineLevel="2">
      <c r="B14340" t="s">
        <v>50</v>
      </c>
      <c r="C14340" t="s">
        <v>20</v>
      </c>
      <c r="D14340">
        <v>0</v>
      </c>
      <c r="E14340">
        <v>0</v>
      </c>
      <c r="F14340">
        <v>1</v>
      </c>
      <c r="G14340">
        <v>0</v>
      </c>
      <c r="H14340">
        <v>0</v>
      </c>
      <c r="I14340">
        <v>1</v>
      </c>
      <c r="J14340">
        <v>1</v>
      </c>
      <c r="K14340">
        <v>0</v>
      </c>
    </row>
    <row r="14341" spans="2:11" outlineLevel="2">
      <c r="B14341" t="s">
        <v>50</v>
      </c>
      <c r="C14341" t="s">
        <v>21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2:11" outlineLevel="2">
      <c r="B14342" t="s">
        <v>50</v>
      </c>
      <c r="C14342" t="s">
        <v>22</v>
      </c>
      <c r="D14342">
        <v>1</v>
      </c>
      <c r="E14342">
        <v>1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2:11" outlineLevel="2">
      <c r="B14343" t="s">
        <v>50</v>
      </c>
      <c r="C14343" t="s">
        <v>23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2:11" outlineLevel="2">
      <c r="B14344" t="s">
        <v>50</v>
      </c>
      <c r="C14344" t="s">
        <v>33</v>
      </c>
      <c r="D14344">
        <v>0</v>
      </c>
      <c r="E14344">
        <v>1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2:11" outlineLevel="2">
      <c r="B14345" t="s">
        <v>50</v>
      </c>
      <c r="C14345" t="s">
        <v>24</v>
      </c>
      <c r="D14345">
        <v>0</v>
      </c>
      <c r="E14345">
        <v>0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2:11" outlineLevel="2">
      <c r="B14346" t="s">
        <v>50</v>
      </c>
      <c r="C14346" t="s">
        <v>34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1</v>
      </c>
      <c r="J14346">
        <v>0</v>
      </c>
      <c r="K14346">
        <v>0</v>
      </c>
    </row>
    <row r="14347" spans="2:11" outlineLevel="2">
      <c r="B14347" t="s">
        <v>50</v>
      </c>
      <c r="C14347" t="s">
        <v>25</v>
      </c>
      <c r="D14347">
        <v>0</v>
      </c>
      <c r="E14347">
        <v>0</v>
      </c>
      <c r="F14347">
        <v>1</v>
      </c>
      <c r="G14347">
        <v>1</v>
      </c>
      <c r="H14347">
        <v>0</v>
      </c>
      <c r="I14347">
        <v>0</v>
      </c>
      <c r="J14347">
        <v>0</v>
      </c>
      <c r="K14347">
        <v>0</v>
      </c>
    </row>
    <row r="14348" spans="2:11" outlineLevel="2">
      <c r="B14348" t="s">
        <v>50</v>
      </c>
      <c r="C14348" t="s">
        <v>26</v>
      </c>
      <c r="D14348">
        <v>1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2:11" outlineLevel="2">
      <c r="B14349" t="s">
        <v>50</v>
      </c>
      <c r="C14349" t="s">
        <v>27</v>
      </c>
      <c r="D14349">
        <v>1</v>
      </c>
      <c r="E14349">
        <v>1</v>
      </c>
      <c r="F14349">
        <v>0</v>
      </c>
      <c r="G14349">
        <v>1</v>
      </c>
      <c r="H14349">
        <v>0</v>
      </c>
      <c r="I14349">
        <v>1</v>
      </c>
      <c r="J14349">
        <v>0</v>
      </c>
      <c r="K14349">
        <v>0</v>
      </c>
    </row>
    <row r="14350" spans="2:11" outlineLevel="2">
      <c r="B14350" t="s">
        <v>50</v>
      </c>
      <c r="C14350" t="s">
        <v>28</v>
      </c>
      <c r="D14350">
        <v>0</v>
      </c>
      <c r="E14350">
        <v>0</v>
      </c>
      <c r="F14350">
        <v>1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2:11" outlineLevel="2">
      <c r="B14351" t="s">
        <v>50</v>
      </c>
      <c r="C14351" t="s">
        <v>28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2:11" outlineLevel="2">
      <c r="B14352" t="s">
        <v>50</v>
      </c>
      <c r="C14352" t="s">
        <v>35</v>
      </c>
      <c r="D14352">
        <v>0</v>
      </c>
      <c r="E14352">
        <v>1</v>
      </c>
      <c r="F14352">
        <v>1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2:11" outlineLevel="2">
      <c r="B14353" t="s">
        <v>50</v>
      </c>
      <c r="C14353" t="s">
        <v>48</v>
      </c>
      <c r="D14353">
        <v>0</v>
      </c>
      <c r="E14353">
        <v>1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2:11" outlineLevel="2">
      <c r="B14354" t="s">
        <v>50</v>
      </c>
      <c r="C14354" t="s">
        <v>36</v>
      </c>
      <c r="D14354">
        <v>0</v>
      </c>
      <c r="E14354">
        <v>0</v>
      </c>
      <c r="F14354">
        <v>1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2:11" outlineLevel="2">
      <c r="B14355" t="s">
        <v>50</v>
      </c>
      <c r="C14355" t="s">
        <v>37</v>
      </c>
      <c r="D14355">
        <v>0</v>
      </c>
      <c r="E14355">
        <v>0</v>
      </c>
      <c r="F14355">
        <v>1</v>
      </c>
      <c r="G14355">
        <v>0</v>
      </c>
      <c r="H14355">
        <v>0</v>
      </c>
      <c r="I14355">
        <v>0</v>
      </c>
      <c r="J14355">
        <v>1</v>
      </c>
      <c r="K14355">
        <v>0</v>
      </c>
    </row>
    <row r="14356" spans="2:11" outlineLevel="2">
      <c r="B14356" t="s">
        <v>50</v>
      </c>
      <c r="C14356" t="s">
        <v>40</v>
      </c>
      <c r="D14356">
        <v>0</v>
      </c>
      <c r="E14356">
        <v>1</v>
      </c>
      <c r="F14356">
        <v>0</v>
      </c>
      <c r="G14356">
        <v>1</v>
      </c>
      <c r="H14356">
        <v>0</v>
      </c>
      <c r="I14356">
        <v>0</v>
      </c>
      <c r="J14356">
        <v>0</v>
      </c>
      <c r="K14356">
        <v>0</v>
      </c>
    </row>
    <row r="14357" spans="2:11" outlineLevel="2">
      <c r="B14357" t="s">
        <v>50</v>
      </c>
      <c r="C14357" t="s">
        <v>41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</v>
      </c>
      <c r="J14357">
        <v>0</v>
      </c>
      <c r="K14357">
        <v>0</v>
      </c>
    </row>
    <row r="14358" spans="2:11" outlineLevel="2">
      <c r="B14358" t="s">
        <v>50</v>
      </c>
      <c r="C14358" t="s">
        <v>43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1</v>
      </c>
      <c r="K14358">
        <v>0</v>
      </c>
    </row>
    <row r="14359" spans="2:11" s="5" customFormat="1" outlineLevel="1">
      <c r="C14359" s="5" t="s">
        <v>30</v>
      </c>
      <c r="D14359" s="1">
        <f>IFERROR(D14360/D14361, D14360)</f>
        <v>0</v>
      </c>
      <c r="E14359" s="1">
        <f>IFERROR(E14360/E14361, E14360)</f>
        <v>0</v>
      </c>
      <c r="F14359" s="1">
        <f>IFERROR(F14360/F14361, F14360)</f>
        <v>0</v>
      </c>
      <c r="G14359" s="1">
        <f>IFERROR(G14360/G14361, G14360)</f>
        <v>0</v>
      </c>
      <c r="H14359" s="1">
        <f>IFERROR(H14360/H14361, H14360)</f>
        <v>0</v>
      </c>
      <c r="I14359" s="1">
        <f>IFERROR(I14360/I14361, I14360)</f>
        <v>0</v>
      </c>
      <c r="J14359" s="1">
        <f>IFERROR(J14360/J14361, J14360)</f>
        <v>0</v>
      </c>
      <c r="K14359" s="1">
        <f>IFERROR(K14360/K14361, K14360)</f>
        <v>0</v>
      </c>
    </row>
    <row r="14360" spans="2:11" outlineLevel="2">
      <c r="C14360" t="s">
        <v>10</v>
      </c>
      <c r="D14360">
        <f>COUNTIF(D14362:D14380, "1")</f>
        <v>0</v>
      </c>
      <c r="E14360">
        <f>COUNTIF(E14362:E14380, "1")</f>
        <v>0</v>
      </c>
      <c r="F14360">
        <f>COUNTIF(F14362:F14380, "1")</f>
        <v>0</v>
      </c>
      <c r="G14360">
        <f>COUNTIF(G14362:G14380, "1")</f>
        <v>0</v>
      </c>
      <c r="H14360">
        <f>COUNTIF(H14362:H14380, "1")</f>
        <v>0</v>
      </c>
      <c r="I14360">
        <f>COUNTIF(I14362:I14380, "1")</f>
        <v>0</v>
      </c>
      <c r="J14360">
        <f>COUNTIF(J14362:J14380, "1")</f>
        <v>0</v>
      </c>
      <c r="K14360">
        <f>COUNTIF(K14362:K14380, "1")</f>
        <v>0</v>
      </c>
    </row>
    <row r="14361" spans="2:11" outlineLevel="2">
      <c r="C14361" t="s">
        <v>12</v>
      </c>
      <c r="D14361">
        <f>COUNTIF(D14362:D14380, "0")</f>
        <v>0</v>
      </c>
      <c r="E14361">
        <f>COUNTIF(E14362:E14380, "0")</f>
        <v>0</v>
      </c>
      <c r="F14361">
        <f>COUNTIF(F14362:F14380, "0")</f>
        <v>0</v>
      </c>
      <c r="G14361">
        <f>COUNTIF(G14362:G14380, "0")</f>
        <v>0</v>
      </c>
      <c r="H14361">
        <f>COUNTIF(H14362:H14380, "0")</f>
        <v>0</v>
      </c>
      <c r="I14361">
        <f>COUNTIF(I14362:I14380, "0")</f>
        <v>0</v>
      </c>
      <c r="J14361">
        <f>COUNTIF(J14362:J14380, "0")</f>
        <v>0</v>
      </c>
      <c r="K14361">
        <f>COUNTIF(K14362:K14380, "0")</f>
        <v>0</v>
      </c>
    </row>
    <row r="14362" spans="2:11" outlineLevel="2">
      <c r="B14362" t="s">
        <v>31</v>
      </c>
      <c r="C14362" t="s">
        <v>14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2:11" outlineLevel="2">
      <c r="B14363" t="s">
        <v>31</v>
      </c>
      <c r="C14363" t="s">
        <v>16</v>
      </c>
      <c r="D14363">
        <v>0</v>
      </c>
      <c r="E14363">
        <v>1</v>
      </c>
      <c r="F14363">
        <v>0</v>
      </c>
      <c r="G14363">
        <v>0</v>
      </c>
      <c r="H14363">
        <v>0</v>
      </c>
      <c r="I14363">
        <v>0</v>
      </c>
      <c r="J14363">
        <v>1</v>
      </c>
      <c r="K14363">
        <v>0</v>
      </c>
    </row>
    <row r="14364" spans="2:11" outlineLevel="2">
      <c r="B14364" t="s">
        <v>31</v>
      </c>
      <c r="C14364" t="s">
        <v>17</v>
      </c>
      <c r="D14364">
        <v>1</v>
      </c>
      <c r="E14364">
        <v>1</v>
      </c>
      <c r="F14364">
        <v>0</v>
      </c>
      <c r="G14364">
        <v>0</v>
      </c>
      <c r="H14364">
        <v>0</v>
      </c>
      <c r="I14364">
        <v>1</v>
      </c>
      <c r="J14364">
        <v>0</v>
      </c>
      <c r="K14364">
        <v>0</v>
      </c>
    </row>
    <row r="14365" spans="2:11" outlineLevel="2">
      <c r="B14365" t="s">
        <v>31</v>
      </c>
      <c r="C14365" t="s">
        <v>18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>
        <v>0</v>
      </c>
    </row>
    <row r="14366" spans="2:11" outlineLevel="2">
      <c r="B14366" t="s">
        <v>31</v>
      </c>
      <c r="C14366" t="s">
        <v>32</v>
      </c>
      <c r="D14366">
        <v>1</v>
      </c>
      <c r="E14366">
        <v>0</v>
      </c>
      <c r="F14366">
        <v>0</v>
      </c>
      <c r="G14366">
        <v>1</v>
      </c>
      <c r="H14366">
        <v>0</v>
      </c>
      <c r="I14366">
        <v>1</v>
      </c>
      <c r="J14366">
        <v>0</v>
      </c>
      <c r="K14366">
        <v>0</v>
      </c>
    </row>
    <row r="14367" spans="2:11" outlineLevel="2">
      <c r="B14367" t="s">
        <v>31</v>
      </c>
      <c r="C14367" t="s">
        <v>20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2:11" outlineLevel="2">
      <c r="B14368" t="s">
        <v>31</v>
      </c>
      <c r="C14368" t="s">
        <v>21</v>
      </c>
      <c r="D14368">
        <v>1</v>
      </c>
      <c r="E14368">
        <v>0</v>
      </c>
      <c r="F14368">
        <v>0</v>
      </c>
      <c r="G14368">
        <v>0</v>
      </c>
      <c r="H14368">
        <v>1</v>
      </c>
      <c r="I14368">
        <v>0</v>
      </c>
      <c r="J14368">
        <v>0</v>
      </c>
      <c r="K14368">
        <v>0</v>
      </c>
    </row>
    <row r="14369" spans="2:11" outlineLevel="2">
      <c r="B14369" t="s">
        <v>31</v>
      </c>
      <c r="C14369" t="s">
        <v>22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2:11" outlineLevel="2">
      <c r="B14370" t="s">
        <v>31</v>
      </c>
      <c r="C14370" t="s">
        <v>23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2:11" outlineLevel="2">
      <c r="B14371" t="s">
        <v>31</v>
      </c>
      <c r="C14371" t="s">
        <v>24</v>
      </c>
      <c r="D14371">
        <v>1</v>
      </c>
      <c r="E14371">
        <v>1</v>
      </c>
      <c r="F14371">
        <v>1</v>
      </c>
      <c r="G14371">
        <v>0</v>
      </c>
      <c r="H14371">
        <v>1</v>
      </c>
      <c r="I14371">
        <v>0</v>
      </c>
      <c r="J14371">
        <v>0</v>
      </c>
      <c r="K14371">
        <v>0</v>
      </c>
    </row>
    <row r="14372" spans="2:11" outlineLevel="2">
      <c r="B14372" t="s">
        <v>31</v>
      </c>
      <c r="C14372" t="s">
        <v>34</v>
      </c>
      <c r="D14372">
        <v>0</v>
      </c>
      <c r="E14372">
        <v>1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2:11" outlineLevel="2">
      <c r="B14373" t="s">
        <v>31</v>
      </c>
      <c r="C14373" t="s">
        <v>25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0</v>
      </c>
    </row>
    <row r="14374" spans="2:11" outlineLevel="2">
      <c r="B14374" t="s">
        <v>31</v>
      </c>
      <c r="C14374" t="s">
        <v>26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2:11" outlineLevel="2">
      <c r="B14375" t="s">
        <v>31</v>
      </c>
      <c r="C14375" t="s">
        <v>27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1</v>
      </c>
      <c r="K14375">
        <v>0</v>
      </c>
    </row>
    <row r="14376" spans="2:11" outlineLevel="2">
      <c r="B14376" t="s">
        <v>31</v>
      </c>
      <c r="C14376" t="s">
        <v>28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2:11" outlineLevel="2">
      <c r="B14377" t="s">
        <v>31</v>
      </c>
      <c r="C14377" t="s">
        <v>36</v>
      </c>
      <c r="D14377">
        <v>1</v>
      </c>
      <c r="E14377">
        <v>1</v>
      </c>
      <c r="F14377">
        <v>1</v>
      </c>
      <c r="G14377">
        <v>0</v>
      </c>
      <c r="H14377">
        <v>1</v>
      </c>
      <c r="I14377">
        <v>1</v>
      </c>
      <c r="J14377">
        <v>0</v>
      </c>
      <c r="K14377">
        <v>0</v>
      </c>
    </row>
    <row r="14378" spans="2:11" outlineLevel="2">
      <c r="B14378" t="s">
        <v>31</v>
      </c>
      <c r="C14378" t="s">
        <v>37</v>
      </c>
      <c r="D14378">
        <v>0</v>
      </c>
      <c r="E14378">
        <v>0</v>
      </c>
      <c r="F14378">
        <v>1</v>
      </c>
      <c r="G14378">
        <v>1</v>
      </c>
      <c r="H14378">
        <v>0</v>
      </c>
      <c r="I14378">
        <v>0</v>
      </c>
      <c r="J14378">
        <v>1</v>
      </c>
      <c r="K14378">
        <v>0</v>
      </c>
    </row>
    <row r="14379" spans="2:11" outlineLevel="2">
      <c r="B14379" t="s">
        <v>31</v>
      </c>
      <c r="C14379" t="s">
        <v>38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1</v>
      </c>
      <c r="J14379">
        <v>0</v>
      </c>
      <c r="K14379">
        <v>0</v>
      </c>
    </row>
    <row r="14380" spans="2:11" outlineLevel="2">
      <c r="B14380" t="s">
        <v>31</v>
      </c>
      <c r="C14380" t="s">
        <v>40</v>
      </c>
      <c r="D14380">
        <v>0</v>
      </c>
      <c r="E14380">
        <v>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2:11" s="5" customFormat="1" outlineLevel="1">
      <c r="C14381" s="5" t="s">
        <v>55</v>
      </c>
      <c r="D14381" s="1">
        <f>IFERROR(D14382/D14383, D14382)</f>
        <v>0</v>
      </c>
      <c r="E14381" s="1">
        <f>IFERROR(E14382/E14383, E14382)</f>
        <v>0</v>
      </c>
      <c r="F14381" s="1">
        <f>IFERROR(F14382/F14383, F14382)</f>
        <v>0</v>
      </c>
      <c r="G14381" s="1">
        <f>IFERROR(G14382/G14383, G14382)</f>
        <v>0</v>
      </c>
      <c r="H14381" s="1">
        <f>IFERROR(H14382/H14383, H14382)</f>
        <v>0</v>
      </c>
      <c r="I14381" s="1">
        <f>IFERROR(I14382/I14383, I14382)</f>
        <v>0</v>
      </c>
      <c r="J14381" s="1">
        <f>IFERROR(J14382/J14383, J14382)</f>
        <v>0</v>
      </c>
      <c r="K14381" s="1">
        <f>IFERROR(K14382/K14383, K14382)</f>
        <v>0</v>
      </c>
    </row>
    <row r="14382" spans="2:11" outlineLevel="2">
      <c r="C14382" t="s">
        <v>10</v>
      </c>
      <c r="D14382">
        <f>COUNTIF(D14384:D14406, "1")</f>
        <v>0</v>
      </c>
      <c r="E14382">
        <f>COUNTIF(E14384:E14406, "1")</f>
        <v>0</v>
      </c>
      <c r="F14382">
        <f>COUNTIF(F14384:F14406, "1")</f>
        <v>0</v>
      </c>
      <c r="G14382">
        <f>COUNTIF(G14384:G14406, "1")</f>
        <v>0</v>
      </c>
      <c r="H14382">
        <f>COUNTIF(H14384:H14406, "1")</f>
        <v>0</v>
      </c>
      <c r="I14382">
        <f>COUNTIF(I14384:I14406, "1")</f>
        <v>0</v>
      </c>
      <c r="J14382">
        <f>COUNTIF(J14384:J14406, "1")</f>
        <v>0</v>
      </c>
      <c r="K14382">
        <f>COUNTIF(K14384:K14406, "1")</f>
        <v>0</v>
      </c>
    </row>
    <row r="14383" spans="2:11" outlineLevel="2">
      <c r="C14383" t="s">
        <v>12</v>
      </c>
      <c r="D14383">
        <f>COUNTIF(D14384:D14406, "0")</f>
        <v>0</v>
      </c>
      <c r="E14383">
        <f>COUNTIF(E14384:E14406, "0")</f>
        <v>0</v>
      </c>
      <c r="F14383">
        <f>COUNTIF(F14384:F14406, "0")</f>
        <v>0</v>
      </c>
      <c r="G14383">
        <f>COUNTIF(G14384:G14406, "0")</f>
        <v>0</v>
      </c>
      <c r="H14383">
        <f>COUNTIF(H14384:H14406, "0")</f>
        <v>0</v>
      </c>
      <c r="I14383">
        <f>COUNTIF(I14384:I14406, "0")</f>
        <v>0</v>
      </c>
      <c r="J14383">
        <f>COUNTIF(J14384:J14406, "0")</f>
        <v>0</v>
      </c>
      <c r="K14383">
        <f>COUNTIF(K14384:K14406, "0")</f>
        <v>0</v>
      </c>
    </row>
    <row r="14384" spans="2:11" outlineLevel="2">
      <c r="B14384" t="s">
        <v>56</v>
      </c>
      <c r="C14384" t="s">
        <v>14</v>
      </c>
      <c r="D14384">
        <v>0</v>
      </c>
      <c r="E14384">
        <v>1</v>
      </c>
      <c r="F14384">
        <v>1</v>
      </c>
      <c r="G14384">
        <v>1</v>
      </c>
      <c r="H14384">
        <v>1</v>
      </c>
      <c r="I14384">
        <v>0</v>
      </c>
      <c r="J14384">
        <v>0</v>
      </c>
      <c r="K14384">
        <v>0</v>
      </c>
    </row>
    <row r="14385" spans="2:11" outlineLevel="2">
      <c r="B14385" t="s">
        <v>56</v>
      </c>
      <c r="C14385" t="s">
        <v>15</v>
      </c>
      <c r="D14385">
        <v>0</v>
      </c>
      <c r="E14385">
        <v>0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2:11" outlineLevel="2">
      <c r="B14386" t="s">
        <v>56</v>
      </c>
      <c r="C14386" t="s">
        <v>16</v>
      </c>
      <c r="D14386">
        <v>0</v>
      </c>
      <c r="E14386">
        <v>1</v>
      </c>
      <c r="F14386">
        <v>0</v>
      </c>
      <c r="G14386">
        <v>1</v>
      </c>
      <c r="H14386">
        <v>0</v>
      </c>
      <c r="I14386">
        <v>0</v>
      </c>
      <c r="J14386">
        <v>0</v>
      </c>
      <c r="K14386">
        <v>0</v>
      </c>
    </row>
    <row r="14387" spans="2:11" outlineLevel="2">
      <c r="B14387" t="s">
        <v>56</v>
      </c>
      <c r="C14387" t="s">
        <v>17</v>
      </c>
      <c r="D14387">
        <v>0</v>
      </c>
      <c r="E14387">
        <v>0</v>
      </c>
      <c r="F14387">
        <v>0</v>
      </c>
      <c r="G14387">
        <v>1</v>
      </c>
      <c r="H14387">
        <v>0</v>
      </c>
      <c r="I14387">
        <v>0</v>
      </c>
      <c r="J14387">
        <v>1</v>
      </c>
      <c r="K14387">
        <v>0</v>
      </c>
    </row>
    <row r="14388" spans="2:11" outlineLevel="2">
      <c r="B14388" t="s">
        <v>56</v>
      </c>
      <c r="C14388" t="s">
        <v>18</v>
      </c>
      <c r="D14388">
        <v>1</v>
      </c>
      <c r="E14388">
        <v>0</v>
      </c>
      <c r="F14388">
        <v>1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2:11" outlineLevel="2">
      <c r="B14389" t="s">
        <v>56</v>
      </c>
      <c r="C14389" t="s">
        <v>19</v>
      </c>
      <c r="D14389">
        <v>1</v>
      </c>
      <c r="E14389">
        <v>0</v>
      </c>
      <c r="F14389">
        <v>0</v>
      </c>
      <c r="G14389">
        <v>1</v>
      </c>
      <c r="H14389">
        <v>1</v>
      </c>
      <c r="I14389">
        <v>0</v>
      </c>
      <c r="J14389">
        <v>0</v>
      </c>
      <c r="K14389">
        <v>0</v>
      </c>
    </row>
    <row r="14390" spans="2:11" outlineLevel="2">
      <c r="B14390" t="s">
        <v>56</v>
      </c>
      <c r="C14390" t="s">
        <v>32</v>
      </c>
      <c r="D14390">
        <v>0</v>
      </c>
      <c r="E14390">
        <v>0</v>
      </c>
      <c r="F14390">
        <v>0</v>
      </c>
      <c r="G14390">
        <v>0</v>
      </c>
      <c r="H14390">
        <v>1</v>
      </c>
      <c r="I14390">
        <v>0</v>
      </c>
      <c r="J14390">
        <v>0</v>
      </c>
      <c r="K14390">
        <v>0</v>
      </c>
    </row>
    <row r="14391" spans="2:11" outlineLevel="2">
      <c r="B14391" t="s">
        <v>56</v>
      </c>
      <c r="C14391" t="s">
        <v>20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1</v>
      </c>
      <c r="J14391">
        <v>0</v>
      </c>
      <c r="K14391">
        <v>0</v>
      </c>
    </row>
    <row r="14392" spans="2:11" outlineLevel="2">
      <c r="B14392" t="s">
        <v>56</v>
      </c>
      <c r="C14392" t="s">
        <v>21</v>
      </c>
      <c r="D14392">
        <v>0</v>
      </c>
      <c r="E14392">
        <v>0</v>
      </c>
      <c r="F14392">
        <v>1</v>
      </c>
      <c r="G14392">
        <v>1</v>
      </c>
      <c r="H14392">
        <v>0</v>
      </c>
      <c r="I14392">
        <v>0</v>
      </c>
      <c r="J14392">
        <v>0</v>
      </c>
      <c r="K14392">
        <v>0</v>
      </c>
    </row>
    <row r="14393" spans="2:11" outlineLevel="2">
      <c r="B14393" t="s">
        <v>56</v>
      </c>
      <c r="C14393" t="s">
        <v>22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0</v>
      </c>
      <c r="J14393">
        <v>1</v>
      </c>
      <c r="K14393">
        <v>0</v>
      </c>
    </row>
    <row r="14394" spans="2:11" outlineLevel="2">
      <c r="B14394" t="s">
        <v>56</v>
      </c>
      <c r="C14394" t="s">
        <v>23</v>
      </c>
      <c r="D14394">
        <v>0</v>
      </c>
      <c r="E14394">
        <v>1</v>
      </c>
      <c r="F14394">
        <v>0</v>
      </c>
      <c r="G14394">
        <v>0</v>
      </c>
      <c r="H14394">
        <v>0</v>
      </c>
      <c r="I14394">
        <v>0</v>
      </c>
      <c r="J14394">
        <v>1</v>
      </c>
      <c r="K14394">
        <v>0</v>
      </c>
    </row>
    <row r="14395" spans="2:11" outlineLevel="2">
      <c r="B14395" t="s">
        <v>56</v>
      </c>
      <c r="C14395" t="s">
        <v>33</v>
      </c>
      <c r="D14395">
        <v>0</v>
      </c>
      <c r="E14395">
        <v>0</v>
      </c>
      <c r="F14395">
        <v>0</v>
      </c>
      <c r="G14395">
        <v>0</v>
      </c>
      <c r="H14395">
        <v>1</v>
      </c>
      <c r="I14395">
        <v>0</v>
      </c>
      <c r="J14395">
        <v>0</v>
      </c>
      <c r="K14395">
        <v>0</v>
      </c>
    </row>
    <row r="14396" spans="2:11" outlineLevel="2">
      <c r="B14396" t="s">
        <v>56</v>
      </c>
      <c r="C14396" t="s">
        <v>33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2:11" outlineLevel="2">
      <c r="B14397" t="s">
        <v>56</v>
      </c>
      <c r="C14397" t="s">
        <v>34</v>
      </c>
      <c r="D14397">
        <v>0</v>
      </c>
      <c r="E14397">
        <v>0</v>
      </c>
      <c r="F14397">
        <v>0</v>
      </c>
      <c r="G14397">
        <v>0</v>
      </c>
      <c r="H14397">
        <v>1</v>
      </c>
      <c r="I14397">
        <v>0</v>
      </c>
      <c r="J14397">
        <v>1</v>
      </c>
      <c r="K14397">
        <v>0</v>
      </c>
    </row>
    <row r="14398" spans="2:11" outlineLevel="2">
      <c r="B14398" t="s">
        <v>56</v>
      </c>
      <c r="C14398" t="s">
        <v>25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0</v>
      </c>
      <c r="J14398">
        <v>0</v>
      </c>
      <c r="K14398">
        <v>0</v>
      </c>
    </row>
    <row r="14399" spans="2:11" outlineLevel="2">
      <c r="B14399" t="s">
        <v>56</v>
      </c>
      <c r="C14399" t="s">
        <v>27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0</v>
      </c>
      <c r="J14399">
        <v>0</v>
      </c>
      <c r="K14399">
        <v>0</v>
      </c>
    </row>
    <row r="14400" spans="2:11" outlineLevel="2">
      <c r="B14400" t="s">
        <v>56</v>
      </c>
      <c r="C14400" t="s">
        <v>28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1</v>
      </c>
      <c r="J14400">
        <v>0</v>
      </c>
      <c r="K14400">
        <v>0</v>
      </c>
    </row>
    <row r="14401" spans="2:11" outlineLevel="2">
      <c r="B14401" t="s">
        <v>56</v>
      </c>
      <c r="C14401" t="s">
        <v>35</v>
      </c>
      <c r="D14401">
        <v>1</v>
      </c>
      <c r="E14401">
        <v>0</v>
      </c>
      <c r="F14401">
        <v>0</v>
      </c>
      <c r="G14401">
        <v>1</v>
      </c>
      <c r="H14401">
        <v>0</v>
      </c>
      <c r="I14401">
        <v>0</v>
      </c>
      <c r="J14401">
        <v>0</v>
      </c>
      <c r="K14401">
        <v>0</v>
      </c>
    </row>
    <row r="14402" spans="2:11" outlineLevel="2">
      <c r="B14402" t="s">
        <v>56</v>
      </c>
      <c r="C14402" t="s">
        <v>48</v>
      </c>
      <c r="D14402">
        <v>0</v>
      </c>
      <c r="E14402">
        <v>1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</row>
    <row r="14403" spans="2:11" outlineLevel="2">
      <c r="B14403" t="s">
        <v>56</v>
      </c>
      <c r="C14403" t="s">
        <v>39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</row>
    <row r="14404" spans="2:11" outlineLevel="2">
      <c r="B14404" t="s">
        <v>56</v>
      </c>
      <c r="C14404" t="s">
        <v>40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1</v>
      </c>
      <c r="K14404">
        <v>0</v>
      </c>
    </row>
    <row r="14405" spans="2:11" outlineLevel="2">
      <c r="B14405" t="s">
        <v>56</v>
      </c>
      <c r="C14405" t="s">
        <v>41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2:11" outlineLevel="2">
      <c r="B14406" t="s">
        <v>56</v>
      </c>
      <c r="C14406" t="s">
        <v>42</v>
      </c>
      <c r="D14406">
        <v>0</v>
      </c>
      <c r="E14406">
        <v>1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2:11" s="5" customFormat="1" outlineLevel="1">
      <c r="C14407" s="5" t="s">
        <v>46</v>
      </c>
      <c r="D14407" s="1">
        <f>IFERROR(D14408/D14409, D14408)</f>
        <v>0</v>
      </c>
      <c r="E14407" s="1">
        <f>IFERROR(E14408/E14409, E14408)</f>
        <v>0</v>
      </c>
      <c r="F14407" s="1">
        <f>IFERROR(F14408/F14409, F14408)</f>
        <v>0</v>
      </c>
      <c r="G14407" s="1">
        <f>IFERROR(G14408/G14409, G14408)</f>
        <v>0</v>
      </c>
      <c r="H14407" s="1">
        <f>IFERROR(H14408/H14409, H14408)</f>
        <v>0</v>
      </c>
      <c r="I14407" s="1">
        <f>IFERROR(I14408/I14409, I14408)</f>
        <v>0</v>
      </c>
      <c r="J14407" s="1">
        <f>IFERROR(J14408/J14409, J14408)</f>
        <v>0</v>
      </c>
      <c r="K14407" s="1">
        <f>IFERROR(K14408/K14409, K14408)</f>
        <v>0</v>
      </c>
    </row>
    <row r="14408" spans="2:11" outlineLevel="2">
      <c r="C14408" t="s">
        <v>10</v>
      </c>
      <c r="D14408">
        <f>COUNTIF(D14410:D14434, "1")</f>
        <v>0</v>
      </c>
      <c r="E14408">
        <f>COUNTIF(E14410:E14434, "1")</f>
        <v>0</v>
      </c>
      <c r="F14408">
        <f>COUNTIF(F14410:F14434, "1")</f>
        <v>0</v>
      </c>
      <c r="G14408">
        <f>COUNTIF(G14410:G14434, "1")</f>
        <v>0</v>
      </c>
      <c r="H14408">
        <f>COUNTIF(H14410:H14434, "1")</f>
        <v>0</v>
      </c>
      <c r="I14408">
        <f>COUNTIF(I14410:I14434, "1")</f>
        <v>0</v>
      </c>
      <c r="J14408">
        <f>COUNTIF(J14410:J14434, "1")</f>
        <v>0</v>
      </c>
      <c r="K14408">
        <f>COUNTIF(K14410:K14434, "1")</f>
        <v>0</v>
      </c>
    </row>
    <row r="14409" spans="2:11" outlineLevel="2">
      <c r="C14409" t="s">
        <v>12</v>
      </c>
      <c r="D14409">
        <f>COUNTIF(D14410:D14434, "0")</f>
        <v>0</v>
      </c>
      <c r="E14409">
        <f>COUNTIF(E14410:E14434, "0")</f>
        <v>0</v>
      </c>
      <c r="F14409">
        <f>COUNTIF(F14410:F14434, "0")</f>
        <v>0</v>
      </c>
      <c r="G14409">
        <f>COUNTIF(G14410:G14434, "0")</f>
        <v>0</v>
      </c>
      <c r="H14409">
        <f>COUNTIF(H14410:H14434, "0")</f>
        <v>0</v>
      </c>
      <c r="I14409">
        <f>COUNTIF(I14410:I14434, "0")</f>
        <v>0</v>
      </c>
      <c r="J14409">
        <f>COUNTIF(J14410:J14434, "0")</f>
        <v>0</v>
      </c>
      <c r="K14409">
        <f>COUNTIF(K14410:K14434, "0")</f>
        <v>0</v>
      </c>
    </row>
    <row r="14410" spans="2:11" outlineLevel="2">
      <c r="B14410" t="s">
        <v>47</v>
      </c>
      <c r="C14410" t="s">
        <v>14</v>
      </c>
      <c r="D14410">
        <v>0</v>
      </c>
      <c r="E14410">
        <v>1</v>
      </c>
      <c r="F14410">
        <v>1</v>
      </c>
      <c r="G14410">
        <v>0</v>
      </c>
      <c r="H14410">
        <v>1</v>
      </c>
      <c r="I14410">
        <v>0</v>
      </c>
      <c r="J14410">
        <v>0</v>
      </c>
      <c r="K14410">
        <v>0</v>
      </c>
    </row>
    <row r="14411" spans="2:11" outlineLevel="2">
      <c r="B14411" t="s">
        <v>47</v>
      </c>
      <c r="C14411" t="s">
        <v>15</v>
      </c>
      <c r="D14411">
        <v>0</v>
      </c>
      <c r="E14411">
        <v>1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v>0</v>
      </c>
    </row>
    <row r="14412" spans="2:11" outlineLevel="2">
      <c r="B14412" t="s">
        <v>47</v>
      </c>
      <c r="C14412" t="s">
        <v>16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2:11" outlineLevel="2">
      <c r="B14413" t="s">
        <v>47</v>
      </c>
      <c r="C14413" t="s">
        <v>17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2:11" outlineLevel="2">
      <c r="B14414" t="s">
        <v>47</v>
      </c>
      <c r="C14414" t="s">
        <v>18</v>
      </c>
      <c r="D14414">
        <v>0</v>
      </c>
      <c r="E14414">
        <v>0</v>
      </c>
      <c r="F14414">
        <v>1</v>
      </c>
      <c r="G14414">
        <v>1</v>
      </c>
      <c r="H14414">
        <v>1</v>
      </c>
      <c r="I14414">
        <v>0</v>
      </c>
      <c r="J14414">
        <v>0</v>
      </c>
      <c r="K14414">
        <v>0</v>
      </c>
    </row>
    <row r="14415" spans="2:11" outlineLevel="2">
      <c r="B14415" t="s">
        <v>47</v>
      </c>
      <c r="C14415" t="s">
        <v>19</v>
      </c>
      <c r="D14415">
        <v>0</v>
      </c>
      <c r="E14415">
        <v>0</v>
      </c>
      <c r="F14415">
        <v>0</v>
      </c>
      <c r="G14415">
        <v>0</v>
      </c>
      <c r="H14415">
        <v>1</v>
      </c>
      <c r="I14415">
        <v>0</v>
      </c>
      <c r="J14415">
        <v>0</v>
      </c>
      <c r="K14415">
        <v>0</v>
      </c>
    </row>
    <row r="14416" spans="2:11" outlineLevel="2">
      <c r="B14416" t="s">
        <v>47</v>
      </c>
      <c r="C14416" t="s">
        <v>32</v>
      </c>
      <c r="D14416">
        <v>0</v>
      </c>
      <c r="E14416">
        <v>1</v>
      </c>
      <c r="F14416">
        <v>0</v>
      </c>
      <c r="G14416">
        <v>1</v>
      </c>
      <c r="H14416">
        <v>0</v>
      </c>
      <c r="I14416">
        <v>0</v>
      </c>
      <c r="J14416">
        <v>0</v>
      </c>
      <c r="K14416">
        <v>0</v>
      </c>
    </row>
    <row r="14417" spans="2:11" outlineLevel="2">
      <c r="B14417" t="s">
        <v>47</v>
      </c>
      <c r="C14417" t="s">
        <v>20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1</v>
      </c>
      <c r="J14417">
        <v>0</v>
      </c>
      <c r="K14417">
        <v>0</v>
      </c>
    </row>
    <row r="14418" spans="2:11" outlineLevel="2">
      <c r="B14418" t="s">
        <v>47</v>
      </c>
      <c r="C14418" t="s">
        <v>21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</row>
    <row r="14419" spans="2:11" outlineLevel="2">
      <c r="B14419" t="s">
        <v>47</v>
      </c>
      <c r="C14419" t="s">
        <v>22</v>
      </c>
      <c r="D14419">
        <v>1</v>
      </c>
      <c r="E14419">
        <v>0</v>
      </c>
      <c r="F14419">
        <v>1</v>
      </c>
      <c r="G14419">
        <v>1</v>
      </c>
      <c r="H14419">
        <v>0</v>
      </c>
      <c r="I14419">
        <v>1</v>
      </c>
      <c r="J14419">
        <v>0</v>
      </c>
      <c r="K14419">
        <v>0</v>
      </c>
    </row>
    <row r="14420" spans="2:11" outlineLevel="2">
      <c r="B14420" t="s">
        <v>47</v>
      </c>
      <c r="C14420" t="s">
        <v>23</v>
      </c>
      <c r="D14420">
        <v>1</v>
      </c>
      <c r="E14420">
        <v>1</v>
      </c>
      <c r="F14420">
        <v>0</v>
      </c>
      <c r="G14420">
        <v>0</v>
      </c>
      <c r="H14420">
        <v>1</v>
      </c>
      <c r="I14420">
        <v>0</v>
      </c>
      <c r="J14420">
        <v>0</v>
      </c>
      <c r="K14420">
        <v>0</v>
      </c>
    </row>
    <row r="14421" spans="2:11" outlineLevel="2">
      <c r="B14421" t="s">
        <v>47</v>
      </c>
      <c r="C14421" t="s">
        <v>24</v>
      </c>
      <c r="D14421">
        <v>1</v>
      </c>
      <c r="E14421">
        <v>0</v>
      </c>
      <c r="F14421">
        <v>0</v>
      </c>
      <c r="G14421">
        <v>0</v>
      </c>
      <c r="H14421">
        <v>1</v>
      </c>
      <c r="I14421">
        <v>0</v>
      </c>
      <c r="J14421">
        <v>1</v>
      </c>
      <c r="K14421">
        <v>0</v>
      </c>
    </row>
    <row r="14422" spans="2:11" outlineLevel="2">
      <c r="B14422" t="s">
        <v>47</v>
      </c>
      <c r="C14422" t="s">
        <v>34</v>
      </c>
      <c r="D14422">
        <v>1</v>
      </c>
      <c r="E14422">
        <v>0</v>
      </c>
      <c r="F14422">
        <v>1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2:11" outlineLevel="2">
      <c r="B14423" t="s">
        <v>47</v>
      </c>
      <c r="C14423" t="s">
        <v>25</v>
      </c>
      <c r="D14423">
        <v>0</v>
      </c>
      <c r="E14423">
        <v>0</v>
      </c>
      <c r="F14423">
        <v>1</v>
      </c>
      <c r="G14423">
        <v>0</v>
      </c>
      <c r="H14423">
        <v>1</v>
      </c>
      <c r="I14423">
        <v>0</v>
      </c>
      <c r="J14423">
        <v>0</v>
      </c>
      <c r="K14423">
        <v>0</v>
      </c>
    </row>
    <row r="14424" spans="2:11" outlineLevel="2">
      <c r="B14424" t="s">
        <v>47</v>
      </c>
      <c r="C14424" t="s">
        <v>26</v>
      </c>
      <c r="D14424">
        <v>0</v>
      </c>
      <c r="E14424">
        <v>1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0</v>
      </c>
    </row>
    <row r="14425" spans="2:11" outlineLevel="2">
      <c r="B14425" t="s">
        <v>47</v>
      </c>
      <c r="C14425" t="s">
        <v>27</v>
      </c>
      <c r="D14425">
        <v>1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2:11" outlineLevel="2">
      <c r="B14426" t="s">
        <v>47</v>
      </c>
      <c r="C14426" t="s">
        <v>28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</row>
    <row r="14427" spans="2:11" outlineLevel="2">
      <c r="B14427" t="s">
        <v>47</v>
      </c>
      <c r="C14427" t="s">
        <v>35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</row>
    <row r="14428" spans="2:11" outlineLevel="2">
      <c r="B14428" t="s">
        <v>47</v>
      </c>
      <c r="C14428" t="s">
        <v>48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</row>
    <row r="14429" spans="2:11" outlineLevel="2">
      <c r="B14429" t="s">
        <v>47</v>
      </c>
      <c r="C14429" t="s">
        <v>48</v>
      </c>
      <c r="D14429">
        <v>1</v>
      </c>
      <c r="E14429">
        <v>0</v>
      </c>
      <c r="F14429">
        <v>0</v>
      </c>
      <c r="G14429">
        <v>1</v>
      </c>
      <c r="H14429">
        <v>0</v>
      </c>
      <c r="I14429">
        <v>0</v>
      </c>
      <c r="J14429">
        <v>0</v>
      </c>
      <c r="K14429">
        <v>0</v>
      </c>
    </row>
    <row r="14430" spans="2:11" outlineLevel="2">
      <c r="B14430" t="s">
        <v>47</v>
      </c>
      <c r="C14430" t="s">
        <v>36</v>
      </c>
      <c r="D14430">
        <v>0</v>
      </c>
      <c r="E14430">
        <v>0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0</v>
      </c>
    </row>
    <row r="14431" spans="2:11" outlineLevel="2">
      <c r="B14431" t="s">
        <v>47</v>
      </c>
      <c r="C14431" t="s">
        <v>37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2:11" outlineLevel="2">
      <c r="B14432" t="s">
        <v>47</v>
      </c>
      <c r="C14432" t="s">
        <v>38</v>
      </c>
      <c r="D14432">
        <v>1</v>
      </c>
      <c r="E14432">
        <v>0</v>
      </c>
      <c r="F14432">
        <v>0</v>
      </c>
      <c r="G14432">
        <v>0</v>
      </c>
      <c r="H14432">
        <v>1</v>
      </c>
      <c r="I14432">
        <v>0</v>
      </c>
      <c r="J14432">
        <v>0</v>
      </c>
      <c r="K14432">
        <v>0</v>
      </c>
    </row>
    <row r="14433" spans="2:11" outlineLevel="2">
      <c r="B14433" t="s">
        <v>47</v>
      </c>
      <c r="C14433" t="s">
        <v>39</v>
      </c>
      <c r="D14433">
        <v>1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2:11" outlineLevel="2">
      <c r="B14434" t="s">
        <v>47</v>
      </c>
      <c r="C14434" t="s">
        <v>40</v>
      </c>
      <c r="D14434">
        <v>0</v>
      </c>
      <c r="E14434">
        <v>1</v>
      </c>
      <c r="F14434">
        <v>1</v>
      </c>
      <c r="G14434">
        <v>1</v>
      </c>
      <c r="H14434">
        <v>1</v>
      </c>
      <c r="I14434">
        <v>0</v>
      </c>
      <c r="J14434">
        <v>0</v>
      </c>
      <c r="K14434">
        <v>0</v>
      </c>
    </row>
    <row r="14435" spans="2:11" s="3" customFormat="1">
      <c r="B14435" s="3" t="s">
        <v>567</v>
      </c>
      <c r="C14435" s="3" t="s">
        <v>8</v>
      </c>
      <c r="D14435" s="3">
        <f>IFERROR(AVERAGE(D14438), 0)</f>
        <v>0</v>
      </c>
      <c r="E14435" s="3">
        <f>IFERROR(AVERAGE(E14438), 0)</f>
        <v>0</v>
      </c>
      <c r="F14435" s="3">
        <f>IFERROR(AVERAGE(F14438), 0)</f>
        <v>0</v>
      </c>
      <c r="G14435" s="3">
        <f>IFERROR(AVERAGE(G14438), 0)</f>
        <v>0</v>
      </c>
      <c r="H14435" s="3">
        <f>IFERROR(AVERAGE(H14438), 0)</f>
        <v>0</v>
      </c>
      <c r="I14435" s="3">
        <f>IFERROR(AVERAGE(I14438), 0)</f>
        <v>0</v>
      </c>
      <c r="J14435" s="3">
        <f>IFERROR(AVERAGE(J14438), 0)</f>
        <v>0</v>
      </c>
      <c r="K14435" s="3">
        <f>IFERROR(AVERAGE(K14438), 0)</f>
        <v>0</v>
      </c>
    </row>
    <row r="14436" spans="2:11" outlineLevel="2">
      <c r="B14436" s="4" t="s">
        <v>9</v>
      </c>
      <c r="D14436">
        <f>E14439</f>
        <v>0</v>
      </c>
      <c r="E14436">
        <f>F14439</f>
        <v>0</v>
      </c>
      <c r="F14436">
        <f>G14439</f>
        <v>0</v>
      </c>
      <c r="G14436">
        <f>H14439</f>
        <v>0</v>
      </c>
      <c r="H14436">
        <f>I14439</f>
        <v>0</v>
      </c>
      <c r="I14436">
        <f>J14439</f>
        <v>0</v>
      </c>
      <c r="J14436">
        <f>K14439</f>
        <v>0</v>
      </c>
      <c r="K14436">
        <f>L14439</f>
        <v>0</v>
      </c>
    </row>
    <row r="14437" spans="2:11" outlineLevel="2">
      <c r="B14437" s="4" t="s">
        <v>10</v>
      </c>
      <c r="D14437">
        <f>E14440</f>
        <v>0</v>
      </c>
      <c r="E14437">
        <f>F14440</f>
        <v>0</v>
      </c>
      <c r="F14437">
        <f>G14440</f>
        <v>0</v>
      </c>
      <c r="G14437">
        <f>H14440</f>
        <v>0</v>
      </c>
      <c r="H14437">
        <f>I14440</f>
        <v>0</v>
      </c>
      <c r="I14437">
        <f>J14440</f>
        <v>0</v>
      </c>
      <c r="J14437">
        <f>K14440</f>
        <v>0</v>
      </c>
      <c r="K14437">
        <f>L14440</f>
        <v>0</v>
      </c>
    </row>
    <row r="14438" spans="2:11" s="5" customFormat="1" outlineLevel="1">
      <c r="C14438" s="5" t="s">
        <v>51</v>
      </c>
      <c r="D14438" s="1">
        <f>IFERROR(D14439/D14440, D14439)</f>
        <v>0</v>
      </c>
      <c r="E14438" s="1">
        <f>IFERROR(E14439/E14440, E14439)</f>
        <v>0</v>
      </c>
      <c r="F14438" s="1">
        <f>IFERROR(F14439/F14440, F14439)</f>
        <v>0</v>
      </c>
      <c r="G14438" s="1">
        <f>IFERROR(G14439/G14440, G14439)</f>
        <v>0</v>
      </c>
      <c r="H14438" s="1">
        <f>IFERROR(H14439/H14440, H14439)</f>
        <v>0</v>
      </c>
      <c r="I14438" s="1">
        <f>IFERROR(I14439/I14440, I14439)</f>
        <v>0</v>
      </c>
      <c r="J14438" s="1">
        <f>IFERROR(J14439/J14440, J14439)</f>
        <v>0</v>
      </c>
      <c r="K14438" s="1">
        <f>IFERROR(K14439/K14440, K14439)</f>
        <v>0</v>
      </c>
    </row>
    <row r="14439" spans="2:11" outlineLevel="2">
      <c r="C14439" t="s">
        <v>10</v>
      </c>
      <c r="D14439">
        <f>COUNTIF(D14441:D14448, "1")</f>
        <v>0</v>
      </c>
      <c r="E14439">
        <f>COUNTIF(E14441:E14448, "1")</f>
        <v>0</v>
      </c>
      <c r="F14439">
        <f>COUNTIF(F14441:F14448, "1")</f>
        <v>0</v>
      </c>
      <c r="G14439">
        <f>COUNTIF(G14441:G14448, "1")</f>
        <v>0</v>
      </c>
      <c r="H14439">
        <f>COUNTIF(H14441:H14448, "1")</f>
        <v>0</v>
      </c>
      <c r="I14439">
        <f>COUNTIF(I14441:I14448, "1")</f>
        <v>0</v>
      </c>
      <c r="J14439">
        <f>COUNTIF(J14441:J14448, "1")</f>
        <v>0</v>
      </c>
      <c r="K14439">
        <f>COUNTIF(K14441:K14448, "1")</f>
        <v>0</v>
      </c>
    </row>
    <row r="14440" spans="2:11" outlineLevel="2">
      <c r="C14440" t="s">
        <v>12</v>
      </c>
      <c r="D14440">
        <f>COUNTIF(D14441:D14448, "0")</f>
        <v>0</v>
      </c>
      <c r="E14440">
        <f>COUNTIF(E14441:E14448, "0")</f>
        <v>0</v>
      </c>
      <c r="F14440">
        <f>COUNTIF(F14441:F14448, "0")</f>
        <v>0</v>
      </c>
      <c r="G14440">
        <f>COUNTIF(G14441:G14448, "0")</f>
        <v>0</v>
      </c>
      <c r="H14440">
        <f>COUNTIF(H14441:H14448, "0")</f>
        <v>0</v>
      </c>
      <c r="I14440">
        <f>COUNTIF(I14441:I14448, "0")</f>
        <v>0</v>
      </c>
      <c r="J14440">
        <f>COUNTIF(J14441:J14448, "0")</f>
        <v>0</v>
      </c>
      <c r="K14440">
        <f>COUNTIF(K14441:K14448, "0")</f>
        <v>0</v>
      </c>
    </row>
    <row r="14441" spans="2:11" outlineLevel="2">
      <c r="B14441" t="s">
        <v>52</v>
      </c>
      <c r="C14441" t="s">
        <v>17</v>
      </c>
      <c r="D14441">
        <v>0</v>
      </c>
      <c r="E14441">
        <v>1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2:11" outlineLevel="2">
      <c r="B14442" t="s">
        <v>52</v>
      </c>
      <c r="C14442" t="s">
        <v>19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</row>
    <row r="14443" spans="2:11" outlineLevel="2">
      <c r="B14443" t="s">
        <v>52</v>
      </c>
      <c r="C14443" t="s">
        <v>15</v>
      </c>
      <c r="D14443">
        <v>0</v>
      </c>
      <c r="E14443">
        <v>1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</row>
    <row r="14444" spans="2:11" outlineLevel="2">
      <c r="B14444" t="s">
        <v>52</v>
      </c>
      <c r="C14444" t="s">
        <v>16</v>
      </c>
      <c r="D14444">
        <v>0</v>
      </c>
      <c r="E14444">
        <v>1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2:11" outlineLevel="2">
      <c r="B14445" t="s">
        <v>52</v>
      </c>
      <c r="C14445" t="s">
        <v>20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2:11" outlineLevel="2">
      <c r="B14446" t="s">
        <v>52</v>
      </c>
      <c r="C14446" t="s">
        <v>14</v>
      </c>
      <c r="D14446">
        <v>0</v>
      </c>
      <c r="E14446">
        <v>0</v>
      </c>
      <c r="F14446">
        <v>0</v>
      </c>
      <c r="G14446">
        <v>1</v>
      </c>
      <c r="H14446">
        <v>1</v>
      </c>
      <c r="I14446">
        <v>0</v>
      </c>
      <c r="J14446">
        <v>0</v>
      </c>
      <c r="K14446">
        <v>0</v>
      </c>
    </row>
    <row r="14447" spans="2:11" outlineLevel="2">
      <c r="B14447" t="s">
        <v>52</v>
      </c>
      <c r="C14447" t="s">
        <v>32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</row>
    <row r="14448" spans="2:11" outlineLevel="2">
      <c r="B14448" t="s">
        <v>52</v>
      </c>
      <c r="C14448" t="s">
        <v>18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1</v>
      </c>
      <c r="J14448">
        <v>0</v>
      </c>
      <c r="K14448">
        <v>0</v>
      </c>
    </row>
    <row r="14449" spans="2:11" s="2" customFormat="1">
      <c r="B14449" s="2" t="s">
        <v>568</v>
      </c>
      <c r="D14449" s="2">
        <f>IFERROR(AVERAGE(D14452,D14522,D14591,D14599,D14609,D14624,D14635,D14642,D14656,D14667,D14680,D14688,D14702), 0)</f>
        <v>0</v>
      </c>
      <c r="E14449" s="2">
        <f>IFERROR(AVERAGE(E14452,E14522,E14591,E14599,E14609,E14624,E14635,E14642,E14656,E14667,E14680,E14688,E14702), 0)</f>
        <v>0</v>
      </c>
      <c r="F14449" s="2">
        <f>IFERROR(AVERAGE(F14452,F14522,F14591,F14599,F14609,F14624,F14635,F14642,F14656,F14667,F14680,F14688,F14702), 0)</f>
        <v>0</v>
      </c>
      <c r="G14449" s="2">
        <f>IFERROR(AVERAGE(G14452,G14522,G14591,G14599,G14609,G14624,G14635,G14642,G14656,G14667,G14680,G14688,G14702), 0)</f>
        <v>0</v>
      </c>
      <c r="H14449" s="2">
        <f>IFERROR(AVERAGE(H14452,H14522,H14591,H14599,H14609,H14624,H14635,H14642,H14656,H14667,H14680,H14688,H14702), 0)</f>
        <v>0</v>
      </c>
      <c r="I14449" s="2">
        <f>IFERROR(AVERAGE(I14452,I14522,I14591,I14599,I14609,I14624,I14635,I14642,I14656,I14667,I14680,I14688,I14702), 0)</f>
        <v>0</v>
      </c>
      <c r="J14449" s="2">
        <f>IFERROR(AVERAGE(J14452,J14522,J14591,J14599,J14609,J14624,J14635,J14642,J14656,J14667,J14680,J14688,J14702), 0)</f>
        <v>0</v>
      </c>
      <c r="K14449" s="2">
        <f>IFERROR(AVERAGE(K14452,K14522,K14591,K14599,K14609,K14624,K14635,K14642,K14656,K14667,K14680,K14688,K14702), 0)</f>
        <v>0</v>
      </c>
    </row>
    <row r="14450" spans="2:11" outlineLevel="2">
      <c r="B14450" t="s">
        <v>3</v>
      </c>
      <c r="D14450">
        <f>D14453+D14523+D14592+D14600+D14610+D14625+D14636+D14643+D14657+D14668+D14681+D14689+D14703</f>
        <v>0</v>
      </c>
      <c r="E14450">
        <f>E14453+E14523+E14592+E14600+E14610+E14625+E14636+E14643+E14657+E14668+E14681+E14689+E14703</f>
        <v>0</v>
      </c>
      <c r="F14450">
        <f>F14453+F14523+F14592+F14600+F14610+F14625+F14636+F14643+F14657+F14668+F14681+F14689+F14703</f>
        <v>0</v>
      </c>
      <c r="G14450">
        <f>G14453+G14523+G14592+G14600+G14610+G14625+G14636+G14643+G14657+G14668+G14681+G14689+G14703</f>
        <v>0</v>
      </c>
      <c r="H14450">
        <f>H14453+H14523+H14592+H14600+H14610+H14625+H14636+H14643+H14657+H14668+H14681+H14689+H14703</f>
        <v>0</v>
      </c>
      <c r="I14450">
        <f>I14453+I14523+I14592+I14600+I14610+I14625+I14636+I14643+I14657+I14668+I14681+I14689+I14703</f>
        <v>0</v>
      </c>
      <c r="J14450">
        <f>J14453+J14523+J14592+J14600+J14610+J14625+J14636+J14643+J14657+J14668+J14681+J14689+J14703</f>
        <v>0</v>
      </c>
      <c r="K14450">
        <f>K14453+K14523+K14592+K14600+K14610+K14625+K14636+K14643+K14657+K14668+K14681+K14689+K14703</f>
        <v>0</v>
      </c>
    </row>
    <row r="14451" spans="2:11" outlineLevel="2">
      <c r="B14451" t="s">
        <v>4</v>
      </c>
      <c r="D14451">
        <f>D14454+D14524+D14593+D14601+D14611+D14626+D14637+D14644+D14658+D14669+D14682+D14690+D14704</f>
        <v>0</v>
      </c>
      <c r="E14451">
        <f>E14454+E14524+E14593+E14601+E14611+E14626+E14637+E14644+E14658+E14669+E14682+E14690+E14704</f>
        <v>0</v>
      </c>
      <c r="F14451">
        <f>F14454+F14524+F14593+F14601+F14611+F14626+F14637+F14644+F14658+F14669+F14682+F14690+F14704</f>
        <v>0</v>
      </c>
      <c r="G14451">
        <f>G14454+G14524+G14593+G14601+G14611+G14626+G14637+G14644+G14658+G14669+G14682+G14690+G14704</f>
        <v>0</v>
      </c>
      <c r="H14451">
        <f>H14454+H14524+H14593+H14601+H14611+H14626+H14637+H14644+H14658+H14669+H14682+H14690+H14704</f>
        <v>0</v>
      </c>
      <c r="I14451">
        <f>I14454+I14524+I14593+I14601+I14611+I14626+I14637+I14644+I14658+I14669+I14682+I14690+I14704</f>
        <v>0</v>
      </c>
      <c r="J14451">
        <f>J14454+J14524+J14593+J14601+J14611+J14626+J14637+J14644+J14658+J14669+J14682+J14690+J14704</f>
        <v>0</v>
      </c>
      <c r="K14451">
        <f>K14454+K14524+K14593+K14601+K14611+K14626+K14637+K14644+K14658+K14669+K14682+K14690+K14704</f>
        <v>0</v>
      </c>
    </row>
    <row r="14452" spans="2:11" s="3" customFormat="1">
      <c r="B14452" s="3" t="s">
        <v>569</v>
      </c>
      <c r="C14452" s="3" t="s">
        <v>8</v>
      </c>
      <c r="D14452" s="3">
        <f>IFERROR(AVERAGE(D14455,D14474,D14478,D14498), 0)</f>
        <v>0</v>
      </c>
      <c r="E14452" s="3">
        <f>IFERROR(AVERAGE(E14455,E14474,E14478,E14498), 0)</f>
        <v>0</v>
      </c>
      <c r="F14452" s="3">
        <f>IFERROR(AVERAGE(F14455,F14474,F14478,F14498), 0)</f>
        <v>0</v>
      </c>
      <c r="G14452" s="3">
        <f>IFERROR(AVERAGE(G14455,G14474,G14478,G14498), 0)</f>
        <v>0</v>
      </c>
      <c r="H14452" s="3">
        <f>IFERROR(AVERAGE(H14455,H14474,H14478,H14498), 0)</f>
        <v>0</v>
      </c>
      <c r="I14452" s="3">
        <f>IFERROR(AVERAGE(I14455,I14474,I14478,I14498), 0)</f>
        <v>0</v>
      </c>
      <c r="J14452" s="3">
        <f>IFERROR(AVERAGE(J14455,J14474,J14478,J14498), 0)</f>
        <v>0</v>
      </c>
      <c r="K14452" s="3">
        <f>IFERROR(AVERAGE(K14455,K14474,K14478,K14498), 0)</f>
        <v>0</v>
      </c>
    </row>
    <row r="14453" spans="2:11" outlineLevel="2">
      <c r="B14453" s="4" t="s">
        <v>9</v>
      </c>
      <c r="D14453">
        <f>E14456+E14475+E14479+E14499</f>
        <v>0</v>
      </c>
      <c r="E14453">
        <f>F14456+F14475+F14479+F14499</f>
        <v>0</v>
      </c>
      <c r="F14453">
        <f>G14456+G14475+G14479+G14499</f>
        <v>0</v>
      </c>
      <c r="G14453">
        <f>H14456+H14475+H14479+H14499</f>
        <v>0</v>
      </c>
      <c r="H14453">
        <f>I14456+I14475+I14479+I14499</f>
        <v>0</v>
      </c>
      <c r="I14453">
        <f>J14456+J14475+J14479+J14499</f>
        <v>0</v>
      </c>
      <c r="J14453">
        <f>K14456+K14475+K14479+K14499</f>
        <v>0</v>
      </c>
      <c r="K14453">
        <f>L14456+L14475+L14479+L14499</f>
        <v>0</v>
      </c>
    </row>
    <row r="14454" spans="2:11" outlineLevel="2">
      <c r="B14454" s="4" t="s">
        <v>10</v>
      </c>
      <c r="D14454">
        <f>E14457+E14476+E14480+E14500</f>
        <v>0</v>
      </c>
      <c r="E14454">
        <f>F14457+F14476+F14480+F14500</f>
        <v>0</v>
      </c>
      <c r="F14454">
        <f>G14457+G14476+G14480+G14500</f>
        <v>0</v>
      </c>
      <c r="G14454">
        <f>H14457+H14476+H14480+H14500</f>
        <v>0</v>
      </c>
      <c r="H14454">
        <f>I14457+I14476+I14480+I14500</f>
        <v>0</v>
      </c>
      <c r="I14454">
        <f>J14457+J14476+J14480+J14500</f>
        <v>0</v>
      </c>
      <c r="J14454">
        <f>K14457+K14476+K14480+K14500</f>
        <v>0</v>
      </c>
      <c r="K14454">
        <f>L14457+L14476+L14480+L14500</f>
        <v>0</v>
      </c>
    </row>
    <row r="14455" spans="2:11" s="5" customFormat="1" outlineLevel="1">
      <c r="C14455" s="5" t="s">
        <v>51</v>
      </c>
      <c r="D14455" s="1">
        <f>IFERROR(D14456/D14457, D14456)</f>
        <v>0</v>
      </c>
      <c r="E14455" s="1">
        <f>IFERROR(E14456/E14457, E14456)</f>
        <v>0</v>
      </c>
      <c r="F14455" s="1">
        <f>IFERROR(F14456/F14457, F14456)</f>
        <v>0</v>
      </c>
      <c r="G14455" s="1">
        <f>IFERROR(G14456/G14457, G14456)</f>
        <v>0</v>
      </c>
      <c r="H14455" s="1">
        <f>IFERROR(H14456/H14457, H14456)</f>
        <v>0</v>
      </c>
      <c r="I14455" s="1">
        <f>IFERROR(I14456/I14457, I14456)</f>
        <v>0</v>
      </c>
      <c r="J14455" s="1">
        <f>IFERROR(J14456/J14457, J14456)</f>
        <v>0</v>
      </c>
      <c r="K14455" s="1">
        <f>IFERROR(K14456/K14457, K14456)</f>
        <v>0</v>
      </c>
    </row>
    <row r="14456" spans="2:11" outlineLevel="2">
      <c r="C14456" t="s">
        <v>10</v>
      </c>
      <c r="D14456">
        <f>COUNTIF(D14458:D14473, "1")</f>
        <v>0</v>
      </c>
      <c r="E14456">
        <f>COUNTIF(E14458:E14473, "1")</f>
        <v>0</v>
      </c>
      <c r="F14456">
        <f>COUNTIF(F14458:F14473, "1")</f>
        <v>0</v>
      </c>
      <c r="G14456">
        <f>COUNTIF(G14458:G14473, "1")</f>
        <v>0</v>
      </c>
      <c r="H14456">
        <f>COUNTIF(H14458:H14473, "1")</f>
        <v>0</v>
      </c>
      <c r="I14456">
        <f>COUNTIF(I14458:I14473, "1")</f>
        <v>0</v>
      </c>
      <c r="J14456">
        <f>COUNTIF(J14458:J14473, "1")</f>
        <v>0</v>
      </c>
      <c r="K14456">
        <f>COUNTIF(K14458:K14473, "1")</f>
        <v>0</v>
      </c>
    </row>
    <row r="14457" spans="2:11" outlineLevel="2">
      <c r="C14457" t="s">
        <v>12</v>
      </c>
      <c r="D14457">
        <f>COUNTIF(D14458:D14473, "0")</f>
        <v>0</v>
      </c>
      <c r="E14457">
        <f>COUNTIF(E14458:E14473, "0")</f>
        <v>0</v>
      </c>
      <c r="F14457">
        <f>COUNTIF(F14458:F14473, "0")</f>
        <v>0</v>
      </c>
      <c r="G14457">
        <f>COUNTIF(G14458:G14473, "0")</f>
        <v>0</v>
      </c>
      <c r="H14457">
        <f>COUNTIF(H14458:H14473, "0")</f>
        <v>0</v>
      </c>
      <c r="I14457">
        <f>COUNTIF(I14458:I14473, "0")</f>
        <v>0</v>
      </c>
      <c r="J14457">
        <f>COUNTIF(J14458:J14473, "0")</f>
        <v>0</v>
      </c>
      <c r="K14457">
        <f>COUNTIF(K14458:K14473, "0")</f>
        <v>0</v>
      </c>
    </row>
    <row r="14458" spans="2:11" outlineLevel="2">
      <c r="B14458" t="s">
        <v>52</v>
      </c>
      <c r="C14458" t="s">
        <v>15</v>
      </c>
      <c r="D14458">
        <v>1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</row>
    <row r="14459" spans="2:11" outlineLevel="2">
      <c r="B14459" t="s">
        <v>52</v>
      </c>
      <c r="C14459" t="s">
        <v>17</v>
      </c>
      <c r="D14459">
        <v>1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2:11" outlineLevel="2">
      <c r="B14460" t="s">
        <v>52</v>
      </c>
      <c r="C14460" t="s">
        <v>18</v>
      </c>
      <c r="D14460">
        <v>0</v>
      </c>
      <c r="E14460">
        <v>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</row>
    <row r="14461" spans="2:11" outlineLevel="2">
      <c r="B14461" t="s">
        <v>52</v>
      </c>
      <c r="C14461" t="s">
        <v>21</v>
      </c>
      <c r="D14461">
        <v>0</v>
      </c>
      <c r="E14461">
        <v>0</v>
      </c>
      <c r="F14461">
        <v>1</v>
      </c>
      <c r="G14461">
        <v>0</v>
      </c>
      <c r="H14461">
        <v>0</v>
      </c>
      <c r="I14461">
        <v>0</v>
      </c>
      <c r="J14461">
        <v>0</v>
      </c>
      <c r="K14461">
        <v>0</v>
      </c>
    </row>
    <row r="14462" spans="2:11" outlineLevel="2">
      <c r="B14462" t="s">
        <v>52</v>
      </c>
      <c r="C14462" t="s">
        <v>22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2:11" outlineLevel="2">
      <c r="B14463" t="s">
        <v>52</v>
      </c>
      <c r="C14463" t="s">
        <v>23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2:11" outlineLevel="2">
      <c r="B14464" t="s">
        <v>52</v>
      </c>
      <c r="C14464" t="s">
        <v>24</v>
      </c>
      <c r="D14464">
        <v>0</v>
      </c>
      <c r="E14464">
        <v>0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2:11" outlineLevel="2">
      <c r="B14465" t="s">
        <v>52</v>
      </c>
      <c r="C14465" t="s">
        <v>34</v>
      </c>
      <c r="D14465">
        <v>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2:11" outlineLevel="2">
      <c r="B14466" t="s">
        <v>52</v>
      </c>
      <c r="C14466" t="s">
        <v>26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</row>
    <row r="14467" spans="2:11" outlineLevel="2">
      <c r="B14467" t="s">
        <v>52</v>
      </c>
      <c r="C14467" t="s">
        <v>27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2:11" outlineLevel="2">
      <c r="B14468" t="s">
        <v>52</v>
      </c>
      <c r="C14468" t="s">
        <v>28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2:11" outlineLevel="2">
      <c r="B14469" t="s">
        <v>52</v>
      </c>
      <c r="C14469" t="s">
        <v>35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2:11" outlineLevel="2">
      <c r="B14470" t="s">
        <v>52</v>
      </c>
      <c r="C14470" t="s">
        <v>48</v>
      </c>
      <c r="D14470">
        <v>1</v>
      </c>
      <c r="E14470">
        <v>0</v>
      </c>
      <c r="F14470">
        <v>0</v>
      </c>
      <c r="G14470">
        <v>1</v>
      </c>
      <c r="H14470">
        <v>0</v>
      </c>
      <c r="I14470">
        <v>1</v>
      </c>
      <c r="J14470">
        <v>0</v>
      </c>
      <c r="K14470">
        <v>0</v>
      </c>
    </row>
    <row r="14471" spans="2:11" outlineLevel="2">
      <c r="B14471" t="s">
        <v>52</v>
      </c>
      <c r="C14471" t="s">
        <v>38</v>
      </c>
      <c r="D14471">
        <v>0</v>
      </c>
      <c r="E14471">
        <v>0</v>
      </c>
      <c r="F14471">
        <v>0</v>
      </c>
      <c r="G14471">
        <v>0</v>
      </c>
      <c r="H14471">
        <v>1</v>
      </c>
      <c r="I14471">
        <v>0</v>
      </c>
      <c r="J14471">
        <v>0</v>
      </c>
      <c r="K14471">
        <v>0</v>
      </c>
    </row>
    <row r="14472" spans="2:11" outlineLevel="2">
      <c r="B14472" t="s">
        <v>52</v>
      </c>
      <c r="C14472" t="s">
        <v>39</v>
      </c>
      <c r="D14472">
        <v>0</v>
      </c>
      <c r="E14472">
        <v>1</v>
      </c>
      <c r="F14472">
        <v>0</v>
      </c>
      <c r="G14472">
        <v>0</v>
      </c>
      <c r="H14472">
        <v>1</v>
      </c>
      <c r="I14472">
        <v>1</v>
      </c>
      <c r="J14472">
        <v>1</v>
      </c>
      <c r="K14472">
        <v>0</v>
      </c>
    </row>
    <row r="14473" spans="2:11" outlineLevel="2">
      <c r="B14473" t="s">
        <v>52</v>
      </c>
      <c r="C14473" t="s">
        <v>40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1</v>
      </c>
      <c r="K14473">
        <v>0</v>
      </c>
    </row>
    <row r="14474" spans="2:11" s="5" customFormat="1" outlineLevel="1">
      <c r="C14474" s="5" t="s">
        <v>215</v>
      </c>
      <c r="D14474" s="1">
        <f>IFERROR(D14475/D14476, D14475)</f>
        <v>0</v>
      </c>
      <c r="E14474" s="1">
        <f>IFERROR(E14475/E14476, E14475)</f>
        <v>0</v>
      </c>
      <c r="F14474" s="1">
        <f>IFERROR(F14475/F14476, F14475)</f>
        <v>0</v>
      </c>
      <c r="G14474" s="1">
        <f>IFERROR(G14475/G14476, G14475)</f>
        <v>0</v>
      </c>
      <c r="H14474" s="1">
        <f>IFERROR(H14475/H14476, H14475)</f>
        <v>0</v>
      </c>
      <c r="I14474" s="1">
        <f>IFERROR(I14475/I14476, I14475)</f>
        <v>0</v>
      </c>
      <c r="J14474" s="1">
        <f>IFERROR(J14475/J14476, J14475)</f>
        <v>0</v>
      </c>
      <c r="K14474" s="1">
        <f>IFERROR(K14475/K14476, K14475)</f>
        <v>0</v>
      </c>
    </row>
    <row r="14475" spans="2:11" outlineLevel="2">
      <c r="C14475" t="s">
        <v>10</v>
      </c>
      <c r="D14475">
        <f>COUNTIF(D14477:D14477, "1")</f>
        <v>0</v>
      </c>
      <c r="E14475">
        <f>COUNTIF(E14477:E14477, "1")</f>
        <v>0</v>
      </c>
      <c r="F14475">
        <f>COUNTIF(F14477:F14477, "1")</f>
        <v>0</v>
      </c>
      <c r="G14475">
        <f>COUNTIF(G14477:G14477, "1")</f>
        <v>0</v>
      </c>
      <c r="H14475">
        <f>COUNTIF(H14477:H14477, "1")</f>
        <v>0</v>
      </c>
      <c r="I14475">
        <f>COUNTIF(I14477:I14477, "1")</f>
        <v>0</v>
      </c>
      <c r="J14475">
        <f>COUNTIF(J14477:J14477, "1")</f>
        <v>0</v>
      </c>
      <c r="K14475">
        <f>COUNTIF(K14477:K14477, "1")</f>
        <v>0</v>
      </c>
    </row>
    <row r="14476" spans="2:11" outlineLevel="2">
      <c r="C14476" t="s">
        <v>12</v>
      </c>
      <c r="D14476">
        <f>COUNTIF(D14477:D14477, "0")</f>
        <v>0</v>
      </c>
      <c r="E14476">
        <f>COUNTIF(E14477:E14477, "0")</f>
        <v>0</v>
      </c>
      <c r="F14476">
        <f>COUNTIF(F14477:F14477, "0")</f>
        <v>0</v>
      </c>
      <c r="G14476">
        <f>COUNTIF(G14477:G14477, "0")</f>
        <v>0</v>
      </c>
      <c r="H14476">
        <f>COUNTIF(H14477:H14477, "0")</f>
        <v>0</v>
      </c>
      <c r="I14476">
        <f>COUNTIF(I14477:I14477, "0")</f>
        <v>0</v>
      </c>
      <c r="J14476">
        <f>COUNTIF(J14477:J14477, "0")</f>
        <v>0</v>
      </c>
      <c r="K14476">
        <f>COUNTIF(K14477:K14477, "0")</f>
        <v>0</v>
      </c>
    </row>
    <row r="14477" spans="2:11" outlineLevel="2">
      <c r="B14477" t="s">
        <v>216</v>
      </c>
      <c r="C14477" t="s">
        <v>33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</row>
    <row r="14478" spans="2:11" s="5" customFormat="1" outlineLevel="1">
      <c r="C14478" s="5" t="s">
        <v>49</v>
      </c>
      <c r="D14478" s="1">
        <f>IFERROR(D14479/D14480, D14479)</f>
        <v>0</v>
      </c>
      <c r="E14478" s="1">
        <f>IFERROR(E14479/E14480, E14479)</f>
        <v>0</v>
      </c>
      <c r="F14478" s="1">
        <f>IFERROR(F14479/F14480, F14479)</f>
        <v>0</v>
      </c>
      <c r="G14478" s="1">
        <f>IFERROR(G14479/G14480, G14479)</f>
        <v>0</v>
      </c>
      <c r="H14478" s="1">
        <f>IFERROR(H14479/H14480, H14479)</f>
        <v>0</v>
      </c>
      <c r="I14478" s="1">
        <f>IFERROR(I14479/I14480, I14479)</f>
        <v>0</v>
      </c>
      <c r="J14478" s="1">
        <f>IFERROR(J14479/J14480, J14479)</f>
        <v>0</v>
      </c>
      <c r="K14478" s="1">
        <f>IFERROR(K14479/K14480, K14479)</f>
        <v>0</v>
      </c>
    </row>
    <row r="14479" spans="2:11" outlineLevel="2">
      <c r="C14479" t="s">
        <v>10</v>
      </c>
      <c r="D14479">
        <f>COUNTIF(D14481:D14497, "1")</f>
        <v>0</v>
      </c>
      <c r="E14479">
        <f>COUNTIF(E14481:E14497, "1")</f>
        <v>0</v>
      </c>
      <c r="F14479">
        <f>COUNTIF(F14481:F14497, "1")</f>
        <v>0</v>
      </c>
      <c r="G14479">
        <f>COUNTIF(G14481:G14497, "1")</f>
        <v>0</v>
      </c>
      <c r="H14479">
        <f>COUNTIF(H14481:H14497, "1")</f>
        <v>0</v>
      </c>
      <c r="I14479">
        <f>COUNTIF(I14481:I14497, "1")</f>
        <v>0</v>
      </c>
      <c r="J14479">
        <f>COUNTIF(J14481:J14497, "1")</f>
        <v>0</v>
      </c>
      <c r="K14479">
        <f>COUNTIF(K14481:K14497, "1")</f>
        <v>0</v>
      </c>
    </row>
    <row r="14480" spans="2:11" outlineLevel="2">
      <c r="C14480" t="s">
        <v>12</v>
      </c>
      <c r="D14480">
        <f>COUNTIF(D14481:D14497, "0")</f>
        <v>0</v>
      </c>
      <c r="E14480">
        <f>COUNTIF(E14481:E14497, "0")</f>
        <v>0</v>
      </c>
      <c r="F14480">
        <f>COUNTIF(F14481:F14497, "0")</f>
        <v>0</v>
      </c>
      <c r="G14480">
        <f>COUNTIF(G14481:G14497, "0")</f>
        <v>0</v>
      </c>
      <c r="H14480">
        <f>COUNTIF(H14481:H14497, "0")</f>
        <v>0</v>
      </c>
      <c r="I14480">
        <f>COUNTIF(I14481:I14497, "0")</f>
        <v>0</v>
      </c>
      <c r="J14480">
        <f>COUNTIF(J14481:J14497, "0")</f>
        <v>0</v>
      </c>
      <c r="K14480">
        <f>COUNTIF(K14481:K14497, "0")</f>
        <v>0</v>
      </c>
    </row>
    <row r="14481" spans="2:11" outlineLevel="2">
      <c r="B14481" t="s">
        <v>50</v>
      </c>
      <c r="C14481" t="s">
        <v>14</v>
      </c>
      <c r="D14481">
        <v>0</v>
      </c>
      <c r="E14481">
        <v>0</v>
      </c>
      <c r="F14481">
        <v>0</v>
      </c>
      <c r="G14481">
        <v>0</v>
      </c>
      <c r="H14481">
        <v>1</v>
      </c>
      <c r="I14481">
        <v>0</v>
      </c>
      <c r="J14481">
        <v>0</v>
      </c>
      <c r="K14481">
        <v>0</v>
      </c>
    </row>
    <row r="14482" spans="2:11" outlineLevel="2">
      <c r="B14482" t="s">
        <v>50</v>
      </c>
      <c r="C14482" t="s">
        <v>15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2:11" outlineLevel="2">
      <c r="B14483" t="s">
        <v>50</v>
      </c>
      <c r="C14483" t="s">
        <v>15</v>
      </c>
      <c r="D14483">
        <v>0</v>
      </c>
      <c r="E14483">
        <v>0</v>
      </c>
      <c r="F14483">
        <v>0</v>
      </c>
      <c r="G14483">
        <v>0</v>
      </c>
      <c r="H14483">
        <v>1</v>
      </c>
      <c r="I14483">
        <v>1</v>
      </c>
      <c r="J14483">
        <v>0</v>
      </c>
      <c r="K14483">
        <v>0</v>
      </c>
    </row>
    <row r="14484" spans="2:11" outlineLevel="2">
      <c r="B14484" t="s">
        <v>50</v>
      </c>
      <c r="C14484" t="s">
        <v>18</v>
      </c>
      <c r="D14484">
        <v>1</v>
      </c>
      <c r="E14484">
        <v>0</v>
      </c>
      <c r="F14484">
        <v>1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2:11" outlineLevel="2">
      <c r="B14485" t="s">
        <v>50</v>
      </c>
      <c r="C14485" t="s">
        <v>19</v>
      </c>
      <c r="D14485">
        <v>1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2:11" outlineLevel="2">
      <c r="B14486" t="s">
        <v>50</v>
      </c>
      <c r="C14486" t="s">
        <v>21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2:11" outlineLevel="2">
      <c r="B14487" t="s">
        <v>50</v>
      </c>
      <c r="C14487" t="s">
        <v>22</v>
      </c>
      <c r="D14487">
        <v>1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2:11" outlineLevel="2">
      <c r="B14488" t="s">
        <v>50</v>
      </c>
      <c r="C14488" t="s">
        <v>24</v>
      </c>
      <c r="D14488">
        <v>1</v>
      </c>
      <c r="E14488">
        <v>0</v>
      </c>
      <c r="F14488">
        <v>1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2:11" outlineLevel="2">
      <c r="B14489" t="s">
        <v>50</v>
      </c>
      <c r="C14489" t="s">
        <v>34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2:11" outlineLevel="2">
      <c r="B14490" t="s">
        <v>50</v>
      </c>
      <c r="C14490" t="s">
        <v>25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2:11" outlineLevel="2">
      <c r="B14491" t="s">
        <v>50</v>
      </c>
      <c r="C14491" t="s">
        <v>26</v>
      </c>
      <c r="D14491">
        <v>1</v>
      </c>
      <c r="E14491">
        <v>0</v>
      </c>
      <c r="F14491">
        <v>0</v>
      </c>
      <c r="G14491">
        <v>1</v>
      </c>
      <c r="H14491">
        <v>0</v>
      </c>
      <c r="I14491">
        <v>0</v>
      </c>
      <c r="J14491">
        <v>1</v>
      </c>
      <c r="K14491">
        <v>0</v>
      </c>
    </row>
    <row r="14492" spans="2:11" outlineLevel="2">
      <c r="B14492" t="s">
        <v>50</v>
      </c>
      <c r="C14492" t="s">
        <v>27</v>
      </c>
      <c r="D14492">
        <v>1</v>
      </c>
      <c r="E14492">
        <v>0</v>
      </c>
      <c r="F14492">
        <v>0</v>
      </c>
      <c r="G14492">
        <v>0</v>
      </c>
      <c r="H14492">
        <v>1</v>
      </c>
      <c r="I14492">
        <v>0</v>
      </c>
      <c r="J14492">
        <v>0</v>
      </c>
      <c r="K14492">
        <v>0</v>
      </c>
    </row>
    <row r="14493" spans="2:11" outlineLevel="2">
      <c r="B14493" t="s">
        <v>50</v>
      </c>
      <c r="C14493" t="s">
        <v>35</v>
      </c>
      <c r="D14493">
        <v>1</v>
      </c>
      <c r="E14493">
        <v>1</v>
      </c>
      <c r="F14493">
        <v>0</v>
      </c>
      <c r="G14493">
        <v>0</v>
      </c>
      <c r="H14493">
        <v>0</v>
      </c>
      <c r="I14493">
        <v>1</v>
      </c>
      <c r="J14493">
        <v>0</v>
      </c>
      <c r="K14493">
        <v>0</v>
      </c>
    </row>
    <row r="14494" spans="2:11" outlineLevel="2">
      <c r="B14494" t="s">
        <v>50</v>
      </c>
      <c r="C14494" t="s">
        <v>48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2:11" outlineLevel="2">
      <c r="B14495" t="s">
        <v>50</v>
      </c>
      <c r="C14495" t="s">
        <v>38</v>
      </c>
      <c r="D14495">
        <v>0</v>
      </c>
      <c r="E14495">
        <v>0</v>
      </c>
      <c r="F14495">
        <v>0</v>
      </c>
      <c r="G14495">
        <v>0</v>
      </c>
      <c r="H14495">
        <v>1</v>
      </c>
      <c r="I14495">
        <v>0</v>
      </c>
      <c r="J14495">
        <v>0</v>
      </c>
      <c r="K14495">
        <v>0</v>
      </c>
    </row>
    <row r="14496" spans="2:11" outlineLevel="2">
      <c r="B14496" t="s">
        <v>50</v>
      </c>
      <c r="C14496" t="s">
        <v>40</v>
      </c>
      <c r="D14496">
        <v>1</v>
      </c>
      <c r="E14496">
        <v>1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2:11" outlineLevel="2">
      <c r="B14497" t="s">
        <v>50</v>
      </c>
      <c r="C14497" t="s">
        <v>41</v>
      </c>
      <c r="D14497">
        <v>0</v>
      </c>
      <c r="E14497">
        <v>0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2:11" s="5" customFormat="1" outlineLevel="1">
      <c r="C14498" s="5" t="s">
        <v>55</v>
      </c>
      <c r="D14498" s="1">
        <f>IFERROR(D14499/D14500, D14499)</f>
        <v>0</v>
      </c>
      <c r="E14498" s="1">
        <f>IFERROR(E14499/E14500, E14499)</f>
        <v>0</v>
      </c>
      <c r="F14498" s="1">
        <f>IFERROR(F14499/F14500, F14499)</f>
        <v>0</v>
      </c>
      <c r="G14498" s="1">
        <f>IFERROR(G14499/G14500, G14499)</f>
        <v>0</v>
      </c>
      <c r="H14498" s="1">
        <f>IFERROR(H14499/H14500, H14499)</f>
        <v>0</v>
      </c>
      <c r="I14498" s="1">
        <f>IFERROR(I14499/I14500, I14499)</f>
        <v>0</v>
      </c>
      <c r="J14498" s="1">
        <f>IFERROR(J14499/J14500, J14499)</f>
        <v>0</v>
      </c>
      <c r="K14498" s="1">
        <f>IFERROR(K14499/K14500, K14499)</f>
        <v>0</v>
      </c>
    </row>
    <row r="14499" spans="2:11" outlineLevel="2">
      <c r="C14499" t="s">
        <v>10</v>
      </c>
      <c r="D14499">
        <f>COUNTIF(D14501:D14521, "1")</f>
        <v>0</v>
      </c>
      <c r="E14499">
        <f>COUNTIF(E14501:E14521, "1")</f>
        <v>0</v>
      </c>
      <c r="F14499">
        <f>COUNTIF(F14501:F14521, "1")</f>
        <v>0</v>
      </c>
      <c r="G14499">
        <f>COUNTIF(G14501:G14521, "1")</f>
        <v>0</v>
      </c>
      <c r="H14499">
        <f>COUNTIF(H14501:H14521, "1")</f>
        <v>0</v>
      </c>
      <c r="I14499">
        <f>COUNTIF(I14501:I14521, "1")</f>
        <v>0</v>
      </c>
      <c r="J14499">
        <f>COUNTIF(J14501:J14521, "1")</f>
        <v>0</v>
      </c>
      <c r="K14499">
        <f>COUNTIF(K14501:K14521, "1")</f>
        <v>0</v>
      </c>
    </row>
    <row r="14500" spans="2:11" outlineLevel="2">
      <c r="C14500" t="s">
        <v>12</v>
      </c>
      <c r="D14500">
        <f>COUNTIF(D14501:D14521, "0")</f>
        <v>0</v>
      </c>
      <c r="E14500">
        <f>COUNTIF(E14501:E14521, "0")</f>
        <v>0</v>
      </c>
      <c r="F14500">
        <f>COUNTIF(F14501:F14521, "0")</f>
        <v>0</v>
      </c>
      <c r="G14500">
        <f>COUNTIF(G14501:G14521, "0")</f>
        <v>0</v>
      </c>
      <c r="H14500">
        <f>COUNTIF(H14501:H14521, "0")</f>
        <v>0</v>
      </c>
      <c r="I14500">
        <f>COUNTIF(I14501:I14521, "0")</f>
        <v>0</v>
      </c>
      <c r="J14500">
        <f>COUNTIF(J14501:J14521, "0")</f>
        <v>0</v>
      </c>
      <c r="K14500">
        <f>COUNTIF(K14501:K14521, "0")</f>
        <v>0</v>
      </c>
    </row>
    <row r="14501" spans="2:11" outlineLevel="2">
      <c r="B14501" t="s">
        <v>56</v>
      </c>
      <c r="C14501" t="s">
        <v>14</v>
      </c>
      <c r="D14501">
        <v>0</v>
      </c>
      <c r="E14501">
        <v>0</v>
      </c>
      <c r="F14501">
        <v>0</v>
      </c>
      <c r="G14501">
        <v>1</v>
      </c>
      <c r="H14501">
        <v>0</v>
      </c>
      <c r="I14501">
        <v>0</v>
      </c>
      <c r="J14501">
        <v>0</v>
      </c>
      <c r="K14501">
        <v>0</v>
      </c>
    </row>
    <row r="14502" spans="2:11" outlineLevel="2">
      <c r="B14502" t="s">
        <v>56</v>
      </c>
      <c r="C14502" t="s">
        <v>15</v>
      </c>
      <c r="D14502">
        <v>0</v>
      </c>
      <c r="E14502">
        <v>1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2:11" outlineLevel="2">
      <c r="B14503" t="s">
        <v>56</v>
      </c>
      <c r="C14503" t="s">
        <v>16</v>
      </c>
      <c r="D14503">
        <v>0</v>
      </c>
      <c r="E14503">
        <v>0</v>
      </c>
      <c r="F14503">
        <v>0</v>
      </c>
      <c r="G14503">
        <v>1</v>
      </c>
      <c r="H14503">
        <v>0</v>
      </c>
      <c r="I14503">
        <v>0</v>
      </c>
      <c r="J14503">
        <v>0</v>
      </c>
      <c r="K14503">
        <v>0</v>
      </c>
    </row>
    <row r="14504" spans="2:11" outlineLevel="2">
      <c r="B14504" t="s">
        <v>56</v>
      </c>
      <c r="C14504" t="s">
        <v>17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1</v>
      </c>
      <c r="J14504">
        <v>1</v>
      </c>
      <c r="K14504">
        <v>0</v>
      </c>
    </row>
    <row r="14505" spans="2:11" outlineLevel="2">
      <c r="B14505" t="s">
        <v>56</v>
      </c>
      <c r="C14505" t="s">
        <v>18</v>
      </c>
      <c r="D14505">
        <v>0</v>
      </c>
      <c r="E14505">
        <v>0</v>
      </c>
      <c r="F14505">
        <v>0</v>
      </c>
      <c r="G14505">
        <v>0</v>
      </c>
      <c r="H14505">
        <v>1</v>
      </c>
      <c r="I14505">
        <v>0</v>
      </c>
      <c r="J14505">
        <v>0</v>
      </c>
      <c r="K14505">
        <v>0</v>
      </c>
    </row>
    <row r="14506" spans="2:11" outlineLevel="2">
      <c r="B14506" t="s">
        <v>56</v>
      </c>
      <c r="C14506" t="s">
        <v>32</v>
      </c>
      <c r="D14506">
        <v>0</v>
      </c>
      <c r="E14506">
        <v>0</v>
      </c>
      <c r="F14506">
        <v>0</v>
      </c>
      <c r="G14506">
        <v>1</v>
      </c>
      <c r="H14506">
        <v>1</v>
      </c>
      <c r="I14506">
        <v>1</v>
      </c>
      <c r="J14506">
        <v>0</v>
      </c>
      <c r="K14506">
        <v>0</v>
      </c>
    </row>
    <row r="14507" spans="2:11" outlineLevel="2">
      <c r="B14507" t="s">
        <v>56</v>
      </c>
      <c r="C14507" t="s">
        <v>20</v>
      </c>
      <c r="D14507">
        <v>1</v>
      </c>
      <c r="E14507">
        <v>0</v>
      </c>
      <c r="F14507">
        <v>0</v>
      </c>
      <c r="G14507">
        <v>0</v>
      </c>
      <c r="H14507">
        <v>1</v>
      </c>
      <c r="I14507">
        <v>1</v>
      </c>
      <c r="J14507">
        <v>0</v>
      </c>
      <c r="K14507">
        <v>0</v>
      </c>
    </row>
    <row r="14508" spans="2:11" outlineLevel="2">
      <c r="B14508" t="s">
        <v>56</v>
      </c>
      <c r="C14508" t="s">
        <v>21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2:11" outlineLevel="2">
      <c r="B14509" t="s">
        <v>56</v>
      </c>
      <c r="C14509" t="s">
        <v>22</v>
      </c>
      <c r="D14509">
        <v>0</v>
      </c>
      <c r="E14509">
        <v>1</v>
      </c>
      <c r="F14509">
        <v>0</v>
      </c>
      <c r="G14509">
        <v>0</v>
      </c>
      <c r="H14509">
        <v>0</v>
      </c>
      <c r="I14509">
        <v>0</v>
      </c>
      <c r="J14509">
        <v>1</v>
      </c>
      <c r="K14509">
        <v>0</v>
      </c>
    </row>
    <row r="14510" spans="2:11" outlineLevel="2">
      <c r="B14510" t="s">
        <v>56</v>
      </c>
      <c r="C14510" t="s">
        <v>23</v>
      </c>
      <c r="D14510">
        <v>1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2:11" outlineLevel="2">
      <c r="B14511" t="s">
        <v>56</v>
      </c>
      <c r="C14511" t="s">
        <v>33</v>
      </c>
      <c r="D14511">
        <v>0</v>
      </c>
      <c r="E14511">
        <v>1</v>
      </c>
      <c r="F14511">
        <v>1</v>
      </c>
      <c r="G14511">
        <v>0</v>
      </c>
      <c r="H14511">
        <v>1</v>
      </c>
      <c r="I14511">
        <v>0</v>
      </c>
      <c r="J14511">
        <v>0</v>
      </c>
      <c r="K14511">
        <v>0</v>
      </c>
    </row>
    <row r="14512" spans="2:11" outlineLevel="2">
      <c r="B14512" t="s">
        <v>56</v>
      </c>
      <c r="C14512" t="s">
        <v>24</v>
      </c>
      <c r="D14512">
        <v>0</v>
      </c>
      <c r="E14512">
        <v>0</v>
      </c>
      <c r="F14512">
        <v>0</v>
      </c>
      <c r="G14512">
        <v>1</v>
      </c>
      <c r="H14512">
        <v>0</v>
      </c>
      <c r="I14512">
        <v>0</v>
      </c>
      <c r="J14512">
        <v>0</v>
      </c>
      <c r="K14512">
        <v>0</v>
      </c>
    </row>
    <row r="14513" spans="2:11" outlineLevel="2">
      <c r="B14513" t="s">
        <v>56</v>
      </c>
      <c r="C14513" t="s">
        <v>34</v>
      </c>
      <c r="D14513">
        <v>0</v>
      </c>
      <c r="E14513">
        <v>0</v>
      </c>
      <c r="F14513">
        <v>1</v>
      </c>
      <c r="G14513">
        <v>1</v>
      </c>
      <c r="H14513">
        <v>0</v>
      </c>
      <c r="I14513">
        <v>0</v>
      </c>
      <c r="J14513">
        <v>0</v>
      </c>
      <c r="K14513">
        <v>0</v>
      </c>
    </row>
    <row r="14514" spans="2:11" outlineLevel="2">
      <c r="B14514" t="s">
        <v>56</v>
      </c>
      <c r="C14514" t="s">
        <v>25</v>
      </c>
      <c r="D14514">
        <v>0</v>
      </c>
      <c r="E14514">
        <v>0</v>
      </c>
      <c r="F14514">
        <v>0</v>
      </c>
      <c r="G14514">
        <v>1</v>
      </c>
      <c r="H14514">
        <v>1</v>
      </c>
      <c r="I14514">
        <v>0</v>
      </c>
      <c r="J14514">
        <v>0</v>
      </c>
      <c r="K14514">
        <v>0</v>
      </c>
    </row>
    <row r="14515" spans="2:11" outlineLevel="2">
      <c r="B14515" t="s">
        <v>56</v>
      </c>
      <c r="C14515" t="s">
        <v>27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2:11" outlineLevel="2">
      <c r="B14516" t="s">
        <v>56</v>
      </c>
      <c r="C14516" t="s">
        <v>28</v>
      </c>
      <c r="D14516">
        <v>1</v>
      </c>
      <c r="E14516">
        <v>0</v>
      </c>
      <c r="F14516">
        <v>0</v>
      </c>
      <c r="G14516">
        <v>1</v>
      </c>
      <c r="H14516">
        <v>1</v>
      </c>
      <c r="I14516">
        <v>0</v>
      </c>
      <c r="J14516">
        <v>0</v>
      </c>
      <c r="K14516">
        <v>0</v>
      </c>
    </row>
    <row r="14517" spans="2:11" outlineLevel="2">
      <c r="B14517" t="s">
        <v>56</v>
      </c>
      <c r="C14517" t="s">
        <v>35</v>
      </c>
      <c r="D14517">
        <v>0</v>
      </c>
      <c r="E14517">
        <v>0</v>
      </c>
      <c r="F14517">
        <v>1</v>
      </c>
      <c r="G14517">
        <v>0</v>
      </c>
      <c r="H14517">
        <v>0</v>
      </c>
      <c r="I14517">
        <v>0</v>
      </c>
      <c r="J14517">
        <v>1</v>
      </c>
      <c r="K14517">
        <v>0</v>
      </c>
    </row>
    <row r="14518" spans="2:11" outlineLevel="2">
      <c r="B14518" t="s">
        <v>56</v>
      </c>
      <c r="C14518" t="s">
        <v>36</v>
      </c>
      <c r="D14518">
        <v>0</v>
      </c>
      <c r="E14518">
        <v>1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</row>
    <row r="14519" spans="2:11" outlineLevel="2">
      <c r="B14519" t="s">
        <v>56</v>
      </c>
      <c r="C14519" t="s">
        <v>37</v>
      </c>
      <c r="D14519">
        <v>0</v>
      </c>
      <c r="E14519">
        <v>1</v>
      </c>
      <c r="F14519">
        <v>0</v>
      </c>
      <c r="G14519">
        <v>0</v>
      </c>
      <c r="H14519">
        <v>0</v>
      </c>
      <c r="I14519">
        <v>1</v>
      </c>
      <c r="J14519">
        <v>1</v>
      </c>
      <c r="K14519">
        <v>0</v>
      </c>
    </row>
    <row r="14520" spans="2:11" outlineLevel="2">
      <c r="B14520" t="s">
        <v>56</v>
      </c>
      <c r="C14520" t="s">
        <v>39</v>
      </c>
      <c r="D14520">
        <v>0</v>
      </c>
      <c r="E14520">
        <v>1</v>
      </c>
      <c r="F14520">
        <v>0</v>
      </c>
      <c r="G14520">
        <v>0</v>
      </c>
      <c r="H14520">
        <v>1</v>
      </c>
      <c r="I14520">
        <v>0</v>
      </c>
      <c r="J14520">
        <v>0</v>
      </c>
      <c r="K14520">
        <v>0</v>
      </c>
    </row>
    <row r="14521" spans="2:11" outlineLevel="2">
      <c r="B14521" t="s">
        <v>56</v>
      </c>
      <c r="C14521" t="s">
        <v>41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2:11" s="3" customFormat="1">
      <c r="B14522" s="3" t="s">
        <v>570</v>
      </c>
      <c r="C14522" s="3" t="s">
        <v>8</v>
      </c>
      <c r="D14522" s="3">
        <f>IFERROR(AVERAGE(D14525,D14558,D14587), 0)</f>
        <v>0</v>
      </c>
      <c r="E14522" s="3">
        <f>IFERROR(AVERAGE(E14525,E14558,E14587), 0)</f>
        <v>0</v>
      </c>
      <c r="F14522" s="3">
        <f>IFERROR(AVERAGE(F14525,F14558,F14587), 0)</f>
        <v>0</v>
      </c>
      <c r="G14522" s="3">
        <f>IFERROR(AVERAGE(G14525,G14558,G14587), 0)</f>
        <v>0</v>
      </c>
      <c r="H14522" s="3">
        <f>IFERROR(AVERAGE(H14525,H14558,H14587), 0)</f>
        <v>0</v>
      </c>
      <c r="I14522" s="3">
        <f>IFERROR(AVERAGE(I14525,I14558,I14587), 0)</f>
        <v>0</v>
      </c>
      <c r="J14522" s="3">
        <f>IFERROR(AVERAGE(J14525,J14558,J14587), 0)</f>
        <v>0</v>
      </c>
      <c r="K14522" s="3">
        <f>IFERROR(AVERAGE(K14525,K14558,K14587), 0)</f>
        <v>0</v>
      </c>
    </row>
    <row r="14523" spans="2:11" outlineLevel="2">
      <c r="B14523" s="4" t="s">
        <v>9</v>
      </c>
      <c r="D14523">
        <f>E14526+E14559+E14588</f>
        <v>0</v>
      </c>
      <c r="E14523">
        <f>F14526+F14559+F14588</f>
        <v>0</v>
      </c>
      <c r="F14523">
        <f>G14526+G14559+G14588</f>
        <v>0</v>
      </c>
      <c r="G14523">
        <f>H14526+H14559+H14588</f>
        <v>0</v>
      </c>
      <c r="H14523">
        <f>I14526+I14559+I14588</f>
        <v>0</v>
      </c>
      <c r="I14523">
        <f>J14526+J14559+J14588</f>
        <v>0</v>
      </c>
      <c r="J14523">
        <f>K14526+K14559+K14588</f>
        <v>0</v>
      </c>
      <c r="K14523">
        <f>L14526+L14559+L14588</f>
        <v>0</v>
      </c>
    </row>
    <row r="14524" spans="2:11" outlineLevel="2">
      <c r="B14524" s="4" t="s">
        <v>10</v>
      </c>
      <c r="D14524">
        <f>E14527+E14560+E14589</f>
        <v>0</v>
      </c>
      <c r="E14524">
        <f>F14527+F14560+F14589</f>
        <v>0</v>
      </c>
      <c r="F14524">
        <f>G14527+G14560+G14589</f>
        <v>0</v>
      </c>
      <c r="G14524">
        <f>H14527+H14560+H14589</f>
        <v>0</v>
      </c>
      <c r="H14524">
        <f>I14527+I14560+I14589</f>
        <v>0</v>
      </c>
      <c r="I14524">
        <f>J14527+J14560+J14589</f>
        <v>0</v>
      </c>
      <c r="J14524">
        <f>K14527+K14560+K14589</f>
        <v>0</v>
      </c>
      <c r="K14524">
        <f>L14527+L14560+L14589</f>
        <v>0</v>
      </c>
    </row>
    <row r="14525" spans="2:11" s="5" customFormat="1" outlineLevel="1">
      <c r="C14525" s="5" t="s">
        <v>49</v>
      </c>
      <c r="D14525" s="1">
        <f>IFERROR(D14526/D14527, D14526)</f>
        <v>0</v>
      </c>
      <c r="E14525" s="1">
        <f>IFERROR(E14526/E14527, E14526)</f>
        <v>0</v>
      </c>
      <c r="F14525" s="1">
        <f>IFERROR(F14526/F14527, F14526)</f>
        <v>0</v>
      </c>
      <c r="G14525" s="1">
        <f>IFERROR(G14526/G14527, G14526)</f>
        <v>0</v>
      </c>
      <c r="H14525" s="1">
        <f>IFERROR(H14526/H14527, H14526)</f>
        <v>0</v>
      </c>
      <c r="I14525" s="1">
        <f>IFERROR(I14526/I14527, I14526)</f>
        <v>0</v>
      </c>
      <c r="J14525" s="1">
        <f>IFERROR(J14526/J14527, J14526)</f>
        <v>0</v>
      </c>
      <c r="K14525" s="1">
        <f>IFERROR(K14526/K14527, K14526)</f>
        <v>0</v>
      </c>
    </row>
    <row r="14526" spans="2:11" outlineLevel="2">
      <c r="C14526" t="s">
        <v>10</v>
      </c>
      <c r="D14526">
        <f>COUNTIF(D14528:D14557, "1")</f>
        <v>0</v>
      </c>
      <c r="E14526">
        <f>COUNTIF(E14528:E14557, "1")</f>
        <v>0</v>
      </c>
      <c r="F14526">
        <f>COUNTIF(F14528:F14557, "1")</f>
        <v>0</v>
      </c>
      <c r="G14526">
        <f>COUNTIF(G14528:G14557, "1")</f>
        <v>0</v>
      </c>
      <c r="H14526">
        <f>COUNTIF(H14528:H14557, "1")</f>
        <v>0</v>
      </c>
      <c r="I14526">
        <f>COUNTIF(I14528:I14557, "1")</f>
        <v>0</v>
      </c>
      <c r="J14526">
        <f>COUNTIF(J14528:J14557, "1")</f>
        <v>0</v>
      </c>
      <c r="K14526">
        <f>COUNTIF(K14528:K14557, "1")</f>
        <v>0</v>
      </c>
    </row>
    <row r="14527" spans="2:11" outlineLevel="2">
      <c r="C14527" t="s">
        <v>12</v>
      </c>
      <c r="D14527">
        <f>COUNTIF(D14528:D14557, "0")</f>
        <v>0</v>
      </c>
      <c r="E14527">
        <f>COUNTIF(E14528:E14557, "0")</f>
        <v>0</v>
      </c>
      <c r="F14527">
        <f>COUNTIF(F14528:F14557, "0")</f>
        <v>0</v>
      </c>
      <c r="G14527">
        <f>COUNTIF(G14528:G14557, "0")</f>
        <v>0</v>
      </c>
      <c r="H14527">
        <f>COUNTIF(H14528:H14557, "0")</f>
        <v>0</v>
      </c>
      <c r="I14527">
        <f>COUNTIF(I14528:I14557, "0")</f>
        <v>0</v>
      </c>
      <c r="J14527">
        <f>COUNTIF(J14528:J14557, "0")</f>
        <v>0</v>
      </c>
      <c r="K14527">
        <f>COUNTIF(K14528:K14557, "0")</f>
        <v>0</v>
      </c>
    </row>
    <row r="14528" spans="2:11" outlineLevel="2">
      <c r="B14528" t="s">
        <v>50</v>
      </c>
      <c r="C14528" t="s">
        <v>14</v>
      </c>
      <c r="D14528">
        <v>0</v>
      </c>
      <c r="E14528">
        <v>0</v>
      </c>
      <c r="F14528">
        <v>0</v>
      </c>
      <c r="G14528">
        <v>1</v>
      </c>
      <c r="H14528">
        <v>0</v>
      </c>
      <c r="I14528">
        <v>1</v>
      </c>
      <c r="J14528">
        <v>0</v>
      </c>
      <c r="K14528">
        <v>0</v>
      </c>
    </row>
    <row r="14529" spans="2:11" outlineLevel="2">
      <c r="B14529" t="s">
        <v>50</v>
      </c>
      <c r="C14529" t="s">
        <v>15</v>
      </c>
      <c r="D14529">
        <v>0</v>
      </c>
      <c r="E14529">
        <v>0</v>
      </c>
      <c r="F14529">
        <v>1</v>
      </c>
      <c r="G14529">
        <v>0</v>
      </c>
      <c r="H14529">
        <v>1</v>
      </c>
      <c r="I14529">
        <v>0</v>
      </c>
      <c r="J14529">
        <v>1</v>
      </c>
      <c r="K14529">
        <v>0</v>
      </c>
    </row>
    <row r="14530" spans="2:11" outlineLevel="2">
      <c r="B14530" t="s">
        <v>50</v>
      </c>
      <c r="C14530" t="s">
        <v>16</v>
      </c>
      <c r="D14530">
        <v>0</v>
      </c>
      <c r="E14530">
        <v>1</v>
      </c>
      <c r="F14530">
        <v>0</v>
      </c>
      <c r="G14530">
        <v>1</v>
      </c>
      <c r="H14530">
        <v>0</v>
      </c>
      <c r="I14530">
        <v>1</v>
      </c>
      <c r="J14530">
        <v>0</v>
      </c>
      <c r="K14530">
        <v>0</v>
      </c>
    </row>
    <row r="14531" spans="2:11" outlineLevel="2">
      <c r="B14531" t="s">
        <v>50</v>
      </c>
      <c r="C14531" t="s">
        <v>17</v>
      </c>
      <c r="D14531">
        <v>0</v>
      </c>
      <c r="E14531">
        <v>0</v>
      </c>
      <c r="F14531">
        <v>0</v>
      </c>
      <c r="G14531">
        <v>1</v>
      </c>
      <c r="H14531">
        <v>0</v>
      </c>
      <c r="I14531">
        <v>0</v>
      </c>
      <c r="J14531">
        <v>0</v>
      </c>
      <c r="K14531">
        <v>0</v>
      </c>
    </row>
    <row r="14532" spans="2:11" outlineLevel="2">
      <c r="B14532" t="s">
        <v>50</v>
      </c>
      <c r="C14532" t="s">
        <v>18</v>
      </c>
      <c r="D14532">
        <v>0</v>
      </c>
      <c r="E14532">
        <v>1</v>
      </c>
      <c r="F14532">
        <v>1</v>
      </c>
      <c r="G14532">
        <v>1</v>
      </c>
      <c r="H14532">
        <v>1</v>
      </c>
      <c r="I14532">
        <v>0</v>
      </c>
      <c r="J14532">
        <v>0</v>
      </c>
      <c r="K14532">
        <v>0</v>
      </c>
    </row>
    <row r="14533" spans="2:11" outlineLevel="2">
      <c r="B14533" t="s">
        <v>50</v>
      </c>
      <c r="C14533" t="s">
        <v>19</v>
      </c>
      <c r="D14533">
        <v>1</v>
      </c>
      <c r="E14533">
        <v>0</v>
      </c>
      <c r="F14533">
        <v>0</v>
      </c>
      <c r="G14533">
        <v>0</v>
      </c>
      <c r="H14533">
        <v>1</v>
      </c>
      <c r="I14533">
        <v>0</v>
      </c>
      <c r="J14533">
        <v>0</v>
      </c>
      <c r="K14533">
        <v>0</v>
      </c>
    </row>
    <row r="14534" spans="2:11" outlineLevel="2">
      <c r="B14534" t="s">
        <v>50</v>
      </c>
      <c r="C14534" t="s">
        <v>32</v>
      </c>
      <c r="D14534">
        <v>0</v>
      </c>
      <c r="E14534">
        <v>1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2:11" outlineLevel="2">
      <c r="B14535" t="s">
        <v>50</v>
      </c>
      <c r="C14535" t="s">
        <v>20</v>
      </c>
      <c r="D14535">
        <v>0</v>
      </c>
      <c r="E14535">
        <v>1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</row>
    <row r="14536" spans="2:11" outlineLevel="2">
      <c r="B14536" t="s">
        <v>50</v>
      </c>
      <c r="C14536" t="s">
        <v>21</v>
      </c>
      <c r="D14536">
        <v>0</v>
      </c>
      <c r="E14536">
        <v>0</v>
      </c>
      <c r="F14536">
        <v>1</v>
      </c>
      <c r="G14536">
        <v>0</v>
      </c>
      <c r="H14536">
        <v>0</v>
      </c>
      <c r="I14536">
        <v>0</v>
      </c>
      <c r="J14536">
        <v>1</v>
      </c>
      <c r="K14536">
        <v>0</v>
      </c>
    </row>
    <row r="14537" spans="2:11" outlineLevel="2">
      <c r="B14537" t="s">
        <v>50</v>
      </c>
      <c r="C14537" t="s">
        <v>22</v>
      </c>
      <c r="D14537">
        <v>0</v>
      </c>
      <c r="E14537">
        <v>0</v>
      </c>
      <c r="F14537">
        <v>0</v>
      </c>
      <c r="G14537">
        <v>0</v>
      </c>
      <c r="H14537">
        <v>1</v>
      </c>
      <c r="I14537">
        <v>1</v>
      </c>
      <c r="J14537">
        <v>0</v>
      </c>
      <c r="K14537">
        <v>0</v>
      </c>
    </row>
    <row r="14538" spans="2:11" outlineLevel="2">
      <c r="B14538" t="s">
        <v>50</v>
      </c>
      <c r="C14538" t="s">
        <v>23</v>
      </c>
      <c r="D14538">
        <v>1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</row>
    <row r="14539" spans="2:11" outlineLevel="2">
      <c r="B14539" t="s">
        <v>50</v>
      </c>
      <c r="C14539" t="s">
        <v>33</v>
      </c>
      <c r="D14539">
        <v>1</v>
      </c>
      <c r="E14539">
        <v>0</v>
      </c>
      <c r="F14539">
        <v>1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2:11" outlineLevel="2">
      <c r="B14540" t="s">
        <v>50</v>
      </c>
      <c r="C14540" t="s">
        <v>24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2:11" outlineLevel="2">
      <c r="B14541" t="s">
        <v>50</v>
      </c>
      <c r="C14541" t="s">
        <v>34</v>
      </c>
      <c r="D14541">
        <v>0</v>
      </c>
      <c r="E14541">
        <v>1</v>
      </c>
      <c r="F14541">
        <v>0</v>
      </c>
      <c r="G14541">
        <v>1</v>
      </c>
      <c r="H14541">
        <v>0</v>
      </c>
      <c r="I14541">
        <v>0</v>
      </c>
      <c r="J14541">
        <v>0</v>
      </c>
      <c r="K14541">
        <v>0</v>
      </c>
    </row>
    <row r="14542" spans="2:11" outlineLevel="2">
      <c r="B14542" t="s">
        <v>50</v>
      </c>
      <c r="C14542" t="s">
        <v>25</v>
      </c>
      <c r="D14542">
        <v>0</v>
      </c>
      <c r="E14542">
        <v>0</v>
      </c>
      <c r="F14542">
        <v>1</v>
      </c>
      <c r="G14542">
        <v>1</v>
      </c>
      <c r="H14542">
        <v>0</v>
      </c>
      <c r="I14542">
        <v>0</v>
      </c>
      <c r="J14542">
        <v>0</v>
      </c>
      <c r="K14542">
        <v>0</v>
      </c>
    </row>
    <row r="14543" spans="2:11" outlineLevel="2">
      <c r="B14543" t="s">
        <v>50</v>
      </c>
      <c r="C14543" t="s">
        <v>26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2:11" outlineLevel="2">
      <c r="B14544" t="s">
        <v>50</v>
      </c>
      <c r="C14544" t="s">
        <v>27</v>
      </c>
      <c r="D14544">
        <v>0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>
        <v>0</v>
      </c>
      <c r="K14544">
        <v>0</v>
      </c>
    </row>
    <row r="14545" spans="2:11" outlineLevel="2">
      <c r="B14545" t="s">
        <v>50</v>
      </c>
      <c r="C14545" t="s">
        <v>28</v>
      </c>
      <c r="D14545">
        <v>0</v>
      </c>
      <c r="E14545">
        <v>1</v>
      </c>
      <c r="F14545">
        <v>1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2:11" outlineLevel="2">
      <c r="B14546" t="s">
        <v>50</v>
      </c>
      <c r="C14546" t="s">
        <v>35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2:11" outlineLevel="2">
      <c r="B14547" t="s">
        <v>50</v>
      </c>
      <c r="C14547" t="s">
        <v>48</v>
      </c>
      <c r="D14547">
        <v>0</v>
      </c>
      <c r="E14547">
        <v>0</v>
      </c>
      <c r="F14547">
        <v>0</v>
      </c>
      <c r="G14547">
        <v>1</v>
      </c>
      <c r="H14547">
        <v>0</v>
      </c>
      <c r="I14547">
        <v>0</v>
      </c>
      <c r="J14547">
        <v>0</v>
      </c>
      <c r="K14547">
        <v>0</v>
      </c>
    </row>
    <row r="14548" spans="2:11" outlineLevel="2">
      <c r="B14548" t="s">
        <v>50</v>
      </c>
      <c r="C14548" t="s">
        <v>36</v>
      </c>
      <c r="D14548">
        <v>1</v>
      </c>
      <c r="E14548">
        <v>0</v>
      </c>
      <c r="F14548">
        <v>0</v>
      </c>
      <c r="G14548">
        <v>1</v>
      </c>
      <c r="H14548">
        <v>0</v>
      </c>
      <c r="I14548">
        <v>0</v>
      </c>
      <c r="J14548">
        <v>0</v>
      </c>
      <c r="K14548">
        <v>0</v>
      </c>
    </row>
    <row r="14549" spans="2:11" outlineLevel="2">
      <c r="B14549" t="s">
        <v>50</v>
      </c>
      <c r="C14549" t="s">
        <v>37</v>
      </c>
      <c r="D14549">
        <v>0</v>
      </c>
      <c r="E14549">
        <v>0</v>
      </c>
      <c r="F14549">
        <v>0</v>
      </c>
      <c r="G14549">
        <v>1</v>
      </c>
      <c r="H14549">
        <v>0</v>
      </c>
      <c r="I14549">
        <v>0</v>
      </c>
      <c r="J14549">
        <v>1</v>
      </c>
      <c r="K14549">
        <v>0</v>
      </c>
    </row>
    <row r="14550" spans="2:11" outlineLevel="2">
      <c r="B14550" t="s">
        <v>50</v>
      </c>
      <c r="C14550" t="s">
        <v>39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1</v>
      </c>
      <c r="J14550">
        <v>0</v>
      </c>
      <c r="K14550">
        <v>0</v>
      </c>
    </row>
    <row r="14551" spans="2:11" outlineLevel="2">
      <c r="B14551" t="s">
        <v>50</v>
      </c>
      <c r="C14551" t="s">
        <v>40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2:11" outlineLevel="2">
      <c r="B14552" t="s">
        <v>50</v>
      </c>
      <c r="C14552" t="s">
        <v>41</v>
      </c>
      <c r="D14552">
        <v>1</v>
      </c>
      <c r="E14552">
        <v>0</v>
      </c>
      <c r="F14552">
        <v>1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2:11" outlineLevel="2">
      <c r="B14553" t="s">
        <v>50</v>
      </c>
      <c r="C14553" t="s">
        <v>42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1</v>
      </c>
      <c r="J14553">
        <v>0</v>
      </c>
      <c r="K14553">
        <v>0</v>
      </c>
    </row>
    <row r="14554" spans="2:11" outlineLevel="2">
      <c r="B14554" t="s">
        <v>50</v>
      </c>
      <c r="C14554" t="s">
        <v>43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2:11" outlineLevel="2">
      <c r="B14555" t="s">
        <v>50</v>
      </c>
      <c r="C14555" t="s">
        <v>44</v>
      </c>
      <c r="D14555">
        <v>0</v>
      </c>
      <c r="E14555">
        <v>0</v>
      </c>
      <c r="F14555">
        <v>1</v>
      </c>
      <c r="G14555">
        <v>0</v>
      </c>
      <c r="H14555">
        <v>1</v>
      </c>
      <c r="I14555">
        <v>0</v>
      </c>
      <c r="J14555">
        <v>0</v>
      </c>
      <c r="K14555">
        <v>0</v>
      </c>
    </row>
    <row r="14556" spans="2:11" outlineLevel="2">
      <c r="B14556" t="s">
        <v>50</v>
      </c>
      <c r="C14556" t="s">
        <v>45</v>
      </c>
      <c r="D14556">
        <v>0</v>
      </c>
      <c r="E14556">
        <v>1</v>
      </c>
      <c r="F14556">
        <v>0</v>
      </c>
      <c r="G14556">
        <v>0</v>
      </c>
      <c r="H14556">
        <v>1</v>
      </c>
      <c r="I14556">
        <v>0</v>
      </c>
      <c r="J14556">
        <v>0</v>
      </c>
      <c r="K14556">
        <v>0</v>
      </c>
    </row>
    <row r="14557" spans="2:11" outlineLevel="2">
      <c r="B14557" t="s">
        <v>50</v>
      </c>
      <c r="C14557" t="s">
        <v>63</v>
      </c>
      <c r="D14557">
        <v>0</v>
      </c>
      <c r="E14557">
        <v>0</v>
      </c>
      <c r="F14557">
        <v>0</v>
      </c>
      <c r="G14557">
        <v>0</v>
      </c>
      <c r="H14557">
        <v>1</v>
      </c>
      <c r="I14557">
        <v>0</v>
      </c>
      <c r="J14557">
        <v>0</v>
      </c>
      <c r="K14557">
        <v>0</v>
      </c>
    </row>
    <row r="14558" spans="2:11" s="5" customFormat="1" outlineLevel="1">
      <c r="C14558" s="5" t="s">
        <v>51</v>
      </c>
      <c r="D14558" s="1">
        <f>IFERROR(D14559/D14560, D14559)</f>
        <v>0</v>
      </c>
      <c r="E14558" s="1">
        <f>IFERROR(E14559/E14560, E14559)</f>
        <v>0</v>
      </c>
      <c r="F14558" s="1">
        <f>IFERROR(F14559/F14560, F14559)</f>
        <v>0</v>
      </c>
      <c r="G14558" s="1">
        <f>IFERROR(G14559/G14560, G14559)</f>
        <v>0</v>
      </c>
      <c r="H14558" s="1">
        <f>IFERROR(H14559/H14560, H14559)</f>
        <v>0</v>
      </c>
      <c r="I14558" s="1">
        <f>IFERROR(I14559/I14560, I14559)</f>
        <v>0</v>
      </c>
      <c r="J14558" s="1">
        <f>IFERROR(J14559/J14560, J14559)</f>
        <v>0</v>
      </c>
      <c r="K14558" s="1">
        <f>IFERROR(K14559/K14560, K14559)</f>
        <v>0</v>
      </c>
    </row>
    <row r="14559" spans="2:11" outlineLevel="2">
      <c r="C14559" t="s">
        <v>10</v>
      </c>
      <c r="D14559">
        <f>COUNTIF(D14561:D14586, "1")</f>
        <v>0</v>
      </c>
      <c r="E14559">
        <f>COUNTIF(E14561:E14586, "1")</f>
        <v>0</v>
      </c>
      <c r="F14559">
        <f>COUNTIF(F14561:F14586, "1")</f>
        <v>0</v>
      </c>
      <c r="G14559">
        <f>COUNTIF(G14561:G14586, "1")</f>
        <v>0</v>
      </c>
      <c r="H14559">
        <f>COUNTIF(H14561:H14586, "1")</f>
        <v>0</v>
      </c>
      <c r="I14559">
        <f>COUNTIF(I14561:I14586, "1")</f>
        <v>0</v>
      </c>
      <c r="J14559">
        <f>COUNTIF(J14561:J14586, "1")</f>
        <v>0</v>
      </c>
      <c r="K14559">
        <f>COUNTIF(K14561:K14586, "1")</f>
        <v>0</v>
      </c>
    </row>
    <row r="14560" spans="2:11" outlineLevel="2">
      <c r="C14560" t="s">
        <v>12</v>
      </c>
      <c r="D14560">
        <f>COUNTIF(D14561:D14586, "0")</f>
        <v>0</v>
      </c>
      <c r="E14560">
        <f>COUNTIF(E14561:E14586, "0")</f>
        <v>0</v>
      </c>
      <c r="F14560">
        <f>COUNTIF(F14561:F14586, "0")</f>
        <v>0</v>
      </c>
      <c r="G14560">
        <f>COUNTIF(G14561:G14586, "0")</f>
        <v>0</v>
      </c>
      <c r="H14560">
        <f>COUNTIF(H14561:H14586, "0")</f>
        <v>0</v>
      </c>
      <c r="I14560">
        <f>COUNTIF(I14561:I14586, "0")</f>
        <v>0</v>
      </c>
      <c r="J14560">
        <f>COUNTIF(J14561:J14586, "0")</f>
        <v>0</v>
      </c>
      <c r="K14560">
        <f>COUNTIF(K14561:K14586, "0")</f>
        <v>0</v>
      </c>
    </row>
    <row r="14561" spans="2:11" outlineLevel="2">
      <c r="B14561" t="s">
        <v>52</v>
      </c>
      <c r="C14561" t="s">
        <v>14</v>
      </c>
      <c r="D14561">
        <v>1</v>
      </c>
      <c r="E14561">
        <v>1</v>
      </c>
      <c r="F14561">
        <v>0</v>
      </c>
      <c r="G14561">
        <v>1</v>
      </c>
      <c r="H14561">
        <v>0</v>
      </c>
      <c r="I14561">
        <v>0</v>
      </c>
      <c r="J14561">
        <v>1</v>
      </c>
      <c r="K14561">
        <v>0</v>
      </c>
    </row>
    <row r="14562" spans="2:11" outlineLevel="2">
      <c r="B14562" t="s">
        <v>52</v>
      </c>
      <c r="C14562" t="s">
        <v>16</v>
      </c>
      <c r="D14562">
        <v>0</v>
      </c>
      <c r="E14562">
        <v>0</v>
      </c>
      <c r="F14562">
        <v>1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2:11" outlineLevel="2">
      <c r="B14563" t="s">
        <v>52</v>
      </c>
      <c r="C14563" t="s">
        <v>17</v>
      </c>
      <c r="D14563">
        <v>0</v>
      </c>
      <c r="E14563">
        <v>0</v>
      </c>
      <c r="F14563">
        <v>0</v>
      </c>
      <c r="G14563">
        <v>0</v>
      </c>
      <c r="H14563">
        <v>1</v>
      </c>
      <c r="I14563">
        <v>1</v>
      </c>
      <c r="J14563">
        <v>0</v>
      </c>
      <c r="K14563">
        <v>0</v>
      </c>
    </row>
    <row r="14564" spans="2:11" outlineLevel="2">
      <c r="B14564" t="s">
        <v>52</v>
      </c>
      <c r="C14564" t="s">
        <v>19</v>
      </c>
      <c r="D14564">
        <v>1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2:11" outlineLevel="2">
      <c r="B14565" t="s">
        <v>52</v>
      </c>
      <c r="C14565" t="s">
        <v>32</v>
      </c>
      <c r="D14565">
        <v>0</v>
      </c>
      <c r="E14565">
        <v>0</v>
      </c>
      <c r="F14565">
        <v>1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2:11" outlineLevel="2">
      <c r="B14566" t="s">
        <v>52</v>
      </c>
      <c r="C14566" t="s">
        <v>20</v>
      </c>
      <c r="D14566">
        <v>0</v>
      </c>
      <c r="E14566">
        <v>0</v>
      </c>
      <c r="F14566">
        <v>1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2:11" outlineLevel="2">
      <c r="B14567" t="s">
        <v>52</v>
      </c>
      <c r="C14567" t="s">
        <v>21</v>
      </c>
      <c r="D14567">
        <v>0</v>
      </c>
      <c r="E14567">
        <v>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2:11" outlineLevel="2">
      <c r="B14568" t="s">
        <v>52</v>
      </c>
      <c r="C14568" t="s">
        <v>22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2:11" outlineLevel="2">
      <c r="B14569" t="s">
        <v>52</v>
      </c>
      <c r="C14569" t="s">
        <v>23</v>
      </c>
      <c r="D14569">
        <v>0</v>
      </c>
      <c r="E14569">
        <v>0</v>
      </c>
      <c r="F14569">
        <v>0</v>
      </c>
      <c r="G14569">
        <v>0</v>
      </c>
      <c r="H14569">
        <v>1</v>
      </c>
      <c r="I14569">
        <v>0</v>
      </c>
      <c r="J14569">
        <v>0</v>
      </c>
      <c r="K14569">
        <v>0</v>
      </c>
    </row>
    <row r="14570" spans="2:11" outlineLevel="2">
      <c r="B14570" t="s">
        <v>52</v>
      </c>
      <c r="C14570" t="s">
        <v>33</v>
      </c>
      <c r="D14570">
        <v>1</v>
      </c>
      <c r="E14570">
        <v>0</v>
      </c>
      <c r="F14570">
        <v>0</v>
      </c>
      <c r="G14570">
        <v>0</v>
      </c>
      <c r="H14570">
        <v>1</v>
      </c>
      <c r="I14570">
        <v>0</v>
      </c>
      <c r="J14570">
        <v>0</v>
      </c>
      <c r="K14570">
        <v>0</v>
      </c>
    </row>
    <row r="14571" spans="2:11" outlineLevel="2">
      <c r="B14571" t="s">
        <v>52</v>
      </c>
      <c r="C14571" t="s">
        <v>24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2:11" outlineLevel="2">
      <c r="B14572" t="s">
        <v>52</v>
      </c>
      <c r="C14572" t="s">
        <v>25</v>
      </c>
      <c r="D14572">
        <v>1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2:11" outlineLevel="2">
      <c r="B14573" t="s">
        <v>52</v>
      </c>
      <c r="C14573" t="s">
        <v>26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2:11" outlineLevel="2">
      <c r="B14574" t="s">
        <v>52</v>
      </c>
      <c r="C14574" t="s">
        <v>27</v>
      </c>
      <c r="D14574">
        <v>1</v>
      </c>
      <c r="E14574">
        <v>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2:11" outlineLevel="2">
      <c r="B14575" t="s">
        <v>52</v>
      </c>
      <c r="C14575" t="s">
        <v>28</v>
      </c>
      <c r="D14575">
        <v>0</v>
      </c>
      <c r="E14575">
        <v>0</v>
      </c>
      <c r="F14575">
        <v>1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2:11" outlineLevel="2">
      <c r="B14576" t="s">
        <v>52</v>
      </c>
      <c r="C14576" t="s">
        <v>48</v>
      </c>
      <c r="D14576">
        <v>1</v>
      </c>
      <c r="E14576">
        <v>0</v>
      </c>
      <c r="F14576">
        <v>0</v>
      </c>
      <c r="G14576">
        <v>0</v>
      </c>
      <c r="H14576">
        <v>1</v>
      </c>
      <c r="I14576">
        <v>0</v>
      </c>
      <c r="J14576">
        <v>0</v>
      </c>
      <c r="K14576">
        <v>0</v>
      </c>
    </row>
    <row r="14577" spans="2:11" outlineLevel="2">
      <c r="B14577" t="s">
        <v>52</v>
      </c>
      <c r="C14577" t="s">
        <v>36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2:11" outlineLevel="2">
      <c r="B14578" t="s">
        <v>52</v>
      </c>
      <c r="C14578" t="s">
        <v>37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2:11" outlineLevel="2">
      <c r="B14579" t="s">
        <v>52</v>
      </c>
      <c r="C14579" t="s">
        <v>38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2:11" outlineLevel="2">
      <c r="B14580" t="s">
        <v>52</v>
      </c>
      <c r="C14580" t="s">
        <v>39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1</v>
      </c>
      <c r="K14580">
        <v>0</v>
      </c>
    </row>
    <row r="14581" spans="2:11" outlineLevel="2">
      <c r="B14581" t="s">
        <v>52</v>
      </c>
      <c r="C14581" t="s">
        <v>41</v>
      </c>
      <c r="D14581">
        <v>1</v>
      </c>
      <c r="E14581">
        <v>0</v>
      </c>
      <c r="F14581">
        <v>0</v>
      </c>
      <c r="G14581">
        <v>0</v>
      </c>
      <c r="H14581">
        <v>0</v>
      </c>
      <c r="I14581">
        <v>1</v>
      </c>
      <c r="J14581">
        <v>0</v>
      </c>
      <c r="K14581">
        <v>0</v>
      </c>
    </row>
    <row r="14582" spans="2:11" outlineLevel="2">
      <c r="B14582" t="s">
        <v>52</v>
      </c>
      <c r="C14582" t="s">
        <v>42</v>
      </c>
      <c r="D14582">
        <v>1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2:11" outlineLevel="2">
      <c r="B14583" t="s">
        <v>52</v>
      </c>
      <c r="C14583" t="s">
        <v>44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2:11" outlineLevel="2">
      <c r="B14584" t="s">
        <v>52</v>
      </c>
      <c r="C14584" t="s">
        <v>45</v>
      </c>
      <c r="D14584">
        <v>1</v>
      </c>
      <c r="E14584">
        <v>0</v>
      </c>
      <c r="F14584">
        <v>0</v>
      </c>
      <c r="G14584">
        <v>0</v>
      </c>
      <c r="H14584">
        <v>1</v>
      </c>
      <c r="I14584">
        <v>0</v>
      </c>
      <c r="J14584">
        <v>0</v>
      </c>
      <c r="K14584">
        <v>0</v>
      </c>
    </row>
    <row r="14585" spans="2:11" outlineLevel="2">
      <c r="B14585" t="s">
        <v>52</v>
      </c>
      <c r="C14585" t="s">
        <v>53</v>
      </c>
      <c r="D14585">
        <v>0</v>
      </c>
      <c r="E14585">
        <v>0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2:11" outlineLevel="2">
      <c r="B14586" t="s">
        <v>52</v>
      </c>
      <c r="C14586" t="s">
        <v>63</v>
      </c>
      <c r="D14586">
        <v>1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2:11" s="5" customFormat="1" outlineLevel="1">
      <c r="C14587" s="5" t="s">
        <v>55</v>
      </c>
      <c r="D14587" s="1">
        <f>IFERROR(D14588/D14589, D14588)</f>
        <v>0</v>
      </c>
      <c r="E14587" s="1">
        <f>IFERROR(E14588/E14589, E14588)</f>
        <v>0</v>
      </c>
      <c r="F14587" s="1">
        <f>IFERROR(F14588/F14589, F14588)</f>
        <v>0</v>
      </c>
      <c r="G14587" s="1">
        <f>IFERROR(G14588/G14589, G14588)</f>
        <v>0</v>
      </c>
      <c r="H14587" s="1">
        <f>IFERROR(H14588/H14589, H14588)</f>
        <v>0</v>
      </c>
      <c r="I14587" s="1">
        <f>IFERROR(I14588/I14589, I14588)</f>
        <v>0</v>
      </c>
      <c r="J14587" s="1">
        <f>IFERROR(J14588/J14589, J14588)</f>
        <v>0</v>
      </c>
      <c r="K14587" s="1">
        <f>IFERROR(K14588/K14589, K14588)</f>
        <v>0</v>
      </c>
    </row>
    <row r="14588" spans="2:11" outlineLevel="2">
      <c r="C14588" t="s">
        <v>10</v>
      </c>
      <c r="D14588">
        <f>COUNTIF(D14590:D14590, "1")</f>
        <v>0</v>
      </c>
      <c r="E14588">
        <f>COUNTIF(E14590:E14590, "1")</f>
        <v>0</v>
      </c>
      <c r="F14588">
        <f>COUNTIF(F14590:F14590, "1")</f>
        <v>0</v>
      </c>
      <c r="G14588">
        <f>COUNTIF(G14590:G14590, "1")</f>
        <v>0</v>
      </c>
      <c r="H14588">
        <f>COUNTIF(H14590:H14590, "1")</f>
        <v>0</v>
      </c>
      <c r="I14588">
        <f>COUNTIF(I14590:I14590, "1")</f>
        <v>0</v>
      </c>
      <c r="J14588">
        <f>COUNTIF(J14590:J14590, "1")</f>
        <v>0</v>
      </c>
      <c r="K14588">
        <f>COUNTIF(K14590:K14590, "1")</f>
        <v>0</v>
      </c>
    </row>
    <row r="14589" spans="2:11" outlineLevel="2">
      <c r="C14589" t="s">
        <v>12</v>
      </c>
      <c r="D14589">
        <f>COUNTIF(D14590:D14590, "0")</f>
        <v>0</v>
      </c>
      <c r="E14589">
        <f>COUNTIF(E14590:E14590, "0")</f>
        <v>0</v>
      </c>
      <c r="F14589">
        <f>COUNTIF(F14590:F14590, "0")</f>
        <v>0</v>
      </c>
      <c r="G14589">
        <f>COUNTIF(G14590:G14590, "0")</f>
        <v>0</v>
      </c>
      <c r="H14589">
        <f>COUNTIF(H14590:H14590, "0")</f>
        <v>0</v>
      </c>
      <c r="I14589">
        <f>COUNTIF(I14590:I14590, "0")</f>
        <v>0</v>
      </c>
      <c r="J14589">
        <f>COUNTIF(J14590:J14590, "0")</f>
        <v>0</v>
      </c>
      <c r="K14589">
        <f>COUNTIF(K14590:K14590, "0")</f>
        <v>0</v>
      </c>
    </row>
    <row r="14590" spans="2:11" outlineLevel="2">
      <c r="B14590" t="s">
        <v>56</v>
      </c>
      <c r="C14590" t="s">
        <v>53</v>
      </c>
      <c r="D14590">
        <v>1</v>
      </c>
      <c r="E14590">
        <v>0</v>
      </c>
      <c r="F14590">
        <v>1</v>
      </c>
      <c r="G14590">
        <v>0</v>
      </c>
      <c r="H14590">
        <v>0</v>
      </c>
      <c r="I14590">
        <v>0</v>
      </c>
      <c r="J14590">
        <v>1</v>
      </c>
      <c r="K14590">
        <v>0</v>
      </c>
    </row>
    <row r="14591" spans="2:11" s="3" customFormat="1">
      <c r="B14591" s="3" t="s">
        <v>571</v>
      </c>
      <c r="C14591" s="3" t="s">
        <v>8</v>
      </c>
      <c r="D14591" s="3">
        <f>IFERROR(AVERAGE(D14594), 0)</f>
        <v>0</v>
      </c>
      <c r="E14591" s="3">
        <f>IFERROR(AVERAGE(E14594), 0)</f>
        <v>0</v>
      </c>
      <c r="F14591" s="3">
        <f>IFERROR(AVERAGE(F14594), 0)</f>
        <v>0</v>
      </c>
      <c r="G14591" s="3">
        <f>IFERROR(AVERAGE(G14594), 0)</f>
        <v>0</v>
      </c>
      <c r="H14591" s="3">
        <f>IFERROR(AVERAGE(H14594), 0)</f>
        <v>0</v>
      </c>
      <c r="I14591" s="3">
        <f>IFERROR(AVERAGE(I14594), 0)</f>
        <v>0</v>
      </c>
      <c r="J14591" s="3">
        <f>IFERROR(AVERAGE(J14594), 0)</f>
        <v>0</v>
      </c>
      <c r="K14591" s="3">
        <f>IFERROR(AVERAGE(K14594), 0)</f>
        <v>0</v>
      </c>
    </row>
    <row r="14592" spans="2:11" outlineLevel="2">
      <c r="B14592" s="4" t="s">
        <v>9</v>
      </c>
      <c r="D14592">
        <f>E14595</f>
        <v>0</v>
      </c>
      <c r="E14592">
        <f>F14595</f>
        <v>0</v>
      </c>
      <c r="F14592">
        <f>G14595</f>
        <v>0</v>
      </c>
      <c r="G14592">
        <f>H14595</f>
        <v>0</v>
      </c>
      <c r="H14592">
        <f>I14595</f>
        <v>0</v>
      </c>
      <c r="I14592">
        <f>J14595</f>
        <v>0</v>
      </c>
      <c r="J14592">
        <f>K14595</f>
        <v>0</v>
      </c>
      <c r="K14592">
        <f>L14595</f>
        <v>0</v>
      </c>
    </row>
    <row r="14593" spans="2:11" outlineLevel="2">
      <c r="B14593" s="4" t="s">
        <v>10</v>
      </c>
      <c r="D14593">
        <f>E14596</f>
        <v>0</v>
      </c>
      <c r="E14593">
        <f>F14596</f>
        <v>0</v>
      </c>
      <c r="F14593">
        <f>G14596</f>
        <v>0</v>
      </c>
      <c r="G14593">
        <f>H14596</f>
        <v>0</v>
      </c>
      <c r="H14593">
        <f>I14596</f>
        <v>0</v>
      </c>
      <c r="I14593">
        <f>J14596</f>
        <v>0</v>
      </c>
      <c r="J14593">
        <f>K14596</f>
        <v>0</v>
      </c>
      <c r="K14593">
        <f>L14596</f>
        <v>0</v>
      </c>
    </row>
    <row r="14594" spans="2:11" s="5" customFormat="1" outlineLevel="1">
      <c r="C14594" s="5" t="s">
        <v>51</v>
      </c>
      <c r="D14594" s="1">
        <f>IFERROR(D14595/D14596, D14595)</f>
        <v>0</v>
      </c>
      <c r="E14594" s="1">
        <f>IFERROR(E14595/E14596, E14595)</f>
        <v>0</v>
      </c>
      <c r="F14594" s="1">
        <f>IFERROR(F14595/F14596, F14595)</f>
        <v>0</v>
      </c>
      <c r="G14594" s="1">
        <f>IFERROR(G14595/G14596, G14595)</f>
        <v>0</v>
      </c>
      <c r="H14594" s="1">
        <f>IFERROR(H14595/H14596, H14595)</f>
        <v>0</v>
      </c>
      <c r="I14594" s="1">
        <f>IFERROR(I14595/I14596, I14595)</f>
        <v>0</v>
      </c>
      <c r="J14594" s="1">
        <f>IFERROR(J14595/J14596, J14595)</f>
        <v>0</v>
      </c>
      <c r="K14594" s="1">
        <f>IFERROR(K14595/K14596, K14595)</f>
        <v>0</v>
      </c>
    </row>
    <row r="14595" spans="2:11" outlineLevel="2">
      <c r="C14595" t="s">
        <v>10</v>
      </c>
      <c r="D14595">
        <f>COUNTIF(D14597:D14598, "1")</f>
        <v>0</v>
      </c>
      <c r="E14595">
        <f>COUNTIF(E14597:E14598, "1")</f>
        <v>0</v>
      </c>
      <c r="F14595">
        <f>COUNTIF(F14597:F14598, "1")</f>
        <v>0</v>
      </c>
      <c r="G14595">
        <f>COUNTIF(G14597:G14598, "1")</f>
        <v>0</v>
      </c>
      <c r="H14595">
        <f>COUNTIF(H14597:H14598, "1")</f>
        <v>0</v>
      </c>
      <c r="I14595">
        <f>COUNTIF(I14597:I14598, "1")</f>
        <v>0</v>
      </c>
      <c r="J14595">
        <f>COUNTIF(J14597:J14598, "1")</f>
        <v>0</v>
      </c>
      <c r="K14595">
        <f>COUNTIF(K14597:K14598, "1")</f>
        <v>0</v>
      </c>
    </row>
    <row r="14596" spans="2:11" outlineLevel="2">
      <c r="C14596" t="s">
        <v>12</v>
      </c>
      <c r="D14596">
        <f>COUNTIF(D14597:D14598, "0")</f>
        <v>0</v>
      </c>
      <c r="E14596">
        <f>COUNTIF(E14597:E14598, "0")</f>
        <v>0</v>
      </c>
      <c r="F14596">
        <f>COUNTIF(F14597:F14598, "0")</f>
        <v>0</v>
      </c>
      <c r="G14596">
        <f>COUNTIF(G14597:G14598, "0")</f>
        <v>0</v>
      </c>
      <c r="H14596">
        <f>COUNTIF(H14597:H14598, "0")</f>
        <v>0</v>
      </c>
      <c r="I14596">
        <f>COUNTIF(I14597:I14598, "0")</f>
        <v>0</v>
      </c>
      <c r="J14596">
        <f>COUNTIF(J14597:J14598, "0")</f>
        <v>0</v>
      </c>
      <c r="K14596">
        <f>COUNTIF(K14597:K14598, "0")</f>
        <v>0</v>
      </c>
    </row>
    <row r="14597" spans="2:11" outlineLevel="2">
      <c r="B14597" t="s">
        <v>52</v>
      </c>
      <c r="C14597" t="s">
        <v>16</v>
      </c>
      <c r="D14597">
        <v>1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2:11" outlineLevel="2">
      <c r="B14598" t="s">
        <v>52</v>
      </c>
      <c r="C14598" t="s">
        <v>14</v>
      </c>
      <c r="D14598">
        <v>0</v>
      </c>
      <c r="E14598">
        <v>0</v>
      </c>
      <c r="F14598">
        <v>0</v>
      </c>
      <c r="G14598">
        <v>1</v>
      </c>
      <c r="H14598">
        <v>0</v>
      </c>
      <c r="I14598">
        <v>0</v>
      </c>
      <c r="J14598">
        <v>0</v>
      </c>
      <c r="K14598">
        <v>0</v>
      </c>
    </row>
    <row r="14599" spans="2:11" s="3" customFormat="1">
      <c r="B14599" s="3" t="s">
        <v>572</v>
      </c>
      <c r="C14599" s="3" t="s">
        <v>8</v>
      </c>
      <c r="D14599" s="3">
        <f>IFERROR(AVERAGE(D14602), 0)</f>
        <v>0</v>
      </c>
      <c r="E14599" s="3">
        <f>IFERROR(AVERAGE(E14602), 0)</f>
        <v>0</v>
      </c>
      <c r="F14599" s="3">
        <f>IFERROR(AVERAGE(F14602), 0)</f>
        <v>0</v>
      </c>
      <c r="G14599" s="3">
        <f>IFERROR(AVERAGE(G14602), 0)</f>
        <v>0</v>
      </c>
      <c r="H14599" s="3">
        <f>IFERROR(AVERAGE(H14602), 0)</f>
        <v>0</v>
      </c>
      <c r="I14599" s="3">
        <f>IFERROR(AVERAGE(I14602), 0)</f>
        <v>0</v>
      </c>
      <c r="J14599" s="3">
        <f>IFERROR(AVERAGE(J14602), 0)</f>
        <v>0</v>
      </c>
      <c r="K14599" s="3">
        <f>IFERROR(AVERAGE(K14602), 0)</f>
        <v>0</v>
      </c>
    </row>
    <row r="14600" spans="2:11" outlineLevel="2">
      <c r="B14600" s="4" t="s">
        <v>9</v>
      </c>
      <c r="D14600">
        <f>E14603</f>
        <v>0</v>
      </c>
      <c r="E14600">
        <f>F14603</f>
        <v>0</v>
      </c>
      <c r="F14600">
        <f>G14603</f>
        <v>0</v>
      </c>
      <c r="G14600">
        <f>H14603</f>
        <v>0</v>
      </c>
      <c r="H14600">
        <f>I14603</f>
        <v>0</v>
      </c>
      <c r="I14600">
        <f>J14603</f>
        <v>0</v>
      </c>
      <c r="J14600">
        <f>K14603</f>
        <v>0</v>
      </c>
      <c r="K14600">
        <f>L14603</f>
        <v>0</v>
      </c>
    </row>
    <row r="14601" spans="2:11" outlineLevel="2">
      <c r="B14601" s="4" t="s">
        <v>10</v>
      </c>
      <c r="D14601">
        <f>E14604</f>
        <v>0</v>
      </c>
      <c r="E14601">
        <f>F14604</f>
        <v>0</v>
      </c>
      <c r="F14601">
        <f>G14604</f>
        <v>0</v>
      </c>
      <c r="G14601">
        <f>H14604</f>
        <v>0</v>
      </c>
      <c r="H14601">
        <f>I14604</f>
        <v>0</v>
      </c>
      <c r="I14601">
        <f>J14604</f>
        <v>0</v>
      </c>
      <c r="J14601">
        <f>K14604</f>
        <v>0</v>
      </c>
      <c r="K14601">
        <f>L14604</f>
        <v>0</v>
      </c>
    </row>
    <row r="14602" spans="2:11" s="5" customFormat="1" outlineLevel="1">
      <c r="C14602" s="5" t="s">
        <v>51</v>
      </c>
      <c r="D14602" s="1">
        <f>IFERROR(D14603/D14604, D14603)</f>
        <v>0</v>
      </c>
      <c r="E14602" s="1">
        <f>IFERROR(E14603/E14604, E14603)</f>
        <v>0</v>
      </c>
      <c r="F14602" s="1">
        <f>IFERROR(F14603/F14604, F14603)</f>
        <v>0</v>
      </c>
      <c r="G14602" s="1">
        <f>IFERROR(G14603/G14604, G14603)</f>
        <v>0</v>
      </c>
      <c r="H14602" s="1">
        <f>IFERROR(H14603/H14604, H14603)</f>
        <v>0</v>
      </c>
      <c r="I14602" s="1">
        <f>IFERROR(I14603/I14604, I14603)</f>
        <v>0</v>
      </c>
      <c r="J14602" s="1">
        <f>IFERROR(J14603/J14604, J14603)</f>
        <v>0</v>
      </c>
      <c r="K14602" s="1">
        <f>IFERROR(K14603/K14604, K14603)</f>
        <v>0</v>
      </c>
    </row>
    <row r="14603" spans="2:11" outlineLevel="2">
      <c r="C14603" t="s">
        <v>10</v>
      </c>
      <c r="D14603">
        <f>COUNTIF(D14605:D14608, "1")</f>
        <v>0</v>
      </c>
      <c r="E14603">
        <f>COUNTIF(E14605:E14608, "1")</f>
        <v>0</v>
      </c>
      <c r="F14603">
        <f>COUNTIF(F14605:F14608, "1")</f>
        <v>0</v>
      </c>
      <c r="G14603">
        <f>COUNTIF(G14605:G14608, "1")</f>
        <v>0</v>
      </c>
      <c r="H14603">
        <f>COUNTIF(H14605:H14608, "1")</f>
        <v>0</v>
      </c>
      <c r="I14603">
        <f>COUNTIF(I14605:I14608, "1")</f>
        <v>0</v>
      </c>
      <c r="J14603">
        <f>COUNTIF(J14605:J14608, "1")</f>
        <v>0</v>
      </c>
      <c r="K14603">
        <f>COUNTIF(K14605:K14608, "1")</f>
        <v>0</v>
      </c>
    </row>
    <row r="14604" spans="2:11" outlineLevel="2">
      <c r="C14604" t="s">
        <v>12</v>
      </c>
      <c r="D14604">
        <f>COUNTIF(D14605:D14608, "0")</f>
        <v>0</v>
      </c>
      <c r="E14604">
        <f>COUNTIF(E14605:E14608, "0")</f>
        <v>0</v>
      </c>
      <c r="F14604">
        <f>COUNTIF(F14605:F14608, "0")</f>
        <v>0</v>
      </c>
      <c r="G14604">
        <f>COUNTIF(G14605:G14608, "0")</f>
        <v>0</v>
      </c>
      <c r="H14604">
        <f>COUNTIF(H14605:H14608, "0")</f>
        <v>0</v>
      </c>
      <c r="I14604">
        <f>COUNTIF(I14605:I14608, "0")</f>
        <v>0</v>
      </c>
      <c r="J14604">
        <f>COUNTIF(J14605:J14608, "0")</f>
        <v>0</v>
      </c>
      <c r="K14604">
        <f>COUNTIF(K14605:K14608, "0")</f>
        <v>0</v>
      </c>
    </row>
    <row r="14605" spans="2:11" outlineLevel="2">
      <c r="B14605" t="s">
        <v>52</v>
      </c>
      <c r="C14605" t="s">
        <v>18</v>
      </c>
      <c r="D14605">
        <v>0</v>
      </c>
      <c r="E14605">
        <v>0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>
        <v>0</v>
      </c>
    </row>
    <row r="14606" spans="2:11" outlineLevel="2">
      <c r="B14606" t="s">
        <v>52</v>
      </c>
      <c r="C14606" t="s">
        <v>14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2:11" outlineLevel="2">
      <c r="B14607" t="s">
        <v>52</v>
      </c>
      <c r="C14607" t="s">
        <v>15</v>
      </c>
      <c r="D14607">
        <v>0</v>
      </c>
      <c r="E14607">
        <v>1</v>
      </c>
      <c r="F14607">
        <v>0</v>
      </c>
      <c r="G14607">
        <v>0</v>
      </c>
      <c r="H14607">
        <v>1</v>
      </c>
      <c r="I14607">
        <v>0</v>
      </c>
      <c r="J14607">
        <v>0</v>
      </c>
      <c r="K14607">
        <v>0</v>
      </c>
    </row>
    <row r="14608" spans="2:11" outlineLevel="2">
      <c r="B14608" t="s">
        <v>52</v>
      </c>
      <c r="C14608" t="s">
        <v>17</v>
      </c>
      <c r="D14608">
        <v>1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2:11" s="3" customFormat="1">
      <c r="B14609" s="3" t="s">
        <v>573</v>
      </c>
      <c r="C14609" s="3" t="s">
        <v>8</v>
      </c>
      <c r="D14609" s="3">
        <f>IFERROR(AVERAGE(D14612), 0)</f>
        <v>0</v>
      </c>
      <c r="E14609" s="3">
        <f>IFERROR(AVERAGE(E14612), 0)</f>
        <v>0</v>
      </c>
      <c r="F14609" s="3">
        <f>IFERROR(AVERAGE(F14612), 0)</f>
        <v>0</v>
      </c>
      <c r="G14609" s="3">
        <f>IFERROR(AVERAGE(G14612), 0)</f>
        <v>0</v>
      </c>
      <c r="H14609" s="3">
        <f>IFERROR(AVERAGE(H14612), 0)</f>
        <v>0</v>
      </c>
      <c r="I14609" s="3">
        <f>IFERROR(AVERAGE(I14612), 0)</f>
        <v>0</v>
      </c>
      <c r="J14609" s="3">
        <f>IFERROR(AVERAGE(J14612), 0)</f>
        <v>0</v>
      </c>
      <c r="K14609" s="3">
        <f>IFERROR(AVERAGE(K14612), 0)</f>
        <v>0</v>
      </c>
    </row>
    <row r="14610" spans="2:11" outlineLevel="2">
      <c r="B14610" s="4" t="s">
        <v>9</v>
      </c>
      <c r="D14610">
        <f>E14613</f>
        <v>0</v>
      </c>
      <c r="E14610">
        <f>F14613</f>
        <v>0</v>
      </c>
      <c r="F14610">
        <f>G14613</f>
        <v>0</v>
      </c>
      <c r="G14610">
        <f>H14613</f>
        <v>0</v>
      </c>
      <c r="H14610">
        <f>I14613</f>
        <v>0</v>
      </c>
      <c r="I14610">
        <f>J14613</f>
        <v>0</v>
      </c>
      <c r="J14610">
        <f>K14613</f>
        <v>0</v>
      </c>
      <c r="K14610">
        <f>L14613</f>
        <v>0</v>
      </c>
    </row>
    <row r="14611" spans="2:11" outlineLevel="2">
      <c r="B14611" s="4" t="s">
        <v>10</v>
      </c>
      <c r="D14611">
        <f>E14614</f>
        <v>0</v>
      </c>
      <c r="E14611">
        <f>F14614</f>
        <v>0</v>
      </c>
      <c r="F14611">
        <f>G14614</f>
        <v>0</v>
      </c>
      <c r="G14611">
        <f>H14614</f>
        <v>0</v>
      </c>
      <c r="H14611">
        <f>I14614</f>
        <v>0</v>
      </c>
      <c r="I14611">
        <f>J14614</f>
        <v>0</v>
      </c>
      <c r="J14611">
        <f>K14614</f>
        <v>0</v>
      </c>
      <c r="K14611">
        <f>L14614</f>
        <v>0</v>
      </c>
    </row>
    <row r="14612" spans="2:11" s="5" customFormat="1" outlineLevel="1">
      <c r="C14612" s="5" t="s">
        <v>51</v>
      </c>
      <c r="D14612" s="1">
        <f>IFERROR(D14613/D14614, D14613)</f>
        <v>0</v>
      </c>
      <c r="E14612" s="1">
        <f>IFERROR(E14613/E14614, E14613)</f>
        <v>0</v>
      </c>
      <c r="F14612" s="1">
        <f>IFERROR(F14613/F14614, F14613)</f>
        <v>0</v>
      </c>
      <c r="G14612" s="1">
        <f>IFERROR(G14613/G14614, G14613)</f>
        <v>0</v>
      </c>
      <c r="H14612" s="1">
        <f>IFERROR(H14613/H14614, H14613)</f>
        <v>0</v>
      </c>
      <c r="I14612" s="1">
        <f>IFERROR(I14613/I14614, I14613)</f>
        <v>0</v>
      </c>
      <c r="J14612" s="1">
        <f>IFERROR(J14613/J14614, J14613)</f>
        <v>0</v>
      </c>
      <c r="K14612" s="1">
        <f>IFERROR(K14613/K14614, K14613)</f>
        <v>0</v>
      </c>
    </row>
    <row r="14613" spans="2:11" outlineLevel="2">
      <c r="C14613" t="s">
        <v>10</v>
      </c>
      <c r="D14613">
        <f>COUNTIF(D14615:D14623, "1")</f>
        <v>0</v>
      </c>
      <c r="E14613">
        <f>COUNTIF(E14615:E14623, "1")</f>
        <v>0</v>
      </c>
      <c r="F14613">
        <f>COUNTIF(F14615:F14623, "1")</f>
        <v>0</v>
      </c>
      <c r="G14613">
        <f>COUNTIF(G14615:G14623, "1")</f>
        <v>0</v>
      </c>
      <c r="H14613">
        <f>COUNTIF(H14615:H14623, "1")</f>
        <v>0</v>
      </c>
      <c r="I14613">
        <f>COUNTIF(I14615:I14623, "1")</f>
        <v>0</v>
      </c>
      <c r="J14613">
        <f>COUNTIF(J14615:J14623, "1")</f>
        <v>0</v>
      </c>
      <c r="K14613">
        <f>COUNTIF(K14615:K14623, "1")</f>
        <v>0</v>
      </c>
    </row>
    <row r="14614" spans="2:11" outlineLevel="2">
      <c r="C14614" t="s">
        <v>12</v>
      </c>
      <c r="D14614">
        <f>COUNTIF(D14615:D14623, "0")</f>
        <v>0</v>
      </c>
      <c r="E14614">
        <f>COUNTIF(E14615:E14623, "0")</f>
        <v>0</v>
      </c>
      <c r="F14614">
        <f>COUNTIF(F14615:F14623, "0")</f>
        <v>0</v>
      </c>
      <c r="G14614">
        <f>COUNTIF(G14615:G14623, "0")</f>
        <v>0</v>
      </c>
      <c r="H14614">
        <f>COUNTIF(H14615:H14623, "0")</f>
        <v>0</v>
      </c>
      <c r="I14614">
        <f>COUNTIF(I14615:I14623, "0")</f>
        <v>0</v>
      </c>
      <c r="J14614">
        <f>COUNTIF(J14615:J14623, "0")</f>
        <v>0</v>
      </c>
      <c r="K14614">
        <f>COUNTIF(K14615:K14623, "0")</f>
        <v>0</v>
      </c>
    </row>
    <row r="14615" spans="2:11" outlineLevel="2">
      <c r="B14615" t="s">
        <v>52</v>
      </c>
      <c r="C14615" t="s">
        <v>14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2:11" outlineLevel="2">
      <c r="B14616" t="s">
        <v>52</v>
      </c>
      <c r="C14616" t="s">
        <v>14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2:11" outlineLevel="2">
      <c r="B14617" t="s">
        <v>52</v>
      </c>
      <c r="C14617" t="s">
        <v>15</v>
      </c>
      <c r="D14617">
        <v>0</v>
      </c>
      <c r="E14617">
        <v>0</v>
      </c>
      <c r="F14617">
        <v>0</v>
      </c>
      <c r="G14617">
        <v>0</v>
      </c>
      <c r="H14617">
        <v>1</v>
      </c>
      <c r="I14617">
        <v>1</v>
      </c>
      <c r="J14617">
        <v>0</v>
      </c>
      <c r="K14617">
        <v>0</v>
      </c>
    </row>
    <row r="14618" spans="2:11" outlineLevel="2">
      <c r="B14618" t="s">
        <v>52</v>
      </c>
      <c r="C14618" t="s">
        <v>15</v>
      </c>
      <c r="D14618">
        <v>0</v>
      </c>
      <c r="E14618">
        <v>0</v>
      </c>
      <c r="F14618">
        <v>0</v>
      </c>
      <c r="G14618">
        <v>0</v>
      </c>
      <c r="H14618">
        <v>1</v>
      </c>
      <c r="I14618">
        <v>1</v>
      </c>
      <c r="J14618">
        <v>0</v>
      </c>
      <c r="K14618">
        <v>0</v>
      </c>
    </row>
    <row r="14619" spans="2:11" outlineLevel="2">
      <c r="B14619" t="s">
        <v>52</v>
      </c>
      <c r="C14619" t="s">
        <v>16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2:11" outlineLevel="2">
      <c r="B14620" t="s">
        <v>52</v>
      </c>
      <c r="C14620" t="s">
        <v>16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2:11" outlineLevel="2">
      <c r="B14621" t="s">
        <v>52</v>
      </c>
      <c r="C14621" t="s">
        <v>17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2:11" outlineLevel="2">
      <c r="B14622" t="s">
        <v>52</v>
      </c>
      <c r="C14622" t="s">
        <v>17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2:11" outlineLevel="2">
      <c r="B14623" t="s">
        <v>52</v>
      </c>
      <c r="C14623" t="s">
        <v>19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</v>
      </c>
      <c r="K14623">
        <v>0</v>
      </c>
    </row>
    <row r="14624" spans="2:11" s="3" customFormat="1">
      <c r="B14624" s="3" t="s">
        <v>574</v>
      </c>
      <c r="C14624" s="3" t="s">
        <v>8</v>
      </c>
      <c r="D14624" s="3">
        <f>IFERROR(AVERAGE(D14627), 0)</f>
        <v>0</v>
      </c>
      <c r="E14624" s="3">
        <f>IFERROR(AVERAGE(E14627), 0)</f>
        <v>0</v>
      </c>
      <c r="F14624" s="3">
        <f>IFERROR(AVERAGE(F14627), 0)</f>
        <v>0</v>
      </c>
      <c r="G14624" s="3">
        <f>IFERROR(AVERAGE(G14627), 0)</f>
        <v>0</v>
      </c>
      <c r="H14624" s="3">
        <f>IFERROR(AVERAGE(H14627), 0)</f>
        <v>0</v>
      </c>
      <c r="I14624" s="3">
        <f>IFERROR(AVERAGE(I14627), 0)</f>
        <v>0</v>
      </c>
      <c r="J14624" s="3">
        <f>IFERROR(AVERAGE(J14627), 0)</f>
        <v>0</v>
      </c>
      <c r="K14624" s="3">
        <f>IFERROR(AVERAGE(K14627), 0)</f>
        <v>0</v>
      </c>
    </row>
    <row r="14625" spans="2:11" outlineLevel="2">
      <c r="B14625" s="4" t="s">
        <v>9</v>
      </c>
      <c r="D14625">
        <f>E14628</f>
        <v>0</v>
      </c>
      <c r="E14625">
        <f>F14628</f>
        <v>0</v>
      </c>
      <c r="F14625">
        <f>G14628</f>
        <v>0</v>
      </c>
      <c r="G14625">
        <f>H14628</f>
        <v>0</v>
      </c>
      <c r="H14625">
        <f>I14628</f>
        <v>0</v>
      </c>
      <c r="I14625">
        <f>J14628</f>
        <v>0</v>
      </c>
      <c r="J14625">
        <f>K14628</f>
        <v>0</v>
      </c>
      <c r="K14625">
        <f>L14628</f>
        <v>0</v>
      </c>
    </row>
    <row r="14626" spans="2:11" outlineLevel="2">
      <c r="B14626" s="4" t="s">
        <v>10</v>
      </c>
      <c r="D14626">
        <f>E14629</f>
        <v>0</v>
      </c>
      <c r="E14626">
        <f>F14629</f>
        <v>0</v>
      </c>
      <c r="F14626">
        <f>G14629</f>
        <v>0</v>
      </c>
      <c r="G14626">
        <f>H14629</f>
        <v>0</v>
      </c>
      <c r="H14626">
        <f>I14629</f>
        <v>0</v>
      </c>
      <c r="I14626">
        <f>J14629</f>
        <v>0</v>
      </c>
      <c r="J14626">
        <f>K14629</f>
        <v>0</v>
      </c>
      <c r="K14626">
        <f>L14629</f>
        <v>0</v>
      </c>
    </row>
    <row r="14627" spans="2:11" s="5" customFormat="1" outlineLevel="1">
      <c r="C14627" s="5" t="s">
        <v>51</v>
      </c>
      <c r="D14627" s="1">
        <f>IFERROR(D14628/D14629, D14628)</f>
        <v>0</v>
      </c>
      <c r="E14627" s="1">
        <f>IFERROR(E14628/E14629, E14628)</f>
        <v>0</v>
      </c>
      <c r="F14627" s="1">
        <f>IFERROR(F14628/F14629, F14628)</f>
        <v>0</v>
      </c>
      <c r="G14627" s="1">
        <f>IFERROR(G14628/G14629, G14628)</f>
        <v>0</v>
      </c>
      <c r="H14627" s="1">
        <f>IFERROR(H14628/H14629, H14628)</f>
        <v>0</v>
      </c>
      <c r="I14627" s="1">
        <f>IFERROR(I14628/I14629, I14628)</f>
        <v>0</v>
      </c>
      <c r="J14627" s="1">
        <f>IFERROR(J14628/J14629, J14628)</f>
        <v>0</v>
      </c>
      <c r="K14627" s="1">
        <f>IFERROR(K14628/K14629, K14628)</f>
        <v>0</v>
      </c>
    </row>
    <row r="14628" spans="2:11" outlineLevel="2">
      <c r="C14628" t="s">
        <v>10</v>
      </c>
      <c r="D14628">
        <f>COUNTIF(D14630:D14634, "1")</f>
        <v>0</v>
      </c>
      <c r="E14628">
        <f>COUNTIF(E14630:E14634, "1")</f>
        <v>0</v>
      </c>
      <c r="F14628">
        <f>COUNTIF(F14630:F14634, "1")</f>
        <v>0</v>
      </c>
      <c r="G14628">
        <f>COUNTIF(G14630:G14634, "1")</f>
        <v>0</v>
      </c>
      <c r="H14628">
        <f>COUNTIF(H14630:H14634, "1")</f>
        <v>0</v>
      </c>
      <c r="I14628">
        <f>COUNTIF(I14630:I14634, "1")</f>
        <v>0</v>
      </c>
      <c r="J14628">
        <f>COUNTIF(J14630:J14634, "1")</f>
        <v>0</v>
      </c>
      <c r="K14628">
        <f>COUNTIF(K14630:K14634, "1")</f>
        <v>0</v>
      </c>
    </row>
    <row r="14629" spans="2:11" outlineLevel="2">
      <c r="C14629" t="s">
        <v>12</v>
      </c>
      <c r="D14629">
        <f>COUNTIF(D14630:D14634, "0")</f>
        <v>0</v>
      </c>
      <c r="E14629">
        <f>COUNTIF(E14630:E14634, "0")</f>
        <v>0</v>
      </c>
      <c r="F14629">
        <f>COUNTIF(F14630:F14634, "0")</f>
        <v>0</v>
      </c>
      <c r="G14629">
        <f>COUNTIF(G14630:G14634, "0")</f>
        <v>0</v>
      </c>
      <c r="H14629">
        <f>COUNTIF(H14630:H14634, "0")</f>
        <v>0</v>
      </c>
      <c r="I14629">
        <f>COUNTIF(I14630:I14634, "0")</f>
        <v>0</v>
      </c>
      <c r="J14629">
        <f>COUNTIF(J14630:J14634, "0")</f>
        <v>0</v>
      </c>
      <c r="K14629">
        <f>COUNTIF(K14630:K14634, "0")</f>
        <v>0</v>
      </c>
    </row>
    <row r="14630" spans="2:11" outlineLevel="2">
      <c r="B14630" t="s">
        <v>52</v>
      </c>
      <c r="C14630" t="s">
        <v>40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2:11" outlineLevel="2">
      <c r="B14631" t="s">
        <v>52</v>
      </c>
      <c r="C14631" t="s">
        <v>16</v>
      </c>
      <c r="D14631">
        <v>0</v>
      </c>
      <c r="E14631">
        <v>0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0</v>
      </c>
    </row>
    <row r="14632" spans="2:11" outlineLevel="2">
      <c r="B14632" t="s">
        <v>52</v>
      </c>
      <c r="C14632" t="s">
        <v>15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</row>
    <row r="14633" spans="2:11" outlineLevel="2">
      <c r="B14633" t="s">
        <v>52</v>
      </c>
      <c r="C14633" t="s">
        <v>19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2:11" outlineLevel="2">
      <c r="B14634" t="s">
        <v>52</v>
      </c>
      <c r="C14634" t="s">
        <v>19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2:11" s="3" customFormat="1">
      <c r="B14635" s="3" t="s">
        <v>575</v>
      </c>
      <c r="C14635" s="3" t="s">
        <v>8</v>
      </c>
      <c r="D14635" s="3">
        <f>IFERROR(AVERAGE(D14638), 0)</f>
        <v>0</v>
      </c>
      <c r="E14635" s="3">
        <f>IFERROR(AVERAGE(E14638), 0)</f>
        <v>0</v>
      </c>
      <c r="F14635" s="3">
        <f>IFERROR(AVERAGE(F14638), 0)</f>
        <v>0</v>
      </c>
      <c r="G14635" s="3">
        <f>IFERROR(AVERAGE(G14638), 0)</f>
        <v>0</v>
      </c>
      <c r="H14635" s="3">
        <f>IFERROR(AVERAGE(H14638), 0)</f>
        <v>0</v>
      </c>
      <c r="I14635" s="3">
        <f>IFERROR(AVERAGE(I14638), 0)</f>
        <v>0</v>
      </c>
      <c r="J14635" s="3">
        <f>IFERROR(AVERAGE(J14638), 0)</f>
        <v>0</v>
      </c>
      <c r="K14635" s="3">
        <f>IFERROR(AVERAGE(K14638), 0)</f>
        <v>0</v>
      </c>
    </row>
    <row r="14636" spans="2:11" outlineLevel="2">
      <c r="B14636" s="4" t="s">
        <v>9</v>
      </c>
      <c r="D14636">
        <f>E14639</f>
        <v>0</v>
      </c>
      <c r="E14636">
        <f>F14639</f>
        <v>0</v>
      </c>
      <c r="F14636">
        <f>G14639</f>
        <v>0</v>
      </c>
      <c r="G14636">
        <f>H14639</f>
        <v>0</v>
      </c>
      <c r="H14636">
        <f>I14639</f>
        <v>0</v>
      </c>
      <c r="I14636">
        <f>J14639</f>
        <v>0</v>
      </c>
      <c r="J14636">
        <f>K14639</f>
        <v>0</v>
      </c>
      <c r="K14636">
        <f>L14639</f>
        <v>0</v>
      </c>
    </row>
    <row r="14637" spans="2:11" outlineLevel="2">
      <c r="B14637" s="4" t="s">
        <v>10</v>
      </c>
      <c r="D14637">
        <f>E14640</f>
        <v>0</v>
      </c>
      <c r="E14637">
        <f>F14640</f>
        <v>0</v>
      </c>
      <c r="F14637">
        <f>G14640</f>
        <v>0</v>
      </c>
      <c r="G14637">
        <f>H14640</f>
        <v>0</v>
      </c>
      <c r="H14637">
        <f>I14640</f>
        <v>0</v>
      </c>
      <c r="I14637">
        <f>J14640</f>
        <v>0</v>
      </c>
      <c r="J14637">
        <f>K14640</f>
        <v>0</v>
      </c>
      <c r="K14637">
        <f>L14640</f>
        <v>0</v>
      </c>
    </row>
    <row r="14638" spans="2:11" s="5" customFormat="1" outlineLevel="1">
      <c r="C14638" s="5" t="s">
        <v>51</v>
      </c>
      <c r="D14638" s="1">
        <f>IFERROR(D14639/D14640, D14639)</f>
        <v>0</v>
      </c>
      <c r="E14638" s="1">
        <f>IFERROR(E14639/E14640, E14639)</f>
        <v>0</v>
      </c>
      <c r="F14638" s="1">
        <f>IFERROR(F14639/F14640, F14639)</f>
        <v>0</v>
      </c>
      <c r="G14638" s="1">
        <f>IFERROR(G14639/G14640, G14639)</f>
        <v>0</v>
      </c>
      <c r="H14638" s="1">
        <f>IFERROR(H14639/H14640, H14639)</f>
        <v>0</v>
      </c>
      <c r="I14638" s="1">
        <f>IFERROR(I14639/I14640, I14639)</f>
        <v>0</v>
      </c>
      <c r="J14638" s="1">
        <f>IFERROR(J14639/J14640, J14639)</f>
        <v>0</v>
      </c>
      <c r="K14638" s="1">
        <f>IFERROR(K14639/K14640, K14639)</f>
        <v>0</v>
      </c>
    </row>
    <row r="14639" spans="2:11" outlineLevel="2">
      <c r="C14639" t="s">
        <v>10</v>
      </c>
      <c r="D14639">
        <f>COUNTIF(D14641:D14641, "1")</f>
        <v>0</v>
      </c>
      <c r="E14639">
        <f>COUNTIF(E14641:E14641, "1")</f>
        <v>0</v>
      </c>
      <c r="F14639">
        <f>COUNTIF(F14641:F14641, "1")</f>
        <v>0</v>
      </c>
      <c r="G14639">
        <f>COUNTIF(G14641:G14641, "1")</f>
        <v>0</v>
      </c>
      <c r="H14639">
        <f>COUNTIF(H14641:H14641, "1")</f>
        <v>0</v>
      </c>
      <c r="I14639">
        <f>COUNTIF(I14641:I14641, "1")</f>
        <v>0</v>
      </c>
      <c r="J14639">
        <f>COUNTIF(J14641:J14641, "1")</f>
        <v>0</v>
      </c>
      <c r="K14639">
        <f>COUNTIF(K14641:K14641, "1")</f>
        <v>0</v>
      </c>
    </row>
    <row r="14640" spans="2:11" outlineLevel="2">
      <c r="C14640" t="s">
        <v>12</v>
      </c>
      <c r="D14640">
        <f>COUNTIF(D14641:D14641, "0")</f>
        <v>0</v>
      </c>
      <c r="E14640">
        <f>COUNTIF(E14641:E14641, "0")</f>
        <v>0</v>
      </c>
      <c r="F14640">
        <f>COUNTIF(F14641:F14641, "0")</f>
        <v>0</v>
      </c>
      <c r="G14640">
        <f>COUNTIF(G14641:G14641, "0")</f>
        <v>0</v>
      </c>
      <c r="H14640">
        <f>COUNTIF(H14641:H14641, "0")</f>
        <v>0</v>
      </c>
      <c r="I14640">
        <f>COUNTIF(I14641:I14641, "0")</f>
        <v>0</v>
      </c>
      <c r="J14640">
        <f>COUNTIF(J14641:J14641, "0")</f>
        <v>0</v>
      </c>
      <c r="K14640">
        <f>COUNTIF(K14641:K14641, "0")</f>
        <v>0</v>
      </c>
    </row>
    <row r="14641" spans="2:11" outlineLevel="2">
      <c r="B14641" t="s">
        <v>52</v>
      </c>
      <c r="C14641" t="s">
        <v>14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2:11" s="3" customFormat="1">
      <c r="B14642" s="3" t="s">
        <v>576</v>
      </c>
      <c r="C14642" s="3" t="s">
        <v>8</v>
      </c>
      <c r="D14642" s="3">
        <f>IFERROR(AVERAGE(D14645,D14649), 0)</f>
        <v>0</v>
      </c>
      <c r="E14642" s="3">
        <f>IFERROR(AVERAGE(E14645,E14649), 0)</f>
        <v>0</v>
      </c>
      <c r="F14642" s="3">
        <f>IFERROR(AVERAGE(F14645,F14649), 0)</f>
        <v>0</v>
      </c>
      <c r="G14642" s="3">
        <f>IFERROR(AVERAGE(G14645,G14649), 0)</f>
        <v>0</v>
      </c>
      <c r="H14642" s="3">
        <f>IFERROR(AVERAGE(H14645,H14649), 0)</f>
        <v>0</v>
      </c>
      <c r="I14642" s="3">
        <f>IFERROR(AVERAGE(I14645,I14649), 0)</f>
        <v>0</v>
      </c>
      <c r="J14642" s="3">
        <f>IFERROR(AVERAGE(J14645,J14649), 0)</f>
        <v>0</v>
      </c>
      <c r="K14642" s="3">
        <f>IFERROR(AVERAGE(K14645,K14649), 0)</f>
        <v>0</v>
      </c>
    </row>
    <row r="14643" spans="2:11" outlineLevel="2">
      <c r="B14643" s="4" t="s">
        <v>9</v>
      </c>
      <c r="D14643">
        <f>E14646+E14650</f>
        <v>0</v>
      </c>
      <c r="E14643">
        <f>F14646+F14650</f>
        <v>0</v>
      </c>
      <c r="F14643">
        <f>G14646+G14650</f>
        <v>0</v>
      </c>
      <c r="G14643">
        <f>H14646+H14650</f>
        <v>0</v>
      </c>
      <c r="H14643">
        <f>I14646+I14650</f>
        <v>0</v>
      </c>
      <c r="I14643">
        <f>J14646+J14650</f>
        <v>0</v>
      </c>
      <c r="J14643">
        <f>K14646+K14650</f>
        <v>0</v>
      </c>
      <c r="K14643">
        <f>L14646+L14650</f>
        <v>0</v>
      </c>
    </row>
    <row r="14644" spans="2:11" outlineLevel="2">
      <c r="B14644" s="4" t="s">
        <v>10</v>
      </c>
      <c r="D14644">
        <f>E14647+E14651</f>
        <v>0</v>
      </c>
      <c r="E14644">
        <f>F14647+F14651</f>
        <v>0</v>
      </c>
      <c r="F14644">
        <f>G14647+G14651</f>
        <v>0</v>
      </c>
      <c r="G14644">
        <f>H14647+H14651</f>
        <v>0</v>
      </c>
      <c r="H14644">
        <f>I14647+I14651</f>
        <v>0</v>
      </c>
      <c r="I14644">
        <f>J14647+J14651</f>
        <v>0</v>
      </c>
      <c r="J14644">
        <f>K14647+K14651</f>
        <v>0</v>
      </c>
      <c r="K14644">
        <f>L14647+L14651</f>
        <v>0</v>
      </c>
    </row>
    <row r="14645" spans="2:11" s="5" customFormat="1" outlineLevel="1">
      <c r="C14645" s="5" t="s">
        <v>55</v>
      </c>
      <c r="D14645" s="1">
        <f>IFERROR(D14646/D14647, D14646)</f>
        <v>0</v>
      </c>
      <c r="E14645" s="1">
        <f>IFERROR(E14646/E14647, E14646)</f>
        <v>0</v>
      </c>
      <c r="F14645" s="1">
        <f>IFERROR(F14646/F14647, F14646)</f>
        <v>0</v>
      </c>
      <c r="G14645" s="1">
        <f>IFERROR(G14646/G14647, G14646)</f>
        <v>0</v>
      </c>
      <c r="H14645" s="1">
        <f>IFERROR(H14646/H14647, H14646)</f>
        <v>0</v>
      </c>
      <c r="I14645" s="1">
        <f>IFERROR(I14646/I14647, I14646)</f>
        <v>0</v>
      </c>
      <c r="J14645" s="1">
        <f>IFERROR(J14646/J14647, J14646)</f>
        <v>0</v>
      </c>
      <c r="K14645" s="1">
        <f>IFERROR(K14646/K14647, K14646)</f>
        <v>0</v>
      </c>
    </row>
    <row r="14646" spans="2:11" outlineLevel="2">
      <c r="C14646" t="s">
        <v>10</v>
      </c>
      <c r="D14646">
        <f>COUNTIF(D14648:D14648, "1")</f>
        <v>0</v>
      </c>
      <c r="E14646">
        <f>COUNTIF(E14648:E14648, "1")</f>
        <v>0</v>
      </c>
      <c r="F14646">
        <f>COUNTIF(F14648:F14648, "1")</f>
        <v>0</v>
      </c>
      <c r="G14646">
        <f>COUNTIF(G14648:G14648, "1")</f>
        <v>0</v>
      </c>
      <c r="H14646">
        <f>COUNTIF(H14648:H14648, "1")</f>
        <v>0</v>
      </c>
      <c r="I14646">
        <f>COUNTIF(I14648:I14648, "1")</f>
        <v>0</v>
      </c>
      <c r="J14646">
        <f>COUNTIF(J14648:J14648, "1")</f>
        <v>0</v>
      </c>
      <c r="K14646">
        <f>COUNTIF(K14648:K14648, "1")</f>
        <v>0</v>
      </c>
    </row>
    <row r="14647" spans="2:11" outlineLevel="2">
      <c r="C14647" t="s">
        <v>12</v>
      </c>
      <c r="D14647">
        <f>COUNTIF(D14648:D14648, "0")</f>
        <v>0</v>
      </c>
      <c r="E14647">
        <f>COUNTIF(E14648:E14648, "0")</f>
        <v>0</v>
      </c>
      <c r="F14647">
        <f>COUNTIF(F14648:F14648, "0")</f>
        <v>0</v>
      </c>
      <c r="G14647">
        <f>COUNTIF(G14648:G14648, "0")</f>
        <v>0</v>
      </c>
      <c r="H14647">
        <f>COUNTIF(H14648:H14648, "0")</f>
        <v>0</v>
      </c>
      <c r="I14647">
        <f>COUNTIF(I14648:I14648, "0")</f>
        <v>0</v>
      </c>
      <c r="J14647">
        <f>COUNTIF(J14648:J14648, "0")</f>
        <v>0</v>
      </c>
      <c r="K14647">
        <f>COUNTIF(K14648:K14648, "0")</f>
        <v>0</v>
      </c>
    </row>
    <row r="14648" spans="2:11" outlineLevel="2">
      <c r="B14648" t="s">
        <v>56</v>
      </c>
      <c r="C14648" t="s">
        <v>23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</row>
    <row r="14649" spans="2:11" s="5" customFormat="1" outlineLevel="1">
      <c r="C14649" s="5" t="s">
        <v>51</v>
      </c>
      <c r="D14649" s="1">
        <f>IFERROR(D14650/D14651, D14650)</f>
        <v>0</v>
      </c>
      <c r="E14649" s="1">
        <f>IFERROR(E14650/E14651, E14650)</f>
        <v>0</v>
      </c>
      <c r="F14649" s="1">
        <f>IFERROR(F14650/F14651, F14650)</f>
        <v>0</v>
      </c>
      <c r="G14649" s="1">
        <f>IFERROR(G14650/G14651, G14650)</f>
        <v>0</v>
      </c>
      <c r="H14649" s="1">
        <f>IFERROR(H14650/H14651, H14650)</f>
        <v>0</v>
      </c>
      <c r="I14649" s="1">
        <f>IFERROR(I14650/I14651, I14650)</f>
        <v>0</v>
      </c>
      <c r="J14649" s="1">
        <f>IFERROR(J14650/J14651, J14650)</f>
        <v>0</v>
      </c>
      <c r="K14649" s="1">
        <f>IFERROR(K14650/K14651, K14650)</f>
        <v>0</v>
      </c>
    </row>
    <row r="14650" spans="2:11" outlineLevel="2">
      <c r="C14650" t="s">
        <v>10</v>
      </c>
      <c r="D14650">
        <f>COUNTIF(D14652:D14655, "1")</f>
        <v>0</v>
      </c>
      <c r="E14650">
        <f>COUNTIF(E14652:E14655, "1")</f>
        <v>0</v>
      </c>
      <c r="F14650">
        <f>COUNTIF(F14652:F14655, "1")</f>
        <v>0</v>
      </c>
      <c r="G14650">
        <f>COUNTIF(G14652:G14655, "1")</f>
        <v>0</v>
      </c>
      <c r="H14650">
        <f>COUNTIF(H14652:H14655, "1")</f>
        <v>0</v>
      </c>
      <c r="I14650">
        <f>COUNTIF(I14652:I14655, "1")</f>
        <v>0</v>
      </c>
      <c r="J14650">
        <f>COUNTIF(J14652:J14655, "1")</f>
        <v>0</v>
      </c>
      <c r="K14650">
        <f>COUNTIF(K14652:K14655, "1")</f>
        <v>0</v>
      </c>
    </row>
    <row r="14651" spans="2:11" outlineLevel="2">
      <c r="C14651" t="s">
        <v>12</v>
      </c>
      <c r="D14651">
        <f>COUNTIF(D14652:D14655, "0")</f>
        <v>0</v>
      </c>
      <c r="E14651">
        <f>COUNTIF(E14652:E14655, "0")</f>
        <v>0</v>
      </c>
      <c r="F14651">
        <f>COUNTIF(F14652:F14655, "0")</f>
        <v>0</v>
      </c>
      <c r="G14651">
        <f>COUNTIF(G14652:G14655, "0")</f>
        <v>0</v>
      </c>
      <c r="H14651">
        <f>COUNTIF(H14652:H14655, "0")</f>
        <v>0</v>
      </c>
      <c r="I14651">
        <f>COUNTIF(I14652:I14655, "0")</f>
        <v>0</v>
      </c>
      <c r="J14651">
        <f>COUNTIF(J14652:J14655, "0")</f>
        <v>0</v>
      </c>
      <c r="K14651">
        <f>COUNTIF(K14652:K14655, "0")</f>
        <v>0</v>
      </c>
    </row>
    <row r="14652" spans="2:11" outlineLevel="2">
      <c r="B14652" t="s">
        <v>52</v>
      </c>
      <c r="C14652" t="s">
        <v>17</v>
      </c>
      <c r="D14652">
        <v>0</v>
      </c>
      <c r="E14652">
        <v>1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2:11" outlineLevel="2">
      <c r="B14653" t="s">
        <v>52</v>
      </c>
      <c r="C14653" t="s">
        <v>15</v>
      </c>
      <c r="D14653">
        <v>0</v>
      </c>
      <c r="E14653">
        <v>0</v>
      </c>
      <c r="F14653">
        <v>0</v>
      </c>
      <c r="G14653">
        <v>0</v>
      </c>
      <c r="H14653">
        <v>1</v>
      </c>
      <c r="I14653">
        <v>0</v>
      </c>
      <c r="J14653">
        <v>0</v>
      </c>
      <c r="K14653">
        <v>0</v>
      </c>
    </row>
    <row r="14654" spans="2:11" outlineLevel="2">
      <c r="B14654" t="s">
        <v>52</v>
      </c>
      <c r="C14654" t="s">
        <v>16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2:11" outlineLevel="2">
      <c r="B14655" t="s">
        <v>52</v>
      </c>
      <c r="C14655" t="s">
        <v>14</v>
      </c>
      <c r="D14655">
        <v>0</v>
      </c>
      <c r="E14655">
        <v>1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2:11" s="3" customFormat="1">
      <c r="B14656" s="3" t="s">
        <v>577</v>
      </c>
      <c r="C14656" s="3" t="s">
        <v>8</v>
      </c>
      <c r="D14656" s="3">
        <f>IFERROR(AVERAGE(D14659), 0)</f>
        <v>0</v>
      </c>
      <c r="E14656" s="3">
        <f>IFERROR(AVERAGE(E14659), 0)</f>
        <v>0</v>
      </c>
      <c r="F14656" s="3">
        <f>IFERROR(AVERAGE(F14659), 0)</f>
        <v>0</v>
      </c>
      <c r="G14656" s="3">
        <f>IFERROR(AVERAGE(G14659), 0)</f>
        <v>0</v>
      </c>
      <c r="H14656" s="3">
        <f>IFERROR(AVERAGE(H14659), 0)</f>
        <v>0</v>
      </c>
      <c r="I14656" s="3">
        <f>IFERROR(AVERAGE(I14659), 0)</f>
        <v>0</v>
      </c>
      <c r="J14656" s="3">
        <f>IFERROR(AVERAGE(J14659), 0)</f>
        <v>0</v>
      </c>
      <c r="K14656" s="3">
        <f>IFERROR(AVERAGE(K14659), 0)</f>
        <v>0</v>
      </c>
    </row>
    <row r="14657" spans="2:11" outlineLevel="2">
      <c r="B14657" s="4" t="s">
        <v>9</v>
      </c>
      <c r="D14657">
        <f>E14660</f>
        <v>0</v>
      </c>
      <c r="E14657">
        <f>F14660</f>
        <v>0</v>
      </c>
      <c r="F14657">
        <f>G14660</f>
        <v>0</v>
      </c>
      <c r="G14657">
        <f>H14660</f>
        <v>0</v>
      </c>
      <c r="H14657">
        <f>I14660</f>
        <v>0</v>
      </c>
      <c r="I14657">
        <f>J14660</f>
        <v>0</v>
      </c>
      <c r="J14657">
        <f>K14660</f>
        <v>0</v>
      </c>
      <c r="K14657">
        <f>L14660</f>
        <v>0</v>
      </c>
    </row>
    <row r="14658" spans="2:11" outlineLevel="2">
      <c r="B14658" s="4" t="s">
        <v>10</v>
      </c>
      <c r="D14658">
        <f>E14661</f>
        <v>0</v>
      </c>
      <c r="E14658">
        <f>F14661</f>
        <v>0</v>
      </c>
      <c r="F14658">
        <f>G14661</f>
        <v>0</v>
      </c>
      <c r="G14658">
        <f>H14661</f>
        <v>0</v>
      </c>
      <c r="H14658">
        <f>I14661</f>
        <v>0</v>
      </c>
      <c r="I14658">
        <f>J14661</f>
        <v>0</v>
      </c>
      <c r="J14658">
        <f>K14661</f>
        <v>0</v>
      </c>
      <c r="K14658">
        <f>L14661</f>
        <v>0</v>
      </c>
    </row>
    <row r="14659" spans="2:11" s="5" customFormat="1" outlineLevel="1">
      <c r="C14659" s="5" t="s">
        <v>51</v>
      </c>
      <c r="D14659" s="1">
        <f>IFERROR(D14660/D14661, D14660)</f>
        <v>0</v>
      </c>
      <c r="E14659" s="1">
        <f>IFERROR(E14660/E14661, E14660)</f>
        <v>0</v>
      </c>
      <c r="F14659" s="1">
        <f>IFERROR(F14660/F14661, F14660)</f>
        <v>0</v>
      </c>
      <c r="G14659" s="1">
        <f>IFERROR(G14660/G14661, G14660)</f>
        <v>0</v>
      </c>
      <c r="H14659" s="1">
        <f>IFERROR(H14660/H14661, H14660)</f>
        <v>0</v>
      </c>
      <c r="I14659" s="1">
        <f>IFERROR(I14660/I14661, I14660)</f>
        <v>0</v>
      </c>
      <c r="J14659" s="1">
        <f>IFERROR(J14660/J14661, J14660)</f>
        <v>0</v>
      </c>
      <c r="K14659" s="1">
        <f>IFERROR(K14660/K14661, K14660)</f>
        <v>0</v>
      </c>
    </row>
    <row r="14660" spans="2:11" outlineLevel="2">
      <c r="C14660" t="s">
        <v>10</v>
      </c>
      <c r="D14660">
        <f>COUNTIF(D14662:D14666, "1")</f>
        <v>0</v>
      </c>
      <c r="E14660">
        <f>COUNTIF(E14662:E14666, "1")</f>
        <v>0</v>
      </c>
      <c r="F14660">
        <f>COUNTIF(F14662:F14666, "1")</f>
        <v>0</v>
      </c>
      <c r="G14660">
        <f>COUNTIF(G14662:G14666, "1")</f>
        <v>0</v>
      </c>
      <c r="H14660">
        <f>COUNTIF(H14662:H14666, "1")</f>
        <v>0</v>
      </c>
      <c r="I14660">
        <f>COUNTIF(I14662:I14666, "1")</f>
        <v>0</v>
      </c>
      <c r="J14660">
        <f>COUNTIF(J14662:J14666, "1")</f>
        <v>0</v>
      </c>
      <c r="K14660">
        <f>COUNTIF(K14662:K14666, "1")</f>
        <v>0</v>
      </c>
    </row>
    <row r="14661" spans="2:11" outlineLevel="2">
      <c r="C14661" t="s">
        <v>12</v>
      </c>
      <c r="D14661">
        <f>COUNTIF(D14662:D14666, "0")</f>
        <v>0</v>
      </c>
      <c r="E14661">
        <f>COUNTIF(E14662:E14666, "0")</f>
        <v>0</v>
      </c>
      <c r="F14661">
        <f>COUNTIF(F14662:F14666, "0")</f>
        <v>0</v>
      </c>
      <c r="G14661">
        <f>COUNTIF(G14662:G14666, "0")</f>
        <v>0</v>
      </c>
      <c r="H14661">
        <f>COUNTIF(H14662:H14666, "0")</f>
        <v>0</v>
      </c>
      <c r="I14661">
        <f>COUNTIF(I14662:I14666, "0")</f>
        <v>0</v>
      </c>
      <c r="J14661">
        <f>COUNTIF(J14662:J14666, "0")</f>
        <v>0</v>
      </c>
      <c r="K14661">
        <f>COUNTIF(K14662:K14666, "0")</f>
        <v>0</v>
      </c>
    </row>
    <row r="14662" spans="2:11" outlineLevel="2">
      <c r="B14662" t="s">
        <v>52</v>
      </c>
      <c r="C14662" t="s">
        <v>19</v>
      </c>
      <c r="D14662">
        <v>0</v>
      </c>
      <c r="E14662">
        <v>0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2:11" outlineLevel="2">
      <c r="B14663" t="s">
        <v>52</v>
      </c>
      <c r="C14663" t="s">
        <v>14</v>
      </c>
      <c r="D14663">
        <v>1</v>
      </c>
      <c r="E14663">
        <v>1</v>
      </c>
      <c r="F14663">
        <v>0</v>
      </c>
      <c r="G14663">
        <v>0</v>
      </c>
      <c r="H14663">
        <v>1</v>
      </c>
      <c r="I14663">
        <v>0</v>
      </c>
      <c r="J14663">
        <v>0</v>
      </c>
      <c r="K14663">
        <v>0</v>
      </c>
    </row>
    <row r="14664" spans="2:11" outlineLevel="2">
      <c r="B14664" t="s">
        <v>52</v>
      </c>
      <c r="C14664" t="s">
        <v>17</v>
      </c>
      <c r="D14664">
        <v>0</v>
      </c>
      <c r="E14664">
        <v>1</v>
      </c>
      <c r="F14664">
        <v>0</v>
      </c>
      <c r="G14664">
        <v>0</v>
      </c>
      <c r="H14664">
        <v>1</v>
      </c>
      <c r="I14664">
        <v>0</v>
      </c>
      <c r="J14664">
        <v>0</v>
      </c>
      <c r="K14664">
        <v>0</v>
      </c>
    </row>
    <row r="14665" spans="2:11" outlineLevel="2">
      <c r="B14665" t="s">
        <v>52</v>
      </c>
      <c r="C14665" t="s">
        <v>16</v>
      </c>
      <c r="D14665">
        <v>0</v>
      </c>
      <c r="E14665">
        <v>1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2:11" outlineLevel="2">
      <c r="B14666" t="s">
        <v>52</v>
      </c>
      <c r="C14666" t="s">
        <v>15</v>
      </c>
      <c r="D14666">
        <v>0</v>
      </c>
      <c r="E14666">
        <v>0</v>
      </c>
      <c r="F14666">
        <v>1</v>
      </c>
      <c r="G14666">
        <v>0</v>
      </c>
      <c r="H14666">
        <v>1</v>
      </c>
      <c r="I14666">
        <v>0</v>
      </c>
      <c r="J14666">
        <v>0</v>
      </c>
      <c r="K14666">
        <v>0</v>
      </c>
    </row>
    <row r="14667" spans="2:11" s="3" customFormat="1">
      <c r="B14667" s="3" t="s">
        <v>578</v>
      </c>
      <c r="C14667" s="3" t="s">
        <v>8</v>
      </c>
      <c r="D14667" s="3">
        <f>IFERROR(AVERAGE(D14670), 0)</f>
        <v>0</v>
      </c>
      <c r="E14667" s="3">
        <f>IFERROR(AVERAGE(E14670), 0)</f>
        <v>0</v>
      </c>
      <c r="F14667" s="3">
        <f>IFERROR(AVERAGE(F14670), 0)</f>
        <v>0</v>
      </c>
      <c r="G14667" s="3">
        <f>IFERROR(AVERAGE(G14670), 0)</f>
        <v>0</v>
      </c>
      <c r="H14667" s="3">
        <f>IFERROR(AVERAGE(H14670), 0)</f>
        <v>0</v>
      </c>
      <c r="I14667" s="3">
        <f>IFERROR(AVERAGE(I14670), 0)</f>
        <v>0</v>
      </c>
      <c r="J14667" s="3">
        <f>IFERROR(AVERAGE(J14670), 0)</f>
        <v>0</v>
      </c>
      <c r="K14667" s="3">
        <f>IFERROR(AVERAGE(K14670), 0)</f>
        <v>0</v>
      </c>
    </row>
    <row r="14668" spans="2:11" outlineLevel="2">
      <c r="B14668" s="4" t="s">
        <v>9</v>
      </c>
      <c r="D14668">
        <f>E14671</f>
        <v>0</v>
      </c>
      <c r="E14668">
        <f>F14671</f>
        <v>0</v>
      </c>
      <c r="F14668">
        <f>G14671</f>
        <v>0</v>
      </c>
      <c r="G14668">
        <f>H14671</f>
        <v>0</v>
      </c>
      <c r="H14668">
        <f>I14671</f>
        <v>0</v>
      </c>
      <c r="I14668">
        <f>J14671</f>
        <v>0</v>
      </c>
      <c r="J14668">
        <f>K14671</f>
        <v>0</v>
      </c>
      <c r="K14668">
        <f>L14671</f>
        <v>0</v>
      </c>
    </row>
    <row r="14669" spans="2:11" outlineLevel="2">
      <c r="B14669" s="4" t="s">
        <v>10</v>
      </c>
      <c r="D14669">
        <f>E14672</f>
        <v>0</v>
      </c>
      <c r="E14669">
        <f>F14672</f>
        <v>0</v>
      </c>
      <c r="F14669">
        <f>G14672</f>
        <v>0</v>
      </c>
      <c r="G14669">
        <f>H14672</f>
        <v>0</v>
      </c>
      <c r="H14669">
        <f>I14672</f>
        <v>0</v>
      </c>
      <c r="I14669">
        <f>J14672</f>
        <v>0</v>
      </c>
      <c r="J14669">
        <f>K14672</f>
        <v>0</v>
      </c>
      <c r="K14669">
        <f>L14672</f>
        <v>0</v>
      </c>
    </row>
    <row r="14670" spans="2:11" s="5" customFormat="1" outlineLevel="1">
      <c r="C14670" s="5" t="s">
        <v>51</v>
      </c>
      <c r="D14670" s="1">
        <f>IFERROR(D14671/D14672, D14671)</f>
        <v>0</v>
      </c>
      <c r="E14670" s="1">
        <f>IFERROR(E14671/E14672, E14671)</f>
        <v>0</v>
      </c>
      <c r="F14670" s="1">
        <f>IFERROR(F14671/F14672, F14671)</f>
        <v>0</v>
      </c>
      <c r="G14670" s="1">
        <f>IFERROR(G14671/G14672, G14671)</f>
        <v>0</v>
      </c>
      <c r="H14670" s="1">
        <f>IFERROR(H14671/H14672, H14671)</f>
        <v>0</v>
      </c>
      <c r="I14670" s="1">
        <f>IFERROR(I14671/I14672, I14671)</f>
        <v>0</v>
      </c>
      <c r="J14670" s="1">
        <f>IFERROR(J14671/J14672, J14671)</f>
        <v>0</v>
      </c>
      <c r="K14670" s="1">
        <f>IFERROR(K14671/K14672, K14671)</f>
        <v>0</v>
      </c>
    </row>
    <row r="14671" spans="2:11" outlineLevel="2">
      <c r="C14671" t="s">
        <v>10</v>
      </c>
      <c r="D14671">
        <f>COUNTIF(D14673:D14679, "1")</f>
        <v>0</v>
      </c>
      <c r="E14671">
        <f>COUNTIF(E14673:E14679, "1")</f>
        <v>0</v>
      </c>
      <c r="F14671">
        <f>COUNTIF(F14673:F14679, "1")</f>
        <v>0</v>
      </c>
      <c r="G14671">
        <f>COUNTIF(G14673:G14679, "1")</f>
        <v>0</v>
      </c>
      <c r="H14671">
        <f>COUNTIF(H14673:H14679, "1")</f>
        <v>0</v>
      </c>
      <c r="I14671">
        <f>COUNTIF(I14673:I14679, "1")</f>
        <v>0</v>
      </c>
      <c r="J14671">
        <f>COUNTIF(J14673:J14679, "1")</f>
        <v>0</v>
      </c>
      <c r="K14671">
        <f>COUNTIF(K14673:K14679, "1")</f>
        <v>0</v>
      </c>
    </row>
    <row r="14672" spans="2:11" outlineLevel="2">
      <c r="C14672" t="s">
        <v>12</v>
      </c>
      <c r="D14672">
        <f>COUNTIF(D14673:D14679, "0")</f>
        <v>0</v>
      </c>
      <c r="E14672">
        <f>COUNTIF(E14673:E14679, "0")</f>
        <v>0</v>
      </c>
      <c r="F14672">
        <f>COUNTIF(F14673:F14679, "0")</f>
        <v>0</v>
      </c>
      <c r="G14672">
        <f>COUNTIF(G14673:G14679, "0")</f>
        <v>0</v>
      </c>
      <c r="H14672">
        <f>COUNTIF(H14673:H14679, "0")</f>
        <v>0</v>
      </c>
      <c r="I14672">
        <f>COUNTIF(I14673:I14679, "0")</f>
        <v>0</v>
      </c>
      <c r="J14672">
        <f>COUNTIF(J14673:J14679, "0")</f>
        <v>0</v>
      </c>
      <c r="K14672">
        <f>COUNTIF(K14673:K14679, "0")</f>
        <v>0</v>
      </c>
    </row>
    <row r="14673" spans="2:11" outlineLevel="2">
      <c r="B14673" t="s">
        <v>52</v>
      </c>
      <c r="C14673" t="s">
        <v>14</v>
      </c>
      <c r="D14673">
        <v>0</v>
      </c>
      <c r="E14673">
        <v>0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2:11" outlineLevel="2">
      <c r="B14674" t="s">
        <v>52</v>
      </c>
      <c r="C14674" t="s">
        <v>16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2:11" outlineLevel="2">
      <c r="B14675" t="s">
        <v>52</v>
      </c>
      <c r="C14675" t="s">
        <v>15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2:11" outlineLevel="2">
      <c r="B14676" t="s">
        <v>52</v>
      </c>
      <c r="C14676" t="s">
        <v>17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2:11" outlineLevel="2">
      <c r="B14677" t="s">
        <v>52</v>
      </c>
      <c r="C14677" t="s">
        <v>18</v>
      </c>
      <c r="D14677">
        <v>1</v>
      </c>
      <c r="E14677">
        <v>1</v>
      </c>
      <c r="F14677">
        <v>0</v>
      </c>
      <c r="G14677">
        <v>0</v>
      </c>
      <c r="H14677">
        <v>1</v>
      </c>
      <c r="I14677">
        <v>0</v>
      </c>
      <c r="J14677">
        <v>0</v>
      </c>
      <c r="K14677">
        <v>0</v>
      </c>
    </row>
    <row r="14678" spans="2:11" outlineLevel="2">
      <c r="B14678" t="s">
        <v>52</v>
      </c>
      <c r="C14678" t="s">
        <v>32</v>
      </c>
      <c r="D14678">
        <v>0</v>
      </c>
      <c r="E14678">
        <v>1</v>
      </c>
      <c r="F14678">
        <v>1</v>
      </c>
      <c r="G14678">
        <v>1</v>
      </c>
      <c r="H14678">
        <v>0</v>
      </c>
      <c r="I14678">
        <v>0</v>
      </c>
      <c r="J14678">
        <v>1</v>
      </c>
      <c r="K14678">
        <v>0</v>
      </c>
    </row>
    <row r="14679" spans="2:11" outlineLevel="2">
      <c r="B14679" t="s">
        <v>52</v>
      </c>
      <c r="C14679" t="s">
        <v>19</v>
      </c>
      <c r="D14679">
        <v>0</v>
      </c>
      <c r="E14679">
        <v>1</v>
      </c>
      <c r="F14679">
        <v>0</v>
      </c>
      <c r="G14679">
        <v>1</v>
      </c>
      <c r="H14679">
        <v>1</v>
      </c>
      <c r="I14679">
        <v>0</v>
      </c>
      <c r="J14679">
        <v>0</v>
      </c>
      <c r="K14679">
        <v>0</v>
      </c>
    </row>
    <row r="14680" spans="2:11" s="3" customFormat="1">
      <c r="B14680" s="3" t="s">
        <v>579</v>
      </c>
      <c r="C14680" s="3" t="s">
        <v>8</v>
      </c>
      <c r="D14680" s="3">
        <f>IFERROR(AVERAGE(D14683), 0)</f>
        <v>0</v>
      </c>
      <c r="E14680" s="3">
        <f>IFERROR(AVERAGE(E14683), 0)</f>
        <v>0</v>
      </c>
      <c r="F14680" s="3">
        <f>IFERROR(AVERAGE(F14683), 0)</f>
        <v>0</v>
      </c>
      <c r="G14680" s="3">
        <f>IFERROR(AVERAGE(G14683), 0)</f>
        <v>0</v>
      </c>
      <c r="H14680" s="3">
        <f>IFERROR(AVERAGE(H14683), 0)</f>
        <v>0</v>
      </c>
      <c r="I14680" s="3">
        <f>IFERROR(AVERAGE(I14683), 0)</f>
        <v>0</v>
      </c>
      <c r="J14680" s="3">
        <f>IFERROR(AVERAGE(J14683), 0)</f>
        <v>0</v>
      </c>
      <c r="K14680" s="3">
        <f>IFERROR(AVERAGE(K14683), 0)</f>
        <v>0</v>
      </c>
    </row>
    <row r="14681" spans="2:11" outlineLevel="2">
      <c r="B14681" s="4" t="s">
        <v>9</v>
      </c>
      <c r="D14681">
        <f>E14684</f>
        <v>0</v>
      </c>
      <c r="E14681">
        <f>F14684</f>
        <v>0</v>
      </c>
      <c r="F14681">
        <f>G14684</f>
        <v>0</v>
      </c>
      <c r="G14681">
        <f>H14684</f>
        <v>0</v>
      </c>
      <c r="H14681">
        <f>I14684</f>
        <v>0</v>
      </c>
      <c r="I14681">
        <f>J14684</f>
        <v>0</v>
      </c>
      <c r="J14681">
        <f>K14684</f>
        <v>0</v>
      </c>
      <c r="K14681">
        <f>L14684</f>
        <v>0</v>
      </c>
    </row>
    <row r="14682" spans="2:11" outlineLevel="2">
      <c r="B14682" s="4" t="s">
        <v>10</v>
      </c>
      <c r="D14682">
        <f>E14685</f>
        <v>0</v>
      </c>
      <c r="E14682">
        <f>F14685</f>
        <v>0</v>
      </c>
      <c r="F14682">
        <f>G14685</f>
        <v>0</v>
      </c>
      <c r="G14682">
        <f>H14685</f>
        <v>0</v>
      </c>
      <c r="H14682">
        <f>I14685</f>
        <v>0</v>
      </c>
      <c r="I14682">
        <f>J14685</f>
        <v>0</v>
      </c>
      <c r="J14682">
        <f>K14685</f>
        <v>0</v>
      </c>
      <c r="K14682">
        <f>L14685</f>
        <v>0</v>
      </c>
    </row>
    <row r="14683" spans="2:11" s="5" customFormat="1" outlineLevel="1">
      <c r="C14683" s="5" t="s">
        <v>51</v>
      </c>
      <c r="D14683" s="1">
        <f>IFERROR(D14684/D14685, D14684)</f>
        <v>0</v>
      </c>
      <c r="E14683" s="1">
        <f>IFERROR(E14684/E14685, E14684)</f>
        <v>0</v>
      </c>
      <c r="F14683" s="1">
        <f>IFERROR(F14684/F14685, F14684)</f>
        <v>0</v>
      </c>
      <c r="G14683" s="1">
        <f>IFERROR(G14684/G14685, G14684)</f>
        <v>0</v>
      </c>
      <c r="H14683" s="1">
        <f>IFERROR(H14684/H14685, H14684)</f>
        <v>0</v>
      </c>
      <c r="I14683" s="1">
        <f>IFERROR(I14684/I14685, I14684)</f>
        <v>0</v>
      </c>
      <c r="J14683" s="1">
        <f>IFERROR(J14684/J14685, J14684)</f>
        <v>0</v>
      </c>
      <c r="K14683" s="1">
        <f>IFERROR(K14684/K14685, K14684)</f>
        <v>0</v>
      </c>
    </row>
    <row r="14684" spans="2:11" outlineLevel="2">
      <c r="C14684" t="s">
        <v>10</v>
      </c>
      <c r="D14684">
        <f>COUNTIF(D14686:D14687, "1")</f>
        <v>0</v>
      </c>
      <c r="E14684">
        <f>COUNTIF(E14686:E14687, "1")</f>
        <v>0</v>
      </c>
      <c r="F14684">
        <f>COUNTIF(F14686:F14687, "1")</f>
        <v>0</v>
      </c>
      <c r="G14684">
        <f>COUNTIF(G14686:G14687, "1")</f>
        <v>0</v>
      </c>
      <c r="H14684">
        <f>COUNTIF(H14686:H14687, "1")</f>
        <v>0</v>
      </c>
      <c r="I14684">
        <f>COUNTIF(I14686:I14687, "1")</f>
        <v>0</v>
      </c>
      <c r="J14684">
        <f>COUNTIF(J14686:J14687, "1")</f>
        <v>0</v>
      </c>
      <c r="K14684">
        <f>COUNTIF(K14686:K14687, "1")</f>
        <v>0</v>
      </c>
    </row>
    <row r="14685" spans="2:11" outlineLevel="2">
      <c r="C14685" t="s">
        <v>12</v>
      </c>
      <c r="D14685">
        <f>COUNTIF(D14686:D14687, "0")</f>
        <v>0</v>
      </c>
      <c r="E14685">
        <f>COUNTIF(E14686:E14687, "0")</f>
        <v>0</v>
      </c>
      <c r="F14685">
        <f>COUNTIF(F14686:F14687, "0")</f>
        <v>0</v>
      </c>
      <c r="G14685">
        <f>COUNTIF(G14686:G14687, "0")</f>
        <v>0</v>
      </c>
      <c r="H14685">
        <f>COUNTIF(H14686:H14687, "0")</f>
        <v>0</v>
      </c>
      <c r="I14685">
        <f>COUNTIF(I14686:I14687, "0")</f>
        <v>0</v>
      </c>
      <c r="J14685">
        <f>COUNTIF(J14686:J14687, "0")</f>
        <v>0</v>
      </c>
      <c r="K14685">
        <f>COUNTIF(K14686:K14687, "0")</f>
        <v>0</v>
      </c>
    </row>
    <row r="14686" spans="2:11" outlineLevel="2">
      <c r="B14686" t="s">
        <v>52</v>
      </c>
      <c r="C14686" t="s">
        <v>15</v>
      </c>
      <c r="D14686">
        <v>0</v>
      </c>
      <c r="E14686">
        <v>0</v>
      </c>
      <c r="F14686">
        <v>1</v>
      </c>
      <c r="G14686">
        <v>1</v>
      </c>
      <c r="H14686">
        <v>0</v>
      </c>
      <c r="I14686">
        <v>0</v>
      </c>
      <c r="J14686">
        <v>0</v>
      </c>
      <c r="K14686">
        <v>0</v>
      </c>
    </row>
    <row r="14687" spans="2:11" outlineLevel="2">
      <c r="B14687" t="s">
        <v>52</v>
      </c>
      <c r="C14687" t="s">
        <v>14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2:11" s="3" customFormat="1">
      <c r="B14688" s="3" t="s">
        <v>580</v>
      </c>
      <c r="C14688" s="3" t="s">
        <v>8</v>
      </c>
      <c r="D14688" s="3">
        <f>IFERROR(AVERAGE(D14691,D14698), 0)</f>
        <v>0</v>
      </c>
      <c r="E14688" s="3">
        <f>IFERROR(AVERAGE(E14691,E14698), 0)</f>
        <v>0</v>
      </c>
      <c r="F14688" s="3">
        <f>IFERROR(AVERAGE(F14691,F14698), 0)</f>
        <v>0</v>
      </c>
      <c r="G14688" s="3">
        <f>IFERROR(AVERAGE(G14691,G14698), 0)</f>
        <v>0</v>
      </c>
      <c r="H14688" s="3">
        <f>IFERROR(AVERAGE(H14691,H14698), 0)</f>
        <v>0</v>
      </c>
      <c r="I14688" s="3">
        <f>IFERROR(AVERAGE(I14691,I14698), 0)</f>
        <v>0</v>
      </c>
      <c r="J14688" s="3">
        <f>IFERROR(AVERAGE(J14691,J14698), 0)</f>
        <v>0</v>
      </c>
      <c r="K14688" s="3">
        <f>IFERROR(AVERAGE(K14691,K14698), 0)</f>
        <v>0</v>
      </c>
    </row>
    <row r="14689" spans="2:11" outlineLevel="2">
      <c r="B14689" s="4" t="s">
        <v>9</v>
      </c>
      <c r="D14689">
        <f>E14692+E14699</f>
        <v>0</v>
      </c>
      <c r="E14689">
        <f>F14692+F14699</f>
        <v>0</v>
      </c>
      <c r="F14689">
        <f>G14692+G14699</f>
        <v>0</v>
      </c>
      <c r="G14689">
        <f>H14692+H14699</f>
        <v>0</v>
      </c>
      <c r="H14689">
        <f>I14692+I14699</f>
        <v>0</v>
      </c>
      <c r="I14689">
        <f>J14692+J14699</f>
        <v>0</v>
      </c>
      <c r="J14689">
        <f>K14692+K14699</f>
        <v>0</v>
      </c>
      <c r="K14689">
        <f>L14692+L14699</f>
        <v>0</v>
      </c>
    </row>
    <row r="14690" spans="2:11" outlineLevel="2">
      <c r="B14690" s="4" t="s">
        <v>10</v>
      </c>
      <c r="D14690">
        <f>E14693+E14700</f>
        <v>0</v>
      </c>
      <c r="E14690">
        <f>F14693+F14700</f>
        <v>0</v>
      </c>
      <c r="F14690">
        <f>G14693+G14700</f>
        <v>0</v>
      </c>
      <c r="G14690">
        <f>H14693+H14700</f>
        <v>0</v>
      </c>
      <c r="H14690">
        <f>I14693+I14700</f>
        <v>0</v>
      </c>
      <c r="I14690">
        <f>J14693+J14700</f>
        <v>0</v>
      </c>
      <c r="J14690">
        <f>K14693+K14700</f>
        <v>0</v>
      </c>
      <c r="K14690">
        <f>L14693+L14700</f>
        <v>0</v>
      </c>
    </row>
    <row r="14691" spans="2:11" s="5" customFormat="1" outlineLevel="1">
      <c r="C14691" s="5" t="s">
        <v>51</v>
      </c>
      <c r="D14691" s="1">
        <f>IFERROR(D14692/D14693, D14692)</f>
        <v>0</v>
      </c>
      <c r="E14691" s="1">
        <f>IFERROR(E14692/E14693, E14692)</f>
        <v>0</v>
      </c>
      <c r="F14691" s="1">
        <f>IFERROR(F14692/F14693, F14692)</f>
        <v>0</v>
      </c>
      <c r="G14691" s="1">
        <f>IFERROR(G14692/G14693, G14692)</f>
        <v>0</v>
      </c>
      <c r="H14691" s="1">
        <f>IFERROR(H14692/H14693, H14692)</f>
        <v>0</v>
      </c>
      <c r="I14691" s="1">
        <f>IFERROR(I14692/I14693, I14692)</f>
        <v>0</v>
      </c>
      <c r="J14691" s="1">
        <f>IFERROR(J14692/J14693, J14692)</f>
        <v>0</v>
      </c>
      <c r="K14691" s="1">
        <f>IFERROR(K14692/K14693, K14692)</f>
        <v>0</v>
      </c>
    </row>
    <row r="14692" spans="2:11" outlineLevel="2">
      <c r="C14692" t="s">
        <v>10</v>
      </c>
      <c r="D14692">
        <f>COUNTIF(D14694:D14697, "1")</f>
        <v>0</v>
      </c>
      <c r="E14692">
        <f>COUNTIF(E14694:E14697, "1")</f>
        <v>0</v>
      </c>
      <c r="F14692">
        <f>COUNTIF(F14694:F14697, "1")</f>
        <v>0</v>
      </c>
      <c r="G14692">
        <f>COUNTIF(G14694:G14697, "1")</f>
        <v>0</v>
      </c>
      <c r="H14692">
        <f>COUNTIF(H14694:H14697, "1")</f>
        <v>0</v>
      </c>
      <c r="I14692">
        <f>COUNTIF(I14694:I14697, "1")</f>
        <v>0</v>
      </c>
      <c r="J14692">
        <f>COUNTIF(J14694:J14697, "1")</f>
        <v>0</v>
      </c>
      <c r="K14692">
        <f>COUNTIF(K14694:K14697, "1")</f>
        <v>0</v>
      </c>
    </row>
    <row r="14693" spans="2:11" outlineLevel="2">
      <c r="C14693" t="s">
        <v>12</v>
      </c>
      <c r="D14693">
        <f>COUNTIF(D14694:D14697, "0")</f>
        <v>0</v>
      </c>
      <c r="E14693">
        <f>COUNTIF(E14694:E14697, "0")</f>
        <v>0</v>
      </c>
      <c r="F14693">
        <f>COUNTIF(F14694:F14697, "0")</f>
        <v>0</v>
      </c>
      <c r="G14693">
        <f>COUNTIF(G14694:G14697, "0")</f>
        <v>0</v>
      </c>
      <c r="H14693">
        <f>COUNTIF(H14694:H14697, "0")</f>
        <v>0</v>
      </c>
      <c r="I14693">
        <f>COUNTIF(I14694:I14697, "0")</f>
        <v>0</v>
      </c>
      <c r="J14693">
        <f>COUNTIF(J14694:J14697, "0")</f>
        <v>0</v>
      </c>
      <c r="K14693">
        <f>COUNTIF(K14694:K14697, "0")</f>
        <v>0</v>
      </c>
    </row>
    <row r="14694" spans="2:11" outlineLevel="2">
      <c r="B14694" t="s">
        <v>52</v>
      </c>
      <c r="C14694" t="s">
        <v>14</v>
      </c>
      <c r="D14694">
        <v>0</v>
      </c>
      <c r="E14694">
        <v>0</v>
      </c>
      <c r="F14694">
        <v>0</v>
      </c>
      <c r="G14694">
        <v>0</v>
      </c>
      <c r="H14694">
        <v>1</v>
      </c>
      <c r="I14694">
        <v>0</v>
      </c>
      <c r="J14694">
        <v>0</v>
      </c>
      <c r="K14694">
        <v>0</v>
      </c>
    </row>
    <row r="14695" spans="2:11" outlineLevel="2">
      <c r="B14695" t="s">
        <v>52</v>
      </c>
      <c r="C14695" t="s">
        <v>17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2:11" outlineLevel="2">
      <c r="B14696" t="s">
        <v>52</v>
      </c>
      <c r="C14696" t="s">
        <v>18</v>
      </c>
      <c r="D14696">
        <v>1</v>
      </c>
      <c r="E14696">
        <v>1</v>
      </c>
      <c r="F14696">
        <v>0</v>
      </c>
      <c r="G14696">
        <v>0</v>
      </c>
      <c r="H14696">
        <v>1</v>
      </c>
      <c r="I14696">
        <v>1</v>
      </c>
      <c r="J14696">
        <v>0</v>
      </c>
      <c r="K14696">
        <v>0</v>
      </c>
    </row>
    <row r="14697" spans="2:11" outlineLevel="2">
      <c r="B14697" t="s">
        <v>52</v>
      </c>
      <c r="C14697" t="s">
        <v>16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1</v>
      </c>
      <c r="J14697">
        <v>0</v>
      </c>
      <c r="K14697">
        <v>0</v>
      </c>
    </row>
    <row r="14698" spans="2:11" s="5" customFormat="1" outlineLevel="1">
      <c r="C14698" s="5" t="s">
        <v>49</v>
      </c>
      <c r="D14698" s="1">
        <f>IFERROR(D14699/D14700, D14699)</f>
        <v>0</v>
      </c>
      <c r="E14698" s="1">
        <f>IFERROR(E14699/E14700, E14699)</f>
        <v>0</v>
      </c>
      <c r="F14698" s="1">
        <f>IFERROR(F14699/F14700, F14699)</f>
        <v>0</v>
      </c>
      <c r="G14698" s="1">
        <f>IFERROR(G14699/G14700, G14699)</f>
        <v>0</v>
      </c>
      <c r="H14698" s="1">
        <f>IFERROR(H14699/H14700, H14699)</f>
        <v>0</v>
      </c>
      <c r="I14698" s="1">
        <f>IFERROR(I14699/I14700, I14699)</f>
        <v>0</v>
      </c>
      <c r="J14698" s="1">
        <f>IFERROR(J14699/J14700, J14699)</f>
        <v>0</v>
      </c>
      <c r="K14698" s="1">
        <f>IFERROR(K14699/K14700, K14699)</f>
        <v>0</v>
      </c>
    </row>
    <row r="14699" spans="2:11" outlineLevel="2">
      <c r="C14699" t="s">
        <v>10</v>
      </c>
      <c r="D14699">
        <f>COUNTIF(D14701:D14701, "1")</f>
        <v>0</v>
      </c>
      <c r="E14699">
        <f>COUNTIF(E14701:E14701, "1")</f>
        <v>0</v>
      </c>
      <c r="F14699">
        <f>COUNTIF(F14701:F14701, "1")</f>
        <v>0</v>
      </c>
      <c r="G14699">
        <f>COUNTIF(G14701:G14701, "1")</f>
        <v>0</v>
      </c>
      <c r="H14699">
        <f>COUNTIF(H14701:H14701, "1")</f>
        <v>0</v>
      </c>
      <c r="I14699">
        <f>COUNTIF(I14701:I14701, "1")</f>
        <v>0</v>
      </c>
      <c r="J14699">
        <f>COUNTIF(J14701:J14701, "1")</f>
        <v>0</v>
      </c>
      <c r="K14699">
        <f>COUNTIF(K14701:K14701, "1")</f>
        <v>0</v>
      </c>
    </row>
    <row r="14700" spans="2:11" outlineLevel="2">
      <c r="C14700" t="s">
        <v>12</v>
      </c>
      <c r="D14700">
        <f>COUNTIF(D14701:D14701, "0")</f>
        <v>0</v>
      </c>
      <c r="E14700">
        <f>COUNTIF(E14701:E14701, "0")</f>
        <v>0</v>
      </c>
      <c r="F14700">
        <f>COUNTIF(F14701:F14701, "0")</f>
        <v>0</v>
      </c>
      <c r="G14700">
        <f>COUNTIF(G14701:G14701, "0")</f>
        <v>0</v>
      </c>
      <c r="H14700">
        <f>COUNTIF(H14701:H14701, "0")</f>
        <v>0</v>
      </c>
      <c r="I14700">
        <f>COUNTIF(I14701:I14701, "0")</f>
        <v>0</v>
      </c>
      <c r="J14700">
        <f>COUNTIF(J14701:J14701, "0")</f>
        <v>0</v>
      </c>
      <c r="K14700">
        <f>COUNTIF(K14701:K14701, "0")</f>
        <v>0</v>
      </c>
    </row>
    <row r="14701" spans="2:11" outlineLevel="2">
      <c r="B14701" t="s">
        <v>50</v>
      </c>
      <c r="C14701" t="s">
        <v>37</v>
      </c>
      <c r="D14701">
        <v>0</v>
      </c>
      <c r="E14701">
        <v>0</v>
      </c>
      <c r="F14701">
        <v>1</v>
      </c>
      <c r="G14701">
        <v>0</v>
      </c>
      <c r="H14701">
        <v>0</v>
      </c>
      <c r="I14701">
        <v>0</v>
      </c>
      <c r="J14701">
        <v>1</v>
      </c>
      <c r="K14701">
        <v>0</v>
      </c>
    </row>
    <row r="14702" spans="2:11" s="3" customFormat="1">
      <c r="B14702" s="3" t="s">
        <v>581</v>
      </c>
      <c r="C14702" s="3" t="s">
        <v>8</v>
      </c>
      <c r="D14702" s="3">
        <f>IFERROR(AVERAGE(D14705), 0)</f>
        <v>0</v>
      </c>
      <c r="E14702" s="3">
        <f>IFERROR(AVERAGE(E14705), 0)</f>
        <v>0</v>
      </c>
      <c r="F14702" s="3">
        <f>IFERROR(AVERAGE(F14705), 0)</f>
        <v>0</v>
      </c>
      <c r="G14702" s="3">
        <f>IFERROR(AVERAGE(G14705), 0)</f>
        <v>0</v>
      </c>
      <c r="H14702" s="3">
        <f>IFERROR(AVERAGE(H14705), 0)</f>
        <v>0</v>
      </c>
      <c r="I14702" s="3">
        <f>IFERROR(AVERAGE(I14705), 0)</f>
        <v>0</v>
      </c>
      <c r="J14702" s="3">
        <f>IFERROR(AVERAGE(J14705), 0)</f>
        <v>0</v>
      </c>
      <c r="K14702" s="3">
        <f>IFERROR(AVERAGE(K14705), 0)</f>
        <v>0</v>
      </c>
    </row>
    <row r="14703" spans="2:11" outlineLevel="2">
      <c r="B14703" s="4" t="s">
        <v>9</v>
      </c>
      <c r="D14703">
        <f>E14706</f>
        <v>0</v>
      </c>
      <c r="E14703">
        <f>F14706</f>
        <v>0</v>
      </c>
      <c r="F14703">
        <f>G14706</f>
        <v>0</v>
      </c>
      <c r="G14703">
        <f>H14706</f>
        <v>0</v>
      </c>
      <c r="H14703">
        <f>I14706</f>
        <v>0</v>
      </c>
      <c r="I14703">
        <f>J14706</f>
        <v>0</v>
      </c>
      <c r="J14703">
        <f>K14706</f>
        <v>0</v>
      </c>
      <c r="K14703">
        <f>L14706</f>
        <v>0</v>
      </c>
    </row>
    <row r="14704" spans="2:11" outlineLevel="2">
      <c r="B14704" s="4" t="s">
        <v>10</v>
      </c>
      <c r="D14704">
        <f>E14707</f>
        <v>0</v>
      </c>
      <c r="E14704">
        <f>F14707</f>
        <v>0</v>
      </c>
      <c r="F14704">
        <f>G14707</f>
        <v>0</v>
      </c>
      <c r="G14704">
        <f>H14707</f>
        <v>0</v>
      </c>
      <c r="H14704">
        <f>I14707</f>
        <v>0</v>
      </c>
      <c r="I14704">
        <f>J14707</f>
        <v>0</v>
      </c>
      <c r="J14704">
        <f>K14707</f>
        <v>0</v>
      </c>
      <c r="K14704">
        <f>L14707</f>
        <v>0</v>
      </c>
    </row>
    <row r="14705" spans="2:11" s="5" customFormat="1" outlineLevel="1">
      <c r="C14705" s="5" t="s">
        <v>51</v>
      </c>
      <c r="D14705" s="1">
        <f>IFERROR(D14706/D14707, D14706)</f>
        <v>0</v>
      </c>
      <c r="E14705" s="1">
        <f>IFERROR(E14706/E14707, E14706)</f>
        <v>0</v>
      </c>
      <c r="F14705" s="1">
        <f>IFERROR(F14706/F14707, F14706)</f>
        <v>0</v>
      </c>
      <c r="G14705" s="1">
        <f>IFERROR(G14706/G14707, G14706)</f>
        <v>0</v>
      </c>
      <c r="H14705" s="1">
        <f>IFERROR(H14706/H14707, H14706)</f>
        <v>0</v>
      </c>
      <c r="I14705" s="1">
        <f>IFERROR(I14706/I14707, I14706)</f>
        <v>0</v>
      </c>
      <c r="J14705" s="1">
        <f>IFERROR(J14706/J14707, J14706)</f>
        <v>0</v>
      </c>
      <c r="K14705" s="1">
        <f>IFERROR(K14706/K14707, K14706)</f>
        <v>0</v>
      </c>
    </row>
    <row r="14706" spans="2:11" outlineLevel="2">
      <c r="C14706" t="s">
        <v>10</v>
      </c>
      <c r="D14706">
        <f>COUNTIF(D14708:D14711, "1")</f>
        <v>0</v>
      </c>
      <c r="E14706">
        <f>COUNTIF(E14708:E14711, "1")</f>
        <v>0</v>
      </c>
      <c r="F14706">
        <f>COUNTIF(F14708:F14711, "1")</f>
        <v>0</v>
      </c>
      <c r="G14706">
        <f>COUNTIF(G14708:G14711, "1")</f>
        <v>0</v>
      </c>
      <c r="H14706">
        <f>COUNTIF(H14708:H14711, "1")</f>
        <v>0</v>
      </c>
      <c r="I14706">
        <f>COUNTIF(I14708:I14711, "1")</f>
        <v>0</v>
      </c>
      <c r="J14706">
        <f>COUNTIF(J14708:J14711, "1")</f>
        <v>0</v>
      </c>
      <c r="K14706">
        <f>COUNTIF(K14708:K14711, "1")</f>
        <v>0</v>
      </c>
    </row>
    <row r="14707" spans="2:11" outlineLevel="2">
      <c r="C14707" t="s">
        <v>12</v>
      </c>
      <c r="D14707">
        <f>COUNTIF(D14708:D14711, "0")</f>
        <v>0</v>
      </c>
      <c r="E14707">
        <f>COUNTIF(E14708:E14711, "0")</f>
        <v>0</v>
      </c>
      <c r="F14707">
        <f>COUNTIF(F14708:F14711, "0")</f>
        <v>0</v>
      </c>
      <c r="G14707">
        <f>COUNTIF(G14708:G14711, "0")</f>
        <v>0</v>
      </c>
      <c r="H14707">
        <f>COUNTIF(H14708:H14711, "0")</f>
        <v>0</v>
      </c>
      <c r="I14707">
        <f>COUNTIF(I14708:I14711, "0")</f>
        <v>0</v>
      </c>
      <c r="J14707">
        <f>COUNTIF(J14708:J14711, "0")</f>
        <v>0</v>
      </c>
      <c r="K14707">
        <f>COUNTIF(K14708:K14711, "0")</f>
        <v>0</v>
      </c>
    </row>
    <row r="14708" spans="2:11" outlineLevel="2">
      <c r="B14708" t="s">
        <v>52</v>
      </c>
      <c r="C14708" t="s">
        <v>17</v>
      </c>
      <c r="D14708">
        <v>0</v>
      </c>
      <c r="E14708">
        <v>1</v>
      </c>
      <c r="F14708">
        <v>0</v>
      </c>
      <c r="G14708">
        <v>0</v>
      </c>
      <c r="H14708">
        <v>1</v>
      </c>
      <c r="I14708">
        <v>0</v>
      </c>
      <c r="J14708">
        <v>0</v>
      </c>
      <c r="K14708">
        <v>0</v>
      </c>
    </row>
    <row r="14709" spans="2:11" outlineLevel="2">
      <c r="B14709" t="s">
        <v>52</v>
      </c>
      <c r="C14709" t="s">
        <v>14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2:11" outlineLevel="2">
      <c r="B14710" t="s">
        <v>52</v>
      </c>
      <c r="C14710" t="s">
        <v>15</v>
      </c>
      <c r="D14710">
        <v>0</v>
      </c>
      <c r="E14710">
        <v>0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>
        <v>0</v>
      </c>
    </row>
    <row r="14711" spans="2:11" outlineLevel="2">
      <c r="B14711" t="s">
        <v>52</v>
      </c>
      <c r="C14711" t="s">
        <v>18</v>
      </c>
      <c r="D14711">
        <v>0</v>
      </c>
      <c r="E14711">
        <v>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2:11" s="2" customFormat="1">
      <c r="B14712" s="2" t="s">
        <v>582</v>
      </c>
      <c r="D14712" s="2">
        <f>IFERROR(AVERAGE(D14715,D14726,D14740,D14752,D14767,D14857,D14865,D14875,D14885,D14894,D14908,D14918), 0)</f>
        <v>0</v>
      </c>
      <c r="E14712" s="2">
        <f>IFERROR(AVERAGE(E14715,E14726,E14740,E14752,E14767,E14857,E14865,E14875,E14885,E14894,E14908,E14918), 0)</f>
        <v>0</v>
      </c>
      <c r="F14712" s="2">
        <f>IFERROR(AVERAGE(F14715,F14726,F14740,F14752,F14767,F14857,F14865,F14875,F14885,F14894,F14908,F14918), 0)</f>
        <v>0</v>
      </c>
      <c r="G14712" s="2">
        <f>IFERROR(AVERAGE(G14715,G14726,G14740,G14752,G14767,G14857,G14865,G14875,G14885,G14894,G14908,G14918), 0)</f>
        <v>0</v>
      </c>
      <c r="H14712" s="2">
        <f>IFERROR(AVERAGE(H14715,H14726,H14740,H14752,H14767,H14857,H14865,H14875,H14885,H14894,H14908,H14918), 0)</f>
        <v>0</v>
      </c>
      <c r="I14712" s="2">
        <f>IFERROR(AVERAGE(I14715,I14726,I14740,I14752,I14767,I14857,I14865,I14875,I14885,I14894,I14908,I14918), 0)</f>
        <v>0</v>
      </c>
      <c r="J14712" s="2">
        <f>IFERROR(AVERAGE(J14715,J14726,J14740,J14752,J14767,J14857,J14865,J14875,J14885,J14894,J14908,J14918), 0)</f>
        <v>0</v>
      </c>
      <c r="K14712" s="2">
        <f>IFERROR(AVERAGE(K14715,K14726,K14740,K14752,K14767,K14857,K14865,K14875,K14885,K14894,K14908,K14918), 0)</f>
        <v>0</v>
      </c>
    </row>
    <row r="14713" spans="2:11" outlineLevel="2">
      <c r="B14713" t="s">
        <v>3</v>
      </c>
      <c r="D14713">
        <f>D14716+D14727+D14741+D14753+D14768+D14858+D14866+D14876+D14886+D14895+D14909+D14919</f>
        <v>0</v>
      </c>
      <c r="E14713">
        <f>E14716+E14727+E14741+E14753+E14768+E14858+E14866+E14876+E14886+E14895+E14909+E14919</f>
        <v>0</v>
      </c>
      <c r="F14713">
        <f>F14716+F14727+F14741+F14753+F14768+F14858+F14866+F14876+F14886+F14895+F14909+F14919</f>
        <v>0</v>
      </c>
      <c r="G14713">
        <f>G14716+G14727+G14741+G14753+G14768+G14858+G14866+G14876+G14886+G14895+G14909+G14919</f>
        <v>0</v>
      </c>
      <c r="H14713">
        <f>H14716+H14727+H14741+H14753+H14768+H14858+H14866+H14876+H14886+H14895+H14909+H14919</f>
        <v>0</v>
      </c>
      <c r="I14713">
        <f>I14716+I14727+I14741+I14753+I14768+I14858+I14866+I14876+I14886+I14895+I14909+I14919</f>
        <v>0</v>
      </c>
      <c r="J14713">
        <f>J14716+J14727+J14741+J14753+J14768+J14858+J14866+J14876+J14886+J14895+J14909+J14919</f>
        <v>0</v>
      </c>
      <c r="K14713">
        <f>K14716+K14727+K14741+K14753+K14768+K14858+K14866+K14876+K14886+K14895+K14909+K14919</f>
        <v>0</v>
      </c>
    </row>
    <row r="14714" spans="2:11" outlineLevel="2">
      <c r="B14714" t="s">
        <v>4</v>
      </c>
      <c r="D14714">
        <f>D14717+D14728+D14742+D14754+D14769+D14859+D14867+D14877+D14887+D14896+D14910+D14920</f>
        <v>0</v>
      </c>
      <c r="E14714">
        <f>E14717+E14728+E14742+E14754+E14769+E14859+E14867+E14877+E14887+E14896+E14910+E14920</f>
        <v>0</v>
      </c>
      <c r="F14714">
        <f>F14717+F14728+F14742+F14754+F14769+F14859+F14867+F14877+F14887+F14896+F14910+F14920</f>
        <v>0</v>
      </c>
      <c r="G14714">
        <f>G14717+G14728+G14742+G14754+G14769+G14859+G14867+G14877+G14887+G14896+G14910+G14920</f>
        <v>0</v>
      </c>
      <c r="H14714">
        <f>H14717+H14728+H14742+H14754+H14769+H14859+H14867+H14877+H14887+H14896+H14910+H14920</f>
        <v>0</v>
      </c>
      <c r="I14714">
        <f>I14717+I14728+I14742+I14754+I14769+I14859+I14867+I14877+I14887+I14896+I14910+I14920</f>
        <v>0</v>
      </c>
      <c r="J14714">
        <f>J14717+J14728+J14742+J14754+J14769+J14859+J14867+J14877+J14887+J14896+J14910+J14920</f>
        <v>0</v>
      </c>
      <c r="K14714">
        <f>K14717+K14728+K14742+K14754+K14769+K14859+K14867+K14877+K14887+K14896+K14910+K14920</f>
        <v>0</v>
      </c>
    </row>
    <row r="14715" spans="2:11" s="3" customFormat="1">
      <c r="B14715" s="3" t="s">
        <v>583</v>
      </c>
      <c r="C14715" s="3" t="s">
        <v>8</v>
      </c>
      <c r="D14715" s="3">
        <f>IFERROR(AVERAGE(D14718), 0)</f>
        <v>0</v>
      </c>
      <c r="E14715" s="3">
        <f>IFERROR(AVERAGE(E14718), 0)</f>
        <v>0</v>
      </c>
      <c r="F14715" s="3">
        <f>IFERROR(AVERAGE(F14718), 0)</f>
        <v>0</v>
      </c>
      <c r="G14715" s="3">
        <f>IFERROR(AVERAGE(G14718), 0)</f>
        <v>0</v>
      </c>
      <c r="H14715" s="3">
        <f>IFERROR(AVERAGE(H14718), 0)</f>
        <v>0</v>
      </c>
      <c r="I14715" s="3">
        <f>IFERROR(AVERAGE(I14718), 0)</f>
        <v>0</v>
      </c>
      <c r="J14715" s="3">
        <f>IFERROR(AVERAGE(J14718), 0)</f>
        <v>0</v>
      </c>
      <c r="K14715" s="3">
        <f>IFERROR(AVERAGE(K14718), 0)</f>
        <v>0</v>
      </c>
    </row>
    <row r="14716" spans="2:11" outlineLevel="2">
      <c r="B14716" s="4" t="s">
        <v>9</v>
      </c>
      <c r="D14716">
        <f>E14719</f>
        <v>0</v>
      </c>
      <c r="E14716">
        <f>F14719</f>
        <v>0</v>
      </c>
      <c r="F14716">
        <f>G14719</f>
        <v>0</v>
      </c>
      <c r="G14716">
        <f>H14719</f>
        <v>0</v>
      </c>
      <c r="H14716">
        <f>I14719</f>
        <v>0</v>
      </c>
      <c r="I14716">
        <f>J14719</f>
        <v>0</v>
      </c>
      <c r="J14716">
        <f>K14719</f>
        <v>0</v>
      </c>
      <c r="K14716">
        <f>L14719</f>
        <v>0</v>
      </c>
    </row>
    <row r="14717" spans="2:11" outlineLevel="2">
      <c r="B14717" s="4" t="s">
        <v>10</v>
      </c>
      <c r="D14717">
        <f>E14720</f>
        <v>0</v>
      </c>
      <c r="E14717">
        <f>F14720</f>
        <v>0</v>
      </c>
      <c r="F14717">
        <f>G14720</f>
        <v>0</v>
      </c>
      <c r="G14717">
        <f>H14720</f>
        <v>0</v>
      </c>
      <c r="H14717">
        <f>I14720</f>
        <v>0</v>
      </c>
      <c r="I14717">
        <f>J14720</f>
        <v>0</v>
      </c>
      <c r="J14717">
        <f>K14720</f>
        <v>0</v>
      </c>
      <c r="K14717">
        <f>L14720</f>
        <v>0</v>
      </c>
    </row>
    <row r="14718" spans="2:11" s="5" customFormat="1" outlineLevel="1">
      <c r="C14718" s="5" t="s">
        <v>51</v>
      </c>
      <c r="D14718" s="1">
        <f>IFERROR(D14719/D14720, D14719)</f>
        <v>0</v>
      </c>
      <c r="E14718" s="1">
        <f>IFERROR(E14719/E14720, E14719)</f>
        <v>0</v>
      </c>
      <c r="F14718" s="1">
        <f>IFERROR(F14719/F14720, F14719)</f>
        <v>0</v>
      </c>
      <c r="G14718" s="1">
        <f>IFERROR(G14719/G14720, G14719)</f>
        <v>0</v>
      </c>
      <c r="H14718" s="1">
        <f>IFERROR(H14719/H14720, H14719)</f>
        <v>0</v>
      </c>
      <c r="I14718" s="1">
        <f>IFERROR(I14719/I14720, I14719)</f>
        <v>0</v>
      </c>
      <c r="J14718" s="1">
        <f>IFERROR(J14719/J14720, J14719)</f>
        <v>0</v>
      </c>
      <c r="K14718" s="1">
        <f>IFERROR(K14719/K14720, K14719)</f>
        <v>0</v>
      </c>
    </row>
    <row r="14719" spans="2:11" outlineLevel="2">
      <c r="C14719" t="s">
        <v>10</v>
      </c>
      <c r="D14719">
        <f>COUNTIF(D14721:D14725, "1")</f>
        <v>0</v>
      </c>
      <c r="E14719">
        <f>COUNTIF(E14721:E14725, "1")</f>
        <v>0</v>
      </c>
      <c r="F14719">
        <f>COUNTIF(F14721:F14725, "1")</f>
        <v>0</v>
      </c>
      <c r="G14719">
        <f>COUNTIF(G14721:G14725, "1")</f>
        <v>0</v>
      </c>
      <c r="H14719">
        <f>COUNTIF(H14721:H14725, "1")</f>
        <v>0</v>
      </c>
      <c r="I14719">
        <f>COUNTIF(I14721:I14725, "1")</f>
        <v>0</v>
      </c>
      <c r="J14719">
        <f>COUNTIF(J14721:J14725, "1")</f>
        <v>0</v>
      </c>
      <c r="K14719">
        <f>COUNTIF(K14721:K14725, "1")</f>
        <v>0</v>
      </c>
    </row>
    <row r="14720" spans="2:11" outlineLevel="2">
      <c r="C14720" t="s">
        <v>12</v>
      </c>
      <c r="D14720">
        <f>COUNTIF(D14721:D14725, "0")</f>
        <v>0</v>
      </c>
      <c r="E14720">
        <f>COUNTIF(E14721:E14725, "0")</f>
        <v>0</v>
      </c>
      <c r="F14720">
        <f>COUNTIF(F14721:F14725, "0")</f>
        <v>0</v>
      </c>
      <c r="G14720">
        <f>COUNTIF(G14721:G14725, "0")</f>
        <v>0</v>
      </c>
      <c r="H14720">
        <f>COUNTIF(H14721:H14725, "0")</f>
        <v>0</v>
      </c>
      <c r="I14720">
        <f>COUNTIF(I14721:I14725, "0")</f>
        <v>0</v>
      </c>
      <c r="J14720">
        <f>COUNTIF(J14721:J14725, "0")</f>
        <v>0</v>
      </c>
      <c r="K14720">
        <f>COUNTIF(K14721:K14725, "0")</f>
        <v>0</v>
      </c>
    </row>
    <row r="14721" spans="2:11" outlineLevel="2">
      <c r="B14721" t="s">
        <v>52</v>
      </c>
      <c r="C14721" t="s">
        <v>16</v>
      </c>
      <c r="D14721">
        <v>0</v>
      </c>
      <c r="E14721">
        <v>1</v>
      </c>
      <c r="F14721">
        <v>0</v>
      </c>
      <c r="G14721">
        <v>0</v>
      </c>
      <c r="H14721">
        <v>1</v>
      </c>
      <c r="I14721">
        <v>0</v>
      </c>
      <c r="J14721">
        <v>0</v>
      </c>
      <c r="K14721">
        <v>0</v>
      </c>
    </row>
    <row r="14722" spans="2:11" outlineLevel="2">
      <c r="B14722" t="s">
        <v>52</v>
      </c>
      <c r="C14722" t="s">
        <v>15</v>
      </c>
      <c r="D14722">
        <v>0</v>
      </c>
      <c r="E14722">
        <v>0</v>
      </c>
      <c r="F14722">
        <v>1</v>
      </c>
      <c r="G14722">
        <v>0</v>
      </c>
      <c r="H14722">
        <v>0</v>
      </c>
      <c r="I14722">
        <v>0</v>
      </c>
      <c r="J14722">
        <v>0</v>
      </c>
      <c r="K14722">
        <v>0</v>
      </c>
    </row>
    <row r="14723" spans="2:11" outlineLevel="2">
      <c r="B14723" t="s">
        <v>52</v>
      </c>
      <c r="C14723" t="s">
        <v>14</v>
      </c>
      <c r="D14723">
        <v>0</v>
      </c>
      <c r="E14723">
        <v>1</v>
      </c>
      <c r="F14723">
        <v>0</v>
      </c>
      <c r="G14723">
        <v>1</v>
      </c>
      <c r="H14723">
        <v>0</v>
      </c>
      <c r="I14723">
        <v>0</v>
      </c>
      <c r="J14723">
        <v>0</v>
      </c>
      <c r="K14723">
        <v>0</v>
      </c>
    </row>
    <row r="14724" spans="2:11" outlineLevel="2">
      <c r="B14724" t="s">
        <v>52</v>
      </c>
      <c r="C14724" t="s">
        <v>17</v>
      </c>
      <c r="D14724">
        <v>0</v>
      </c>
      <c r="E14724">
        <v>0</v>
      </c>
      <c r="F14724">
        <v>1</v>
      </c>
      <c r="G14724">
        <v>0</v>
      </c>
      <c r="H14724">
        <v>1</v>
      </c>
      <c r="I14724">
        <v>0</v>
      </c>
      <c r="J14724">
        <v>0</v>
      </c>
      <c r="K14724">
        <v>0</v>
      </c>
    </row>
    <row r="14725" spans="2:11" outlineLevel="2">
      <c r="B14725" t="s">
        <v>52</v>
      </c>
      <c r="C14725" t="s">
        <v>18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2:11" s="3" customFormat="1">
      <c r="B14726" s="3" t="s">
        <v>584</v>
      </c>
      <c r="C14726" s="3" t="s">
        <v>8</v>
      </c>
      <c r="D14726" s="3">
        <f>IFERROR(AVERAGE(D14729), 0)</f>
        <v>0</v>
      </c>
      <c r="E14726" s="3">
        <f>IFERROR(AVERAGE(E14729), 0)</f>
        <v>0</v>
      </c>
      <c r="F14726" s="3">
        <f>IFERROR(AVERAGE(F14729), 0)</f>
        <v>0</v>
      </c>
      <c r="G14726" s="3">
        <f>IFERROR(AVERAGE(G14729), 0)</f>
        <v>0</v>
      </c>
      <c r="H14726" s="3">
        <f>IFERROR(AVERAGE(H14729), 0)</f>
        <v>0</v>
      </c>
      <c r="I14726" s="3">
        <f>IFERROR(AVERAGE(I14729), 0)</f>
        <v>0</v>
      </c>
      <c r="J14726" s="3">
        <f>IFERROR(AVERAGE(J14729), 0)</f>
        <v>0</v>
      </c>
      <c r="K14726" s="3">
        <f>IFERROR(AVERAGE(K14729), 0)</f>
        <v>0</v>
      </c>
    </row>
    <row r="14727" spans="2:11" outlineLevel="2">
      <c r="B14727" s="4" t="s">
        <v>9</v>
      </c>
      <c r="D14727">
        <f>E14730</f>
        <v>0</v>
      </c>
      <c r="E14727">
        <f>F14730</f>
        <v>0</v>
      </c>
      <c r="F14727">
        <f>G14730</f>
        <v>0</v>
      </c>
      <c r="G14727">
        <f>H14730</f>
        <v>0</v>
      </c>
      <c r="H14727">
        <f>I14730</f>
        <v>0</v>
      </c>
      <c r="I14727">
        <f>J14730</f>
        <v>0</v>
      </c>
      <c r="J14727">
        <f>K14730</f>
        <v>0</v>
      </c>
      <c r="K14727">
        <f>L14730</f>
        <v>0</v>
      </c>
    </row>
    <row r="14728" spans="2:11" outlineLevel="2">
      <c r="B14728" s="4" t="s">
        <v>10</v>
      </c>
      <c r="D14728">
        <f>E14731</f>
        <v>0</v>
      </c>
      <c r="E14728">
        <f>F14731</f>
        <v>0</v>
      </c>
      <c r="F14728">
        <f>G14731</f>
        <v>0</v>
      </c>
      <c r="G14728">
        <f>H14731</f>
        <v>0</v>
      </c>
      <c r="H14728">
        <f>I14731</f>
        <v>0</v>
      </c>
      <c r="I14728">
        <f>J14731</f>
        <v>0</v>
      </c>
      <c r="J14728">
        <f>K14731</f>
        <v>0</v>
      </c>
      <c r="K14728">
        <f>L14731</f>
        <v>0</v>
      </c>
    </row>
    <row r="14729" spans="2:11" s="5" customFormat="1" outlineLevel="1">
      <c r="C14729" s="5" t="s">
        <v>51</v>
      </c>
      <c r="D14729" s="1">
        <f>IFERROR(D14730/D14731, D14730)</f>
        <v>0</v>
      </c>
      <c r="E14729" s="1">
        <f>IFERROR(E14730/E14731, E14730)</f>
        <v>0</v>
      </c>
      <c r="F14729" s="1">
        <f>IFERROR(F14730/F14731, F14730)</f>
        <v>0</v>
      </c>
      <c r="G14729" s="1">
        <f>IFERROR(G14730/G14731, G14730)</f>
        <v>0</v>
      </c>
      <c r="H14729" s="1">
        <f>IFERROR(H14730/H14731, H14730)</f>
        <v>0</v>
      </c>
      <c r="I14729" s="1">
        <f>IFERROR(I14730/I14731, I14730)</f>
        <v>0</v>
      </c>
      <c r="J14729" s="1">
        <f>IFERROR(J14730/J14731, J14730)</f>
        <v>0</v>
      </c>
      <c r="K14729" s="1">
        <f>IFERROR(K14730/K14731, K14730)</f>
        <v>0</v>
      </c>
    </row>
    <row r="14730" spans="2:11" outlineLevel="2">
      <c r="C14730" t="s">
        <v>10</v>
      </c>
      <c r="D14730">
        <f>COUNTIF(D14732:D14739, "1")</f>
        <v>0</v>
      </c>
      <c r="E14730">
        <f>COUNTIF(E14732:E14739, "1")</f>
        <v>0</v>
      </c>
      <c r="F14730">
        <f>COUNTIF(F14732:F14739, "1")</f>
        <v>0</v>
      </c>
      <c r="G14730">
        <f>COUNTIF(G14732:G14739, "1")</f>
        <v>0</v>
      </c>
      <c r="H14730">
        <f>COUNTIF(H14732:H14739, "1")</f>
        <v>0</v>
      </c>
      <c r="I14730">
        <f>COUNTIF(I14732:I14739, "1")</f>
        <v>0</v>
      </c>
      <c r="J14730">
        <f>COUNTIF(J14732:J14739, "1")</f>
        <v>0</v>
      </c>
      <c r="K14730">
        <f>COUNTIF(K14732:K14739, "1")</f>
        <v>0</v>
      </c>
    </row>
    <row r="14731" spans="2:11" outlineLevel="2">
      <c r="C14731" t="s">
        <v>12</v>
      </c>
      <c r="D14731">
        <f>COUNTIF(D14732:D14739, "0")</f>
        <v>0</v>
      </c>
      <c r="E14731">
        <f>COUNTIF(E14732:E14739, "0")</f>
        <v>0</v>
      </c>
      <c r="F14731">
        <f>COUNTIF(F14732:F14739, "0")</f>
        <v>0</v>
      </c>
      <c r="G14731">
        <f>COUNTIF(G14732:G14739, "0")</f>
        <v>0</v>
      </c>
      <c r="H14731">
        <f>COUNTIF(H14732:H14739, "0")</f>
        <v>0</v>
      </c>
      <c r="I14731">
        <f>COUNTIF(I14732:I14739, "0")</f>
        <v>0</v>
      </c>
      <c r="J14731">
        <f>COUNTIF(J14732:J14739, "0")</f>
        <v>0</v>
      </c>
      <c r="K14731">
        <f>COUNTIF(K14732:K14739, "0")</f>
        <v>0</v>
      </c>
    </row>
    <row r="14732" spans="2:11" outlineLevel="2">
      <c r="B14732" t="s">
        <v>52</v>
      </c>
      <c r="C14732" t="s">
        <v>14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2:11" outlineLevel="2">
      <c r="B14733" t="s">
        <v>52</v>
      </c>
      <c r="C14733" t="s">
        <v>15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2:11" outlineLevel="2">
      <c r="B14734" t="s">
        <v>52</v>
      </c>
      <c r="C14734" t="s">
        <v>17</v>
      </c>
      <c r="D14734">
        <v>0</v>
      </c>
      <c r="E14734">
        <v>0</v>
      </c>
      <c r="F14734">
        <v>1</v>
      </c>
      <c r="G14734">
        <v>0</v>
      </c>
      <c r="H14734">
        <v>0</v>
      </c>
      <c r="I14734">
        <v>0</v>
      </c>
      <c r="J14734">
        <v>1</v>
      </c>
      <c r="K14734">
        <v>0</v>
      </c>
    </row>
    <row r="14735" spans="2:11" outlineLevel="2">
      <c r="B14735" t="s">
        <v>52</v>
      </c>
      <c r="C14735" t="s">
        <v>16</v>
      </c>
      <c r="D14735">
        <v>0</v>
      </c>
      <c r="E14735">
        <v>0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0</v>
      </c>
    </row>
    <row r="14736" spans="2:11" outlineLevel="2">
      <c r="B14736" t="s">
        <v>52</v>
      </c>
      <c r="C14736" t="s">
        <v>32</v>
      </c>
      <c r="D14736">
        <v>0</v>
      </c>
      <c r="E14736">
        <v>0</v>
      </c>
      <c r="F14736">
        <v>0</v>
      </c>
      <c r="G14736">
        <v>1</v>
      </c>
      <c r="H14736">
        <v>0</v>
      </c>
      <c r="I14736">
        <v>0</v>
      </c>
      <c r="J14736">
        <v>0</v>
      </c>
      <c r="K14736">
        <v>0</v>
      </c>
    </row>
    <row r="14737" spans="2:11" outlineLevel="2">
      <c r="B14737" t="s">
        <v>52</v>
      </c>
      <c r="C14737" t="s">
        <v>18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2:11" outlineLevel="2">
      <c r="B14738" t="s">
        <v>52</v>
      </c>
      <c r="C14738" t="s">
        <v>19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2:11" outlineLevel="2">
      <c r="B14739" t="s">
        <v>52</v>
      </c>
      <c r="C14739" t="s">
        <v>19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2:11" s="3" customFormat="1">
      <c r="B14740" s="3" t="s">
        <v>585</v>
      </c>
      <c r="C14740" s="3" t="s">
        <v>8</v>
      </c>
      <c r="D14740" s="3">
        <f>IFERROR(AVERAGE(D14743), 0)</f>
        <v>0</v>
      </c>
      <c r="E14740" s="3">
        <f>IFERROR(AVERAGE(E14743), 0)</f>
        <v>0</v>
      </c>
      <c r="F14740" s="3">
        <f>IFERROR(AVERAGE(F14743), 0)</f>
        <v>0</v>
      </c>
      <c r="G14740" s="3">
        <f>IFERROR(AVERAGE(G14743), 0)</f>
        <v>0</v>
      </c>
      <c r="H14740" s="3">
        <f>IFERROR(AVERAGE(H14743), 0)</f>
        <v>0</v>
      </c>
      <c r="I14740" s="3">
        <f>IFERROR(AVERAGE(I14743), 0)</f>
        <v>0</v>
      </c>
      <c r="J14740" s="3">
        <f>IFERROR(AVERAGE(J14743), 0)</f>
        <v>0</v>
      </c>
      <c r="K14740" s="3">
        <f>IFERROR(AVERAGE(K14743), 0)</f>
        <v>0</v>
      </c>
    </row>
    <row r="14741" spans="2:11" outlineLevel="2">
      <c r="B14741" s="4" t="s">
        <v>9</v>
      </c>
      <c r="D14741">
        <f>E14744</f>
        <v>0</v>
      </c>
      <c r="E14741">
        <f>F14744</f>
        <v>0</v>
      </c>
      <c r="F14741">
        <f>G14744</f>
        <v>0</v>
      </c>
      <c r="G14741">
        <f>H14744</f>
        <v>0</v>
      </c>
      <c r="H14741">
        <f>I14744</f>
        <v>0</v>
      </c>
      <c r="I14741">
        <f>J14744</f>
        <v>0</v>
      </c>
      <c r="J14741">
        <f>K14744</f>
        <v>0</v>
      </c>
      <c r="K14741">
        <f>L14744</f>
        <v>0</v>
      </c>
    </row>
    <row r="14742" spans="2:11" outlineLevel="2">
      <c r="B14742" s="4" t="s">
        <v>10</v>
      </c>
      <c r="D14742">
        <f>E14745</f>
        <v>0</v>
      </c>
      <c r="E14742">
        <f>F14745</f>
        <v>0</v>
      </c>
      <c r="F14742">
        <f>G14745</f>
        <v>0</v>
      </c>
      <c r="G14742">
        <f>H14745</f>
        <v>0</v>
      </c>
      <c r="H14742">
        <f>I14745</f>
        <v>0</v>
      </c>
      <c r="I14742">
        <f>J14745</f>
        <v>0</v>
      </c>
      <c r="J14742">
        <f>K14745</f>
        <v>0</v>
      </c>
      <c r="K14742">
        <f>L14745</f>
        <v>0</v>
      </c>
    </row>
    <row r="14743" spans="2:11" s="5" customFormat="1" outlineLevel="1">
      <c r="C14743" s="5" t="s">
        <v>51</v>
      </c>
      <c r="D14743" s="1">
        <f>IFERROR(D14744/D14745, D14744)</f>
        <v>0</v>
      </c>
      <c r="E14743" s="1">
        <f>IFERROR(E14744/E14745, E14744)</f>
        <v>0</v>
      </c>
      <c r="F14743" s="1">
        <f>IFERROR(F14744/F14745, F14744)</f>
        <v>0</v>
      </c>
      <c r="G14743" s="1">
        <f>IFERROR(G14744/G14745, G14744)</f>
        <v>0</v>
      </c>
      <c r="H14743" s="1">
        <f>IFERROR(H14744/H14745, H14744)</f>
        <v>0</v>
      </c>
      <c r="I14743" s="1">
        <f>IFERROR(I14744/I14745, I14744)</f>
        <v>0</v>
      </c>
      <c r="J14743" s="1">
        <f>IFERROR(J14744/J14745, J14744)</f>
        <v>0</v>
      </c>
      <c r="K14743" s="1">
        <f>IFERROR(K14744/K14745, K14744)</f>
        <v>0</v>
      </c>
    </row>
    <row r="14744" spans="2:11" outlineLevel="2">
      <c r="C14744" t="s">
        <v>10</v>
      </c>
      <c r="D14744">
        <f>COUNTIF(D14746:D14751, "1")</f>
        <v>0</v>
      </c>
      <c r="E14744">
        <f>COUNTIF(E14746:E14751, "1")</f>
        <v>0</v>
      </c>
      <c r="F14744">
        <f>COUNTIF(F14746:F14751, "1")</f>
        <v>0</v>
      </c>
      <c r="G14744">
        <f>COUNTIF(G14746:G14751, "1")</f>
        <v>0</v>
      </c>
      <c r="H14744">
        <f>COUNTIF(H14746:H14751, "1")</f>
        <v>0</v>
      </c>
      <c r="I14744">
        <f>COUNTIF(I14746:I14751, "1")</f>
        <v>0</v>
      </c>
      <c r="J14744">
        <f>COUNTIF(J14746:J14751, "1")</f>
        <v>0</v>
      </c>
      <c r="K14744">
        <f>COUNTIF(K14746:K14751, "1")</f>
        <v>0</v>
      </c>
    </row>
    <row r="14745" spans="2:11" outlineLevel="2">
      <c r="C14745" t="s">
        <v>12</v>
      </c>
      <c r="D14745">
        <f>COUNTIF(D14746:D14751, "0")</f>
        <v>0</v>
      </c>
      <c r="E14745">
        <f>COUNTIF(E14746:E14751, "0")</f>
        <v>0</v>
      </c>
      <c r="F14745">
        <f>COUNTIF(F14746:F14751, "0")</f>
        <v>0</v>
      </c>
      <c r="G14745">
        <f>COUNTIF(G14746:G14751, "0")</f>
        <v>0</v>
      </c>
      <c r="H14745">
        <f>COUNTIF(H14746:H14751, "0")</f>
        <v>0</v>
      </c>
      <c r="I14745">
        <f>COUNTIF(I14746:I14751, "0")</f>
        <v>0</v>
      </c>
      <c r="J14745">
        <f>COUNTIF(J14746:J14751, "0")</f>
        <v>0</v>
      </c>
      <c r="K14745">
        <f>COUNTIF(K14746:K14751, "0")</f>
        <v>0</v>
      </c>
    </row>
    <row r="14746" spans="2:11" outlineLevel="2">
      <c r="B14746" t="s">
        <v>52</v>
      </c>
      <c r="C14746" t="s">
        <v>14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2:11" outlineLevel="2">
      <c r="B14747" t="s">
        <v>52</v>
      </c>
      <c r="C14747" t="s">
        <v>17</v>
      </c>
      <c r="D14747">
        <v>1</v>
      </c>
      <c r="E14747">
        <v>0</v>
      </c>
      <c r="F14747">
        <v>0</v>
      </c>
      <c r="G14747">
        <v>0</v>
      </c>
      <c r="H14747">
        <v>1</v>
      </c>
      <c r="I14747">
        <v>0</v>
      </c>
      <c r="J14747">
        <v>0</v>
      </c>
      <c r="K14747">
        <v>0</v>
      </c>
    </row>
    <row r="14748" spans="2:11" outlineLevel="2">
      <c r="B14748" t="s">
        <v>52</v>
      </c>
      <c r="C14748" t="s">
        <v>15</v>
      </c>
      <c r="D14748">
        <v>1</v>
      </c>
      <c r="E14748">
        <v>1</v>
      </c>
      <c r="F14748">
        <v>0</v>
      </c>
      <c r="G14748">
        <v>0</v>
      </c>
      <c r="H14748">
        <v>0</v>
      </c>
      <c r="I14748">
        <v>1</v>
      </c>
      <c r="J14748">
        <v>0</v>
      </c>
      <c r="K14748">
        <v>0</v>
      </c>
    </row>
    <row r="14749" spans="2:11" outlineLevel="2">
      <c r="B14749" t="s">
        <v>52</v>
      </c>
      <c r="C14749" t="s">
        <v>18</v>
      </c>
      <c r="D14749">
        <v>0</v>
      </c>
      <c r="E14749">
        <v>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2:11" outlineLevel="2">
      <c r="B14750" t="s">
        <v>52</v>
      </c>
      <c r="C14750" t="s">
        <v>19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2:11" outlineLevel="2">
      <c r="B14751" t="s">
        <v>52</v>
      </c>
      <c r="C14751" t="s">
        <v>16</v>
      </c>
      <c r="D14751">
        <v>0</v>
      </c>
      <c r="E14751">
        <v>0</v>
      </c>
      <c r="F14751">
        <v>0</v>
      </c>
      <c r="G14751">
        <v>0</v>
      </c>
      <c r="H14751">
        <v>1</v>
      </c>
      <c r="I14751">
        <v>0</v>
      </c>
      <c r="J14751">
        <v>0</v>
      </c>
      <c r="K14751">
        <v>0</v>
      </c>
    </row>
    <row r="14752" spans="2:11" s="3" customFormat="1">
      <c r="B14752" s="3" t="s">
        <v>586</v>
      </c>
      <c r="C14752" s="3" t="s">
        <v>8</v>
      </c>
      <c r="D14752" s="3">
        <f>IFERROR(AVERAGE(D14755,D14759), 0)</f>
        <v>0</v>
      </c>
      <c r="E14752" s="3">
        <f>IFERROR(AVERAGE(E14755,E14759), 0)</f>
        <v>0</v>
      </c>
      <c r="F14752" s="3">
        <f>IFERROR(AVERAGE(F14755,F14759), 0)</f>
        <v>0</v>
      </c>
      <c r="G14752" s="3">
        <f>IFERROR(AVERAGE(G14755,G14759), 0)</f>
        <v>0</v>
      </c>
      <c r="H14752" s="3">
        <f>IFERROR(AVERAGE(H14755,H14759), 0)</f>
        <v>0</v>
      </c>
      <c r="I14752" s="3">
        <f>IFERROR(AVERAGE(I14755,I14759), 0)</f>
        <v>0</v>
      </c>
      <c r="J14752" s="3">
        <f>IFERROR(AVERAGE(J14755,J14759), 0)</f>
        <v>0</v>
      </c>
      <c r="K14752" s="3">
        <f>IFERROR(AVERAGE(K14755,K14759), 0)</f>
        <v>0</v>
      </c>
    </row>
    <row r="14753" spans="2:11" outlineLevel="2">
      <c r="B14753" s="4" t="s">
        <v>9</v>
      </c>
      <c r="D14753">
        <f>E14756+E14760</f>
        <v>0</v>
      </c>
      <c r="E14753">
        <f>F14756+F14760</f>
        <v>0</v>
      </c>
      <c r="F14753">
        <f>G14756+G14760</f>
        <v>0</v>
      </c>
      <c r="G14753">
        <f>H14756+H14760</f>
        <v>0</v>
      </c>
      <c r="H14753">
        <f>I14756+I14760</f>
        <v>0</v>
      </c>
      <c r="I14753">
        <f>J14756+J14760</f>
        <v>0</v>
      </c>
      <c r="J14753">
        <f>K14756+K14760</f>
        <v>0</v>
      </c>
      <c r="K14753">
        <f>L14756+L14760</f>
        <v>0</v>
      </c>
    </row>
    <row r="14754" spans="2:11" outlineLevel="2">
      <c r="B14754" s="4" t="s">
        <v>10</v>
      </c>
      <c r="D14754">
        <f>E14757+E14761</f>
        <v>0</v>
      </c>
      <c r="E14754">
        <f>F14757+F14761</f>
        <v>0</v>
      </c>
      <c r="F14754">
        <f>G14757+G14761</f>
        <v>0</v>
      </c>
      <c r="G14754">
        <f>H14757+H14761</f>
        <v>0</v>
      </c>
      <c r="H14754">
        <f>I14757+I14761</f>
        <v>0</v>
      </c>
      <c r="I14754">
        <f>J14757+J14761</f>
        <v>0</v>
      </c>
      <c r="J14754">
        <f>K14757+K14761</f>
        <v>0</v>
      </c>
      <c r="K14754">
        <f>L14757+L14761</f>
        <v>0</v>
      </c>
    </row>
    <row r="14755" spans="2:11" s="5" customFormat="1" outlineLevel="1">
      <c r="C14755" s="5" t="s">
        <v>485</v>
      </c>
      <c r="D14755" s="1">
        <f>IFERROR(D14756/D14757, D14756)</f>
        <v>0</v>
      </c>
      <c r="E14755" s="1">
        <f>IFERROR(E14756/E14757, E14756)</f>
        <v>0</v>
      </c>
      <c r="F14755" s="1">
        <f>IFERROR(F14756/F14757, F14756)</f>
        <v>0</v>
      </c>
      <c r="G14755" s="1">
        <f>IFERROR(G14756/G14757, G14756)</f>
        <v>0</v>
      </c>
      <c r="H14755" s="1">
        <f>IFERROR(H14756/H14757, H14756)</f>
        <v>0</v>
      </c>
      <c r="I14755" s="1">
        <f>IFERROR(I14756/I14757, I14756)</f>
        <v>0</v>
      </c>
      <c r="J14755" s="1">
        <f>IFERROR(J14756/J14757, J14756)</f>
        <v>0</v>
      </c>
      <c r="K14755" s="1">
        <f>IFERROR(K14756/K14757, K14756)</f>
        <v>0</v>
      </c>
    </row>
    <row r="14756" spans="2:11" outlineLevel="2">
      <c r="C14756" t="s">
        <v>10</v>
      </c>
      <c r="D14756">
        <f>COUNTIF(D14758:D14758, "1")</f>
        <v>0</v>
      </c>
      <c r="E14756">
        <f>COUNTIF(E14758:E14758, "1")</f>
        <v>0</v>
      </c>
      <c r="F14756">
        <f>COUNTIF(F14758:F14758, "1")</f>
        <v>0</v>
      </c>
      <c r="G14756">
        <f>COUNTIF(G14758:G14758, "1")</f>
        <v>0</v>
      </c>
      <c r="H14756">
        <f>COUNTIF(H14758:H14758, "1")</f>
        <v>0</v>
      </c>
      <c r="I14756">
        <f>COUNTIF(I14758:I14758, "1")</f>
        <v>0</v>
      </c>
      <c r="J14756">
        <f>COUNTIF(J14758:J14758, "1")</f>
        <v>0</v>
      </c>
      <c r="K14756">
        <f>COUNTIF(K14758:K14758, "1")</f>
        <v>0</v>
      </c>
    </row>
    <row r="14757" spans="2:11" outlineLevel="2">
      <c r="C14757" t="s">
        <v>12</v>
      </c>
      <c r="D14757">
        <f>COUNTIF(D14758:D14758, "0")</f>
        <v>0</v>
      </c>
      <c r="E14757">
        <f>COUNTIF(E14758:E14758, "0")</f>
        <v>0</v>
      </c>
      <c r="F14757">
        <f>COUNTIF(F14758:F14758, "0")</f>
        <v>0</v>
      </c>
      <c r="G14757">
        <f>COUNTIF(G14758:G14758, "0")</f>
        <v>0</v>
      </c>
      <c r="H14757">
        <f>COUNTIF(H14758:H14758, "0")</f>
        <v>0</v>
      </c>
      <c r="I14757">
        <f>COUNTIF(I14758:I14758, "0")</f>
        <v>0</v>
      </c>
      <c r="J14757">
        <f>COUNTIF(J14758:J14758, "0")</f>
        <v>0</v>
      </c>
      <c r="K14757">
        <f>COUNTIF(K14758:K14758, "0")</f>
        <v>0</v>
      </c>
    </row>
    <row r="14758" spans="2:11" outlineLevel="2">
      <c r="B14758" t="s">
        <v>486</v>
      </c>
      <c r="C14758" t="s">
        <v>16</v>
      </c>
      <c r="D14758">
        <v>0</v>
      </c>
      <c r="E14758">
        <v>1</v>
      </c>
      <c r="F14758">
        <v>0</v>
      </c>
      <c r="G14758">
        <v>0</v>
      </c>
      <c r="H14758">
        <v>1</v>
      </c>
      <c r="I14758">
        <v>1</v>
      </c>
      <c r="J14758">
        <v>0</v>
      </c>
      <c r="K14758">
        <v>0</v>
      </c>
    </row>
    <row r="14759" spans="2:11" s="5" customFormat="1" outlineLevel="1">
      <c r="C14759" s="5" t="s">
        <v>51</v>
      </c>
      <c r="D14759" s="1">
        <f>IFERROR(D14760/D14761, D14760)</f>
        <v>0</v>
      </c>
      <c r="E14759" s="1">
        <f>IFERROR(E14760/E14761, E14760)</f>
        <v>0</v>
      </c>
      <c r="F14759" s="1">
        <f>IFERROR(F14760/F14761, F14760)</f>
        <v>0</v>
      </c>
      <c r="G14759" s="1">
        <f>IFERROR(G14760/G14761, G14760)</f>
        <v>0</v>
      </c>
      <c r="H14759" s="1">
        <f>IFERROR(H14760/H14761, H14760)</f>
        <v>0</v>
      </c>
      <c r="I14759" s="1">
        <f>IFERROR(I14760/I14761, I14760)</f>
        <v>0</v>
      </c>
      <c r="J14759" s="1">
        <f>IFERROR(J14760/J14761, J14760)</f>
        <v>0</v>
      </c>
      <c r="K14759" s="1">
        <f>IFERROR(K14760/K14761, K14760)</f>
        <v>0</v>
      </c>
    </row>
    <row r="14760" spans="2:11" outlineLevel="2">
      <c r="C14760" t="s">
        <v>10</v>
      </c>
      <c r="D14760">
        <f>COUNTIF(D14762:D14766, "1")</f>
        <v>0</v>
      </c>
      <c r="E14760">
        <f>COUNTIF(E14762:E14766, "1")</f>
        <v>0</v>
      </c>
      <c r="F14760">
        <f>COUNTIF(F14762:F14766, "1")</f>
        <v>0</v>
      </c>
      <c r="G14760">
        <f>COUNTIF(G14762:G14766, "1")</f>
        <v>0</v>
      </c>
      <c r="H14760">
        <f>COUNTIF(H14762:H14766, "1")</f>
        <v>0</v>
      </c>
      <c r="I14760">
        <f>COUNTIF(I14762:I14766, "1")</f>
        <v>0</v>
      </c>
      <c r="J14760">
        <f>COUNTIF(J14762:J14766, "1")</f>
        <v>0</v>
      </c>
      <c r="K14760">
        <f>COUNTIF(K14762:K14766, "1")</f>
        <v>0</v>
      </c>
    </row>
    <row r="14761" spans="2:11" outlineLevel="2">
      <c r="C14761" t="s">
        <v>12</v>
      </c>
      <c r="D14761">
        <f>COUNTIF(D14762:D14766, "0")</f>
        <v>0</v>
      </c>
      <c r="E14761">
        <f>COUNTIF(E14762:E14766, "0")</f>
        <v>0</v>
      </c>
      <c r="F14761">
        <f>COUNTIF(F14762:F14766, "0")</f>
        <v>0</v>
      </c>
      <c r="G14761">
        <f>COUNTIF(G14762:G14766, "0")</f>
        <v>0</v>
      </c>
      <c r="H14761">
        <f>COUNTIF(H14762:H14766, "0")</f>
        <v>0</v>
      </c>
      <c r="I14761">
        <f>COUNTIF(I14762:I14766, "0")</f>
        <v>0</v>
      </c>
      <c r="J14761">
        <f>COUNTIF(J14762:J14766, "0")</f>
        <v>0</v>
      </c>
      <c r="K14761">
        <f>COUNTIF(K14762:K14766, "0")</f>
        <v>0</v>
      </c>
    </row>
    <row r="14762" spans="2:11" outlineLevel="2">
      <c r="B14762" t="s">
        <v>52</v>
      </c>
      <c r="C14762" t="s">
        <v>17</v>
      </c>
      <c r="D14762">
        <v>0</v>
      </c>
      <c r="E14762">
        <v>0</v>
      </c>
      <c r="F14762">
        <v>0</v>
      </c>
      <c r="G14762">
        <v>1</v>
      </c>
      <c r="H14762">
        <v>0</v>
      </c>
      <c r="I14762">
        <v>0</v>
      </c>
      <c r="J14762">
        <v>0</v>
      </c>
      <c r="K14762">
        <v>0</v>
      </c>
    </row>
    <row r="14763" spans="2:11" outlineLevel="2">
      <c r="B14763" t="s">
        <v>52</v>
      </c>
      <c r="C14763" t="s">
        <v>15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1</v>
      </c>
      <c r="K14763">
        <v>0</v>
      </c>
    </row>
    <row r="14764" spans="2:11" outlineLevel="2">
      <c r="B14764" t="s">
        <v>52</v>
      </c>
      <c r="C14764" t="s">
        <v>18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2:11" outlineLevel="2">
      <c r="B14765" t="s">
        <v>52</v>
      </c>
      <c r="C14765" t="s">
        <v>19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2:11" outlineLevel="2">
      <c r="B14766" t="s">
        <v>52</v>
      </c>
      <c r="C14766" t="s">
        <v>16</v>
      </c>
      <c r="D14766">
        <v>0</v>
      </c>
      <c r="E14766">
        <v>0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2:11" s="3" customFormat="1">
      <c r="B14767" s="3" t="s">
        <v>587</v>
      </c>
      <c r="C14767" s="3" t="s">
        <v>8</v>
      </c>
      <c r="D14767" s="3">
        <f>IFERROR(AVERAGE(D14770,D14794,D14815,D14834,D14853), 0)</f>
        <v>0</v>
      </c>
      <c r="E14767" s="3">
        <f>IFERROR(AVERAGE(E14770,E14794,E14815,E14834,E14853), 0)</f>
        <v>0</v>
      </c>
      <c r="F14767" s="3">
        <f>IFERROR(AVERAGE(F14770,F14794,F14815,F14834,F14853), 0)</f>
        <v>0</v>
      </c>
      <c r="G14767" s="3">
        <f>IFERROR(AVERAGE(G14770,G14794,G14815,G14834,G14853), 0)</f>
        <v>0</v>
      </c>
      <c r="H14767" s="3">
        <f>IFERROR(AVERAGE(H14770,H14794,H14815,H14834,H14853), 0)</f>
        <v>0</v>
      </c>
      <c r="I14767" s="3">
        <f>IFERROR(AVERAGE(I14770,I14794,I14815,I14834,I14853), 0)</f>
        <v>0</v>
      </c>
      <c r="J14767" s="3">
        <f>IFERROR(AVERAGE(J14770,J14794,J14815,J14834,J14853), 0)</f>
        <v>0</v>
      </c>
      <c r="K14767" s="3">
        <f>IFERROR(AVERAGE(K14770,K14794,K14815,K14834,K14853), 0)</f>
        <v>0</v>
      </c>
    </row>
    <row r="14768" spans="2:11" outlineLevel="2">
      <c r="B14768" s="4" t="s">
        <v>9</v>
      </c>
      <c r="D14768">
        <f>E14771+E14795+E14816+E14835+E14854</f>
        <v>0</v>
      </c>
      <c r="E14768">
        <f>F14771+F14795+F14816+F14835+F14854</f>
        <v>0</v>
      </c>
      <c r="F14768">
        <f>G14771+G14795+G14816+G14835+G14854</f>
        <v>0</v>
      </c>
      <c r="G14768">
        <f>H14771+H14795+H14816+H14835+H14854</f>
        <v>0</v>
      </c>
      <c r="H14768">
        <f>I14771+I14795+I14816+I14835+I14854</f>
        <v>0</v>
      </c>
      <c r="I14768">
        <f>J14771+J14795+J14816+J14835+J14854</f>
        <v>0</v>
      </c>
      <c r="J14768">
        <f>K14771+K14795+K14816+K14835+K14854</f>
        <v>0</v>
      </c>
      <c r="K14768">
        <f>L14771+L14795+L14816+L14835+L14854</f>
        <v>0</v>
      </c>
    </row>
    <row r="14769" spans="2:11" outlineLevel="2">
      <c r="B14769" s="4" t="s">
        <v>10</v>
      </c>
      <c r="D14769">
        <f>E14772+E14796+E14817+E14836+E14855</f>
        <v>0</v>
      </c>
      <c r="E14769">
        <f>F14772+F14796+F14817+F14836+F14855</f>
        <v>0</v>
      </c>
      <c r="F14769">
        <f>G14772+G14796+G14817+G14836+G14855</f>
        <v>0</v>
      </c>
      <c r="G14769">
        <f>H14772+H14796+H14817+H14836+H14855</f>
        <v>0</v>
      </c>
      <c r="H14769">
        <f>I14772+I14796+I14817+I14836+I14855</f>
        <v>0</v>
      </c>
      <c r="I14769">
        <f>J14772+J14796+J14817+J14836+J14855</f>
        <v>0</v>
      </c>
      <c r="J14769">
        <f>K14772+K14796+K14817+K14836+K14855</f>
        <v>0</v>
      </c>
      <c r="K14769">
        <f>L14772+L14796+L14817+L14836+L14855</f>
        <v>0</v>
      </c>
    </row>
    <row r="14770" spans="2:11" s="5" customFormat="1" outlineLevel="1">
      <c r="C14770" s="5" t="s">
        <v>49</v>
      </c>
      <c r="D14770" s="1">
        <f>IFERROR(D14771/D14772, D14771)</f>
        <v>0</v>
      </c>
      <c r="E14770" s="1">
        <f>IFERROR(E14771/E14772, E14771)</f>
        <v>0</v>
      </c>
      <c r="F14770" s="1">
        <f>IFERROR(F14771/F14772, F14771)</f>
        <v>0</v>
      </c>
      <c r="G14770" s="1">
        <f>IFERROR(G14771/G14772, G14771)</f>
        <v>0</v>
      </c>
      <c r="H14770" s="1">
        <f>IFERROR(H14771/H14772, H14771)</f>
        <v>0</v>
      </c>
      <c r="I14770" s="1">
        <f>IFERROR(I14771/I14772, I14771)</f>
        <v>0</v>
      </c>
      <c r="J14770" s="1">
        <f>IFERROR(J14771/J14772, J14771)</f>
        <v>0</v>
      </c>
      <c r="K14770" s="1">
        <f>IFERROR(K14771/K14772, K14771)</f>
        <v>0</v>
      </c>
    </row>
    <row r="14771" spans="2:11" outlineLevel="2">
      <c r="C14771" t="s">
        <v>10</v>
      </c>
      <c r="D14771">
        <f>COUNTIF(D14773:D14793, "1")</f>
        <v>0</v>
      </c>
      <c r="E14771">
        <f>COUNTIF(E14773:E14793, "1")</f>
        <v>0</v>
      </c>
      <c r="F14771">
        <f>COUNTIF(F14773:F14793, "1")</f>
        <v>0</v>
      </c>
      <c r="G14771">
        <f>COUNTIF(G14773:G14793, "1")</f>
        <v>0</v>
      </c>
      <c r="H14771">
        <f>COUNTIF(H14773:H14793, "1")</f>
        <v>0</v>
      </c>
      <c r="I14771">
        <f>COUNTIF(I14773:I14793, "1")</f>
        <v>0</v>
      </c>
      <c r="J14771">
        <f>COUNTIF(J14773:J14793, "1")</f>
        <v>0</v>
      </c>
      <c r="K14771">
        <f>COUNTIF(K14773:K14793, "1")</f>
        <v>0</v>
      </c>
    </row>
    <row r="14772" spans="2:11" outlineLevel="2">
      <c r="C14772" t="s">
        <v>12</v>
      </c>
      <c r="D14772">
        <f>COUNTIF(D14773:D14793, "0")</f>
        <v>0</v>
      </c>
      <c r="E14772">
        <f>COUNTIF(E14773:E14793, "0")</f>
        <v>0</v>
      </c>
      <c r="F14772">
        <f>COUNTIF(F14773:F14793, "0")</f>
        <v>0</v>
      </c>
      <c r="G14772">
        <f>COUNTIF(G14773:G14793, "0")</f>
        <v>0</v>
      </c>
      <c r="H14772">
        <f>COUNTIF(H14773:H14793, "0")</f>
        <v>0</v>
      </c>
      <c r="I14772">
        <f>COUNTIF(I14773:I14793, "0")</f>
        <v>0</v>
      </c>
      <c r="J14772">
        <f>COUNTIF(J14773:J14793, "0")</f>
        <v>0</v>
      </c>
      <c r="K14772">
        <f>COUNTIF(K14773:K14793, "0")</f>
        <v>0</v>
      </c>
    </row>
    <row r="14773" spans="2:11" outlineLevel="2">
      <c r="B14773" t="s">
        <v>50</v>
      </c>
      <c r="C14773" t="s">
        <v>14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2:11" outlineLevel="2">
      <c r="B14774" t="s">
        <v>50</v>
      </c>
      <c r="C14774" t="s">
        <v>15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2:11" outlineLevel="2">
      <c r="B14775" t="s">
        <v>50</v>
      </c>
      <c r="C14775" t="s">
        <v>16</v>
      </c>
      <c r="D14775">
        <v>1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2:11" outlineLevel="2">
      <c r="B14776" t="s">
        <v>50</v>
      </c>
      <c r="C14776" t="s">
        <v>17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2:11" outlineLevel="2">
      <c r="B14777" t="s">
        <v>50</v>
      </c>
      <c r="C14777" t="s">
        <v>18</v>
      </c>
      <c r="D14777">
        <v>0</v>
      </c>
      <c r="E14777">
        <v>0</v>
      </c>
      <c r="F14777">
        <v>0</v>
      </c>
      <c r="G14777">
        <v>0</v>
      </c>
      <c r="H14777">
        <v>1</v>
      </c>
      <c r="I14777">
        <v>0</v>
      </c>
      <c r="J14777">
        <v>0</v>
      </c>
      <c r="K14777">
        <v>0</v>
      </c>
    </row>
    <row r="14778" spans="2:11" outlineLevel="2">
      <c r="B14778" t="s">
        <v>50</v>
      </c>
      <c r="C14778" t="s">
        <v>19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2:11" outlineLevel="2">
      <c r="B14779" t="s">
        <v>50</v>
      </c>
      <c r="C14779" t="s">
        <v>32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2:11" outlineLevel="2">
      <c r="B14780" t="s">
        <v>50</v>
      </c>
      <c r="C14780" t="s">
        <v>20</v>
      </c>
      <c r="D14780">
        <v>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2:11" outlineLevel="2">
      <c r="B14781" t="s">
        <v>50</v>
      </c>
      <c r="C14781" t="s">
        <v>21</v>
      </c>
      <c r="D14781">
        <v>1</v>
      </c>
      <c r="E14781">
        <v>0</v>
      </c>
      <c r="F14781">
        <v>1</v>
      </c>
      <c r="G14781">
        <v>1</v>
      </c>
      <c r="H14781">
        <v>0</v>
      </c>
      <c r="I14781">
        <v>1</v>
      </c>
      <c r="J14781">
        <v>0</v>
      </c>
      <c r="K14781">
        <v>0</v>
      </c>
    </row>
    <row r="14782" spans="2:11" outlineLevel="2">
      <c r="B14782" t="s">
        <v>50</v>
      </c>
      <c r="C14782" t="s">
        <v>22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2:11" outlineLevel="2">
      <c r="B14783" t="s">
        <v>50</v>
      </c>
      <c r="C14783" t="s">
        <v>23</v>
      </c>
      <c r="D14783">
        <v>0</v>
      </c>
      <c r="E14783">
        <v>1</v>
      </c>
      <c r="F14783">
        <v>0</v>
      </c>
      <c r="G14783">
        <v>0</v>
      </c>
      <c r="H14783">
        <v>0</v>
      </c>
      <c r="I14783">
        <v>1</v>
      </c>
      <c r="J14783">
        <v>0</v>
      </c>
      <c r="K14783">
        <v>0</v>
      </c>
    </row>
    <row r="14784" spans="2:11" outlineLevel="2">
      <c r="B14784" t="s">
        <v>50</v>
      </c>
      <c r="C14784" t="s">
        <v>33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1</v>
      </c>
      <c r="J14784">
        <v>1</v>
      </c>
      <c r="K14784">
        <v>0</v>
      </c>
    </row>
    <row r="14785" spans="2:11" outlineLevel="2">
      <c r="B14785" t="s">
        <v>50</v>
      </c>
      <c r="C14785" t="s">
        <v>24</v>
      </c>
      <c r="D14785">
        <v>0</v>
      </c>
      <c r="E14785">
        <v>0</v>
      </c>
      <c r="F14785">
        <v>0</v>
      </c>
      <c r="G14785">
        <v>1</v>
      </c>
      <c r="H14785">
        <v>0</v>
      </c>
      <c r="I14785">
        <v>0</v>
      </c>
      <c r="J14785">
        <v>0</v>
      </c>
      <c r="K14785">
        <v>0</v>
      </c>
    </row>
    <row r="14786" spans="2:11" outlineLevel="2">
      <c r="B14786" t="s">
        <v>50</v>
      </c>
      <c r="C14786" t="s">
        <v>34</v>
      </c>
      <c r="D14786">
        <v>1</v>
      </c>
      <c r="E14786">
        <v>0</v>
      </c>
      <c r="F14786">
        <v>0</v>
      </c>
      <c r="G14786">
        <v>0</v>
      </c>
      <c r="H14786">
        <v>1</v>
      </c>
      <c r="I14786">
        <v>0</v>
      </c>
      <c r="J14786">
        <v>1</v>
      </c>
      <c r="K14786">
        <v>0</v>
      </c>
    </row>
    <row r="14787" spans="2:11" outlineLevel="2">
      <c r="B14787" t="s">
        <v>50</v>
      </c>
      <c r="C14787" t="s">
        <v>25</v>
      </c>
      <c r="D14787">
        <v>0</v>
      </c>
      <c r="E14787">
        <v>0</v>
      </c>
      <c r="F14787">
        <v>0</v>
      </c>
      <c r="G14787">
        <v>1</v>
      </c>
      <c r="H14787">
        <v>1</v>
      </c>
      <c r="I14787">
        <v>0</v>
      </c>
      <c r="J14787">
        <v>0</v>
      </c>
      <c r="K14787">
        <v>0</v>
      </c>
    </row>
    <row r="14788" spans="2:11" outlineLevel="2">
      <c r="B14788" t="s">
        <v>50</v>
      </c>
      <c r="C14788" t="s">
        <v>26</v>
      </c>
      <c r="D14788">
        <v>0</v>
      </c>
      <c r="E14788">
        <v>1</v>
      </c>
      <c r="F14788">
        <v>0</v>
      </c>
      <c r="G14788">
        <v>0</v>
      </c>
      <c r="H14788">
        <v>1</v>
      </c>
      <c r="I14788">
        <v>0</v>
      </c>
      <c r="J14788">
        <v>0</v>
      </c>
      <c r="K14788">
        <v>0</v>
      </c>
    </row>
    <row r="14789" spans="2:11" outlineLevel="2">
      <c r="B14789" t="s">
        <v>50</v>
      </c>
      <c r="C14789" t="s">
        <v>27</v>
      </c>
      <c r="D14789">
        <v>0</v>
      </c>
      <c r="E14789">
        <v>0</v>
      </c>
      <c r="F14789">
        <v>0</v>
      </c>
      <c r="G14789">
        <v>1</v>
      </c>
      <c r="H14789">
        <v>0</v>
      </c>
      <c r="I14789">
        <v>0</v>
      </c>
      <c r="J14789">
        <v>0</v>
      </c>
      <c r="K14789">
        <v>0</v>
      </c>
    </row>
    <row r="14790" spans="2:11" outlineLevel="2">
      <c r="B14790" t="s">
        <v>50</v>
      </c>
      <c r="C14790" t="s">
        <v>28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2:11" outlineLevel="2">
      <c r="B14791" t="s">
        <v>50</v>
      </c>
      <c r="C14791" t="s">
        <v>35</v>
      </c>
      <c r="D14791">
        <v>0</v>
      </c>
      <c r="E14791">
        <v>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2:11" outlineLevel="2">
      <c r="B14792" t="s">
        <v>50</v>
      </c>
      <c r="C14792" t="s">
        <v>48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2:11" outlineLevel="2">
      <c r="B14793" t="s">
        <v>50</v>
      </c>
      <c r="C14793" t="s">
        <v>36</v>
      </c>
      <c r="D14793">
        <v>1</v>
      </c>
      <c r="E14793">
        <v>0</v>
      </c>
      <c r="F14793">
        <v>1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2:11" s="5" customFormat="1" outlineLevel="1">
      <c r="C14794" s="5" t="s">
        <v>51</v>
      </c>
      <c r="D14794" s="1">
        <f>IFERROR(D14795/D14796, D14795)</f>
        <v>0</v>
      </c>
      <c r="E14794" s="1">
        <f>IFERROR(E14795/E14796, E14795)</f>
        <v>0</v>
      </c>
      <c r="F14794" s="1">
        <f>IFERROR(F14795/F14796, F14795)</f>
        <v>0</v>
      </c>
      <c r="G14794" s="1">
        <f>IFERROR(G14795/G14796, G14795)</f>
        <v>0</v>
      </c>
      <c r="H14794" s="1">
        <f>IFERROR(H14795/H14796, H14795)</f>
        <v>0</v>
      </c>
      <c r="I14794" s="1">
        <f>IFERROR(I14795/I14796, I14795)</f>
        <v>0</v>
      </c>
      <c r="J14794" s="1">
        <f>IFERROR(J14795/J14796, J14795)</f>
        <v>0</v>
      </c>
      <c r="K14794" s="1">
        <f>IFERROR(K14795/K14796, K14795)</f>
        <v>0</v>
      </c>
    </row>
    <row r="14795" spans="2:11" outlineLevel="2">
      <c r="C14795" t="s">
        <v>10</v>
      </c>
      <c r="D14795">
        <f>COUNTIF(D14797:D14814, "1")</f>
        <v>0</v>
      </c>
      <c r="E14795">
        <f>COUNTIF(E14797:E14814, "1")</f>
        <v>0</v>
      </c>
      <c r="F14795">
        <f>COUNTIF(F14797:F14814, "1")</f>
        <v>0</v>
      </c>
      <c r="G14795">
        <f>COUNTIF(G14797:G14814, "1")</f>
        <v>0</v>
      </c>
      <c r="H14795">
        <f>COUNTIF(H14797:H14814, "1")</f>
        <v>0</v>
      </c>
      <c r="I14795">
        <f>COUNTIF(I14797:I14814, "1")</f>
        <v>0</v>
      </c>
      <c r="J14795">
        <f>COUNTIF(J14797:J14814, "1")</f>
        <v>0</v>
      </c>
      <c r="K14795">
        <f>COUNTIF(K14797:K14814, "1")</f>
        <v>0</v>
      </c>
    </row>
    <row r="14796" spans="2:11" outlineLevel="2">
      <c r="C14796" t="s">
        <v>12</v>
      </c>
      <c r="D14796">
        <f>COUNTIF(D14797:D14814, "0")</f>
        <v>0</v>
      </c>
      <c r="E14796">
        <f>COUNTIF(E14797:E14814, "0")</f>
        <v>0</v>
      </c>
      <c r="F14796">
        <f>COUNTIF(F14797:F14814, "0")</f>
        <v>0</v>
      </c>
      <c r="G14796">
        <f>COUNTIF(G14797:G14814, "0")</f>
        <v>0</v>
      </c>
      <c r="H14796">
        <f>COUNTIF(H14797:H14814, "0")</f>
        <v>0</v>
      </c>
      <c r="I14796">
        <f>COUNTIF(I14797:I14814, "0")</f>
        <v>0</v>
      </c>
      <c r="J14796">
        <f>COUNTIF(J14797:J14814, "0")</f>
        <v>0</v>
      </c>
      <c r="K14796">
        <f>COUNTIF(K14797:K14814, "0")</f>
        <v>0</v>
      </c>
    </row>
    <row r="14797" spans="2:11" outlineLevel="2">
      <c r="B14797" t="s">
        <v>52</v>
      </c>
      <c r="C14797" t="s">
        <v>14</v>
      </c>
      <c r="D14797">
        <v>0</v>
      </c>
      <c r="E14797">
        <v>0</v>
      </c>
      <c r="F14797">
        <v>1</v>
      </c>
      <c r="G14797">
        <v>1</v>
      </c>
      <c r="H14797">
        <v>0</v>
      </c>
      <c r="I14797">
        <v>0</v>
      </c>
      <c r="J14797">
        <v>0</v>
      </c>
      <c r="K14797">
        <v>0</v>
      </c>
    </row>
    <row r="14798" spans="2:11" outlineLevel="2">
      <c r="B14798" t="s">
        <v>52</v>
      </c>
      <c r="C14798" t="s">
        <v>15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1</v>
      </c>
      <c r="K14798">
        <v>0</v>
      </c>
    </row>
    <row r="14799" spans="2:11" outlineLevel="2">
      <c r="B14799" t="s">
        <v>52</v>
      </c>
      <c r="C14799" t="s">
        <v>16</v>
      </c>
      <c r="D14799">
        <v>0</v>
      </c>
      <c r="E14799">
        <v>0</v>
      </c>
      <c r="F14799">
        <v>0</v>
      </c>
      <c r="G14799">
        <v>1</v>
      </c>
      <c r="H14799">
        <v>0</v>
      </c>
      <c r="I14799">
        <v>0</v>
      </c>
      <c r="J14799">
        <v>0</v>
      </c>
      <c r="K14799">
        <v>0</v>
      </c>
    </row>
    <row r="14800" spans="2:11" outlineLevel="2">
      <c r="B14800" t="s">
        <v>52</v>
      </c>
      <c r="C14800" t="s">
        <v>19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1</v>
      </c>
      <c r="K14800">
        <v>0</v>
      </c>
    </row>
    <row r="14801" spans="2:11" outlineLevel="2">
      <c r="B14801" t="s">
        <v>52</v>
      </c>
      <c r="C14801" t="s">
        <v>32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2:11" outlineLevel="2">
      <c r="B14802" t="s">
        <v>52</v>
      </c>
      <c r="C14802" t="s">
        <v>20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2:11" outlineLevel="2">
      <c r="B14803" t="s">
        <v>52</v>
      </c>
      <c r="C14803" t="s">
        <v>21</v>
      </c>
      <c r="D14803">
        <v>1</v>
      </c>
      <c r="E14803">
        <v>1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2:11" outlineLevel="2">
      <c r="B14804" t="s">
        <v>52</v>
      </c>
      <c r="C14804" t="s">
        <v>22</v>
      </c>
      <c r="D14804">
        <v>0</v>
      </c>
      <c r="E14804">
        <v>0</v>
      </c>
      <c r="F14804">
        <v>1</v>
      </c>
      <c r="G14804">
        <v>1</v>
      </c>
      <c r="H14804">
        <v>0</v>
      </c>
      <c r="I14804">
        <v>0</v>
      </c>
      <c r="J14804">
        <v>0</v>
      </c>
      <c r="K14804">
        <v>0</v>
      </c>
    </row>
    <row r="14805" spans="2:11" outlineLevel="2">
      <c r="B14805" t="s">
        <v>52</v>
      </c>
      <c r="C14805" t="s">
        <v>23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2:11" outlineLevel="2">
      <c r="B14806" t="s">
        <v>52</v>
      </c>
      <c r="C14806" t="s">
        <v>33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2:11" outlineLevel="2">
      <c r="B14807" t="s">
        <v>52</v>
      </c>
      <c r="C14807" t="s">
        <v>24</v>
      </c>
      <c r="D14807">
        <v>1</v>
      </c>
      <c r="E14807">
        <v>1</v>
      </c>
      <c r="F14807">
        <v>0</v>
      </c>
      <c r="G14807">
        <v>0</v>
      </c>
      <c r="H14807">
        <v>0</v>
      </c>
      <c r="I14807">
        <v>1</v>
      </c>
      <c r="J14807">
        <v>0</v>
      </c>
      <c r="K14807">
        <v>0</v>
      </c>
    </row>
    <row r="14808" spans="2:11" outlineLevel="2">
      <c r="B14808" t="s">
        <v>52</v>
      </c>
      <c r="C14808" t="s">
        <v>34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2:11" outlineLevel="2">
      <c r="B14809" t="s">
        <v>52</v>
      </c>
      <c r="C14809" t="s">
        <v>25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2:11" outlineLevel="2">
      <c r="B14810" t="s">
        <v>52</v>
      </c>
      <c r="C14810" t="s">
        <v>28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1</v>
      </c>
      <c r="J14810">
        <v>1</v>
      </c>
      <c r="K14810">
        <v>0</v>
      </c>
    </row>
    <row r="14811" spans="2:11" outlineLevel="2">
      <c r="B14811" t="s">
        <v>52</v>
      </c>
      <c r="C14811" t="s">
        <v>35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</v>
      </c>
      <c r="K14811">
        <v>0</v>
      </c>
    </row>
    <row r="14812" spans="2:11" outlineLevel="2">
      <c r="B14812" t="s">
        <v>52</v>
      </c>
      <c r="C14812" t="s">
        <v>48</v>
      </c>
      <c r="D14812">
        <v>1</v>
      </c>
      <c r="E14812">
        <v>0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2:11" outlineLevel="2">
      <c r="B14813" t="s">
        <v>52</v>
      </c>
      <c r="C14813" t="s">
        <v>36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2:11" outlineLevel="2">
      <c r="B14814" t="s">
        <v>52</v>
      </c>
      <c r="C14814" t="s">
        <v>38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2:11" s="5" customFormat="1" outlineLevel="1">
      <c r="C14815" s="5" t="s">
        <v>30</v>
      </c>
      <c r="D14815" s="1">
        <f>IFERROR(D14816/D14817, D14816)</f>
        <v>0</v>
      </c>
      <c r="E14815" s="1">
        <f>IFERROR(E14816/E14817, E14816)</f>
        <v>0</v>
      </c>
      <c r="F14815" s="1">
        <f>IFERROR(F14816/F14817, F14816)</f>
        <v>0</v>
      </c>
      <c r="G14815" s="1">
        <f>IFERROR(G14816/G14817, G14816)</f>
        <v>0</v>
      </c>
      <c r="H14815" s="1">
        <f>IFERROR(H14816/H14817, H14816)</f>
        <v>0</v>
      </c>
      <c r="I14815" s="1">
        <f>IFERROR(I14816/I14817, I14816)</f>
        <v>0</v>
      </c>
      <c r="J14815" s="1">
        <f>IFERROR(J14816/J14817, J14816)</f>
        <v>0</v>
      </c>
      <c r="K14815" s="1">
        <f>IFERROR(K14816/K14817, K14816)</f>
        <v>0</v>
      </c>
    </row>
    <row r="14816" spans="2:11" outlineLevel="2">
      <c r="C14816" t="s">
        <v>10</v>
      </c>
      <c r="D14816">
        <f>COUNTIF(D14818:D14833, "1")</f>
        <v>0</v>
      </c>
      <c r="E14816">
        <f>COUNTIF(E14818:E14833, "1")</f>
        <v>0</v>
      </c>
      <c r="F14816">
        <f>COUNTIF(F14818:F14833, "1")</f>
        <v>0</v>
      </c>
      <c r="G14816">
        <f>COUNTIF(G14818:G14833, "1")</f>
        <v>0</v>
      </c>
      <c r="H14816">
        <f>COUNTIF(H14818:H14833, "1")</f>
        <v>0</v>
      </c>
      <c r="I14816">
        <f>COUNTIF(I14818:I14833, "1")</f>
        <v>0</v>
      </c>
      <c r="J14816">
        <f>COUNTIF(J14818:J14833, "1")</f>
        <v>0</v>
      </c>
      <c r="K14816">
        <f>COUNTIF(K14818:K14833, "1")</f>
        <v>0</v>
      </c>
    </row>
    <row r="14817" spans="2:11" outlineLevel="2">
      <c r="C14817" t="s">
        <v>12</v>
      </c>
      <c r="D14817">
        <f>COUNTIF(D14818:D14833, "0")</f>
        <v>0</v>
      </c>
      <c r="E14817">
        <f>COUNTIF(E14818:E14833, "0")</f>
        <v>0</v>
      </c>
      <c r="F14817">
        <f>COUNTIF(F14818:F14833, "0")</f>
        <v>0</v>
      </c>
      <c r="G14817">
        <f>COUNTIF(G14818:G14833, "0")</f>
        <v>0</v>
      </c>
      <c r="H14817">
        <f>COUNTIF(H14818:H14833, "0")</f>
        <v>0</v>
      </c>
      <c r="I14817">
        <f>COUNTIF(I14818:I14833, "0")</f>
        <v>0</v>
      </c>
      <c r="J14817">
        <f>COUNTIF(J14818:J14833, "0")</f>
        <v>0</v>
      </c>
      <c r="K14817">
        <f>COUNTIF(K14818:K14833, "0")</f>
        <v>0</v>
      </c>
    </row>
    <row r="14818" spans="2:11" outlineLevel="2">
      <c r="B14818" t="s">
        <v>31</v>
      </c>
      <c r="C14818" t="s">
        <v>14</v>
      </c>
      <c r="D14818">
        <v>0</v>
      </c>
      <c r="E14818">
        <v>0</v>
      </c>
      <c r="F14818">
        <v>1</v>
      </c>
      <c r="G14818">
        <v>1</v>
      </c>
      <c r="H14818">
        <v>0</v>
      </c>
      <c r="I14818">
        <v>0</v>
      </c>
      <c r="J14818">
        <v>0</v>
      </c>
      <c r="K14818">
        <v>0</v>
      </c>
    </row>
    <row r="14819" spans="2:11" outlineLevel="2">
      <c r="B14819" t="s">
        <v>31</v>
      </c>
      <c r="C14819" t="s">
        <v>15</v>
      </c>
      <c r="D14819">
        <v>1</v>
      </c>
      <c r="E14819">
        <v>0</v>
      </c>
      <c r="F14819">
        <v>0</v>
      </c>
      <c r="G14819">
        <v>0</v>
      </c>
      <c r="H14819">
        <v>1</v>
      </c>
      <c r="I14819">
        <v>0</v>
      </c>
      <c r="J14819">
        <v>1</v>
      </c>
      <c r="K14819">
        <v>0</v>
      </c>
    </row>
    <row r="14820" spans="2:11" outlineLevel="2">
      <c r="B14820" t="s">
        <v>31</v>
      </c>
      <c r="C14820" t="s">
        <v>16</v>
      </c>
      <c r="D14820">
        <v>0</v>
      </c>
      <c r="E14820">
        <v>0</v>
      </c>
      <c r="F14820">
        <v>1</v>
      </c>
      <c r="G14820">
        <v>1</v>
      </c>
      <c r="H14820">
        <v>1</v>
      </c>
      <c r="I14820">
        <v>0</v>
      </c>
      <c r="J14820">
        <v>0</v>
      </c>
      <c r="K14820">
        <v>0</v>
      </c>
    </row>
    <row r="14821" spans="2:11" outlineLevel="2">
      <c r="B14821" t="s">
        <v>31</v>
      </c>
      <c r="C14821" t="s">
        <v>17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2:11" outlineLevel="2">
      <c r="B14822" t="s">
        <v>31</v>
      </c>
      <c r="C14822" t="s">
        <v>18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2:11" outlineLevel="2">
      <c r="B14823" t="s">
        <v>31</v>
      </c>
      <c r="C14823" t="s">
        <v>19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2:11" outlineLevel="2">
      <c r="B14824" t="s">
        <v>31</v>
      </c>
      <c r="C14824" t="s">
        <v>32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2:11" outlineLevel="2">
      <c r="B14825" t="s">
        <v>31</v>
      </c>
      <c r="C14825" t="s">
        <v>20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2:11" outlineLevel="2">
      <c r="B14826" t="s">
        <v>31</v>
      </c>
      <c r="C14826" t="s">
        <v>21</v>
      </c>
      <c r="D14826">
        <v>0</v>
      </c>
      <c r="E14826">
        <v>0</v>
      </c>
      <c r="F14826">
        <v>0</v>
      </c>
      <c r="G14826">
        <v>0</v>
      </c>
      <c r="H14826">
        <v>1</v>
      </c>
      <c r="I14826">
        <v>0</v>
      </c>
      <c r="J14826">
        <v>0</v>
      </c>
      <c r="K14826">
        <v>0</v>
      </c>
    </row>
    <row r="14827" spans="2:11" outlineLevel="2">
      <c r="B14827" t="s">
        <v>31</v>
      </c>
      <c r="C14827" t="s">
        <v>23</v>
      </c>
      <c r="D14827">
        <v>1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2:11" outlineLevel="2">
      <c r="B14828" t="s">
        <v>31</v>
      </c>
      <c r="C14828" t="s">
        <v>34</v>
      </c>
      <c r="D14828">
        <v>0</v>
      </c>
      <c r="E14828">
        <v>1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2:11" outlineLevel="2">
      <c r="B14829" t="s">
        <v>31</v>
      </c>
      <c r="C14829" t="s">
        <v>25</v>
      </c>
      <c r="D14829">
        <v>1</v>
      </c>
      <c r="E14829">
        <v>1</v>
      </c>
      <c r="F14829">
        <v>1</v>
      </c>
      <c r="G14829">
        <v>1</v>
      </c>
      <c r="H14829">
        <v>0</v>
      </c>
      <c r="I14829">
        <v>0</v>
      </c>
      <c r="J14829">
        <v>0</v>
      </c>
      <c r="K14829">
        <v>0</v>
      </c>
    </row>
    <row r="14830" spans="2:11" outlineLevel="2">
      <c r="B14830" t="s">
        <v>31</v>
      </c>
      <c r="C14830" t="s">
        <v>28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2:11" outlineLevel="2">
      <c r="B14831" t="s">
        <v>31</v>
      </c>
      <c r="C14831" t="s">
        <v>35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2:11" outlineLevel="2">
      <c r="B14832" t="s">
        <v>31</v>
      </c>
      <c r="C14832" t="s">
        <v>48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2:11" outlineLevel="2">
      <c r="B14833" t="s">
        <v>31</v>
      </c>
      <c r="C14833" t="s">
        <v>36</v>
      </c>
      <c r="D14833">
        <v>0</v>
      </c>
      <c r="E14833">
        <v>0</v>
      </c>
      <c r="F14833">
        <v>1</v>
      </c>
      <c r="G14833">
        <v>1</v>
      </c>
      <c r="H14833">
        <v>0</v>
      </c>
      <c r="I14833">
        <v>0</v>
      </c>
      <c r="J14833">
        <v>0</v>
      </c>
      <c r="K14833">
        <v>0</v>
      </c>
    </row>
    <row r="14834" spans="2:11" s="5" customFormat="1" outlineLevel="1">
      <c r="C14834" s="5" t="s">
        <v>55</v>
      </c>
      <c r="D14834" s="1">
        <f>IFERROR(D14835/D14836, D14835)</f>
        <v>0</v>
      </c>
      <c r="E14834" s="1">
        <f>IFERROR(E14835/E14836, E14835)</f>
        <v>0</v>
      </c>
      <c r="F14834" s="1">
        <f>IFERROR(F14835/F14836, F14835)</f>
        <v>0</v>
      </c>
      <c r="G14834" s="1">
        <f>IFERROR(G14835/G14836, G14835)</f>
        <v>0</v>
      </c>
      <c r="H14834" s="1">
        <f>IFERROR(H14835/H14836, H14835)</f>
        <v>0</v>
      </c>
      <c r="I14834" s="1">
        <f>IFERROR(I14835/I14836, I14835)</f>
        <v>0</v>
      </c>
      <c r="J14834" s="1">
        <f>IFERROR(J14835/J14836, J14835)</f>
        <v>0</v>
      </c>
      <c r="K14834" s="1">
        <f>IFERROR(K14835/K14836, K14835)</f>
        <v>0</v>
      </c>
    </row>
    <row r="14835" spans="2:11" outlineLevel="2">
      <c r="C14835" t="s">
        <v>10</v>
      </c>
      <c r="D14835">
        <f>COUNTIF(D14837:D14852, "1")</f>
        <v>0</v>
      </c>
      <c r="E14835">
        <f>COUNTIF(E14837:E14852, "1")</f>
        <v>0</v>
      </c>
      <c r="F14835">
        <f>COUNTIF(F14837:F14852, "1")</f>
        <v>0</v>
      </c>
      <c r="G14835">
        <f>COUNTIF(G14837:G14852, "1")</f>
        <v>0</v>
      </c>
      <c r="H14835">
        <f>COUNTIF(H14837:H14852, "1")</f>
        <v>0</v>
      </c>
      <c r="I14835">
        <f>COUNTIF(I14837:I14852, "1")</f>
        <v>0</v>
      </c>
      <c r="J14835">
        <f>COUNTIF(J14837:J14852, "1")</f>
        <v>0</v>
      </c>
      <c r="K14835">
        <f>COUNTIF(K14837:K14852, "1")</f>
        <v>0</v>
      </c>
    </row>
    <row r="14836" spans="2:11" outlineLevel="2">
      <c r="C14836" t="s">
        <v>12</v>
      </c>
      <c r="D14836">
        <f>COUNTIF(D14837:D14852, "0")</f>
        <v>0</v>
      </c>
      <c r="E14836">
        <f>COUNTIF(E14837:E14852, "0")</f>
        <v>0</v>
      </c>
      <c r="F14836">
        <f>COUNTIF(F14837:F14852, "0")</f>
        <v>0</v>
      </c>
      <c r="G14836">
        <f>COUNTIF(G14837:G14852, "0")</f>
        <v>0</v>
      </c>
      <c r="H14836">
        <f>COUNTIF(H14837:H14852, "0")</f>
        <v>0</v>
      </c>
      <c r="I14836">
        <f>COUNTIF(I14837:I14852, "0")</f>
        <v>0</v>
      </c>
      <c r="J14836">
        <f>COUNTIF(J14837:J14852, "0")</f>
        <v>0</v>
      </c>
      <c r="K14836">
        <f>COUNTIF(K14837:K14852, "0")</f>
        <v>0</v>
      </c>
    </row>
    <row r="14837" spans="2:11" outlineLevel="2">
      <c r="B14837" t="s">
        <v>56</v>
      </c>
      <c r="C14837" t="s">
        <v>14</v>
      </c>
      <c r="D14837">
        <v>0</v>
      </c>
      <c r="E14837">
        <v>1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2:11" outlineLevel="2">
      <c r="B14838" t="s">
        <v>56</v>
      </c>
      <c r="C14838" t="s">
        <v>16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2:11" outlineLevel="2">
      <c r="B14839" t="s">
        <v>56</v>
      </c>
      <c r="C14839" t="s">
        <v>17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2:11" outlineLevel="2">
      <c r="B14840" t="s">
        <v>56</v>
      </c>
      <c r="C14840" t="s">
        <v>18</v>
      </c>
      <c r="D14840">
        <v>0</v>
      </c>
      <c r="E14840">
        <v>0</v>
      </c>
      <c r="F14840">
        <v>1</v>
      </c>
      <c r="G14840">
        <v>1</v>
      </c>
      <c r="H14840">
        <v>0</v>
      </c>
      <c r="I14840">
        <v>0</v>
      </c>
      <c r="J14840">
        <v>0</v>
      </c>
      <c r="K14840">
        <v>0</v>
      </c>
    </row>
    <row r="14841" spans="2:11" outlineLevel="2">
      <c r="B14841" t="s">
        <v>56</v>
      </c>
      <c r="C14841" t="s">
        <v>19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1</v>
      </c>
      <c r="K14841">
        <v>0</v>
      </c>
    </row>
    <row r="14842" spans="2:11" outlineLevel="2">
      <c r="B14842" t="s">
        <v>56</v>
      </c>
      <c r="C14842" t="s">
        <v>32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2:11" outlineLevel="2">
      <c r="B14843" t="s">
        <v>56</v>
      </c>
      <c r="C14843" t="s">
        <v>22</v>
      </c>
      <c r="D14843">
        <v>0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1</v>
      </c>
      <c r="K14843">
        <v>0</v>
      </c>
    </row>
    <row r="14844" spans="2:11" outlineLevel="2">
      <c r="B14844" t="s">
        <v>56</v>
      </c>
      <c r="C14844" t="s">
        <v>22</v>
      </c>
      <c r="D14844">
        <v>0</v>
      </c>
      <c r="E14844">
        <v>1</v>
      </c>
      <c r="F14844">
        <v>1</v>
      </c>
      <c r="G14844">
        <v>1</v>
      </c>
      <c r="H14844">
        <v>0</v>
      </c>
      <c r="I14844">
        <v>0</v>
      </c>
      <c r="J14844">
        <v>0</v>
      </c>
      <c r="K14844">
        <v>0</v>
      </c>
    </row>
    <row r="14845" spans="2:11" outlineLevel="2">
      <c r="B14845" t="s">
        <v>56</v>
      </c>
      <c r="C14845" t="s">
        <v>33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2:11" outlineLevel="2">
      <c r="B14846" t="s">
        <v>56</v>
      </c>
      <c r="C14846" t="s">
        <v>24</v>
      </c>
      <c r="D14846">
        <v>0</v>
      </c>
      <c r="E14846">
        <v>1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2:11" outlineLevel="2">
      <c r="B14847" t="s">
        <v>56</v>
      </c>
      <c r="C14847" t="s">
        <v>34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2:11" outlineLevel="2">
      <c r="B14848" t="s">
        <v>56</v>
      </c>
      <c r="C14848" t="s">
        <v>25</v>
      </c>
      <c r="D14848">
        <v>0</v>
      </c>
      <c r="E14848">
        <v>1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2:11" outlineLevel="2">
      <c r="B14849" t="s">
        <v>56</v>
      </c>
      <c r="C14849" t="s">
        <v>26</v>
      </c>
      <c r="D14849">
        <v>0</v>
      </c>
      <c r="E14849">
        <v>0</v>
      </c>
      <c r="F14849">
        <v>1</v>
      </c>
      <c r="G14849">
        <v>0</v>
      </c>
      <c r="H14849">
        <v>1</v>
      </c>
      <c r="I14849">
        <v>0</v>
      </c>
      <c r="J14849">
        <v>0</v>
      </c>
      <c r="K14849">
        <v>0</v>
      </c>
    </row>
    <row r="14850" spans="2:11" outlineLevel="2">
      <c r="B14850" t="s">
        <v>56</v>
      </c>
      <c r="C14850" t="s">
        <v>27</v>
      </c>
      <c r="D14850">
        <v>1</v>
      </c>
      <c r="E14850">
        <v>1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</row>
    <row r="14851" spans="2:11" outlineLevel="2">
      <c r="B14851" t="s">
        <v>56</v>
      </c>
      <c r="C14851" t="s">
        <v>28</v>
      </c>
      <c r="D14851">
        <v>1</v>
      </c>
      <c r="E14851">
        <v>1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</row>
    <row r="14852" spans="2:11" outlineLevel="2">
      <c r="B14852" t="s">
        <v>56</v>
      </c>
      <c r="C14852" t="s">
        <v>36</v>
      </c>
      <c r="D14852">
        <v>1</v>
      </c>
      <c r="E14852">
        <v>1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2:11" s="5" customFormat="1" outlineLevel="1">
      <c r="C14853" s="5" t="s">
        <v>588</v>
      </c>
      <c r="D14853" s="1">
        <f>IFERROR(D14854/D14855, D14854)</f>
        <v>0</v>
      </c>
      <c r="E14853" s="1">
        <f>IFERROR(E14854/E14855, E14854)</f>
        <v>0</v>
      </c>
      <c r="F14853" s="1">
        <f>IFERROR(F14854/F14855, F14854)</f>
        <v>0</v>
      </c>
      <c r="G14853" s="1">
        <f>IFERROR(G14854/G14855, G14854)</f>
        <v>0</v>
      </c>
      <c r="H14853" s="1">
        <f>IFERROR(H14854/H14855, H14854)</f>
        <v>0</v>
      </c>
      <c r="I14853" s="1">
        <f>IFERROR(I14854/I14855, I14854)</f>
        <v>0</v>
      </c>
      <c r="J14853" s="1">
        <f>IFERROR(J14854/J14855, J14854)</f>
        <v>0</v>
      </c>
      <c r="K14853" s="1">
        <f>IFERROR(K14854/K14855, K14854)</f>
        <v>0</v>
      </c>
    </row>
    <row r="14854" spans="2:11" outlineLevel="2">
      <c r="C14854" t="s">
        <v>10</v>
      </c>
      <c r="D14854">
        <f>COUNTIF(D14856:D14856, "1")</f>
        <v>0</v>
      </c>
      <c r="E14854">
        <f>COUNTIF(E14856:E14856, "1")</f>
        <v>0</v>
      </c>
      <c r="F14854">
        <f>COUNTIF(F14856:F14856, "1")</f>
        <v>0</v>
      </c>
      <c r="G14854">
        <f>COUNTIF(G14856:G14856, "1")</f>
        <v>0</v>
      </c>
      <c r="H14854">
        <f>COUNTIF(H14856:H14856, "1")</f>
        <v>0</v>
      </c>
      <c r="I14854">
        <f>COUNTIF(I14856:I14856, "1")</f>
        <v>0</v>
      </c>
      <c r="J14854">
        <f>COUNTIF(J14856:J14856, "1")</f>
        <v>0</v>
      </c>
      <c r="K14854">
        <f>COUNTIF(K14856:K14856, "1")</f>
        <v>0</v>
      </c>
    </row>
    <row r="14855" spans="2:11" outlineLevel="2">
      <c r="C14855" t="s">
        <v>12</v>
      </c>
      <c r="D14855">
        <f>COUNTIF(D14856:D14856, "0")</f>
        <v>0</v>
      </c>
      <c r="E14855">
        <f>COUNTIF(E14856:E14856, "0")</f>
        <v>0</v>
      </c>
      <c r="F14855">
        <f>COUNTIF(F14856:F14856, "0")</f>
        <v>0</v>
      </c>
      <c r="G14855">
        <f>COUNTIF(G14856:G14856, "0")</f>
        <v>0</v>
      </c>
      <c r="H14855">
        <f>COUNTIF(H14856:H14856, "0")</f>
        <v>0</v>
      </c>
      <c r="I14855">
        <f>COUNTIF(I14856:I14856, "0")</f>
        <v>0</v>
      </c>
      <c r="J14855">
        <f>COUNTIF(J14856:J14856, "0")</f>
        <v>0</v>
      </c>
      <c r="K14855">
        <f>COUNTIF(K14856:K14856, "0")</f>
        <v>0</v>
      </c>
    </row>
    <row r="14856" spans="2:11" outlineLevel="2">
      <c r="B14856" t="s">
        <v>589</v>
      </c>
      <c r="C14856" t="s">
        <v>48</v>
      </c>
      <c r="D14856">
        <v>0</v>
      </c>
      <c r="E14856">
        <v>1</v>
      </c>
      <c r="F14856">
        <v>0</v>
      </c>
      <c r="G14856">
        <v>0</v>
      </c>
      <c r="H14856">
        <v>0</v>
      </c>
      <c r="I14856">
        <v>1</v>
      </c>
      <c r="J14856">
        <v>0</v>
      </c>
      <c r="K14856">
        <v>0</v>
      </c>
    </row>
    <row r="14857" spans="2:11" s="3" customFormat="1">
      <c r="B14857" s="3" t="s">
        <v>590</v>
      </c>
      <c r="C14857" s="3" t="s">
        <v>8</v>
      </c>
      <c r="D14857" s="3">
        <f>IFERROR(AVERAGE(D14860), 0)</f>
        <v>0</v>
      </c>
      <c r="E14857" s="3">
        <f>IFERROR(AVERAGE(E14860), 0)</f>
        <v>0</v>
      </c>
      <c r="F14857" s="3">
        <f>IFERROR(AVERAGE(F14860), 0)</f>
        <v>0</v>
      </c>
      <c r="G14857" s="3">
        <f>IFERROR(AVERAGE(G14860), 0)</f>
        <v>0</v>
      </c>
      <c r="H14857" s="3">
        <f>IFERROR(AVERAGE(H14860), 0)</f>
        <v>0</v>
      </c>
      <c r="I14857" s="3">
        <f>IFERROR(AVERAGE(I14860), 0)</f>
        <v>0</v>
      </c>
      <c r="J14857" s="3">
        <f>IFERROR(AVERAGE(J14860), 0)</f>
        <v>0</v>
      </c>
      <c r="K14857" s="3">
        <f>IFERROR(AVERAGE(K14860), 0)</f>
        <v>0</v>
      </c>
    </row>
    <row r="14858" spans="2:11" outlineLevel="2">
      <c r="B14858" s="4" t="s">
        <v>9</v>
      </c>
      <c r="D14858">
        <f>E14861</f>
        <v>0</v>
      </c>
      <c r="E14858">
        <f>F14861</f>
        <v>0</v>
      </c>
      <c r="F14858">
        <f>G14861</f>
        <v>0</v>
      </c>
      <c r="G14858">
        <f>H14861</f>
        <v>0</v>
      </c>
      <c r="H14858">
        <f>I14861</f>
        <v>0</v>
      </c>
      <c r="I14858">
        <f>J14861</f>
        <v>0</v>
      </c>
      <c r="J14858">
        <f>K14861</f>
        <v>0</v>
      </c>
      <c r="K14858">
        <f>L14861</f>
        <v>0</v>
      </c>
    </row>
    <row r="14859" spans="2:11" outlineLevel="2">
      <c r="B14859" s="4" t="s">
        <v>10</v>
      </c>
      <c r="D14859">
        <f>E14862</f>
        <v>0</v>
      </c>
      <c r="E14859">
        <f>F14862</f>
        <v>0</v>
      </c>
      <c r="F14859">
        <f>G14862</f>
        <v>0</v>
      </c>
      <c r="G14859">
        <f>H14862</f>
        <v>0</v>
      </c>
      <c r="H14859">
        <f>I14862</f>
        <v>0</v>
      </c>
      <c r="I14859">
        <f>J14862</f>
        <v>0</v>
      </c>
      <c r="J14859">
        <f>K14862</f>
        <v>0</v>
      </c>
      <c r="K14859">
        <f>L14862</f>
        <v>0</v>
      </c>
    </row>
    <row r="14860" spans="2:11" s="5" customFormat="1" outlineLevel="1">
      <c r="C14860" s="5" t="s">
        <v>51</v>
      </c>
      <c r="D14860" s="1">
        <f>IFERROR(D14861/D14862, D14861)</f>
        <v>0</v>
      </c>
      <c r="E14860" s="1">
        <f>IFERROR(E14861/E14862, E14861)</f>
        <v>0</v>
      </c>
      <c r="F14860" s="1">
        <f>IFERROR(F14861/F14862, F14861)</f>
        <v>0</v>
      </c>
      <c r="G14860" s="1">
        <f>IFERROR(G14861/G14862, G14861)</f>
        <v>0</v>
      </c>
      <c r="H14860" s="1">
        <f>IFERROR(H14861/H14862, H14861)</f>
        <v>0</v>
      </c>
      <c r="I14860" s="1">
        <f>IFERROR(I14861/I14862, I14861)</f>
        <v>0</v>
      </c>
      <c r="J14860" s="1">
        <f>IFERROR(J14861/J14862, J14861)</f>
        <v>0</v>
      </c>
      <c r="K14860" s="1">
        <f>IFERROR(K14861/K14862, K14861)</f>
        <v>0</v>
      </c>
    </row>
    <row r="14861" spans="2:11" outlineLevel="2">
      <c r="C14861" t="s">
        <v>10</v>
      </c>
      <c r="D14861">
        <f>COUNTIF(D14863:D14864, "1")</f>
        <v>0</v>
      </c>
      <c r="E14861">
        <f>COUNTIF(E14863:E14864, "1")</f>
        <v>0</v>
      </c>
      <c r="F14861">
        <f>COUNTIF(F14863:F14864, "1")</f>
        <v>0</v>
      </c>
      <c r="G14861">
        <f>COUNTIF(G14863:G14864, "1")</f>
        <v>0</v>
      </c>
      <c r="H14861">
        <f>COUNTIF(H14863:H14864, "1")</f>
        <v>0</v>
      </c>
      <c r="I14861">
        <f>COUNTIF(I14863:I14864, "1")</f>
        <v>0</v>
      </c>
      <c r="J14861">
        <f>COUNTIF(J14863:J14864, "1")</f>
        <v>0</v>
      </c>
      <c r="K14861">
        <f>COUNTIF(K14863:K14864, "1")</f>
        <v>0</v>
      </c>
    </row>
    <row r="14862" spans="2:11" outlineLevel="2">
      <c r="C14862" t="s">
        <v>12</v>
      </c>
      <c r="D14862">
        <f>COUNTIF(D14863:D14864, "0")</f>
        <v>0</v>
      </c>
      <c r="E14862">
        <f>COUNTIF(E14863:E14864, "0")</f>
        <v>0</v>
      </c>
      <c r="F14862">
        <f>COUNTIF(F14863:F14864, "0")</f>
        <v>0</v>
      </c>
      <c r="G14862">
        <f>COUNTIF(G14863:G14864, "0")</f>
        <v>0</v>
      </c>
      <c r="H14862">
        <f>COUNTIF(H14863:H14864, "0")</f>
        <v>0</v>
      </c>
      <c r="I14862">
        <f>COUNTIF(I14863:I14864, "0")</f>
        <v>0</v>
      </c>
      <c r="J14862">
        <f>COUNTIF(J14863:J14864, "0")</f>
        <v>0</v>
      </c>
      <c r="K14862">
        <f>COUNTIF(K14863:K14864, "0")</f>
        <v>0</v>
      </c>
    </row>
    <row r="14863" spans="2:11" outlineLevel="2">
      <c r="B14863" t="s">
        <v>52</v>
      </c>
      <c r="C14863" t="s">
        <v>15</v>
      </c>
      <c r="D14863">
        <v>1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</row>
    <row r="14864" spans="2:11" outlineLevel="2">
      <c r="B14864" t="s">
        <v>52</v>
      </c>
      <c r="C14864" t="s">
        <v>14</v>
      </c>
      <c r="D14864">
        <v>1</v>
      </c>
      <c r="E14864">
        <v>0</v>
      </c>
      <c r="F14864">
        <v>1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2:11" s="3" customFormat="1">
      <c r="B14865" s="3" t="s">
        <v>591</v>
      </c>
      <c r="C14865" s="3" t="s">
        <v>8</v>
      </c>
      <c r="D14865" s="3">
        <f>IFERROR(AVERAGE(D14868), 0)</f>
        <v>0</v>
      </c>
      <c r="E14865" s="3">
        <f>IFERROR(AVERAGE(E14868), 0)</f>
        <v>0</v>
      </c>
      <c r="F14865" s="3">
        <f>IFERROR(AVERAGE(F14868), 0)</f>
        <v>0</v>
      </c>
      <c r="G14865" s="3">
        <f>IFERROR(AVERAGE(G14868), 0)</f>
        <v>0</v>
      </c>
      <c r="H14865" s="3">
        <f>IFERROR(AVERAGE(H14868), 0)</f>
        <v>0</v>
      </c>
      <c r="I14865" s="3">
        <f>IFERROR(AVERAGE(I14868), 0)</f>
        <v>0</v>
      </c>
      <c r="J14865" s="3">
        <f>IFERROR(AVERAGE(J14868), 0)</f>
        <v>0</v>
      </c>
      <c r="K14865" s="3">
        <f>IFERROR(AVERAGE(K14868), 0)</f>
        <v>0</v>
      </c>
    </row>
    <row r="14866" spans="2:11" outlineLevel="2">
      <c r="B14866" s="4" t="s">
        <v>9</v>
      </c>
      <c r="D14866">
        <f>E14869</f>
        <v>0</v>
      </c>
      <c r="E14866">
        <f>F14869</f>
        <v>0</v>
      </c>
      <c r="F14866">
        <f>G14869</f>
        <v>0</v>
      </c>
      <c r="G14866">
        <f>H14869</f>
        <v>0</v>
      </c>
      <c r="H14866">
        <f>I14869</f>
        <v>0</v>
      </c>
      <c r="I14866">
        <f>J14869</f>
        <v>0</v>
      </c>
      <c r="J14866">
        <f>K14869</f>
        <v>0</v>
      </c>
      <c r="K14866">
        <f>L14869</f>
        <v>0</v>
      </c>
    </row>
    <row r="14867" spans="2:11" outlineLevel="2">
      <c r="B14867" s="4" t="s">
        <v>10</v>
      </c>
      <c r="D14867">
        <f>E14870</f>
        <v>0</v>
      </c>
      <c r="E14867">
        <f>F14870</f>
        <v>0</v>
      </c>
      <c r="F14867">
        <f>G14870</f>
        <v>0</v>
      </c>
      <c r="G14867">
        <f>H14870</f>
        <v>0</v>
      </c>
      <c r="H14867">
        <f>I14870</f>
        <v>0</v>
      </c>
      <c r="I14867">
        <f>J14870</f>
        <v>0</v>
      </c>
      <c r="J14867">
        <f>K14870</f>
        <v>0</v>
      </c>
      <c r="K14867">
        <f>L14870</f>
        <v>0</v>
      </c>
    </row>
    <row r="14868" spans="2:11" s="5" customFormat="1" outlineLevel="1">
      <c r="C14868" s="5" t="s">
        <v>51</v>
      </c>
      <c r="D14868" s="1">
        <f>IFERROR(D14869/D14870, D14869)</f>
        <v>0</v>
      </c>
      <c r="E14868" s="1">
        <f>IFERROR(E14869/E14870, E14869)</f>
        <v>0</v>
      </c>
      <c r="F14868" s="1">
        <f>IFERROR(F14869/F14870, F14869)</f>
        <v>0</v>
      </c>
      <c r="G14868" s="1">
        <f>IFERROR(G14869/G14870, G14869)</f>
        <v>0</v>
      </c>
      <c r="H14868" s="1">
        <f>IFERROR(H14869/H14870, H14869)</f>
        <v>0</v>
      </c>
      <c r="I14868" s="1">
        <f>IFERROR(I14869/I14870, I14869)</f>
        <v>0</v>
      </c>
      <c r="J14868" s="1">
        <f>IFERROR(J14869/J14870, J14869)</f>
        <v>0</v>
      </c>
      <c r="K14868" s="1">
        <f>IFERROR(K14869/K14870, K14869)</f>
        <v>0</v>
      </c>
    </row>
    <row r="14869" spans="2:11" outlineLevel="2">
      <c r="C14869" t="s">
        <v>10</v>
      </c>
      <c r="D14869">
        <f>COUNTIF(D14871:D14874, "1")</f>
        <v>0</v>
      </c>
      <c r="E14869">
        <f>COUNTIF(E14871:E14874, "1")</f>
        <v>0</v>
      </c>
      <c r="F14869">
        <f>COUNTIF(F14871:F14874, "1")</f>
        <v>0</v>
      </c>
      <c r="G14869">
        <f>COUNTIF(G14871:G14874, "1")</f>
        <v>0</v>
      </c>
      <c r="H14869">
        <f>COUNTIF(H14871:H14874, "1")</f>
        <v>0</v>
      </c>
      <c r="I14869">
        <f>COUNTIF(I14871:I14874, "1")</f>
        <v>0</v>
      </c>
      <c r="J14869">
        <f>COUNTIF(J14871:J14874, "1")</f>
        <v>0</v>
      </c>
      <c r="K14869">
        <f>COUNTIF(K14871:K14874, "1")</f>
        <v>0</v>
      </c>
    </row>
    <row r="14870" spans="2:11" outlineLevel="2">
      <c r="C14870" t="s">
        <v>12</v>
      </c>
      <c r="D14870">
        <f>COUNTIF(D14871:D14874, "0")</f>
        <v>0</v>
      </c>
      <c r="E14870">
        <f>COUNTIF(E14871:E14874, "0")</f>
        <v>0</v>
      </c>
      <c r="F14870">
        <f>COUNTIF(F14871:F14874, "0")</f>
        <v>0</v>
      </c>
      <c r="G14870">
        <f>COUNTIF(G14871:G14874, "0")</f>
        <v>0</v>
      </c>
      <c r="H14870">
        <f>COUNTIF(H14871:H14874, "0")</f>
        <v>0</v>
      </c>
      <c r="I14870">
        <f>COUNTIF(I14871:I14874, "0")</f>
        <v>0</v>
      </c>
      <c r="J14870">
        <f>COUNTIF(J14871:J14874, "0")</f>
        <v>0</v>
      </c>
      <c r="K14870">
        <f>COUNTIF(K14871:K14874, "0")</f>
        <v>0</v>
      </c>
    </row>
    <row r="14871" spans="2:11" outlineLevel="2">
      <c r="B14871" t="s">
        <v>52</v>
      </c>
      <c r="C14871" t="s">
        <v>32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2:11" outlineLevel="2">
      <c r="B14872" t="s">
        <v>52</v>
      </c>
      <c r="C14872" t="s">
        <v>19</v>
      </c>
      <c r="D14872">
        <v>0</v>
      </c>
      <c r="E14872">
        <v>1</v>
      </c>
      <c r="F14872">
        <v>0</v>
      </c>
      <c r="G14872">
        <v>1</v>
      </c>
      <c r="H14872">
        <v>0</v>
      </c>
      <c r="I14872">
        <v>0</v>
      </c>
      <c r="J14872">
        <v>0</v>
      </c>
      <c r="K14872">
        <v>0</v>
      </c>
    </row>
    <row r="14873" spans="2:11" outlineLevel="2">
      <c r="B14873" t="s">
        <v>52</v>
      </c>
      <c r="C14873" t="s">
        <v>14</v>
      </c>
      <c r="D14873">
        <v>0</v>
      </c>
      <c r="E14873">
        <v>0</v>
      </c>
      <c r="F14873">
        <v>1</v>
      </c>
      <c r="G14873">
        <v>0</v>
      </c>
      <c r="H14873">
        <v>0</v>
      </c>
      <c r="I14873">
        <v>0</v>
      </c>
      <c r="J14873">
        <v>0</v>
      </c>
      <c r="K14873">
        <v>0</v>
      </c>
    </row>
    <row r="14874" spans="2:11" outlineLevel="2">
      <c r="B14874" t="s">
        <v>52</v>
      </c>
      <c r="C14874" t="s">
        <v>20</v>
      </c>
      <c r="D14874">
        <v>0</v>
      </c>
      <c r="E14874">
        <v>0</v>
      </c>
      <c r="F14874">
        <v>0</v>
      </c>
      <c r="G14874">
        <v>1</v>
      </c>
      <c r="H14874">
        <v>1</v>
      </c>
      <c r="I14874">
        <v>0</v>
      </c>
      <c r="J14874">
        <v>0</v>
      </c>
      <c r="K14874">
        <v>0</v>
      </c>
    </row>
    <row r="14875" spans="2:11" s="3" customFormat="1">
      <c r="B14875" s="3" t="s">
        <v>592</v>
      </c>
      <c r="C14875" s="3" t="s">
        <v>8</v>
      </c>
      <c r="D14875" s="3">
        <f>IFERROR(AVERAGE(D14878), 0)</f>
        <v>0</v>
      </c>
      <c r="E14875" s="3">
        <f>IFERROR(AVERAGE(E14878), 0)</f>
        <v>0</v>
      </c>
      <c r="F14875" s="3">
        <f>IFERROR(AVERAGE(F14878), 0)</f>
        <v>0</v>
      </c>
      <c r="G14875" s="3">
        <f>IFERROR(AVERAGE(G14878), 0)</f>
        <v>0</v>
      </c>
      <c r="H14875" s="3">
        <f>IFERROR(AVERAGE(H14878), 0)</f>
        <v>0</v>
      </c>
      <c r="I14875" s="3">
        <f>IFERROR(AVERAGE(I14878), 0)</f>
        <v>0</v>
      </c>
      <c r="J14875" s="3">
        <f>IFERROR(AVERAGE(J14878), 0)</f>
        <v>0</v>
      </c>
      <c r="K14875" s="3">
        <f>IFERROR(AVERAGE(K14878), 0)</f>
        <v>0</v>
      </c>
    </row>
    <row r="14876" spans="2:11" outlineLevel="2">
      <c r="B14876" s="4" t="s">
        <v>9</v>
      </c>
      <c r="D14876">
        <f>E14879</f>
        <v>0</v>
      </c>
      <c r="E14876">
        <f>F14879</f>
        <v>0</v>
      </c>
      <c r="F14876">
        <f>G14879</f>
        <v>0</v>
      </c>
      <c r="G14876">
        <f>H14879</f>
        <v>0</v>
      </c>
      <c r="H14876">
        <f>I14879</f>
        <v>0</v>
      </c>
      <c r="I14876">
        <f>J14879</f>
        <v>0</v>
      </c>
      <c r="J14876">
        <f>K14879</f>
        <v>0</v>
      </c>
      <c r="K14876">
        <f>L14879</f>
        <v>0</v>
      </c>
    </row>
    <row r="14877" spans="2:11" outlineLevel="2">
      <c r="B14877" s="4" t="s">
        <v>10</v>
      </c>
      <c r="D14877">
        <f>E14880</f>
        <v>0</v>
      </c>
      <c r="E14877">
        <f>F14880</f>
        <v>0</v>
      </c>
      <c r="F14877">
        <f>G14880</f>
        <v>0</v>
      </c>
      <c r="G14877">
        <f>H14880</f>
        <v>0</v>
      </c>
      <c r="H14877">
        <f>I14880</f>
        <v>0</v>
      </c>
      <c r="I14877">
        <f>J14880</f>
        <v>0</v>
      </c>
      <c r="J14877">
        <f>K14880</f>
        <v>0</v>
      </c>
      <c r="K14877">
        <f>L14880</f>
        <v>0</v>
      </c>
    </row>
    <row r="14878" spans="2:11" s="5" customFormat="1" outlineLevel="1">
      <c r="C14878" s="5" t="s">
        <v>51</v>
      </c>
      <c r="D14878" s="1">
        <f>IFERROR(D14879/D14880, D14879)</f>
        <v>0</v>
      </c>
      <c r="E14878" s="1">
        <f>IFERROR(E14879/E14880, E14879)</f>
        <v>0</v>
      </c>
      <c r="F14878" s="1">
        <f>IFERROR(F14879/F14880, F14879)</f>
        <v>0</v>
      </c>
      <c r="G14878" s="1">
        <f>IFERROR(G14879/G14880, G14879)</f>
        <v>0</v>
      </c>
      <c r="H14878" s="1">
        <f>IFERROR(H14879/H14880, H14879)</f>
        <v>0</v>
      </c>
      <c r="I14878" s="1">
        <f>IFERROR(I14879/I14880, I14879)</f>
        <v>0</v>
      </c>
      <c r="J14878" s="1">
        <f>IFERROR(J14879/J14880, J14879)</f>
        <v>0</v>
      </c>
      <c r="K14878" s="1">
        <f>IFERROR(K14879/K14880, K14879)</f>
        <v>0</v>
      </c>
    </row>
    <row r="14879" spans="2:11" outlineLevel="2">
      <c r="C14879" t="s">
        <v>10</v>
      </c>
      <c r="D14879">
        <f>COUNTIF(D14881:D14884, "1")</f>
        <v>0</v>
      </c>
      <c r="E14879">
        <f>COUNTIF(E14881:E14884, "1")</f>
        <v>0</v>
      </c>
      <c r="F14879">
        <f>COUNTIF(F14881:F14884, "1")</f>
        <v>0</v>
      </c>
      <c r="G14879">
        <f>COUNTIF(G14881:G14884, "1")</f>
        <v>0</v>
      </c>
      <c r="H14879">
        <f>COUNTIF(H14881:H14884, "1")</f>
        <v>0</v>
      </c>
      <c r="I14879">
        <f>COUNTIF(I14881:I14884, "1")</f>
        <v>0</v>
      </c>
      <c r="J14879">
        <f>COUNTIF(J14881:J14884, "1")</f>
        <v>0</v>
      </c>
      <c r="K14879">
        <f>COUNTIF(K14881:K14884, "1")</f>
        <v>0</v>
      </c>
    </row>
    <row r="14880" spans="2:11" outlineLevel="2">
      <c r="C14880" t="s">
        <v>12</v>
      </c>
      <c r="D14880">
        <f>COUNTIF(D14881:D14884, "0")</f>
        <v>0</v>
      </c>
      <c r="E14880">
        <f>COUNTIF(E14881:E14884, "0")</f>
        <v>0</v>
      </c>
      <c r="F14880">
        <f>COUNTIF(F14881:F14884, "0")</f>
        <v>0</v>
      </c>
      <c r="G14880">
        <f>COUNTIF(G14881:G14884, "0")</f>
        <v>0</v>
      </c>
      <c r="H14880">
        <f>COUNTIF(H14881:H14884, "0")</f>
        <v>0</v>
      </c>
      <c r="I14880">
        <f>COUNTIF(I14881:I14884, "0")</f>
        <v>0</v>
      </c>
      <c r="J14880">
        <f>COUNTIF(J14881:J14884, "0")</f>
        <v>0</v>
      </c>
      <c r="K14880">
        <f>COUNTIF(K14881:K14884, "0")</f>
        <v>0</v>
      </c>
    </row>
    <row r="14881" spans="2:11" outlineLevel="2">
      <c r="B14881" t="s">
        <v>52</v>
      </c>
      <c r="C14881" t="s">
        <v>20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1</v>
      </c>
      <c r="J14881">
        <v>0</v>
      </c>
      <c r="K14881">
        <v>0</v>
      </c>
    </row>
    <row r="14882" spans="2:11" outlineLevel="2">
      <c r="B14882" t="s">
        <v>52</v>
      </c>
      <c r="C14882" t="s">
        <v>32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1</v>
      </c>
      <c r="K14882">
        <v>0</v>
      </c>
    </row>
    <row r="14883" spans="2:11" outlineLevel="2">
      <c r="B14883" t="s">
        <v>52</v>
      </c>
      <c r="C14883" t="s">
        <v>15</v>
      </c>
      <c r="D14883">
        <v>0</v>
      </c>
      <c r="E14883">
        <v>0</v>
      </c>
      <c r="F14883">
        <v>0</v>
      </c>
      <c r="G14883">
        <v>0</v>
      </c>
      <c r="H14883">
        <v>1</v>
      </c>
      <c r="I14883">
        <v>0</v>
      </c>
      <c r="J14883">
        <v>0</v>
      </c>
      <c r="K14883">
        <v>0</v>
      </c>
    </row>
    <row r="14884" spans="2:11" outlineLevel="2">
      <c r="B14884" t="s">
        <v>52</v>
      </c>
      <c r="C14884" t="s">
        <v>18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2:11" s="3" customFormat="1">
      <c r="B14885" s="3" t="s">
        <v>593</v>
      </c>
      <c r="C14885" s="3" t="s">
        <v>8</v>
      </c>
      <c r="D14885" s="3">
        <f>IFERROR(AVERAGE(D14888), 0)</f>
        <v>0</v>
      </c>
      <c r="E14885" s="3">
        <f>IFERROR(AVERAGE(E14888), 0)</f>
        <v>0</v>
      </c>
      <c r="F14885" s="3">
        <f>IFERROR(AVERAGE(F14888), 0)</f>
        <v>0</v>
      </c>
      <c r="G14885" s="3">
        <f>IFERROR(AVERAGE(G14888), 0)</f>
        <v>0</v>
      </c>
      <c r="H14885" s="3">
        <f>IFERROR(AVERAGE(H14888), 0)</f>
        <v>0</v>
      </c>
      <c r="I14885" s="3">
        <f>IFERROR(AVERAGE(I14888), 0)</f>
        <v>0</v>
      </c>
      <c r="J14885" s="3">
        <f>IFERROR(AVERAGE(J14888), 0)</f>
        <v>0</v>
      </c>
      <c r="K14885" s="3">
        <f>IFERROR(AVERAGE(K14888), 0)</f>
        <v>0</v>
      </c>
    </row>
    <row r="14886" spans="2:11" outlineLevel="2">
      <c r="B14886" s="4" t="s">
        <v>9</v>
      </c>
      <c r="D14886">
        <f>E14889</f>
        <v>0</v>
      </c>
      <c r="E14886">
        <f>F14889</f>
        <v>0</v>
      </c>
      <c r="F14886">
        <f>G14889</f>
        <v>0</v>
      </c>
      <c r="G14886">
        <f>H14889</f>
        <v>0</v>
      </c>
      <c r="H14886">
        <f>I14889</f>
        <v>0</v>
      </c>
      <c r="I14886">
        <f>J14889</f>
        <v>0</v>
      </c>
      <c r="J14886">
        <f>K14889</f>
        <v>0</v>
      </c>
      <c r="K14886">
        <f>L14889</f>
        <v>0</v>
      </c>
    </row>
    <row r="14887" spans="2:11" outlineLevel="2">
      <c r="B14887" s="4" t="s">
        <v>10</v>
      </c>
      <c r="D14887">
        <f>E14890</f>
        <v>0</v>
      </c>
      <c r="E14887">
        <f>F14890</f>
        <v>0</v>
      </c>
      <c r="F14887">
        <f>G14890</f>
        <v>0</v>
      </c>
      <c r="G14887">
        <f>H14890</f>
        <v>0</v>
      </c>
      <c r="H14887">
        <f>I14890</f>
        <v>0</v>
      </c>
      <c r="I14887">
        <f>J14890</f>
        <v>0</v>
      </c>
      <c r="J14887">
        <f>K14890</f>
        <v>0</v>
      </c>
      <c r="K14887">
        <f>L14890</f>
        <v>0</v>
      </c>
    </row>
    <row r="14888" spans="2:11" s="5" customFormat="1" outlineLevel="1">
      <c r="C14888" s="5" t="s">
        <v>51</v>
      </c>
      <c r="D14888" s="1">
        <f>IFERROR(D14889/D14890, D14889)</f>
        <v>0</v>
      </c>
      <c r="E14888" s="1">
        <f>IFERROR(E14889/E14890, E14889)</f>
        <v>0</v>
      </c>
      <c r="F14888" s="1">
        <f>IFERROR(F14889/F14890, F14889)</f>
        <v>0</v>
      </c>
      <c r="G14888" s="1">
        <f>IFERROR(G14889/G14890, G14889)</f>
        <v>0</v>
      </c>
      <c r="H14888" s="1">
        <f>IFERROR(H14889/H14890, H14889)</f>
        <v>0</v>
      </c>
      <c r="I14888" s="1">
        <f>IFERROR(I14889/I14890, I14889)</f>
        <v>0</v>
      </c>
      <c r="J14888" s="1">
        <f>IFERROR(J14889/J14890, J14889)</f>
        <v>0</v>
      </c>
      <c r="K14888" s="1">
        <f>IFERROR(K14889/K14890, K14889)</f>
        <v>0</v>
      </c>
    </row>
    <row r="14889" spans="2:11" outlineLevel="2">
      <c r="C14889" t="s">
        <v>10</v>
      </c>
      <c r="D14889">
        <f>COUNTIF(D14891:D14893, "1")</f>
        <v>0</v>
      </c>
      <c r="E14889">
        <f>COUNTIF(E14891:E14893, "1")</f>
        <v>0</v>
      </c>
      <c r="F14889">
        <f>COUNTIF(F14891:F14893, "1")</f>
        <v>0</v>
      </c>
      <c r="G14889">
        <f>COUNTIF(G14891:G14893, "1")</f>
        <v>0</v>
      </c>
      <c r="H14889">
        <f>COUNTIF(H14891:H14893, "1")</f>
        <v>0</v>
      </c>
      <c r="I14889">
        <f>COUNTIF(I14891:I14893, "1")</f>
        <v>0</v>
      </c>
      <c r="J14889">
        <f>COUNTIF(J14891:J14893, "1")</f>
        <v>0</v>
      </c>
      <c r="K14889">
        <f>COUNTIF(K14891:K14893, "1")</f>
        <v>0</v>
      </c>
    </row>
    <row r="14890" spans="2:11" outlineLevel="2">
      <c r="C14890" t="s">
        <v>12</v>
      </c>
      <c r="D14890">
        <f>COUNTIF(D14891:D14893, "0")</f>
        <v>0</v>
      </c>
      <c r="E14890">
        <f>COUNTIF(E14891:E14893, "0")</f>
        <v>0</v>
      </c>
      <c r="F14890">
        <f>COUNTIF(F14891:F14893, "0")</f>
        <v>0</v>
      </c>
      <c r="G14890">
        <f>COUNTIF(G14891:G14893, "0")</f>
        <v>0</v>
      </c>
      <c r="H14890">
        <f>COUNTIF(H14891:H14893, "0")</f>
        <v>0</v>
      </c>
      <c r="I14890">
        <f>COUNTIF(I14891:I14893, "0")</f>
        <v>0</v>
      </c>
      <c r="J14890">
        <f>COUNTIF(J14891:J14893, "0")</f>
        <v>0</v>
      </c>
      <c r="K14890">
        <f>COUNTIF(K14891:K14893, "0")</f>
        <v>0</v>
      </c>
    </row>
    <row r="14891" spans="2:11" outlineLevel="2">
      <c r="B14891" t="s">
        <v>52</v>
      </c>
      <c r="C14891" t="s">
        <v>16</v>
      </c>
      <c r="D14891">
        <v>0</v>
      </c>
      <c r="E14891">
        <v>1</v>
      </c>
      <c r="F14891">
        <v>0</v>
      </c>
      <c r="G14891">
        <v>0</v>
      </c>
      <c r="H14891">
        <v>1</v>
      </c>
      <c r="I14891">
        <v>1</v>
      </c>
      <c r="J14891">
        <v>0</v>
      </c>
      <c r="K14891">
        <v>0</v>
      </c>
    </row>
    <row r="14892" spans="2:11" outlineLevel="2">
      <c r="B14892" t="s">
        <v>52</v>
      </c>
      <c r="C14892" t="s">
        <v>14</v>
      </c>
      <c r="D14892">
        <v>0</v>
      </c>
      <c r="E14892">
        <v>0</v>
      </c>
      <c r="F14892">
        <v>0</v>
      </c>
      <c r="G14892">
        <v>0</v>
      </c>
      <c r="H14892">
        <v>1</v>
      </c>
      <c r="I14892">
        <v>0</v>
      </c>
      <c r="J14892">
        <v>0</v>
      </c>
      <c r="K14892">
        <v>0</v>
      </c>
    </row>
    <row r="14893" spans="2:11" outlineLevel="2">
      <c r="B14893" t="s">
        <v>52</v>
      </c>
      <c r="C14893" t="s">
        <v>15</v>
      </c>
      <c r="D14893">
        <v>1</v>
      </c>
      <c r="E14893">
        <v>0</v>
      </c>
      <c r="F14893">
        <v>1</v>
      </c>
      <c r="G14893">
        <v>1</v>
      </c>
      <c r="H14893">
        <v>0</v>
      </c>
      <c r="I14893">
        <v>0</v>
      </c>
      <c r="J14893">
        <v>0</v>
      </c>
      <c r="K14893">
        <v>0</v>
      </c>
    </row>
    <row r="14894" spans="2:11" s="3" customFormat="1">
      <c r="B14894" s="3" t="s">
        <v>594</v>
      </c>
      <c r="C14894" s="3" t="s">
        <v>8</v>
      </c>
      <c r="D14894" s="3">
        <f>IFERROR(AVERAGE(D14897), 0)</f>
        <v>0</v>
      </c>
      <c r="E14894" s="3">
        <f>IFERROR(AVERAGE(E14897), 0)</f>
        <v>0</v>
      </c>
      <c r="F14894" s="3">
        <f>IFERROR(AVERAGE(F14897), 0)</f>
        <v>0</v>
      </c>
      <c r="G14894" s="3">
        <f>IFERROR(AVERAGE(G14897), 0)</f>
        <v>0</v>
      </c>
      <c r="H14894" s="3">
        <f>IFERROR(AVERAGE(H14897), 0)</f>
        <v>0</v>
      </c>
      <c r="I14894" s="3">
        <f>IFERROR(AVERAGE(I14897), 0)</f>
        <v>0</v>
      </c>
      <c r="J14894" s="3">
        <f>IFERROR(AVERAGE(J14897), 0)</f>
        <v>0</v>
      </c>
      <c r="K14894" s="3">
        <f>IFERROR(AVERAGE(K14897), 0)</f>
        <v>0</v>
      </c>
    </row>
    <row r="14895" spans="2:11" outlineLevel="2">
      <c r="B14895" s="4" t="s">
        <v>9</v>
      </c>
      <c r="D14895">
        <f>E14898</f>
        <v>0</v>
      </c>
      <c r="E14895">
        <f>F14898</f>
        <v>0</v>
      </c>
      <c r="F14895">
        <f>G14898</f>
        <v>0</v>
      </c>
      <c r="G14895">
        <f>H14898</f>
        <v>0</v>
      </c>
      <c r="H14895">
        <f>I14898</f>
        <v>0</v>
      </c>
      <c r="I14895">
        <f>J14898</f>
        <v>0</v>
      </c>
      <c r="J14895">
        <f>K14898</f>
        <v>0</v>
      </c>
      <c r="K14895">
        <f>L14898</f>
        <v>0</v>
      </c>
    </row>
    <row r="14896" spans="2:11" outlineLevel="2">
      <c r="B14896" s="4" t="s">
        <v>10</v>
      </c>
      <c r="D14896">
        <f>E14899</f>
        <v>0</v>
      </c>
      <c r="E14896">
        <f>F14899</f>
        <v>0</v>
      </c>
      <c r="F14896">
        <f>G14899</f>
        <v>0</v>
      </c>
      <c r="G14896">
        <f>H14899</f>
        <v>0</v>
      </c>
      <c r="H14896">
        <f>I14899</f>
        <v>0</v>
      </c>
      <c r="I14896">
        <f>J14899</f>
        <v>0</v>
      </c>
      <c r="J14896">
        <f>K14899</f>
        <v>0</v>
      </c>
      <c r="K14896">
        <f>L14899</f>
        <v>0</v>
      </c>
    </row>
    <row r="14897" spans="2:11" s="5" customFormat="1" outlineLevel="1">
      <c r="C14897" s="5" t="s">
        <v>51</v>
      </c>
      <c r="D14897" s="1">
        <f>IFERROR(D14898/D14899, D14898)</f>
        <v>0</v>
      </c>
      <c r="E14897" s="1">
        <f>IFERROR(E14898/E14899, E14898)</f>
        <v>0</v>
      </c>
      <c r="F14897" s="1">
        <f>IFERROR(F14898/F14899, F14898)</f>
        <v>0</v>
      </c>
      <c r="G14897" s="1">
        <f>IFERROR(G14898/G14899, G14898)</f>
        <v>0</v>
      </c>
      <c r="H14897" s="1">
        <f>IFERROR(H14898/H14899, H14898)</f>
        <v>0</v>
      </c>
      <c r="I14897" s="1">
        <f>IFERROR(I14898/I14899, I14898)</f>
        <v>0</v>
      </c>
      <c r="J14897" s="1">
        <f>IFERROR(J14898/J14899, J14898)</f>
        <v>0</v>
      </c>
      <c r="K14897" s="1">
        <f>IFERROR(K14898/K14899, K14898)</f>
        <v>0</v>
      </c>
    </row>
    <row r="14898" spans="2:11" outlineLevel="2">
      <c r="C14898" t="s">
        <v>10</v>
      </c>
      <c r="D14898">
        <f>COUNTIF(D14900:D14907, "1")</f>
        <v>0</v>
      </c>
      <c r="E14898">
        <f>COUNTIF(E14900:E14907, "1")</f>
        <v>0</v>
      </c>
      <c r="F14898">
        <f>COUNTIF(F14900:F14907, "1")</f>
        <v>0</v>
      </c>
      <c r="G14898">
        <f>COUNTIF(G14900:G14907, "1")</f>
        <v>0</v>
      </c>
      <c r="H14898">
        <f>COUNTIF(H14900:H14907, "1")</f>
        <v>0</v>
      </c>
      <c r="I14898">
        <f>COUNTIF(I14900:I14907, "1")</f>
        <v>0</v>
      </c>
      <c r="J14898">
        <f>COUNTIF(J14900:J14907, "1")</f>
        <v>0</v>
      </c>
      <c r="K14898">
        <f>COUNTIF(K14900:K14907, "1")</f>
        <v>0</v>
      </c>
    </row>
    <row r="14899" spans="2:11" outlineLevel="2">
      <c r="C14899" t="s">
        <v>12</v>
      </c>
      <c r="D14899">
        <f>COUNTIF(D14900:D14907, "0")</f>
        <v>0</v>
      </c>
      <c r="E14899">
        <f>COUNTIF(E14900:E14907, "0")</f>
        <v>0</v>
      </c>
      <c r="F14899">
        <f>COUNTIF(F14900:F14907, "0")</f>
        <v>0</v>
      </c>
      <c r="G14899">
        <f>COUNTIF(G14900:G14907, "0")</f>
        <v>0</v>
      </c>
      <c r="H14899">
        <f>COUNTIF(H14900:H14907, "0")</f>
        <v>0</v>
      </c>
      <c r="I14899">
        <f>COUNTIF(I14900:I14907, "0")</f>
        <v>0</v>
      </c>
      <c r="J14899">
        <f>COUNTIF(J14900:J14907, "0")</f>
        <v>0</v>
      </c>
      <c r="K14899">
        <f>COUNTIF(K14900:K14907, "0")</f>
        <v>0</v>
      </c>
    </row>
    <row r="14900" spans="2:11" outlineLevel="2">
      <c r="B14900" t="s">
        <v>52</v>
      </c>
      <c r="C14900" t="s">
        <v>19</v>
      </c>
      <c r="D14900">
        <v>1</v>
      </c>
      <c r="E14900">
        <v>1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2:11" outlineLevel="2">
      <c r="B14901" t="s">
        <v>52</v>
      </c>
      <c r="C14901" t="s">
        <v>17</v>
      </c>
      <c r="D14901">
        <v>0</v>
      </c>
      <c r="E14901">
        <v>0</v>
      </c>
      <c r="F14901">
        <v>1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2:11" outlineLevel="2">
      <c r="B14902" t="s">
        <v>52</v>
      </c>
      <c r="C14902" t="s">
        <v>16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1</v>
      </c>
      <c r="K14902">
        <v>0</v>
      </c>
    </row>
    <row r="14903" spans="2:11" outlineLevel="2">
      <c r="B14903" t="s">
        <v>52</v>
      </c>
      <c r="C14903" t="s">
        <v>14</v>
      </c>
      <c r="D14903">
        <v>1</v>
      </c>
      <c r="E14903">
        <v>0</v>
      </c>
      <c r="F14903">
        <v>0</v>
      </c>
      <c r="G14903">
        <v>1</v>
      </c>
      <c r="H14903">
        <v>0</v>
      </c>
      <c r="I14903">
        <v>0</v>
      </c>
      <c r="J14903">
        <v>0</v>
      </c>
      <c r="K14903">
        <v>0</v>
      </c>
    </row>
    <row r="14904" spans="2:11" outlineLevel="2">
      <c r="B14904" t="s">
        <v>52</v>
      </c>
      <c r="C14904" t="s">
        <v>18</v>
      </c>
      <c r="D14904">
        <v>0</v>
      </c>
      <c r="E14904">
        <v>1</v>
      </c>
      <c r="F14904">
        <v>0</v>
      </c>
      <c r="G14904">
        <v>0</v>
      </c>
      <c r="H14904">
        <v>0</v>
      </c>
      <c r="I14904">
        <v>1</v>
      </c>
      <c r="J14904">
        <v>0</v>
      </c>
      <c r="K14904">
        <v>0</v>
      </c>
    </row>
    <row r="14905" spans="2:11" outlineLevel="2">
      <c r="B14905" t="s">
        <v>52</v>
      </c>
      <c r="C14905" t="s">
        <v>32</v>
      </c>
      <c r="D14905">
        <v>0</v>
      </c>
      <c r="E14905">
        <v>0</v>
      </c>
      <c r="F14905">
        <v>0</v>
      </c>
      <c r="G14905">
        <v>0</v>
      </c>
      <c r="H14905">
        <v>1</v>
      </c>
      <c r="I14905">
        <v>0</v>
      </c>
      <c r="J14905">
        <v>0</v>
      </c>
      <c r="K14905">
        <v>0</v>
      </c>
    </row>
    <row r="14906" spans="2:11" outlineLevel="2">
      <c r="B14906" t="s">
        <v>52</v>
      </c>
      <c r="C14906" t="s">
        <v>20</v>
      </c>
      <c r="D14906">
        <v>1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2:11" outlineLevel="2">
      <c r="B14907" t="s">
        <v>52</v>
      </c>
      <c r="C14907" t="s">
        <v>21</v>
      </c>
      <c r="D14907">
        <v>0</v>
      </c>
      <c r="E14907">
        <v>0</v>
      </c>
      <c r="F14907">
        <v>0</v>
      </c>
      <c r="G14907">
        <v>0</v>
      </c>
      <c r="H14907">
        <v>1</v>
      </c>
      <c r="I14907">
        <v>0</v>
      </c>
      <c r="J14907">
        <v>0</v>
      </c>
      <c r="K14907">
        <v>0</v>
      </c>
    </row>
    <row r="14908" spans="2:11" s="3" customFormat="1">
      <c r="B14908" s="3" t="s">
        <v>595</v>
      </c>
      <c r="C14908" s="3" t="s">
        <v>8</v>
      </c>
      <c r="D14908" s="3">
        <f>IFERROR(AVERAGE(D14911), 0)</f>
        <v>0</v>
      </c>
      <c r="E14908" s="3">
        <f>IFERROR(AVERAGE(E14911), 0)</f>
        <v>0</v>
      </c>
      <c r="F14908" s="3">
        <f>IFERROR(AVERAGE(F14911), 0)</f>
        <v>0</v>
      </c>
      <c r="G14908" s="3">
        <f>IFERROR(AVERAGE(G14911), 0)</f>
        <v>0</v>
      </c>
      <c r="H14908" s="3">
        <f>IFERROR(AVERAGE(H14911), 0)</f>
        <v>0</v>
      </c>
      <c r="I14908" s="3">
        <f>IFERROR(AVERAGE(I14911), 0)</f>
        <v>0</v>
      </c>
      <c r="J14908" s="3">
        <f>IFERROR(AVERAGE(J14911), 0)</f>
        <v>0</v>
      </c>
      <c r="K14908" s="3">
        <f>IFERROR(AVERAGE(K14911), 0)</f>
        <v>0</v>
      </c>
    </row>
    <row r="14909" spans="2:11" outlineLevel="2">
      <c r="B14909" s="4" t="s">
        <v>9</v>
      </c>
      <c r="D14909">
        <f>E14912</f>
        <v>0</v>
      </c>
      <c r="E14909">
        <f>F14912</f>
        <v>0</v>
      </c>
      <c r="F14909">
        <f>G14912</f>
        <v>0</v>
      </c>
      <c r="G14909">
        <f>H14912</f>
        <v>0</v>
      </c>
      <c r="H14909">
        <f>I14912</f>
        <v>0</v>
      </c>
      <c r="I14909">
        <f>J14912</f>
        <v>0</v>
      </c>
      <c r="J14909">
        <f>K14912</f>
        <v>0</v>
      </c>
      <c r="K14909">
        <f>L14912</f>
        <v>0</v>
      </c>
    </row>
    <row r="14910" spans="2:11" outlineLevel="2">
      <c r="B14910" s="4" t="s">
        <v>10</v>
      </c>
      <c r="D14910">
        <f>E14913</f>
        <v>0</v>
      </c>
      <c r="E14910">
        <f>F14913</f>
        <v>0</v>
      </c>
      <c r="F14910">
        <f>G14913</f>
        <v>0</v>
      </c>
      <c r="G14910">
        <f>H14913</f>
        <v>0</v>
      </c>
      <c r="H14910">
        <f>I14913</f>
        <v>0</v>
      </c>
      <c r="I14910">
        <f>J14913</f>
        <v>0</v>
      </c>
      <c r="J14910">
        <f>K14913</f>
        <v>0</v>
      </c>
      <c r="K14910">
        <f>L14913</f>
        <v>0</v>
      </c>
    </row>
    <row r="14911" spans="2:11" s="5" customFormat="1" outlineLevel="1">
      <c r="C14911" s="5" t="s">
        <v>51</v>
      </c>
      <c r="D14911" s="1">
        <f>IFERROR(D14912/D14913, D14912)</f>
        <v>0</v>
      </c>
      <c r="E14911" s="1">
        <f>IFERROR(E14912/E14913, E14912)</f>
        <v>0</v>
      </c>
      <c r="F14911" s="1">
        <f>IFERROR(F14912/F14913, F14912)</f>
        <v>0</v>
      </c>
      <c r="G14911" s="1">
        <f>IFERROR(G14912/G14913, G14912)</f>
        <v>0</v>
      </c>
      <c r="H14911" s="1">
        <f>IFERROR(H14912/H14913, H14912)</f>
        <v>0</v>
      </c>
      <c r="I14911" s="1">
        <f>IFERROR(I14912/I14913, I14912)</f>
        <v>0</v>
      </c>
      <c r="J14911" s="1">
        <f>IFERROR(J14912/J14913, J14912)</f>
        <v>0</v>
      </c>
      <c r="K14911" s="1">
        <f>IFERROR(K14912/K14913, K14912)</f>
        <v>0</v>
      </c>
    </row>
    <row r="14912" spans="2:11" outlineLevel="2">
      <c r="C14912" t="s">
        <v>10</v>
      </c>
      <c r="D14912">
        <f>COUNTIF(D14914:D14917, "1")</f>
        <v>0</v>
      </c>
      <c r="E14912">
        <f>COUNTIF(E14914:E14917, "1")</f>
        <v>0</v>
      </c>
      <c r="F14912">
        <f>COUNTIF(F14914:F14917, "1")</f>
        <v>0</v>
      </c>
      <c r="G14912">
        <f>COUNTIF(G14914:G14917, "1")</f>
        <v>0</v>
      </c>
      <c r="H14912">
        <f>COUNTIF(H14914:H14917, "1")</f>
        <v>0</v>
      </c>
      <c r="I14912">
        <f>COUNTIF(I14914:I14917, "1")</f>
        <v>0</v>
      </c>
      <c r="J14912">
        <f>COUNTIF(J14914:J14917, "1")</f>
        <v>0</v>
      </c>
      <c r="K14912">
        <f>COUNTIF(K14914:K14917, "1")</f>
        <v>0</v>
      </c>
    </row>
    <row r="14913" spans="2:11" outlineLevel="2">
      <c r="C14913" t="s">
        <v>12</v>
      </c>
      <c r="D14913">
        <f>COUNTIF(D14914:D14917, "0")</f>
        <v>0</v>
      </c>
      <c r="E14913">
        <f>COUNTIF(E14914:E14917, "0")</f>
        <v>0</v>
      </c>
      <c r="F14913">
        <f>COUNTIF(F14914:F14917, "0")</f>
        <v>0</v>
      </c>
      <c r="G14913">
        <f>COUNTIF(G14914:G14917, "0")</f>
        <v>0</v>
      </c>
      <c r="H14913">
        <f>COUNTIF(H14914:H14917, "0")</f>
        <v>0</v>
      </c>
      <c r="I14913">
        <f>COUNTIF(I14914:I14917, "0")</f>
        <v>0</v>
      </c>
      <c r="J14913">
        <f>COUNTIF(J14914:J14917, "0")</f>
        <v>0</v>
      </c>
      <c r="K14913">
        <f>COUNTIF(K14914:K14917, "0")</f>
        <v>0</v>
      </c>
    </row>
    <row r="14914" spans="2:11" outlineLevel="2">
      <c r="B14914" t="s">
        <v>52</v>
      </c>
      <c r="C14914" t="s">
        <v>14</v>
      </c>
      <c r="D14914">
        <v>0</v>
      </c>
      <c r="E14914">
        <v>0</v>
      </c>
      <c r="F14914">
        <v>1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2:11" outlineLevel="2">
      <c r="B14915" t="s">
        <v>52</v>
      </c>
      <c r="C14915" t="s">
        <v>15</v>
      </c>
      <c r="D14915">
        <v>0</v>
      </c>
      <c r="E14915">
        <v>0</v>
      </c>
      <c r="F14915">
        <v>1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2:11" outlineLevel="2">
      <c r="B14916" t="s">
        <v>52</v>
      </c>
      <c r="C14916" t="s">
        <v>16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2:11" outlineLevel="2">
      <c r="B14917" t="s">
        <v>52</v>
      </c>
      <c r="C14917" t="s">
        <v>17</v>
      </c>
      <c r="D14917">
        <v>1</v>
      </c>
      <c r="E14917">
        <v>0</v>
      </c>
      <c r="F14917">
        <v>0</v>
      </c>
      <c r="G14917">
        <v>0</v>
      </c>
      <c r="H14917">
        <v>1</v>
      </c>
      <c r="I14917">
        <v>0</v>
      </c>
      <c r="J14917">
        <v>0</v>
      </c>
      <c r="K14917">
        <v>0</v>
      </c>
    </row>
    <row r="14918" spans="2:11" s="3" customFormat="1">
      <c r="B14918" s="3" t="s">
        <v>596</v>
      </c>
      <c r="C14918" s="3" t="s">
        <v>8</v>
      </c>
      <c r="D14918" s="3">
        <f>IFERROR(AVERAGE(D14921), 0)</f>
        <v>0</v>
      </c>
      <c r="E14918" s="3">
        <f>IFERROR(AVERAGE(E14921), 0)</f>
        <v>0</v>
      </c>
      <c r="F14918" s="3">
        <f>IFERROR(AVERAGE(F14921), 0)</f>
        <v>0</v>
      </c>
      <c r="G14918" s="3">
        <f>IFERROR(AVERAGE(G14921), 0)</f>
        <v>0</v>
      </c>
      <c r="H14918" s="3">
        <f>IFERROR(AVERAGE(H14921), 0)</f>
        <v>0</v>
      </c>
      <c r="I14918" s="3">
        <f>IFERROR(AVERAGE(I14921), 0)</f>
        <v>0</v>
      </c>
      <c r="J14918" s="3">
        <f>IFERROR(AVERAGE(J14921), 0)</f>
        <v>0</v>
      </c>
      <c r="K14918" s="3">
        <f>IFERROR(AVERAGE(K14921), 0)</f>
        <v>0</v>
      </c>
    </row>
    <row r="14919" spans="2:11" outlineLevel="2">
      <c r="B14919" s="4" t="s">
        <v>9</v>
      </c>
      <c r="D14919">
        <f>E14922</f>
        <v>0</v>
      </c>
      <c r="E14919">
        <f>F14922</f>
        <v>0</v>
      </c>
      <c r="F14919">
        <f>G14922</f>
        <v>0</v>
      </c>
      <c r="G14919">
        <f>H14922</f>
        <v>0</v>
      </c>
      <c r="H14919">
        <f>I14922</f>
        <v>0</v>
      </c>
      <c r="I14919">
        <f>J14922</f>
        <v>0</v>
      </c>
      <c r="J14919">
        <f>K14922</f>
        <v>0</v>
      </c>
      <c r="K14919">
        <f>L14922</f>
        <v>0</v>
      </c>
    </row>
    <row r="14920" spans="2:11" outlineLevel="2">
      <c r="B14920" s="4" t="s">
        <v>10</v>
      </c>
      <c r="D14920">
        <f>E14923</f>
        <v>0</v>
      </c>
      <c r="E14920">
        <f>F14923</f>
        <v>0</v>
      </c>
      <c r="F14920">
        <f>G14923</f>
        <v>0</v>
      </c>
      <c r="G14920">
        <f>H14923</f>
        <v>0</v>
      </c>
      <c r="H14920">
        <f>I14923</f>
        <v>0</v>
      </c>
      <c r="I14920">
        <f>J14923</f>
        <v>0</v>
      </c>
      <c r="J14920">
        <f>K14923</f>
        <v>0</v>
      </c>
      <c r="K14920">
        <f>L14923</f>
        <v>0</v>
      </c>
    </row>
    <row r="14921" spans="2:11" s="5" customFormat="1" outlineLevel="1">
      <c r="C14921" s="5" t="s">
        <v>51</v>
      </c>
      <c r="D14921" s="1">
        <f>IFERROR(D14922/D14923, D14922)</f>
        <v>0</v>
      </c>
      <c r="E14921" s="1">
        <f>IFERROR(E14922/E14923, E14922)</f>
        <v>0</v>
      </c>
      <c r="F14921" s="1">
        <f>IFERROR(F14922/F14923, F14922)</f>
        <v>0</v>
      </c>
      <c r="G14921" s="1">
        <f>IFERROR(G14922/G14923, G14922)</f>
        <v>0</v>
      </c>
      <c r="H14921" s="1">
        <f>IFERROR(H14922/H14923, H14922)</f>
        <v>0</v>
      </c>
      <c r="I14921" s="1">
        <f>IFERROR(I14922/I14923, I14922)</f>
        <v>0</v>
      </c>
      <c r="J14921" s="1">
        <f>IFERROR(J14922/J14923, J14922)</f>
        <v>0</v>
      </c>
      <c r="K14921" s="1">
        <f>IFERROR(K14922/K14923, K14922)</f>
        <v>0</v>
      </c>
    </row>
    <row r="14922" spans="2:11" outlineLevel="2">
      <c r="C14922" t="s">
        <v>10</v>
      </c>
      <c r="D14922">
        <f>COUNTIF(D14924:D14925, "1")</f>
        <v>0</v>
      </c>
      <c r="E14922">
        <f>COUNTIF(E14924:E14925, "1")</f>
        <v>0</v>
      </c>
      <c r="F14922">
        <f>COUNTIF(F14924:F14925, "1")</f>
        <v>0</v>
      </c>
      <c r="G14922">
        <f>COUNTIF(G14924:G14925, "1")</f>
        <v>0</v>
      </c>
      <c r="H14922">
        <f>COUNTIF(H14924:H14925, "1")</f>
        <v>0</v>
      </c>
      <c r="I14922">
        <f>COUNTIF(I14924:I14925, "1")</f>
        <v>0</v>
      </c>
      <c r="J14922">
        <f>COUNTIF(J14924:J14925, "1")</f>
        <v>0</v>
      </c>
      <c r="K14922">
        <f>COUNTIF(K14924:K14925, "1")</f>
        <v>0</v>
      </c>
    </row>
    <row r="14923" spans="2:11" outlineLevel="2">
      <c r="C14923" t="s">
        <v>12</v>
      </c>
      <c r="D14923">
        <f>COUNTIF(D14924:D14925, "0")</f>
        <v>0</v>
      </c>
      <c r="E14923">
        <f>COUNTIF(E14924:E14925, "0")</f>
        <v>0</v>
      </c>
      <c r="F14923">
        <f>COUNTIF(F14924:F14925, "0")</f>
        <v>0</v>
      </c>
      <c r="G14923">
        <f>COUNTIF(G14924:G14925, "0")</f>
        <v>0</v>
      </c>
      <c r="H14923">
        <f>COUNTIF(H14924:H14925, "0")</f>
        <v>0</v>
      </c>
      <c r="I14923">
        <f>COUNTIF(I14924:I14925, "0")</f>
        <v>0</v>
      </c>
      <c r="J14923">
        <f>COUNTIF(J14924:J14925, "0")</f>
        <v>0</v>
      </c>
      <c r="K14923">
        <f>COUNTIF(K14924:K14925, "0")</f>
        <v>0</v>
      </c>
    </row>
    <row r="14924" spans="2:11" outlineLevel="2">
      <c r="B14924" t="s">
        <v>52</v>
      </c>
      <c r="C14924" t="s">
        <v>16</v>
      </c>
      <c r="D14924">
        <v>1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2:11" outlineLevel="2">
      <c r="B14925" t="s">
        <v>52</v>
      </c>
      <c r="C14925" t="s">
        <v>14</v>
      </c>
      <c r="D14925">
        <v>0</v>
      </c>
      <c r="E14925">
        <v>0</v>
      </c>
      <c r="F14925">
        <v>0</v>
      </c>
      <c r="G14925">
        <v>1</v>
      </c>
      <c r="H14925">
        <v>0</v>
      </c>
      <c r="I14925">
        <v>0</v>
      </c>
      <c r="J14925">
        <v>0</v>
      </c>
      <c r="K14925">
        <v>0</v>
      </c>
    </row>
    <row r="14926" spans="2:11" s="2" customFormat="1">
      <c r="B14926" s="2" t="s">
        <v>597</v>
      </c>
      <c r="D14926" s="2">
        <f>IFERROR(AVERAGE(D14929,D14947,D14997,D15009,D15020,D15027,D15040,D15061,D15072,D15080,D15093,D15109,D15121,D15138), 0)</f>
        <v>0</v>
      </c>
      <c r="E14926" s="2">
        <f>IFERROR(AVERAGE(E14929,E14947,E14997,E15009,E15020,E15027,E15040,E15061,E15072,E15080,E15093,E15109,E15121,E15138), 0)</f>
        <v>0</v>
      </c>
      <c r="F14926" s="2">
        <f>IFERROR(AVERAGE(F14929,F14947,F14997,F15009,F15020,F15027,F15040,F15061,F15072,F15080,F15093,F15109,F15121,F15138), 0)</f>
        <v>0</v>
      </c>
      <c r="G14926" s="2">
        <f>IFERROR(AVERAGE(G14929,G14947,G14997,G15009,G15020,G15027,G15040,G15061,G15072,G15080,G15093,G15109,G15121,G15138), 0)</f>
        <v>0</v>
      </c>
      <c r="H14926" s="2">
        <f>IFERROR(AVERAGE(H14929,H14947,H14997,H15009,H15020,H15027,H15040,H15061,H15072,H15080,H15093,H15109,H15121,H15138), 0)</f>
        <v>0</v>
      </c>
      <c r="I14926" s="2">
        <f>IFERROR(AVERAGE(I14929,I14947,I14997,I15009,I15020,I15027,I15040,I15061,I15072,I15080,I15093,I15109,I15121,I15138), 0)</f>
        <v>0</v>
      </c>
      <c r="J14926" s="2">
        <f>IFERROR(AVERAGE(J14929,J14947,J14997,J15009,J15020,J15027,J15040,J15061,J15072,J15080,J15093,J15109,J15121,J15138), 0)</f>
        <v>0</v>
      </c>
      <c r="K14926" s="2">
        <f>IFERROR(AVERAGE(K14929,K14947,K14997,K15009,K15020,K15027,K15040,K15061,K15072,K15080,K15093,K15109,K15121,K15138), 0)</f>
        <v>0</v>
      </c>
    </row>
    <row r="14927" spans="2:11" outlineLevel="2">
      <c r="B14927" t="s">
        <v>3</v>
      </c>
      <c r="D14927">
        <f>D14930+D14948+D14998+D15010+D15021+D15028+D15041+D15062+D15073+D15081+D15094+D15110+D15122+D15139</f>
        <v>0</v>
      </c>
      <c r="E14927">
        <f>E14930+E14948+E14998+E15010+E15021+E15028+E15041+E15062+E15073+E15081+E15094+E15110+E15122+E15139</f>
        <v>0</v>
      </c>
      <c r="F14927">
        <f>F14930+F14948+F14998+F15010+F15021+F15028+F15041+F15062+F15073+F15081+F15094+F15110+F15122+F15139</f>
        <v>0</v>
      </c>
      <c r="G14927">
        <f>G14930+G14948+G14998+G15010+G15021+G15028+G15041+G15062+G15073+G15081+G15094+G15110+G15122+G15139</f>
        <v>0</v>
      </c>
      <c r="H14927">
        <f>H14930+H14948+H14998+H15010+H15021+H15028+H15041+H15062+H15073+H15081+H15094+H15110+H15122+H15139</f>
        <v>0</v>
      </c>
      <c r="I14927">
        <f>I14930+I14948+I14998+I15010+I15021+I15028+I15041+I15062+I15073+I15081+I15094+I15110+I15122+I15139</f>
        <v>0</v>
      </c>
      <c r="J14927">
        <f>J14930+J14948+J14998+J15010+J15021+J15028+J15041+J15062+J15073+J15081+J15094+J15110+J15122+J15139</f>
        <v>0</v>
      </c>
      <c r="K14927">
        <f>K14930+K14948+K14998+K15010+K15021+K15028+K15041+K15062+K15073+K15081+K15094+K15110+K15122+K15139</f>
        <v>0</v>
      </c>
    </row>
    <row r="14928" spans="2:11" outlineLevel="2">
      <c r="B14928" t="s">
        <v>4</v>
      </c>
      <c r="D14928">
        <f>D14931+D14949+D14999+D15011+D15022+D15029+D15042+D15063+D15074+D15082+D15095+D15111+D15123+D15140</f>
        <v>0</v>
      </c>
      <c r="E14928">
        <f>E14931+E14949+E14999+E15011+E15022+E15029+E15042+E15063+E15074+E15082+E15095+E15111+E15123+E15140</f>
        <v>0</v>
      </c>
      <c r="F14928">
        <f>F14931+F14949+F14999+F15011+F15022+F15029+F15042+F15063+F15074+F15082+F15095+F15111+F15123+F15140</f>
        <v>0</v>
      </c>
      <c r="G14928">
        <f>G14931+G14949+G14999+G15011+G15022+G15029+G15042+G15063+G15074+G15082+G15095+G15111+G15123+G15140</f>
        <v>0</v>
      </c>
      <c r="H14928">
        <f>H14931+H14949+H14999+H15011+H15022+H15029+H15042+H15063+H15074+H15082+H15095+H15111+H15123+H15140</f>
        <v>0</v>
      </c>
      <c r="I14928">
        <f>I14931+I14949+I14999+I15011+I15022+I15029+I15042+I15063+I15074+I15082+I15095+I15111+I15123+I15140</f>
        <v>0</v>
      </c>
      <c r="J14928">
        <f>J14931+J14949+J14999+J15011+J15022+J15029+J15042+J15063+J15074+J15082+J15095+J15111+J15123+J15140</f>
        <v>0</v>
      </c>
      <c r="K14928">
        <f>K14931+K14949+K14999+K15011+K15022+K15029+K15042+K15063+K15074+K15082+K15095+K15111+K15123+K15140</f>
        <v>0</v>
      </c>
    </row>
    <row r="14929" spans="2:11" s="3" customFormat="1">
      <c r="B14929" s="3" t="s">
        <v>598</v>
      </c>
      <c r="C14929" s="3" t="s">
        <v>8</v>
      </c>
      <c r="D14929" s="3">
        <f>IFERROR(AVERAGE(D14932), 0)</f>
        <v>0</v>
      </c>
      <c r="E14929" s="3">
        <f>IFERROR(AVERAGE(E14932), 0)</f>
        <v>0</v>
      </c>
      <c r="F14929" s="3">
        <f>IFERROR(AVERAGE(F14932), 0)</f>
        <v>0</v>
      </c>
      <c r="G14929" s="3">
        <f>IFERROR(AVERAGE(G14932), 0)</f>
        <v>0</v>
      </c>
      <c r="H14929" s="3">
        <f>IFERROR(AVERAGE(H14932), 0)</f>
        <v>0</v>
      </c>
      <c r="I14929" s="3">
        <f>IFERROR(AVERAGE(I14932), 0)</f>
        <v>0</v>
      </c>
      <c r="J14929" s="3">
        <f>IFERROR(AVERAGE(J14932), 0)</f>
        <v>0</v>
      </c>
      <c r="K14929" s="3">
        <f>IFERROR(AVERAGE(K14932), 0)</f>
        <v>0</v>
      </c>
    </row>
    <row r="14930" spans="2:11" outlineLevel="2">
      <c r="B14930" s="4" t="s">
        <v>9</v>
      </c>
      <c r="D14930">
        <f>E14933</f>
        <v>0</v>
      </c>
      <c r="E14930">
        <f>F14933</f>
        <v>0</v>
      </c>
      <c r="F14930">
        <f>G14933</f>
        <v>0</v>
      </c>
      <c r="G14930">
        <f>H14933</f>
        <v>0</v>
      </c>
      <c r="H14930">
        <f>I14933</f>
        <v>0</v>
      </c>
      <c r="I14930">
        <f>J14933</f>
        <v>0</v>
      </c>
      <c r="J14930">
        <f>K14933</f>
        <v>0</v>
      </c>
      <c r="K14930">
        <f>L14933</f>
        <v>0</v>
      </c>
    </row>
    <row r="14931" spans="2:11" outlineLevel="2">
      <c r="B14931" s="4" t="s">
        <v>10</v>
      </c>
      <c r="D14931">
        <f>E14934</f>
        <v>0</v>
      </c>
      <c r="E14931">
        <f>F14934</f>
        <v>0</v>
      </c>
      <c r="F14931">
        <f>G14934</f>
        <v>0</v>
      </c>
      <c r="G14931">
        <f>H14934</f>
        <v>0</v>
      </c>
      <c r="H14931">
        <f>I14934</f>
        <v>0</v>
      </c>
      <c r="I14931">
        <f>J14934</f>
        <v>0</v>
      </c>
      <c r="J14931">
        <f>K14934</f>
        <v>0</v>
      </c>
      <c r="K14931">
        <f>L14934</f>
        <v>0</v>
      </c>
    </row>
    <row r="14932" spans="2:11" s="5" customFormat="1" outlineLevel="1">
      <c r="C14932" s="5" t="s">
        <v>51</v>
      </c>
      <c r="D14932" s="1">
        <f>IFERROR(D14933/D14934, D14933)</f>
        <v>0</v>
      </c>
      <c r="E14932" s="1">
        <f>IFERROR(E14933/E14934, E14933)</f>
        <v>0</v>
      </c>
      <c r="F14932" s="1">
        <f>IFERROR(F14933/F14934, F14933)</f>
        <v>0</v>
      </c>
      <c r="G14932" s="1">
        <f>IFERROR(G14933/G14934, G14933)</f>
        <v>0</v>
      </c>
      <c r="H14932" s="1">
        <f>IFERROR(H14933/H14934, H14933)</f>
        <v>0</v>
      </c>
      <c r="I14932" s="1">
        <f>IFERROR(I14933/I14934, I14933)</f>
        <v>0</v>
      </c>
      <c r="J14932" s="1">
        <f>IFERROR(J14933/J14934, J14933)</f>
        <v>0</v>
      </c>
      <c r="K14932" s="1">
        <f>IFERROR(K14933/K14934, K14933)</f>
        <v>0</v>
      </c>
    </row>
    <row r="14933" spans="2:11" outlineLevel="2">
      <c r="C14933" t="s">
        <v>10</v>
      </c>
      <c r="D14933">
        <f>COUNTIF(D14935:D14946, "1")</f>
        <v>0</v>
      </c>
      <c r="E14933">
        <f>COUNTIF(E14935:E14946, "1")</f>
        <v>0</v>
      </c>
      <c r="F14933">
        <f>COUNTIF(F14935:F14946, "1")</f>
        <v>0</v>
      </c>
      <c r="G14933">
        <f>COUNTIF(G14935:G14946, "1")</f>
        <v>0</v>
      </c>
      <c r="H14933">
        <f>COUNTIF(H14935:H14946, "1")</f>
        <v>0</v>
      </c>
      <c r="I14933">
        <f>COUNTIF(I14935:I14946, "1")</f>
        <v>0</v>
      </c>
      <c r="J14933">
        <f>COUNTIF(J14935:J14946, "1")</f>
        <v>0</v>
      </c>
      <c r="K14933">
        <f>COUNTIF(K14935:K14946, "1")</f>
        <v>0</v>
      </c>
    </row>
    <row r="14934" spans="2:11" outlineLevel="2">
      <c r="C14934" t="s">
        <v>12</v>
      </c>
      <c r="D14934">
        <f>COUNTIF(D14935:D14946, "0")</f>
        <v>0</v>
      </c>
      <c r="E14934">
        <f>COUNTIF(E14935:E14946, "0")</f>
        <v>0</v>
      </c>
      <c r="F14934">
        <f>COUNTIF(F14935:F14946, "0")</f>
        <v>0</v>
      </c>
      <c r="G14934">
        <f>COUNTIF(G14935:G14946, "0")</f>
        <v>0</v>
      </c>
      <c r="H14934">
        <f>COUNTIF(H14935:H14946, "0")</f>
        <v>0</v>
      </c>
      <c r="I14934">
        <f>COUNTIF(I14935:I14946, "0")</f>
        <v>0</v>
      </c>
      <c r="J14934">
        <f>COUNTIF(J14935:J14946, "0")</f>
        <v>0</v>
      </c>
      <c r="K14934">
        <f>COUNTIF(K14935:K14946, "0")</f>
        <v>0</v>
      </c>
    </row>
    <row r="14935" spans="2:11" outlineLevel="2">
      <c r="B14935" t="s">
        <v>52</v>
      </c>
      <c r="C14935" t="s">
        <v>14</v>
      </c>
      <c r="D14935">
        <v>0</v>
      </c>
      <c r="E14935">
        <v>1</v>
      </c>
      <c r="F14935">
        <v>0</v>
      </c>
      <c r="G14935">
        <v>0</v>
      </c>
      <c r="H14935">
        <v>0</v>
      </c>
      <c r="I14935">
        <v>1</v>
      </c>
      <c r="J14935">
        <v>0</v>
      </c>
      <c r="K14935">
        <v>0</v>
      </c>
    </row>
    <row r="14936" spans="2:11" outlineLevel="2">
      <c r="B14936" t="s">
        <v>52</v>
      </c>
      <c r="C14936" t="s">
        <v>15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2:11" outlineLevel="2">
      <c r="B14937" t="s">
        <v>52</v>
      </c>
      <c r="C14937" t="s">
        <v>17</v>
      </c>
      <c r="D14937">
        <v>1</v>
      </c>
      <c r="E14937">
        <v>0</v>
      </c>
      <c r="F14937">
        <v>0</v>
      </c>
      <c r="G14937">
        <v>1</v>
      </c>
      <c r="H14937">
        <v>0</v>
      </c>
      <c r="I14937">
        <v>0</v>
      </c>
      <c r="J14937">
        <v>1</v>
      </c>
      <c r="K14937">
        <v>0</v>
      </c>
    </row>
    <row r="14938" spans="2:11" outlineLevel="2">
      <c r="B14938" t="s">
        <v>52</v>
      </c>
      <c r="C14938" t="s">
        <v>18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2:11" outlineLevel="2">
      <c r="B14939" t="s">
        <v>52</v>
      </c>
      <c r="C14939" t="s">
        <v>21</v>
      </c>
      <c r="D14939">
        <v>0</v>
      </c>
      <c r="E14939">
        <v>0</v>
      </c>
      <c r="F14939">
        <v>1</v>
      </c>
      <c r="G14939">
        <v>1</v>
      </c>
      <c r="H14939">
        <v>0</v>
      </c>
      <c r="I14939">
        <v>0</v>
      </c>
      <c r="J14939">
        <v>0</v>
      </c>
      <c r="K14939">
        <v>0</v>
      </c>
    </row>
    <row r="14940" spans="2:11" outlineLevel="2">
      <c r="B14940" t="s">
        <v>52</v>
      </c>
      <c r="C14940" t="s">
        <v>16</v>
      </c>
      <c r="D14940">
        <v>0</v>
      </c>
      <c r="E14940">
        <v>0</v>
      </c>
      <c r="F14940">
        <v>0</v>
      </c>
      <c r="G14940">
        <v>1</v>
      </c>
      <c r="H14940">
        <v>1</v>
      </c>
      <c r="I14940">
        <v>0</v>
      </c>
      <c r="J14940">
        <v>0</v>
      </c>
      <c r="K14940">
        <v>0</v>
      </c>
    </row>
    <row r="14941" spans="2:11" outlineLevel="2">
      <c r="B14941" t="s">
        <v>52</v>
      </c>
      <c r="C14941" t="s">
        <v>34</v>
      </c>
      <c r="D14941">
        <v>1</v>
      </c>
      <c r="E14941">
        <v>1</v>
      </c>
      <c r="F14941">
        <v>1</v>
      </c>
      <c r="G14941">
        <v>0</v>
      </c>
      <c r="H14941">
        <v>1</v>
      </c>
      <c r="I14941">
        <v>0</v>
      </c>
      <c r="J14941">
        <v>0</v>
      </c>
      <c r="K14941">
        <v>0</v>
      </c>
    </row>
    <row r="14942" spans="2:11" outlineLevel="2">
      <c r="B14942" t="s">
        <v>52</v>
      </c>
      <c r="C14942" t="s">
        <v>23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2:11" outlineLevel="2">
      <c r="B14943" t="s">
        <v>52</v>
      </c>
      <c r="C14943" t="s">
        <v>19</v>
      </c>
      <c r="D14943">
        <v>0</v>
      </c>
      <c r="E14943">
        <v>0</v>
      </c>
      <c r="F14943">
        <v>0</v>
      </c>
      <c r="G14943">
        <v>0</v>
      </c>
      <c r="H14943">
        <v>1</v>
      </c>
      <c r="I14943">
        <v>0</v>
      </c>
      <c r="J14943">
        <v>0</v>
      </c>
      <c r="K14943">
        <v>0</v>
      </c>
    </row>
    <row r="14944" spans="2:11" outlineLevel="2">
      <c r="B14944" t="s">
        <v>52</v>
      </c>
      <c r="C14944" t="s">
        <v>32</v>
      </c>
      <c r="D14944">
        <v>0</v>
      </c>
      <c r="E14944">
        <v>0</v>
      </c>
      <c r="F14944">
        <v>1</v>
      </c>
      <c r="G14944">
        <v>0</v>
      </c>
      <c r="H14944">
        <v>1</v>
      </c>
      <c r="I14944">
        <v>0</v>
      </c>
      <c r="J14944">
        <v>0</v>
      </c>
      <c r="K14944">
        <v>0</v>
      </c>
    </row>
    <row r="14945" spans="2:11" outlineLevel="2">
      <c r="B14945" t="s">
        <v>52</v>
      </c>
      <c r="C14945" t="s">
        <v>24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2:11" outlineLevel="2">
      <c r="B14946" t="s">
        <v>52</v>
      </c>
      <c r="C14946" t="s">
        <v>20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2:11" s="3" customFormat="1">
      <c r="B14947" s="3" t="s">
        <v>599</v>
      </c>
      <c r="C14947" s="3" t="s">
        <v>8</v>
      </c>
      <c r="D14947" s="3">
        <f>IFERROR(AVERAGE(D14950,D14972), 0)</f>
        <v>0</v>
      </c>
      <c r="E14947" s="3">
        <f>IFERROR(AVERAGE(E14950,E14972), 0)</f>
        <v>0</v>
      </c>
      <c r="F14947" s="3">
        <f>IFERROR(AVERAGE(F14950,F14972), 0)</f>
        <v>0</v>
      </c>
      <c r="G14947" s="3">
        <f>IFERROR(AVERAGE(G14950,G14972), 0)</f>
        <v>0</v>
      </c>
      <c r="H14947" s="3">
        <f>IFERROR(AVERAGE(H14950,H14972), 0)</f>
        <v>0</v>
      </c>
      <c r="I14947" s="3">
        <f>IFERROR(AVERAGE(I14950,I14972), 0)</f>
        <v>0</v>
      </c>
      <c r="J14947" s="3">
        <f>IFERROR(AVERAGE(J14950,J14972), 0)</f>
        <v>0</v>
      </c>
      <c r="K14947" s="3">
        <f>IFERROR(AVERAGE(K14950,K14972), 0)</f>
        <v>0</v>
      </c>
    </row>
    <row r="14948" spans="2:11" outlineLevel="2">
      <c r="B14948" s="4" t="s">
        <v>9</v>
      </c>
      <c r="D14948">
        <f>E14951+E14973</f>
        <v>0</v>
      </c>
      <c r="E14948">
        <f>F14951+F14973</f>
        <v>0</v>
      </c>
      <c r="F14948">
        <f>G14951+G14973</f>
        <v>0</v>
      </c>
      <c r="G14948">
        <f>H14951+H14973</f>
        <v>0</v>
      </c>
      <c r="H14948">
        <f>I14951+I14973</f>
        <v>0</v>
      </c>
      <c r="I14948">
        <f>J14951+J14973</f>
        <v>0</v>
      </c>
      <c r="J14948">
        <f>K14951+K14973</f>
        <v>0</v>
      </c>
      <c r="K14948">
        <f>L14951+L14973</f>
        <v>0</v>
      </c>
    </row>
    <row r="14949" spans="2:11" outlineLevel="2">
      <c r="B14949" s="4" t="s">
        <v>10</v>
      </c>
      <c r="D14949">
        <f>E14952+E14974</f>
        <v>0</v>
      </c>
      <c r="E14949">
        <f>F14952+F14974</f>
        <v>0</v>
      </c>
      <c r="F14949">
        <f>G14952+G14974</f>
        <v>0</v>
      </c>
      <c r="G14949">
        <f>H14952+H14974</f>
        <v>0</v>
      </c>
      <c r="H14949">
        <f>I14952+I14974</f>
        <v>0</v>
      </c>
      <c r="I14949">
        <f>J14952+J14974</f>
        <v>0</v>
      </c>
      <c r="J14949">
        <f>K14952+K14974</f>
        <v>0</v>
      </c>
      <c r="K14949">
        <f>L14952+L14974</f>
        <v>0</v>
      </c>
    </row>
    <row r="14950" spans="2:11" s="5" customFormat="1" outlineLevel="1">
      <c r="C14950" s="5" t="s">
        <v>51</v>
      </c>
      <c r="D14950" s="1">
        <f>IFERROR(D14951/D14952, D14951)</f>
        <v>0</v>
      </c>
      <c r="E14950" s="1">
        <f>IFERROR(E14951/E14952, E14951)</f>
        <v>0</v>
      </c>
      <c r="F14950" s="1">
        <f>IFERROR(F14951/F14952, F14951)</f>
        <v>0</v>
      </c>
      <c r="G14950" s="1">
        <f>IFERROR(G14951/G14952, G14951)</f>
        <v>0</v>
      </c>
      <c r="H14950" s="1">
        <f>IFERROR(H14951/H14952, H14951)</f>
        <v>0</v>
      </c>
      <c r="I14950" s="1">
        <f>IFERROR(I14951/I14952, I14951)</f>
        <v>0</v>
      </c>
      <c r="J14950" s="1">
        <f>IFERROR(J14951/J14952, J14951)</f>
        <v>0</v>
      </c>
      <c r="K14950" s="1">
        <f>IFERROR(K14951/K14952, K14951)</f>
        <v>0</v>
      </c>
    </row>
    <row r="14951" spans="2:11" outlineLevel="2">
      <c r="C14951" t="s">
        <v>10</v>
      </c>
      <c r="D14951">
        <f>COUNTIF(D14953:D14971, "1")</f>
        <v>0</v>
      </c>
      <c r="E14951">
        <f>COUNTIF(E14953:E14971, "1")</f>
        <v>0</v>
      </c>
      <c r="F14951">
        <f>COUNTIF(F14953:F14971, "1")</f>
        <v>0</v>
      </c>
      <c r="G14951">
        <f>COUNTIF(G14953:G14971, "1")</f>
        <v>0</v>
      </c>
      <c r="H14951">
        <f>COUNTIF(H14953:H14971, "1")</f>
        <v>0</v>
      </c>
      <c r="I14951">
        <f>COUNTIF(I14953:I14971, "1")</f>
        <v>0</v>
      </c>
      <c r="J14951">
        <f>COUNTIF(J14953:J14971, "1")</f>
        <v>0</v>
      </c>
      <c r="K14951">
        <f>COUNTIF(K14953:K14971, "1")</f>
        <v>0</v>
      </c>
    </row>
    <row r="14952" spans="2:11" outlineLevel="2">
      <c r="C14952" t="s">
        <v>12</v>
      </c>
      <c r="D14952">
        <f>COUNTIF(D14953:D14971, "0")</f>
        <v>0</v>
      </c>
      <c r="E14952">
        <f>COUNTIF(E14953:E14971, "0")</f>
        <v>0</v>
      </c>
      <c r="F14952">
        <f>COUNTIF(F14953:F14971, "0")</f>
        <v>0</v>
      </c>
      <c r="G14952">
        <f>COUNTIF(G14953:G14971, "0")</f>
        <v>0</v>
      </c>
      <c r="H14952">
        <f>COUNTIF(H14953:H14971, "0")</f>
        <v>0</v>
      </c>
      <c r="I14952">
        <f>COUNTIF(I14953:I14971, "0")</f>
        <v>0</v>
      </c>
      <c r="J14952">
        <f>COUNTIF(J14953:J14971, "0")</f>
        <v>0</v>
      </c>
      <c r="K14952">
        <f>COUNTIF(K14953:K14971, "0")</f>
        <v>0</v>
      </c>
    </row>
    <row r="14953" spans="2:11" outlineLevel="2">
      <c r="B14953" t="s">
        <v>52</v>
      </c>
      <c r="C14953" t="s">
        <v>18</v>
      </c>
      <c r="D14953">
        <v>0</v>
      </c>
      <c r="E14953">
        <v>0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2:11" outlineLevel="2">
      <c r="B14954" t="s">
        <v>52</v>
      </c>
      <c r="C14954" t="s">
        <v>23</v>
      </c>
      <c r="D14954">
        <v>0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>
        <v>0</v>
      </c>
      <c r="K14954">
        <v>0</v>
      </c>
    </row>
    <row r="14955" spans="2:11" outlineLevel="2">
      <c r="B14955" t="s">
        <v>52</v>
      </c>
      <c r="C14955" t="s">
        <v>24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</row>
    <row r="14956" spans="2:11" outlineLevel="2">
      <c r="B14956" t="s">
        <v>52</v>
      </c>
      <c r="C14956" t="s">
        <v>20</v>
      </c>
      <c r="D14956">
        <v>0</v>
      </c>
      <c r="E14956">
        <v>0</v>
      </c>
      <c r="F14956">
        <v>1</v>
      </c>
      <c r="G14956">
        <v>0</v>
      </c>
      <c r="H14956">
        <v>1</v>
      </c>
      <c r="I14956">
        <v>0</v>
      </c>
      <c r="J14956">
        <v>0</v>
      </c>
      <c r="K14956">
        <v>0</v>
      </c>
    </row>
    <row r="14957" spans="2:11" outlineLevel="2">
      <c r="B14957" t="s">
        <v>52</v>
      </c>
      <c r="C14957" t="s">
        <v>19</v>
      </c>
      <c r="D14957">
        <v>0</v>
      </c>
      <c r="E14957">
        <v>0</v>
      </c>
      <c r="F14957">
        <v>1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2:11" outlineLevel="2">
      <c r="B14958" t="s">
        <v>52</v>
      </c>
      <c r="C14958" t="s">
        <v>32</v>
      </c>
      <c r="D14958">
        <v>1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</row>
    <row r="14959" spans="2:11" outlineLevel="2">
      <c r="B14959" t="s">
        <v>52</v>
      </c>
      <c r="C14959" t="s">
        <v>17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2:11" outlineLevel="2">
      <c r="B14960" t="s">
        <v>52</v>
      </c>
      <c r="C14960" t="s">
        <v>36</v>
      </c>
      <c r="D14960">
        <v>0</v>
      </c>
      <c r="E14960">
        <v>0</v>
      </c>
      <c r="F14960">
        <v>0</v>
      </c>
      <c r="G14960">
        <v>0</v>
      </c>
      <c r="H14960">
        <v>1</v>
      </c>
      <c r="I14960">
        <v>0</v>
      </c>
      <c r="J14960">
        <v>0</v>
      </c>
      <c r="K14960">
        <v>0</v>
      </c>
    </row>
    <row r="14961" spans="2:11" outlineLevel="2">
      <c r="B14961" t="s">
        <v>52</v>
      </c>
      <c r="C14961" t="s">
        <v>34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2:11" outlineLevel="2">
      <c r="B14962" t="s">
        <v>52</v>
      </c>
      <c r="C14962" t="s">
        <v>37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</row>
    <row r="14963" spans="2:11" outlineLevel="2">
      <c r="B14963" t="s">
        <v>52</v>
      </c>
      <c r="C14963" t="s">
        <v>28</v>
      </c>
      <c r="D14963">
        <v>1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2:11" outlineLevel="2">
      <c r="B14964" t="s">
        <v>52</v>
      </c>
      <c r="C14964" t="s">
        <v>35</v>
      </c>
      <c r="D14964">
        <v>0</v>
      </c>
      <c r="E14964">
        <v>0</v>
      </c>
      <c r="F14964">
        <v>1</v>
      </c>
      <c r="G14964">
        <v>1</v>
      </c>
      <c r="H14964">
        <v>0</v>
      </c>
      <c r="I14964">
        <v>0</v>
      </c>
      <c r="J14964">
        <v>0</v>
      </c>
      <c r="K14964">
        <v>0</v>
      </c>
    </row>
    <row r="14965" spans="2:11" outlineLevel="2">
      <c r="B14965" t="s">
        <v>52</v>
      </c>
      <c r="C14965" t="s">
        <v>39</v>
      </c>
      <c r="D14965">
        <v>1</v>
      </c>
      <c r="E14965">
        <v>0</v>
      </c>
      <c r="F14965">
        <v>1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2:11" outlineLevel="2">
      <c r="B14966" t="s">
        <v>52</v>
      </c>
      <c r="C14966" t="s">
        <v>41</v>
      </c>
      <c r="D14966">
        <v>0</v>
      </c>
      <c r="E14966">
        <v>1</v>
      </c>
      <c r="F14966">
        <v>0</v>
      </c>
      <c r="G14966">
        <v>0</v>
      </c>
      <c r="H14966">
        <v>1</v>
      </c>
      <c r="I14966">
        <v>0</v>
      </c>
      <c r="J14966">
        <v>0</v>
      </c>
      <c r="K14966">
        <v>0</v>
      </c>
    </row>
    <row r="14967" spans="2:11" outlineLevel="2">
      <c r="B14967" t="s">
        <v>52</v>
      </c>
      <c r="C14967" t="s">
        <v>27</v>
      </c>
      <c r="D14967">
        <v>0</v>
      </c>
      <c r="E14967">
        <v>0</v>
      </c>
      <c r="F14967">
        <v>0</v>
      </c>
      <c r="G14967">
        <v>1</v>
      </c>
      <c r="H14967">
        <v>0</v>
      </c>
      <c r="I14967">
        <v>0</v>
      </c>
      <c r="J14967">
        <v>0</v>
      </c>
      <c r="K14967">
        <v>0</v>
      </c>
    </row>
    <row r="14968" spans="2:11" outlineLevel="2">
      <c r="B14968" t="s">
        <v>52</v>
      </c>
      <c r="C14968" t="s">
        <v>42</v>
      </c>
      <c r="D14968">
        <v>1</v>
      </c>
      <c r="E14968">
        <v>0</v>
      </c>
      <c r="F14968">
        <v>1</v>
      </c>
      <c r="G14968">
        <v>0</v>
      </c>
      <c r="H14968">
        <v>1</v>
      </c>
      <c r="I14968">
        <v>0</v>
      </c>
      <c r="J14968">
        <v>0</v>
      </c>
      <c r="K14968">
        <v>0</v>
      </c>
    </row>
    <row r="14969" spans="2:11" outlineLevel="2">
      <c r="B14969" t="s">
        <v>52</v>
      </c>
      <c r="C14969" t="s">
        <v>40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2:11" outlineLevel="2">
      <c r="B14970" t="s">
        <v>52</v>
      </c>
      <c r="C14970" t="s">
        <v>43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1</v>
      </c>
      <c r="K14970">
        <v>0</v>
      </c>
    </row>
    <row r="14971" spans="2:11" outlineLevel="2">
      <c r="B14971" t="s">
        <v>52</v>
      </c>
      <c r="C14971" t="s">
        <v>44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2:11" s="5" customFormat="1" outlineLevel="1">
      <c r="C14972" s="5" t="s">
        <v>49</v>
      </c>
      <c r="D14972" s="1">
        <f>IFERROR(D14973/D14974, D14973)</f>
        <v>0</v>
      </c>
      <c r="E14972" s="1">
        <f>IFERROR(E14973/E14974, E14973)</f>
        <v>0</v>
      </c>
      <c r="F14972" s="1">
        <f>IFERROR(F14973/F14974, F14973)</f>
        <v>0</v>
      </c>
      <c r="G14972" s="1">
        <f>IFERROR(G14973/G14974, G14973)</f>
        <v>0</v>
      </c>
      <c r="H14972" s="1">
        <f>IFERROR(H14973/H14974, H14973)</f>
        <v>0</v>
      </c>
      <c r="I14972" s="1">
        <f>IFERROR(I14973/I14974, I14973)</f>
        <v>0</v>
      </c>
      <c r="J14972" s="1">
        <f>IFERROR(J14973/J14974, J14973)</f>
        <v>0</v>
      </c>
      <c r="K14972" s="1">
        <f>IFERROR(K14973/K14974, K14973)</f>
        <v>0</v>
      </c>
    </row>
    <row r="14973" spans="2:11" outlineLevel="2">
      <c r="C14973" t="s">
        <v>10</v>
      </c>
      <c r="D14973">
        <f>COUNTIF(D14975:D14996, "1")</f>
        <v>0</v>
      </c>
      <c r="E14973">
        <f>COUNTIF(E14975:E14996, "1")</f>
        <v>0</v>
      </c>
      <c r="F14973">
        <f>COUNTIF(F14975:F14996, "1")</f>
        <v>0</v>
      </c>
      <c r="G14973">
        <f>COUNTIF(G14975:G14996, "1")</f>
        <v>0</v>
      </c>
      <c r="H14973">
        <f>COUNTIF(H14975:H14996, "1")</f>
        <v>0</v>
      </c>
      <c r="I14973">
        <f>COUNTIF(I14975:I14996, "1")</f>
        <v>0</v>
      </c>
      <c r="J14973">
        <f>COUNTIF(J14975:J14996, "1")</f>
        <v>0</v>
      </c>
      <c r="K14973">
        <f>COUNTIF(K14975:K14996, "1")</f>
        <v>0</v>
      </c>
    </row>
    <row r="14974" spans="2:11" outlineLevel="2">
      <c r="C14974" t="s">
        <v>12</v>
      </c>
      <c r="D14974">
        <f>COUNTIF(D14975:D14996, "0")</f>
        <v>0</v>
      </c>
      <c r="E14974">
        <f>COUNTIF(E14975:E14996, "0")</f>
        <v>0</v>
      </c>
      <c r="F14974">
        <f>COUNTIF(F14975:F14996, "0")</f>
        <v>0</v>
      </c>
      <c r="G14974">
        <f>COUNTIF(G14975:G14996, "0")</f>
        <v>0</v>
      </c>
      <c r="H14974">
        <f>COUNTIF(H14975:H14996, "0")</f>
        <v>0</v>
      </c>
      <c r="I14974">
        <f>COUNTIF(I14975:I14996, "0")</f>
        <v>0</v>
      </c>
      <c r="J14974">
        <f>COUNTIF(J14975:J14996, "0")</f>
        <v>0</v>
      </c>
      <c r="K14974">
        <f>COUNTIF(K14975:K14996, "0")</f>
        <v>0</v>
      </c>
    </row>
    <row r="14975" spans="2:11" outlineLevel="2">
      <c r="B14975" t="s">
        <v>50</v>
      </c>
      <c r="C14975" t="s">
        <v>15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2:11" outlineLevel="2">
      <c r="B14976" t="s">
        <v>50</v>
      </c>
      <c r="C14976" t="s">
        <v>19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2:11" outlineLevel="2">
      <c r="B14977" t="s">
        <v>50</v>
      </c>
      <c r="C14977" t="s">
        <v>16</v>
      </c>
      <c r="D14977">
        <v>0</v>
      </c>
      <c r="E14977">
        <v>0</v>
      </c>
      <c r="F14977">
        <v>0</v>
      </c>
      <c r="G14977">
        <v>1</v>
      </c>
      <c r="H14977">
        <v>0</v>
      </c>
      <c r="I14977">
        <v>0</v>
      </c>
      <c r="J14977">
        <v>0</v>
      </c>
      <c r="K14977">
        <v>0</v>
      </c>
    </row>
    <row r="14978" spans="2:11" outlineLevel="2">
      <c r="B14978" t="s">
        <v>50</v>
      </c>
      <c r="C14978" t="s">
        <v>25</v>
      </c>
      <c r="D14978">
        <v>0</v>
      </c>
      <c r="E14978">
        <v>0</v>
      </c>
      <c r="F14978">
        <v>1</v>
      </c>
      <c r="G14978">
        <v>0</v>
      </c>
      <c r="H14978">
        <v>1</v>
      </c>
      <c r="I14978">
        <v>0</v>
      </c>
      <c r="J14978">
        <v>0</v>
      </c>
      <c r="K14978">
        <v>0</v>
      </c>
    </row>
    <row r="14979" spans="2:11" outlineLevel="2">
      <c r="B14979" t="s">
        <v>50</v>
      </c>
      <c r="C14979" t="s">
        <v>33</v>
      </c>
      <c r="D14979">
        <v>0</v>
      </c>
      <c r="E14979">
        <v>1</v>
      </c>
      <c r="F14979">
        <v>0</v>
      </c>
      <c r="G14979">
        <v>0</v>
      </c>
      <c r="H14979">
        <v>1</v>
      </c>
      <c r="I14979">
        <v>0</v>
      </c>
      <c r="J14979">
        <v>0</v>
      </c>
      <c r="K14979">
        <v>0</v>
      </c>
    </row>
    <row r="14980" spans="2:11" outlineLevel="2">
      <c r="B14980" t="s">
        <v>50</v>
      </c>
      <c r="C14980" t="s">
        <v>22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1</v>
      </c>
      <c r="K14980">
        <v>0</v>
      </c>
    </row>
    <row r="14981" spans="2:11" outlineLevel="2">
      <c r="B14981" t="s">
        <v>50</v>
      </c>
      <c r="C14981" t="s">
        <v>21</v>
      </c>
      <c r="D14981">
        <v>0</v>
      </c>
      <c r="E14981">
        <v>0</v>
      </c>
      <c r="F14981">
        <v>1</v>
      </c>
      <c r="G14981">
        <v>0</v>
      </c>
      <c r="H14981">
        <v>0</v>
      </c>
      <c r="I14981">
        <v>1</v>
      </c>
      <c r="J14981">
        <v>0</v>
      </c>
      <c r="K14981">
        <v>0</v>
      </c>
    </row>
    <row r="14982" spans="2:11" outlineLevel="2">
      <c r="B14982" t="s">
        <v>50</v>
      </c>
      <c r="C14982" t="s">
        <v>17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1</v>
      </c>
      <c r="J14982">
        <v>0</v>
      </c>
      <c r="K14982">
        <v>0</v>
      </c>
    </row>
    <row r="14983" spans="2:11" outlineLevel="2">
      <c r="B14983" t="s">
        <v>50</v>
      </c>
      <c r="C14983" t="s">
        <v>34</v>
      </c>
      <c r="D14983">
        <v>1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2:11" outlineLevel="2">
      <c r="B14984" t="s">
        <v>50</v>
      </c>
      <c r="C14984" t="s">
        <v>53</v>
      </c>
      <c r="D14984">
        <v>0</v>
      </c>
      <c r="E14984">
        <v>1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2:11" outlineLevel="2">
      <c r="B14985" t="s">
        <v>50</v>
      </c>
      <c r="C14985" t="s">
        <v>14</v>
      </c>
      <c r="D14985">
        <v>0</v>
      </c>
      <c r="E14985">
        <v>0</v>
      </c>
      <c r="F14985">
        <v>1</v>
      </c>
      <c r="G14985">
        <v>0</v>
      </c>
      <c r="H14985">
        <v>1</v>
      </c>
      <c r="I14985">
        <v>0</v>
      </c>
      <c r="J14985">
        <v>1</v>
      </c>
      <c r="K14985">
        <v>0</v>
      </c>
    </row>
    <row r="14986" spans="2:11" outlineLevel="2">
      <c r="B14986" t="s">
        <v>50</v>
      </c>
      <c r="C14986" t="s">
        <v>44</v>
      </c>
      <c r="D14986">
        <v>0</v>
      </c>
      <c r="E14986">
        <v>1</v>
      </c>
      <c r="F14986">
        <v>0</v>
      </c>
      <c r="G14986">
        <v>0</v>
      </c>
      <c r="H14986">
        <v>0</v>
      </c>
      <c r="I14986">
        <v>0</v>
      </c>
      <c r="J14986">
        <v>1</v>
      </c>
      <c r="K14986">
        <v>0</v>
      </c>
    </row>
    <row r="14987" spans="2:11" outlineLevel="2">
      <c r="B14987" t="s">
        <v>50</v>
      </c>
      <c r="C14987" t="s">
        <v>27</v>
      </c>
      <c r="D14987">
        <v>1</v>
      </c>
      <c r="E14987">
        <v>0</v>
      </c>
      <c r="F14987">
        <v>0</v>
      </c>
      <c r="G14987">
        <v>1</v>
      </c>
      <c r="H14987">
        <v>0</v>
      </c>
      <c r="I14987">
        <v>0</v>
      </c>
      <c r="J14987">
        <v>1</v>
      </c>
      <c r="K14987">
        <v>0</v>
      </c>
    </row>
    <row r="14988" spans="2:11" outlineLevel="2">
      <c r="B14988" t="s">
        <v>50</v>
      </c>
      <c r="C14988" t="s">
        <v>35</v>
      </c>
      <c r="D14988">
        <v>0</v>
      </c>
      <c r="E14988">
        <v>0</v>
      </c>
      <c r="F14988">
        <v>0</v>
      </c>
      <c r="G14988">
        <v>1</v>
      </c>
      <c r="H14988">
        <v>0</v>
      </c>
      <c r="I14988">
        <v>0</v>
      </c>
      <c r="J14988">
        <v>1</v>
      </c>
      <c r="K14988">
        <v>0</v>
      </c>
    </row>
    <row r="14989" spans="2:11" outlineLevel="2">
      <c r="B14989" t="s">
        <v>50</v>
      </c>
      <c r="C14989" t="s">
        <v>38</v>
      </c>
      <c r="D14989">
        <v>0</v>
      </c>
      <c r="E14989">
        <v>0</v>
      </c>
      <c r="F14989">
        <v>1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2:11" outlineLevel="2">
      <c r="B14990" t="s">
        <v>50</v>
      </c>
      <c r="C14990" t="s">
        <v>39</v>
      </c>
      <c r="D14990">
        <v>0</v>
      </c>
      <c r="E14990">
        <v>0</v>
      </c>
      <c r="F14990">
        <v>1</v>
      </c>
      <c r="G14990">
        <v>0</v>
      </c>
      <c r="H14990">
        <v>1</v>
      </c>
      <c r="I14990">
        <v>0</v>
      </c>
      <c r="J14990">
        <v>0</v>
      </c>
      <c r="K14990">
        <v>0</v>
      </c>
    </row>
    <row r="14991" spans="2:11" outlineLevel="2">
      <c r="B14991" t="s">
        <v>50</v>
      </c>
      <c r="C14991" t="s">
        <v>43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0</v>
      </c>
      <c r="J14991">
        <v>1</v>
      </c>
      <c r="K14991">
        <v>0</v>
      </c>
    </row>
    <row r="14992" spans="2:11" outlineLevel="2">
      <c r="B14992" t="s">
        <v>50</v>
      </c>
      <c r="C14992" t="s">
        <v>37</v>
      </c>
      <c r="D14992">
        <v>1</v>
      </c>
      <c r="E14992">
        <v>1</v>
      </c>
      <c r="F14992">
        <v>0</v>
      </c>
      <c r="G14992">
        <v>0</v>
      </c>
      <c r="H14992">
        <v>1</v>
      </c>
      <c r="I14992">
        <v>0</v>
      </c>
      <c r="J14992">
        <v>0</v>
      </c>
      <c r="K14992">
        <v>0</v>
      </c>
    </row>
    <row r="14993" spans="2:11" outlineLevel="2">
      <c r="B14993" t="s">
        <v>50</v>
      </c>
      <c r="C14993" t="s">
        <v>36</v>
      </c>
      <c r="D14993">
        <v>0</v>
      </c>
      <c r="E14993">
        <v>0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2:11" outlineLevel="2">
      <c r="B14994" t="s">
        <v>50</v>
      </c>
      <c r="C14994" t="s">
        <v>28</v>
      </c>
      <c r="D14994">
        <v>0</v>
      </c>
      <c r="E14994">
        <v>0</v>
      </c>
      <c r="F14994">
        <v>1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2:11" outlineLevel="2">
      <c r="B14995" t="s">
        <v>50</v>
      </c>
      <c r="C14995" t="s">
        <v>41</v>
      </c>
      <c r="D14995">
        <v>0</v>
      </c>
      <c r="E14995">
        <v>1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2:11" outlineLevel="2">
      <c r="B14996" t="s">
        <v>50</v>
      </c>
      <c r="C14996" t="s">
        <v>40</v>
      </c>
      <c r="D14996">
        <v>0</v>
      </c>
      <c r="E14996">
        <v>1</v>
      </c>
      <c r="F14996">
        <v>1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2:11" s="3" customFormat="1">
      <c r="B14997" s="3" t="s">
        <v>600</v>
      </c>
      <c r="C14997" s="3" t="s">
        <v>8</v>
      </c>
      <c r="D14997" s="3">
        <f>IFERROR(AVERAGE(D15000), 0)</f>
        <v>0</v>
      </c>
      <c r="E14997" s="3">
        <f>IFERROR(AVERAGE(E15000), 0)</f>
        <v>0</v>
      </c>
      <c r="F14997" s="3">
        <f>IFERROR(AVERAGE(F15000), 0)</f>
        <v>0</v>
      </c>
      <c r="G14997" s="3">
        <f>IFERROR(AVERAGE(G15000), 0)</f>
        <v>0</v>
      </c>
      <c r="H14997" s="3">
        <f>IFERROR(AVERAGE(H15000), 0)</f>
        <v>0</v>
      </c>
      <c r="I14997" s="3">
        <f>IFERROR(AVERAGE(I15000), 0)</f>
        <v>0</v>
      </c>
      <c r="J14997" s="3">
        <f>IFERROR(AVERAGE(J15000), 0)</f>
        <v>0</v>
      </c>
      <c r="K14997" s="3">
        <f>IFERROR(AVERAGE(K15000), 0)</f>
        <v>0</v>
      </c>
    </row>
    <row r="14998" spans="2:11" outlineLevel="2">
      <c r="B14998" s="4" t="s">
        <v>9</v>
      </c>
      <c r="D14998">
        <f>E15001</f>
        <v>0</v>
      </c>
      <c r="E14998">
        <f>F15001</f>
        <v>0</v>
      </c>
      <c r="F14998">
        <f>G15001</f>
        <v>0</v>
      </c>
      <c r="G14998">
        <f>H15001</f>
        <v>0</v>
      </c>
      <c r="H14998">
        <f>I15001</f>
        <v>0</v>
      </c>
      <c r="I14998">
        <f>J15001</f>
        <v>0</v>
      </c>
      <c r="J14998">
        <f>K15001</f>
        <v>0</v>
      </c>
      <c r="K14998">
        <f>L15001</f>
        <v>0</v>
      </c>
    </row>
    <row r="14999" spans="2:11" outlineLevel="2">
      <c r="B14999" s="4" t="s">
        <v>10</v>
      </c>
      <c r="D14999">
        <f>E15002</f>
        <v>0</v>
      </c>
      <c r="E14999">
        <f>F15002</f>
        <v>0</v>
      </c>
      <c r="F14999">
        <f>G15002</f>
        <v>0</v>
      </c>
      <c r="G14999">
        <f>H15002</f>
        <v>0</v>
      </c>
      <c r="H14999">
        <f>I15002</f>
        <v>0</v>
      </c>
      <c r="I14999">
        <f>J15002</f>
        <v>0</v>
      </c>
      <c r="J14999">
        <f>K15002</f>
        <v>0</v>
      </c>
      <c r="K14999">
        <f>L15002</f>
        <v>0</v>
      </c>
    </row>
    <row r="15000" spans="2:11" s="5" customFormat="1" outlineLevel="1">
      <c r="C15000" s="5" t="s">
        <v>51</v>
      </c>
      <c r="D15000" s="1">
        <f>IFERROR(D15001/D15002, D15001)</f>
        <v>0</v>
      </c>
      <c r="E15000" s="1">
        <f>IFERROR(E15001/E15002, E15001)</f>
        <v>0</v>
      </c>
      <c r="F15000" s="1">
        <f>IFERROR(F15001/F15002, F15001)</f>
        <v>0</v>
      </c>
      <c r="G15000" s="1">
        <f>IFERROR(G15001/G15002, G15001)</f>
        <v>0</v>
      </c>
      <c r="H15000" s="1">
        <f>IFERROR(H15001/H15002, H15001)</f>
        <v>0</v>
      </c>
      <c r="I15000" s="1">
        <f>IFERROR(I15001/I15002, I15001)</f>
        <v>0</v>
      </c>
      <c r="J15000" s="1">
        <f>IFERROR(J15001/J15002, J15001)</f>
        <v>0</v>
      </c>
      <c r="K15000" s="1">
        <f>IFERROR(K15001/K15002, K15001)</f>
        <v>0</v>
      </c>
    </row>
    <row r="15001" spans="2:11" outlineLevel="2">
      <c r="C15001" t="s">
        <v>10</v>
      </c>
      <c r="D15001">
        <f>COUNTIF(D15003:D15008, "1")</f>
        <v>0</v>
      </c>
      <c r="E15001">
        <f>COUNTIF(E15003:E15008, "1")</f>
        <v>0</v>
      </c>
      <c r="F15001">
        <f>COUNTIF(F15003:F15008, "1")</f>
        <v>0</v>
      </c>
      <c r="G15001">
        <f>COUNTIF(G15003:G15008, "1")</f>
        <v>0</v>
      </c>
      <c r="H15001">
        <f>COUNTIF(H15003:H15008, "1")</f>
        <v>0</v>
      </c>
      <c r="I15001">
        <f>COUNTIF(I15003:I15008, "1")</f>
        <v>0</v>
      </c>
      <c r="J15001">
        <f>COUNTIF(J15003:J15008, "1")</f>
        <v>0</v>
      </c>
      <c r="K15001">
        <f>COUNTIF(K15003:K15008, "1")</f>
        <v>0</v>
      </c>
    </row>
    <row r="15002" spans="2:11" outlineLevel="2">
      <c r="C15002" t="s">
        <v>12</v>
      </c>
      <c r="D15002">
        <f>COUNTIF(D15003:D15008, "0")</f>
        <v>0</v>
      </c>
      <c r="E15002">
        <f>COUNTIF(E15003:E15008, "0")</f>
        <v>0</v>
      </c>
      <c r="F15002">
        <f>COUNTIF(F15003:F15008, "0")</f>
        <v>0</v>
      </c>
      <c r="G15002">
        <f>COUNTIF(G15003:G15008, "0")</f>
        <v>0</v>
      </c>
      <c r="H15002">
        <f>COUNTIF(H15003:H15008, "0")</f>
        <v>0</v>
      </c>
      <c r="I15002">
        <f>COUNTIF(I15003:I15008, "0")</f>
        <v>0</v>
      </c>
      <c r="J15002">
        <f>COUNTIF(J15003:J15008, "0")</f>
        <v>0</v>
      </c>
      <c r="K15002">
        <f>COUNTIF(K15003:K15008, "0")</f>
        <v>0</v>
      </c>
    </row>
    <row r="15003" spans="2:11" outlineLevel="2">
      <c r="B15003" t="s">
        <v>52</v>
      </c>
      <c r="C15003" t="s">
        <v>21</v>
      </c>
      <c r="D15003">
        <v>0</v>
      </c>
      <c r="E15003">
        <v>0</v>
      </c>
      <c r="F15003">
        <v>0</v>
      </c>
      <c r="G15003">
        <v>1</v>
      </c>
      <c r="H15003">
        <v>1</v>
      </c>
      <c r="I15003">
        <v>0</v>
      </c>
      <c r="J15003">
        <v>0</v>
      </c>
      <c r="K15003">
        <v>0</v>
      </c>
    </row>
    <row r="15004" spans="2:11" outlineLevel="2">
      <c r="B15004" t="s">
        <v>52</v>
      </c>
      <c r="C15004" t="s">
        <v>22</v>
      </c>
      <c r="D15004">
        <v>0</v>
      </c>
      <c r="E15004">
        <v>1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2:11" outlineLevel="2">
      <c r="B15005" t="s">
        <v>52</v>
      </c>
      <c r="C15005" t="s">
        <v>20</v>
      </c>
      <c r="D15005">
        <v>0</v>
      </c>
      <c r="E15005">
        <v>0</v>
      </c>
      <c r="F15005">
        <v>1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2:11" outlineLevel="2">
      <c r="B15006" t="s">
        <v>52</v>
      </c>
      <c r="C15006" t="s">
        <v>16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2:11" outlineLevel="2">
      <c r="B15007" t="s">
        <v>52</v>
      </c>
      <c r="C15007" t="s">
        <v>17</v>
      </c>
      <c r="D15007">
        <v>0</v>
      </c>
      <c r="E15007">
        <v>0</v>
      </c>
      <c r="F15007">
        <v>1</v>
      </c>
      <c r="G15007">
        <v>0</v>
      </c>
      <c r="H15007">
        <v>1</v>
      </c>
      <c r="I15007">
        <v>0</v>
      </c>
      <c r="J15007">
        <v>0</v>
      </c>
      <c r="K15007">
        <v>0</v>
      </c>
    </row>
    <row r="15008" spans="2:11" outlineLevel="2">
      <c r="B15008" t="s">
        <v>52</v>
      </c>
      <c r="C15008" t="s">
        <v>14</v>
      </c>
      <c r="D15008">
        <v>0</v>
      </c>
      <c r="E15008">
        <v>0</v>
      </c>
      <c r="F15008">
        <v>1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2:11" s="3" customFormat="1">
      <c r="B15009" s="3" t="s">
        <v>601</v>
      </c>
      <c r="C15009" s="3" t="s">
        <v>8</v>
      </c>
      <c r="D15009" s="3">
        <f>IFERROR(AVERAGE(D15012), 0)</f>
        <v>0</v>
      </c>
      <c r="E15009" s="3">
        <f>IFERROR(AVERAGE(E15012), 0)</f>
        <v>0</v>
      </c>
      <c r="F15009" s="3">
        <f>IFERROR(AVERAGE(F15012), 0)</f>
        <v>0</v>
      </c>
      <c r="G15009" s="3">
        <f>IFERROR(AVERAGE(G15012), 0)</f>
        <v>0</v>
      </c>
      <c r="H15009" s="3">
        <f>IFERROR(AVERAGE(H15012), 0)</f>
        <v>0</v>
      </c>
      <c r="I15009" s="3">
        <f>IFERROR(AVERAGE(I15012), 0)</f>
        <v>0</v>
      </c>
      <c r="J15009" s="3">
        <f>IFERROR(AVERAGE(J15012), 0)</f>
        <v>0</v>
      </c>
      <c r="K15009" s="3">
        <f>IFERROR(AVERAGE(K15012), 0)</f>
        <v>0</v>
      </c>
    </row>
    <row r="15010" spans="2:11" outlineLevel="2">
      <c r="B15010" s="4" t="s">
        <v>9</v>
      </c>
      <c r="D15010">
        <f>E15013</f>
        <v>0</v>
      </c>
      <c r="E15010">
        <f>F15013</f>
        <v>0</v>
      </c>
      <c r="F15010">
        <f>G15013</f>
        <v>0</v>
      </c>
      <c r="G15010">
        <f>H15013</f>
        <v>0</v>
      </c>
      <c r="H15010">
        <f>I15013</f>
        <v>0</v>
      </c>
      <c r="I15010">
        <f>J15013</f>
        <v>0</v>
      </c>
      <c r="J15010">
        <f>K15013</f>
        <v>0</v>
      </c>
      <c r="K15010">
        <f>L15013</f>
        <v>0</v>
      </c>
    </row>
    <row r="15011" spans="2:11" outlineLevel="2">
      <c r="B15011" s="4" t="s">
        <v>10</v>
      </c>
      <c r="D15011">
        <f>E15014</f>
        <v>0</v>
      </c>
      <c r="E15011">
        <f>F15014</f>
        <v>0</v>
      </c>
      <c r="F15011">
        <f>G15014</f>
        <v>0</v>
      </c>
      <c r="G15011">
        <f>H15014</f>
        <v>0</v>
      </c>
      <c r="H15011">
        <f>I15014</f>
        <v>0</v>
      </c>
      <c r="I15011">
        <f>J15014</f>
        <v>0</v>
      </c>
      <c r="J15011">
        <f>K15014</f>
        <v>0</v>
      </c>
      <c r="K15011">
        <f>L15014</f>
        <v>0</v>
      </c>
    </row>
    <row r="15012" spans="2:11" s="5" customFormat="1" outlineLevel="1">
      <c r="C15012" s="5" t="s">
        <v>51</v>
      </c>
      <c r="D15012" s="1">
        <f>IFERROR(D15013/D15014, D15013)</f>
        <v>0</v>
      </c>
      <c r="E15012" s="1">
        <f>IFERROR(E15013/E15014, E15013)</f>
        <v>0</v>
      </c>
      <c r="F15012" s="1">
        <f>IFERROR(F15013/F15014, F15013)</f>
        <v>0</v>
      </c>
      <c r="G15012" s="1">
        <f>IFERROR(G15013/G15014, G15013)</f>
        <v>0</v>
      </c>
      <c r="H15012" s="1">
        <f>IFERROR(H15013/H15014, H15013)</f>
        <v>0</v>
      </c>
      <c r="I15012" s="1">
        <f>IFERROR(I15013/I15014, I15013)</f>
        <v>0</v>
      </c>
      <c r="J15012" s="1">
        <f>IFERROR(J15013/J15014, J15013)</f>
        <v>0</v>
      </c>
      <c r="K15012" s="1">
        <f>IFERROR(K15013/K15014, K15013)</f>
        <v>0</v>
      </c>
    </row>
    <row r="15013" spans="2:11" outlineLevel="2">
      <c r="C15013" t="s">
        <v>10</v>
      </c>
      <c r="D15013">
        <f>COUNTIF(D15015:D15019, "1")</f>
        <v>0</v>
      </c>
      <c r="E15013">
        <f>COUNTIF(E15015:E15019, "1")</f>
        <v>0</v>
      </c>
      <c r="F15013">
        <f>COUNTIF(F15015:F15019, "1")</f>
        <v>0</v>
      </c>
      <c r="G15013">
        <f>COUNTIF(G15015:G15019, "1")</f>
        <v>0</v>
      </c>
      <c r="H15013">
        <f>COUNTIF(H15015:H15019, "1")</f>
        <v>0</v>
      </c>
      <c r="I15013">
        <f>COUNTIF(I15015:I15019, "1")</f>
        <v>0</v>
      </c>
      <c r="J15013">
        <f>COUNTIF(J15015:J15019, "1")</f>
        <v>0</v>
      </c>
      <c r="K15013">
        <f>COUNTIF(K15015:K15019, "1")</f>
        <v>0</v>
      </c>
    </row>
    <row r="15014" spans="2:11" outlineLevel="2">
      <c r="C15014" t="s">
        <v>12</v>
      </c>
      <c r="D15014">
        <f>COUNTIF(D15015:D15019, "0")</f>
        <v>0</v>
      </c>
      <c r="E15014">
        <f>COUNTIF(E15015:E15019, "0")</f>
        <v>0</v>
      </c>
      <c r="F15014">
        <f>COUNTIF(F15015:F15019, "0")</f>
        <v>0</v>
      </c>
      <c r="G15014">
        <f>COUNTIF(G15015:G15019, "0")</f>
        <v>0</v>
      </c>
      <c r="H15014">
        <f>COUNTIF(H15015:H15019, "0")</f>
        <v>0</v>
      </c>
      <c r="I15014">
        <f>COUNTIF(I15015:I15019, "0")</f>
        <v>0</v>
      </c>
      <c r="J15014">
        <f>COUNTIF(J15015:J15019, "0")</f>
        <v>0</v>
      </c>
      <c r="K15014">
        <f>COUNTIF(K15015:K15019, "0")</f>
        <v>0</v>
      </c>
    </row>
    <row r="15015" spans="2:11" outlineLevel="2">
      <c r="B15015" t="s">
        <v>52</v>
      </c>
      <c r="C15015" t="s">
        <v>16</v>
      </c>
      <c r="D15015">
        <v>1</v>
      </c>
      <c r="E15015">
        <v>0</v>
      </c>
      <c r="F15015">
        <v>0</v>
      </c>
      <c r="G15015">
        <v>0</v>
      </c>
      <c r="H15015">
        <v>0</v>
      </c>
      <c r="I15015">
        <v>1</v>
      </c>
      <c r="J15015">
        <v>0</v>
      </c>
      <c r="K15015">
        <v>0</v>
      </c>
    </row>
    <row r="15016" spans="2:11" outlineLevel="2">
      <c r="B15016" t="s">
        <v>52</v>
      </c>
      <c r="C15016" t="s">
        <v>17</v>
      </c>
      <c r="D15016">
        <v>0</v>
      </c>
      <c r="E15016">
        <v>1</v>
      </c>
      <c r="F15016">
        <v>1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2:11" outlineLevel="2">
      <c r="B15017" t="s">
        <v>52</v>
      </c>
      <c r="C15017" t="s">
        <v>15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2:11" outlineLevel="2">
      <c r="B15018" t="s">
        <v>52</v>
      </c>
      <c r="C15018" t="s">
        <v>14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2:11" outlineLevel="2">
      <c r="B15019" t="s">
        <v>52</v>
      </c>
      <c r="C15019" t="s">
        <v>18</v>
      </c>
      <c r="D15019">
        <v>0</v>
      </c>
      <c r="E15019">
        <v>0</v>
      </c>
      <c r="F15019">
        <v>1</v>
      </c>
      <c r="G15019">
        <v>1</v>
      </c>
      <c r="H15019">
        <v>0</v>
      </c>
      <c r="I15019">
        <v>0</v>
      </c>
      <c r="J15019">
        <v>0</v>
      </c>
      <c r="K15019">
        <v>0</v>
      </c>
    </row>
    <row r="15020" spans="2:11" s="3" customFormat="1">
      <c r="B15020" s="3" t="s">
        <v>602</v>
      </c>
      <c r="C15020" s="3" t="s">
        <v>8</v>
      </c>
      <c r="D15020" s="3">
        <f>IFERROR(AVERAGE(D15023), 0)</f>
        <v>0</v>
      </c>
      <c r="E15020" s="3">
        <f>IFERROR(AVERAGE(E15023), 0)</f>
        <v>0</v>
      </c>
      <c r="F15020" s="3">
        <f>IFERROR(AVERAGE(F15023), 0)</f>
        <v>0</v>
      </c>
      <c r="G15020" s="3">
        <f>IFERROR(AVERAGE(G15023), 0)</f>
        <v>0</v>
      </c>
      <c r="H15020" s="3">
        <f>IFERROR(AVERAGE(H15023), 0)</f>
        <v>0</v>
      </c>
      <c r="I15020" s="3">
        <f>IFERROR(AVERAGE(I15023), 0)</f>
        <v>0</v>
      </c>
      <c r="J15020" s="3">
        <f>IFERROR(AVERAGE(J15023), 0)</f>
        <v>0</v>
      </c>
      <c r="K15020" s="3">
        <f>IFERROR(AVERAGE(K15023), 0)</f>
        <v>0</v>
      </c>
    </row>
    <row r="15021" spans="2:11" outlineLevel="2">
      <c r="B15021" s="4" t="s">
        <v>9</v>
      </c>
      <c r="D15021">
        <f>E15024</f>
        <v>0</v>
      </c>
      <c r="E15021">
        <f>F15024</f>
        <v>0</v>
      </c>
      <c r="F15021">
        <f>G15024</f>
        <v>0</v>
      </c>
      <c r="G15021">
        <f>H15024</f>
        <v>0</v>
      </c>
      <c r="H15021">
        <f>I15024</f>
        <v>0</v>
      </c>
      <c r="I15021">
        <f>J15024</f>
        <v>0</v>
      </c>
      <c r="J15021">
        <f>K15024</f>
        <v>0</v>
      </c>
      <c r="K15021">
        <f>L15024</f>
        <v>0</v>
      </c>
    </row>
    <row r="15022" spans="2:11" outlineLevel="2">
      <c r="B15022" s="4" t="s">
        <v>10</v>
      </c>
      <c r="D15022">
        <f>E15025</f>
        <v>0</v>
      </c>
      <c r="E15022">
        <f>F15025</f>
        <v>0</v>
      </c>
      <c r="F15022">
        <f>G15025</f>
        <v>0</v>
      </c>
      <c r="G15022">
        <f>H15025</f>
        <v>0</v>
      </c>
      <c r="H15022">
        <f>I15025</f>
        <v>0</v>
      </c>
      <c r="I15022">
        <f>J15025</f>
        <v>0</v>
      </c>
      <c r="J15022">
        <f>K15025</f>
        <v>0</v>
      </c>
      <c r="K15022">
        <f>L15025</f>
        <v>0</v>
      </c>
    </row>
    <row r="15023" spans="2:11" s="5" customFormat="1" outlineLevel="1">
      <c r="C15023" s="5" t="s">
        <v>51</v>
      </c>
      <c r="D15023" s="1">
        <f>IFERROR(D15024/D15025, D15024)</f>
        <v>0</v>
      </c>
      <c r="E15023" s="1">
        <f>IFERROR(E15024/E15025, E15024)</f>
        <v>0</v>
      </c>
      <c r="F15023" s="1">
        <f>IFERROR(F15024/F15025, F15024)</f>
        <v>0</v>
      </c>
      <c r="G15023" s="1">
        <f>IFERROR(G15024/G15025, G15024)</f>
        <v>0</v>
      </c>
      <c r="H15023" s="1">
        <f>IFERROR(H15024/H15025, H15024)</f>
        <v>0</v>
      </c>
      <c r="I15023" s="1">
        <f>IFERROR(I15024/I15025, I15024)</f>
        <v>0</v>
      </c>
      <c r="J15023" s="1">
        <f>IFERROR(J15024/J15025, J15024)</f>
        <v>0</v>
      </c>
      <c r="K15023" s="1">
        <f>IFERROR(K15024/K15025, K15024)</f>
        <v>0</v>
      </c>
    </row>
    <row r="15024" spans="2:11" outlineLevel="2">
      <c r="C15024" t="s">
        <v>10</v>
      </c>
      <c r="D15024">
        <f>COUNTIF(D15026:D15026, "1")</f>
        <v>0</v>
      </c>
      <c r="E15024">
        <f>COUNTIF(E15026:E15026, "1")</f>
        <v>0</v>
      </c>
      <c r="F15024">
        <f>COUNTIF(F15026:F15026, "1")</f>
        <v>0</v>
      </c>
      <c r="G15024">
        <f>COUNTIF(G15026:G15026, "1")</f>
        <v>0</v>
      </c>
      <c r="H15024">
        <f>COUNTIF(H15026:H15026, "1")</f>
        <v>0</v>
      </c>
      <c r="I15024">
        <f>COUNTIF(I15026:I15026, "1")</f>
        <v>0</v>
      </c>
      <c r="J15024">
        <f>COUNTIF(J15026:J15026, "1")</f>
        <v>0</v>
      </c>
      <c r="K15024">
        <f>COUNTIF(K15026:K15026, "1")</f>
        <v>0</v>
      </c>
    </row>
    <row r="15025" spans="2:11" outlineLevel="2">
      <c r="C15025" t="s">
        <v>12</v>
      </c>
      <c r="D15025">
        <f>COUNTIF(D15026:D15026, "0")</f>
        <v>0</v>
      </c>
      <c r="E15025">
        <f>COUNTIF(E15026:E15026, "0")</f>
        <v>0</v>
      </c>
      <c r="F15025">
        <f>COUNTIF(F15026:F15026, "0")</f>
        <v>0</v>
      </c>
      <c r="G15025">
        <f>COUNTIF(G15026:G15026, "0")</f>
        <v>0</v>
      </c>
      <c r="H15025">
        <f>COUNTIF(H15026:H15026, "0")</f>
        <v>0</v>
      </c>
      <c r="I15025">
        <f>COUNTIF(I15026:I15026, "0")</f>
        <v>0</v>
      </c>
      <c r="J15025">
        <f>COUNTIF(J15026:J15026, "0")</f>
        <v>0</v>
      </c>
      <c r="K15025">
        <f>COUNTIF(K15026:K15026, "0")</f>
        <v>0</v>
      </c>
    </row>
    <row r="15026" spans="2:11" outlineLevel="2">
      <c r="B15026" t="s">
        <v>52</v>
      </c>
      <c r="C15026" t="s">
        <v>15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</v>
      </c>
      <c r="J15026">
        <v>0</v>
      </c>
      <c r="K15026">
        <v>0</v>
      </c>
    </row>
    <row r="15027" spans="2:11" s="3" customFormat="1">
      <c r="B15027" s="3" t="s">
        <v>603</v>
      </c>
      <c r="C15027" s="3" t="s">
        <v>8</v>
      </c>
      <c r="D15027" s="3">
        <f>IFERROR(AVERAGE(D15030), 0)</f>
        <v>0</v>
      </c>
      <c r="E15027" s="3">
        <f>IFERROR(AVERAGE(E15030), 0)</f>
        <v>0</v>
      </c>
      <c r="F15027" s="3">
        <f>IFERROR(AVERAGE(F15030), 0)</f>
        <v>0</v>
      </c>
      <c r="G15027" s="3">
        <f>IFERROR(AVERAGE(G15030), 0)</f>
        <v>0</v>
      </c>
      <c r="H15027" s="3">
        <f>IFERROR(AVERAGE(H15030), 0)</f>
        <v>0</v>
      </c>
      <c r="I15027" s="3">
        <f>IFERROR(AVERAGE(I15030), 0)</f>
        <v>0</v>
      </c>
      <c r="J15027" s="3">
        <f>IFERROR(AVERAGE(J15030), 0)</f>
        <v>0</v>
      </c>
      <c r="K15027" s="3">
        <f>IFERROR(AVERAGE(K15030), 0)</f>
        <v>0</v>
      </c>
    </row>
    <row r="15028" spans="2:11" outlineLevel="2">
      <c r="B15028" s="4" t="s">
        <v>9</v>
      </c>
      <c r="D15028">
        <f>E15031</f>
        <v>0</v>
      </c>
      <c r="E15028">
        <f>F15031</f>
        <v>0</v>
      </c>
      <c r="F15028">
        <f>G15031</f>
        <v>0</v>
      </c>
      <c r="G15028">
        <f>H15031</f>
        <v>0</v>
      </c>
      <c r="H15028">
        <f>I15031</f>
        <v>0</v>
      </c>
      <c r="I15028">
        <f>J15031</f>
        <v>0</v>
      </c>
      <c r="J15028">
        <f>K15031</f>
        <v>0</v>
      </c>
      <c r="K15028">
        <f>L15031</f>
        <v>0</v>
      </c>
    </row>
    <row r="15029" spans="2:11" outlineLevel="2">
      <c r="B15029" s="4" t="s">
        <v>10</v>
      </c>
      <c r="D15029">
        <f>E15032</f>
        <v>0</v>
      </c>
      <c r="E15029">
        <f>F15032</f>
        <v>0</v>
      </c>
      <c r="F15029">
        <f>G15032</f>
        <v>0</v>
      </c>
      <c r="G15029">
        <f>H15032</f>
        <v>0</v>
      </c>
      <c r="H15029">
        <f>I15032</f>
        <v>0</v>
      </c>
      <c r="I15029">
        <f>J15032</f>
        <v>0</v>
      </c>
      <c r="J15029">
        <f>K15032</f>
        <v>0</v>
      </c>
      <c r="K15029">
        <f>L15032</f>
        <v>0</v>
      </c>
    </row>
    <row r="15030" spans="2:11" s="5" customFormat="1" outlineLevel="1">
      <c r="C15030" s="5" t="s">
        <v>51</v>
      </c>
      <c r="D15030" s="1">
        <f>IFERROR(D15031/D15032, D15031)</f>
        <v>0</v>
      </c>
      <c r="E15030" s="1">
        <f>IFERROR(E15031/E15032, E15031)</f>
        <v>0</v>
      </c>
      <c r="F15030" s="1">
        <f>IFERROR(F15031/F15032, F15031)</f>
        <v>0</v>
      </c>
      <c r="G15030" s="1">
        <f>IFERROR(G15031/G15032, G15031)</f>
        <v>0</v>
      </c>
      <c r="H15030" s="1">
        <f>IFERROR(H15031/H15032, H15031)</f>
        <v>0</v>
      </c>
      <c r="I15030" s="1">
        <f>IFERROR(I15031/I15032, I15031)</f>
        <v>0</v>
      </c>
      <c r="J15030" s="1">
        <f>IFERROR(J15031/J15032, J15031)</f>
        <v>0</v>
      </c>
      <c r="K15030" s="1">
        <f>IFERROR(K15031/K15032, K15031)</f>
        <v>0</v>
      </c>
    </row>
    <row r="15031" spans="2:11" outlineLevel="2">
      <c r="C15031" t="s">
        <v>10</v>
      </c>
      <c r="D15031">
        <f>COUNTIF(D15033:D15039, "1")</f>
        <v>0</v>
      </c>
      <c r="E15031">
        <f>COUNTIF(E15033:E15039, "1")</f>
        <v>0</v>
      </c>
      <c r="F15031">
        <f>COUNTIF(F15033:F15039, "1")</f>
        <v>0</v>
      </c>
      <c r="G15031">
        <f>COUNTIF(G15033:G15039, "1")</f>
        <v>0</v>
      </c>
      <c r="H15031">
        <f>COUNTIF(H15033:H15039, "1")</f>
        <v>0</v>
      </c>
      <c r="I15031">
        <f>COUNTIF(I15033:I15039, "1")</f>
        <v>0</v>
      </c>
      <c r="J15031">
        <f>COUNTIF(J15033:J15039, "1")</f>
        <v>0</v>
      </c>
      <c r="K15031">
        <f>COUNTIF(K15033:K15039, "1")</f>
        <v>0</v>
      </c>
    </row>
    <row r="15032" spans="2:11" outlineLevel="2">
      <c r="C15032" t="s">
        <v>12</v>
      </c>
      <c r="D15032">
        <f>COUNTIF(D15033:D15039, "0")</f>
        <v>0</v>
      </c>
      <c r="E15032">
        <f>COUNTIF(E15033:E15039, "0")</f>
        <v>0</v>
      </c>
      <c r="F15032">
        <f>COUNTIF(F15033:F15039, "0")</f>
        <v>0</v>
      </c>
      <c r="G15032">
        <f>COUNTIF(G15033:G15039, "0")</f>
        <v>0</v>
      </c>
      <c r="H15032">
        <f>COUNTIF(H15033:H15039, "0")</f>
        <v>0</v>
      </c>
      <c r="I15032">
        <f>COUNTIF(I15033:I15039, "0")</f>
        <v>0</v>
      </c>
      <c r="J15032">
        <f>COUNTIF(J15033:J15039, "0")</f>
        <v>0</v>
      </c>
      <c r="K15032">
        <f>COUNTIF(K15033:K15039, "0")</f>
        <v>0</v>
      </c>
    </row>
    <row r="15033" spans="2:11" outlineLevel="2">
      <c r="B15033" t="s">
        <v>52</v>
      </c>
      <c r="C15033" t="s">
        <v>32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2:11" outlineLevel="2">
      <c r="B15034" t="s">
        <v>52</v>
      </c>
      <c r="C15034" t="s">
        <v>21</v>
      </c>
      <c r="D15034">
        <v>0</v>
      </c>
      <c r="E15034">
        <v>0</v>
      </c>
      <c r="F15034">
        <v>0</v>
      </c>
      <c r="G15034">
        <v>0</v>
      </c>
      <c r="H15034">
        <v>1</v>
      </c>
      <c r="I15034">
        <v>0</v>
      </c>
      <c r="J15034">
        <v>0</v>
      </c>
      <c r="K15034">
        <v>0</v>
      </c>
    </row>
    <row r="15035" spans="2:11" outlineLevel="2">
      <c r="B15035" t="s">
        <v>52</v>
      </c>
      <c r="C15035" t="s">
        <v>17</v>
      </c>
      <c r="D15035">
        <v>1</v>
      </c>
      <c r="E15035">
        <v>0</v>
      </c>
      <c r="F15035">
        <v>0</v>
      </c>
      <c r="G15035">
        <v>1</v>
      </c>
      <c r="H15035">
        <v>1</v>
      </c>
      <c r="I15035">
        <v>0</v>
      </c>
      <c r="J15035">
        <v>0</v>
      </c>
      <c r="K15035">
        <v>0</v>
      </c>
    </row>
    <row r="15036" spans="2:11" outlineLevel="2">
      <c r="B15036" t="s">
        <v>52</v>
      </c>
      <c r="C15036" t="s">
        <v>15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2:11" outlineLevel="2">
      <c r="B15037" t="s">
        <v>52</v>
      </c>
      <c r="C15037" t="s">
        <v>14</v>
      </c>
      <c r="D15037">
        <v>0</v>
      </c>
      <c r="E15037">
        <v>1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2:11" outlineLevel="2">
      <c r="B15038" t="s">
        <v>52</v>
      </c>
      <c r="C15038" t="s">
        <v>19</v>
      </c>
      <c r="D15038">
        <v>0</v>
      </c>
      <c r="E15038">
        <v>1</v>
      </c>
      <c r="F15038">
        <v>0</v>
      </c>
      <c r="G15038">
        <v>0</v>
      </c>
      <c r="H15038">
        <v>1</v>
      </c>
      <c r="I15038">
        <v>0</v>
      </c>
      <c r="J15038">
        <v>0</v>
      </c>
      <c r="K15038">
        <v>0</v>
      </c>
    </row>
    <row r="15039" spans="2:11" outlineLevel="2">
      <c r="B15039" t="s">
        <v>52</v>
      </c>
      <c r="C15039" t="s">
        <v>20</v>
      </c>
      <c r="D15039">
        <v>1</v>
      </c>
      <c r="E15039">
        <v>1</v>
      </c>
      <c r="F15039">
        <v>1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2:11" s="3" customFormat="1">
      <c r="B15040" s="3" t="s">
        <v>604</v>
      </c>
      <c r="C15040" s="3" t="s">
        <v>8</v>
      </c>
      <c r="D15040" s="3">
        <f>IFERROR(AVERAGE(D15043), 0)</f>
        <v>0</v>
      </c>
      <c r="E15040" s="3">
        <f>IFERROR(AVERAGE(E15043), 0)</f>
        <v>0</v>
      </c>
      <c r="F15040" s="3">
        <f>IFERROR(AVERAGE(F15043), 0)</f>
        <v>0</v>
      </c>
      <c r="G15040" s="3">
        <f>IFERROR(AVERAGE(G15043), 0)</f>
        <v>0</v>
      </c>
      <c r="H15040" s="3">
        <f>IFERROR(AVERAGE(H15043), 0)</f>
        <v>0</v>
      </c>
      <c r="I15040" s="3">
        <f>IFERROR(AVERAGE(I15043), 0)</f>
        <v>0</v>
      </c>
      <c r="J15040" s="3">
        <f>IFERROR(AVERAGE(J15043), 0)</f>
        <v>0</v>
      </c>
      <c r="K15040" s="3">
        <f>IFERROR(AVERAGE(K15043), 0)</f>
        <v>0</v>
      </c>
    </row>
    <row r="15041" spans="2:11" outlineLevel="2">
      <c r="B15041" s="4" t="s">
        <v>9</v>
      </c>
      <c r="D15041">
        <f>E15044</f>
        <v>0</v>
      </c>
      <c r="E15041">
        <f>F15044</f>
        <v>0</v>
      </c>
      <c r="F15041">
        <f>G15044</f>
        <v>0</v>
      </c>
      <c r="G15041">
        <f>H15044</f>
        <v>0</v>
      </c>
      <c r="H15041">
        <f>I15044</f>
        <v>0</v>
      </c>
      <c r="I15041">
        <f>J15044</f>
        <v>0</v>
      </c>
      <c r="J15041">
        <f>K15044</f>
        <v>0</v>
      </c>
      <c r="K15041">
        <f>L15044</f>
        <v>0</v>
      </c>
    </row>
    <row r="15042" spans="2:11" outlineLevel="2">
      <c r="B15042" s="4" t="s">
        <v>10</v>
      </c>
      <c r="D15042">
        <f>E15045</f>
        <v>0</v>
      </c>
      <c r="E15042">
        <f>F15045</f>
        <v>0</v>
      </c>
      <c r="F15042">
        <f>G15045</f>
        <v>0</v>
      </c>
      <c r="G15042">
        <f>H15045</f>
        <v>0</v>
      </c>
      <c r="H15042">
        <f>I15045</f>
        <v>0</v>
      </c>
      <c r="I15042">
        <f>J15045</f>
        <v>0</v>
      </c>
      <c r="J15042">
        <f>K15045</f>
        <v>0</v>
      </c>
      <c r="K15042">
        <f>L15045</f>
        <v>0</v>
      </c>
    </row>
    <row r="15043" spans="2:11" s="5" customFormat="1" outlineLevel="1">
      <c r="C15043" s="5" t="s">
        <v>51</v>
      </c>
      <c r="D15043" s="1">
        <f>IFERROR(D15044/D15045, D15044)</f>
        <v>0</v>
      </c>
      <c r="E15043" s="1">
        <f>IFERROR(E15044/E15045, E15044)</f>
        <v>0</v>
      </c>
      <c r="F15043" s="1">
        <f>IFERROR(F15044/F15045, F15044)</f>
        <v>0</v>
      </c>
      <c r="G15043" s="1">
        <f>IFERROR(G15044/G15045, G15044)</f>
        <v>0</v>
      </c>
      <c r="H15043" s="1">
        <f>IFERROR(H15044/H15045, H15044)</f>
        <v>0</v>
      </c>
      <c r="I15043" s="1">
        <f>IFERROR(I15044/I15045, I15044)</f>
        <v>0</v>
      </c>
      <c r="J15043" s="1">
        <f>IFERROR(J15044/J15045, J15044)</f>
        <v>0</v>
      </c>
      <c r="K15043" s="1">
        <f>IFERROR(K15044/K15045, K15044)</f>
        <v>0</v>
      </c>
    </row>
    <row r="15044" spans="2:11" outlineLevel="2">
      <c r="C15044" t="s">
        <v>10</v>
      </c>
      <c r="D15044">
        <f>COUNTIF(D15046:D15060, "1")</f>
        <v>0</v>
      </c>
      <c r="E15044">
        <f>COUNTIF(E15046:E15060, "1")</f>
        <v>0</v>
      </c>
      <c r="F15044">
        <f>COUNTIF(F15046:F15060, "1")</f>
        <v>0</v>
      </c>
      <c r="G15044">
        <f>COUNTIF(G15046:G15060, "1")</f>
        <v>0</v>
      </c>
      <c r="H15044">
        <f>COUNTIF(H15046:H15060, "1")</f>
        <v>0</v>
      </c>
      <c r="I15044">
        <f>COUNTIF(I15046:I15060, "1")</f>
        <v>0</v>
      </c>
      <c r="J15044">
        <f>COUNTIF(J15046:J15060, "1")</f>
        <v>0</v>
      </c>
      <c r="K15044">
        <f>COUNTIF(K15046:K15060, "1")</f>
        <v>0</v>
      </c>
    </row>
    <row r="15045" spans="2:11" outlineLevel="2">
      <c r="C15045" t="s">
        <v>12</v>
      </c>
      <c r="D15045">
        <f>COUNTIF(D15046:D15060, "0")</f>
        <v>0</v>
      </c>
      <c r="E15045">
        <f>COUNTIF(E15046:E15060, "0")</f>
        <v>0</v>
      </c>
      <c r="F15045">
        <f>COUNTIF(F15046:F15060, "0")</f>
        <v>0</v>
      </c>
      <c r="G15045">
        <f>COUNTIF(G15046:G15060, "0")</f>
        <v>0</v>
      </c>
      <c r="H15045">
        <f>COUNTIF(H15046:H15060, "0")</f>
        <v>0</v>
      </c>
      <c r="I15045">
        <f>COUNTIF(I15046:I15060, "0")</f>
        <v>0</v>
      </c>
      <c r="J15045">
        <f>COUNTIF(J15046:J15060, "0")</f>
        <v>0</v>
      </c>
      <c r="K15045">
        <f>COUNTIF(K15046:K15060, "0")</f>
        <v>0</v>
      </c>
    </row>
    <row r="15046" spans="2:11" outlineLevel="2">
      <c r="B15046" t="s">
        <v>52</v>
      </c>
      <c r="C15046" t="s">
        <v>15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2:11" outlineLevel="2">
      <c r="B15047" t="s">
        <v>52</v>
      </c>
      <c r="C15047" t="s">
        <v>17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2:11" outlineLevel="2">
      <c r="B15048" t="s">
        <v>52</v>
      </c>
      <c r="C15048" t="s">
        <v>18</v>
      </c>
      <c r="D15048">
        <v>0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  <c r="K15048">
        <v>0</v>
      </c>
    </row>
    <row r="15049" spans="2:11" outlineLevel="2">
      <c r="B15049" t="s">
        <v>52</v>
      </c>
      <c r="C15049" t="s">
        <v>19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2:11" outlineLevel="2">
      <c r="B15050" t="s">
        <v>52</v>
      </c>
      <c r="C15050" t="s">
        <v>20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2:11" outlineLevel="2">
      <c r="B15051" t="s">
        <v>52</v>
      </c>
      <c r="C15051" t="s">
        <v>21</v>
      </c>
      <c r="D15051">
        <v>0</v>
      </c>
      <c r="E15051">
        <v>0</v>
      </c>
      <c r="F15051">
        <v>0</v>
      </c>
      <c r="G15051">
        <v>0</v>
      </c>
      <c r="H15051">
        <v>1</v>
      </c>
      <c r="I15051">
        <v>0</v>
      </c>
      <c r="J15051">
        <v>0</v>
      </c>
      <c r="K15051">
        <v>0</v>
      </c>
    </row>
    <row r="15052" spans="2:11" outlineLevel="2">
      <c r="B15052" t="s">
        <v>52</v>
      </c>
      <c r="C15052" t="s">
        <v>22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2:11" outlineLevel="2">
      <c r="B15053" t="s">
        <v>52</v>
      </c>
      <c r="C15053" t="s">
        <v>23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2:11" outlineLevel="2">
      <c r="B15054" t="s">
        <v>52</v>
      </c>
      <c r="C15054" t="s">
        <v>33</v>
      </c>
      <c r="D15054">
        <v>1</v>
      </c>
      <c r="E15054">
        <v>0</v>
      </c>
      <c r="F15054">
        <v>0</v>
      </c>
      <c r="G15054">
        <v>1</v>
      </c>
      <c r="H15054">
        <v>0</v>
      </c>
      <c r="I15054">
        <v>0</v>
      </c>
      <c r="J15054">
        <v>0</v>
      </c>
      <c r="K15054">
        <v>0</v>
      </c>
    </row>
    <row r="15055" spans="2:11" outlineLevel="2">
      <c r="B15055" t="s">
        <v>52</v>
      </c>
      <c r="C15055" t="s">
        <v>24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2:11" outlineLevel="2">
      <c r="B15056" t="s">
        <v>52</v>
      </c>
      <c r="C15056" t="s">
        <v>34</v>
      </c>
      <c r="D15056">
        <v>0</v>
      </c>
      <c r="E15056">
        <v>1</v>
      </c>
      <c r="F15056">
        <v>1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2:11" outlineLevel="2">
      <c r="B15057" t="s">
        <v>52</v>
      </c>
      <c r="C15057" t="s">
        <v>25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2:11" outlineLevel="2">
      <c r="B15058" t="s">
        <v>52</v>
      </c>
      <c r="C15058" t="s">
        <v>26</v>
      </c>
      <c r="D15058">
        <v>0</v>
      </c>
      <c r="E15058">
        <v>1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2:11" outlineLevel="2">
      <c r="B15059" t="s">
        <v>52</v>
      </c>
      <c r="C15059" t="s">
        <v>27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2:11" outlineLevel="2">
      <c r="B15060" t="s">
        <v>52</v>
      </c>
      <c r="C15060" t="s">
        <v>28</v>
      </c>
      <c r="D15060">
        <v>1</v>
      </c>
      <c r="E15060">
        <v>0</v>
      </c>
      <c r="F15060">
        <v>1</v>
      </c>
      <c r="G15060">
        <v>0</v>
      </c>
      <c r="H15060">
        <v>1</v>
      </c>
      <c r="I15060">
        <v>1</v>
      </c>
      <c r="J15060">
        <v>0</v>
      </c>
      <c r="K15060">
        <v>0</v>
      </c>
    </row>
    <row r="15061" spans="2:11" s="3" customFormat="1">
      <c r="B15061" s="3" t="s">
        <v>605</v>
      </c>
      <c r="C15061" s="3" t="s">
        <v>8</v>
      </c>
      <c r="D15061" s="3">
        <f>IFERROR(AVERAGE(D15064), 0)</f>
        <v>0</v>
      </c>
      <c r="E15061" s="3">
        <f>IFERROR(AVERAGE(E15064), 0)</f>
        <v>0</v>
      </c>
      <c r="F15061" s="3">
        <f>IFERROR(AVERAGE(F15064), 0)</f>
        <v>0</v>
      </c>
      <c r="G15061" s="3">
        <f>IFERROR(AVERAGE(G15064), 0)</f>
        <v>0</v>
      </c>
      <c r="H15061" s="3">
        <f>IFERROR(AVERAGE(H15064), 0)</f>
        <v>0</v>
      </c>
      <c r="I15061" s="3">
        <f>IFERROR(AVERAGE(I15064), 0)</f>
        <v>0</v>
      </c>
      <c r="J15061" s="3">
        <f>IFERROR(AVERAGE(J15064), 0)</f>
        <v>0</v>
      </c>
      <c r="K15061" s="3">
        <f>IFERROR(AVERAGE(K15064), 0)</f>
        <v>0</v>
      </c>
    </row>
    <row r="15062" spans="2:11" outlineLevel="2">
      <c r="B15062" s="4" t="s">
        <v>9</v>
      </c>
      <c r="D15062">
        <f>E15065</f>
        <v>0</v>
      </c>
      <c r="E15062">
        <f>F15065</f>
        <v>0</v>
      </c>
      <c r="F15062">
        <f>G15065</f>
        <v>0</v>
      </c>
      <c r="G15062">
        <f>H15065</f>
        <v>0</v>
      </c>
      <c r="H15062">
        <f>I15065</f>
        <v>0</v>
      </c>
      <c r="I15062">
        <f>J15065</f>
        <v>0</v>
      </c>
      <c r="J15062">
        <f>K15065</f>
        <v>0</v>
      </c>
      <c r="K15062">
        <f>L15065</f>
        <v>0</v>
      </c>
    </row>
    <row r="15063" spans="2:11" outlineLevel="2">
      <c r="B15063" s="4" t="s">
        <v>10</v>
      </c>
      <c r="D15063">
        <f>E15066</f>
        <v>0</v>
      </c>
      <c r="E15063">
        <f>F15066</f>
        <v>0</v>
      </c>
      <c r="F15063">
        <f>G15066</f>
        <v>0</v>
      </c>
      <c r="G15063">
        <f>H15066</f>
        <v>0</v>
      </c>
      <c r="H15063">
        <f>I15066</f>
        <v>0</v>
      </c>
      <c r="I15063">
        <f>J15066</f>
        <v>0</v>
      </c>
      <c r="J15063">
        <f>K15066</f>
        <v>0</v>
      </c>
      <c r="K15063">
        <f>L15066</f>
        <v>0</v>
      </c>
    </row>
    <row r="15064" spans="2:11" s="5" customFormat="1" outlineLevel="1">
      <c r="C15064" s="5" t="s">
        <v>51</v>
      </c>
      <c r="D15064" s="1">
        <f>IFERROR(D15065/D15066, D15065)</f>
        <v>0</v>
      </c>
      <c r="E15064" s="1">
        <f>IFERROR(E15065/E15066, E15065)</f>
        <v>0</v>
      </c>
      <c r="F15064" s="1">
        <f>IFERROR(F15065/F15066, F15065)</f>
        <v>0</v>
      </c>
      <c r="G15064" s="1">
        <f>IFERROR(G15065/G15066, G15065)</f>
        <v>0</v>
      </c>
      <c r="H15064" s="1">
        <f>IFERROR(H15065/H15066, H15065)</f>
        <v>0</v>
      </c>
      <c r="I15064" s="1">
        <f>IFERROR(I15065/I15066, I15065)</f>
        <v>0</v>
      </c>
      <c r="J15064" s="1">
        <f>IFERROR(J15065/J15066, J15065)</f>
        <v>0</v>
      </c>
      <c r="K15064" s="1">
        <f>IFERROR(K15065/K15066, K15065)</f>
        <v>0</v>
      </c>
    </row>
    <row r="15065" spans="2:11" outlineLevel="2">
      <c r="C15065" t="s">
        <v>10</v>
      </c>
      <c r="D15065">
        <f>COUNTIF(D15067:D15071, "1")</f>
        <v>0</v>
      </c>
      <c r="E15065">
        <f>COUNTIF(E15067:E15071, "1")</f>
        <v>0</v>
      </c>
      <c r="F15065">
        <f>COUNTIF(F15067:F15071, "1")</f>
        <v>0</v>
      </c>
      <c r="G15065">
        <f>COUNTIF(G15067:G15071, "1")</f>
        <v>0</v>
      </c>
      <c r="H15065">
        <f>COUNTIF(H15067:H15071, "1")</f>
        <v>0</v>
      </c>
      <c r="I15065">
        <f>COUNTIF(I15067:I15071, "1")</f>
        <v>0</v>
      </c>
      <c r="J15065">
        <f>COUNTIF(J15067:J15071, "1")</f>
        <v>0</v>
      </c>
      <c r="K15065">
        <f>COUNTIF(K15067:K15071, "1")</f>
        <v>0</v>
      </c>
    </row>
    <row r="15066" spans="2:11" outlineLevel="2">
      <c r="C15066" t="s">
        <v>12</v>
      </c>
      <c r="D15066">
        <f>COUNTIF(D15067:D15071, "0")</f>
        <v>0</v>
      </c>
      <c r="E15066">
        <f>COUNTIF(E15067:E15071, "0")</f>
        <v>0</v>
      </c>
      <c r="F15066">
        <f>COUNTIF(F15067:F15071, "0")</f>
        <v>0</v>
      </c>
      <c r="G15066">
        <f>COUNTIF(G15067:G15071, "0")</f>
        <v>0</v>
      </c>
      <c r="H15066">
        <f>COUNTIF(H15067:H15071, "0")</f>
        <v>0</v>
      </c>
      <c r="I15066">
        <f>COUNTIF(I15067:I15071, "0")</f>
        <v>0</v>
      </c>
      <c r="J15066">
        <f>COUNTIF(J15067:J15071, "0")</f>
        <v>0</v>
      </c>
      <c r="K15066">
        <f>COUNTIF(K15067:K15071, "0")</f>
        <v>0</v>
      </c>
    </row>
    <row r="15067" spans="2:11" outlineLevel="2">
      <c r="B15067" t="s">
        <v>52</v>
      </c>
      <c r="C15067" t="s">
        <v>20</v>
      </c>
      <c r="D15067">
        <v>1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2:11" outlineLevel="2">
      <c r="B15068" t="s">
        <v>52</v>
      </c>
      <c r="C15068" t="s">
        <v>32</v>
      </c>
      <c r="D15068">
        <v>0</v>
      </c>
      <c r="E15068">
        <v>0</v>
      </c>
      <c r="F15068">
        <v>0</v>
      </c>
      <c r="G15068">
        <v>1</v>
      </c>
      <c r="H15068">
        <v>0</v>
      </c>
      <c r="I15068">
        <v>0</v>
      </c>
      <c r="J15068">
        <v>0</v>
      </c>
      <c r="K15068">
        <v>0</v>
      </c>
    </row>
    <row r="15069" spans="2:11" outlineLevel="2">
      <c r="B15069" t="s">
        <v>52</v>
      </c>
      <c r="C15069" t="s">
        <v>15</v>
      </c>
      <c r="D15069">
        <v>0</v>
      </c>
      <c r="E15069">
        <v>1</v>
      </c>
      <c r="F15069">
        <v>0</v>
      </c>
      <c r="G15069">
        <v>1</v>
      </c>
      <c r="H15069">
        <v>0</v>
      </c>
      <c r="I15069">
        <v>0</v>
      </c>
      <c r="J15069">
        <v>0</v>
      </c>
      <c r="K15069">
        <v>0</v>
      </c>
    </row>
    <row r="15070" spans="2:11" outlineLevel="2">
      <c r="B15070" t="s">
        <v>52</v>
      </c>
      <c r="C15070" t="s">
        <v>21</v>
      </c>
      <c r="D15070">
        <v>1</v>
      </c>
      <c r="E15070">
        <v>0</v>
      </c>
      <c r="F15070">
        <v>1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2:11" outlineLevel="2">
      <c r="B15071" t="s">
        <v>52</v>
      </c>
      <c r="C15071" t="s">
        <v>18</v>
      </c>
      <c r="D15071">
        <v>0</v>
      </c>
      <c r="E15071">
        <v>0</v>
      </c>
      <c r="F15071">
        <v>1</v>
      </c>
      <c r="G15071">
        <v>1</v>
      </c>
      <c r="H15071">
        <v>0</v>
      </c>
      <c r="I15071">
        <v>0</v>
      </c>
      <c r="J15071">
        <v>0</v>
      </c>
      <c r="K15071">
        <v>0</v>
      </c>
    </row>
    <row r="15072" spans="2:11" s="3" customFormat="1">
      <c r="B15072" s="3" t="s">
        <v>605</v>
      </c>
      <c r="C15072" s="3" t="s">
        <v>8</v>
      </c>
      <c r="D15072" s="3">
        <f>IFERROR(AVERAGE(D15075), 0)</f>
        <v>0</v>
      </c>
      <c r="E15072" s="3">
        <f>IFERROR(AVERAGE(E15075), 0)</f>
        <v>0</v>
      </c>
      <c r="F15072" s="3">
        <f>IFERROR(AVERAGE(F15075), 0)</f>
        <v>0</v>
      </c>
      <c r="G15072" s="3">
        <f>IFERROR(AVERAGE(G15075), 0)</f>
        <v>0</v>
      </c>
      <c r="H15072" s="3">
        <f>IFERROR(AVERAGE(H15075), 0)</f>
        <v>0</v>
      </c>
      <c r="I15072" s="3">
        <f>IFERROR(AVERAGE(I15075), 0)</f>
        <v>0</v>
      </c>
      <c r="J15072" s="3">
        <f>IFERROR(AVERAGE(J15075), 0)</f>
        <v>0</v>
      </c>
      <c r="K15072" s="3">
        <f>IFERROR(AVERAGE(K15075), 0)</f>
        <v>0</v>
      </c>
    </row>
    <row r="15073" spans="2:11" outlineLevel="2">
      <c r="B15073" s="4" t="s">
        <v>9</v>
      </c>
      <c r="D15073">
        <f>E15076</f>
        <v>0</v>
      </c>
      <c r="E15073">
        <f>F15076</f>
        <v>0</v>
      </c>
      <c r="F15073">
        <f>G15076</f>
        <v>0</v>
      </c>
      <c r="G15073">
        <f>H15076</f>
        <v>0</v>
      </c>
      <c r="H15073">
        <f>I15076</f>
        <v>0</v>
      </c>
      <c r="I15073">
        <f>J15076</f>
        <v>0</v>
      </c>
      <c r="J15073">
        <f>K15076</f>
        <v>0</v>
      </c>
      <c r="K15073">
        <f>L15076</f>
        <v>0</v>
      </c>
    </row>
    <row r="15074" spans="2:11" outlineLevel="2">
      <c r="B15074" s="4" t="s">
        <v>10</v>
      </c>
      <c r="D15074">
        <f>E15077</f>
        <v>0</v>
      </c>
      <c r="E15074">
        <f>F15077</f>
        <v>0</v>
      </c>
      <c r="F15074">
        <f>G15077</f>
        <v>0</v>
      </c>
      <c r="G15074">
        <f>H15077</f>
        <v>0</v>
      </c>
      <c r="H15074">
        <f>I15077</f>
        <v>0</v>
      </c>
      <c r="I15074">
        <f>J15077</f>
        <v>0</v>
      </c>
      <c r="J15074">
        <f>K15077</f>
        <v>0</v>
      </c>
      <c r="K15074">
        <f>L15077</f>
        <v>0</v>
      </c>
    </row>
    <row r="15075" spans="2:11" s="5" customFormat="1" outlineLevel="1">
      <c r="C15075" s="5" t="s">
        <v>51</v>
      </c>
      <c r="D15075" s="1">
        <f>IFERROR(D15076/D15077, D15076)</f>
        <v>0</v>
      </c>
      <c r="E15075" s="1">
        <f>IFERROR(E15076/E15077, E15076)</f>
        <v>0</v>
      </c>
      <c r="F15075" s="1">
        <f>IFERROR(F15076/F15077, F15076)</f>
        <v>0</v>
      </c>
      <c r="G15075" s="1">
        <f>IFERROR(G15076/G15077, G15076)</f>
        <v>0</v>
      </c>
      <c r="H15075" s="1">
        <f>IFERROR(H15076/H15077, H15076)</f>
        <v>0</v>
      </c>
      <c r="I15075" s="1">
        <f>IFERROR(I15076/I15077, I15076)</f>
        <v>0</v>
      </c>
      <c r="J15075" s="1">
        <f>IFERROR(J15076/J15077, J15076)</f>
        <v>0</v>
      </c>
      <c r="K15075" s="1">
        <f>IFERROR(K15076/K15077, K15076)</f>
        <v>0</v>
      </c>
    </row>
    <row r="15076" spans="2:11" outlineLevel="2">
      <c r="C15076" t="s">
        <v>10</v>
      </c>
      <c r="D15076">
        <f>COUNTIF(D15078:D15079, "1")</f>
        <v>0</v>
      </c>
      <c r="E15076">
        <f>COUNTIF(E15078:E15079, "1")</f>
        <v>0</v>
      </c>
      <c r="F15076">
        <f>COUNTIF(F15078:F15079, "1")</f>
        <v>0</v>
      </c>
      <c r="G15076">
        <f>COUNTIF(G15078:G15079, "1")</f>
        <v>0</v>
      </c>
      <c r="H15076">
        <f>COUNTIF(H15078:H15079, "1")</f>
        <v>0</v>
      </c>
      <c r="I15076">
        <f>COUNTIF(I15078:I15079, "1")</f>
        <v>0</v>
      </c>
      <c r="J15076">
        <f>COUNTIF(J15078:J15079, "1")</f>
        <v>0</v>
      </c>
      <c r="K15076">
        <f>COUNTIF(K15078:K15079, "1")</f>
        <v>0</v>
      </c>
    </row>
    <row r="15077" spans="2:11" outlineLevel="2">
      <c r="C15077" t="s">
        <v>12</v>
      </c>
      <c r="D15077">
        <f>COUNTIF(D15078:D15079, "0")</f>
        <v>0</v>
      </c>
      <c r="E15077">
        <f>COUNTIF(E15078:E15079, "0")</f>
        <v>0</v>
      </c>
      <c r="F15077">
        <f>COUNTIF(F15078:F15079, "0")</f>
        <v>0</v>
      </c>
      <c r="G15077">
        <f>COUNTIF(G15078:G15079, "0")</f>
        <v>0</v>
      </c>
      <c r="H15077">
        <f>COUNTIF(H15078:H15079, "0")</f>
        <v>0</v>
      </c>
      <c r="I15077">
        <f>COUNTIF(I15078:I15079, "0")</f>
        <v>0</v>
      </c>
      <c r="J15077">
        <f>COUNTIF(J15078:J15079, "0")</f>
        <v>0</v>
      </c>
      <c r="K15077">
        <f>COUNTIF(K15078:K15079, "0")</f>
        <v>0</v>
      </c>
    </row>
    <row r="15078" spans="2:11" outlineLevel="2">
      <c r="B15078" t="s">
        <v>52</v>
      </c>
      <c r="C15078" t="s">
        <v>19</v>
      </c>
      <c r="D15078">
        <v>0</v>
      </c>
      <c r="E15078">
        <v>0</v>
      </c>
      <c r="F15078">
        <v>0</v>
      </c>
      <c r="G15078">
        <v>1</v>
      </c>
      <c r="H15078">
        <v>0</v>
      </c>
      <c r="I15078">
        <v>0</v>
      </c>
      <c r="J15078">
        <v>0</v>
      </c>
      <c r="K15078">
        <v>0</v>
      </c>
    </row>
    <row r="15079" spans="2:11" outlineLevel="2">
      <c r="B15079" t="s">
        <v>52</v>
      </c>
      <c r="C15079" t="s">
        <v>16</v>
      </c>
      <c r="D15079">
        <v>1</v>
      </c>
      <c r="E15079">
        <v>1</v>
      </c>
      <c r="F15079">
        <v>1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2:11" s="3" customFormat="1">
      <c r="B15080" s="3" t="s">
        <v>606</v>
      </c>
      <c r="C15080" s="3" t="s">
        <v>8</v>
      </c>
      <c r="D15080" s="3">
        <f>IFERROR(AVERAGE(D15083), 0)</f>
        <v>0</v>
      </c>
      <c r="E15080" s="3">
        <f>IFERROR(AVERAGE(E15083), 0)</f>
        <v>0</v>
      </c>
      <c r="F15080" s="3">
        <f>IFERROR(AVERAGE(F15083), 0)</f>
        <v>0</v>
      </c>
      <c r="G15080" s="3">
        <f>IFERROR(AVERAGE(G15083), 0)</f>
        <v>0</v>
      </c>
      <c r="H15080" s="3">
        <f>IFERROR(AVERAGE(H15083), 0)</f>
        <v>0</v>
      </c>
      <c r="I15080" s="3">
        <f>IFERROR(AVERAGE(I15083), 0)</f>
        <v>0</v>
      </c>
      <c r="J15080" s="3">
        <f>IFERROR(AVERAGE(J15083), 0)</f>
        <v>0</v>
      </c>
      <c r="K15080" s="3">
        <f>IFERROR(AVERAGE(K15083), 0)</f>
        <v>0</v>
      </c>
    </row>
    <row r="15081" spans="2:11" outlineLevel="2">
      <c r="B15081" s="4" t="s">
        <v>9</v>
      </c>
      <c r="D15081">
        <f>E15084</f>
        <v>0</v>
      </c>
      <c r="E15081">
        <f>F15084</f>
        <v>0</v>
      </c>
      <c r="F15081">
        <f>G15084</f>
        <v>0</v>
      </c>
      <c r="G15081">
        <f>H15084</f>
        <v>0</v>
      </c>
      <c r="H15081">
        <f>I15084</f>
        <v>0</v>
      </c>
      <c r="I15081">
        <f>J15084</f>
        <v>0</v>
      </c>
      <c r="J15081">
        <f>K15084</f>
        <v>0</v>
      </c>
      <c r="K15081">
        <f>L15084</f>
        <v>0</v>
      </c>
    </row>
    <row r="15082" spans="2:11" outlineLevel="2">
      <c r="B15082" s="4" t="s">
        <v>10</v>
      </c>
      <c r="D15082">
        <f>E15085</f>
        <v>0</v>
      </c>
      <c r="E15082">
        <f>F15085</f>
        <v>0</v>
      </c>
      <c r="F15082">
        <f>G15085</f>
        <v>0</v>
      </c>
      <c r="G15082">
        <f>H15085</f>
        <v>0</v>
      </c>
      <c r="H15082">
        <f>I15085</f>
        <v>0</v>
      </c>
      <c r="I15082">
        <f>J15085</f>
        <v>0</v>
      </c>
      <c r="J15082">
        <f>K15085</f>
        <v>0</v>
      </c>
      <c r="K15082">
        <f>L15085</f>
        <v>0</v>
      </c>
    </row>
    <row r="15083" spans="2:11" s="5" customFormat="1" outlineLevel="1">
      <c r="C15083" s="5" t="s">
        <v>51</v>
      </c>
      <c r="D15083" s="1">
        <f>IFERROR(D15084/D15085, D15084)</f>
        <v>0</v>
      </c>
      <c r="E15083" s="1">
        <f>IFERROR(E15084/E15085, E15084)</f>
        <v>0</v>
      </c>
      <c r="F15083" s="1">
        <f>IFERROR(F15084/F15085, F15084)</f>
        <v>0</v>
      </c>
      <c r="G15083" s="1">
        <f>IFERROR(G15084/G15085, G15084)</f>
        <v>0</v>
      </c>
      <c r="H15083" s="1">
        <f>IFERROR(H15084/H15085, H15084)</f>
        <v>0</v>
      </c>
      <c r="I15083" s="1">
        <f>IFERROR(I15084/I15085, I15084)</f>
        <v>0</v>
      </c>
      <c r="J15083" s="1">
        <f>IFERROR(J15084/J15085, J15084)</f>
        <v>0</v>
      </c>
      <c r="K15083" s="1">
        <f>IFERROR(K15084/K15085, K15084)</f>
        <v>0</v>
      </c>
    </row>
    <row r="15084" spans="2:11" outlineLevel="2">
      <c r="C15084" t="s">
        <v>10</v>
      </c>
      <c r="D15084">
        <f>COUNTIF(D15086:D15092, "1")</f>
        <v>0</v>
      </c>
      <c r="E15084">
        <f>COUNTIF(E15086:E15092, "1")</f>
        <v>0</v>
      </c>
      <c r="F15084">
        <f>COUNTIF(F15086:F15092, "1")</f>
        <v>0</v>
      </c>
      <c r="G15084">
        <f>COUNTIF(G15086:G15092, "1")</f>
        <v>0</v>
      </c>
      <c r="H15084">
        <f>COUNTIF(H15086:H15092, "1")</f>
        <v>0</v>
      </c>
      <c r="I15084">
        <f>COUNTIF(I15086:I15092, "1")</f>
        <v>0</v>
      </c>
      <c r="J15084">
        <f>COUNTIF(J15086:J15092, "1")</f>
        <v>0</v>
      </c>
      <c r="K15084">
        <f>COUNTIF(K15086:K15092, "1")</f>
        <v>0</v>
      </c>
    </row>
    <row r="15085" spans="2:11" outlineLevel="2">
      <c r="C15085" t="s">
        <v>12</v>
      </c>
      <c r="D15085">
        <f>COUNTIF(D15086:D15092, "0")</f>
        <v>0</v>
      </c>
      <c r="E15085">
        <f>COUNTIF(E15086:E15092, "0")</f>
        <v>0</v>
      </c>
      <c r="F15085">
        <f>COUNTIF(F15086:F15092, "0")</f>
        <v>0</v>
      </c>
      <c r="G15085">
        <f>COUNTIF(G15086:G15092, "0")</f>
        <v>0</v>
      </c>
      <c r="H15085">
        <f>COUNTIF(H15086:H15092, "0")</f>
        <v>0</v>
      </c>
      <c r="I15085">
        <f>COUNTIF(I15086:I15092, "0")</f>
        <v>0</v>
      </c>
      <c r="J15085">
        <f>COUNTIF(J15086:J15092, "0")</f>
        <v>0</v>
      </c>
      <c r="K15085">
        <f>COUNTIF(K15086:K15092, "0")</f>
        <v>0</v>
      </c>
    </row>
    <row r="15086" spans="2:11" outlineLevel="2">
      <c r="B15086" t="s">
        <v>52</v>
      </c>
      <c r="C15086" t="s">
        <v>15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2:11" outlineLevel="2">
      <c r="B15087" t="s">
        <v>52</v>
      </c>
      <c r="C15087" t="s">
        <v>16</v>
      </c>
      <c r="D15087">
        <v>1</v>
      </c>
      <c r="E15087">
        <v>1</v>
      </c>
      <c r="F15087">
        <v>1</v>
      </c>
      <c r="G15087">
        <v>0</v>
      </c>
      <c r="H15087">
        <v>1</v>
      </c>
      <c r="I15087">
        <v>0</v>
      </c>
      <c r="J15087">
        <v>0</v>
      </c>
      <c r="K15087">
        <v>0</v>
      </c>
    </row>
    <row r="15088" spans="2:11" outlineLevel="2">
      <c r="B15088" t="s">
        <v>52</v>
      </c>
      <c r="C15088" t="s">
        <v>17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2:11" outlineLevel="2">
      <c r="B15089" t="s">
        <v>52</v>
      </c>
      <c r="C15089" t="s">
        <v>14</v>
      </c>
      <c r="D15089">
        <v>1</v>
      </c>
      <c r="E15089">
        <v>0</v>
      </c>
      <c r="F15089">
        <v>0</v>
      </c>
      <c r="G15089">
        <v>0</v>
      </c>
      <c r="H15089">
        <v>0</v>
      </c>
      <c r="I15089">
        <v>1</v>
      </c>
      <c r="J15089">
        <v>0</v>
      </c>
      <c r="K15089">
        <v>0</v>
      </c>
    </row>
    <row r="15090" spans="2:11" outlineLevel="2">
      <c r="B15090" t="s">
        <v>52</v>
      </c>
      <c r="C15090" t="s">
        <v>18</v>
      </c>
      <c r="D15090">
        <v>0</v>
      </c>
      <c r="E15090">
        <v>1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</row>
    <row r="15091" spans="2:11" outlineLevel="2">
      <c r="B15091" t="s">
        <v>52</v>
      </c>
      <c r="C15091" t="s">
        <v>19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2:11" outlineLevel="2">
      <c r="B15092" t="s">
        <v>52</v>
      </c>
      <c r="C15092" t="s">
        <v>32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2:11" s="3" customFormat="1">
      <c r="B15093" s="3" t="s">
        <v>607</v>
      </c>
      <c r="C15093" s="3" t="s">
        <v>8</v>
      </c>
      <c r="D15093" s="3">
        <f>IFERROR(AVERAGE(D15096), 0)</f>
        <v>0</v>
      </c>
      <c r="E15093" s="3">
        <f>IFERROR(AVERAGE(E15096), 0)</f>
        <v>0</v>
      </c>
      <c r="F15093" s="3">
        <f>IFERROR(AVERAGE(F15096), 0)</f>
        <v>0</v>
      </c>
      <c r="G15093" s="3">
        <f>IFERROR(AVERAGE(G15096), 0)</f>
        <v>0</v>
      </c>
      <c r="H15093" s="3">
        <f>IFERROR(AVERAGE(H15096), 0)</f>
        <v>0</v>
      </c>
      <c r="I15093" s="3">
        <f>IFERROR(AVERAGE(I15096), 0)</f>
        <v>0</v>
      </c>
      <c r="J15093" s="3">
        <f>IFERROR(AVERAGE(J15096), 0)</f>
        <v>0</v>
      </c>
      <c r="K15093" s="3">
        <f>IFERROR(AVERAGE(K15096), 0)</f>
        <v>0</v>
      </c>
    </row>
    <row r="15094" spans="2:11" outlineLevel="2">
      <c r="B15094" s="4" t="s">
        <v>9</v>
      </c>
      <c r="D15094">
        <f>E15097</f>
        <v>0</v>
      </c>
      <c r="E15094">
        <f>F15097</f>
        <v>0</v>
      </c>
      <c r="F15094">
        <f>G15097</f>
        <v>0</v>
      </c>
      <c r="G15094">
        <f>H15097</f>
        <v>0</v>
      </c>
      <c r="H15094">
        <f>I15097</f>
        <v>0</v>
      </c>
      <c r="I15094">
        <f>J15097</f>
        <v>0</v>
      </c>
      <c r="J15094">
        <f>K15097</f>
        <v>0</v>
      </c>
      <c r="K15094">
        <f>L15097</f>
        <v>0</v>
      </c>
    </row>
    <row r="15095" spans="2:11" outlineLevel="2">
      <c r="B15095" s="4" t="s">
        <v>10</v>
      </c>
      <c r="D15095">
        <f>E15098</f>
        <v>0</v>
      </c>
      <c r="E15095">
        <f>F15098</f>
        <v>0</v>
      </c>
      <c r="F15095">
        <f>G15098</f>
        <v>0</v>
      </c>
      <c r="G15095">
        <f>H15098</f>
        <v>0</v>
      </c>
      <c r="H15095">
        <f>I15098</f>
        <v>0</v>
      </c>
      <c r="I15095">
        <f>J15098</f>
        <v>0</v>
      </c>
      <c r="J15095">
        <f>K15098</f>
        <v>0</v>
      </c>
      <c r="K15095">
        <f>L15098</f>
        <v>0</v>
      </c>
    </row>
    <row r="15096" spans="2:11" s="5" customFormat="1" outlineLevel="1">
      <c r="C15096" s="5" t="s">
        <v>51</v>
      </c>
      <c r="D15096" s="1">
        <f>IFERROR(D15097/D15098, D15097)</f>
        <v>0</v>
      </c>
      <c r="E15096" s="1">
        <f>IFERROR(E15097/E15098, E15097)</f>
        <v>0</v>
      </c>
      <c r="F15096" s="1">
        <f>IFERROR(F15097/F15098, F15097)</f>
        <v>0</v>
      </c>
      <c r="G15096" s="1">
        <f>IFERROR(G15097/G15098, G15097)</f>
        <v>0</v>
      </c>
      <c r="H15096" s="1">
        <f>IFERROR(H15097/H15098, H15097)</f>
        <v>0</v>
      </c>
      <c r="I15096" s="1">
        <f>IFERROR(I15097/I15098, I15097)</f>
        <v>0</v>
      </c>
      <c r="J15096" s="1">
        <f>IFERROR(J15097/J15098, J15097)</f>
        <v>0</v>
      </c>
      <c r="K15096" s="1">
        <f>IFERROR(K15097/K15098, K15097)</f>
        <v>0</v>
      </c>
    </row>
    <row r="15097" spans="2:11" outlineLevel="2">
      <c r="C15097" t="s">
        <v>10</v>
      </c>
      <c r="D15097">
        <f>COUNTIF(D15099:D15108, "1")</f>
        <v>0</v>
      </c>
      <c r="E15097">
        <f>COUNTIF(E15099:E15108, "1")</f>
        <v>0</v>
      </c>
      <c r="F15097">
        <f>COUNTIF(F15099:F15108, "1")</f>
        <v>0</v>
      </c>
      <c r="G15097">
        <f>COUNTIF(G15099:G15108, "1")</f>
        <v>0</v>
      </c>
      <c r="H15097">
        <f>COUNTIF(H15099:H15108, "1")</f>
        <v>0</v>
      </c>
      <c r="I15097">
        <f>COUNTIF(I15099:I15108, "1")</f>
        <v>0</v>
      </c>
      <c r="J15097">
        <f>COUNTIF(J15099:J15108, "1")</f>
        <v>0</v>
      </c>
      <c r="K15097">
        <f>COUNTIF(K15099:K15108, "1")</f>
        <v>0</v>
      </c>
    </row>
    <row r="15098" spans="2:11" outlineLevel="2">
      <c r="C15098" t="s">
        <v>12</v>
      </c>
      <c r="D15098">
        <f>COUNTIF(D15099:D15108, "0")</f>
        <v>0</v>
      </c>
      <c r="E15098">
        <f>COUNTIF(E15099:E15108, "0")</f>
        <v>0</v>
      </c>
      <c r="F15098">
        <f>COUNTIF(F15099:F15108, "0")</f>
        <v>0</v>
      </c>
      <c r="G15098">
        <f>COUNTIF(G15099:G15108, "0")</f>
        <v>0</v>
      </c>
      <c r="H15098">
        <f>COUNTIF(H15099:H15108, "0")</f>
        <v>0</v>
      </c>
      <c r="I15098">
        <f>COUNTIF(I15099:I15108, "0")</f>
        <v>0</v>
      </c>
      <c r="J15098">
        <f>COUNTIF(J15099:J15108, "0")</f>
        <v>0</v>
      </c>
      <c r="K15098">
        <f>COUNTIF(K15099:K15108, "0")</f>
        <v>0</v>
      </c>
    </row>
    <row r="15099" spans="2:11" outlineLevel="2">
      <c r="B15099" t="s">
        <v>52</v>
      </c>
      <c r="C15099" t="s">
        <v>15</v>
      </c>
      <c r="D15099">
        <v>1</v>
      </c>
      <c r="E15099">
        <v>1</v>
      </c>
      <c r="F15099">
        <v>0</v>
      </c>
      <c r="G15099">
        <v>1</v>
      </c>
      <c r="H15099">
        <v>1</v>
      </c>
      <c r="I15099">
        <v>1</v>
      </c>
      <c r="J15099">
        <v>0</v>
      </c>
      <c r="K15099">
        <v>0</v>
      </c>
    </row>
    <row r="15100" spans="2:11" outlineLevel="2">
      <c r="B15100" t="s">
        <v>52</v>
      </c>
      <c r="C15100" t="s">
        <v>14</v>
      </c>
      <c r="D15100">
        <v>0</v>
      </c>
      <c r="E15100">
        <v>0</v>
      </c>
      <c r="F15100">
        <v>0</v>
      </c>
      <c r="G15100">
        <v>1</v>
      </c>
      <c r="H15100">
        <v>0</v>
      </c>
      <c r="I15100">
        <v>0</v>
      </c>
      <c r="J15100">
        <v>0</v>
      </c>
      <c r="K15100">
        <v>0</v>
      </c>
    </row>
    <row r="15101" spans="2:11" outlineLevel="2">
      <c r="B15101" t="s">
        <v>52</v>
      </c>
      <c r="C15101" t="s">
        <v>17</v>
      </c>
      <c r="D15101">
        <v>0</v>
      </c>
      <c r="E15101">
        <v>0</v>
      </c>
      <c r="F15101">
        <v>0</v>
      </c>
      <c r="G15101">
        <v>0</v>
      </c>
      <c r="H15101">
        <v>1</v>
      </c>
      <c r="I15101">
        <v>1</v>
      </c>
      <c r="J15101">
        <v>0</v>
      </c>
      <c r="K15101">
        <v>0</v>
      </c>
    </row>
    <row r="15102" spans="2:11" outlineLevel="2">
      <c r="B15102" t="s">
        <v>52</v>
      </c>
      <c r="C15102" t="s">
        <v>16</v>
      </c>
      <c r="D15102">
        <v>0</v>
      </c>
      <c r="E15102">
        <v>0</v>
      </c>
      <c r="F15102">
        <v>0</v>
      </c>
      <c r="G15102">
        <v>1</v>
      </c>
      <c r="H15102">
        <v>0</v>
      </c>
      <c r="I15102">
        <v>0</v>
      </c>
      <c r="J15102">
        <v>0</v>
      </c>
      <c r="K15102">
        <v>0</v>
      </c>
    </row>
    <row r="15103" spans="2:11" outlineLevel="2">
      <c r="B15103" t="s">
        <v>52</v>
      </c>
      <c r="C15103" t="s">
        <v>19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</row>
    <row r="15104" spans="2:11" outlineLevel="2">
      <c r="B15104" t="s">
        <v>52</v>
      </c>
      <c r="C15104" t="s">
        <v>18</v>
      </c>
      <c r="D15104">
        <v>1</v>
      </c>
      <c r="E15104">
        <v>0</v>
      </c>
      <c r="F15104">
        <v>1</v>
      </c>
      <c r="G15104">
        <v>0</v>
      </c>
      <c r="H15104">
        <v>1</v>
      </c>
      <c r="I15104">
        <v>1</v>
      </c>
      <c r="J15104">
        <v>0</v>
      </c>
      <c r="K15104">
        <v>0</v>
      </c>
    </row>
    <row r="15105" spans="2:11" outlineLevel="2">
      <c r="B15105" t="s">
        <v>52</v>
      </c>
      <c r="C15105" t="s">
        <v>22</v>
      </c>
      <c r="D15105">
        <v>1</v>
      </c>
      <c r="E15105">
        <v>0</v>
      </c>
      <c r="F15105">
        <v>0</v>
      </c>
      <c r="G15105">
        <v>0</v>
      </c>
      <c r="H15105">
        <v>0</v>
      </c>
      <c r="I15105">
        <v>1</v>
      </c>
      <c r="J15105">
        <v>0</v>
      </c>
      <c r="K15105">
        <v>0</v>
      </c>
    </row>
    <row r="15106" spans="2:11" outlineLevel="2">
      <c r="B15106" t="s">
        <v>52</v>
      </c>
      <c r="C15106" t="s">
        <v>21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2:11" outlineLevel="2">
      <c r="B15107" t="s">
        <v>52</v>
      </c>
      <c r="C15107" t="s">
        <v>20</v>
      </c>
      <c r="D15107">
        <v>0</v>
      </c>
      <c r="E15107">
        <v>0</v>
      </c>
      <c r="F15107">
        <v>1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2:11" outlineLevel="2">
      <c r="B15108" t="s">
        <v>52</v>
      </c>
      <c r="C15108" t="s">
        <v>32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1</v>
      </c>
      <c r="K15108">
        <v>0</v>
      </c>
    </row>
    <row r="15109" spans="2:11" s="3" customFormat="1">
      <c r="B15109" s="3" t="s">
        <v>608</v>
      </c>
      <c r="C15109" s="3" t="s">
        <v>8</v>
      </c>
      <c r="D15109" s="3">
        <f>IFERROR(AVERAGE(D15112), 0)</f>
        <v>0</v>
      </c>
      <c r="E15109" s="3">
        <f>IFERROR(AVERAGE(E15112), 0)</f>
        <v>0</v>
      </c>
      <c r="F15109" s="3">
        <f>IFERROR(AVERAGE(F15112), 0)</f>
        <v>0</v>
      </c>
      <c r="G15109" s="3">
        <f>IFERROR(AVERAGE(G15112), 0)</f>
        <v>0</v>
      </c>
      <c r="H15109" s="3">
        <f>IFERROR(AVERAGE(H15112), 0)</f>
        <v>0</v>
      </c>
      <c r="I15109" s="3">
        <f>IFERROR(AVERAGE(I15112), 0)</f>
        <v>0</v>
      </c>
      <c r="J15109" s="3">
        <f>IFERROR(AVERAGE(J15112), 0)</f>
        <v>0</v>
      </c>
      <c r="K15109" s="3">
        <f>IFERROR(AVERAGE(K15112), 0)</f>
        <v>0</v>
      </c>
    </row>
    <row r="15110" spans="2:11" outlineLevel="2">
      <c r="B15110" s="4" t="s">
        <v>9</v>
      </c>
      <c r="D15110">
        <f>E15113</f>
        <v>0</v>
      </c>
      <c r="E15110">
        <f>F15113</f>
        <v>0</v>
      </c>
      <c r="F15110">
        <f>G15113</f>
        <v>0</v>
      </c>
      <c r="G15110">
        <f>H15113</f>
        <v>0</v>
      </c>
      <c r="H15110">
        <f>I15113</f>
        <v>0</v>
      </c>
      <c r="I15110">
        <f>J15113</f>
        <v>0</v>
      </c>
      <c r="J15110">
        <f>K15113</f>
        <v>0</v>
      </c>
      <c r="K15110">
        <f>L15113</f>
        <v>0</v>
      </c>
    </row>
    <row r="15111" spans="2:11" outlineLevel="2">
      <c r="B15111" s="4" t="s">
        <v>10</v>
      </c>
      <c r="D15111">
        <f>E15114</f>
        <v>0</v>
      </c>
      <c r="E15111">
        <f>F15114</f>
        <v>0</v>
      </c>
      <c r="F15111">
        <f>G15114</f>
        <v>0</v>
      </c>
      <c r="G15111">
        <f>H15114</f>
        <v>0</v>
      </c>
      <c r="H15111">
        <f>I15114</f>
        <v>0</v>
      </c>
      <c r="I15111">
        <f>J15114</f>
        <v>0</v>
      </c>
      <c r="J15111">
        <f>K15114</f>
        <v>0</v>
      </c>
      <c r="K15111">
        <f>L15114</f>
        <v>0</v>
      </c>
    </row>
    <row r="15112" spans="2:11" s="5" customFormat="1" outlineLevel="1">
      <c r="C15112" s="5" t="s">
        <v>51</v>
      </c>
      <c r="D15112" s="1">
        <f>IFERROR(D15113/D15114, D15113)</f>
        <v>0</v>
      </c>
      <c r="E15112" s="1">
        <f>IFERROR(E15113/E15114, E15113)</f>
        <v>0</v>
      </c>
      <c r="F15112" s="1">
        <f>IFERROR(F15113/F15114, F15113)</f>
        <v>0</v>
      </c>
      <c r="G15112" s="1">
        <f>IFERROR(G15113/G15114, G15113)</f>
        <v>0</v>
      </c>
      <c r="H15112" s="1">
        <f>IFERROR(H15113/H15114, H15113)</f>
        <v>0</v>
      </c>
      <c r="I15112" s="1">
        <f>IFERROR(I15113/I15114, I15113)</f>
        <v>0</v>
      </c>
      <c r="J15112" s="1">
        <f>IFERROR(J15113/J15114, J15113)</f>
        <v>0</v>
      </c>
      <c r="K15112" s="1">
        <f>IFERROR(K15113/K15114, K15113)</f>
        <v>0</v>
      </c>
    </row>
    <row r="15113" spans="2:11" outlineLevel="2">
      <c r="C15113" t="s">
        <v>10</v>
      </c>
      <c r="D15113">
        <f>COUNTIF(D15115:D15120, "1")</f>
        <v>0</v>
      </c>
      <c r="E15113">
        <f>COUNTIF(E15115:E15120, "1")</f>
        <v>0</v>
      </c>
      <c r="F15113">
        <f>COUNTIF(F15115:F15120, "1")</f>
        <v>0</v>
      </c>
      <c r="G15113">
        <f>COUNTIF(G15115:G15120, "1")</f>
        <v>0</v>
      </c>
      <c r="H15113">
        <f>COUNTIF(H15115:H15120, "1")</f>
        <v>0</v>
      </c>
      <c r="I15113">
        <f>COUNTIF(I15115:I15120, "1")</f>
        <v>0</v>
      </c>
      <c r="J15113">
        <f>COUNTIF(J15115:J15120, "1")</f>
        <v>0</v>
      </c>
      <c r="K15113">
        <f>COUNTIF(K15115:K15120, "1")</f>
        <v>0</v>
      </c>
    </row>
    <row r="15114" spans="2:11" outlineLevel="2">
      <c r="C15114" t="s">
        <v>12</v>
      </c>
      <c r="D15114">
        <f>COUNTIF(D15115:D15120, "0")</f>
        <v>0</v>
      </c>
      <c r="E15114">
        <f>COUNTIF(E15115:E15120, "0")</f>
        <v>0</v>
      </c>
      <c r="F15114">
        <f>COUNTIF(F15115:F15120, "0")</f>
        <v>0</v>
      </c>
      <c r="G15114">
        <f>COUNTIF(G15115:G15120, "0")</f>
        <v>0</v>
      </c>
      <c r="H15114">
        <f>COUNTIF(H15115:H15120, "0")</f>
        <v>0</v>
      </c>
      <c r="I15114">
        <f>COUNTIF(I15115:I15120, "0")</f>
        <v>0</v>
      </c>
      <c r="J15114">
        <f>COUNTIF(J15115:J15120, "0")</f>
        <v>0</v>
      </c>
      <c r="K15114">
        <f>COUNTIF(K15115:K15120, "0")</f>
        <v>0</v>
      </c>
    </row>
    <row r="15115" spans="2:11" outlineLevel="2">
      <c r="B15115" t="s">
        <v>52</v>
      </c>
      <c r="C15115" t="s">
        <v>18</v>
      </c>
      <c r="D15115">
        <v>0</v>
      </c>
      <c r="E15115">
        <v>0</v>
      </c>
      <c r="F15115">
        <v>1</v>
      </c>
      <c r="G15115">
        <v>0</v>
      </c>
      <c r="H15115">
        <v>1</v>
      </c>
      <c r="I15115">
        <v>0</v>
      </c>
      <c r="J15115">
        <v>1</v>
      </c>
      <c r="K15115">
        <v>0</v>
      </c>
    </row>
    <row r="15116" spans="2:11" outlineLevel="2">
      <c r="B15116" t="s">
        <v>52</v>
      </c>
      <c r="C15116" t="s">
        <v>14</v>
      </c>
      <c r="D15116">
        <v>0</v>
      </c>
      <c r="E15116">
        <v>0</v>
      </c>
      <c r="F15116">
        <v>0</v>
      </c>
      <c r="G15116">
        <v>0</v>
      </c>
      <c r="H15116">
        <v>1</v>
      </c>
      <c r="I15116">
        <v>0</v>
      </c>
      <c r="J15116">
        <v>0</v>
      </c>
      <c r="K15116">
        <v>0</v>
      </c>
    </row>
    <row r="15117" spans="2:11" outlineLevel="2">
      <c r="B15117" t="s">
        <v>52</v>
      </c>
      <c r="C15117" t="s">
        <v>15</v>
      </c>
      <c r="D15117">
        <v>1</v>
      </c>
      <c r="E15117">
        <v>1</v>
      </c>
      <c r="F15117">
        <v>0</v>
      </c>
      <c r="G15117">
        <v>0</v>
      </c>
      <c r="H15117">
        <v>1</v>
      </c>
      <c r="I15117">
        <v>0</v>
      </c>
      <c r="J15117">
        <v>0</v>
      </c>
      <c r="K15117">
        <v>0</v>
      </c>
    </row>
    <row r="15118" spans="2:11" outlineLevel="2">
      <c r="B15118" t="s">
        <v>52</v>
      </c>
      <c r="C15118" t="s">
        <v>14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2:11" outlineLevel="2">
      <c r="B15119" t="s">
        <v>52</v>
      </c>
      <c r="C15119" t="s">
        <v>19</v>
      </c>
      <c r="D15119">
        <v>0</v>
      </c>
      <c r="E15119">
        <v>0</v>
      </c>
      <c r="F15119">
        <v>1</v>
      </c>
      <c r="G15119">
        <v>0</v>
      </c>
      <c r="H15119">
        <v>1</v>
      </c>
      <c r="I15119">
        <v>0</v>
      </c>
      <c r="J15119">
        <v>0</v>
      </c>
      <c r="K15119">
        <v>0</v>
      </c>
    </row>
    <row r="15120" spans="2:11" outlineLevel="2">
      <c r="B15120" t="s">
        <v>52</v>
      </c>
      <c r="C15120" t="s">
        <v>32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2:11" s="3" customFormat="1">
      <c r="B15121" s="3" t="s">
        <v>609</v>
      </c>
      <c r="C15121" s="3" t="s">
        <v>8</v>
      </c>
      <c r="D15121" s="3">
        <f>IFERROR(AVERAGE(D15124), 0)</f>
        <v>0</v>
      </c>
      <c r="E15121" s="3">
        <f>IFERROR(AVERAGE(E15124), 0)</f>
        <v>0</v>
      </c>
      <c r="F15121" s="3">
        <f>IFERROR(AVERAGE(F15124), 0)</f>
        <v>0</v>
      </c>
      <c r="G15121" s="3">
        <f>IFERROR(AVERAGE(G15124), 0)</f>
        <v>0</v>
      </c>
      <c r="H15121" s="3">
        <f>IFERROR(AVERAGE(H15124), 0)</f>
        <v>0</v>
      </c>
      <c r="I15121" s="3">
        <f>IFERROR(AVERAGE(I15124), 0)</f>
        <v>0</v>
      </c>
      <c r="J15121" s="3">
        <f>IFERROR(AVERAGE(J15124), 0)</f>
        <v>0</v>
      </c>
      <c r="K15121" s="3">
        <f>IFERROR(AVERAGE(K15124), 0)</f>
        <v>0</v>
      </c>
    </row>
    <row r="15122" spans="2:11" outlineLevel="2">
      <c r="B15122" s="4" t="s">
        <v>9</v>
      </c>
      <c r="D15122">
        <f>E15125</f>
        <v>0</v>
      </c>
      <c r="E15122">
        <f>F15125</f>
        <v>0</v>
      </c>
      <c r="F15122">
        <f>G15125</f>
        <v>0</v>
      </c>
      <c r="G15122">
        <f>H15125</f>
        <v>0</v>
      </c>
      <c r="H15122">
        <f>I15125</f>
        <v>0</v>
      </c>
      <c r="I15122">
        <f>J15125</f>
        <v>0</v>
      </c>
      <c r="J15122">
        <f>K15125</f>
        <v>0</v>
      </c>
      <c r="K15122">
        <f>L15125</f>
        <v>0</v>
      </c>
    </row>
    <row r="15123" spans="2:11" outlineLevel="2">
      <c r="B15123" s="4" t="s">
        <v>10</v>
      </c>
      <c r="D15123">
        <f>E15126</f>
        <v>0</v>
      </c>
      <c r="E15123">
        <f>F15126</f>
        <v>0</v>
      </c>
      <c r="F15123">
        <f>G15126</f>
        <v>0</v>
      </c>
      <c r="G15123">
        <f>H15126</f>
        <v>0</v>
      </c>
      <c r="H15123">
        <f>I15126</f>
        <v>0</v>
      </c>
      <c r="I15123">
        <f>J15126</f>
        <v>0</v>
      </c>
      <c r="J15123">
        <f>K15126</f>
        <v>0</v>
      </c>
      <c r="K15123">
        <f>L15126</f>
        <v>0</v>
      </c>
    </row>
    <row r="15124" spans="2:11" s="5" customFormat="1" outlineLevel="1">
      <c r="C15124" s="5" t="s">
        <v>51</v>
      </c>
      <c r="D15124" s="1">
        <f>IFERROR(D15125/D15126, D15125)</f>
        <v>0</v>
      </c>
      <c r="E15124" s="1">
        <f>IFERROR(E15125/E15126, E15125)</f>
        <v>0</v>
      </c>
      <c r="F15124" s="1">
        <f>IFERROR(F15125/F15126, F15125)</f>
        <v>0</v>
      </c>
      <c r="G15124" s="1">
        <f>IFERROR(G15125/G15126, G15125)</f>
        <v>0</v>
      </c>
      <c r="H15124" s="1">
        <f>IFERROR(H15125/H15126, H15125)</f>
        <v>0</v>
      </c>
      <c r="I15124" s="1">
        <f>IFERROR(I15125/I15126, I15125)</f>
        <v>0</v>
      </c>
      <c r="J15124" s="1">
        <f>IFERROR(J15125/J15126, J15125)</f>
        <v>0</v>
      </c>
      <c r="K15124" s="1">
        <f>IFERROR(K15125/K15126, K15125)</f>
        <v>0</v>
      </c>
    </row>
    <row r="15125" spans="2:11" outlineLevel="2">
      <c r="C15125" t="s">
        <v>10</v>
      </c>
      <c r="D15125">
        <f>COUNTIF(D15127:D15137, "1")</f>
        <v>0</v>
      </c>
      <c r="E15125">
        <f>COUNTIF(E15127:E15137, "1")</f>
        <v>0</v>
      </c>
      <c r="F15125">
        <f>COUNTIF(F15127:F15137, "1")</f>
        <v>0</v>
      </c>
      <c r="G15125">
        <f>COUNTIF(G15127:G15137, "1")</f>
        <v>0</v>
      </c>
      <c r="H15125">
        <f>COUNTIF(H15127:H15137, "1")</f>
        <v>0</v>
      </c>
      <c r="I15125">
        <f>COUNTIF(I15127:I15137, "1")</f>
        <v>0</v>
      </c>
      <c r="J15125">
        <f>COUNTIF(J15127:J15137, "1")</f>
        <v>0</v>
      </c>
      <c r="K15125">
        <f>COUNTIF(K15127:K15137, "1")</f>
        <v>0</v>
      </c>
    </row>
    <row r="15126" spans="2:11" outlineLevel="2">
      <c r="C15126" t="s">
        <v>12</v>
      </c>
      <c r="D15126">
        <f>COUNTIF(D15127:D15137, "0")</f>
        <v>0</v>
      </c>
      <c r="E15126">
        <f>COUNTIF(E15127:E15137, "0")</f>
        <v>0</v>
      </c>
      <c r="F15126">
        <f>COUNTIF(F15127:F15137, "0")</f>
        <v>0</v>
      </c>
      <c r="G15126">
        <f>COUNTIF(G15127:G15137, "0")</f>
        <v>0</v>
      </c>
      <c r="H15126">
        <f>COUNTIF(H15127:H15137, "0")</f>
        <v>0</v>
      </c>
      <c r="I15126">
        <f>COUNTIF(I15127:I15137, "0")</f>
        <v>0</v>
      </c>
      <c r="J15126">
        <f>COUNTIF(J15127:J15137, "0")</f>
        <v>0</v>
      </c>
      <c r="K15126">
        <f>COUNTIF(K15127:K15137, "0")</f>
        <v>0</v>
      </c>
    </row>
    <row r="15127" spans="2:11" outlineLevel="2">
      <c r="B15127" t="s">
        <v>52</v>
      </c>
      <c r="C15127" t="s">
        <v>23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1</v>
      </c>
      <c r="K15127">
        <v>0</v>
      </c>
    </row>
    <row r="15128" spans="2:11" outlineLevel="2">
      <c r="B15128" t="s">
        <v>52</v>
      </c>
      <c r="C15128" t="s">
        <v>32</v>
      </c>
      <c r="D15128">
        <v>0</v>
      </c>
      <c r="E15128">
        <v>1</v>
      </c>
      <c r="F15128">
        <v>0</v>
      </c>
      <c r="G15128">
        <v>0</v>
      </c>
      <c r="H15128">
        <v>1</v>
      </c>
      <c r="I15128">
        <v>1</v>
      </c>
      <c r="J15128">
        <v>1</v>
      </c>
      <c r="K15128">
        <v>0</v>
      </c>
    </row>
    <row r="15129" spans="2:11" outlineLevel="2">
      <c r="B15129" t="s">
        <v>52</v>
      </c>
      <c r="C15129" t="s">
        <v>22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1</v>
      </c>
      <c r="K15129">
        <v>0</v>
      </c>
    </row>
    <row r="15130" spans="2:11" outlineLevel="2">
      <c r="B15130" t="s">
        <v>52</v>
      </c>
      <c r="C15130" t="s">
        <v>21</v>
      </c>
      <c r="D15130">
        <v>0</v>
      </c>
      <c r="E15130">
        <v>0</v>
      </c>
      <c r="F15130">
        <v>1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2:11" outlineLevel="2">
      <c r="B15131" t="s">
        <v>52</v>
      </c>
      <c r="C15131" t="s">
        <v>20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2:11" outlineLevel="2">
      <c r="B15132" t="s">
        <v>52</v>
      </c>
      <c r="C15132" t="s">
        <v>19</v>
      </c>
      <c r="D15132">
        <v>0</v>
      </c>
      <c r="E15132">
        <v>0</v>
      </c>
      <c r="F15132">
        <v>1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2:11" outlineLevel="2">
      <c r="B15133" t="s">
        <v>52</v>
      </c>
      <c r="C15133" t="s">
        <v>17</v>
      </c>
      <c r="D15133">
        <v>1</v>
      </c>
      <c r="E15133">
        <v>0</v>
      </c>
      <c r="F15133">
        <v>0</v>
      </c>
      <c r="G15133">
        <v>0</v>
      </c>
      <c r="H15133">
        <v>1</v>
      </c>
      <c r="I15133">
        <v>0</v>
      </c>
      <c r="J15133">
        <v>0</v>
      </c>
      <c r="K15133">
        <v>0</v>
      </c>
    </row>
    <row r="15134" spans="2:11" outlineLevel="2">
      <c r="B15134" t="s">
        <v>52</v>
      </c>
      <c r="C15134" t="s">
        <v>16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2:11" outlineLevel="2">
      <c r="B15135" t="s">
        <v>52</v>
      </c>
      <c r="C15135" t="s">
        <v>15</v>
      </c>
      <c r="D15135">
        <v>1</v>
      </c>
      <c r="E15135">
        <v>0</v>
      </c>
      <c r="F15135">
        <v>1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2:11" outlineLevel="2">
      <c r="B15136" t="s">
        <v>52</v>
      </c>
      <c r="C15136" t="s">
        <v>14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2:11" outlineLevel="2">
      <c r="B15137" t="s">
        <v>52</v>
      </c>
      <c r="C15137" t="s">
        <v>18</v>
      </c>
      <c r="D15137">
        <v>1</v>
      </c>
      <c r="E15137">
        <v>1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2:11" s="3" customFormat="1">
      <c r="B15138" s="3" t="s">
        <v>610</v>
      </c>
      <c r="C15138" s="3" t="s">
        <v>8</v>
      </c>
      <c r="D15138" s="3">
        <f>IFERROR(AVERAGE(D15141), 0)</f>
        <v>0</v>
      </c>
      <c r="E15138" s="3">
        <f>IFERROR(AVERAGE(E15141), 0)</f>
        <v>0</v>
      </c>
      <c r="F15138" s="3">
        <f>IFERROR(AVERAGE(F15141), 0)</f>
        <v>0</v>
      </c>
      <c r="G15138" s="3">
        <f>IFERROR(AVERAGE(G15141), 0)</f>
        <v>0</v>
      </c>
      <c r="H15138" s="3">
        <f>IFERROR(AVERAGE(H15141), 0)</f>
        <v>0</v>
      </c>
      <c r="I15138" s="3">
        <f>IFERROR(AVERAGE(I15141), 0)</f>
        <v>0</v>
      </c>
      <c r="J15138" s="3">
        <f>IFERROR(AVERAGE(J15141), 0)</f>
        <v>0</v>
      </c>
      <c r="K15138" s="3">
        <f>IFERROR(AVERAGE(K15141), 0)</f>
        <v>0</v>
      </c>
    </row>
    <row r="15139" spans="2:11" outlineLevel="2">
      <c r="B15139" s="4" t="s">
        <v>9</v>
      </c>
      <c r="D15139">
        <f>E15142</f>
        <v>0</v>
      </c>
      <c r="E15139">
        <f>F15142</f>
        <v>0</v>
      </c>
      <c r="F15139">
        <f>G15142</f>
        <v>0</v>
      </c>
      <c r="G15139">
        <f>H15142</f>
        <v>0</v>
      </c>
      <c r="H15139">
        <f>I15142</f>
        <v>0</v>
      </c>
      <c r="I15139">
        <f>J15142</f>
        <v>0</v>
      </c>
      <c r="J15139">
        <f>K15142</f>
        <v>0</v>
      </c>
      <c r="K15139">
        <f>L15142</f>
        <v>0</v>
      </c>
    </row>
    <row r="15140" spans="2:11" outlineLevel="2">
      <c r="B15140" s="4" t="s">
        <v>10</v>
      </c>
      <c r="D15140">
        <f>E15143</f>
        <v>0</v>
      </c>
      <c r="E15140">
        <f>F15143</f>
        <v>0</v>
      </c>
      <c r="F15140">
        <f>G15143</f>
        <v>0</v>
      </c>
      <c r="G15140">
        <f>H15143</f>
        <v>0</v>
      </c>
      <c r="H15140">
        <f>I15143</f>
        <v>0</v>
      </c>
      <c r="I15140">
        <f>J15143</f>
        <v>0</v>
      </c>
      <c r="J15140">
        <f>K15143</f>
        <v>0</v>
      </c>
      <c r="K15140">
        <f>L15143</f>
        <v>0</v>
      </c>
    </row>
    <row r="15141" spans="2:11" s="5" customFormat="1" outlineLevel="1">
      <c r="C15141" s="5" t="s">
        <v>51</v>
      </c>
      <c r="D15141" s="1">
        <f>IFERROR(D15142/D15143, D15142)</f>
        <v>0</v>
      </c>
      <c r="E15141" s="1">
        <f>IFERROR(E15142/E15143, E15142)</f>
        <v>0</v>
      </c>
      <c r="F15141" s="1">
        <f>IFERROR(F15142/F15143, F15142)</f>
        <v>0</v>
      </c>
      <c r="G15141" s="1">
        <f>IFERROR(G15142/G15143, G15142)</f>
        <v>0</v>
      </c>
      <c r="H15141" s="1">
        <f>IFERROR(H15142/H15143, H15142)</f>
        <v>0</v>
      </c>
      <c r="I15141" s="1">
        <f>IFERROR(I15142/I15143, I15142)</f>
        <v>0</v>
      </c>
      <c r="J15141" s="1">
        <f>IFERROR(J15142/J15143, J15142)</f>
        <v>0</v>
      </c>
      <c r="K15141" s="1">
        <f>IFERROR(K15142/K15143, K15142)</f>
        <v>0</v>
      </c>
    </row>
    <row r="15142" spans="2:11" outlineLevel="2">
      <c r="C15142" t="s">
        <v>10</v>
      </c>
      <c r="D15142">
        <f>COUNTIF(D15144:D15157, "1")</f>
        <v>0</v>
      </c>
      <c r="E15142">
        <f>COUNTIF(E15144:E15157, "1")</f>
        <v>0</v>
      </c>
      <c r="F15142">
        <f>COUNTIF(F15144:F15157, "1")</f>
        <v>0</v>
      </c>
      <c r="G15142">
        <f>COUNTIF(G15144:G15157, "1")</f>
        <v>0</v>
      </c>
      <c r="H15142">
        <f>COUNTIF(H15144:H15157, "1")</f>
        <v>0</v>
      </c>
      <c r="I15142">
        <f>COUNTIF(I15144:I15157, "1")</f>
        <v>0</v>
      </c>
      <c r="J15142">
        <f>COUNTIF(J15144:J15157, "1")</f>
        <v>0</v>
      </c>
      <c r="K15142">
        <f>COUNTIF(K15144:K15157, "1")</f>
        <v>0</v>
      </c>
    </row>
    <row r="15143" spans="2:11" outlineLevel="2">
      <c r="C15143" t="s">
        <v>12</v>
      </c>
      <c r="D15143">
        <f>COUNTIF(D15144:D15157, "0")</f>
        <v>0</v>
      </c>
      <c r="E15143">
        <f>COUNTIF(E15144:E15157, "0")</f>
        <v>0</v>
      </c>
      <c r="F15143">
        <f>COUNTIF(F15144:F15157, "0")</f>
        <v>0</v>
      </c>
      <c r="G15143">
        <f>COUNTIF(G15144:G15157, "0")</f>
        <v>0</v>
      </c>
      <c r="H15143">
        <f>COUNTIF(H15144:H15157, "0")</f>
        <v>0</v>
      </c>
      <c r="I15143">
        <f>COUNTIF(I15144:I15157, "0")</f>
        <v>0</v>
      </c>
      <c r="J15143">
        <f>COUNTIF(J15144:J15157, "0")</f>
        <v>0</v>
      </c>
      <c r="K15143">
        <f>COUNTIF(K15144:K15157, "0")</f>
        <v>0</v>
      </c>
    </row>
    <row r="15144" spans="2:11" outlineLevel="2">
      <c r="B15144" t="s">
        <v>52</v>
      </c>
      <c r="C15144" t="s">
        <v>17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2:11" outlineLevel="2">
      <c r="B15145" t="s">
        <v>52</v>
      </c>
      <c r="C15145" t="s">
        <v>26</v>
      </c>
      <c r="D15145">
        <v>0</v>
      </c>
      <c r="E15145">
        <v>1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2:11" outlineLevel="2">
      <c r="B15146" t="s">
        <v>52</v>
      </c>
      <c r="C15146" t="s">
        <v>20</v>
      </c>
      <c r="D15146">
        <v>1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2:11" outlineLevel="2">
      <c r="B15147" t="s">
        <v>52</v>
      </c>
      <c r="C15147" t="s">
        <v>17</v>
      </c>
      <c r="D15147">
        <v>0</v>
      </c>
      <c r="E15147">
        <v>1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2:11" outlineLevel="2">
      <c r="B15148" t="s">
        <v>52</v>
      </c>
      <c r="C15148" t="s">
        <v>25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2:11" outlineLevel="2">
      <c r="B15149" t="s">
        <v>52</v>
      </c>
      <c r="C15149" t="s">
        <v>33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2:11" outlineLevel="2">
      <c r="B15150" t="s">
        <v>52</v>
      </c>
      <c r="C15150" t="s">
        <v>33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2:11" outlineLevel="2">
      <c r="B15151" t="s">
        <v>52</v>
      </c>
      <c r="C15151" t="s">
        <v>21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2:11" outlineLevel="2">
      <c r="B15152" t="s">
        <v>52</v>
      </c>
      <c r="C15152" t="s">
        <v>23</v>
      </c>
      <c r="D15152">
        <v>1</v>
      </c>
      <c r="E15152">
        <v>0</v>
      </c>
      <c r="F15152">
        <v>0</v>
      </c>
      <c r="G15152">
        <v>0</v>
      </c>
      <c r="H15152">
        <v>0</v>
      </c>
      <c r="I15152">
        <v>1</v>
      </c>
      <c r="J15152">
        <v>0</v>
      </c>
      <c r="K15152">
        <v>0</v>
      </c>
    </row>
    <row r="15153" spans="2:11" outlineLevel="2">
      <c r="B15153" t="s">
        <v>52</v>
      </c>
      <c r="C15153" t="s">
        <v>23</v>
      </c>
      <c r="D15153">
        <v>1</v>
      </c>
      <c r="E15153">
        <v>0</v>
      </c>
      <c r="F15153">
        <v>0</v>
      </c>
      <c r="G15153">
        <v>0</v>
      </c>
      <c r="H15153">
        <v>0</v>
      </c>
      <c r="I15153">
        <v>1</v>
      </c>
      <c r="J15153">
        <v>0</v>
      </c>
      <c r="K15153">
        <v>0</v>
      </c>
    </row>
    <row r="15154" spans="2:11" outlineLevel="2">
      <c r="B15154" t="s">
        <v>52</v>
      </c>
      <c r="C15154" t="s">
        <v>27</v>
      </c>
      <c r="D15154">
        <v>0</v>
      </c>
      <c r="E15154">
        <v>0</v>
      </c>
      <c r="F15154">
        <v>0</v>
      </c>
      <c r="G15154">
        <v>0</v>
      </c>
      <c r="H15154">
        <v>1</v>
      </c>
      <c r="I15154">
        <v>0</v>
      </c>
      <c r="J15154">
        <v>0</v>
      </c>
      <c r="K15154">
        <v>0</v>
      </c>
    </row>
    <row r="15155" spans="2:11" outlineLevel="2">
      <c r="B15155" t="s">
        <v>52</v>
      </c>
      <c r="C15155" t="s">
        <v>16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2:11" outlineLevel="2">
      <c r="B15156" t="s">
        <v>52</v>
      </c>
      <c r="C15156" t="s">
        <v>34</v>
      </c>
      <c r="D15156">
        <v>1</v>
      </c>
      <c r="E15156">
        <v>0</v>
      </c>
      <c r="F15156">
        <v>0</v>
      </c>
      <c r="G15156">
        <v>1</v>
      </c>
      <c r="H15156">
        <v>0</v>
      </c>
      <c r="I15156">
        <v>0</v>
      </c>
      <c r="J15156">
        <v>0</v>
      </c>
      <c r="K15156">
        <v>0</v>
      </c>
    </row>
    <row r="15157" spans="2:11" outlineLevel="2">
      <c r="B15157" t="s">
        <v>52</v>
      </c>
      <c r="C15157" t="s">
        <v>18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2:11" s="2" customFormat="1">
      <c r="B15158" s="2" t="s">
        <v>611</v>
      </c>
      <c r="D15158" s="2">
        <f>IFERROR(AVERAGE(D15161,D15168,D15175,D15188,D15269,D15280,D15291,D15298,D15322,D15337,D15350,D15372,D15379,D15386,D15397,D15404), 0)</f>
        <v>0</v>
      </c>
      <c r="E15158" s="2">
        <f>IFERROR(AVERAGE(E15161,E15168,E15175,E15188,E15269,E15280,E15291,E15298,E15322,E15337,E15350,E15372,E15379,E15386,E15397,E15404), 0)</f>
        <v>0</v>
      </c>
      <c r="F15158" s="2">
        <f>IFERROR(AVERAGE(F15161,F15168,F15175,F15188,F15269,F15280,F15291,F15298,F15322,F15337,F15350,F15372,F15379,F15386,F15397,F15404), 0)</f>
        <v>0</v>
      </c>
      <c r="G15158" s="2">
        <f>IFERROR(AVERAGE(G15161,G15168,G15175,G15188,G15269,G15280,G15291,G15298,G15322,G15337,G15350,G15372,G15379,G15386,G15397,G15404), 0)</f>
        <v>0</v>
      </c>
      <c r="H15158" s="2">
        <f>IFERROR(AVERAGE(H15161,H15168,H15175,H15188,H15269,H15280,H15291,H15298,H15322,H15337,H15350,H15372,H15379,H15386,H15397,H15404), 0)</f>
        <v>0</v>
      </c>
      <c r="I15158" s="2">
        <f>IFERROR(AVERAGE(I15161,I15168,I15175,I15188,I15269,I15280,I15291,I15298,I15322,I15337,I15350,I15372,I15379,I15386,I15397,I15404), 0)</f>
        <v>0</v>
      </c>
      <c r="J15158" s="2">
        <f>IFERROR(AVERAGE(J15161,J15168,J15175,J15188,J15269,J15280,J15291,J15298,J15322,J15337,J15350,J15372,J15379,J15386,J15397,J15404), 0)</f>
        <v>0</v>
      </c>
      <c r="K15158" s="2">
        <f>IFERROR(AVERAGE(K15161,K15168,K15175,K15188,K15269,K15280,K15291,K15298,K15322,K15337,K15350,K15372,K15379,K15386,K15397,K15404), 0)</f>
        <v>0</v>
      </c>
    </row>
    <row r="15159" spans="2:11" outlineLevel="2">
      <c r="B15159" t="s">
        <v>3</v>
      </c>
      <c r="D15159">
        <f>D15162+D15169+D15176+D15189+D15270+D15281+D15292+D15299+D15323+D15338+D15351+D15373+D15380+D15387+D15398+D15405</f>
        <v>0</v>
      </c>
      <c r="E15159">
        <f>E15162+E15169+E15176+E15189+E15270+E15281+E15292+E15299+E15323+E15338+E15351+E15373+E15380+E15387+E15398+E15405</f>
        <v>0</v>
      </c>
      <c r="F15159">
        <f>F15162+F15169+F15176+F15189+F15270+F15281+F15292+F15299+F15323+F15338+F15351+F15373+F15380+F15387+F15398+F15405</f>
        <v>0</v>
      </c>
      <c r="G15159">
        <f>G15162+G15169+G15176+G15189+G15270+G15281+G15292+G15299+G15323+G15338+G15351+G15373+G15380+G15387+G15398+G15405</f>
        <v>0</v>
      </c>
      <c r="H15159">
        <f>H15162+H15169+H15176+H15189+H15270+H15281+H15292+H15299+H15323+H15338+H15351+H15373+H15380+H15387+H15398+H15405</f>
        <v>0</v>
      </c>
      <c r="I15159">
        <f>I15162+I15169+I15176+I15189+I15270+I15281+I15292+I15299+I15323+I15338+I15351+I15373+I15380+I15387+I15398+I15405</f>
        <v>0</v>
      </c>
      <c r="J15159">
        <f>J15162+J15169+J15176+J15189+J15270+J15281+J15292+J15299+J15323+J15338+J15351+J15373+J15380+J15387+J15398+J15405</f>
        <v>0</v>
      </c>
      <c r="K15159">
        <f>K15162+K15169+K15176+K15189+K15270+K15281+K15292+K15299+K15323+K15338+K15351+K15373+K15380+K15387+K15398+K15405</f>
        <v>0</v>
      </c>
    </row>
    <row r="15160" spans="2:11" outlineLevel="2">
      <c r="B15160" t="s">
        <v>4</v>
      </c>
      <c r="D15160">
        <f>D15163+D15170+D15177+D15190+D15271+D15282+D15293+D15300+D15324+D15339+D15352+D15374+D15381+D15388+D15399+D15406</f>
        <v>0</v>
      </c>
      <c r="E15160">
        <f>E15163+E15170+E15177+E15190+E15271+E15282+E15293+E15300+E15324+E15339+E15352+E15374+E15381+E15388+E15399+E15406</f>
        <v>0</v>
      </c>
      <c r="F15160">
        <f>F15163+F15170+F15177+F15190+F15271+F15282+F15293+F15300+F15324+F15339+F15352+F15374+F15381+F15388+F15399+F15406</f>
        <v>0</v>
      </c>
      <c r="G15160">
        <f>G15163+G15170+G15177+G15190+G15271+G15282+G15293+G15300+G15324+G15339+G15352+G15374+G15381+G15388+G15399+G15406</f>
        <v>0</v>
      </c>
      <c r="H15160">
        <f>H15163+H15170+H15177+H15190+H15271+H15282+H15293+H15300+H15324+H15339+H15352+H15374+H15381+H15388+H15399+H15406</f>
        <v>0</v>
      </c>
      <c r="I15160">
        <f>I15163+I15170+I15177+I15190+I15271+I15282+I15293+I15300+I15324+I15339+I15352+I15374+I15381+I15388+I15399+I15406</f>
        <v>0</v>
      </c>
      <c r="J15160">
        <f>J15163+J15170+J15177+J15190+J15271+J15282+J15293+J15300+J15324+J15339+J15352+J15374+J15381+J15388+J15399+J15406</f>
        <v>0</v>
      </c>
      <c r="K15160">
        <f>K15163+K15170+K15177+K15190+K15271+K15282+K15293+K15300+K15324+K15339+K15352+K15374+K15381+K15388+K15399+K15406</f>
        <v>0</v>
      </c>
    </row>
    <row r="15161" spans="2:11" s="3" customFormat="1">
      <c r="B15161" s="3" t="s">
        <v>612</v>
      </c>
      <c r="C15161" s="3" t="s">
        <v>8</v>
      </c>
      <c r="D15161" s="3">
        <f>IFERROR(AVERAGE(D15164), 0)</f>
        <v>0</v>
      </c>
      <c r="E15161" s="3">
        <f>IFERROR(AVERAGE(E15164), 0)</f>
        <v>0</v>
      </c>
      <c r="F15161" s="3">
        <f>IFERROR(AVERAGE(F15164), 0)</f>
        <v>0</v>
      </c>
      <c r="G15161" s="3">
        <f>IFERROR(AVERAGE(G15164), 0)</f>
        <v>0</v>
      </c>
      <c r="H15161" s="3">
        <f>IFERROR(AVERAGE(H15164), 0)</f>
        <v>0</v>
      </c>
      <c r="I15161" s="3">
        <f>IFERROR(AVERAGE(I15164), 0)</f>
        <v>0</v>
      </c>
      <c r="J15161" s="3">
        <f>IFERROR(AVERAGE(J15164), 0)</f>
        <v>0</v>
      </c>
      <c r="K15161" s="3">
        <f>IFERROR(AVERAGE(K15164), 0)</f>
        <v>0</v>
      </c>
    </row>
    <row r="15162" spans="2:11" outlineLevel="2">
      <c r="B15162" s="4" t="s">
        <v>9</v>
      </c>
      <c r="D15162">
        <f>E15165</f>
        <v>0</v>
      </c>
      <c r="E15162">
        <f>F15165</f>
        <v>0</v>
      </c>
      <c r="F15162">
        <f>G15165</f>
        <v>0</v>
      </c>
      <c r="G15162">
        <f>H15165</f>
        <v>0</v>
      </c>
      <c r="H15162">
        <f>I15165</f>
        <v>0</v>
      </c>
      <c r="I15162">
        <f>J15165</f>
        <v>0</v>
      </c>
      <c r="J15162">
        <f>K15165</f>
        <v>0</v>
      </c>
      <c r="K15162">
        <f>L15165</f>
        <v>0</v>
      </c>
    </row>
    <row r="15163" spans="2:11" outlineLevel="2">
      <c r="B15163" s="4" t="s">
        <v>10</v>
      </c>
      <c r="D15163">
        <f>E15166</f>
        <v>0</v>
      </c>
      <c r="E15163">
        <f>F15166</f>
        <v>0</v>
      </c>
      <c r="F15163">
        <f>G15166</f>
        <v>0</v>
      </c>
      <c r="G15163">
        <f>H15166</f>
        <v>0</v>
      </c>
      <c r="H15163">
        <f>I15166</f>
        <v>0</v>
      </c>
      <c r="I15163">
        <f>J15166</f>
        <v>0</v>
      </c>
      <c r="J15163">
        <f>K15166</f>
        <v>0</v>
      </c>
      <c r="K15163">
        <f>L15166</f>
        <v>0</v>
      </c>
    </row>
    <row r="15164" spans="2:11" s="5" customFormat="1" outlineLevel="1">
      <c r="C15164" s="5" t="s">
        <v>51</v>
      </c>
      <c r="D15164" s="1">
        <f>IFERROR(D15165/D15166, D15165)</f>
        <v>0</v>
      </c>
      <c r="E15164" s="1">
        <f>IFERROR(E15165/E15166, E15165)</f>
        <v>0</v>
      </c>
      <c r="F15164" s="1">
        <f>IFERROR(F15165/F15166, F15165)</f>
        <v>0</v>
      </c>
      <c r="G15164" s="1">
        <f>IFERROR(G15165/G15166, G15165)</f>
        <v>0</v>
      </c>
      <c r="H15164" s="1">
        <f>IFERROR(H15165/H15166, H15165)</f>
        <v>0</v>
      </c>
      <c r="I15164" s="1">
        <f>IFERROR(I15165/I15166, I15165)</f>
        <v>0</v>
      </c>
      <c r="J15164" s="1">
        <f>IFERROR(J15165/J15166, J15165)</f>
        <v>0</v>
      </c>
      <c r="K15164" s="1">
        <f>IFERROR(K15165/K15166, K15165)</f>
        <v>0</v>
      </c>
    </row>
    <row r="15165" spans="2:11" outlineLevel="2">
      <c r="C15165" t="s">
        <v>10</v>
      </c>
      <c r="D15165">
        <f>COUNTIF(D15167:D15167, "1")</f>
        <v>0</v>
      </c>
      <c r="E15165">
        <f>COUNTIF(E15167:E15167, "1")</f>
        <v>0</v>
      </c>
      <c r="F15165">
        <f>COUNTIF(F15167:F15167, "1")</f>
        <v>0</v>
      </c>
      <c r="G15165">
        <f>COUNTIF(G15167:G15167, "1")</f>
        <v>0</v>
      </c>
      <c r="H15165">
        <f>COUNTIF(H15167:H15167, "1")</f>
        <v>0</v>
      </c>
      <c r="I15165">
        <f>COUNTIF(I15167:I15167, "1")</f>
        <v>0</v>
      </c>
      <c r="J15165">
        <f>COUNTIF(J15167:J15167, "1")</f>
        <v>0</v>
      </c>
      <c r="K15165">
        <f>COUNTIF(K15167:K15167, "1")</f>
        <v>0</v>
      </c>
    </row>
    <row r="15166" spans="2:11" outlineLevel="2">
      <c r="C15166" t="s">
        <v>12</v>
      </c>
      <c r="D15166">
        <f>COUNTIF(D15167:D15167, "0")</f>
        <v>0</v>
      </c>
      <c r="E15166">
        <f>COUNTIF(E15167:E15167, "0")</f>
        <v>0</v>
      </c>
      <c r="F15166">
        <f>COUNTIF(F15167:F15167, "0")</f>
        <v>0</v>
      </c>
      <c r="G15166">
        <f>COUNTIF(G15167:G15167, "0")</f>
        <v>0</v>
      </c>
      <c r="H15166">
        <f>COUNTIF(H15167:H15167, "0")</f>
        <v>0</v>
      </c>
      <c r="I15166">
        <f>COUNTIF(I15167:I15167, "0")</f>
        <v>0</v>
      </c>
      <c r="J15166">
        <f>COUNTIF(J15167:J15167, "0")</f>
        <v>0</v>
      </c>
      <c r="K15166">
        <f>COUNTIF(K15167:K15167, "0")</f>
        <v>0</v>
      </c>
    </row>
    <row r="15167" spans="2:11" outlineLevel="2">
      <c r="B15167" t="s">
        <v>52</v>
      </c>
      <c r="C15167" t="s">
        <v>26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2:11" s="3" customFormat="1">
      <c r="B15168" s="3" t="s">
        <v>613</v>
      </c>
      <c r="C15168" s="3" t="s">
        <v>8</v>
      </c>
      <c r="D15168" s="3">
        <f>IFERROR(AVERAGE(D15171), 0)</f>
        <v>0</v>
      </c>
      <c r="E15168" s="3">
        <f>IFERROR(AVERAGE(E15171), 0)</f>
        <v>0</v>
      </c>
      <c r="F15168" s="3">
        <f>IFERROR(AVERAGE(F15171), 0)</f>
        <v>0</v>
      </c>
      <c r="G15168" s="3">
        <f>IFERROR(AVERAGE(G15171), 0)</f>
        <v>0</v>
      </c>
      <c r="H15168" s="3">
        <f>IFERROR(AVERAGE(H15171), 0)</f>
        <v>0</v>
      </c>
      <c r="I15168" s="3">
        <f>IFERROR(AVERAGE(I15171), 0)</f>
        <v>0</v>
      </c>
      <c r="J15168" s="3">
        <f>IFERROR(AVERAGE(J15171), 0)</f>
        <v>0</v>
      </c>
      <c r="K15168" s="3">
        <f>IFERROR(AVERAGE(K15171), 0)</f>
        <v>0</v>
      </c>
    </row>
    <row r="15169" spans="2:11" outlineLevel="2">
      <c r="B15169" s="4" t="s">
        <v>9</v>
      </c>
      <c r="D15169">
        <f>E15172</f>
        <v>0</v>
      </c>
      <c r="E15169">
        <f>F15172</f>
        <v>0</v>
      </c>
      <c r="F15169">
        <f>G15172</f>
        <v>0</v>
      </c>
      <c r="G15169">
        <f>H15172</f>
        <v>0</v>
      </c>
      <c r="H15169">
        <f>I15172</f>
        <v>0</v>
      </c>
      <c r="I15169">
        <f>J15172</f>
        <v>0</v>
      </c>
      <c r="J15169">
        <f>K15172</f>
        <v>0</v>
      </c>
      <c r="K15169">
        <f>L15172</f>
        <v>0</v>
      </c>
    </row>
    <row r="15170" spans="2:11" outlineLevel="2">
      <c r="B15170" s="4" t="s">
        <v>10</v>
      </c>
      <c r="D15170">
        <f>E15173</f>
        <v>0</v>
      </c>
      <c r="E15170">
        <f>F15173</f>
        <v>0</v>
      </c>
      <c r="F15170">
        <f>G15173</f>
        <v>0</v>
      </c>
      <c r="G15170">
        <f>H15173</f>
        <v>0</v>
      </c>
      <c r="H15170">
        <f>I15173</f>
        <v>0</v>
      </c>
      <c r="I15170">
        <f>J15173</f>
        <v>0</v>
      </c>
      <c r="J15170">
        <f>K15173</f>
        <v>0</v>
      </c>
      <c r="K15170">
        <f>L15173</f>
        <v>0</v>
      </c>
    </row>
    <row r="15171" spans="2:11" s="5" customFormat="1" outlineLevel="1">
      <c r="C15171" s="5" t="s">
        <v>51</v>
      </c>
      <c r="D15171" s="1">
        <f>IFERROR(D15172/D15173, D15172)</f>
        <v>0</v>
      </c>
      <c r="E15171" s="1">
        <f>IFERROR(E15172/E15173, E15172)</f>
        <v>0</v>
      </c>
      <c r="F15171" s="1">
        <f>IFERROR(F15172/F15173, F15172)</f>
        <v>0</v>
      </c>
      <c r="G15171" s="1">
        <f>IFERROR(G15172/G15173, G15172)</f>
        <v>0</v>
      </c>
      <c r="H15171" s="1">
        <f>IFERROR(H15172/H15173, H15172)</f>
        <v>0</v>
      </c>
      <c r="I15171" s="1">
        <f>IFERROR(I15172/I15173, I15172)</f>
        <v>0</v>
      </c>
      <c r="J15171" s="1">
        <f>IFERROR(J15172/J15173, J15172)</f>
        <v>0</v>
      </c>
      <c r="K15171" s="1">
        <f>IFERROR(K15172/K15173, K15172)</f>
        <v>0</v>
      </c>
    </row>
    <row r="15172" spans="2:11" outlineLevel="2">
      <c r="C15172" t="s">
        <v>10</v>
      </c>
      <c r="D15172">
        <f>COUNTIF(D15174:D15174, "1")</f>
        <v>0</v>
      </c>
      <c r="E15172">
        <f>COUNTIF(E15174:E15174, "1")</f>
        <v>0</v>
      </c>
      <c r="F15172">
        <f>COUNTIF(F15174:F15174, "1")</f>
        <v>0</v>
      </c>
      <c r="G15172">
        <f>COUNTIF(G15174:G15174, "1")</f>
        <v>0</v>
      </c>
      <c r="H15172">
        <f>COUNTIF(H15174:H15174, "1")</f>
        <v>0</v>
      </c>
      <c r="I15172">
        <f>COUNTIF(I15174:I15174, "1")</f>
        <v>0</v>
      </c>
      <c r="J15172">
        <f>COUNTIF(J15174:J15174, "1")</f>
        <v>0</v>
      </c>
      <c r="K15172">
        <f>COUNTIF(K15174:K15174, "1")</f>
        <v>0</v>
      </c>
    </row>
    <row r="15173" spans="2:11" outlineLevel="2">
      <c r="C15173" t="s">
        <v>12</v>
      </c>
      <c r="D15173">
        <f>COUNTIF(D15174:D15174, "0")</f>
        <v>0</v>
      </c>
      <c r="E15173">
        <f>COUNTIF(E15174:E15174, "0")</f>
        <v>0</v>
      </c>
      <c r="F15173">
        <f>COUNTIF(F15174:F15174, "0")</f>
        <v>0</v>
      </c>
      <c r="G15173">
        <f>COUNTIF(G15174:G15174, "0")</f>
        <v>0</v>
      </c>
      <c r="H15173">
        <f>COUNTIF(H15174:H15174, "0")</f>
        <v>0</v>
      </c>
      <c r="I15173">
        <f>COUNTIF(I15174:I15174, "0")</f>
        <v>0</v>
      </c>
      <c r="J15173">
        <f>COUNTIF(J15174:J15174, "0")</f>
        <v>0</v>
      </c>
      <c r="K15173">
        <f>COUNTIF(K15174:K15174, "0")</f>
        <v>0</v>
      </c>
    </row>
    <row r="15174" spans="2:11" outlineLevel="2">
      <c r="B15174" t="s">
        <v>52</v>
      </c>
      <c r="C15174" t="s">
        <v>14</v>
      </c>
      <c r="D15174">
        <v>1</v>
      </c>
      <c r="E15174">
        <v>1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</row>
    <row r="15175" spans="2:11" s="3" customFormat="1">
      <c r="B15175" s="3" t="s">
        <v>614</v>
      </c>
      <c r="C15175" s="3" t="s">
        <v>8</v>
      </c>
      <c r="D15175" s="3">
        <f>IFERROR(AVERAGE(D15178), 0)</f>
        <v>0</v>
      </c>
      <c r="E15175" s="3">
        <f>IFERROR(AVERAGE(E15178), 0)</f>
        <v>0</v>
      </c>
      <c r="F15175" s="3">
        <f>IFERROR(AVERAGE(F15178), 0)</f>
        <v>0</v>
      </c>
      <c r="G15175" s="3">
        <f>IFERROR(AVERAGE(G15178), 0)</f>
        <v>0</v>
      </c>
      <c r="H15175" s="3">
        <f>IFERROR(AVERAGE(H15178), 0)</f>
        <v>0</v>
      </c>
      <c r="I15175" s="3">
        <f>IFERROR(AVERAGE(I15178), 0)</f>
        <v>0</v>
      </c>
      <c r="J15175" s="3">
        <f>IFERROR(AVERAGE(J15178), 0)</f>
        <v>0</v>
      </c>
      <c r="K15175" s="3">
        <f>IFERROR(AVERAGE(K15178), 0)</f>
        <v>0</v>
      </c>
    </row>
    <row r="15176" spans="2:11" outlineLevel="2">
      <c r="B15176" s="4" t="s">
        <v>9</v>
      </c>
      <c r="D15176">
        <f>E15179</f>
        <v>0</v>
      </c>
      <c r="E15176">
        <f>F15179</f>
        <v>0</v>
      </c>
      <c r="F15176">
        <f>G15179</f>
        <v>0</v>
      </c>
      <c r="G15176">
        <f>H15179</f>
        <v>0</v>
      </c>
      <c r="H15176">
        <f>I15179</f>
        <v>0</v>
      </c>
      <c r="I15176">
        <f>J15179</f>
        <v>0</v>
      </c>
      <c r="J15176">
        <f>K15179</f>
        <v>0</v>
      </c>
      <c r="K15176">
        <f>L15179</f>
        <v>0</v>
      </c>
    </row>
    <row r="15177" spans="2:11" outlineLevel="2">
      <c r="B15177" s="4" t="s">
        <v>10</v>
      </c>
      <c r="D15177">
        <f>E15180</f>
        <v>0</v>
      </c>
      <c r="E15177">
        <f>F15180</f>
        <v>0</v>
      </c>
      <c r="F15177">
        <f>G15180</f>
        <v>0</v>
      </c>
      <c r="G15177">
        <f>H15180</f>
        <v>0</v>
      </c>
      <c r="H15177">
        <f>I15180</f>
        <v>0</v>
      </c>
      <c r="I15177">
        <f>J15180</f>
        <v>0</v>
      </c>
      <c r="J15177">
        <f>K15180</f>
        <v>0</v>
      </c>
      <c r="K15177">
        <f>L15180</f>
        <v>0</v>
      </c>
    </row>
    <row r="15178" spans="2:11" s="5" customFormat="1" outlineLevel="1">
      <c r="C15178" s="5" t="s">
        <v>51</v>
      </c>
      <c r="D15178" s="1">
        <f>IFERROR(D15179/D15180, D15179)</f>
        <v>0</v>
      </c>
      <c r="E15178" s="1">
        <f>IFERROR(E15179/E15180, E15179)</f>
        <v>0</v>
      </c>
      <c r="F15178" s="1">
        <f>IFERROR(F15179/F15180, F15179)</f>
        <v>0</v>
      </c>
      <c r="G15178" s="1">
        <f>IFERROR(G15179/G15180, G15179)</f>
        <v>0</v>
      </c>
      <c r="H15178" s="1">
        <f>IFERROR(H15179/H15180, H15179)</f>
        <v>0</v>
      </c>
      <c r="I15178" s="1">
        <f>IFERROR(I15179/I15180, I15179)</f>
        <v>0</v>
      </c>
      <c r="J15178" s="1">
        <f>IFERROR(J15179/J15180, J15179)</f>
        <v>0</v>
      </c>
      <c r="K15178" s="1">
        <f>IFERROR(K15179/K15180, K15179)</f>
        <v>0</v>
      </c>
    </row>
    <row r="15179" spans="2:11" outlineLevel="2">
      <c r="C15179" t="s">
        <v>10</v>
      </c>
      <c r="D15179">
        <f>COUNTIF(D15181:D15187, "1")</f>
        <v>0</v>
      </c>
      <c r="E15179">
        <f>COUNTIF(E15181:E15187, "1")</f>
        <v>0</v>
      </c>
      <c r="F15179">
        <f>COUNTIF(F15181:F15187, "1")</f>
        <v>0</v>
      </c>
      <c r="G15179">
        <f>COUNTIF(G15181:G15187, "1")</f>
        <v>0</v>
      </c>
      <c r="H15179">
        <f>COUNTIF(H15181:H15187, "1")</f>
        <v>0</v>
      </c>
      <c r="I15179">
        <f>COUNTIF(I15181:I15187, "1")</f>
        <v>0</v>
      </c>
      <c r="J15179">
        <f>COUNTIF(J15181:J15187, "1")</f>
        <v>0</v>
      </c>
      <c r="K15179">
        <f>COUNTIF(K15181:K15187, "1")</f>
        <v>0</v>
      </c>
    </row>
    <row r="15180" spans="2:11" outlineLevel="2">
      <c r="C15180" t="s">
        <v>12</v>
      </c>
      <c r="D15180">
        <f>COUNTIF(D15181:D15187, "0")</f>
        <v>0</v>
      </c>
      <c r="E15180">
        <f>COUNTIF(E15181:E15187, "0")</f>
        <v>0</v>
      </c>
      <c r="F15180">
        <f>COUNTIF(F15181:F15187, "0")</f>
        <v>0</v>
      </c>
      <c r="G15180">
        <f>COUNTIF(G15181:G15187, "0")</f>
        <v>0</v>
      </c>
      <c r="H15180">
        <f>COUNTIF(H15181:H15187, "0")</f>
        <v>0</v>
      </c>
      <c r="I15180">
        <f>COUNTIF(I15181:I15187, "0")</f>
        <v>0</v>
      </c>
      <c r="J15180">
        <f>COUNTIF(J15181:J15187, "0")</f>
        <v>0</v>
      </c>
      <c r="K15180">
        <f>COUNTIF(K15181:K15187, "0")</f>
        <v>0</v>
      </c>
    </row>
    <row r="15181" spans="2:11" outlineLevel="2">
      <c r="B15181" t="s">
        <v>52</v>
      </c>
      <c r="C15181" t="s">
        <v>22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2:11" outlineLevel="2">
      <c r="B15182" t="s">
        <v>52</v>
      </c>
      <c r="C15182" t="s">
        <v>34</v>
      </c>
      <c r="D15182">
        <v>0</v>
      </c>
      <c r="E15182">
        <v>0</v>
      </c>
      <c r="F15182">
        <v>0</v>
      </c>
      <c r="G15182">
        <v>1</v>
      </c>
      <c r="H15182">
        <v>1</v>
      </c>
      <c r="I15182">
        <v>0</v>
      </c>
      <c r="J15182">
        <v>0</v>
      </c>
      <c r="K15182">
        <v>0</v>
      </c>
    </row>
    <row r="15183" spans="2:11" outlineLevel="2">
      <c r="B15183" t="s">
        <v>52</v>
      </c>
      <c r="C15183" t="s">
        <v>21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2:11" outlineLevel="2">
      <c r="B15184" t="s">
        <v>52</v>
      </c>
      <c r="C15184" t="s">
        <v>23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2:11" outlineLevel="2">
      <c r="B15185" t="s">
        <v>52</v>
      </c>
      <c r="C15185" t="s">
        <v>23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</row>
    <row r="15186" spans="2:11" outlineLevel="2">
      <c r="B15186" t="s">
        <v>52</v>
      </c>
      <c r="C15186" t="s">
        <v>33</v>
      </c>
      <c r="D15186">
        <v>0</v>
      </c>
      <c r="E15186">
        <v>0</v>
      </c>
      <c r="F15186">
        <v>0</v>
      </c>
      <c r="G15186">
        <v>1</v>
      </c>
      <c r="H15186">
        <v>0</v>
      </c>
      <c r="I15186">
        <v>0</v>
      </c>
      <c r="J15186">
        <v>0</v>
      </c>
      <c r="K15186">
        <v>0</v>
      </c>
    </row>
    <row r="15187" spans="2:11" outlineLevel="2">
      <c r="B15187" t="s">
        <v>52</v>
      </c>
      <c r="C15187" t="s">
        <v>24</v>
      </c>
      <c r="D15187">
        <v>0</v>
      </c>
      <c r="E15187">
        <v>0</v>
      </c>
      <c r="F15187">
        <v>1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2:11" s="3" customFormat="1">
      <c r="B15188" s="3" t="s">
        <v>615</v>
      </c>
      <c r="C15188" s="3" t="s">
        <v>8</v>
      </c>
      <c r="D15188" s="3">
        <f>IFERROR(AVERAGE(D15191,D15195,D15208,D15231,D15253), 0)</f>
        <v>0</v>
      </c>
      <c r="E15188" s="3">
        <f>IFERROR(AVERAGE(E15191,E15195,E15208,E15231,E15253), 0)</f>
        <v>0</v>
      </c>
      <c r="F15188" s="3">
        <f>IFERROR(AVERAGE(F15191,F15195,F15208,F15231,F15253), 0)</f>
        <v>0</v>
      </c>
      <c r="G15188" s="3">
        <f>IFERROR(AVERAGE(G15191,G15195,G15208,G15231,G15253), 0)</f>
        <v>0</v>
      </c>
      <c r="H15188" s="3">
        <f>IFERROR(AVERAGE(H15191,H15195,H15208,H15231,H15253), 0)</f>
        <v>0</v>
      </c>
      <c r="I15188" s="3">
        <f>IFERROR(AVERAGE(I15191,I15195,I15208,I15231,I15253), 0)</f>
        <v>0</v>
      </c>
      <c r="J15188" s="3">
        <f>IFERROR(AVERAGE(J15191,J15195,J15208,J15231,J15253), 0)</f>
        <v>0</v>
      </c>
      <c r="K15188" s="3">
        <f>IFERROR(AVERAGE(K15191,K15195,K15208,K15231,K15253), 0)</f>
        <v>0</v>
      </c>
    </row>
    <row r="15189" spans="2:11" outlineLevel="2">
      <c r="B15189" s="4" t="s">
        <v>9</v>
      </c>
      <c r="D15189">
        <f>E15192+E15196+E15209+E15232+E15254</f>
        <v>0</v>
      </c>
      <c r="E15189">
        <f>F15192+F15196+F15209+F15232+F15254</f>
        <v>0</v>
      </c>
      <c r="F15189">
        <f>G15192+G15196+G15209+G15232+G15254</f>
        <v>0</v>
      </c>
      <c r="G15189">
        <f>H15192+H15196+H15209+H15232+H15254</f>
        <v>0</v>
      </c>
      <c r="H15189">
        <f>I15192+I15196+I15209+I15232+I15254</f>
        <v>0</v>
      </c>
      <c r="I15189">
        <f>J15192+J15196+J15209+J15232+J15254</f>
        <v>0</v>
      </c>
      <c r="J15189">
        <f>K15192+K15196+K15209+K15232+K15254</f>
        <v>0</v>
      </c>
      <c r="K15189">
        <f>L15192+L15196+L15209+L15232+L15254</f>
        <v>0</v>
      </c>
    </row>
    <row r="15190" spans="2:11" outlineLevel="2">
      <c r="B15190" s="4" t="s">
        <v>10</v>
      </c>
      <c r="D15190">
        <f>E15193+E15197+E15210+E15233+E15255</f>
        <v>0</v>
      </c>
      <c r="E15190">
        <f>F15193+F15197+F15210+F15233+F15255</f>
        <v>0</v>
      </c>
      <c r="F15190">
        <f>G15193+G15197+G15210+G15233+G15255</f>
        <v>0</v>
      </c>
      <c r="G15190">
        <f>H15193+H15197+H15210+H15233+H15255</f>
        <v>0</v>
      </c>
      <c r="H15190">
        <f>I15193+I15197+I15210+I15233+I15255</f>
        <v>0</v>
      </c>
      <c r="I15190">
        <f>J15193+J15197+J15210+J15233+J15255</f>
        <v>0</v>
      </c>
      <c r="J15190">
        <f>K15193+K15197+K15210+K15233+K15255</f>
        <v>0</v>
      </c>
      <c r="K15190">
        <f>L15193+L15197+L15210+L15233+L15255</f>
        <v>0</v>
      </c>
    </row>
    <row r="15191" spans="2:11" s="5" customFormat="1" outlineLevel="1">
      <c r="C15191" s="5" t="s">
        <v>77</v>
      </c>
      <c r="D15191" s="1">
        <f>IFERROR(D15192/D15193, D15192)</f>
        <v>0</v>
      </c>
      <c r="E15191" s="1">
        <f>IFERROR(E15192/E15193, E15192)</f>
        <v>0</v>
      </c>
      <c r="F15191" s="1">
        <f>IFERROR(F15192/F15193, F15192)</f>
        <v>0</v>
      </c>
      <c r="G15191" s="1">
        <f>IFERROR(G15192/G15193, G15192)</f>
        <v>0</v>
      </c>
      <c r="H15191" s="1">
        <f>IFERROR(H15192/H15193, H15192)</f>
        <v>0</v>
      </c>
      <c r="I15191" s="1">
        <f>IFERROR(I15192/I15193, I15192)</f>
        <v>0</v>
      </c>
      <c r="J15191" s="1">
        <f>IFERROR(J15192/J15193, J15192)</f>
        <v>0</v>
      </c>
      <c r="K15191" s="1">
        <f>IFERROR(K15192/K15193, K15192)</f>
        <v>0</v>
      </c>
    </row>
    <row r="15192" spans="2:11" outlineLevel="2">
      <c r="C15192" t="s">
        <v>10</v>
      </c>
      <c r="D15192">
        <f>COUNTIF(D15194:D15194, "1")</f>
        <v>0</v>
      </c>
      <c r="E15192">
        <f>COUNTIF(E15194:E15194, "1")</f>
        <v>0</v>
      </c>
      <c r="F15192">
        <f>COUNTIF(F15194:F15194, "1")</f>
        <v>0</v>
      </c>
      <c r="G15192">
        <f>COUNTIF(G15194:G15194, "1")</f>
        <v>0</v>
      </c>
      <c r="H15192">
        <f>COUNTIF(H15194:H15194, "1")</f>
        <v>0</v>
      </c>
      <c r="I15192">
        <f>COUNTIF(I15194:I15194, "1")</f>
        <v>0</v>
      </c>
      <c r="J15192">
        <f>COUNTIF(J15194:J15194, "1")</f>
        <v>0</v>
      </c>
      <c r="K15192">
        <f>COUNTIF(K15194:K15194, "1")</f>
        <v>0</v>
      </c>
    </row>
    <row r="15193" spans="2:11" outlineLevel="2">
      <c r="C15193" t="s">
        <v>12</v>
      </c>
      <c r="D15193">
        <f>COUNTIF(D15194:D15194, "0")</f>
        <v>0</v>
      </c>
      <c r="E15193">
        <f>COUNTIF(E15194:E15194, "0")</f>
        <v>0</v>
      </c>
      <c r="F15193">
        <f>COUNTIF(F15194:F15194, "0")</f>
        <v>0</v>
      </c>
      <c r="G15193">
        <f>COUNTIF(G15194:G15194, "0")</f>
        <v>0</v>
      </c>
      <c r="H15193">
        <f>COUNTIF(H15194:H15194, "0")</f>
        <v>0</v>
      </c>
      <c r="I15193">
        <f>COUNTIF(I15194:I15194, "0")</f>
        <v>0</v>
      </c>
      <c r="J15193">
        <f>COUNTIF(J15194:J15194, "0")</f>
        <v>0</v>
      </c>
      <c r="K15193">
        <f>COUNTIF(K15194:K15194, "0")</f>
        <v>0</v>
      </c>
    </row>
    <row r="15194" spans="2:11" outlineLevel="2">
      <c r="B15194" t="s">
        <v>78</v>
      </c>
      <c r="C15194" t="s">
        <v>121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2:11" s="5" customFormat="1" outlineLevel="1">
      <c r="C15195" s="5" t="s">
        <v>55</v>
      </c>
      <c r="D15195" s="1">
        <f>IFERROR(D15196/D15197, D15196)</f>
        <v>0</v>
      </c>
      <c r="E15195" s="1">
        <f>IFERROR(E15196/E15197, E15196)</f>
        <v>0</v>
      </c>
      <c r="F15195" s="1">
        <f>IFERROR(F15196/F15197, F15196)</f>
        <v>0</v>
      </c>
      <c r="G15195" s="1">
        <f>IFERROR(G15196/G15197, G15196)</f>
        <v>0</v>
      </c>
      <c r="H15195" s="1">
        <f>IFERROR(H15196/H15197, H15196)</f>
        <v>0</v>
      </c>
      <c r="I15195" s="1">
        <f>IFERROR(I15196/I15197, I15196)</f>
        <v>0</v>
      </c>
      <c r="J15195" s="1">
        <f>IFERROR(J15196/J15197, J15196)</f>
        <v>0</v>
      </c>
      <c r="K15195" s="1">
        <f>IFERROR(K15196/K15197, K15196)</f>
        <v>0</v>
      </c>
    </row>
    <row r="15196" spans="2:11" outlineLevel="2">
      <c r="C15196" t="s">
        <v>10</v>
      </c>
      <c r="D15196">
        <f>COUNTIF(D15198:D15207, "1")</f>
        <v>0</v>
      </c>
      <c r="E15196">
        <f>COUNTIF(E15198:E15207, "1")</f>
        <v>0</v>
      </c>
      <c r="F15196">
        <f>COUNTIF(F15198:F15207, "1")</f>
        <v>0</v>
      </c>
      <c r="G15196">
        <f>COUNTIF(G15198:G15207, "1")</f>
        <v>0</v>
      </c>
      <c r="H15196">
        <f>COUNTIF(H15198:H15207, "1")</f>
        <v>0</v>
      </c>
      <c r="I15196">
        <f>COUNTIF(I15198:I15207, "1")</f>
        <v>0</v>
      </c>
      <c r="J15196">
        <f>COUNTIF(J15198:J15207, "1")</f>
        <v>0</v>
      </c>
      <c r="K15196">
        <f>COUNTIF(K15198:K15207, "1")</f>
        <v>0</v>
      </c>
    </row>
    <row r="15197" spans="2:11" outlineLevel="2">
      <c r="C15197" t="s">
        <v>12</v>
      </c>
      <c r="D15197">
        <f>COUNTIF(D15198:D15207, "0")</f>
        <v>0</v>
      </c>
      <c r="E15197">
        <f>COUNTIF(E15198:E15207, "0")</f>
        <v>0</v>
      </c>
      <c r="F15197">
        <f>COUNTIF(F15198:F15207, "0")</f>
        <v>0</v>
      </c>
      <c r="G15197">
        <f>COUNTIF(G15198:G15207, "0")</f>
        <v>0</v>
      </c>
      <c r="H15197">
        <f>COUNTIF(H15198:H15207, "0")</f>
        <v>0</v>
      </c>
      <c r="I15197">
        <f>COUNTIF(I15198:I15207, "0")</f>
        <v>0</v>
      </c>
      <c r="J15197">
        <f>COUNTIF(J15198:J15207, "0")</f>
        <v>0</v>
      </c>
      <c r="K15197">
        <f>COUNTIF(K15198:K15207, "0")</f>
        <v>0</v>
      </c>
    </row>
    <row r="15198" spans="2:11" outlineLevel="2">
      <c r="B15198" t="s">
        <v>56</v>
      </c>
      <c r="C15198" t="s">
        <v>16</v>
      </c>
      <c r="D15198">
        <v>0</v>
      </c>
      <c r="E15198">
        <v>1</v>
      </c>
      <c r="F15198">
        <v>0</v>
      </c>
      <c r="G15198">
        <v>1</v>
      </c>
      <c r="H15198">
        <v>1</v>
      </c>
      <c r="I15198">
        <v>0</v>
      </c>
      <c r="J15198">
        <v>0</v>
      </c>
      <c r="K15198">
        <v>0</v>
      </c>
    </row>
    <row r="15199" spans="2:11" outlineLevel="2">
      <c r="B15199" t="s">
        <v>56</v>
      </c>
      <c r="C15199" t="s">
        <v>17</v>
      </c>
      <c r="D15199">
        <v>0</v>
      </c>
      <c r="E15199">
        <v>0</v>
      </c>
      <c r="F15199">
        <v>0</v>
      </c>
      <c r="G15199">
        <v>1</v>
      </c>
      <c r="H15199">
        <v>0</v>
      </c>
      <c r="I15199">
        <v>0</v>
      </c>
      <c r="J15199">
        <v>0</v>
      </c>
      <c r="K15199">
        <v>0</v>
      </c>
    </row>
    <row r="15200" spans="2:11" outlineLevel="2">
      <c r="B15200" t="s">
        <v>56</v>
      </c>
      <c r="C15200" t="s">
        <v>18</v>
      </c>
      <c r="D15200">
        <v>0</v>
      </c>
      <c r="E15200">
        <v>0</v>
      </c>
      <c r="F15200">
        <v>1</v>
      </c>
      <c r="G15200">
        <v>0</v>
      </c>
      <c r="H15200">
        <v>1</v>
      </c>
      <c r="I15200">
        <v>0</v>
      </c>
      <c r="J15200">
        <v>0</v>
      </c>
      <c r="K15200">
        <v>0</v>
      </c>
    </row>
    <row r="15201" spans="2:11" outlineLevel="2">
      <c r="B15201" t="s">
        <v>56</v>
      </c>
      <c r="C15201" t="s">
        <v>20</v>
      </c>
      <c r="D15201">
        <v>1</v>
      </c>
      <c r="E15201">
        <v>0</v>
      </c>
      <c r="F15201">
        <v>0</v>
      </c>
      <c r="G15201">
        <v>1</v>
      </c>
      <c r="H15201">
        <v>0</v>
      </c>
      <c r="I15201">
        <v>0</v>
      </c>
      <c r="J15201">
        <v>0</v>
      </c>
      <c r="K15201">
        <v>0</v>
      </c>
    </row>
    <row r="15202" spans="2:11" outlineLevel="2">
      <c r="B15202" t="s">
        <v>56</v>
      </c>
      <c r="C15202" t="s">
        <v>21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2:11" outlineLevel="2">
      <c r="B15203" t="s">
        <v>56</v>
      </c>
      <c r="C15203" t="s">
        <v>33</v>
      </c>
      <c r="D15203">
        <v>0</v>
      </c>
      <c r="E15203">
        <v>0</v>
      </c>
      <c r="F15203">
        <v>0</v>
      </c>
      <c r="G15203">
        <v>0</v>
      </c>
      <c r="H15203">
        <v>1</v>
      </c>
      <c r="I15203">
        <v>1</v>
      </c>
      <c r="J15203">
        <v>0</v>
      </c>
      <c r="K15203">
        <v>0</v>
      </c>
    </row>
    <row r="15204" spans="2:11" outlineLevel="2">
      <c r="B15204" t="s">
        <v>56</v>
      </c>
      <c r="C15204" t="s">
        <v>34</v>
      </c>
      <c r="D15204">
        <v>1</v>
      </c>
      <c r="E15204">
        <v>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0</v>
      </c>
    </row>
    <row r="15205" spans="2:11" outlineLevel="2">
      <c r="B15205" t="s">
        <v>56</v>
      </c>
      <c r="C15205" t="s">
        <v>26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2:11" outlineLevel="2">
      <c r="B15206" t="s">
        <v>56</v>
      </c>
      <c r="C15206" t="s">
        <v>27</v>
      </c>
      <c r="D15206">
        <v>0</v>
      </c>
      <c r="E15206">
        <v>0</v>
      </c>
      <c r="F15206">
        <v>1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2:11" outlineLevel="2">
      <c r="B15207" t="s">
        <v>56</v>
      </c>
      <c r="C15207" t="s">
        <v>35</v>
      </c>
      <c r="D15207">
        <v>1</v>
      </c>
      <c r="E15207">
        <v>1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2:11" s="5" customFormat="1" outlineLevel="1">
      <c r="C15208" s="5" t="s">
        <v>49</v>
      </c>
      <c r="D15208" s="1">
        <f>IFERROR(D15209/D15210, D15209)</f>
        <v>0</v>
      </c>
      <c r="E15208" s="1">
        <f>IFERROR(E15209/E15210, E15209)</f>
        <v>0</v>
      </c>
      <c r="F15208" s="1">
        <f>IFERROR(F15209/F15210, F15209)</f>
        <v>0</v>
      </c>
      <c r="G15208" s="1">
        <f>IFERROR(G15209/G15210, G15209)</f>
        <v>0</v>
      </c>
      <c r="H15208" s="1">
        <f>IFERROR(H15209/H15210, H15209)</f>
        <v>0</v>
      </c>
      <c r="I15208" s="1">
        <f>IFERROR(I15209/I15210, I15209)</f>
        <v>0</v>
      </c>
      <c r="J15208" s="1">
        <f>IFERROR(J15209/J15210, J15209)</f>
        <v>0</v>
      </c>
      <c r="K15208" s="1">
        <f>IFERROR(K15209/K15210, K15209)</f>
        <v>0</v>
      </c>
    </row>
    <row r="15209" spans="2:11" outlineLevel="2">
      <c r="C15209" t="s">
        <v>10</v>
      </c>
      <c r="D15209">
        <f>COUNTIF(D15211:D15230, "1")</f>
        <v>0</v>
      </c>
      <c r="E15209">
        <f>COUNTIF(E15211:E15230, "1")</f>
        <v>0</v>
      </c>
      <c r="F15209">
        <f>COUNTIF(F15211:F15230, "1")</f>
        <v>0</v>
      </c>
      <c r="G15209">
        <f>COUNTIF(G15211:G15230, "1")</f>
        <v>0</v>
      </c>
      <c r="H15209">
        <f>COUNTIF(H15211:H15230, "1")</f>
        <v>0</v>
      </c>
      <c r="I15209">
        <f>COUNTIF(I15211:I15230, "1")</f>
        <v>0</v>
      </c>
      <c r="J15209">
        <f>COUNTIF(J15211:J15230, "1")</f>
        <v>0</v>
      </c>
      <c r="K15209">
        <f>COUNTIF(K15211:K15230, "1")</f>
        <v>0</v>
      </c>
    </row>
    <row r="15210" spans="2:11" outlineLevel="2">
      <c r="C15210" t="s">
        <v>12</v>
      </c>
      <c r="D15210">
        <f>COUNTIF(D15211:D15230, "0")</f>
        <v>0</v>
      </c>
      <c r="E15210">
        <f>COUNTIF(E15211:E15230, "0")</f>
        <v>0</v>
      </c>
      <c r="F15210">
        <f>COUNTIF(F15211:F15230, "0")</f>
        <v>0</v>
      </c>
      <c r="G15210">
        <f>COUNTIF(G15211:G15230, "0")</f>
        <v>0</v>
      </c>
      <c r="H15210">
        <f>COUNTIF(H15211:H15230, "0")</f>
        <v>0</v>
      </c>
      <c r="I15210">
        <f>COUNTIF(I15211:I15230, "0")</f>
        <v>0</v>
      </c>
      <c r="J15210">
        <f>COUNTIF(J15211:J15230, "0")</f>
        <v>0</v>
      </c>
      <c r="K15210">
        <f>COUNTIF(K15211:K15230, "0")</f>
        <v>0</v>
      </c>
    </row>
    <row r="15211" spans="2:11" outlineLevel="2">
      <c r="B15211" t="s">
        <v>50</v>
      </c>
      <c r="C15211" t="s">
        <v>14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2:11" outlineLevel="2">
      <c r="B15212" t="s">
        <v>50</v>
      </c>
      <c r="C15212" t="s">
        <v>15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2:11" outlineLevel="2">
      <c r="B15213" t="s">
        <v>50</v>
      </c>
      <c r="C15213" t="s">
        <v>15</v>
      </c>
      <c r="D15213">
        <v>0</v>
      </c>
      <c r="E15213">
        <v>0</v>
      </c>
      <c r="F15213">
        <v>1</v>
      </c>
      <c r="G15213">
        <v>0</v>
      </c>
      <c r="H15213">
        <v>0</v>
      </c>
      <c r="I15213">
        <v>1</v>
      </c>
      <c r="J15213">
        <v>0</v>
      </c>
      <c r="K15213">
        <v>0</v>
      </c>
    </row>
    <row r="15214" spans="2:11" outlineLevel="2">
      <c r="B15214" t="s">
        <v>50</v>
      </c>
      <c r="C15214" t="s">
        <v>16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0</v>
      </c>
    </row>
    <row r="15215" spans="2:11" outlineLevel="2">
      <c r="B15215" t="s">
        <v>50</v>
      </c>
      <c r="C15215" t="s">
        <v>17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1</v>
      </c>
      <c r="J15215">
        <v>0</v>
      </c>
      <c r="K15215">
        <v>0</v>
      </c>
    </row>
    <row r="15216" spans="2:11" outlineLevel="2">
      <c r="B15216" t="s">
        <v>50</v>
      </c>
      <c r="C15216" t="s">
        <v>19</v>
      </c>
      <c r="D15216">
        <v>0</v>
      </c>
      <c r="E15216">
        <v>1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2:11" outlineLevel="2">
      <c r="B15217" t="s">
        <v>50</v>
      </c>
      <c r="C15217" t="s">
        <v>32</v>
      </c>
      <c r="D15217">
        <v>1</v>
      </c>
      <c r="E15217">
        <v>1</v>
      </c>
      <c r="F15217">
        <v>0</v>
      </c>
      <c r="G15217">
        <v>0</v>
      </c>
      <c r="H15217">
        <v>0</v>
      </c>
      <c r="I15217">
        <v>0</v>
      </c>
      <c r="J15217">
        <v>1</v>
      </c>
      <c r="K15217">
        <v>0</v>
      </c>
    </row>
    <row r="15218" spans="2:11" outlineLevel="2">
      <c r="B15218" t="s">
        <v>50</v>
      </c>
      <c r="C15218" t="s">
        <v>20</v>
      </c>
      <c r="D15218">
        <v>0</v>
      </c>
      <c r="E15218">
        <v>0</v>
      </c>
      <c r="F15218">
        <v>0</v>
      </c>
      <c r="G15218">
        <v>0</v>
      </c>
      <c r="H15218">
        <v>1</v>
      </c>
      <c r="I15218">
        <v>0</v>
      </c>
      <c r="J15218">
        <v>0</v>
      </c>
      <c r="K15218">
        <v>0</v>
      </c>
    </row>
    <row r="15219" spans="2:11" outlineLevel="2">
      <c r="B15219" t="s">
        <v>50</v>
      </c>
      <c r="C15219" t="s">
        <v>21</v>
      </c>
      <c r="D15219">
        <v>0</v>
      </c>
      <c r="E15219">
        <v>1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2:11" outlineLevel="2">
      <c r="B15220" t="s">
        <v>50</v>
      </c>
      <c r="C15220" t="s">
        <v>22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0</v>
      </c>
    </row>
    <row r="15221" spans="2:11" outlineLevel="2">
      <c r="B15221" t="s">
        <v>50</v>
      </c>
      <c r="C15221" t="s">
        <v>23</v>
      </c>
      <c r="D15221">
        <v>0</v>
      </c>
      <c r="E15221">
        <v>0</v>
      </c>
      <c r="F15221">
        <v>1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2:11" outlineLevel="2">
      <c r="B15222" t="s">
        <v>50</v>
      </c>
      <c r="C15222" t="s">
        <v>33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2:11" outlineLevel="2">
      <c r="B15223" t="s">
        <v>50</v>
      </c>
      <c r="C15223" t="s">
        <v>24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2:11" outlineLevel="2">
      <c r="B15224" t="s">
        <v>50</v>
      </c>
      <c r="C15224" t="s">
        <v>34</v>
      </c>
      <c r="D15224">
        <v>1</v>
      </c>
      <c r="E15224">
        <v>0</v>
      </c>
      <c r="F15224">
        <v>0</v>
      </c>
      <c r="G15224">
        <v>0</v>
      </c>
      <c r="H15224">
        <v>0</v>
      </c>
      <c r="I15224">
        <v>1</v>
      </c>
      <c r="J15224">
        <v>0</v>
      </c>
      <c r="K15224">
        <v>0</v>
      </c>
    </row>
    <row r="15225" spans="2:11" outlineLevel="2">
      <c r="B15225" t="s">
        <v>50</v>
      </c>
      <c r="C15225" t="s">
        <v>25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0</v>
      </c>
    </row>
    <row r="15226" spans="2:11" outlineLevel="2">
      <c r="B15226" t="s">
        <v>50</v>
      </c>
      <c r="C15226" t="s">
        <v>26</v>
      </c>
      <c r="D15226">
        <v>0</v>
      </c>
      <c r="E15226">
        <v>1</v>
      </c>
      <c r="F15226">
        <v>0</v>
      </c>
      <c r="G15226">
        <v>0</v>
      </c>
      <c r="H15226">
        <v>0</v>
      </c>
      <c r="I15226">
        <v>0</v>
      </c>
      <c r="J15226">
        <v>1</v>
      </c>
      <c r="K15226">
        <v>0</v>
      </c>
    </row>
    <row r="15227" spans="2:11" outlineLevel="2">
      <c r="B15227" t="s">
        <v>50</v>
      </c>
      <c r="C15227" t="s">
        <v>27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2:11" outlineLevel="2">
      <c r="B15228" t="s">
        <v>50</v>
      </c>
      <c r="C15228" t="s">
        <v>28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2:11" outlineLevel="2">
      <c r="B15229" t="s">
        <v>50</v>
      </c>
      <c r="C15229" t="s">
        <v>48</v>
      </c>
      <c r="D15229">
        <v>0</v>
      </c>
      <c r="E15229">
        <v>0</v>
      </c>
      <c r="F15229">
        <v>0</v>
      </c>
      <c r="G15229">
        <v>1</v>
      </c>
      <c r="H15229">
        <v>0</v>
      </c>
      <c r="I15229">
        <v>0</v>
      </c>
      <c r="J15229">
        <v>0</v>
      </c>
      <c r="K15229">
        <v>0</v>
      </c>
    </row>
    <row r="15230" spans="2:11" outlineLevel="2">
      <c r="B15230" t="s">
        <v>50</v>
      </c>
      <c r="C15230" t="s">
        <v>37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2:11" s="5" customFormat="1" outlineLevel="1">
      <c r="C15231" s="5" t="s">
        <v>51</v>
      </c>
      <c r="D15231" s="1">
        <f>IFERROR(D15232/D15233, D15232)</f>
        <v>0</v>
      </c>
      <c r="E15231" s="1">
        <f>IFERROR(E15232/E15233, E15232)</f>
        <v>0</v>
      </c>
      <c r="F15231" s="1">
        <f>IFERROR(F15232/F15233, F15232)</f>
        <v>0</v>
      </c>
      <c r="G15231" s="1">
        <f>IFERROR(G15232/G15233, G15232)</f>
        <v>0</v>
      </c>
      <c r="H15231" s="1">
        <f>IFERROR(H15232/H15233, H15232)</f>
        <v>0</v>
      </c>
      <c r="I15231" s="1">
        <f>IFERROR(I15232/I15233, I15232)</f>
        <v>0</v>
      </c>
      <c r="J15231" s="1">
        <f>IFERROR(J15232/J15233, J15232)</f>
        <v>0</v>
      </c>
      <c r="K15231" s="1">
        <f>IFERROR(K15232/K15233, K15232)</f>
        <v>0</v>
      </c>
    </row>
    <row r="15232" spans="2:11" outlineLevel="2">
      <c r="C15232" t="s">
        <v>10</v>
      </c>
      <c r="D15232">
        <f>COUNTIF(D15234:D15252, "1")</f>
        <v>0</v>
      </c>
      <c r="E15232">
        <f>COUNTIF(E15234:E15252, "1")</f>
        <v>0</v>
      </c>
      <c r="F15232">
        <f>COUNTIF(F15234:F15252, "1")</f>
        <v>0</v>
      </c>
      <c r="G15232">
        <f>COUNTIF(G15234:G15252, "1")</f>
        <v>0</v>
      </c>
      <c r="H15232">
        <f>COUNTIF(H15234:H15252, "1")</f>
        <v>0</v>
      </c>
      <c r="I15232">
        <f>COUNTIF(I15234:I15252, "1")</f>
        <v>0</v>
      </c>
      <c r="J15232">
        <f>COUNTIF(J15234:J15252, "1")</f>
        <v>0</v>
      </c>
      <c r="K15232">
        <f>COUNTIF(K15234:K15252, "1")</f>
        <v>0</v>
      </c>
    </row>
    <row r="15233" spans="2:11" outlineLevel="2">
      <c r="C15233" t="s">
        <v>12</v>
      </c>
      <c r="D15233">
        <f>COUNTIF(D15234:D15252, "0")</f>
        <v>0</v>
      </c>
      <c r="E15233">
        <f>COUNTIF(E15234:E15252, "0")</f>
        <v>0</v>
      </c>
      <c r="F15233">
        <f>COUNTIF(F15234:F15252, "0")</f>
        <v>0</v>
      </c>
      <c r="G15233">
        <f>COUNTIF(G15234:G15252, "0")</f>
        <v>0</v>
      </c>
      <c r="H15233">
        <f>COUNTIF(H15234:H15252, "0")</f>
        <v>0</v>
      </c>
      <c r="I15233">
        <f>COUNTIF(I15234:I15252, "0")</f>
        <v>0</v>
      </c>
      <c r="J15233">
        <f>COUNTIF(J15234:J15252, "0")</f>
        <v>0</v>
      </c>
      <c r="K15233">
        <f>COUNTIF(K15234:K15252, "0")</f>
        <v>0</v>
      </c>
    </row>
    <row r="15234" spans="2:11" outlineLevel="2">
      <c r="B15234" t="s">
        <v>52</v>
      </c>
      <c r="C15234" t="s">
        <v>15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2:11" outlineLevel="2">
      <c r="B15235" t="s">
        <v>52</v>
      </c>
      <c r="C15235" t="s">
        <v>16</v>
      </c>
      <c r="D15235">
        <v>1</v>
      </c>
      <c r="E15235">
        <v>0</v>
      </c>
      <c r="F15235">
        <v>1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2:11" outlineLevel="2">
      <c r="B15236" t="s">
        <v>52</v>
      </c>
      <c r="C15236" t="s">
        <v>17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2:11" outlineLevel="2">
      <c r="B15237" t="s">
        <v>52</v>
      </c>
      <c r="C15237" t="s">
        <v>18</v>
      </c>
      <c r="D15237">
        <v>0</v>
      </c>
      <c r="E15237">
        <v>1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2:11" outlineLevel="2">
      <c r="B15238" t="s">
        <v>52</v>
      </c>
      <c r="C15238" t="s">
        <v>19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2:11" outlineLevel="2">
      <c r="B15239" t="s">
        <v>52</v>
      </c>
      <c r="C15239" t="s">
        <v>32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2:11" outlineLevel="2">
      <c r="B15240" t="s">
        <v>52</v>
      </c>
      <c r="C15240" t="s">
        <v>20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2:11" outlineLevel="2">
      <c r="B15241" t="s">
        <v>52</v>
      </c>
      <c r="C15241" t="s">
        <v>22</v>
      </c>
      <c r="D15241">
        <v>0</v>
      </c>
      <c r="E15241">
        <v>0</v>
      </c>
      <c r="F15241">
        <v>1</v>
      </c>
      <c r="G15241">
        <v>1</v>
      </c>
      <c r="H15241">
        <v>0</v>
      </c>
      <c r="I15241">
        <v>0</v>
      </c>
      <c r="J15241">
        <v>0</v>
      </c>
      <c r="K15241">
        <v>0</v>
      </c>
    </row>
    <row r="15242" spans="2:11" outlineLevel="2">
      <c r="B15242" t="s">
        <v>52</v>
      </c>
      <c r="C15242" t="s">
        <v>23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2:11" outlineLevel="2">
      <c r="B15243" t="s">
        <v>52</v>
      </c>
      <c r="C15243" t="s">
        <v>33</v>
      </c>
      <c r="D15243">
        <v>0</v>
      </c>
      <c r="E15243">
        <v>1</v>
      </c>
      <c r="F15243">
        <v>1</v>
      </c>
      <c r="G15243">
        <v>0</v>
      </c>
      <c r="H15243">
        <v>1</v>
      </c>
      <c r="I15243">
        <v>0</v>
      </c>
      <c r="J15243">
        <v>0</v>
      </c>
      <c r="K15243">
        <v>0</v>
      </c>
    </row>
    <row r="15244" spans="2:11" outlineLevel="2">
      <c r="B15244" t="s">
        <v>52</v>
      </c>
      <c r="C15244" t="s">
        <v>34</v>
      </c>
      <c r="D15244">
        <v>0</v>
      </c>
      <c r="E15244">
        <v>1</v>
      </c>
      <c r="F15244">
        <v>1</v>
      </c>
      <c r="G15244">
        <v>0</v>
      </c>
      <c r="H15244">
        <v>0</v>
      </c>
      <c r="I15244">
        <v>0</v>
      </c>
      <c r="J15244">
        <v>1</v>
      </c>
      <c r="K15244">
        <v>0</v>
      </c>
    </row>
    <row r="15245" spans="2:11" outlineLevel="2">
      <c r="B15245" t="s">
        <v>52</v>
      </c>
      <c r="C15245" t="s">
        <v>26</v>
      </c>
      <c r="D15245">
        <v>0</v>
      </c>
      <c r="E15245">
        <v>0</v>
      </c>
      <c r="F15245">
        <v>0</v>
      </c>
      <c r="G15245">
        <v>0</v>
      </c>
      <c r="H15245">
        <v>1</v>
      </c>
      <c r="I15245">
        <v>0</v>
      </c>
      <c r="J15245">
        <v>1</v>
      </c>
      <c r="K15245">
        <v>0</v>
      </c>
    </row>
    <row r="15246" spans="2:11" outlineLevel="2">
      <c r="B15246" t="s">
        <v>52</v>
      </c>
      <c r="C15246" t="s">
        <v>27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2:11" outlineLevel="2">
      <c r="B15247" t="s">
        <v>52</v>
      </c>
      <c r="C15247" t="s">
        <v>28</v>
      </c>
      <c r="D15247">
        <v>1</v>
      </c>
      <c r="E15247">
        <v>0</v>
      </c>
      <c r="F15247">
        <v>1</v>
      </c>
      <c r="G15247">
        <v>1</v>
      </c>
      <c r="H15247">
        <v>0</v>
      </c>
      <c r="I15247">
        <v>0</v>
      </c>
      <c r="J15247">
        <v>1</v>
      </c>
      <c r="K15247">
        <v>0</v>
      </c>
    </row>
    <row r="15248" spans="2:11" outlineLevel="2">
      <c r="B15248" t="s">
        <v>52</v>
      </c>
      <c r="C15248" t="s">
        <v>35</v>
      </c>
      <c r="D15248">
        <v>1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2:11" outlineLevel="2">
      <c r="B15249" t="s">
        <v>52</v>
      </c>
      <c r="C15249" t="s">
        <v>48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1</v>
      </c>
      <c r="J15249">
        <v>0</v>
      </c>
      <c r="K15249">
        <v>0</v>
      </c>
    </row>
    <row r="15250" spans="2:11" outlineLevel="2">
      <c r="B15250" t="s">
        <v>52</v>
      </c>
      <c r="C15250" t="s">
        <v>36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</row>
    <row r="15251" spans="2:11" outlineLevel="2">
      <c r="B15251" t="s">
        <v>52</v>
      </c>
      <c r="C15251" t="s">
        <v>37</v>
      </c>
      <c r="D15251">
        <v>0</v>
      </c>
      <c r="E15251">
        <v>0</v>
      </c>
      <c r="F15251">
        <v>0</v>
      </c>
      <c r="G15251">
        <v>1</v>
      </c>
      <c r="H15251">
        <v>0</v>
      </c>
      <c r="I15251">
        <v>0</v>
      </c>
      <c r="J15251">
        <v>0</v>
      </c>
      <c r="K15251">
        <v>0</v>
      </c>
    </row>
    <row r="15252" spans="2:11" outlineLevel="2">
      <c r="B15252" t="s">
        <v>52</v>
      </c>
      <c r="C15252" t="s">
        <v>38</v>
      </c>
      <c r="D15252">
        <v>1</v>
      </c>
      <c r="E15252">
        <v>0</v>
      </c>
      <c r="F15252">
        <v>0</v>
      </c>
      <c r="G15252">
        <v>0</v>
      </c>
      <c r="H15252">
        <v>1</v>
      </c>
      <c r="I15252">
        <v>0</v>
      </c>
      <c r="J15252">
        <v>0</v>
      </c>
      <c r="K15252">
        <v>0</v>
      </c>
    </row>
    <row r="15253" spans="2:11" s="5" customFormat="1" outlineLevel="1">
      <c r="C15253" s="5" t="s">
        <v>30</v>
      </c>
      <c r="D15253" s="1">
        <f>IFERROR(D15254/D15255, D15254)</f>
        <v>0</v>
      </c>
      <c r="E15253" s="1">
        <f>IFERROR(E15254/E15255, E15254)</f>
        <v>0</v>
      </c>
      <c r="F15253" s="1">
        <f>IFERROR(F15254/F15255, F15254)</f>
        <v>0</v>
      </c>
      <c r="G15253" s="1">
        <f>IFERROR(G15254/G15255, G15254)</f>
        <v>0</v>
      </c>
      <c r="H15253" s="1">
        <f>IFERROR(H15254/H15255, H15254)</f>
        <v>0</v>
      </c>
      <c r="I15253" s="1">
        <f>IFERROR(I15254/I15255, I15254)</f>
        <v>0</v>
      </c>
      <c r="J15253" s="1">
        <f>IFERROR(J15254/J15255, J15254)</f>
        <v>0</v>
      </c>
      <c r="K15253" s="1">
        <f>IFERROR(K15254/K15255, K15254)</f>
        <v>0</v>
      </c>
    </row>
    <row r="15254" spans="2:11" outlineLevel="2">
      <c r="C15254" t="s">
        <v>10</v>
      </c>
      <c r="D15254">
        <f>COUNTIF(D15256:D15268, "1")</f>
        <v>0</v>
      </c>
      <c r="E15254">
        <f>COUNTIF(E15256:E15268, "1")</f>
        <v>0</v>
      </c>
      <c r="F15254">
        <f>COUNTIF(F15256:F15268, "1")</f>
        <v>0</v>
      </c>
      <c r="G15254">
        <f>COUNTIF(G15256:G15268, "1")</f>
        <v>0</v>
      </c>
      <c r="H15254">
        <f>COUNTIF(H15256:H15268, "1")</f>
        <v>0</v>
      </c>
      <c r="I15254">
        <f>COUNTIF(I15256:I15268, "1")</f>
        <v>0</v>
      </c>
      <c r="J15254">
        <f>COUNTIF(J15256:J15268, "1")</f>
        <v>0</v>
      </c>
      <c r="K15254">
        <f>COUNTIF(K15256:K15268, "1")</f>
        <v>0</v>
      </c>
    </row>
    <row r="15255" spans="2:11" outlineLevel="2">
      <c r="C15255" t="s">
        <v>12</v>
      </c>
      <c r="D15255">
        <f>COUNTIF(D15256:D15268, "0")</f>
        <v>0</v>
      </c>
      <c r="E15255">
        <f>COUNTIF(E15256:E15268, "0")</f>
        <v>0</v>
      </c>
      <c r="F15255">
        <f>COUNTIF(F15256:F15268, "0")</f>
        <v>0</v>
      </c>
      <c r="G15255">
        <f>COUNTIF(G15256:G15268, "0")</f>
        <v>0</v>
      </c>
      <c r="H15255">
        <f>COUNTIF(H15256:H15268, "0")</f>
        <v>0</v>
      </c>
      <c r="I15255">
        <f>COUNTIF(I15256:I15268, "0")</f>
        <v>0</v>
      </c>
      <c r="J15255">
        <f>COUNTIF(J15256:J15268, "0")</f>
        <v>0</v>
      </c>
      <c r="K15255">
        <f>COUNTIF(K15256:K15268, "0")</f>
        <v>0</v>
      </c>
    </row>
    <row r="15256" spans="2:11" outlineLevel="2">
      <c r="B15256" t="s">
        <v>31</v>
      </c>
      <c r="C15256" t="s">
        <v>15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1</v>
      </c>
      <c r="J15256">
        <v>0</v>
      </c>
      <c r="K15256">
        <v>0</v>
      </c>
    </row>
    <row r="15257" spans="2:11" outlineLevel="2">
      <c r="B15257" t="s">
        <v>31</v>
      </c>
      <c r="C15257" t="s">
        <v>16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2:11" outlineLevel="2">
      <c r="B15258" t="s">
        <v>31</v>
      </c>
      <c r="C15258" t="s">
        <v>17</v>
      </c>
      <c r="D15258">
        <v>0</v>
      </c>
      <c r="E15258">
        <v>0</v>
      </c>
      <c r="F15258">
        <v>0</v>
      </c>
      <c r="G15258">
        <v>0</v>
      </c>
      <c r="H15258">
        <v>1</v>
      </c>
      <c r="I15258">
        <v>0</v>
      </c>
      <c r="J15258">
        <v>1</v>
      </c>
      <c r="K15258">
        <v>0</v>
      </c>
    </row>
    <row r="15259" spans="2:11" outlineLevel="2">
      <c r="B15259" t="s">
        <v>31</v>
      </c>
      <c r="C15259" t="s">
        <v>19</v>
      </c>
      <c r="D15259">
        <v>0</v>
      </c>
      <c r="E15259">
        <v>0</v>
      </c>
      <c r="F15259">
        <v>1</v>
      </c>
      <c r="G15259">
        <v>1</v>
      </c>
      <c r="H15259">
        <v>1</v>
      </c>
      <c r="I15259">
        <v>1</v>
      </c>
      <c r="J15259">
        <v>0</v>
      </c>
      <c r="K15259">
        <v>0</v>
      </c>
    </row>
    <row r="15260" spans="2:11" outlineLevel="2">
      <c r="B15260" t="s">
        <v>31</v>
      </c>
      <c r="C15260" t="s">
        <v>32</v>
      </c>
      <c r="D15260">
        <v>0</v>
      </c>
      <c r="E15260">
        <v>0</v>
      </c>
      <c r="F15260">
        <v>1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2:11" outlineLevel="2">
      <c r="B15261" t="s">
        <v>31</v>
      </c>
      <c r="C15261" t="s">
        <v>20</v>
      </c>
      <c r="D15261">
        <v>0</v>
      </c>
      <c r="E15261">
        <v>1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2:11" outlineLevel="2">
      <c r="B15262" t="s">
        <v>31</v>
      </c>
      <c r="C15262" t="s">
        <v>22</v>
      </c>
      <c r="D15262">
        <v>0</v>
      </c>
      <c r="E15262">
        <v>0</v>
      </c>
      <c r="F15262">
        <v>0</v>
      </c>
      <c r="G15262">
        <v>1</v>
      </c>
      <c r="H15262">
        <v>0</v>
      </c>
      <c r="I15262">
        <v>0</v>
      </c>
      <c r="J15262">
        <v>1</v>
      </c>
      <c r="K15262">
        <v>0</v>
      </c>
    </row>
    <row r="15263" spans="2:11" outlineLevel="2">
      <c r="B15263" t="s">
        <v>31</v>
      </c>
      <c r="C15263" t="s">
        <v>23</v>
      </c>
      <c r="D15263">
        <v>0</v>
      </c>
      <c r="E15263">
        <v>1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2:11" outlineLevel="2">
      <c r="B15264" t="s">
        <v>31</v>
      </c>
      <c r="C15264" t="s">
        <v>24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2:11" outlineLevel="2">
      <c r="B15265" t="s">
        <v>31</v>
      </c>
      <c r="C15265" t="s">
        <v>34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1</v>
      </c>
      <c r="K15265">
        <v>0</v>
      </c>
    </row>
    <row r="15266" spans="2:11" outlineLevel="2">
      <c r="B15266" t="s">
        <v>31</v>
      </c>
      <c r="C15266" t="s">
        <v>25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</row>
    <row r="15267" spans="2:11" outlineLevel="2">
      <c r="B15267" t="s">
        <v>31</v>
      </c>
      <c r="C15267" t="s">
        <v>26</v>
      </c>
      <c r="D15267">
        <v>0</v>
      </c>
      <c r="E15267">
        <v>0</v>
      </c>
      <c r="F15267">
        <v>1</v>
      </c>
      <c r="G15267">
        <v>1</v>
      </c>
      <c r="H15267">
        <v>0</v>
      </c>
      <c r="I15267">
        <v>0</v>
      </c>
      <c r="J15267">
        <v>0</v>
      </c>
      <c r="K15267">
        <v>0</v>
      </c>
    </row>
    <row r="15268" spans="2:11" outlineLevel="2">
      <c r="B15268" t="s">
        <v>31</v>
      </c>
      <c r="C15268" t="s">
        <v>27</v>
      </c>
      <c r="D15268">
        <v>1</v>
      </c>
      <c r="E15268">
        <v>0</v>
      </c>
      <c r="F15268">
        <v>1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2:11" s="3" customFormat="1">
      <c r="B15269" s="3" t="s">
        <v>616</v>
      </c>
      <c r="C15269" s="3" t="s">
        <v>8</v>
      </c>
      <c r="D15269" s="3">
        <f>IFERROR(AVERAGE(D15272), 0)</f>
        <v>0</v>
      </c>
      <c r="E15269" s="3">
        <f>IFERROR(AVERAGE(E15272), 0)</f>
        <v>0</v>
      </c>
      <c r="F15269" s="3">
        <f>IFERROR(AVERAGE(F15272), 0)</f>
        <v>0</v>
      </c>
      <c r="G15269" s="3">
        <f>IFERROR(AVERAGE(G15272), 0)</f>
        <v>0</v>
      </c>
      <c r="H15269" s="3">
        <f>IFERROR(AVERAGE(H15272), 0)</f>
        <v>0</v>
      </c>
      <c r="I15269" s="3">
        <f>IFERROR(AVERAGE(I15272), 0)</f>
        <v>0</v>
      </c>
      <c r="J15269" s="3">
        <f>IFERROR(AVERAGE(J15272), 0)</f>
        <v>0</v>
      </c>
      <c r="K15269" s="3">
        <f>IFERROR(AVERAGE(K15272), 0)</f>
        <v>0</v>
      </c>
    </row>
    <row r="15270" spans="2:11" outlineLevel="2">
      <c r="B15270" s="4" t="s">
        <v>9</v>
      </c>
      <c r="D15270">
        <f>E15273</f>
        <v>0</v>
      </c>
      <c r="E15270">
        <f>F15273</f>
        <v>0</v>
      </c>
      <c r="F15270">
        <f>G15273</f>
        <v>0</v>
      </c>
      <c r="G15270">
        <f>H15273</f>
        <v>0</v>
      </c>
      <c r="H15270">
        <f>I15273</f>
        <v>0</v>
      </c>
      <c r="I15270">
        <f>J15273</f>
        <v>0</v>
      </c>
      <c r="J15270">
        <f>K15273</f>
        <v>0</v>
      </c>
      <c r="K15270">
        <f>L15273</f>
        <v>0</v>
      </c>
    </row>
    <row r="15271" spans="2:11" outlineLevel="2">
      <c r="B15271" s="4" t="s">
        <v>10</v>
      </c>
      <c r="D15271">
        <f>E15274</f>
        <v>0</v>
      </c>
      <c r="E15271">
        <f>F15274</f>
        <v>0</v>
      </c>
      <c r="F15271">
        <f>G15274</f>
        <v>0</v>
      </c>
      <c r="G15271">
        <f>H15274</f>
        <v>0</v>
      </c>
      <c r="H15271">
        <f>I15274</f>
        <v>0</v>
      </c>
      <c r="I15271">
        <f>J15274</f>
        <v>0</v>
      </c>
      <c r="J15271">
        <f>K15274</f>
        <v>0</v>
      </c>
      <c r="K15271">
        <f>L15274</f>
        <v>0</v>
      </c>
    </row>
    <row r="15272" spans="2:11" s="5" customFormat="1" outlineLevel="1">
      <c r="C15272" s="5" t="s">
        <v>51</v>
      </c>
      <c r="D15272" s="1">
        <f>IFERROR(D15273/D15274, D15273)</f>
        <v>0</v>
      </c>
      <c r="E15272" s="1">
        <f>IFERROR(E15273/E15274, E15273)</f>
        <v>0</v>
      </c>
      <c r="F15272" s="1">
        <f>IFERROR(F15273/F15274, F15273)</f>
        <v>0</v>
      </c>
      <c r="G15272" s="1">
        <f>IFERROR(G15273/G15274, G15273)</f>
        <v>0</v>
      </c>
      <c r="H15272" s="1">
        <f>IFERROR(H15273/H15274, H15273)</f>
        <v>0</v>
      </c>
      <c r="I15272" s="1">
        <f>IFERROR(I15273/I15274, I15273)</f>
        <v>0</v>
      </c>
      <c r="J15272" s="1">
        <f>IFERROR(J15273/J15274, J15273)</f>
        <v>0</v>
      </c>
      <c r="K15272" s="1">
        <f>IFERROR(K15273/K15274, K15273)</f>
        <v>0</v>
      </c>
    </row>
    <row r="15273" spans="2:11" outlineLevel="2">
      <c r="C15273" t="s">
        <v>10</v>
      </c>
      <c r="D15273">
        <f>COUNTIF(D15275:D15279, "1")</f>
        <v>0</v>
      </c>
      <c r="E15273">
        <f>COUNTIF(E15275:E15279, "1")</f>
        <v>0</v>
      </c>
      <c r="F15273">
        <f>COUNTIF(F15275:F15279, "1")</f>
        <v>0</v>
      </c>
      <c r="G15273">
        <f>COUNTIF(G15275:G15279, "1")</f>
        <v>0</v>
      </c>
      <c r="H15273">
        <f>COUNTIF(H15275:H15279, "1")</f>
        <v>0</v>
      </c>
      <c r="I15273">
        <f>COUNTIF(I15275:I15279, "1")</f>
        <v>0</v>
      </c>
      <c r="J15273">
        <f>COUNTIF(J15275:J15279, "1")</f>
        <v>0</v>
      </c>
      <c r="K15273">
        <f>COUNTIF(K15275:K15279, "1")</f>
        <v>0</v>
      </c>
    </row>
    <row r="15274" spans="2:11" outlineLevel="2">
      <c r="C15274" t="s">
        <v>12</v>
      </c>
      <c r="D15274">
        <f>COUNTIF(D15275:D15279, "0")</f>
        <v>0</v>
      </c>
      <c r="E15274">
        <f>COUNTIF(E15275:E15279, "0")</f>
        <v>0</v>
      </c>
      <c r="F15274">
        <f>COUNTIF(F15275:F15279, "0")</f>
        <v>0</v>
      </c>
      <c r="G15274">
        <f>COUNTIF(G15275:G15279, "0")</f>
        <v>0</v>
      </c>
      <c r="H15274">
        <f>COUNTIF(H15275:H15279, "0")</f>
        <v>0</v>
      </c>
      <c r="I15274">
        <f>COUNTIF(I15275:I15279, "0")</f>
        <v>0</v>
      </c>
      <c r="J15274">
        <f>COUNTIF(J15275:J15279, "0")</f>
        <v>0</v>
      </c>
      <c r="K15274">
        <f>COUNTIF(K15275:K15279, "0")</f>
        <v>0</v>
      </c>
    </row>
    <row r="15275" spans="2:11" outlineLevel="2">
      <c r="B15275" t="s">
        <v>52</v>
      </c>
      <c r="C15275" t="s">
        <v>14</v>
      </c>
      <c r="D15275">
        <v>0</v>
      </c>
      <c r="E15275">
        <v>1</v>
      </c>
      <c r="F15275">
        <v>0</v>
      </c>
      <c r="G15275">
        <v>1</v>
      </c>
      <c r="H15275">
        <v>0</v>
      </c>
      <c r="I15275">
        <v>0</v>
      </c>
      <c r="J15275">
        <v>0</v>
      </c>
      <c r="K15275">
        <v>0</v>
      </c>
    </row>
    <row r="15276" spans="2:11" outlineLevel="2">
      <c r="B15276" t="s">
        <v>52</v>
      </c>
      <c r="C15276" t="s">
        <v>15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2:11" outlineLevel="2">
      <c r="B15277" t="s">
        <v>52</v>
      </c>
      <c r="C15277" t="s">
        <v>16</v>
      </c>
      <c r="D15277">
        <v>1</v>
      </c>
      <c r="E15277">
        <v>0</v>
      </c>
      <c r="F15277">
        <v>0</v>
      </c>
      <c r="G15277">
        <v>0</v>
      </c>
      <c r="H15277">
        <v>1</v>
      </c>
      <c r="I15277">
        <v>0</v>
      </c>
      <c r="J15277">
        <v>0</v>
      </c>
      <c r="K15277">
        <v>0</v>
      </c>
    </row>
    <row r="15278" spans="2:11" outlineLevel="2">
      <c r="B15278" t="s">
        <v>52</v>
      </c>
      <c r="C15278" t="s">
        <v>17</v>
      </c>
      <c r="D15278">
        <v>1</v>
      </c>
      <c r="E15278">
        <v>0</v>
      </c>
      <c r="F15278">
        <v>1</v>
      </c>
      <c r="G15278">
        <v>1</v>
      </c>
      <c r="H15278">
        <v>1</v>
      </c>
      <c r="I15278">
        <v>0</v>
      </c>
      <c r="J15278">
        <v>0</v>
      </c>
      <c r="K15278">
        <v>0</v>
      </c>
    </row>
    <row r="15279" spans="2:11" outlineLevel="2">
      <c r="B15279" t="s">
        <v>52</v>
      </c>
      <c r="C15279" t="s">
        <v>18</v>
      </c>
      <c r="D15279">
        <v>0</v>
      </c>
      <c r="E15279">
        <v>0</v>
      </c>
      <c r="F15279">
        <v>1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2:11" s="3" customFormat="1">
      <c r="B15280" s="3" t="s">
        <v>617</v>
      </c>
      <c r="C15280" s="3" t="s">
        <v>8</v>
      </c>
      <c r="D15280" s="3">
        <f>IFERROR(AVERAGE(D15283), 0)</f>
        <v>0</v>
      </c>
      <c r="E15280" s="3">
        <f>IFERROR(AVERAGE(E15283), 0)</f>
        <v>0</v>
      </c>
      <c r="F15280" s="3">
        <f>IFERROR(AVERAGE(F15283), 0)</f>
        <v>0</v>
      </c>
      <c r="G15280" s="3">
        <f>IFERROR(AVERAGE(G15283), 0)</f>
        <v>0</v>
      </c>
      <c r="H15280" s="3">
        <f>IFERROR(AVERAGE(H15283), 0)</f>
        <v>0</v>
      </c>
      <c r="I15280" s="3">
        <f>IFERROR(AVERAGE(I15283), 0)</f>
        <v>0</v>
      </c>
      <c r="J15280" s="3">
        <f>IFERROR(AVERAGE(J15283), 0)</f>
        <v>0</v>
      </c>
      <c r="K15280" s="3">
        <f>IFERROR(AVERAGE(K15283), 0)</f>
        <v>0</v>
      </c>
    </row>
    <row r="15281" spans="2:11" outlineLevel="2">
      <c r="B15281" s="4" t="s">
        <v>9</v>
      </c>
      <c r="D15281">
        <f>E15284</f>
        <v>0</v>
      </c>
      <c r="E15281">
        <f>F15284</f>
        <v>0</v>
      </c>
      <c r="F15281">
        <f>G15284</f>
        <v>0</v>
      </c>
      <c r="G15281">
        <f>H15284</f>
        <v>0</v>
      </c>
      <c r="H15281">
        <f>I15284</f>
        <v>0</v>
      </c>
      <c r="I15281">
        <f>J15284</f>
        <v>0</v>
      </c>
      <c r="J15281">
        <f>K15284</f>
        <v>0</v>
      </c>
      <c r="K15281">
        <f>L15284</f>
        <v>0</v>
      </c>
    </row>
    <row r="15282" spans="2:11" outlineLevel="2">
      <c r="B15282" s="4" t="s">
        <v>10</v>
      </c>
      <c r="D15282">
        <f>E15285</f>
        <v>0</v>
      </c>
      <c r="E15282">
        <f>F15285</f>
        <v>0</v>
      </c>
      <c r="F15282">
        <f>G15285</f>
        <v>0</v>
      </c>
      <c r="G15282">
        <f>H15285</f>
        <v>0</v>
      </c>
      <c r="H15282">
        <f>I15285</f>
        <v>0</v>
      </c>
      <c r="I15282">
        <f>J15285</f>
        <v>0</v>
      </c>
      <c r="J15282">
        <f>K15285</f>
        <v>0</v>
      </c>
      <c r="K15282">
        <f>L15285</f>
        <v>0</v>
      </c>
    </row>
    <row r="15283" spans="2:11" s="5" customFormat="1" outlineLevel="1">
      <c r="C15283" s="5" t="s">
        <v>51</v>
      </c>
      <c r="D15283" s="1">
        <f>IFERROR(D15284/D15285, D15284)</f>
        <v>0</v>
      </c>
      <c r="E15283" s="1">
        <f>IFERROR(E15284/E15285, E15284)</f>
        <v>0</v>
      </c>
      <c r="F15283" s="1">
        <f>IFERROR(F15284/F15285, F15284)</f>
        <v>0</v>
      </c>
      <c r="G15283" s="1">
        <f>IFERROR(G15284/G15285, G15284)</f>
        <v>0</v>
      </c>
      <c r="H15283" s="1">
        <f>IFERROR(H15284/H15285, H15284)</f>
        <v>0</v>
      </c>
      <c r="I15283" s="1">
        <f>IFERROR(I15284/I15285, I15284)</f>
        <v>0</v>
      </c>
      <c r="J15283" s="1">
        <f>IFERROR(J15284/J15285, J15284)</f>
        <v>0</v>
      </c>
      <c r="K15283" s="1">
        <f>IFERROR(K15284/K15285, K15284)</f>
        <v>0</v>
      </c>
    </row>
    <row r="15284" spans="2:11" outlineLevel="2">
      <c r="C15284" t="s">
        <v>10</v>
      </c>
      <c r="D15284">
        <f>COUNTIF(D15286:D15290, "1")</f>
        <v>0</v>
      </c>
      <c r="E15284">
        <f>COUNTIF(E15286:E15290, "1")</f>
        <v>0</v>
      </c>
      <c r="F15284">
        <f>COUNTIF(F15286:F15290, "1")</f>
        <v>0</v>
      </c>
      <c r="G15284">
        <f>COUNTIF(G15286:G15290, "1")</f>
        <v>0</v>
      </c>
      <c r="H15284">
        <f>COUNTIF(H15286:H15290, "1")</f>
        <v>0</v>
      </c>
      <c r="I15284">
        <f>COUNTIF(I15286:I15290, "1")</f>
        <v>0</v>
      </c>
      <c r="J15284">
        <f>COUNTIF(J15286:J15290, "1")</f>
        <v>0</v>
      </c>
      <c r="K15284">
        <f>COUNTIF(K15286:K15290, "1")</f>
        <v>0</v>
      </c>
    </row>
    <row r="15285" spans="2:11" outlineLevel="2">
      <c r="C15285" t="s">
        <v>12</v>
      </c>
      <c r="D15285">
        <f>COUNTIF(D15286:D15290, "0")</f>
        <v>0</v>
      </c>
      <c r="E15285">
        <f>COUNTIF(E15286:E15290, "0")</f>
        <v>0</v>
      </c>
      <c r="F15285">
        <f>COUNTIF(F15286:F15290, "0")</f>
        <v>0</v>
      </c>
      <c r="G15285">
        <f>COUNTIF(G15286:G15290, "0")</f>
        <v>0</v>
      </c>
      <c r="H15285">
        <f>COUNTIF(H15286:H15290, "0")</f>
        <v>0</v>
      </c>
      <c r="I15285">
        <f>COUNTIF(I15286:I15290, "0")</f>
        <v>0</v>
      </c>
      <c r="J15285">
        <f>COUNTIF(J15286:J15290, "0")</f>
        <v>0</v>
      </c>
      <c r="K15285">
        <f>COUNTIF(K15286:K15290, "0")</f>
        <v>0</v>
      </c>
    </row>
    <row r="15286" spans="2:11" outlineLevel="2">
      <c r="B15286" t="s">
        <v>52</v>
      </c>
      <c r="C15286" t="s">
        <v>14</v>
      </c>
      <c r="D15286">
        <v>0</v>
      </c>
      <c r="E15286">
        <v>1</v>
      </c>
      <c r="F15286">
        <v>0</v>
      </c>
      <c r="G15286">
        <v>0</v>
      </c>
      <c r="H15286">
        <v>0</v>
      </c>
      <c r="I15286">
        <v>1</v>
      </c>
      <c r="J15286">
        <v>0</v>
      </c>
      <c r="K15286">
        <v>0</v>
      </c>
    </row>
    <row r="15287" spans="2:11" outlineLevel="2">
      <c r="B15287" t="s">
        <v>52</v>
      </c>
      <c r="C15287" t="s">
        <v>15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2:11" outlineLevel="2">
      <c r="B15288" t="s">
        <v>52</v>
      </c>
      <c r="C15288" t="s">
        <v>16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2:11" outlineLevel="2">
      <c r="B15289" t="s">
        <v>52</v>
      </c>
      <c r="C15289" t="s">
        <v>17</v>
      </c>
      <c r="D15289">
        <v>0</v>
      </c>
      <c r="E15289">
        <v>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2:11" outlineLevel="2">
      <c r="B15290" t="s">
        <v>52</v>
      </c>
      <c r="C15290" t="s">
        <v>19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2:11" s="3" customFormat="1">
      <c r="B15291" s="3" t="s">
        <v>618</v>
      </c>
      <c r="C15291" s="3" t="s">
        <v>8</v>
      </c>
      <c r="D15291" s="3">
        <f>IFERROR(AVERAGE(D15294), 0)</f>
        <v>0</v>
      </c>
      <c r="E15291" s="3">
        <f>IFERROR(AVERAGE(E15294), 0)</f>
        <v>0</v>
      </c>
      <c r="F15291" s="3">
        <f>IFERROR(AVERAGE(F15294), 0)</f>
        <v>0</v>
      </c>
      <c r="G15291" s="3">
        <f>IFERROR(AVERAGE(G15294), 0)</f>
        <v>0</v>
      </c>
      <c r="H15291" s="3">
        <f>IFERROR(AVERAGE(H15294), 0)</f>
        <v>0</v>
      </c>
      <c r="I15291" s="3">
        <f>IFERROR(AVERAGE(I15294), 0)</f>
        <v>0</v>
      </c>
      <c r="J15291" s="3">
        <f>IFERROR(AVERAGE(J15294), 0)</f>
        <v>0</v>
      </c>
      <c r="K15291" s="3">
        <f>IFERROR(AVERAGE(K15294), 0)</f>
        <v>0</v>
      </c>
    </row>
    <row r="15292" spans="2:11" outlineLevel="2">
      <c r="B15292" s="4" t="s">
        <v>9</v>
      </c>
      <c r="D15292">
        <f>E15295</f>
        <v>0</v>
      </c>
      <c r="E15292">
        <f>F15295</f>
        <v>0</v>
      </c>
      <c r="F15292">
        <f>G15295</f>
        <v>0</v>
      </c>
      <c r="G15292">
        <f>H15295</f>
        <v>0</v>
      </c>
      <c r="H15292">
        <f>I15295</f>
        <v>0</v>
      </c>
      <c r="I15292">
        <f>J15295</f>
        <v>0</v>
      </c>
      <c r="J15292">
        <f>K15295</f>
        <v>0</v>
      </c>
      <c r="K15292">
        <f>L15295</f>
        <v>0</v>
      </c>
    </row>
    <row r="15293" spans="2:11" outlineLevel="2">
      <c r="B15293" s="4" t="s">
        <v>10</v>
      </c>
      <c r="D15293">
        <f>E15296</f>
        <v>0</v>
      </c>
      <c r="E15293">
        <f>F15296</f>
        <v>0</v>
      </c>
      <c r="F15293">
        <f>G15296</f>
        <v>0</v>
      </c>
      <c r="G15293">
        <f>H15296</f>
        <v>0</v>
      </c>
      <c r="H15293">
        <f>I15296</f>
        <v>0</v>
      </c>
      <c r="I15293">
        <f>J15296</f>
        <v>0</v>
      </c>
      <c r="J15293">
        <f>K15296</f>
        <v>0</v>
      </c>
      <c r="K15293">
        <f>L15296</f>
        <v>0</v>
      </c>
    </row>
    <row r="15294" spans="2:11" s="5" customFormat="1" outlineLevel="1">
      <c r="C15294" s="5" t="s">
        <v>51</v>
      </c>
      <c r="D15294" s="1">
        <f>IFERROR(D15295/D15296, D15295)</f>
        <v>0</v>
      </c>
      <c r="E15294" s="1">
        <f>IFERROR(E15295/E15296, E15295)</f>
        <v>0</v>
      </c>
      <c r="F15294" s="1">
        <f>IFERROR(F15295/F15296, F15295)</f>
        <v>0</v>
      </c>
      <c r="G15294" s="1">
        <f>IFERROR(G15295/G15296, G15295)</f>
        <v>0</v>
      </c>
      <c r="H15294" s="1">
        <f>IFERROR(H15295/H15296, H15295)</f>
        <v>0</v>
      </c>
      <c r="I15294" s="1">
        <f>IFERROR(I15295/I15296, I15295)</f>
        <v>0</v>
      </c>
      <c r="J15294" s="1">
        <f>IFERROR(J15295/J15296, J15295)</f>
        <v>0</v>
      </c>
      <c r="K15294" s="1">
        <f>IFERROR(K15295/K15296, K15295)</f>
        <v>0</v>
      </c>
    </row>
    <row r="15295" spans="2:11" outlineLevel="2">
      <c r="C15295" t="s">
        <v>10</v>
      </c>
      <c r="D15295">
        <f>COUNTIF(D15297:D15297, "1")</f>
        <v>0</v>
      </c>
      <c r="E15295">
        <f>COUNTIF(E15297:E15297, "1")</f>
        <v>0</v>
      </c>
      <c r="F15295">
        <f>COUNTIF(F15297:F15297, "1")</f>
        <v>0</v>
      </c>
      <c r="G15295">
        <f>COUNTIF(G15297:G15297, "1")</f>
        <v>0</v>
      </c>
      <c r="H15295">
        <f>COUNTIF(H15297:H15297, "1")</f>
        <v>0</v>
      </c>
      <c r="I15295">
        <f>COUNTIF(I15297:I15297, "1")</f>
        <v>0</v>
      </c>
      <c r="J15295">
        <f>COUNTIF(J15297:J15297, "1")</f>
        <v>0</v>
      </c>
      <c r="K15295">
        <f>COUNTIF(K15297:K15297, "1")</f>
        <v>0</v>
      </c>
    </row>
    <row r="15296" spans="2:11" outlineLevel="2">
      <c r="C15296" t="s">
        <v>12</v>
      </c>
      <c r="D15296">
        <f>COUNTIF(D15297:D15297, "0")</f>
        <v>0</v>
      </c>
      <c r="E15296">
        <f>COUNTIF(E15297:E15297, "0")</f>
        <v>0</v>
      </c>
      <c r="F15296">
        <f>COUNTIF(F15297:F15297, "0")</f>
        <v>0</v>
      </c>
      <c r="G15296">
        <f>COUNTIF(G15297:G15297, "0")</f>
        <v>0</v>
      </c>
      <c r="H15296">
        <f>COUNTIF(H15297:H15297, "0")</f>
        <v>0</v>
      </c>
      <c r="I15296">
        <f>COUNTIF(I15297:I15297, "0")</f>
        <v>0</v>
      </c>
      <c r="J15296">
        <f>COUNTIF(J15297:J15297, "0")</f>
        <v>0</v>
      </c>
      <c r="K15296">
        <f>COUNTIF(K15297:K15297, "0")</f>
        <v>0</v>
      </c>
    </row>
    <row r="15297" spans="2:11" outlineLevel="2">
      <c r="B15297" t="s">
        <v>52</v>
      </c>
      <c r="C15297" t="s">
        <v>17</v>
      </c>
      <c r="D15297">
        <v>1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2:11" s="3" customFormat="1">
      <c r="B15298" s="3" t="s">
        <v>619</v>
      </c>
      <c r="C15298" s="3" t="s">
        <v>8</v>
      </c>
      <c r="D15298" s="3">
        <f>IFERROR(AVERAGE(D15301), 0)</f>
        <v>0</v>
      </c>
      <c r="E15298" s="3">
        <f>IFERROR(AVERAGE(E15301), 0)</f>
        <v>0</v>
      </c>
      <c r="F15298" s="3">
        <f>IFERROR(AVERAGE(F15301), 0)</f>
        <v>0</v>
      </c>
      <c r="G15298" s="3">
        <f>IFERROR(AVERAGE(G15301), 0)</f>
        <v>0</v>
      </c>
      <c r="H15298" s="3">
        <f>IFERROR(AVERAGE(H15301), 0)</f>
        <v>0</v>
      </c>
      <c r="I15298" s="3">
        <f>IFERROR(AVERAGE(I15301), 0)</f>
        <v>0</v>
      </c>
      <c r="J15298" s="3">
        <f>IFERROR(AVERAGE(J15301), 0)</f>
        <v>0</v>
      </c>
      <c r="K15298" s="3">
        <f>IFERROR(AVERAGE(K15301), 0)</f>
        <v>0</v>
      </c>
    </row>
    <row r="15299" spans="2:11" outlineLevel="2">
      <c r="B15299" s="4" t="s">
        <v>9</v>
      </c>
      <c r="D15299">
        <f>E15302</f>
        <v>0</v>
      </c>
      <c r="E15299">
        <f>F15302</f>
        <v>0</v>
      </c>
      <c r="F15299">
        <f>G15302</f>
        <v>0</v>
      </c>
      <c r="G15299">
        <f>H15302</f>
        <v>0</v>
      </c>
      <c r="H15299">
        <f>I15302</f>
        <v>0</v>
      </c>
      <c r="I15299">
        <f>J15302</f>
        <v>0</v>
      </c>
      <c r="J15299">
        <f>K15302</f>
        <v>0</v>
      </c>
      <c r="K15299">
        <f>L15302</f>
        <v>0</v>
      </c>
    </row>
    <row r="15300" spans="2:11" outlineLevel="2">
      <c r="B15300" s="4" t="s">
        <v>10</v>
      </c>
      <c r="D15300">
        <f>E15303</f>
        <v>0</v>
      </c>
      <c r="E15300">
        <f>F15303</f>
        <v>0</v>
      </c>
      <c r="F15300">
        <f>G15303</f>
        <v>0</v>
      </c>
      <c r="G15300">
        <f>H15303</f>
        <v>0</v>
      </c>
      <c r="H15300">
        <f>I15303</f>
        <v>0</v>
      </c>
      <c r="I15300">
        <f>J15303</f>
        <v>0</v>
      </c>
      <c r="J15300">
        <f>K15303</f>
        <v>0</v>
      </c>
      <c r="K15300">
        <f>L15303</f>
        <v>0</v>
      </c>
    </row>
    <row r="15301" spans="2:11" s="5" customFormat="1" outlineLevel="1">
      <c r="C15301" s="5" t="s">
        <v>51</v>
      </c>
      <c r="D15301" s="1">
        <f>IFERROR(D15302/D15303, D15302)</f>
        <v>0</v>
      </c>
      <c r="E15301" s="1">
        <f>IFERROR(E15302/E15303, E15302)</f>
        <v>0</v>
      </c>
      <c r="F15301" s="1">
        <f>IFERROR(F15302/F15303, F15302)</f>
        <v>0</v>
      </c>
      <c r="G15301" s="1">
        <f>IFERROR(G15302/G15303, G15302)</f>
        <v>0</v>
      </c>
      <c r="H15301" s="1">
        <f>IFERROR(H15302/H15303, H15302)</f>
        <v>0</v>
      </c>
      <c r="I15301" s="1">
        <f>IFERROR(I15302/I15303, I15302)</f>
        <v>0</v>
      </c>
      <c r="J15301" s="1">
        <f>IFERROR(J15302/J15303, J15302)</f>
        <v>0</v>
      </c>
      <c r="K15301" s="1">
        <f>IFERROR(K15302/K15303, K15302)</f>
        <v>0</v>
      </c>
    </row>
    <row r="15302" spans="2:11" outlineLevel="2">
      <c r="C15302" t="s">
        <v>10</v>
      </c>
      <c r="D15302">
        <f>COUNTIF(D15304:D15321, "1")</f>
        <v>0</v>
      </c>
      <c r="E15302">
        <f>COUNTIF(E15304:E15321, "1")</f>
        <v>0</v>
      </c>
      <c r="F15302">
        <f>COUNTIF(F15304:F15321, "1")</f>
        <v>0</v>
      </c>
      <c r="G15302">
        <f>COUNTIF(G15304:G15321, "1")</f>
        <v>0</v>
      </c>
      <c r="H15302">
        <f>COUNTIF(H15304:H15321, "1")</f>
        <v>0</v>
      </c>
      <c r="I15302">
        <f>COUNTIF(I15304:I15321, "1")</f>
        <v>0</v>
      </c>
      <c r="J15302">
        <f>COUNTIF(J15304:J15321, "1")</f>
        <v>0</v>
      </c>
      <c r="K15302">
        <f>COUNTIF(K15304:K15321, "1")</f>
        <v>0</v>
      </c>
    </row>
    <row r="15303" spans="2:11" outlineLevel="2">
      <c r="C15303" t="s">
        <v>12</v>
      </c>
      <c r="D15303">
        <f>COUNTIF(D15304:D15321, "0")</f>
        <v>0</v>
      </c>
      <c r="E15303">
        <f>COUNTIF(E15304:E15321, "0")</f>
        <v>0</v>
      </c>
      <c r="F15303">
        <f>COUNTIF(F15304:F15321, "0")</f>
        <v>0</v>
      </c>
      <c r="G15303">
        <f>COUNTIF(G15304:G15321, "0")</f>
        <v>0</v>
      </c>
      <c r="H15303">
        <f>COUNTIF(H15304:H15321, "0")</f>
        <v>0</v>
      </c>
      <c r="I15303">
        <f>COUNTIF(I15304:I15321, "0")</f>
        <v>0</v>
      </c>
      <c r="J15303">
        <f>COUNTIF(J15304:J15321, "0")</f>
        <v>0</v>
      </c>
      <c r="K15303">
        <f>COUNTIF(K15304:K15321, "0")</f>
        <v>0</v>
      </c>
    </row>
    <row r="15304" spans="2:11" outlineLevel="2">
      <c r="B15304" t="s">
        <v>52</v>
      </c>
      <c r="C15304" t="s">
        <v>16</v>
      </c>
      <c r="D15304">
        <v>1</v>
      </c>
      <c r="E15304">
        <v>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2:11" outlineLevel="2">
      <c r="B15305" t="s">
        <v>52</v>
      </c>
      <c r="C15305" t="s">
        <v>17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2:11" outlineLevel="2">
      <c r="B15306" t="s">
        <v>52</v>
      </c>
      <c r="C15306" t="s">
        <v>15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2:11" outlineLevel="2">
      <c r="B15307" t="s">
        <v>52</v>
      </c>
      <c r="C15307" t="s">
        <v>19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1</v>
      </c>
      <c r="K15307">
        <v>0</v>
      </c>
    </row>
    <row r="15308" spans="2:11" outlineLevel="2">
      <c r="B15308" t="s">
        <v>52</v>
      </c>
      <c r="C15308" t="s">
        <v>18</v>
      </c>
      <c r="D15308">
        <v>0</v>
      </c>
      <c r="E15308">
        <v>0</v>
      </c>
      <c r="F15308">
        <v>0</v>
      </c>
      <c r="G15308">
        <v>1</v>
      </c>
      <c r="H15308">
        <v>0</v>
      </c>
      <c r="I15308">
        <v>1</v>
      </c>
      <c r="J15308">
        <v>0</v>
      </c>
      <c r="K15308">
        <v>0</v>
      </c>
    </row>
    <row r="15309" spans="2:11" outlineLevel="2">
      <c r="B15309" t="s">
        <v>52</v>
      </c>
      <c r="C15309" t="s">
        <v>32</v>
      </c>
      <c r="D15309">
        <v>1</v>
      </c>
      <c r="E15309">
        <v>0</v>
      </c>
      <c r="F15309">
        <v>0</v>
      </c>
      <c r="G15309">
        <v>1</v>
      </c>
      <c r="H15309">
        <v>0</v>
      </c>
      <c r="I15309">
        <v>0</v>
      </c>
      <c r="J15309">
        <v>0</v>
      </c>
      <c r="K15309">
        <v>0</v>
      </c>
    </row>
    <row r="15310" spans="2:11" outlineLevel="2">
      <c r="B15310" t="s">
        <v>52</v>
      </c>
      <c r="C15310" t="s">
        <v>22</v>
      </c>
      <c r="D15310">
        <v>0</v>
      </c>
      <c r="E15310">
        <v>0</v>
      </c>
      <c r="F15310">
        <v>0</v>
      </c>
      <c r="G15310">
        <v>0</v>
      </c>
      <c r="H15310">
        <v>1</v>
      </c>
      <c r="I15310">
        <v>0</v>
      </c>
      <c r="J15310">
        <v>0</v>
      </c>
      <c r="K15310">
        <v>0</v>
      </c>
    </row>
    <row r="15311" spans="2:11" outlineLevel="2">
      <c r="B15311" t="s">
        <v>52</v>
      </c>
      <c r="C15311" t="s">
        <v>21</v>
      </c>
      <c r="D15311">
        <v>0</v>
      </c>
      <c r="E15311">
        <v>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2:11" outlineLevel="2">
      <c r="B15312" t="s">
        <v>52</v>
      </c>
      <c r="C15312" t="s">
        <v>21</v>
      </c>
      <c r="D15312">
        <v>0</v>
      </c>
      <c r="E15312">
        <v>1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2:11" outlineLevel="2">
      <c r="B15313" t="s">
        <v>52</v>
      </c>
      <c r="C15313" t="s">
        <v>21</v>
      </c>
      <c r="D15313">
        <v>0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2:11" outlineLevel="2">
      <c r="B15314" t="s">
        <v>52</v>
      </c>
      <c r="C15314" t="s">
        <v>20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2:11" outlineLevel="2">
      <c r="B15315" t="s">
        <v>52</v>
      </c>
      <c r="C15315" t="s">
        <v>23</v>
      </c>
      <c r="D15315">
        <v>0</v>
      </c>
      <c r="E15315">
        <v>0</v>
      </c>
      <c r="F15315">
        <v>0</v>
      </c>
      <c r="G15315">
        <v>0</v>
      </c>
      <c r="H15315">
        <v>1</v>
      </c>
      <c r="I15315">
        <v>1</v>
      </c>
      <c r="J15315">
        <v>0</v>
      </c>
      <c r="K15315">
        <v>0</v>
      </c>
    </row>
    <row r="15316" spans="2:11" outlineLevel="2">
      <c r="B15316" t="s">
        <v>52</v>
      </c>
      <c r="C15316" t="s">
        <v>33</v>
      </c>
      <c r="D15316">
        <v>0</v>
      </c>
      <c r="E15316">
        <v>0</v>
      </c>
      <c r="F15316">
        <v>1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2:11" outlineLevel="2">
      <c r="B15317" t="s">
        <v>52</v>
      </c>
      <c r="C15317" t="s">
        <v>25</v>
      </c>
      <c r="D15317">
        <v>0</v>
      </c>
      <c r="E15317">
        <v>1</v>
      </c>
      <c r="F15317">
        <v>0</v>
      </c>
      <c r="G15317">
        <v>0</v>
      </c>
      <c r="H15317">
        <v>1</v>
      </c>
      <c r="I15317">
        <v>0</v>
      </c>
      <c r="J15317">
        <v>0</v>
      </c>
      <c r="K15317">
        <v>0</v>
      </c>
    </row>
    <row r="15318" spans="2:11" outlineLevel="2">
      <c r="B15318" t="s">
        <v>52</v>
      </c>
      <c r="C15318" t="s">
        <v>24</v>
      </c>
      <c r="D15318">
        <v>1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2:11" outlineLevel="2">
      <c r="B15319" t="s">
        <v>52</v>
      </c>
      <c r="C15319" t="s">
        <v>27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2:11" outlineLevel="2">
      <c r="B15320" t="s">
        <v>52</v>
      </c>
      <c r="C15320" t="s">
        <v>26</v>
      </c>
      <c r="D15320">
        <v>0</v>
      </c>
      <c r="E15320">
        <v>1</v>
      </c>
      <c r="F15320">
        <v>1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2:11" outlineLevel="2">
      <c r="B15321" t="s">
        <v>52</v>
      </c>
      <c r="C15321" t="s">
        <v>14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2:11" s="3" customFormat="1">
      <c r="B15322" s="3" t="s">
        <v>620</v>
      </c>
      <c r="C15322" s="3" t="s">
        <v>8</v>
      </c>
      <c r="D15322" s="3">
        <f>IFERROR(AVERAGE(D15325), 0)</f>
        <v>0</v>
      </c>
      <c r="E15322" s="3">
        <f>IFERROR(AVERAGE(E15325), 0)</f>
        <v>0</v>
      </c>
      <c r="F15322" s="3">
        <f>IFERROR(AVERAGE(F15325), 0)</f>
        <v>0</v>
      </c>
      <c r="G15322" s="3">
        <f>IFERROR(AVERAGE(G15325), 0)</f>
        <v>0</v>
      </c>
      <c r="H15322" s="3">
        <f>IFERROR(AVERAGE(H15325), 0)</f>
        <v>0</v>
      </c>
      <c r="I15322" s="3">
        <f>IFERROR(AVERAGE(I15325), 0)</f>
        <v>0</v>
      </c>
      <c r="J15322" s="3">
        <f>IFERROR(AVERAGE(J15325), 0)</f>
        <v>0</v>
      </c>
      <c r="K15322" s="3">
        <f>IFERROR(AVERAGE(K15325), 0)</f>
        <v>0</v>
      </c>
    </row>
    <row r="15323" spans="2:11" outlineLevel="2">
      <c r="B15323" s="4" t="s">
        <v>9</v>
      </c>
      <c r="D15323">
        <f>E15326</f>
        <v>0</v>
      </c>
      <c r="E15323">
        <f>F15326</f>
        <v>0</v>
      </c>
      <c r="F15323">
        <f>G15326</f>
        <v>0</v>
      </c>
      <c r="G15323">
        <f>H15326</f>
        <v>0</v>
      </c>
      <c r="H15323">
        <f>I15326</f>
        <v>0</v>
      </c>
      <c r="I15323">
        <f>J15326</f>
        <v>0</v>
      </c>
      <c r="J15323">
        <f>K15326</f>
        <v>0</v>
      </c>
      <c r="K15323">
        <f>L15326</f>
        <v>0</v>
      </c>
    </row>
    <row r="15324" spans="2:11" outlineLevel="2">
      <c r="B15324" s="4" t="s">
        <v>10</v>
      </c>
      <c r="D15324">
        <f>E15327</f>
        <v>0</v>
      </c>
      <c r="E15324">
        <f>F15327</f>
        <v>0</v>
      </c>
      <c r="F15324">
        <f>G15327</f>
        <v>0</v>
      </c>
      <c r="G15324">
        <f>H15327</f>
        <v>0</v>
      </c>
      <c r="H15324">
        <f>I15327</f>
        <v>0</v>
      </c>
      <c r="I15324">
        <f>J15327</f>
        <v>0</v>
      </c>
      <c r="J15324">
        <f>K15327</f>
        <v>0</v>
      </c>
      <c r="K15324">
        <f>L15327</f>
        <v>0</v>
      </c>
    </row>
    <row r="15325" spans="2:11" s="5" customFormat="1" outlineLevel="1">
      <c r="C15325" s="5" t="s">
        <v>51</v>
      </c>
      <c r="D15325" s="1">
        <f>IFERROR(D15326/D15327, D15326)</f>
        <v>0</v>
      </c>
      <c r="E15325" s="1">
        <f>IFERROR(E15326/E15327, E15326)</f>
        <v>0</v>
      </c>
      <c r="F15325" s="1">
        <f>IFERROR(F15326/F15327, F15326)</f>
        <v>0</v>
      </c>
      <c r="G15325" s="1">
        <f>IFERROR(G15326/G15327, G15326)</f>
        <v>0</v>
      </c>
      <c r="H15325" s="1">
        <f>IFERROR(H15326/H15327, H15326)</f>
        <v>0</v>
      </c>
      <c r="I15325" s="1">
        <f>IFERROR(I15326/I15327, I15326)</f>
        <v>0</v>
      </c>
      <c r="J15325" s="1">
        <f>IFERROR(J15326/J15327, J15326)</f>
        <v>0</v>
      </c>
      <c r="K15325" s="1">
        <f>IFERROR(K15326/K15327, K15326)</f>
        <v>0</v>
      </c>
    </row>
    <row r="15326" spans="2:11" outlineLevel="2">
      <c r="C15326" t="s">
        <v>10</v>
      </c>
      <c r="D15326">
        <f>COUNTIF(D15328:D15336, "1")</f>
        <v>0</v>
      </c>
      <c r="E15326">
        <f>COUNTIF(E15328:E15336, "1")</f>
        <v>0</v>
      </c>
      <c r="F15326">
        <f>COUNTIF(F15328:F15336, "1")</f>
        <v>0</v>
      </c>
      <c r="G15326">
        <f>COUNTIF(G15328:G15336, "1")</f>
        <v>0</v>
      </c>
      <c r="H15326">
        <f>COUNTIF(H15328:H15336, "1")</f>
        <v>0</v>
      </c>
      <c r="I15326">
        <f>COUNTIF(I15328:I15336, "1")</f>
        <v>0</v>
      </c>
      <c r="J15326">
        <f>COUNTIF(J15328:J15336, "1")</f>
        <v>0</v>
      </c>
      <c r="K15326">
        <f>COUNTIF(K15328:K15336, "1")</f>
        <v>0</v>
      </c>
    </row>
    <row r="15327" spans="2:11" outlineLevel="2">
      <c r="C15327" t="s">
        <v>12</v>
      </c>
      <c r="D15327">
        <f>COUNTIF(D15328:D15336, "0")</f>
        <v>0</v>
      </c>
      <c r="E15327">
        <f>COUNTIF(E15328:E15336, "0")</f>
        <v>0</v>
      </c>
      <c r="F15327">
        <f>COUNTIF(F15328:F15336, "0")</f>
        <v>0</v>
      </c>
      <c r="G15327">
        <f>COUNTIF(G15328:G15336, "0")</f>
        <v>0</v>
      </c>
      <c r="H15327">
        <f>COUNTIF(H15328:H15336, "0")</f>
        <v>0</v>
      </c>
      <c r="I15327">
        <f>COUNTIF(I15328:I15336, "0")</f>
        <v>0</v>
      </c>
      <c r="J15327">
        <f>COUNTIF(J15328:J15336, "0")</f>
        <v>0</v>
      </c>
      <c r="K15327">
        <f>COUNTIF(K15328:K15336, "0")</f>
        <v>0</v>
      </c>
    </row>
    <row r="15328" spans="2:11" outlineLevel="2">
      <c r="B15328" t="s">
        <v>52</v>
      </c>
      <c r="C15328" t="s">
        <v>22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2:11" outlineLevel="2">
      <c r="B15329" t="s">
        <v>52</v>
      </c>
      <c r="C15329" t="s">
        <v>20</v>
      </c>
      <c r="D15329">
        <v>0</v>
      </c>
      <c r="E15329">
        <v>0</v>
      </c>
      <c r="F15329">
        <v>0</v>
      </c>
      <c r="G15329">
        <v>0</v>
      </c>
      <c r="H15329">
        <v>1</v>
      </c>
      <c r="I15329">
        <v>1</v>
      </c>
      <c r="J15329">
        <v>0</v>
      </c>
      <c r="K15329">
        <v>0</v>
      </c>
    </row>
    <row r="15330" spans="2:11" outlineLevel="2">
      <c r="B15330" t="s">
        <v>52</v>
      </c>
      <c r="C15330" t="s">
        <v>16</v>
      </c>
      <c r="D15330">
        <v>1</v>
      </c>
      <c r="E15330">
        <v>0</v>
      </c>
      <c r="F15330">
        <v>0</v>
      </c>
      <c r="G15330">
        <v>1</v>
      </c>
      <c r="H15330">
        <v>1</v>
      </c>
      <c r="I15330">
        <v>0</v>
      </c>
      <c r="J15330">
        <v>0</v>
      </c>
      <c r="K15330">
        <v>0</v>
      </c>
    </row>
    <row r="15331" spans="2:11" outlineLevel="2">
      <c r="B15331" t="s">
        <v>52</v>
      </c>
      <c r="C15331" t="s">
        <v>17</v>
      </c>
      <c r="D15331">
        <v>0</v>
      </c>
      <c r="E15331">
        <v>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2:11" outlineLevel="2">
      <c r="B15332" t="s">
        <v>52</v>
      </c>
      <c r="C15332" t="s">
        <v>15</v>
      </c>
      <c r="D15332">
        <v>0</v>
      </c>
      <c r="E15332">
        <v>0</v>
      </c>
      <c r="F15332">
        <v>0</v>
      </c>
      <c r="G15332">
        <v>0</v>
      </c>
      <c r="H15332">
        <v>1</v>
      </c>
      <c r="I15332">
        <v>1</v>
      </c>
      <c r="J15332">
        <v>0</v>
      </c>
      <c r="K15332">
        <v>0</v>
      </c>
    </row>
    <row r="15333" spans="2:11" outlineLevel="2">
      <c r="B15333" t="s">
        <v>52</v>
      </c>
      <c r="C15333" t="s">
        <v>14</v>
      </c>
      <c r="D15333">
        <v>1</v>
      </c>
      <c r="E15333">
        <v>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2:11" outlineLevel="2">
      <c r="B15334" t="s">
        <v>52</v>
      </c>
      <c r="C15334" t="s">
        <v>32</v>
      </c>
      <c r="D15334">
        <v>1</v>
      </c>
      <c r="E15334">
        <v>0</v>
      </c>
      <c r="F15334">
        <v>1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2:11" outlineLevel="2">
      <c r="B15335" t="s">
        <v>52</v>
      </c>
      <c r="C15335" t="s">
        <v>18</v>
      </c>
      <c r="D15335">
        <v>0</v>
      </c>
      <c r="E15335">
        <v>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2:11" outlineLevel="2">
      <c r="B15336" t="s">
        <v>52</v>
      </c>
      <c r="C15336" t="s">
        <v>19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2:11" s="3" customFormat="1">
      <c r="B15337" s="3" t="s">
        <v>621</v>
      </c>
      <c r="C15337" s="3" t="s">
        <v>8</v>
      </c>
      <c r="D15337" s="3">
        <f>IFERROR(AVERAGE(D15340,D15345), 0)</f>
        <v>0</v>
      </c>
      <c r="E15337" s="3">
        <f>IFERROR(AVERAGE(E15340,E15345), 0)</f>
        <v>0</v>
      </c>
      <c r="F15337" s="3">
        <f>IFERROR(AVERAGE(F15340,F15345), 0)</f>
        <v>0</v>
      </c>
      <c r="G15337" s="3">
        <f>IFERROR(AVERAGE(G15340,G15345), 0)</f>
        <v>0</v>
      </c>
      <c r="H15337" s="3">
        <f>IFERROR(AVERAGE(H15340,H15345), 0)</f>
        <v>0</v>
      </c>
      <c r="I15337" s="3">
        <f>IFERROR(AVERAGE(I15340,I15345), 0)</f>
        <v>0</v>
      </c>
      <c r="J15337" s="3">
        <f>IFERROR(AVERAGE(J15340,J15345), 0)</f>
        <v>0</v>
      </c>
      <c r="K15337" s="3">
        <f>IFERROR(AVERAGE(K15340,K15345), 0)</f>
        <v>0</v>
      </c>
    </row>
    <row r="15338" spans="2:11" outlineLevel="2">
      <c r="B15338" s="4" t="s">
        <v>9</v>
      </c>
      <c r="D15338">
        <f>E15341+E15346</f>
        <v>0</v>
      </c>
      <c r="E15338">
        <f>F15341+F15346</f>
        <v>0</v>
      </c>
      <c r="F15338">
        <f>G15341+G15346</f>
        <v>0</v>
      </c>
      <c r="G15338">
        <f>H15341+H15346</f>
        <v>0</v>
      </c>
      <c r="H15338">
        <f>I15341+I15346</f>
        <v>0</v>
      </c>
      <c r="I15338">
        <f>J15341+J15346</f>
        <v>0</v>
      </c>
      <c r="J15338">
        <f>K15341+K15346</f>
        <v>0</v>
      </c>
      <c r="K15338">
        <f>L15341+L15346</f>
        <v>0</v>
      </c>
    </row>
    <row r="15339" spans="2:11" outlineLevel="2">
      <c r="B15339" s="4" t="s">
        <v>10</v>
      </c>
      <c r="D15339">
        <f>E15342+E15347</f>
        <v>0</v>
      </c>
      <c r="E15339">
        <f>F15342+F15347</f>
        <v>0</v>
      </c>
      <c r="F15339">
        <f>G15342+G15347</f>
        <v>0</v>
      </c>
      <c r="G15339">
        <f>H15342+H15347</f>
        <v>0</v>
      </c>
      <c r="H15339">
        <f>I15342+I15347</f>
        <v>0</v>
      </c>
      <c r="I15339">
        <f>J15342+J15347</f>
        <v>0</v>
      </c>
      <c r="J15339">
        <f>K15342+K15347</f>
        <v>0</v>
      </c>
      <c r="K15339">
        <f>L15342+L15347</f>
        <v>0</v>
      </c>
    </row>
    <row r="15340" spans="2:11" s="5" customFormat="1" outlineLevel="1">
      <c r="C15340" s="5" t="s">
        <v>55</v>
      </c>
      <c r="D15340" s="1">
        <f>IFERROR(D15341/D15342, D15341)</f>
        <v>0</v>
      </c>
      <c r="E15340" s="1">
        <f>IFERROR(E15341/E15342, E15341)</f>
        <v>0</v>
      </c>
      <c r="F15340" s="1">
        <f>IFERROR(F15341/F15342, F15341)</f>
        <v>0</v>
      </c>
      <c r="G15340" s="1">
        <f>IFERROR(G15341/G15342, G15341)</f>
        <v>0</v>
      </c>
      <c r="H15340" s="1">
        <f>IFERROR(H15341/H15342, H15341)</f>
        <v>0</v>
      </c>
      <c r="I15340" s="1">
        <f>IFERROR(I15341/I15342, I15341)</f>
        <v>0</v>
      </c>
      <c r="J15340" s="1">
        <f>IFERROR(J15341/J15342, J15341)</f>
        <v>0</v>
      </c>
      <c r="K15340" s="1">
        <f>IFERROR(K15341/K15342, K15341)</f>
        <v>0</v>
      </c>
    </row>
    <row r="15341" spans="2:11" outlineLevel="2">
      <c r="C15341" t="s">
        <v>10</v>
      </c>
      <c r="D15341">
        <f>COUNTIF(D15343:D15344, "1")</f>
        <v>0</v>
      </c>
      <c r="E15341">
        <f>COUNTIF(E15343:E15344, "1")</f>
        <v>0</v>
      </c>
      <c r="F15341">
        <f>COUNTIF(F15343:F15344, "1")</f>
        <v>0</v>
      </c>
      <c r="G15341">
        <f>COUNTIF(G15343:G15344, "1")</f>
        <v>0</v>
      </c>
      <c r="H15341">
        <f>COUNTIF(H15343:H15344, "1")</f>
        <v>0</v>
      </c>
      <c r="I15341">
        <f>COUNTIF(I15343:I15344, "1")</f>
        <v>0</v>
      </c>
      <c r="J15341">
        <f>COUNTIF(J15343:J15344, "1")</f>
        <v>0</v>
      </c>
      <c r="K15341">
        <f>COUNTIF(K15343:K15344, "1")</f>
        <v>0</v>
      </c>
    </row>
    <row r="15342" spans="2:11" outlineLevel="2">
      <c r="C15342" t="s">
        <v>12</v>
      </c>
      <c r="D15342">
        <f>COUNTIF(D15343:D15344, "0")</f>
        <v>0</v>
      </c>
      <c r="E15342">
        <f>COUNTIF(E15343:E15344, "0")</f>
        <v>0</v>
      </c>
      <c r="F15342">
        <f>COUNTIF(F15343:F15344, "0")</f>
        <v>0</v>
      </c>
      <c r="G15342">
        <f>COUNTIF(G15343:G15344, "0")</f>
        <v>0</v>
      </c>
      <c r="H15342">
        <f>COUNTIF(H15343:H15344, "0")</f>
        <v>0</v>
      </c>
      <c r="I15342">
        <f>COUNTIF(I15343:I15344, "0")</f>
        <v>0</v>
      </c>
      <c r="J15342">
        <f>COUNTIF(J15343:J15344, "0")</f>
        <v>0</v>
      </c>
      <c r="K15342">
        <f>COUNTIF(K15343:K15344, "0")</f>
        <v>0</v>
      </c>
    </row>
    <row r="15343" spans="2:11" outlineLevel="2">
      <c r="B15343" t="s">
        <v>56</v>
      </c>
      <c r="C15343" t="s">
        <v>15</v>
      </c>
      <c r="D15343">
        <v>1</v>
      </c>
      <c r="E15343">
        <v>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2:11" outlineLevel="2">
      <c r="B15344" t="s">
        <v>56</v>
      </c>
      <c r="C15344" t="s">
        <v>24</v>
      </c>
      <c r="D15344">
        <v>0</v>
      </c>
      <c r="E15344">
        <v>1</v>
      </c>
      <c r="F15344">
        <v>0</v>
      </c>
      <c r="G15344">
        <v>1</v>
      </c>
      <c r="H15344">
        <v>0</v>
      </c>
      <c r="I15344">
        <v>0</v>
      </c>
      <c r="J15344">
        <v>0</v>
      </c>
      <c r="K15344">
        <v>0</v>
      </c>
    </row>
    <row r="15345" spans="2:11" s="5" customFormat="1" outlineLevel="1">
      <c r="C15345" s="5" t="s">
        <v>51</v>
      </c>
      <c r="D15345" s="1">
        <f>IFERROR(D15346/D15347, D15346)</f>
        <v>0</v>
      </c>
      <c r="E15345" s="1">
        <f>IFERROR(E15346/E15347, E15346)</f>
        <v>0</v>
      </c>
      <c r="F15345" s="1">
        <f>IFERROR(F15346/F15347, F15346)</f>
        <v>0</v>
      </c>
      <c r="G15345" s="1">
        <f>IFERROR(G15346/G15347, G15346)</f>
        <v>0</v>
      </c>
      <c r="H15345" s="1">
        <f>IFERROR(H15346/H15347, H15346)</f>
        <v>0</v>
      </c>
      <c r="I15345" s="1">
        <f>IFERROR(I15346/I15347, I15346)</f>
        <v>0</v>
      </c>
      <c r="J15345" s="1">
        <f>IFERROR(J15346/J15347, J15346)</f>
        <v>0</v>
      </c>
      <c r="K15345" s="1">
        <f>IFERROR(K15346/K15347, K15346)</f>
        <v>0</v>
      </c>
    </row>
    <row r="15346" spans="2:11" outlineLevel="2">
      <c r="C15346" t="s">
        <v>10</v>
      </c>
      <c r="D15346">
        <f>COUNTIF(D15348:D15349, "1")</f>
        <v>0</v>
      </c>
      <c r="E15346">
        <f>COUNTIF(E15348:E15349, "1")</f>
        <v>0</v>
      </c>
      <c r="F15346">
        <f>COUNTIF(F15348:F15349, "1")</f>
        <v>0</v>
      </c>
      <c r="G15346">
        <f>COUNTIF(G15348:G15349, "1")</f>
        <v>0</v>
      </c>
      <c r="H15346">
        <f>COUNTIF(H15348:H15349, "1")</f>
        <v>0</v>
      </c>
      <c r="I15346">
        <f>COUNTIF(I15348:I15349, "1")</f>
        <v>0</v>
      </c>
      <c r="J15346">
        <f>COUNTIF(J15348:J15349, "1")</f>
        <v>0</v>
      </c>
      <c r="K15346">
        <f>COUNTIF(K15348:K15349, "1")</f>
        <v>0</v>
      </c>
    </row>
    <row r="15347" spans="2:11" outlineLevel="2">
      <c r="C15347" t="s">
        <v>12</v>
      </c>
      <c r="D15347">
        <f>COUNTIF(D15348:D15349, "0")</f>
        <v>0</v>
      </c>
      <c r="E15347">
        <f>COUNTIF(E15348:E15349, "0")</f>
        <v>0</v>
      </c>
      <c r="F15347">
        <f>COUNTIF(F15348:F15349, "0")</f>
        <v>0</v>
      </c>
      <c r="G15347">
        <f>COUNTIF(G15348:G15349, "0")</f>
        <v>0</v>
      </c>
      <c r="H15347">
        <f>COUNTIF(H15348:H15349, "0")</f>
        <v>0</v>
      </c>
      <c r="I15347">
        <f>COUNTIF(I15348:I15349, "0")</f>
        <v>0</v>
      </c>
      <c r="J15347">
        <f>COUNTIF(J15348:J15349, "0")</f>
        <v>0</v>
      </c>
      <c r="K15347">
        <f>COUNTIF(K15348:K15349, "0")</f>
        <v>0</v>
      </c>
    </row>
    <row r="15348" spans="2:11" outlineLevel="2">
      <c r="B15348" t="s">
        <v>52</v>
      </c>
      <c r="C15348" t="s">
        <v>21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</row>
    <row r="15349" spans="2:11" outlineLevel="2">
      <c r="B15349" t="s">
        <v>52</v>
      </c>
      <c r="C15349" t="s">
        <v>39</v>
      </c>
      <c r="D15349">
        <v>0</v>
      </c>
      <c r="E15349">
        <v>0</v>
      </c>
      <c r="F15349">
        <v>0</v>
      </c>
      <c r="G15349">
        <v>1</v>
      </c>
      <c r="H15349">
        <v>0</v>
      </c>
      <c r="I15349">
        <v>1</v>
      </c>
      <c r="J15349">
        <v>0</v>
      </c>
      <c r="K15349">
        <v>0</v>
      </c>
    </row>
    <row r="15350" spans="2:11" s="3" customFormat="1">
      <c r="B15350" s="3" t="s">
        <v>622</v>
      </c>
      <c r="C15350" s="3" t="s">
        <v>8</v>
      </c>
      <c r="D15350" s="3">
        <f>IFERROR(AVERAGE(D15353), 0)</f>
        <v>0</v>
      </c>
      <c r="E15350" s="3">
        <f>IFERROR(AVERAGE(E15353), 0)</f>
        <v>0</v>
      </c>
      <c r="F15350" s="3">
        <f>IFERROR(AVERAGE(F15353), 0)</f>
        <v>0</v>
      </c>
      <c r="G15350" s="3">
        <f>IFERROR(AVERAGE(G15353), 0)</f>
        <v>0</v>
      </c>
      <c r="H15350" s="3">
        <f>IFERROR(AVERAGE(H15353), 0)</f>
        <v>0</v>
      </c>
      <c r="I15350" s="3">
        <f>IFERROR(AVERAGE(I15353), 0)</f>
        <v>0</v>
      </c>
      <c r="J15350" s="3">
        <f>IFERROR(AVERAGE(J15353), 0)</f>
        <v>0</v>
      </c>
      <c r="K15350" s="3">
        <f>IFERROR(AVERAGE(K15353), 0)</f>
        <v>0</v>
      </c>
    </row>
    <row r="15351" spans="2:11" outlineLevel="2">
      <c r="B15351" s="4" t="s">
        <v>9</v>
      </c>
      <c r="D15351">
        <f>E15354</f>
        <v>0</v>
      </c>
      <c r="E15351">
        <f>F15354</f>
        <v>0</v>
      </c>
      <c r="F15351">
        <f>G15354</f>
        <v>0</v>
      </c>
      <c r="G15351">
        <f>H15354</f>
        <v>0</v>
      </c>
      <c r="H15351">
        <f>I15354</f>
        <v>0</v>
      </c>
      <c r="I15351">
        <f>J15354</f>
        <v>0</v>
      </c>
      <c r="J15351">
        <f>K15354</f>
        <v>0</v>
      </c>
      <c r="K15351">
        <f>L15354</f>
        <v>0</v>
      </c>
    </row>
    <row r="15352" spans="2:11" outlineLevel="2">
      <c r="B15352" s="4" t="s">
        <v>10</v>
      </c>
      <c r="D15352">
        <f>E15355</f>
        <v>0</v>
      </c>
      <c r="E15352">
        <f>F15355</f>
        <v>0</v>
      </c>
      <c r="F15352">
        <f>G15355</f>
        <v>0</v>
      </c>
      <c r="G15352">
        <f>H15355</f>
        <v>0</v>
      </c>
      <c r="H15352">
        <f>I15355</f>
        <v>0</v>
      </c>
      <c r="I15352">
        <f>J15355</f>
        <v>0</v>
      </c>
      <c r="J15352">
        <f>K15355</f>
        <v>0</v>
      </c>
      <c r="K15352">
        <f>L15355</f>
        <v>0</v>
      </c>
    </row>
    <row r="15353" spans="2:11" s="5" customFormat="1" outlineLevel="1">
      <c r="C15353" s="5" t="s">
        <v>51</v>
      </c>
      <c r="D15353" s="1">
        <f>IFERROR(D15354/D15355, D15354)</f>
        <v>0</v>
      </c>
      <c r="E15353" s="1">
        <f>IFERROR(E15354/E15355, E15354)</f>
        <v>0</v>
      </c>
      <c r="F15353" s="1">
        <f>IFERROR(F15354/F15355, F15354)</f>
        <v>0</v>
      </c>
      <c r="G15353" s="1">
        <f>IFERROR(G15354/G15355, G15354)</f>
        <v>0</v>
      </c>
      <c r="H15353" s="1">
        <f>IFERROR(H15354/H15355, H15354)</f>
        <v>0</v>
      </c>
      <c r="I15353" s="1">
        <f>IFERROR(I15354/I15355, I15354)</f>
        <v>0</v>
      </c>
      <c r="J15353" s="1">
        <f>IFERROR(J15354/J15355, J15354)</f>
        <v>0</v>
      </c>
      <c r="K15353" s="1">
        <f>IFERROR(K15354/K15355, K15354)</f>
        <v>0</v>
      </c>
    </row>
    <row r="15354" spans="2:11" outlineLevel="2">
      <c r="C15354" t="s">
        <v>10</v>
      </c>
      <c r="D15354">
        <f>COUNTIF(D15356:D15371, "1")</f>
        <v>0</v>
      </c>
      <c r="E15354">
        <f>COUNTIF(E15356:E15371, "1")</f>
        <v>0</v>
      </c>
      <c r="F15354">
        <f>COUNTIF(F15356:F15371, "1")</f>
        <v>0</v>
      </c>
      <c r="G15354">
        <f>COUNTIF(G15356:G15371, "1")</f>
        <v>0</v>
      </c>
      <c r="H15354">
        <f>COUNTIF(H15356:H15371, "1")</f>
        <v>0</v>
      </c>
      <c r="I15354">
        <f>COUNTIF(I15356:I15371, "1")</f>
        <v>0</v>
      </c>
      <c r="J15354">
        <f>COUNTIF(J15356:J15371, "1")</f>
        <v>0</v>
      </c>
      <c r="K15354">
        <f>COUNTIF(K15356:K15371, "1")</f>
        <v>0</v>
      </c>
    </row>
    <row r="15355" spans="2:11" outlineLevel="2">
      <c r="C15355" t="s">
        <v>12</v>
      </c>
      <c r="D15355">
        <f>COUNTIF(D15356:D15371, "0")</f>
        <v>0</v>
      </c>
      <c r="E15355">
        <f>COUNTIF(E15356:E15371, "0")</f>
        <v>0</v>
      </c>
      <c r="F15355">
        <f>COUNTIF(F15356:F15371, "0")</f>
        <v>0</v>
      </c>
      <c r="G15355">
        <f>COUNTIF(G15356:G15371, "0")</f>
        <v>0</v>
      </c>
      <c r="H15355">
        <f>COUNTIF(H15356:H15371, "0")</f>
        <v>0</v>
      </c>
      <c r="I15355">
        <f>COUNTIF(I15356:I15371, "0")</f>
        <v>0</v>
      </c>
      <c r="J15355">
        <f>COUNTIF(J15356:J15371, "0")</f>
        <v>0</v>
      </c>
      <c r="K15355">
        <f>COUNTIF(K15356:K15371, "0")</f>
        <v>0</v>
      </c>
    </row>
    <row r="15356" spans="2:11" outlineLevel="2">
      <c r="B15356" t="s">
        <v>52</v>
      </c>
      <c r="C15356" t="s">
        <v>14</v>
      </c>
      <c r="D15356">
        <v>1</v>
      </c>
      <c r="E15356">
        <v>0</v>
      </c>
      <c r="F15356">
        <v>0</v>
      </c>
      <c r="G15356">
        <v>1</v>
      </c>
      <c r="H15356">
        <v>1</v>
      </c>
      <c r="I15356">
        <v>0</v>
      </c>
      <c r="J15356">
        <v>0</v>
      </c>
      <c r="K15356">
        <v>0</v>
      </c>
    </row>
    <row r="15357" spans="2:11" outlineLevel="2">
      <c r="B15357" t="s">
        <v>52</v>
      </c>
      <c r="C15357" t="s">
        <v>15</v>
      </c>
      <c r="D15357">
        <v>0</v>
      </c>
      <c r="E15357">
        <v>0</v>
      </c>
      <c r="F15357">
        <v>1</v>
      </c>
      <c r="G15357">
        <v>0</v>
      </c>
      <c r="H15357">
        <v>1</v>
      </c>
      <c r="I15357">
        <v>0</v>
      </c>
      <c r="J15357">
        <v>0</v>
      </c>
      <c r="K15357">
        <v>0</v>
      </c>
    </row>
    <row r="15358" spans="2:11" outlineLevel="2">
      <c r="B15358" t="s">
        <v>52</v>
      </c>
      <c r="C15358" t="s">
        <v>16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2:11" outlineLevel="2">
      <c r="B15359" t="s">
        <v>52</v>
      </c>
      <c r="C15359" t="s">
        <v>18</v>
      </c>
      <c r="D15359">
        <v>0</v>
      </c>
      <c r="E15359">
        <v>1</v>
      </c>
      <c r="F15359">
        <v>0</v>
      </c>
      <c r="G15359">
        <v>0</v>
      </c>
      <c r="H15359">
        <v>0</v>
      </c>
      <c r="I15359">
        <v>1</v>
      </c>
      <c r="J15359">
        <v>1</v>
      </c>
      <c r="K15359">
        <v>0</v>
      </c>
    </row>
    <row r="15360" spans="2:11" outlineLevel="2">
      <c r="B15360" t="s">
        <v>52</v>
      </c>
      <c r="C15360" t="s">
        <v>19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1</v>
      </c>
      <c r="K15360">
        <v>0</v>
      </c>
    </row>
    <row r="15361" spans="2:11" outlineLevel="2">
      <c r="B15361" t="s">
        <v>52</v>
      </c>
      <c r="C15361" t="s">
        <v>17</v>
      </c>
      <c r="D15361">
        <v>0</v>
      </c>
      <c r="E15361">
        <v>0</v>
      </c>
      <c r="F15361">
        <v>0</v>
      </c>
      <c r="G15361">
        <v>0</v>
      </c>
      <c r="H15361">
        <v>1</v>
      </c>
      <c r="I15361">
        <v>0</v>
      </c>
      <c r="J15361">
        <v>1</v>
      </c>
      <c r="K15361">
        <v>0</v>
      </c>
    </row>
    <row r="15362" spans="2:11" outlineLevel="2">
      <c r="B15362" t="s">
        <v>52</v>
      </c>
      <c r="C15362" t="s">
        <v>32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</row>
    <row r="15363" spans="2:11" outlineLevel="2">
      <c r="B15363" t="s">
        <v>52</v>
      </c>
      <c r="C15363" t="s">
        <v>22</v>
      </c>
      <c r="D15363">
        <v>1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2:11" outlineLevel="2">
      <c r="B15364" t="s">
        <v>52</v>
      </c>
      <c r="C15364" t="s">
        <v>23</v>
      </c>
      <c r="D15364">
        <v>1</v>
      </c>
      <c r="E15364">
        <v>0</v>
      </c>
      <c r="F15364">
        <v>0</v>
      </c>
      <c r="G15364">
        <v>1</v>
      </c>
      <c r="H15364">
        <v>0</v>
      </c>
      <c r="I15364">
        <v>1</v>
      </c>
      <c r="J15364">
        <v>0</v>
      </c>
      <c r="K15364">
        <v>0</v>
      </c>
    </row>
    <row r="15365" spans="2:11" outlineLevel="2">
      <c r="B15365" t="s">
        <v>52</v>
      </c>
      <c r="C15365" t="s">
        <v>21</v>
      </c>
      <c r="D15365">
        <v>0</v>
      </c>
      <c r="E15365">
        <v>0</v>
      </c>
      <c r="F15365">
        <v>1</v>
      </c>
      <c r="G15365">
        <v>1</v>
      </c>
      <c r="H15365">
        <v>0</v>
      </c>
      <c r="I15365">
        <v>0</v>
      </c>
      <c r="J15365">
        <v>0</v>
      </c>
      <c r="K15365">
        <v>0</v>
      </c>
    </row>
    <row r="15366" spans="2:11" outlineLevel="2">
      <c r="B15366" t="s">
        <v>52</v>
      </c>
      <c r="C15366" t="s">
        <v>26</v>
      </c>
      <c r="D15366">
        <v>0</v>
      </c>
      <c r="E15366">
        <v>0</v>
      </c>
      <c r="F15366">
        <v>0</v>
      </c>
      <c r="G15366">
        <v>1</v>
      </c>
      <c r="H15366">
        <v>0</v>
      </c>
      <c r="I15366">
        <v>1</v>
      </c>
      <c r="J15366">
        <v>0</v>
      </c>
      <c r="K15366">
        <v>0</v>
      </c>
    </row>
    <row r="15367" spans="2:11" outlineLevel="2">
      <c r="B15367" t="s">
        <v>52</v>
      </c>
      <c r="C15367" t="s">
        <v>24</v>
      </c>
      <c r="D15367">
        <v>1</v>
      </c>
      <c r="E15367">
        <v>0</v>
      </c>
      <c r="F15367">
        <v>0</v>
      </c>
      <c r="G15367">
        <v>1</v>
      </c>
      <c r="H15367">
        <v>1</v>
      </c>
      <c r="I15367">
        <v>0</v>
      </c>
      <c r="J15367">
        <v>0</v>
      </c>
      <c r="K15367">
        <v>0</v>
      </c>
    </row>
    <row r="15368" spans="2:11" outlineLevel="2">
      <c r="B15368" t="s">
        <v>52</v>
      </c>
      <c r="C15368" t="s">
        <v>35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2:11" outlineLevel="2">
      <c r="B15369" t="s">
        <v>52</v>
      </c>
      <c r="C15369" t="s">
        <v>48</v>
      </c>
      <c r="D15369">
        <v>0</v>
      </c>
      <c r="E15369">
        <v>0</v>
      </c>
      <c r="F15369">
        <v>1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2:11" outlineLevel="2">
      <c r="B15370" t="s">
        <v>52</v>
      </c>
      <c r="C15370" t="s">
        <v>25</v>
      </c>
      <c r="D15370">
        <v>0</v>
      </c>
      <c r="E15370">
        <v>0</v>
      </c>
      <c r="F15370">
        <v>1</v>
      </c>
      <c r="G15370">
        <v>0</v>
      </c>
      <c r="H15370">
        <v>0</v>
      </c>
      <c r="I15370">
        <v>0</v>
      </c>
      <c r="J15370">
        <v>0</v>
      </c>
      <c r="K15370">
        <v>0</v>
      </c>
    </row>
    <row r="15371" spans="2:11" outlineLevel="2">
      <c r="B15371" t="s">
        <v>52</v>
      </c>
      <c r="C15371" t="s">
        <v>36</v>
      </c>
      <c r="D15371">
        <v>0</v>
      </c>
      <c r="E15371">
        <v>1</v>
      </c>
      <c r="F15371">
        <v>1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2:11" s="3" customFormat="1">
      <c r="B15372" s="3" t="s">
        <v>623</v>
      </c>
      <c r="C15372" s="3" t="s">
        <v>8</v>
      </c>
      <c r="D15372" s="3">
        <f>IFERROR(AVERAGE(D15375), 0)</f>
        <v>0</v>
      </c>
      <c r="E15372" s="3">
        <f>IFERROR(AVERAGE(E15375), 0)</f>
        <v>0</v>
      </c>
      <c r="F15372" s="3">
        <f>IFERROR(AVERAGE(F15375), 0)</f>
        <v>0</v>
      </c>
      <c r="G15372" s="3">
        <f>IFERROR(AVERAGE(G15375), 0)</f>
        <v>0</v>
      </c>
      <c r="H15372" s="3">
        <f>IFERROR(AVERAGE(H15375), 0)</f>
        <v>0</v>
      </c>
      <c r="I15372" s="3">
        <f>IFERROR(AVERAGE(I15375), 0)</f>
        <v>0</v>
      </c>
      <c r="J15372" s="3">
        <f>IFERROR(AVERAGE(J15375), 0)</f>
        <v>0</v>
      </c>
      <c r="K15372" s="3">
        <f>IFERROR(AVERAGE(K15375), 0)</f>
        <v>0</v>
      </c>
    </row>
    <row r="15373" spans="2:11" outlineLevel="2">
      <c r="B15373" s="4" t="s">
        <v>9</v>
      </c>
      <c r="D15373">
        <f>E15376</f>
        <v>0</v>
      </c>
      <c r="E15373">
        <f>F15376</f>
        <v>0</v>
      </c>
      <c r="F15373">
        <f>G15376</f>
        <v>0</v>
      </c>
      <c r="G15373">
        <f>H15376</f>
        <v>0</v>
      </c>
      <c r="H15373">
        <f>I15376</f>
        <v>0</v>
      </c>
      <c r="I15373">
        <f>J15376</f>
        <v>0</v>
      </c>
      <c r="J15373">
        <f>K15376</f>
        <v>0</v>
      </c>
      <c r="K15373">
        <f>L15376</f>
        <v>0</v>
      </c>
    </row>
    <row r="15374" spans="2:11" outlineLevel="2">
      <c r="B15374" s="4" t="s">
        <v>10</v>
      </c>
      <c r="D15374">
        <f>E15377</f>
        <v>0</v>
      </c>
      <c r="E15374">
        <f>F15377</f>
        <v>0</v>
      </c>
      <c r="F15374">
        <f>G15377</f>
        <v>0</v>
      </c>
      <c r="G15374">
        <f>H15377</f>
        <v>0</v>
      </c>
      <c r="H15374">
        <f>I15377</f>
        <v>0</v>
      </c>
      <c r="I15374">
        <f>J15377</f>
        <v>0</v>
      </c>
      <c r="J15374">
        <f>K15377</f>
        <v>0</v>
      </c>
      <c r="K15374">
        <f>L15377</f>
        <v>0</v>
      </c>
    </row>
    <row r="15375" spans="2:11" s="5" customFormat="1" outlineLevel="1">
      <c r="C15375" s="5" t="s">
        <v>51</v>
      </c>
      <c r="D15375" s="1">
        <f>IFERROR(D15376/D15377, D15376)</f>
        <v>0</v>
      </c>
      <c r="E15375" s="1">
        <f>IFERROR(E15376/E15377, E15376)</f>
        <v>0</v>
      </c>
      <c r="F15375" s="1">
        <f>IFERROR(F15376/F15377, F15376)</f>
        <v>0</v>
      </c>
      <c r="G15375" s="1">
        <f>IFERROR(G15376/G15377, G15376)</f>
        <v>0</v>
      </c>
      <c r="H15375" s="1">
        <f>IFERROR(H15376/H15377, H15376)</f>
        <v>0</v>
      </c>
      <c r="I15375" s="1">
        <f>IFERROR(I15376/I15377, I15376)</f>
        <v>0</v>
      </c>
      <c r="J15375" s="1">
        <f>IFERROR(J15376/J15377, J15376)</f>
        <v>0</v>
      </c>
      <c r="K15375" s="1">
        <f>IFERROR(K15376/K15377, K15376)</f>
        <v>0</v>
      </c>
    </row>
    <row r="15376" spans="2:11" outlineLevel="2">
      <c r="C15376" t="s">
        <v>10</v>
      </c>
      <c r="D15376">
        <f>COUNTIF(D15378:D15378, "1")</f>
        <v>0</v>
      </c>
      <c r="E15376">
        <f>COUNTIF(E15378:E15378, "1")</f>
        <v>0</v>
      </c>
      <c r="F15376">
        <f>COUNTIF(F15378:F15378, "1")</f>
        <v>0</v>
      </c>
      <c r="G15376">
        <f>COUNTIF(G15378:G15378, "1")</f>
        <v>0</v>
      </c>
      <c r="H15376">
        <f>COUNTIF(H15378:H15378, "1")</f>
        <v>0</v>
      </c>
      <c r="I15376">
        <f>COUNTIF(I15378:I15378, "1")</f>
        <v>0</v>
      </c>
      <c r="J15376">
        <f>COUNTIF(J15378:J15378, "1")</f>
        <v>0</v>
      </c>
      <c r="K15376">
        <f>COUNTIF(K15378:K15378, "1")</f>
        <v>0</v>
      </c>
    </row>
    <row r="15377" spans="2:11" outlineLevel="2">
      <c r="C15377" t="s">
        <v>12</v>
      </c>
      <c r="D15377">
        <f>COUNTIF(D15378:D15378, "0")</f>
        <v>0</v>
      </c>
      <c r="E15377">
        <f>COUNTIF(E15378:E15378, "0")</f>
        <v>0</v>
      </c>
      <c r="F15377">
        <f>COUNTIF(F15378:F15378, "0")</f>
        <v>0</v>
      </c>
      <c r="G15377">
        <f>COUNTIF(G15378:G15378, "0")</f>
        <v>0</v>
      </c>
      <c r="H15377">
        <f>COUNTIF(H15378:H15378, "0")</f>
        <v>0</v>
      </c>
      <c r="I15377">
        <f>COUNTIF(I15378:I15378, "0")</f>
        <v>0</v>
      </c>
      <c r="J15377">
        <f>COUNTIF(J15378:J15378, "0")</f>
        <v>0</v>
      </c>
      <c r="K15377">
        <f>COUNTIF(K15378:K15378, "0")</f>
        <v>0</v>
      </c>
    </row>
    <row r="15378" spans="2:11" outlineLevel="2">
      <c r="B15378" t="s">
        <v>52</v>
      </c>
      <c r="C15378" t="s">
        <v>15</v>
      </c>
      <c r="D15378">
        <v>0</v>
      </c>
      <c r="E15378">
        <v>0</v>
      </c>
      <c r="F15378">
        <v>0</v>
      </c>
      <c r="G15378">
        <v>1</v>
      </c>
      <c r="H15378">
        <v>0</v>
      </c>
      <c r="I15378">
        <v>0</v>
      </c>
      <c r="J15378">
        <v>0</v>
      </c>
      <c r="K15378">
        <v>0</v>
      </c>
    </row>
    <row r="15379" spans="2:11" s="3" customFormat="1">
      <c r="B15379" s="3" t="s">
        <v>624</v>
      </c>
      <c r="C15379" s="3" t="s">
        <v>8</v>
      </c>
      <c r="D15379" s="3">
        <f>IFERROR(AVERAGE(D15382), 0)</f>
        <v>0</v>
      </c>
      <c r="E15379" s="3">
        <f>IFERROR(AVERAGE(E15382), 0)</f>
        <v>0</v>
      </c>
      <c r="F15379" s="3">
        <f>IFERROR(AVERAGE(F15382), 0)</f>
        <v>0</v>
      </c>
      <c r="G15379" s="3">
        <f>IFERROR(AVERAGE(G15382), 0)</f>
        <v>0</v>
      </c>
      <c r="H15379" s="3">
        <f>IFERROR(AVERAGE(H15382), 0)</f>
        <v>0</v>
      </c>
      <c r="I15379" s="3">
        <f>IFERROR(AVERAGE(I15382), 0)</f>
        <v>0</v>
      </c>
      <c r="J15379" s="3">
        <f>IFERROR(AVERAGE(J15382), 0)</f>
        <v>0</v>
      </c>
      <c r="K15379" s="3">
        <f>IFERROR(AVERAGE(K15382), 0)</f>
        <v>0</v>
      </c>
    </row>
    <row r="15380" spans="2:11" outlineLevel="2">
      <c r="B15380" s="4" t="s">
        <v>9</v>
      </c>
      <c r="D15380">
        <f>E15383</f>
        <v>0</v>
      </c>
      <c r="E15380">
        <f>F15383</f>
        <v>0</v>
      </c>
      <c r="F15380">
        <f>G15383</f>
        <v>0</v>
      </c>
      <c r="G15380">
        <f>H15383</f>
        <v>0</v>
      </c>
      <c r="H15380">
        <f>I15383</f>
        <v>0</v>
      </c>
      <c r="I15380">
        <f>J15383</f>
        <v>0</v>
      </c>
      <c r="J15380">
        <f>K15383</f>
        <v>0</v>
      </c>
      <c r="K15380">
        <f>L15383</f>
        <v>0</v>
      </c>
    </row>
    <row r="15381" spans="2:11" outlineLevel="2">
      <c r="B15381" s="4" t="s">
        <v>10</v>
      </c>
      <c r="D15381">
        <f>E15384</f>
        <v>0</v>
      </c>
      <c r="E15381">
        <f>F15384</f>
        <v>0</v>
      </c>
      <c r="F15381">
        <f>G15384</f>
        <v>0</v>
      </c>
      <c r="G15381">
        <f>H15384</f>
        <v>0</v>
      </c>
      <c r="H15381">
        <f>I15384</f>
        <v>0</v>
      </c>
      <c r="I15381">
        <f>J15384</f>
        <v>0</v>
      </c>
      <c r="J15381">
        <f>K15384</f>
        <v>0</v>
      </c>
      <c r="K15381">
        <f>L15384</f>
        <v>0</v>
      </c>
    </row>
    <row r="15382" spans="2:11" s="5" customFormat="1" outlineLevel="1">
      <c r="C15382" s="5" t="s">
        <v>51</v>
      </c>
      <c r="D15382" s="1">
        <f>IFERROR(D15383/D15384, D15383)</f>
        <v>0</v>
      </c>
      <c r="E15382" s="1">
        <f>IFERROR(E15383/E15384, E15383)</f>
        <v>0</v>
      </c>
      <c r="F15382" s="1">
        <f>IFERROR(F15383/F15384, F15383)</f>
        <v>0</v>
      </c>
      <c r="G15382" s="1">
        <f>IFERROR(G15383/G15384, G15383)</f>
        <v>0</v>
      </c>
      <c r="H15382" s="1">
        <f>IFERROR(H15383/H15384, H15383)</f>
        <v>0</v>
      </c>
      <c r="I15382" s="1">
        <f>IFERROR(I15383/I15384, I15383)</f>
        <v>0</v>
      </c>
      <c r="J15382" s="1">
        <f>IFERROR(J15383/J15384, J15383)</f>
        <v>0</v>
      </c>
      <c r="K15382" s="1">
        <f>IFERROR(K15383/K15384, K15383)</f>
        <v>0</v>
      </c>
    </row>
    <row r="15383" spans="2:11" outlineLevel="2">
      <c r="C15383" t="s">
        <v>10</v>
      </c>
      <c r="D15383">
        <f>COUNTIF(D15385:D15385, "1")</f>
        <v>0</v>
      </c>
      <c r="E15383">
        <f>COUNTIF(E15385:E15385, "1")</f>
        <v>0</v>
      </c>
      <c r="F15383">
        <f>COUNTIF(F15385:F15385, "1")</f>
        <v>0</v>
      </c>
      <c r="G15383">
        <f>COUNTIF(G15385:G15385, "1")</f>
        <v>0</v>
      </c>
      <c r="H15383">
        <f>COUNTIF(H15385:H15385, "1")</f>
        <v>0</v>
      </c>
      <c r="I15383">
        <f>COUNTIF(I15385:I15385, "1")</f>
        <v>0</v>
      </c>
      <c r="J15383">
        <f>COUNTIF(J15385:J15385, "1")</f>
        <v>0</v>
      </c>
      <c r="K15383">
        <f>COUNTIF(K15385:K15385, "1")</f>
        <v>0</v>
      </c>
    </row>
    <row r="15384" spans="2:11" outlineLevel="2">
      <c r="C15384" t="s">
        <v>12</v>
      </c>
      <c r="D15384">
        <f>COUNTIF(D15385:D15385, "0")</f>
        <v>0</v>
      </c>
      <c r="E15384">
        <f>COUNTIF(E15385:E15385, "0")</f>
        <v>0</v>
      </c>
      <c r="F15384">
        <f>COUNTIF(F15385:F15385, "0")</f>
        <v>0</v>
      </c>
      <c r="G15384">
        <f>COUNTIF(G15385:G15385, "0")</f>
        <v>0</v>
      </c>
      <c r="H15384">
        <f>COUNTIF(H15385:H15385, "0")</f>
        <v>0</v>
      </c>
      <c r="I15384">
        <f>COUNTIF(I15385:I15385, "0")</f>
        <v>0</v>
      </c>
      <c r="J15384">
        <f>COUNTIF(J15385:J15385, "0")</f>
        <v>0</v>
      </c>
      <c r="K15384">
        <f>COUNTIF(K15385:K15385, "0")</f>
        <v>0</v>
      </c>
    </row>
    <row r="15385" spans="2:11" outlineLevel="2">
      <c r="B15385" t="s">
        <v>52</v>
      </c>
      <c r="C15385" t="s">
        <v>14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2:11" s="3" customFormat="1">
      <c r="B15386" s="3" t="s">
        <v>625</v>
      </c>
      <c r="C15386" s="3" t="s">
        <v>8</v>
      </c>
      <c r="D15386" s="3">
        <f>IFERROR(AVERAGE(D15389), 0)</f>
        <v>0</v>
      </c>
      <c r="E15386" s="3">
        <f>IFERROR(AVERAGE(E15389), 0)</f>
        <v>0</v>
      </c>
      <c r="F15386" s="3">
        <f>IFERROR(AVERAGE(F15389), 0)</f>
        <v>0</v>
      </c>
      <c r="G15386" s="3">
        <f>IFERROR(AVERAGE(G15389), 0)</f>
        <v>0</v>
      </c>
      <c r="H15386" s="3">
        <f>IFERROR(AVERAGE(H15389), 0)</f>
        <v>0</v>
      </c>
      <c r="I15386" s="3">
        <f>IFERROR(AVERAGE(I15389), 0)</f>
        <v>0</v>
      </c>
      <c r="J15386" s="3">
        <f>IFERROR(AVERAGE(J15389), 0)</f>
        <v>0</v>
      </c>
      <c r="K15386" s="3">
        <f>IFERROR(AVERAGE(K15389), 0)</f>
        <v>0</v>
      </c>
    </row>
    <row r="15387" spans="2:11" outlineLevel="2">
      <c r="B15387" s="4" t="s">
        <v>9</v>
      </c>
      <c r="D15387">
        <f>E15390</f>
        <v>0</v>
      </c>
      <c r="E15387">
        <f>F15390</f>
        <v>0</v>
      </c>
      <c r="F15387">
        <f>G15390</f>
        <v>0</v>
      </c>
      <c r="G15387">
        <f>H15390</f>
        <v>0</v>
      </c>
      <c r="H15387">
        <f>I15390</f>
        <v>0</v>
      </c>
      <c r="I15387">
        <f>J15390</f>
        <v>0</v>
      </c>
      <c r="J15387">
        <f>K15390</f>
        <v>0</v>
      </c>
      <c r="K15387">
        <f>L15390</f>
        <v>0</v>
      </c>
    </row>
    <row r="15388" spans="2:11" outlineLevel="2">
      <c r="B15388" s="4" t="s">
        <v>10</v>
      </c>
      <c r="D15388">
        <f>E15391</f>
        <v>0</v>
      </c>
      <c r="E15388">
        <f>F15391</f>
        <v>0</v>
      </c>
      <c r="F15388">
        <f>G15391</f>
        <v>0</v>
      </c>
      <c r="G15388">
        <f>H15391</f>
        <v>0</v>
      </c>
      <c r="H15388">
        <f>I15391</f>
        <v>0</v>
      </c>
      <c r="I15388">
        <f>J15391</f>
        <v>0</v>
      </c>
      <c r="J15388">
        <f>K15391</f>
        <v>0</v>
      </c>
      <c r="K15388">
        <f>L15391</f>
        <v>0</v>
      </c>
    </row>
    <row r="15389" spans="2:11" s="5" customFormat="1" outlineLevel="1">
      <c r="C15389" s="5" t="s">
        <v>51</v>
      </c>
      <c r="D15389" s="1">
        <f>IFERROR(D15390/D15391, D15390)</f>
        <v>0</v>
      </c>
      <c r="E15389" s="1">
        <f>IFERROR(E15390/E15391, E15390)</f>
        <v>0</v>
      </c>
      <c r="F15389" s="1">
        <f>IFERROR(F15390/F15391, F15390)</f>
        <v>0</v>
      </c>
      <c r="G15389" s="1">
        <f>IFERROR(G15390/G15391, G15390)</f>
        <v>0</v>
      </c>
      <c r="H15389" s="1">
        <f>IFERROR(H15390/H15391, H15390)</f>
        <v>0</v>
      </c>
      <c r="I15389" s="1">
        <f>IFERROR(I15390/I15391, I15390)</f>
        <v>0</v>
      </c>
      <c r="J15389" s="1">
        <f>IFERROR(J15390/J15391, J15390)</f>
        <v>0</v>
      </c>
      <c r="K15389" s="1">
        <f>IFERROR(K15390/K15391, K15390)</f>
        <v>0</v>
      </c>
    </row>
    <row r="15390" spans="2:11" outlineLevel="2">
      <c r="C15390" t="s">
        <v>10</v>
      </c>
      <c r="D15390">
        <f>COUNTIF(D15392:D15396, "1")</f>
        <v>0</v>
      </c>
      <c r="E15390">
        <f>COUNTIF(E15392:E15396, "1")</f>
        <v>0</v>
      </c>
      <c r="F15390">
        <f>COUNTIF(F15392:F15396, "1")</f>
        <v>0</v>
      </c>
      <c r="G15390">
        <f>COUNTIF(G15392:G15396, "1")</f>
        <v>0</v>
      </c>
      <c r="H15390">
        <f>COUNTIF(H15392:H15396, "1")</f>
        <v>0</v>
      </c>
      <c r="I15390">
        <f>COUNTIF(I15392:I15396, "1")</f>
        <v>0</v>
      </c>
      <c r="J15390">
        <f>COUNTIF(J15392:J15396, "1")</f>
        <v>0</v>
      </c>
      <c r="K15390">
        <f>COUNTIF(K15392:K15396, "1")</f>
        <v>0</v>
      </c>
    </row>
    <row r="15391" spans="2:11" outlineLevel="2">
      <c r="C15391" t="s">
        <v>12</v>
      </c>
      <c r="D15391">
        <f>COUNTIF(D15392:D15396, "0")</f>
        <v>0</v>
      </c>
      <c r="E15391">
        <f>COUNTIF(E15392:E15396, "0")</f>
        <v>0</v>
      </c>
      <c r="F15391">
        <f>COUNTIF(F15392:F15396, "0")</f>
        <v>0</v>
      </c>
      <c r="G15391">
        <f>COUNTIF(G15392:G15396, "0")</f>
        <v>0</v>
      </c>
      <c r="H15391">
        <f>COUNTIF(H15392:H15396, "0")</f>
        <v>0</v>
      </c>
      <c r="I15391">
        <f>COUNTIF(I15392:I15396, "0")</f>
        <v>0</v>
      </c>
      <c r="J15391">
        <f>COUNTIF(J15392:J15396, "0")</f>
        <v>0</v>
      </c>
      <c r="K15391">
        <f>COUNTIF(K15392:K15396, "0")</f>
        <v>0</v>
      </c>
    </row>
    <row r="15392" spans="2:11" outlineLevel="2">
      <c r="B15392" t="s">
        <v>52</v>
      </c>
      <c r="C15392" t="s">
        <v>14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1</v>
      </c>
      <c r="J15392">
        <v>0</v>
      </c>
      <c r="K15392">
        <v>0</v>
      </c>
    </row>
    <row r="15393" spans="2:11" outlineLevel="2">
      <c r="B15393" t="s">
        <v>52</v>
      </c>
      <c r="C15393" t="s">
        <v>15</v>
      </c>
      <c r="D15393">
        <v>0</v>
      </c>
      <c r="E15393">
        <v>0</v>
      </c>
      <c r="F15393">
        <v>1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2:11" outlineLevel="2">
      <c r="B15394" t="s">
        <v>52</v>
      </c>
      <c r="C15394" t="s">
        <v>16</v>
      </c>
      <c r="D15394">
        <v>0</v>
      </c>
      <c r="E15394">
        <v>0</v>
      </c>
      <c r="F15394">
        <v>1</v>
      </c>
      <c r="G15394">
        <v>0</v>
      </c>
      <c r="H15394">
        <v>0</v>
      </c>
      <c r="I15394">
        <v>0</v>
      </c>
      <c r="J15394">
        <v>0</v>
      </c>
      <c r="K15394">
        <v>0</v>
      </c>
    </row>
    <row r="15395" spans="2:11" outlineLevel="2">
      <c r="B15395" t="s">
        <v>52</v>
      </c>
      <c r="C15395" t="s">
        <v>17</v>
      </c>
      <c r="D15395">
        <v>1</v>
      </c>
      <c r="E15395">
        <v>0</v>
      </c>
      <c r="F15395">
        <v>1</v>
      </c>
      <c r="G15395">
        <v>0</v>
      </c>
      <c r="H15395">
        <v>0</v>
      </c>
      <c r="I15395">
        <v>0</v>
      </c>
      <c r="J15395">
        <v>0</v>
      </c>
      <c r="K15395">
        <v>0</v>
      </c>
    </row>
    <row r="15396" spans="2:11" outlineLevel="2">
      <c r="B15396" t="s">
        <v>52</v>
      </c>
      <c r="C15396" t="s">
        <v>18</v>
      </c>
      <c r="D15396">
        <v>0</v>
      </c>
      <c r="E15396">
        <v>1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2:11" s="3" customFormat="1">
      <c r="B15397" s="3" t="s">
        <v>626</v>
      </c>
      <c r="C15397" s="3" t="s">
        <v>8</v>
      </c>
      <c r="D15397" s="3">
        <f>IFERROR(AVERAGE(D15400), 0)</f>
        <v>0</v>
      </c>
      <c r="E15397" s="3">
        <f>IFERROR(AVERAGE(E15400), 0)</f>
        <v>0</v>
      </c>
      <c r="F15397" s="3">
        <f>IFERROR(AVERAGE(F15400), 0)</f>
        <v>0</v>
      </c>
      <c r="G15397" s="3">
        <f>IFERROR(AVERAGE(G15400), 0)</f>
        <v>0</v>
      </c>
      <c r="H15397" s="3">
        <f>IFERROR(AVERAGE(H15400), 0)</f>
        <v>0</v>
      </c>
      <c r="I15397" s="3">
        <f>IFERROR(AVERAGE(I15400), 0)</f>
        <v>0</v>
      </c>
      <c r="J15397" s="3">
        <f>IFERROR(AVERAGE(J15400), 0)</f>
        <v>0</v>
      </c>
      <c r="K15397" s="3">
        <f>IFERROR(AVERAGE(K15400), 0)</f>
        <v>0</v>
      </c>
    </row>
    <row r="15398" spans="2:11" outlineLevel="2">
      <c r="B15398" s="4" t="s">
        <v>9</v>
      </c>
      <c r="D15398">
        <f>E15401</f>
        <v>0</v>
      </c>
      <c r="E15398">
        <f>F15401</f>
        <v>0</v>
      </c>
      <c r="F15398">
        <f>G15401</f>
        <v>0</v>
      </c>
      <c r="G15398">
        <f>H15401</f>
        <v>0</v>
      </c>
      <c r="H15398">
        <f>I15401</f>
        <v>0</v>
      </c>
      <c r="I15398">
        <f>J15401</f>
        <v>0</v>
      </c>
      <c r="J15398">
        <f>K15401</f>
        <v>0</v>
      </c>
      <c r="K15398">
        <f>L15401</f>
        <v>0</v>
      </c>
    </row>
    <row r="15399" spans="2:11" outlineLevel="2">
      <c r="B15399" s="4" t="s">
        <v>10</v>
      </c>
      <c r="D15399">
        <f>E15402</f>
        <v>0</v>
      </c>
      <c r="E15399">
        <f>F15402</f>
        <v>0</v>
      </c>
      <c r="F15399">
        <f>G15402</f>
        <v>0</v>
      </c>
      <c r="G15399">
        <f>H15402</f>
        <v>0</v>
      </c>
      <c r="H15399">
        <f>I15402</f>
        <v>0</v>
      </c>
      <c r="I15399">
        <f>J15402</f>
        <v>0</v>
      </c>
      <c r="J15399">
        <f>K15402</f>
        <v>0</v>
      </c>
      <c r="K15399">
        <f>L15402</f>
        <v>0</v>
      </c>
    </row>
    <row r="15400" spans="2:11" s="5" customFormat="1" outlineLevel="1">
      <c r="C15400" s="5" t="s">
        <v>51</v>
      </c>
      <c r="D15400" s="1">
        <f>IFERROR(D15401/D15402, D15401)</f>
        <v>0</v>
      </c>
      <c r="E15400" s="1">
        <f>IFERROR(E15401/E15402, E15401)</f>
        <v>0</v>
      </c>
      <c r="F15400" s="1">
        <f>IFERROR(F15401/F15402, F15401)</f>
        <v>0</v>
      </c>
      <c r="G15400" s="1">
        <f>IFERROR(G15401/G15402, G15401)</f>
        <v>0</v>
      </c>
      <c r="H15400" s="1">
        <f>IFERROR(H15401/H15402, H15401)</f>
        <v>0</v>
      </c>
      <c r="I15400" s="1">
        <f>IFERROR(I15401/I15402, I15401)</f>
        <v>0</v>
      </c>
      <c r="J15400" s="1">
        <f>IFERROR(J15401/J15402, J15401)</f>
        <v>0</v>
      </c>
      <c r="K15400" s="1">
        <f>IFERROR(K15401/K15402, K15401)</f>
        <v>0</v>
      </c>
    </row>
    <row r="15401" spans="2:11" outlineLevel="2">
      <c r="C15401" t="s">
        <v>10</v>
      </c>
      <c r="D15401">
        <f>COUNTIF(D15403:D15403, "1")</f>
        <v>0</v>
      </c>
      <c r="E15401">
        <f>COUNTIF(E15403:E15403, "1")</f>
        <v>0</v>
      </c>
      <c r="F15401">
        <f>COUNTIF(F15403:F15403, "1")</f>
        <v>0</v>
      </c>
      <c r="G15401">
        <f>COUNTIF(G15403:G15403, "1")</f>
        <v>0</v>
      </c>
      <c r="H15401">
        <f>COUNTIF(H15403:H15403, "1")</f>
        <v>0</v>
      </c>
      <c r="I15401">
        <f>COUNTIF(I15403:I15403, "1")</f>
        <v>0</v>
      </c>
      <c r="J15401">
        <f>COUNTIF(J15403:J15403, "1")</f>
        <v>0</v>
      </c>
      <c r="K15401">
        <f>COUNTIF(K15403:K15403, "1")</f>
        <v>0</v>
      </c>
    </row>
    <row r="15402" spans="2:11" outlineLevel="2">
      <c r="C15402" t="s">
        <v>12</v>
      </c>
      <c r="D15402">
        <f>COUNTIF(D15403:D15403, "0")</f>
        <v>0</v>
      </c>
      <c r="E15402">
        <f>COUNTIF(E15403:E15403, "0")</f>
        <v>0</v>
      </c>
      <c r="F15402">
        <f>COUNTIF(F15403:F15403, "0")</f>
        <v>0</v>
      </c>
      <c r="G15402">
        <f>COUNTIF(G15403:G15403, "0")</f>
        <v>0</v>
      </c>
      <c r="H15402">
        <f>COUNTIF(H15403:H15403, "0")</f>
        <v>0</v>
      </c>
      <c r="I15402">
        <f>COUNTIF(I15403:I15403, "0")</f>
        <v>0</v>
      </c>
      <c r="J15402">
        <f>COUNTIF(J15403:J15403, "0")</f>
        <v>0</v>
      </c>
      <c r="K15402">
        <f>COUNTIF(K15403:K15403, "0")</f>
        <v>0</v>
      </c>
    </row>
    <row r="15403" spans="2:11" outlineLevel="2">
      <c r="B15403" t="s">
        <v>52</v>
      </c>
      <c r="C15403" t="s">
        <v>15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2:11" s="3" customFormat="1">
      <c r="B15404" s="3" t="s">
        <v>627</v>
      </c>
      <c r="C15404" s="3" t="s">
        <v>8</v>
      </c>
      <c r="D15404" s="3">
        <f>IFERROR(AVERAGE(D15407), 0)</f>
        <v>0</v>
      </c>
      <c r="E15404" s="3">
        <f>IFERROR(AVERAGE(E15407), 0)</f>
        <v>0</v>
      </c>
      <c r="F15404" s="3">
        <f>IFERROR(AVERAGE(F15407), 0)</f>
        <v>0</v>
      </c>
      <c r="G15404" s="3">
        <f>IFERROR(AVERAGE(G15407), 0)</f>
        <v>0</v>
      </c>
      <c r="H15404" s="3">
        <f>IFERROR(AVERAGE(H15407), 0)</f>
        <v>0</v>
      </c>
      <c r="I15404" s="3">
        <f>IFERROR(AVERAGE(I15407), 0)</f>
        <v>0</v>
      </c>
      <c r="J15404" s="3">
        <f>IFERROR(AVERAGE(J15407), 0)</f>
        <v>0</v>
      </c>
      <c r="K15404" s="3">
        <f>IFERROR(AVERAGE(K15407), 0)</f>
        <v>0</v>
      </c>
    </row>
    <row r="15405" spans="2:11" outlineLevel="2">
      <c r="B15405" s="4" t="s">
        <v>9</v>
      </c>
      <c r="D15405">
        <f>E15408</f>
        <v>0</v>
      </c>
      <c r="E15405">
        <f>F15408</f>
        <v>0</v>
      </c>
      <c r="F15405">
        <f>G15408</f>
        <v>0</v>
      </c>
      <c r="G15405">
        <f>H15408</f>
        <v>0</v>
      </c>
      <c r="H15405">
        <f>I15408</f>
        <v>0</v>
      </c>
      <c r="I15405">
        <f>J15408</f>
        <v>0</v>
      </c>
      <c r="J15405">
        <f>K15408</f>
        <v>0</v>
      </c>
      <c r="K15405">
        <f>L15408</f>
        <v>0</v>
      </c>
    </row>
    <row r="15406" spans="2:11" outlineLevel="2">
      <c r="B15406" s="4" t="s">
        <v>10</v>
      </c>
      <c r="D15406">
        <f>E15409</f>
        <v>0</v>
      </c>
      <c r="E15406">
        <f>F15409</f>
        <v>0</v>
      </c>
      <c r="F15406">
        <f>G15409</f>
        <v>0</v>
      </c>
      <c r="G15406">
        <f>H15409</f>
        <v>0</v>
      </c>
      <c r="H15406">
        <f>I15409</f>
        <v>0</v>
      </c>
      <c r="I15406">
        <f>J15409</f>
        <v>0</v>
      </c>
      <c r="J15406">
        <f>K15409</f>
        <v>0</v>
      </c>
      <c r="K15406">
        <f>L15409</f>
        <v>0</v>
      </c>
    </row>
    <row r="15407" spans="2:11" s="5" customFormat="1" outlineLevel="1">
      <c r="C15407" s="5" t="s">
        <v>51</v>
      </c>
      <c r="D15407" s="1">
        <f>IFERROR(D15408/D15409, D15408)</f>
        <v>0</v>
      </c>
      <c r="E15407" s="1">
        <f>IFERROR(E15408/E15409, E15408)</f>
        <v>0</v>
      </c>
      <c r="F15407" s="1">
        <f>IFERROR(F15408/F15409, F15408)</f>
        <v>0</v>
      </c>
      <c r="G15407" s="1">
        <f>IFERROR(G15408/G15409, G15408)</f>
        <v>0</v>
      </c>
      <c r="H15407" s="1">
        <f>IFERROR(H15408/H15409, H15408)</f>
        <v>0</v>
      </c>
      <c r="I15407" s="1">
        <f>IFERROR(I15408/I15409, I15408)</f>
        <v>0</v>
      </c>
      <c r="J15407" s="1">
        <f>IFERROR(J15408/J15409, J15408)</f>
        <v>0</v>
      </c>
      <c r="K15407" s="1">
        <f>IFERROR(K15408/K15409, K15408)</f>
        <v>0</v>
      </c>
    </row>
    <row r="15408" spans="2:11" outlineLevel="2">
      <c r="C15408" t="s">
        <v>10</v>
      </c>
      <c r="D15408">
        <f>COUNTIF(D15410:D15411, "1")</f>
        <v>0</v>
      </c>
      <c r="E15408">
        <f>COUNTIF(E15410:E15411, "1")</f>
        <v>0</v>
      </c>
      <c r="F15408">
        <f>COUNTIF(F15410:F15411, "1")</f>
        <v>0</v>
      </c>
      <c r="G15408">
        <f>COUNTIF(G15410:G15411, "1")</f>
        <v>0</v>
      </c>
      <c r="H15408">
        <f>COUNTIF(H15410:H15411, "1")</f>
        <v>0</v>
      </c>
      <c r="I15408">
        <f>COUNTIF(I15410:I15411, "1")</f>
        <v>0</v>
      </c>
      <c r="J15408">
        <f>COUNTIF(J15410:J15411, "1")</f>
        <v>0</v>
      </c>
      <c r="K15408">
        <f>COUNTIF(K15410:K15411, "1")</f>
        <v>0</v>
      </c>
    </row>
    <row r="15409" spans="2:11" outlineLevel="2">
      <c r="C15409" t="s">
        <v>12</v>
      </c>
      <c r="D15409">
        <f>COUNTIF(D15410:D15411, "0")</f>
        <v>0</v>
      </c>
      <c r="E15409">
        <f>COUNTIF(E15410:E15411, "0")</f>
        <v>0</v>
      </c>
      <c r="F15409">
        <f>COUNTIF(F15410:F15411, "0")</f>
        <v>0</v>
      </c>
      <c r="G15409">
        <f>COUNTIF(G15410:G15411, "0")</f>
        <v>0</v>
      </c>
      <c r="H15409">
        <f>COUNTIF(H15410:H15411, "0")</f>
        <v>0</v>
      </c>
      <c r="I15409">
        <f>COUNTIF(I15410:I15411, "0")</f>
        <v>0</v>
      </c>
      <c r="J15409">
        <f>COUNTIF(J15410:J15411, "0")</f>
        <v>0</v>
      </c>
      <c r="K15409">
        <f>COUNTIF(K15410:K15411, "0")</f>
        <v>0</v>
      </c>
    </row>
    <row r="15410" spans="2:11" outlineLevel="2">
      <c r="B15410" t="s">
        <v>52</v>
      </c>
      <c r="C15410" t="s">
        <v>15</v>
      </c>
      <c r="D15410">
        <v>1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2:11" outlineLevel="2">
      <c r="B15411" t="s">
        <v>52</v>
      </c>
      <c r="C15411" t="s">
        <v>16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2:11" s="2" customFormat="1">
      <c r="B15412" s="2" t="s">
        <v>628</v>
      </c>
      <c r="D15412" s="2">
        <f>IFERROR(AVERAGE(D15415,D15432,D15442,D15452,D15501,D15520,D15539,D15549,D15558,D15568,D15581,D15591,D15602,D15613,D15626,D15639,D15648), 0)</f>
        <v>0</v>
      </c>
      <c r="E15412" s="2">
        <f>IFERROR(AVERAGE(E15415,E15432,E15442,E15452,E15501,E15520,E15539,E15549,E15558,E15568,E15581,E15591,E15602,E15613,E15626,E15639,E15648), 0)</f>
        <v>0</v>
      </c>
      <c r="F15412" s="2">
        <f>IFERROR(AVERAGE(F15415,F15432,F15442,F15452,F15501,F15520,F15539,F15549,F15558,F15568,F15581,F15591,F15602,F15613,F15626,F15639,F15648), 0)</f>
        <v>0</v>
      </c>
      <c r="G15412" s="2">
        <f>IFERROR(AVERAGE(G15415,G15432,G15442,G15452,G15501,G15520,G15539,G15549,G15558,G15568,G15581,G15591,G15602,G15613,G15626,G15639,G15648), 0)</f>
        <v>0</v>
      </c>
      <c r="H15412" s="2">
        <f>IFERROR(AVERAGE(H15415,H15432,H15442,H15452,H15501,H15520,H15539,H15549,H15558,H15568,H15581,H15591,H15602,H15613,H15626,H15639,H15648), 0)</f>
        <v>0</v>
      </c>
      <c r="I15412" s="2">
        <f>IFERROR(AVERAGE(I15415,I15432,I15442,I15452,I15501,I15520,I15539,I15549,I15558,I15568,I15581,I15591,I15602,I15613,I15626,I15639,I15648), 0)</f>
        <v>0</v>
      </c>
      <c r="J15412" s="2">
        <f>IFERROR(AVERAGE(J15415,J15432,J15442,J15452,J15501,J15520,J15539,J15549,J15558,J15568,J15581,J15591,J15602,J15613,J15626,J15639,J15648), 0)</f>
        <v>0</v>
      </c>
      <c r="K15412" s="2">
        <f>IFERROR(AVERAGE(K15415,K15432,K15442,K15452,K15501,K15520,K15539,K15549,K15558,K15568,K15581,K15591,K15602,K15613,K15626,K15639,K15648), 0)</f>
        <v>0</v>
      </c>
    </row>
    <row r="15413" spans="2:11" outlineLevel="2">
      <c r="B15413" t="s">
        <v>3</v>
      </c>
      <c r="D15413">
        <f>D15416+D15433+D15443+D15453+D15502+D15521+D15540+D15550+D15559+D15569+D15582+D15592+D15603+D15614+D15627+D15640+D15649</f>
        <v>0</v>
      </c>
      <c r="E15413">
        <f>E15416+E15433+E15443+E15453+E15502+E15521+E15540+E15550+E15559+E15569+E15582+E15592+E15603+E15614+E15627+E15640+E15649</f>
        <v>0</v>
      </c>
      <c r="F15413">
        <f>F15416+F15433+F15443+F15453+F15502+F15521+F15540+F15550+F15559+F15569+F15582+F15592+F15603+F15614+F15627+F15640+F15649</f>
        <v>0</v>
      </c>
      <c r="G15413">
        <f>G15416+G15433+G15443+G15453+G15502+G15521+G15540+G15550+G15559+G15569+G15582+G15592+G15603+G15614+G15627+G15640+G15649</f>
        <v>0</v>
      </c>
      <c r="H15413">
        <f>H15416+H15433+H15443+H15453+H15502+H15521+H15540+H15550+H15559+H15569+H15582+H15592+H15603+H15614+H15627+H15640+H15649</f>
        <v>0</v>
      </c>
      <c r="I15413">
        <f>I15416+I15433+I15443+I15453+I15502+I15521+I15540+I15550+I15559+I15569+I15582+I15592+I15603+I15614+I15627+I15640+I15649</f>
        <v>0</v>
      </c>
      <c r="J15413">
        <f>J15416+J15433+J15443+J15453+J15502+J15521+J15540+J15550+J15559+J15569+J15582+J15592+J15603+J15614+J15627+J15640+J15649</f>
        <v>0</v>
      </c>
      <c r="K15413">
        <f>K15416+K15433+K15443+K15453+K15502+K15521+K15540+K15550+K15559+K15569+K15582+K15592+K15603+K15614+K15627+K15640+K15649</f>
        <v>0</v>
      </c>
    </row>
    <row r="15414" spans="2:11" outlineLevel="2">
      <c r="B15414" t="s">
        <v>4</v>
      </c>
      <c r="D15414">
        <f>D15417+D15434+D15444+D15454+D15503+D15522+D15541+D15551+D15560+D15570+D15583+D15593+D15604+D15615+D15628+D15641+D15650</f>
        <v>0</v>
      </c>
      <c r="E15414">
        <f>E15417+E15434+E15444+E15454+E15503+E15522+E15541+E15551+E15560+E15570+E15583+E15593+E15604+E15615+E15628+E15641+E15650</f>
        <v>0</v>
      </c>
      <c r="F15414">
        <f>F15417+F15434+F15444+F15454+F15503+F15522+F15541+F15551+F15560+F15570+F15583+F15593+F15604+F15615+F15628+F15641+F15650</f>
        <v>0</v>
      </c>
      <c r="G15414">
        <f>G15417+G15434+G15444+G15454+G15503+G15522+G15541+G15551+G15560+G15570+G15583+G15593+G15604+G15615+G15628+G15641+G15650</f>
        <v>0</v>
      </c>
      <c r="H15414">
        <f>H15417+H15434+H15444+H15454+H15503+H15522+H15541+H15551+H15560+H15570+H15583+H15593+H15604+H15615+H15628+H15641+H15650</f>
        <v>0</v>
      </c>
      <c r="I15414">
        <f>I15417+I15434+I15444+I15454+I15503+I15522+I15541+I15551+I15560+I15570+I15583+I15593+I15604+I15615+I15628+I15641+I15650</f>
        <v>0</v>
      </c>
      <c r="J15414">
        <f>J15417+J15434+J15444+J15454+J15503+J15522+J15541+J15551+J15560+J15570+J15583+J15593+J15604+J15615+J15628+J15641+J15650</f>
        <v>0</v>
      </c>
      <c r="K15414">
        <f>K15417+K15434+K15444+K15454+K15503+K15522+K15541+K15551+K15560+K15570+K15583+K15593+K15604+K15615+K15628+K15641+K15650</f>
        <v>0</v>
      </c>
    </row>
    <row r="15415" spans="2:11" s="3" customFormat="1">
      <c r="B15415" s="3" t="s">
        <v>629</v>
      </c>
      <c r="C15415" s="3" t="s">
        <v>8</v>
      </c>
      <c r="D15415" s="3">
        <f>IFERROR(AVERAGE(D15418), 0)</f>
        <v>0</v>
      </c>
      <c r="E15415" s="3">
        <f>IFERROR(AVERAGE(E15418), 0)</f>
        <v>0</v>
      </c>
      <c r="F15415" s="3">
        <f>IFERROR(AVERAGE(F15418), 0)</f>
        <v>0</v>
      </c>
      <c r="G15415" s="3">
        <f>IFERROR(AVERAGE(G15418), 0)</f>
        <v>0</v>
      </c>
      <c r="H15415" s="3">
        <f>IFERROR(AVERAGE(H15418), 0)</f>
        <v>0</v>
      </c>
      <c r="I15415" s="3">
        <f>IFERROR(AVERAGE(I15418), 0)</f>
        <v>0</v>
      </c>
      <c r="J15415" s="3">
        <f>IFERROR(AVERAGE(J15418), 0)</f>
        <v>0</v>
      </c>
      <c r="K15415" s="3">
        <f>IFERROR(AVERAGE(K15418), 0)</f>
        <v>0</v>
      </c>
    </row>
    <row r="15416" spans="2:11" outlineLevel="2">
      <c r="B15416" s="4" t="s">
        <v>9</v>
      </c>
      <c r="D15416">
        <f>E15419</f>
        <v>0</v>
      </c>
      <c r="E15416">
        <f>F15419</f>
        <v>0</v>
      </c>
      <c r="F15416">
        <f>G15419</f>
        <v>0</v>
      </c>
      <c r="G15416">
        <f>H15419</f>
        <v>0</v>
      </c>
      <c r="H15416">
        <f>I15419</f>
        <v>0</v>
      </c>
      <c r="I15416">
        <f>J15419</f>
        <v>0</v>
      </c>
      <c r="J15416">
        <f>K15419</f>
        <v>0</v>
      </c>
      <c r="K15416">
        <f>L15419</f>
        <v>0</v>
      </c>
    </row>
    <row r="15417" spans="2:11" outlineLevel="2">
      <c r="B15417" s="4" t="s">
        <v>10</v>
      </c>
      <c r="D15417">
        <f>E15420</f>
        <v>0</v>
      </c>
      <c r="E15417">
        <f>F15420</f>
        <v>0</v>
      </c>
      <c r="F15417">
        <f>G15420</f>
        <v>0</v>
      </c>
      <c r="G15417">
        <f>H15420</f>
        <v>0</v>
      </c>
      <c r="H15417">
        <f>I15420</f>
        <v>0</v>
      </c>
      <c r="I15417">
        <f>J15420</f>
        <v>0</v>
      </c>
      <c r="J15417">
        <f>K15420</f>
        <v>0</v>
      </c>
      <c r="K15417">
        <f>L15420</f>
        <v>0</v>
      </c>
    </row>
    <row r="15418" spans="2:11" s="5" customFormat="1" outlineLevel="1">
      <c r="C15418" s="5" t="s">
        <v>51</v>
      </c>
      <c r="D15418" s="1">
        <f>IFERROR(D15419/D15420, D15419)</f>
        <v>0</v>
      </c>
      <c r="E15418" s="1">
        <f>IFERROR(E15419/E15420, E15419)</f>
        <v>0</v>
      </c>
      <c r="F15418" s="1">
        <f>IFERROR(F15419/F15420, F15419)</f>
        <v>0</v>
      </c>
      <c r="G15418" s="1">
        <f>IFERROR(G15419/G15420, G15419)</f>
        <v>0</v>
      </c>
      <c r="H15418" s="1">
        <f>IFERROR(H15419/H15420, H15419)</f>
        <v>0</v>
      </c>
      <c r="I15418" s="1">
        <f>IFERROR(I15419/I15420, I15419)</f>
        <v>0</v>
      </c>
      <c r="J15418" s="1">
        <f>IFERROR(J15419/J15420, J15419)</f>
        <v>0</v>
      </c>
      <c r="K15418" s="1">
        <f>IFERROR(K15419/K15420, K15419)</f>
        <v>0</v>
      </c>
    </row>
    <row r="15419" spans="2:11" outlineLevel="2">
      <c r="C15419" t="s">
        <v>10</v>
      </c>
      <c r="D15419">
        <f>COUNTIF(D15421:D15431, "1")</f>
        <v>0</v>
      </c>
      <c r="E15419">
        <f>COUNTIF(E15421:E15431, "1")</f>
        <v>0</v>
      </c>
      <c r="F15419">
        <f>COUNTIF(F15421:F15431, "1")</f>
        <v>0</v>
      </c>
      <c r="G15419">
        <f>COUNTIF(G15421:G15431, "1")</f>
        <v>0</v>
      </c>
      <c r="H15419">
        <f>COUNTIF(H15421:H15431, "1")</f>
        <v>0</v>
      </c>
      <c r="I15419">
        <f>COUNTIF(I15421:I15431, "1")</f>
        <v>0</v>
      </c>
      <c r="J15419">
        <f>COUNTIF(J15421:J15431, "1")</f>
        <v>0</v>
      </c>
      <c r="K15419">
        <f>COUNTIF(K15421:K15431, "1")</f>
        <v>0</v>
      </c>
    </row>
    <row r="15420" spans="2:11" outlineLevel="2">
      <c r="C15420" t="s">
        <v>12</v>
      </c>
      <c r="D15420">
        <f>COUNTIF(D15421:D15431, "0")</f>
        <v>0</v>
      </c>
      <c r="E15420">
        <f>COUNTIF(E15421:E15431, "0")</f>
        <v>0</v>
      </c>
      <c r="F15420">
        <f>COUNTIF(F15421:F15431, "0")</f>
        <v>0</v>
      </c>
      <c r="G15420">
        <f>COUNTIF(G15421:G15431, "0")</f>
        <v>0</v>
      </c>
      <c r="H15420">
        <f>COUNTIF(H15421:H15431, "0")</f>
        <v>0</v>
      </c>
      <c r="I15420">
        <f>COUNTIF(I15421:I15431, "0")</f>
        <v>0</v>
      </c>
      <c r="J15420">
        <f>COUNTIF(J15421:J15431, "0")</f>
        <v>0</v>
      </c>
      <c r="K15420">
        <f>COUNTIF(K15421:K15431, "0")</f>
        <v>0</v>
      </c>
    </row>
    <row r="15421" spans="2:11" outlineLevel="2">
      <c r="B15421" t="s">
        <v>52</v>
      </c>
      <c r="C15421" t="s">
        <v>21</v>
      </c>
      <c r="D15421">
        <v>0</v>
      </c>
      <c r="E15421">
        <v>1</v>
      </c>
      <c r="F15421">
        <v>1</v>
      </c>
      <c r="G15421">
        <v>0</v>
      </c>
      <c r="H15421">
        <v>1</v>
      </c>
      <c r="I15421">
        <v>0</v>
      </c>
      <c r="J15421">
        <v>0</v>
      </c>
      <c r="K15421">
        <v>0</v>
      </c>
    </row>
    <row r="15422" spans="2:11" outlineLevel="2">
      <c r="B15422" t="s">
        <v>52</v>
      </c>
      <c r="C15422" t="s">
        <v>15</v>
      </c>
      <c r="D15422">
        <v>1</v>
      </c>
      <c r="E15422">
        <v>0</v>
      </c>
      <c r="F15422">
        <v>1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2:11" outlineLevel="2">
      <c r="B15423" t="s">
        <v>52</v>
      </c>
      <c r="C15423" t="s">
        <v>19</v>
      </c>
      <c r="D15423">
        <v>1</v>
      </c>
      <c r="E15423">
        <v>0</v>
      </c>
      <c r="F15423">
        <v>0</v>
      </c>
      <c r="G15423">
        <v>1</v>
      </c>
      <c r="H15423">
        <v>0</v>
      </c>
      <c r="I15423">
        <v>0</v>
      </c>
      <c r="J15423">
        <v>0</v>
      </c>
      <c r="K15423">
        <v>0</v>
      </c>
    </row>
    <row r="15424" spans="2:11" outlineLevel="2">
      <c r="B15424" t="s">
        <v>52</v>
      </c>
      <c r="C15424" t="s">
        <v>20</v>
      </c>
      <c r="D15424">
        <v>0</v>
      </c>
      <c r="E15424">
        <v>1</v>
      </c>
      <c r="F15424">
        <v>0</v>
      </c>
      <c r="G15424">
        <v>1</v>
      </c>
      <c r="H15424">
        <v>0</v>
      </c>
      <c r="I15424">
        <v>0</v>
      </c>
      <c r="J15424">
        <v>0</v>
      </c>
      <c r="K15424">
        <v>0</v>
      </c>
    </row>
    <row r="15425" spans="2:11" outlineLevel="2">
      <c r="B15425" t="s">
        <v>52</v>
      </c>
      <c r="C15425" t="s">
        <v>22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2:11" outlineLevel="2">
      <c r="B15426" t="s">
        <v>52</v>
      </c>
      <c r="C15426" t="s">
        <v>23</v>
      </c>
      <c r="D15426">
        <v>0</v>
      </c>
      <c r="E15426">
        <v>1</v>
      </c>
      <c r="F15426">
        <v>0</v>
      </c>
      <c r="G15426">
        <v>0</v>
      </c>
      <c r="H15426">
        <v>0</v>
      </c>
      <c r="I15426">
        <v>1</v>
      </c>
      <c r="J15426">
        <v>0</v>
      </c>
      <c r="K15426">
        <v>0</v>
      </c>
    </row>
    <row r="15427" spans="2:11" outlineLevel="2">
      <c r="B15427" t="s">
        <v>52</v>
      </c>
      <c r="C15427" t="s">
        <v>33</v>
      </c>
      <c r="D15427">
        <v>0</v>
      </c>
      <c r="E15427">
        <v>1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2:11" outlineLevel="2">
      <c r="B15428" t="s">
        <v>52</v>
      </c>
      <c r="C15428" t="s">
        <v>32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0</v>
      </c>
    </row>
    <row r="15429" spans="2:11" outlineLevel="2">
      <c r="B15429" t="s">
        <v>52</v>
      </c>
      <c r="C15429" t="s">
        <v>24</v>
      </c>
      <c r="D15429">
        <v>0</v>
      </c>
      <c r="E15429">
        <v>0</v>
      </c>
      <c r="F15429">
        <v>1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2:11" outlineLevel="2">
      <c r="B15430" t="s">
        <v>52</v>
      </c>
      <c r="C15430" t="s">
        <v>17</v>
      </c>
      <c r="D15430">
        <v>0</v>
      </c>
      <c r="E15430">
        <v>1</v>
      </c>
      <c r="F15430">
        <v>1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2:11" outlineLevel="2">
      <c r="B15431" t="s">
        <v>52</v>
      </c>
      <c r="C15431" t="s">
        <v>16</v>
      </c>
      <c r="D15431">
        <v>0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0</v>
      </c>
      <c r="K15431">
        <v>0</v>
      </c>
    </row>
    <row r="15432" spans="2:11" s="3" customFormat="1">
      <c r="B15432" s="3" t="s">
        <v>630</v>
      </c>
      <c r="C15432" s="3" t="s">
        <v>8</v>
      </c>
      <c r="D15432" s="3">
        <f>IFERROR(AVERAGE(D15435), 0)</f>
        <v>0</v>
      </c>
      <c r="E15432" s="3">
        <f>IFERROR(AVERAGE(E15435), 0)</f>
        <v>0</v>
      </c>
      <c r="F15432" s="3">
        <f>IFERROR(AVERAGE(F15435), 0)</f>
        <v>0</v>
      </c>
      <c r="G15432" s="3">
        <f>IFERROR(AVERAGE(G15435), 0)</f>
        <v>0</v>
      </c>
      <c r="H15432" s="3">
        <f>IFERROR(AVERAGE(H15435), 0)</f>
        <v>0</v>
      </c>
      <c r="I15432" s="3">
        <f>IFERROR(AVERAGE(I15435), 0)</f>
        <v>0</v>
      </c>
      <c r="J15432" s="3">
        <f>IFERROR(AVERAGE(J15435), 0)</f>
        <v>0</v>
      </c>
      <c r="K15432" s="3">
        <f>IFERROR(AVERAGE(K15435), 0)</f>
        <v>0</v>
      </c>
    </row>
    <row r="15433" spans="2:11" outlineLevel="2">
      <c r="B15433" s="4" t="s">
        <v>9</v>
      </c>
      <c r="D15433">
        <f>E15436</f>
        <v>0</v>
      </c>
      <c r="E15433">
        <f>F15436</f>
        <v>0</v>
      </c>
      <c r="F15433">
        <f>G15436</f>
        <v>0</v>
      </c>
      <c r="G15433">
        <f>H15436</f>
        <v>0</v>
      </c>
      <c r="H15433">
        <f>I15436</f>
        <v>0</v>
      </c>
      <c r="I15433">
        <f>J15436</f>
        <v>0</v>
      </c>
      <c r="J15433">
        <f>K15436</f>
        <v>0</v>
      </c>
      <c r="K15433">
        <f>L15436</f>
        <v>0</v>
      </c>
    </row>
    <row r="15434" spans="2:11" outlineLevel="2">
      <c r="B15434" s="4" t="s">
        <v>10</v>
      </c>
      <c r="D15434">
        <f>E15437</f>
        <v>0</v>
      </c>
      <c r="E15434">
        <f>F15437</f>
        <v>0</v>
      </c>
      <c r="F15434">
        <f>G15437</f>
        <v>0</v>
      </c>
      <c r="G15434">
        <f>H15437</f>
        <v>0</v>
      </c>
      <c r="H15434">
        <f>I15437</f>
        <v>0</v>
      </c>
      <c r="I15434">
        <f>J15437</f>
        <v>0</v>
      </c>
      <c r="J15434">
        <f>K15437</f>
        <v>0</v>
      </c>
      <c r="K15434">
        <f>L15437</f>
        <v>0</v>
      </c>
    </row>
    <row r="15435" spans="2:11" s="5" customFormat="1" outlineLevel="1">
      <c r="C15435" s="5" t="s">
        <v>51</v>
      </c>
      <c r="D15435" s="1">
        <f>IFERROR(D15436/D15437, D15436)</f>
        <v>0</v>
      </c>
      <c r="E15435" s="1">
        <f>IFERROR(E15436/E15437, E15436)</f>
        <v>0</v>
      </c>
      <c r="F15435" s="1">
        <f>IFERROR(F15436/F15437, F15436)</f>
        <v>0</v>
      </c>
      <c r="G15435" s="1">
        <f>IFERROR(G15436/G15437, G15436)</f>
        <v>0</v>
      </c>
      <c r="H15435" s="1">
        <f>IFERROR(H15436/H15437, H15436)</f>
        <v>0</v>
      </c>
      <c r="I15435" s="1">
        <f>IFERROR(I15436/I15437, I15436)</f>
        <v>0</v>
      </c>
      <c r="J15435" s="1">
        <f>IFERROR(J15436/J15437, J15436)</f>
        <v>0</v>
      </c>
      <c r="K15435" s="1">
        <f>IFERROR(K15436/K15437, K15436)</f>
        <v>0</v>
      </c>
    </row>
    <row r="15436" spans="2:11" outlineLevel="2">
      <c r="C15436" t="s">
        <v>10</v>
      </c>
      <c r="D15436">
        <f>COUNTIF(D15438:D15441, "1")</f>
        <v>0</v>
      </c>
      <c r="E15436">
        <f>COUNTIF(E15438:E15441, "1")</f>
        <v>0</v>
      </c>
      <c r="F15436">
        <f>COUNTIF(F15438:F15441, "1")</f>
        <v>0</v>
      </c>
      <c r="G15436">
        <f>COUNTIF(G15438:G15441, "1")</f>
        <v>0</v>
      </c>
      <c r="H15436">
        <f>COUNTIF(H15438:H15441, "1")</f>
        <v>0</v>
      </c>
      <c r="I15436">
        <f>COUNTIF(I15438:I15441, "1")</f>
        <v>0</v>
      </c>
      <c r="J15436">
        <f>COUNTIF(J15438:J15441, "1")</f>
        <v>0</v>
      </c>
      <c r="K15436">
        <f>COUNTIF(K15438:K15441, "1")</f>
        <v>0</v>
      </c>
    </row>
    <row r="15437" spans="2:11" outlineLevel="2">
      <c r="C15437" t="s">
        <v>12</v>
      </c>
      <c r="D15437">
        <f>COUNTIF(D15438:D15441, "0")</f>
        <v>0</v>
      </c>
      <c r="E15437">
        <f>COUNTIF(E15438:E15441, "0")</f>
        <v>0</v>
      </c>
      <c r="F15437">
        <f>COUNTIF(F15438:F15441, "0")</f>
        <v>0</v>
      </c>
      <c r="G15437">
        <f>COUNTIF(G15438:G15441, "0")</f>
        <v>0</v>
      </c>
      <c r="H15437">
        <f>COUNTIF(H15438:H15441, "0")</f>
        <v>0</v>
      </c>
      <c r="I15437">
        <f>COUNTIF(I15438:I15441, "0")</f>
        <v>0</v>
      </c>
      <c r="J15437">
        <f>COUNTIF(J15438:J15441, "0")</f>
        <v>0</v>
      </c>
      <c r="K15437">
        <f>COUNTIF(K15438:K15441, "0")</f>
        <v>0</v>
      </c>
    </row>
    <row r="15438" spans="2:11" outlineLevel="2">
      <c r="B15438" t="s">
        <v>52</v>
      </c>
      <c r="C15438" t="s">
        <v>16</v>
      </c>
      <c r="D15438">
        <v>0</v>
      </c>
      <c r="E15438">
        <v>0</v>
      </c>
      <c r="F15438">
        <v>0</v>
      </c>
      <c r="G15438">
        <v>1</v>
      </c>
      <c r="H15438">
        <v>0</v>
      </c>
      <c r="I15438">
        <v>0</v>
      </c>
      <c r="J15438">
        <v>1</v>
      </c>
      <c r="K15438">
        <v>0</v>
      </c>
    </row>
    <row r="15439" spans="2:11" outlineLevel="2">
      <c r="B15439" t="s">
        <v>52</v>
      </c>
      <c r="C15439" t="s">
        <v>15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2:11" outlineLevel="2">
      <c r="B15440" t="s">
        <v>52</v>
      </c>
      <c r="C15440" t="s">
        <v>14</v>
      </c>
      <c r="D15440">
        <v>1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1</v>
      </c>
      <c r="K15440">
        <v>0</v>
      </c>
    </row>
    <row r="15441" spans="2:11" outlineLevel="2">
      <c r="B15441" t="s">
        <v>52</v>
      </c>
      <c r="C15441" t="s">
        <v>17</v>
      </c>
      <c r="D15441">
        <v>0</v>
      </c>
      <c r="E15441">
        <v>0</v>
      </c>
      <c r="F15441">
        <v>0</v>
      </c>
      <c r="G15441">
        <v>1</v>
      </c>
      <c r="H15441">
        <v>1</v>
      </c>
      <c r="I15441">
        <v>0</v>
      </c>
      <c r="J15441">
        <v>0</v>
      </c>
      <c r="K15441">
        <v>0</v>
      </c>
    </row>
    <row r="15442" spans="2:11" s="3" customFormat="1">
      <c r="B15442" s="3" t="s">
        <v>631</v>
      </c>
      <c r="C15442" s="3" t="s">
        <v>8</v>
      </c>
      <c r="D15442" s="3">
        <f>IFERROR(AVERAGE(D15445), 0)</f>
        <v>0</v>
      </c>
      <c r="E15442" s="3">
        <f>IFERROR(AVERAGE(E15445), 0)</f>
        <v>0</v>
      </c>
      <c r="F15442" s="3">
        <f>IFERROR(AVERAGE(F15445), 0)</f>
        <v>0</v>
      </c>
      <c r="G15442" s="3">
        <f>IFERROR(AVERAGE(G15445), 0)</f>
        <v>0</v>
      </c>
      <c r="H15442" s="3">
        <f>IFERROR(AVERAGE(H15445), 0)</f>
        <v>0</v>
      </c>
      <c r="I15442" s="3">
        <f>IFERROR(AVERAGE(I15445), 0)</f>
        <v>0</v>
      </c>
      <c r="J15442" s="3">
        <f>IFERROR(AVERAGE(J15445), 0)</f>
        <v>0</v>
      </c>
      <c r="K15442" s="3">
        <f>IFERROR(AVERAGE(K15445), 0)</f>
        <v>0</v>
      </c>
    </row>
    <row r="15443" spans="2:11" outlineLevel="2">
      <c r="B15443" s="4" t="s">
        <v>9</v>
      </c>
      <c r="D15443">
        <f>E15446</f>
        <v>0</v>
      </c>
      <c r="E15443">
        <f>F15446</f>
        <v>0</v>
      </c>
      <c r="F15443">
        <f>G15446</f>
        <v>0</v>
      </c>
      <c r="G15443">
        <f>H15446</f>
        <v>0</v>
      </c>
      <c r="H15443">
        <f>I15446</f>
        <v>0</v>
      </c>
      <c r="I15443">
        <f>J15446</f>
        <v>0</v>
      </c>
      <c r="J15443">
        <f>K15446</f>
        <v>0</v>
      </c>
      <c r="K15443">
        <f>L15446</f>
        <v>0</v>
      </c>
    </row>
    <row r="15444" spans="2:11" outlineLevel="2">
      <c r="B15444" s="4" t="s">
        <v>10</v>
      </c>
      <c r="D15444">
        <f>E15447</f>
        <v>0</v>
      </c>
      <c r="E15444">
        <f>F15447</f>
        <v>0</v>
      </c>
      <c r="F15444">
        <f>G15447</f>
        <v>0</v>
      </c>
      <c r="G15444">
        <f>H15447</f>
        <v>0</v>
      </c>
      <c r="H15444">
        <f>I15447</f>
        <v>0</v>
      </c>
      <c r="I15444">
        <f>J15447</f>
        <v>0</v>
      </c>
      <c r="J15444">
        <f>K15447</f>
        <v>0</v>
      </c>
      <c r="K15444">
        <f>L15447</f>
        <v>0</v>
      </c>
    </row>
    <row r="15445" spans="2:11" s="5" customFormat="1" outlineLevel="1">
      <c r="C15445" s="5" t="s">
        <v>51</v>
      </c>
      <c r="D15445" s="1">
        <f>IFERROR(D15446/D15447, D15446)</f>
        <v>0</v>
      </c>
      <c r="E15445" s="1">
        <f>IFERROR(E15446/E15447, E15446)</f>
        <v>0</v>
      </c>
      <c r="F15445" s="1">
        <f>IFERROR(F15446/F15447, F15446)</f>
        <v>0</v>
      </c>
      <c r="G15445" s="1">
        <f>IFERROR(G15446/G15447, G15446)</f>
        <v>0</v>
      </c>
      <c r="H15445" s="1">
        <f>IFERROR(H15446/H15447, H15446)</f>
        <v>0</v>
      </c>
      <c r="I15445" s="1">
        <f>IFERROR(I15446/I15447, I15446)</f>
        <v>0</v>
      </c>
      <c r="J15445" s="1">
        <f>IFERROR(J15446/J15447, J15446)</f>
        <v>0</v>
      </c>
      <c r="K15445" s="1">
        <f>IFERROR(K15446/K15447, K15446)</f>
        <v>0</v>
      </c>
    </row>
    <row r="15446" spans="2:11" outlineLevel="2">
      <c r="C15446" t="s">
        <v>10</v>
      </c>
      <c r="D15446">
        <f>COUNTIF(D15448:D15451, "1")</f>
        <v>0</v>
      </c>
      <c r="E15446">
        <f>COUNTIF(E15448:E15451, "1")</f>
        <v>0</v>
      </c>
      <c r="F15446">
        <f>COUNTIF(F15448:F15451, "1")</f>
        <v>0</v>
      </c>
      <c r="G15446">
        <f>COUNTIF(G15448:G15451, "1")</f>
        <v>0</v>
      </c>
      <c r="H15446">
        <f>COUNTIF(H15448:H15451, "1")</f>
        <v>0</v>
      </c>
      <c r="I15446">
        <f>COUNTIF(I15448:I15451, "1")</f>
        <v>0</v>
      </c>
      <c r="J15446">
        <f>COUNTIF(J15448:J15451, "1")</f>
        <v>0</v>
      </c>
      <c r="K15446">
        <f>COUNTIF(K15448:K15451, "1")</f>
        <v>0</v>
      </c>
    </row>
    <row r="15447" spans="2:11" outlineLevel="2">
      <c r="C15447" t="s">
        <v>12</v>
      </c>
      <c r="D15447">
        <f>COUNTIF(D15448:D15451, "0")</f>
        <v>0</v>
      </c>
      <c r="E15447">
        <f>COUNTIF(E15448:E15451, "0")</f>
        <v>0</v>
      </c>
      <c r="F15447">
        <f>COUNTIF(F15448:F15451, "0")</f>
        <v>0</v>
      </c>
      <c r="G15447">
        <f>COUNTIF(G15448:G15451, "0")</f>
        <v>0</v>
      </c>
      <c r="H15447">
        <f>COUNTIF(H15448:H15451, "0")</f>
        <v>0</v>
      </c>
      <c r="I15447">
        <f>COUNTIF(I15448:I15451, "0")</f>
        <v>0</v>
      </c>
      <c r="J15447">
        <f>COUNTIF(J15448:J15451, "0")</f>
        <v>0</v>
      </c>
      <c r="K15447">
        <f>COUNTIF(K15448:K15451, "0")</f>
        <v>0</v>
      </c>
    </row>
    <row r="15448" spans="2:11" outlineLevel="2">
      <c r="B15448" t="s">
        <v>52</v>
      </c>
      <c r="C15448" t="s">
        <v>14</v>
      </c>
      <c r="D15448">
        <v>0</v>
      </c>
      <c r="E15448">
        <v>0</v>
      </c>
      <c r="F15448">
        <v>0</v>
      </c>
      <c r="G15448">
        <v>1</v>
      </c>
      <c r="H15448">
        <v>0</v>
      </c>
      <c r="I15448">
        <v>1</v>
      </c>
      <c r="J15448">
        <v>0</v>
      </c>
      <c r="K15448">
        <v>0</v>
      </c>
    </row>
    <row r="15449" spans="2:11" outlineLevel="2">
      <c r="B15449" t="s">
        <v>52</v>
      </c>
      <c r="C15449" t="s">
        <v>15</v>
      </c>
      <c r="D15449">
        <v>0</v>
      </c>
      <c r="E15449">
        <v>1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2:11" outlineLevel="2">
      <c r="B15450" t="s">
        <v>52</v>
      </c>
      <c r="C15450" t="s">
        <v>17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2:11" outlineLevel="2">
      <c r="B15451" t="s">
        <v>52</v>
      </c>
      <c r="C15451" t="s">
        <v>16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2:11" s="3" customFormat="1">
      <c r="B15452" s="3" t="s">
        <v>632</v>
      </c>
      <c r="C15452" s="3" t="s">
        <v>8</v>
      </c>
      <c r="D15452" s="3">
        <f>IFERROR(AVERAGE(D15455,D15479), 0)</f>
        <v>0</v>
      </c>
      <c r="E15452" s="3">
        <f>IFERROR(AVERAGE(E15455,E15479), 0)</f>
        <v>0</v>
      </c>
      <c r="F15452" s="3">
        <f>IFERROR(AVERAGE(F15455,F15479), 0)</f>
        <v>0</v>
      </c>
      <c r="G15452" s="3">
        <f>IFERROR(AVERAGE(G15455,G15479), 0)</f>
        <v>0</v>
      </c>
      <c r="H15452" s="3">
        <f>IFERROR(AVERAGE(H15455,H15479), 0)</f>
        <v>0</v>
      </c>
      <c r="I15452" s="3">
        <f>IFERROR(AVERAGE(I15455,I15479), 0)</f>
        <v>0</v>
      </c>
      <c r="J15452" s="3">
        <f>IFERROR(AVERAGE(J15455,J15479), 0)</f>
        <v>0</v>
      </c>
      <c r="K15452" s="3">
        <f>IFERROR(AVERAGE(K15455,K15479), 0)</f>
        <v>0</v>
      </c>
    </row>
    <row r="15453" spans="2:11" outlineLevel="2">
      <c r="B15453" s="4" t="s">
        <v>9</v>
      </c>
      <c r="D15453">
        <f>E15456+E15480</f>
        <v>0</v>
      </c>
      <c r="E15453">
        <f>F15456+F15480</f>
        <v>0</v>
      </c>
      <c r="F15453">
        <f>G15456+G15480</f>
        <v>0</v>
      </c>
      <c r="G15453">
        <f>H15456+H15480</f>
        <v>0</v>
      </c>
      <c r="H15453">
        <f>I15456+I15480</f>
        <v>0</v>
      </c>
      <c r="I15453">
        <f>J15456+J15480</f>
        <v>0</v>
      </c>
      <c r="J15453">
        <f>K15456+K15480</f>
        <v>0</v>
      </c>
      <c r="K15453">
        <f>L15456+L15480</f>
        <v>0</v>
      </c>
    </row>
    <row r="15454" spans="2:11" outlineLevel="2">
      <c r="B15454" s="4" t="s">
        <v>10</v>
      </c>
      <c r="D15454">
        <f>E15457+E15481</f>
        <v>0</v>
      </c>
      <c r="E15454">
        <f>F15457+F15481</f>
        <v>0</v>
      </c>
      <c r="F15454">
        <f>G15457+G15481</f>
        <v>0</v>
      </c>
      <c r="G15454">
        <f>H15457+H15481</f>
        <v>0</v>
      </c>
      <c r="H15454">
        <f>I15457+I15481</f>
        <v>0</v>
      </c>
      <c r="I15454">
        <f>J15457+J15481</f>
        <v>0</v>
      </c>
      <c r="J15454">
        <f>K15457+K15481</f>
        <v>0</v>
      </c>
      <c r="K15454">
        <f>L15457+L15481</f>
        <v>0</v>
      </c>
    </row>
    <row r="15455" spans="2:11" s="5" customFormat="1" outlineLevel="1">
      <c r="C15455" s="5" t="s">
        <v>49</v>
      </c>
      <c r="D15455" s="1">
        <f>IFERROR(D15456/D15457, D15456)</f>
        <v>0</v>
      </c>
      <c r="E15455" s="1">
        <f>IFERROR(E15456/E15457, E15456)</f>
        <v>0</v>
      </c>
      <c r="F15455" s="1">
        <f>IFERROR(F15456/F15457, F15456)</f>
        <v>0</v>
      </c>
      <c r="G15455" s="1">
        <f>IFERROR(G15456/G15457, G15456)</f>
        <v>0</v>
      </c>
      <c r="H15455" s="1">
        <f>IFERROR(H15456/H15457, H15456)</f>
        <v>0</v>
      </c>
      <c r="I15455" s="1">
        <f>IFERROR(I15456/I15457, I15456)</f>
        <v>0</v>
      </c>
      <c r="J15455" s="1">
        <f>IFERROR(J15456/J15457, J15456)</f>
        <v>0</v>
      </c>
      <c r="K15455" s="1">
        <f>IFERROR(K15456/K15457, K15456)</f>
        <v>0</v>
      </c>
    </row>
    <row r="15456" spans="2:11" outlineLevel="2">
      <c r="C15456" t="s">
        <v>10</v>
      </c>
      <c r="D15456">
        <f>COUNTIF(D15458:D15478, "1")</f>
        <v>0</v>
      </c>
      <c r="E15456">
        <f>COUNTIF(E15458:E15478, "1")</f>
        <v>0</v>
      </c>
      <c r="F15456">
        <f>COUNTIF(F15458:F15478, "1")</f>
        <v>0</v>
      </c>
      <c r="G15456">
        <f>COUNTIF(G15458:G15478, "1")</f>
        <v>0</v>
      </c>
      <c r="H15456">
        <f>COUNTIF(H15458:H15478, "1")</f>
        <v>0</v>
      </c>
      <c r="I15456">
        <f>COUNTIF(I15458:I15478, "1")</f>
        <v>0</v>
      </c>
      <c r="J15456">
        <f>COUNTIF(J15458:J15478, "1")</f>
        <v>0</v>
      </c>
      <c r="K15456">
        <f>COUNTIF(K15458:K15478, "1")</f>
        <v>0</v>
      </c>
    </row>
    <row r="15457" spans="2:11" outlineLevel="2">
      <c r="C15457" t="s">
        <v>12</v>
      </c>
      <c r="D15457">
        <f>COUNTIF(D15458:D15478, "0")</f>
        <v>0</v>
      </c>
      <c r="E15457">
        <f>COUNTIF(E15458:E15478, "0")</f>
        <v>0</v>
      </c>
      <c r="F15457">
        <f>COUNTIF(F15458:F15478, "0")</f>
        <v>0</v>
      </c>
      <c r="G15457">
        <f>COUNTIF(G15458:G15478, "0")</f>
        <v>0</v>
      </c>
      <c r="H15457">
        <f>COUNTIF(H15458:H15478, "0")</f>
        <v>0</v>
      </c>
      <c r="I15457">
        <f>COUNTIF(I15458:I15478, "0")</f>
        <v>0</v>
      </c>
      <c r="J15457">
        <f>COUNTIF(J15458:J15478, "0")</f>
        <v>0</v>
      </c>
      <c r="K15457">
        <f>COUNTIF(K15458:K15478, "0")</f>
        <v>0</v>
      </c>
    </row>
    <row r="15458" spans="2:11" outlineLevel="2">
      <c r="B15458" t="s">
        <v>50</v>
      </c>
      <c r="C15458" t="s">
        <v>14</v>
      </c>
      <c r="D15458">
        <v>0</v>
      </c>
      <c r="E15458">
        <v>0</v>
      </c>
      <c r="F15458">
        <v>0</v>
      </c>
      <c r="G15458">
        <v>0</v>
      </c>
      <c r="H15458">
        <v>1</v>
      </c>
      <c r="I15458">
        <v>0</v>
      </c>
      <c r="J15458">
        <v>0</v>
      </c>
      <c r="K15458">
        <v>0</v>
      </c>
    </row>
    <row r="15459" spans="2:11" outlineLevel="2">
      <c r="B15459" t="s">
        <v>50</v>
      </c>
      <c r="C15459" t="s">
        <v>15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2:11" outlineLevel="2">
      <c r="B15460" t="s">
        <v>50</v>
      </c>
      <c r="C15460" t="s">
        <v>16</v>
      </c>
      <c r="D15460">
        <v>0</v>
      </c>
      <c r="E15460">
        <v>1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0</v>
      </c>
    </row>
    <row r="15461" spans="2:11" outlineLevel="2">
      <c r="B15461" t="s">
        <v>50</v>
      </c>
      <c r="C15461" t="s">
        <v>17</v>
      </c>
      <c r="D15461">
        <v>0</v>
      </c>
      <c r="E15461">
        <v>1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</row>
    <row r="15462" spans="2:11" outlineLevel="2">
      <c r="B15462" t="s">
        <v>50</v>
      </c>
      <c r="C15462" t="s">
        <v>18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</row>
    <row r="15463" spans="2:11" outlineLevel="2">
      <c r="B15463" t="s">
        <v>50</v>
      </c>
      <c r="C15463" t="s">
        <v>19</v>
      </c>
      <c r="D15463">
        <v>1</v>
      </c>
      <c r="E15463">
        <v>0</v>
      </c>
      <c r="F15463">
        <v>0</v>
      </c>
      <c r="G15463">
        <v>1</v>
      </c>
      <c r="H15463">
        <v>1</v>
      </c>
      <c r="I15463">
        <v>0</v>
      </c>
      <c r="J15463">
        <v>0</v>
      </c>
      <c r="K15463">
        <v>0</v>
      </c>
    </row>
    <row r="15464" spans="2:11" outlineLevel="2">
      <c r="B15464" t="s">
        <v>50</v>
      </c>
      <c r="C15464" t="s">
        <v>32</v>
      </c>
      <c r="D15464">
        <v>0</v>
      </c>
      <c r="E15464">
        <v>1</v>
      </c>
      <c r="F15464">
        <v>1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2:11" outlineLevel="2">
      <c r="B15465" t="s">
        <v>50</v>
      </c>
      <c r="C15465" t="s">
        <v>20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2:11" outlineLevel="2">
      <c r="B15466" t="s">
        <v>50</v>
      </c>
      <c r="C15466" t="s">
        <v>21</v>
      </c>
      <c r="D15466">
        <v>0</v>
      </c>
      <c r="E15466">
        <v>1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2:11" outlineLevel="2">
      <c r="B15467" t="s">
        <v>50</v>
      </c>
      <c r="C15467" t="s">
        <v>22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2:11" outlineLevel="2">
      <c r="B15468" t="s">
        <v>50</v>
      </c>
      <c r="C15468" t="s">
        <v>33</v>
      </c>
      <c r="D15468">
        <v>0</v>
      </c>
      <c r="E15468">
        <v>0</v>
      </c>
      <c r="F15468">
        <v>1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2:11" outlineLevel="2">
      <c r="B15469" t="s">
        <v>50</v>
      </c>
      <c r="C15469" t="s">
        <v>24</v>
      </c>
      <c r="D15469">
        <v>1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2:11" outlineLevel="2">
      <c r="B15470" t="s">
        <v>50</v>
      </c>
      <c r="C15470" t="s">
        <v>34</v>
      </c>
      <c r="D15470">
        <v>0</v>
      </c>
      <c r="E15470">
        <v>1</v>
      </c>
      <c r="F15470">
        <v>0</v>
      </c>
      <c r="G15470">
        <v>0</v>
      </c>
      <c r="H15470">
        <v>0</v>
      </c>
      <c r="I15470">
        <v>1</v>
      </c>
      <c r="J15470">
        <v>0</v>
      </c>
      <c r="K15470">
        <v>0</v>
      </c>
    </row>
    <row r="15471" spans="2:11" outlineLevel="2">
      <c r="B15471" t="s">
        <v>50</v>
      </c>
      <c r="C15471" t="s">
        <v>26</v>
      </c>
      <c r="D15471">
        <v>0</v>
      </c>
      <c r="E15471">
        <v>0</v>
      </c>
      <c r="F15471">
        <v>1</v>
      </c>
      <c r="G15471">
        <v>1</v>
      </c>
      <c r="H15471">
        <v>1</v>
      </c>
      <c r="I15471">
        <v>0</v>
      </c>
      <c r="J15471">
        <v>0</v>
      </c>
      <c r="K15471">
        <v>0</v>
      </c>
    </row>
    <row r="15472" spans="2:11" outlineLevel="2">
      <c r="B15472" t="s">
        <v>50</v>
      </c>
      <c r="C15472" t="s">
        <v>27</v>
      </c>
      <c r="D15472">
        <v>0</v>
      </c>
      <c r="E15472">
        <v>0</v>
      </c>
      <c r="F15472">
        <v>1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2:11" outlineLevel="2">
      <c r="B15473" t="s">
        <v>50</v>
      </c>
      <c r="C15473" t="s">
        <v>28</v>
      </c>
      <c r="D15473">
        <v>1</v>
      </c>
      <c r="E15473">
        <v>1</v>
      </c>
      <c r="F15473">
        <v>1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2:11" outlineLevel="2">
      <c r="B15474" t="s">
        <v>50</v>
      </c>
      <c r="C15474" t="s">
        <v>35</v>
      </c>
      <c r="D15474">
        <v>0</v>
      </c>
      <c r="E15474">
        <v>0</v>
      </c>
      <c r="F15474">
        <v>0</v>
      </c>
      <c r="G15474">
        <v>0</v>
      </c>
      <c r="H15474">
        <v>1</v>
      </c>
      <c r="I15474">
        <v>0</v>
      </c>
      <c r="J15474">
        <v>0</v>
      </c>
      <c r="K15474">
        <v>0</v>
      </c>
    </row>
    <row r="15475" spans="2:11" outlineLevel="2">
      <c r="B15475" t="s">
        <v>50</v>
      </c>
      <c r="C15475" t="s">
        <v>36</v>
      </c>
      <c r="D15475">
        <v>0</v>
      </c>
      <c r="E15475">
        <v>0</v>
      </c>
      <c r="F15475">
        <v>1</v>
      </c>
      <c r="G15475">
        <v>0</v>
      </c>
      <c r="H15475">
        <v>1</v>
      </c>
      <c r="I15475">
        <v>0</v>
      </c>
      <c r="J15475">
        <v>0</v>
      </c>
      <c r="K15475">
        <v>0</v>
      </c>
    </row>
    <row r="15476" spans="2:11" outlineLevel="2">
      <c r="B15476" t="s">
        <v>50</v>
      </c>
      <c r="C15476" t="s">
        <v>38</v>
      </c>
      <c r="D15476">
        <v>0</v>
      </c>
      <c r="E15476">
        <v>0</v>
      </c>
      <c r="F15476">
        <v>1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2:11" outlineLevel="2">
      <c r="B15477" t="s">
        <v>50</v>
      </c>
      <c r="C15477" t="s">
        <v>39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2:11" outlineLevel="2">
      <c r="B15478" t="s">
        <v>50</v>
      </c>
      <c r="C15478" t="s">
        <v>40</v>
      </c>
      <c r="D15478">
        <v>0</v>
      </c>
      <c r="E15478">
        <v>0</v>
      </c>
      <c r="F15478">
        <v>1</v>
      </c>
      <c r="G15478">
        <v>1</v>
      </c>
      <c r="H15478">
        <v>1</v>
      </c>
      <c r="I15478">
        <v>0</v>
      </c>
      <c r="J15478">
        <v>0</v>
      </c>
      <c r="K15478">
        <v>0</v>
      </c>
    </row>
    <row r="15479" spans="2:11" s="5" customFormat="1" outlineLevel="1">
      <c r="C15479" s="5" t="s">
        <v>51</v>
      </c>
      <c r="D15479" s="1">
        <f>IFERROR(D15480/D15481, D15480)</f>
        <v>0</v>
      </c>
      <c r="E15479" s="1">
        <f>IFERROR(E15480/E15481, E15480)</f>
        <v>0</v>
      </c>
      <c r="F15479" s="1">
        <f>IFERROR(F15480/F15481, F15480)</f>
        <v>0</v>
      </c>
      <c r="G15479" s="1">
        <f>IFERROR(G15480/G15481, G15480)</f>
        <v>0</v>
      </c>
      <c r="H15479" s="1">
        <f>IFERROR(H15480/H15481, H15480)</f>
        <v>0</v>
      </c>
      <c r="I15479" s="1">
        <f>IFERROR(I15480/I15481, I15480)</f>
        <v>0</v>
      </c>
      <c r="J15479" s="1">
        <f>IFERROR(J15480/J15481, J15480)</f>
        <v>0</v>
      </c>
      <c r="K15479" s="1">
        <f>IFERROR(K15480/K15481, K15480)</f>
        <v>0</v>
      </c>
    </row>
    <row r="15480" spans="2:11" outlineLevel="2">
      <c r="C15480" t="s">
        <v>10</v>
      </c>
      <c r="D15480">
        <f>COUNTIF(D15482:D15500, "1")</f>
        <v>0</v>
      </c>
      <c r="E15480">
        <f>COUNTIF(E15482:E15500, "1")</f>
        <v>0</v>
      </c>
      <c r="F15480">
        <f>COUNTIF(F15482:F15500, "1")</f>
        <v>0</v>
      </c>
      <c r="G15480">
        <f>COUNTIF(G15482:G15500, "1")</f>
        <v>0</v>
      </c>
      <c r="H15480">
        <f>COUNTIF(H15482:H15500, "1")</f>
        <v>0</v>
      </c>
      <c r="I15480">
        <f>COUNTIF(I15482:I15500, "1")</f>
        <v>0</v>
      </c>
      <c r="J15480">
        <f>COUNTIF(J15482:J15500, "1")</f>
        <v>0</v>
      </c>
      <c r="K15480">
        <f>COUNTIF(K15482:K15500, "1")</f>
        <v>0</v>
      </c>
    </row>
    <row r="15481" spans="2:11" outlineLevel="2">
      <c r="C15481" t="s">
        <v>12</v>
      </c>
      <c r="D15481">
        <f>COUNTIF(D15482:D15500, "0")</f>
        <v>0</v>
      </c>
      <c r="E15481">
        <f>COUNTIF(E15482:E15500, "0")</f>
        <v>0</v>
      </c>
      <c r="F15481">
        <f>COUNTIF(F15482:F15500, "0")</f>
        <v>0</v>
      </c>
      <c r="G15481">
        <f>COUNTIF(G15482:G15500, "0")</f>
        <v>0</v>
      </c>
      <c r="H15481">
        <f>COUNTIF(H15482:H15500, "0")</f>
        <v>0</v>
      </c>
      <c r="I15481">
        <f>COUNTIF(I15482:I15500, "0")</f>
        <v>0</v>
      </c>
      <c r="J15481">
        <f>COUNTIF(J15482:J15500, "0")</f>
        <v>0</v>
      </c>
      <c r="K15481">
        <f>COUNTIF(K15482:K15500, "0")</f>
        <v>0</v>
      </c>
    </row>
    <row r="15482" spans="2:11" outlineLevel="2">
      <c r="B15482" t="s">
        <v>52</v>
      </c>
      <c r="C15482" t="s">
        <v>14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2:11" outlineLevel="2">
      <c r="B15483" t="s">
        <v>52</v>
      </c>
      <c r="C15483" t="s">
        <v>17</v>
      </c>
      <c r="D15483">
        <v>0</v>
      </c>
      <c r="E15483">
        <v>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2:11" outlineLevel="2">
      <c r="B15484" t="s">
        <v>52</v>
      </c>
      <c r="C15484" t="s">
        <v>19</v>
      </c>
      <c r="D15484">
        <v>0</v>
      </c>
      <c r="E15484">
        <v>0</v>
      </c>
      <c r="F15484">
        <v>1</v>
      </c>
      <c r="G15484">
        <v>1</v>
      </c>
      <c r="H15484">
        <v>0</v>
      </c>
      <c r="I15484">
        <v>0</v>
      </c>
      <c r="J15484">
        <v>0</v>
      </c>
      <c r="K15484">
        <v>0</v>
      </c>
    </row>
    <row r="15485" spans="2:11" outlineLevel="2">
      <c r="B15485" t="s">
        <v>52</v>
      </c>
      <c r="C15485" t="s">
        <v>32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2:11" outlineLevel="2">
      <c r="B15486" t="s">
        <v>52</v>
      </c>
      <c r="C15486" t="s">
        <v>20</v>
      </c>
      <c r="D15486">
        <v>0</v>
      </c>
      <c r="E15486">
        <v>0</v>
      </c>
      <c r="F15486">
        <v>0</v>
      </c>
      <c r="G15486">
        <v>1</v>
      </c>
      <c r="H15486">
        <v>0</v>
      </c>
      <c r="I15486">
        <v>1</v>
      </c>
      <c r="J15486">
        <v>1</v>
      </c>
      <c r="K15486">
        <v>0</v>
      </c>
    </row>
    <row r="15487" spans="2:11" outlineLevel="2">
      <c r="B15487" t="s">
        <v>52</v>
      </c>
      <c r="C15487" t="s">
        <v>22</v>
      </c>
      <c r="D15487">
        <v>1</v>
      </c>
      <c r="E15487">
        <v>1</v>
      </c>
      <c r="F15487">
        <v>1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2:11" outlineLevel="2">
      <c r="B15488" t="s">
        <v>52</v>
      </c>
      <c r="C15488" t="s">
        <v>23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2:11" outlineLevel="2">
      <c r="B15489" t="s">
        <v>52</v>
      </c>
      <c r="C15489" t="s">
        <v>33</v>
      </c>
      <c r="D15489">
        <v>0</v>
      </c>
      <c r="E15489">
        <v>1</v>
      </c>
      <c r="F15489">
        <v>1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2:11" outlineLevel="2">
      <c r="B15490" t="s">
        <v>52</v>
      </c>
      <c r="C15490" t="s">
        <v>24</v>
      </c>
      <c r="D15490">
        <v>1</v>
      </c>
      <c r="E15490">
        <v>1</v>
      </c>
      <c r="F15490">
        <v>0</v>
      </c>
      <c r="G15490">
        <v>0</v>
      </c>
      <c r="H15490">
        <v>0</v>
      </c>
      <c r="I15490">
        <v>1</v>
      </c>
      <c r="J15490">
        <v>0</v>
      </c>
      <c r="K15490">
        <v>0</v>
      </c>
    </row>
    <row r="15491" spans="2:11" outlineLevel="2">
      <c r="B15491" t="s">
        <v>52</v>
      </c>
      <c r="C15491" t="s">
        <v>25</v>
      </c>
      <c r="D15491">
        <v>0</v>
      </c>
      <c r="E15491">
        <v>1</v>
      </c>
      <c r="F15491">
        <v>1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2:11" outlineLevel="2">
      <c r="B15492" t="s">
        <v>52</v>
      </c>
      <c r="C15492" t="s">
        <v>26</v>
      </c>
      <c r="D15492">
        <v>1</v>
      </c>
      <c r="E15492">
        <v>0</v>
      </c>
      <c r="F15492">
        <v>1</v>
      </c>
      <c r="G15492">
        <v>0</v>
      </c>
      <c r="H15492">
        <v>0</v>
      </c>
      <c r="I15492">
        <v>0</v>
      </c>
      <c r="J15492">
        <v>1</v>
      </c>
      <c r="K15492">
        <v>0</v>
      </c>
    </row>
    <row r="15493" spans="2:11" outlineLevel="2">
      <c r="B15493" t="s">
        <v>52</v>
      </c>
      <c r="C15493" t="s">
        <v>28</v>
      </c>
      <c r="D15493">
        <v>0</v>
      </c>
      <c r="E15493">
        <v>1</v>
      </c>
      <c r="F15493">
        <v>0</v>
      </c>
      <c r="G15493">
        <v>0</v>
      </c>
      <c r="H15493">
        <v>1</v>
      </c>
      <c r="I15493">
        <v>0</v>
      </c>
      <c r="J15493">
        <v>0</v>
      </c>
      <c r="K15493">
        <v>0</v>
      </c>
    </row>
    <row r="15494" spans="2:11" outlineLevel="2">
      <c r="B15494" t="s">
        <v>52</v>
      </c>
      <c r="C15494" t="s">
        <v>48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2:11" outlineLevel="2">
      <c r="B15495" t="s">
        <v>52</v>
      </c>
      <c r="C15495" t="s">
        <v>36</v>
      </c>
      <c r="D15495">
        <v>1</v>
      </c>
      <c r="E15495">
        <v>0</v>
      </c>
      <c r="F15495">
        <v>0</v>
      </c>
      <c r="G15495">
        <v>0</v>
      </c>
      <c r="H15495">
        <v>0</v>
      </c>
      <c r="I15495">
        <v>1</v>
      </c>
      <c r="J15495">
        <v>1</v>
      </c>
      <c r="K15495">
        <v>0</v>
      </c>
    </row>
    <row r="15496" spans="2:11" outlineLevel="2">
      <c r="B15496" t="s">
        <v>52</v>
      </c>
      <c r="C15496" t="s">
        <v>37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2:11" outlineLevel="2">
      <c r="B15497" t="s">
        <v>52</v>
      </c>
      <c r="C15497" t="s">
        <v>37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2:11" outlineLevel="2">
      <c r="B15498" t="s">
        <v>52</v>
      </c>
      <c r="C15498" t="s">
        <v>37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2:11" outlineLevel="2">
      <c r="B15499" t="s">
        <v>52</v>
      </c>
      <c r="C15499" t="s">
        <v>37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2:11" outlineLevel="2">
      <c r="B15500" t="s">
        <v>52</v>
      </c>
      <c r="C15500" t="s">
        <v>40</v>
      </c>
      <c r="D15500">
        <v>1</v>
      </c>
      <c r="E15500">
        <v>0</v>
      </c>
      <c r="F15500">
        <v>1</v>
      </c>
      <c r="G15500">
        <v>0</v>
      </c>
      <c r="H15500">
        <v>0</v>
      </c>
      <c r="I15500">
        <v>0</v>
      </c>
      <c r="J15500">
        <v>1</v>
      </c>
      <c r="K15500">
        <v>0</v>
      </c>
    </row>
    <row r="15501" spans="2:11" s="3" customFormat="1">
      <c r="B15501" s="3" t="s">
        <v>633</v>
      </c>
      <c r="C15501" s="3" t="s">
        <v>8</v>
      </c>
      <c r="D15501" s="3">
        <f>IFERROR(AVERAGE(D15504), 0)</f>
        <v>0</v>
      </c>
      <c r="E15501" s="3">
        <f>IFERROR(AVERAGE(E15504), 0)</f>
        <v>0</v>
      </c>
      <c r="F15501" s="3">
        <f>IFERROR(AVERAGE(F15504), 0)</f>
        <v>0</v>
      </c>
      <c r="G15501" s="3">
        <f>IFERROR(AVERAGE(G15504), 0)</f>
        <v>0</v>
      </c>
      <c r="H15501" s="3">
        <f>IFERROR(AVERAGE(H15504), 0)</f>
        <v>0</v>
      </c>
      <c r="I15501" s="3">
        <f>IFERROR(AVERAGE(I15504), 0)</f>
        <v>0</v>
      </c>
      <c r="J15501" s="3">
        <f>IFERROR(AVERAGE(J15504), 0)</f>
        <v>0</v>
      </c>
      <c r="K15501" s="3">
        <f>IFERROR(AVERAGE(K15504), 0)</f>
        <v>0</v>
      </c>
    </row>
    <row r="15502" spans="2:11" outlineLevel="2">
      <c r="B15502" s="4" t="s">
        <v>9</v>
      </c>
      <c r="D15502">
        <f>E15505</f>
        <v>0</v>
      </c>
      <c r="E15502">
        <f>F15505</f>
        <v>0</v>
      </c>
      <c r="F15502">
        <f>G15505</f>
        <v>0</v>
      </c>
      <c r="G15502">
        <f>H15505</f>
        <v>0</v>
      </c>
      <c r="H15502">
        <f>I15505</f>
        <v>0</v>
      </c>
      <c r="I15502">
        <f>J15505</f>
        <v>0</v>
      </c>
      <c r="J15502">
        <f>K15505</f>
        <v>0</v>
      </c>
      <c r="K15502">
        <f>L15505</f>
        <v>0</v>
      </c>
    </row>
    <row r="15503" spans="2:11" outlineLevel="2">
      <c r="B15503" s="4" t="s">
        <v>10</v>
      </c>
      <c r="D15503">
        <f>E15506</f>
        <v>0</v>
      </c>
      <c r="E15503">
        <f>F15506</f>
        <v>0</v>
      </c>
      <c r="F15503">
        <f>G15506</f>
        <v>0</v>
      </c>
      <c r="G15503">
        <f>H15506</f>
        <v>0</v>
      </c>
      <c r="H15503">
        <f>I15506</f>
        <v>0</v>
      </c>
      <c r="I15503">
        <f>J15506</f>
        <v>0</v>
      </c>
      <c r="J15503">
        <f>K15506</f>
        <v>0</v>
      </c>
      <c r="K15503">
        <f>L15506</f>
        <v>0</v>
      </c>
    </row>
    <row r="15504" spans="2:11" s="5" customFormat="1" outlineLevel="1">
      <c r="C15504" s="5" t="s">
        <v>51</v>
      </c>
      <c r="D15504" s="1">
        <f>IFERROR(D15505/D15506, D15505)</f>
        <v>0</v>
      </c>
      <c r="E15504" s="1">
        <f>IFERROR(E15505/E15506, E15505)</f>
        <v>0</v>
      </c>
      <c r="F15504" s="1">
        <f>IFERROR(F15505/F15506, F15505)</f>
        <v>0</v>
      </c>
      <c r="G15504" s="1">
        <f>IFERROR(G15505/G15506, G15505)</f>
        <v>0</v>
      </c>
      <c r="H15504" s="1">
        <f>IFERROR(H15505/H15506, H15505)</f>
        <v>0</v>
      </c>
      <c r="I15504" s="1">
        <f>IFERROR(I15505/I15506, I15505)</f>
        <v>0</v>
      </c>
      <c r="J15504" s="1">
        <f>IFERROR(J15505/J15506, J15505)</f>
        <v>0</v>
      </c>
      <c r="K15504" s="1">
        <f>IFERROR(K15505/K15506, K15505)</f>
        <v>0</v>
      </c>
    </row>
    <row r="15505" spans="2:11" outlineLevel="2">
      <c r="C15505" t="s">
        <v>10</v>
      </c>
      <c r="D15505">
        <f>COUNTIF(D15507:D15519, "1")</f>
        <v>0</v>
      </c>
      <c r="E15505">
        <f>COUNTIF(E15507:E15519, "1")</f>
        <v>0</v>
      </c>
      <c r="F15505">
        <f>COUNTIF(F15507:F15519, "1")</f>
        <v>0</v>
      </c>
      <c r="G15505">
        <f>COUNTIF(G15507:G15519, "1")</f>
        <v>0</v>
      </c>
      <c r="H15505">
        <f>COUNTIF(H15507:H15519, "1")</f>
        <v>0</v>
      </c>
      <c r="I15505">
        <f>COUNTIF(I15507:I15519, "1")</f>
        <v>0</v>
      </c>
      <c r="J15505">
        <f>COUNTIF(J15507:J15519, "1")</f>
        <v>0</v>
      </c>
      <c r="K15505">
        <f>COUNTIF(K15507:K15519, "1")</f>
        <v>0</v>
      </c>
    </row>
    <row r="15506" spans="2:11" outlineLevel="2">
      <c r="C15506" t="s">
        <v>12</v>
      </c>
      <c r="D15506">
        <f>COUNTIF(D15507:D15519, "0")</f>
        <v>0</v>
      </c>
      <c r="E15506">
        <f>COUNTIF(E15507:E15519, "0")</f>
        <v>0</v>
      </c>
      <c r="F15506">
        <f>COUNTIF(F15507:F15519, "0")</f>
        <v>0</v>
      </c>
      <c r="G15506">
        <f>COUNTIF(G15507:G15519, "0")</f>
        <v>0</v>
      </c>
      <c r="H15506">
        <f>COUNTIF(H15507:H15519, "0")</f>
        <v>0</v>
      </c>
      <c r="I15506">
        <f>COUNTIF(I15507:I15519, "0")</f>
        <v>0</v>
      </c>
      <c r="J15506">
        <f>COUNTIF(J15507:J15519, "0")</f>
        <v>0</v>
      </c>
      <c r="K15506">
        <f>COUNTIF(K15507:K15519, "0")</f>
        <v>0</v>
      </c>
    </row>
    <row r="15507" spans="2:11" outlineLevel="2">
      <c r="B15507" t="s">
        <v>52</v>
      </c>
      <c r="C15507" t="s">
        <v>24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2:11" outlineLevel="2">
      <c r="B15508" t="s">
        <v>52</v>
      </c>
      <c r="C15508" t="s">
        <v>22</v>
      </c>
      <c r="D15508">
        <v>1</v>
      </c>
      <c r="E15508">
        <v>1</v>
      </c>
      <c r="F15508">
        <v>1</v>
      </c>
      <c r="G15508">
        <v>0</v>
      </c>
      <c r="H15508">
        <v>1</v>
      </c>
      <c r="I15508">
        <v>0</v>
      </c>
      <c r="J15508">
        <v>0</v>
      </c>
      <c r="K15508">
        <v>0</v>
      </c>
    </row>
    <row r="15509" spans="2:11" outlineLevel="2">
      <c r="B15509" t="s">
        <v>52</v>
      </c>
      <c r="C15509" t="s">
        <v>28</v>
      </c>
      <c r="D15509">
        <v>0</v>
      </c>
      <c r="E15509">
        <v>0</v>
      </c>
      <c r="F15509">
        <v>0</v>
      </c>
      <c r="G15509">
        <v>0</v>
      </c>
      <c r="H15509">
        <v>1</v>
      </c>
      <c r="I15509">
        <v>0</v>
      </c>
      <c r="J15509">
        <v>0</v>
      </c>
      <c r="K15509">
        <v>0</v>
      </c>
    </row>
    <row r="15510" spans="2:11" outlineLevel="2">
      <c r="B15510" t="s">
        <v>52</v>
      </c>
      <c r="C15510" t="s">
        <v>32</v>
      </c>
      <c r="D15510">
        <v>0</v>
      </c>
      <c r="E15510">
        <v>1</v>
      </c>
      <c r="F15510">
        <v>0</v>
      </c>
      <c r="G15510">
        <v>0</v>
      </c>
      <c r="H15510">
        <v>1</v>
      </c>
      <c r="I15510">
        <v>0</v>
      </c>
      <c r="J15510">
        <v>0</v>
      </c>
      <c r="K15510">
        <v>0</v>
      </c>
    </row>
    <row r="15511" spans="2:11" outlineLevel="2">
      <c r="B15511" t="s">
        <v>52</v>
      </c>
      <c r="C15511" t="s">
        <v>21</v>
      </c>
      <c r="D15511">
        <v>0</v>
      </c>
      <c r="E15511">
        <v>1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2:11" outlineLevel="2">
      <c r="B15512" t="s">
        <v>52</v>
      </c>
      <c r="C15512" t="s">
        <v>15</v>
      </c>
      <c r="D15512">
        <v>0</v>
      </c>
      <c r="E15512">
        <v>0</v>
      </c>
      <c r="F15512">
        <v>0</v>
      </c>
      <c r="G15512">
        <v>1</v>
      </c>
      <c r="H15512">
        <v>0</v>
      </c>
      <c r="I15512">
        <v>0</v>
      </c>
      <c r="J15512">
        <v>0</v>
      </c>
      <c r="K15512">
        <v>0</v>
      </c>
    </row>
    <row r="15513" spans="2:11" outlineLevel="2">
      <c r="B15513" t="s">
        <v>52</v>
      </c>
      <c r="C15513" t="s">
        <v>20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2:11" outlineLevel="2">
      <c r="B15514" t="s">
        <v>52</v>
      </c>
      <c r="C15514" t="s">
        <v>34</v>
      </c>
      <c r="D15514">
        <v>1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2:11" outlineLevel="2">
      <c r="B15515" t="s">
        <v>52</v>
      </c>
      <c r="C15515" t="s">
        <v>19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2:11" outlineLevel="2">
      <c r="B15516" t="s">
        <v>52</v>
      </c>
      <c r="C15516" t="s">
        <v>27</v>
      </c>
      <c r="D15516">
        <v>0</v>
      </c>
      <c r="E15516">
        <v>0</v>
      </c>
      <c r="F15516">
        <v>1</v>
      </c>
      <c r="G15516">
        <v>0</v>
      </c>
      <c r="H15516">
        <v>1</v>
      </c>
      <c r="I15516">
        <v>0</v>
      </c>
      <c r="J15516">
        <v>0</v>
      </c>
      <c r="K15516">
        <v>0</v>
      </c>
    </row>
    <row r="15517" spans="2:11" outlineLevel="2">
      <c r="B15517" t="s">
        <v>52</v>
      </c>
      <c r="C15517" t="s">
        <v>23</v>
      </c>
      <c r="D15517">
        <v>0</v>
      </c>
      <c r="E15517">
        <v>1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0</v>
      </c>
    </row>
    <row r="15518" spans="2:11" outlineLevel="2">
      <c r="B15518" t="s">
        <v>52</v>
      </c>
      <c r="C15518" t="s">
        <v>18</v>
      </c>
      <c r="D15518">
        <v>0</v>
      </c>
      <c r="E15518">
        <v>0</v>
      </c>
      <c r="F15518">
        <v>1</v>
      </c>
      <c r="G15518">
        <v>0</v>
      </c>
      <c r="H15518">
        <v>0</v>
      </c>
      <c r="I15518">
        <v>1</v>
      </c>
      <c r="J15518">
        <v>0</v>
      </c>
      <c r="K15518">
        <v>0</v>
      </c>
    </row>
    <row r="15519" spans="2:11" outlineLevel="2">
      <c r="B15519" t="s">
        <v>52</v>
      </c>
      <c r="C15519" t="s">
        <v>33</v>
      </c>
      <c r="D15519">
        <v>0</v>
      </c>
      <c r="E15519">
        <v>0</v>
      </c>
      <c r="F15519">
        <v>1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2:11" s="3" customFormat="1">
      <c r="B15520" s="3" t="s">
        <v>634</v>
      </c>
      <c r="C15520" s="3" t="s">
        <v>8</v>
      </c>
      <c r="D15520" s="3">
        <f>IFERROR(AVERAGE(D15523), 0)</f>
        <v>0</v>
      </c>
      <c r="E15520" s="3">
        <f>IFERROR(AVERAGE(E15523), 0)</f>
        <v>0</v>
      </c>
      <c r="F15520" s="3">
        <f>IFERROR(AVERAGE(F15523), 0)</f>
        <v>0</v>
      </c>
      <c r="G15520" s="3">
        <f>IFERROR(AVERAGE(G15523), 0)</f>
        <v>0</v>
      </c>
      <c r="H15520" s="3">
        <f>IFERROR(AVERAGE(H15523), 0)</f>
        <v>0</v>
      </c>
      <c r="I15520" s="3">
        <f>IFERROR(AVERAGE(I15523), 0)</f>
        <v>0</v>
      </c>
      <c r="J15520" s="3">
        <f>IFERROR(AVERAGE(J15523), 0)</f>
        <v>0</v>
      </c>
      <c r="K15520" s="3">
        <f>IFERROR(AVERAGE(K15523), 0)</f>
        <v>0</v>
      </c>
    </row>
    <row r="15521" spans="2:11" outlineLevel="2">
      <c r="B15521" s="4" t="s">
        <v>9</v>
      </c>
      <c r="D15521">
        <f>E15524</f>
        <v>0</v>
      </c>
      <c r="E15521">
        <f>F15524</f>
        <v>0</v>
      </c>
      <c r="F15521">
        <f>G15524</f>
        <v>0</v>
      </c>
      <c r="G15521">
        <f>H15524</f>
        <v>0</v>
      </c>
      <c r="H15521">
        <f>I15524</f>
        <v>0</v>
      </c>
      <c r="I15521">
        <f>J15524</f>
        <v>0</v>
      </c>
      <c r="J15521">
        <f>K15524</f>
        <v>0</v>
      </c>
      <c r="K15521">
        <f>L15524</f>
        <v>0</v>
      </c>
    </row>
    <row r="15522" spans="2:11" outlineLevel="2">
      <c r="B15522" s="4" t="s">
        <v>10</v>
      </c>
      <c r="D15522">
        <f>E15525</f>
        <v>0</v>
      </c>
      <c r="E15522">
        <f>F15525</f>
        <v>0</v>
      </c>
      <c r="F15522">
        <f>G15525</f>
        <v>0</v>
      </c>
      <c r="G15522">
        <f>H15525</f>
        <v>0</v>
      </c>
      <c r="H15522">
        <f>I15525</f>
        <v>0</v>
      </c>
      <c r="I15522">
        <f>J15525</f>
        <v>0</v>
      </c>
      <c r="J15522">
        <f>K15525</f>
        <v>0</v>
      </c>
      <c r="K15522">
        <f>L15525</f>
        <v>0</v>
      </c>
    </row>
    <row r="15523" spans="2:11" s="5" customFormat="1" outlineLevel="1">
      <c r="C15523" s="5" t="s">
        <v>51</v>
      </c>
      <c r="D15523" s="1">
        <f>IFERROR(D15524/D15525, D15524)</f>
        <v>0</v>
      </c>
      <c r="E15523" s="1">
        <f>IFERROR(E15524/E15525, E15524)</f>
        <v>0</v>
      </c>
      <c r="F15523" s="1">
        <f>IFERROR(F15524/F15525, F15524)</f>
        <v>0</v>
      </c>
      <c r="G15523" s="1">
        <f>IFERROR(G15524/G15525, G15524)</f>
        <v>0</v>
      </c>
      <c r="H15523" s="1">
        <f>IFERROR(H15524/H15525, H15524)</f>
        <v>0</v>
      </c>
      <c r="I15523" s="1">
        <f>IFERROR(I15524/I15525, I15524)</f>
        <v>0</v>
      </c>
      <c r="J15523" s="1">
        <f>IFERROR(J15524/J15525, J15524)</f>
        <v>0</v>
      </c>
      <c r="K15523" s="1">
        <f>IFERROR(K15524/K15525, K15524)</f>
        <v>0</v>
      </c>
    </row>
    <row r="15524" spans="2:11" outlineLevel="2">
      <c r="C15524" t="s">
        <v>10</v>
      </c>
      <c r="D15524">
        <f>COUNTIF(D15526:D15538, "1")</f>
        <v>0</v>
      </c>
      <c r="E15524">
        <f>COUNTIF(E15526:E15538, "1")</f>
        <v>0</v>
      </c>
      <c r="F15524">
        <f>COUNTIF(F15526:F15538, "1")</f>
        <v>0</v>
      </c>
      <c r="G15524">
        <f>COUNTIF(G15526:G15538, "1")</f>
        <v>0</v>
      </c>
      <c r="H15524">
        <f>COUNTIF(H15526:H15538, "1")</f>
        <v>0</v>
      </c>
      <c r="I15524">
        <f>COUNTIF(I15526:I15538, "1")</f>
        <v>0</v>
      </c>
      <c r="J15524">
        <f>COUNTIF(J15526:J15538, "1")</f>
        <v>0</v>
      </c>
      <c r="K15524">
        <f>COUNTIF(K15526:K15538, "1")</f>
        <v>0</v>
      </c>
    </row>
    <row r="15525" spans="2:11" outlineLevel="2">
      <c r="C15525" t="s">
        <v>12</v>
      </c>
      <c r="D15525">
        <f>COUNTIF(D15526:D15538, "0")</f>
        <v>0</v>
      </c>
      <c r="E15525">
        <f>COUNTIF(E15526:E15538, "0")</f>
        <v>0</v>
      </c>
      <c r="F15525">
        <f>COUNTIF(F15526:F15538, "0")</f>
        <v>0</v>
      </c>
      <c r="G15525">
        <f>COUNTIF(G15526:G15538, "0")</f>
        <v>0</v>
      </c>
      <c r="H15525">
        <f>COUNTIF(H15526:H15538, "0")</f>
        <v>0</v>
      </c>
      <c r="I15525">
        <f>COUNTIF(I15526:I15538, "0")</f>
        <v>0</v>
      </c>
      <c r="J15525">
        <f>COUNTIF(J15526:J15538, "0")</f>
        <v>0</v>
      </c>
      <c r="K15525">
        <f>COUNTIF(K15526:K15538, "0")</f>
        <v>0</v>
      </c>
    </row>
    <row r="15526" spans="2:11" outlineLevel="2">
      <c r="B15526" t="s">
        <v>52</v>
      </c>
      <c r="C15526" t="s">
        <v>14</v>
      </c>
      <c r="D15526">
        <v>0</v>
      </c>
      <c r="E15526">
        <v>1</v>
      </c>
      <c r="F15526">
        <v>1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2:11" outlineLevel="2">
      <c r="B15527" t="s">
        <v>52</v>
      </c>
      <c r="C15527" t="s">
        <v>16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2:11" outlineLevel="2">
      <c r="B15528" t="s">
        <v>52</v>
      </c>
      <c r="C15528" t="s">
        <v>17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2:11" outlineLevel="2">
      <c r="B15529" t="s">
        <v>52</v>
      </c>
      <c r="C15529" t="s">
        <v>18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2:11" outlineLevel="2">
      <c r="B15530" t="s">
        <v>52</v>
      </c>
      <c r="C15530" t="s">
        <v>19</v>
      </c>
      <c r="D15530">
        <v>1</v>
      </c>
      <c r="E15530">
        <v>0</v>
      </c>
      <c r="F15530">
        <v>0</v>
      </c>
      <c r="G15530">
        <v>1</v>
      </c>
      <c r="H15530">
        <v>0</v>
      </c>
      <c r="I15530">
        <v>0</v>
      </c>
      <c r="J15530">
        <v>0</v>
      </c>
      <c r="K15530">
        <v>0</v>
      </c>
    </row>
    <row r="15531" spans="2:11" outlineLevel="2">
      <c r="B15531" t="s">
        <v>52</v>
      </c>
      <c r="C15531" t="s">
        <v>32</v>
      </c>
      <c r="D15531">
        <v>0</v>
      </c>
      <c r="E15531">
        <v>1</v>
      </c>
      <c r="F15531">
        <v>0</v>
      </c>
      <c r="G15531">
        <v>0</v>
      </c>
      <c r="H15531">
        <v>1</v>
      </c>
      <c r="I15531">
        <v>1</v>
      </c>
      <c r="J15531">
        <v>1</v>
      </c>
      <c r="K15531">
        <v>0</v>
      </c>
    </row>
    <row r="15532" spans="2:11" outlineLevel="2">
      <c r="B15532" t="s">
        <v>52</v>
      </c>
      <c r="C15532" t="s">
        <v>20</v>
      </c>
      <c r="D15532">
        <v>0</v>
      </c>
      <c r="E15532">
        <v>1</v>
      </c>
      <c r="F15532">
        <v>0</v>
      </c>
      <c r="G15532">
        <v>0</v>
      </c>
      <c r="H15532">
        <v>0</v>
      </c>
      <c r="I15532">
        <v>0</v>
      </c>
      <c r="J15532">
        <v>1</v>
      </c>
      <c r="K15532">
        <v>0</v>
      </c>
    </row>
    <row r="15533" spans="2:11" outlineLevel="2">
      <c r="B15533" t="s">
        <v>52</v>
      </c>
      <c r="C15533" t="s">
        <v>22</v>
      </c>
      <c r="D15533">
        <v>0</v>
      </c>
      <c r="E15533">
        <v>1</v>
      </c>
      <c r="F15533">
        <v>1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2:11" outlineLevel="2">
      <c r="B15534" t="s">
        <v>52</v>
      </c>
      <c r="C15534" t="s">
        <v>23</v>
      </c>
      <c r="D15534">
        <v>0</v>
      </c>
      <c r="E15534">
        <v>0</v>
      </c>
      <c r="F15534">
        <v>0</v>
      </c>
      <c r="G15534">
        <v>1</v>
      </c>
      <c r="H15534">
        <v>0</v>
      </c>
      <c r="I15534">
        <v>0</v>
      </c>
      <c r="J15534">
        <v>0</v>
      </c>
      <c r="K15534">
        <v>0</v>
      </c>
    </row>
    <row r="15535" spans="2:11" outlineLevel="2">
      <c r="B15535" t="s">
        <v>52</v>
      </c>
      <c r="C15535" t="s">
        <v>33</v>
      </c>
      <c r="D15535">
        <v>0</v>
      </c>
      <c r="E15535">
        <v>1</v>
      </c>
      <c r="F15535">
        <v>0</v>
      </c>
      <c r="G15535">
        <v>0</v>
      </c>
      <c r="H15535">
        <v>0</v>
      </c>
      <c r="I15535">
        <v>1</v>
      </c>
      <c r="J15535">
        <v>0</v>
      </c>
      <c r="K15535">
        <v>0</v>
      </c>
    </row>
    <row r="15536" spans="2:11" outlineLevel="2">
      <c r="B15536" t="s">
        <v>52</v>
      </c>
      <c r="C15536" t="s">
        <v>24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2:11" outlineLevel="2">
      <c r="B15537" t="s">
        <v>52</v>
      </c>
      <c r="C15537" t="s">
        <v>25</v>
      </c>
      <c r="D15537">
        <v>1</v>
      </c>
      <c r="E15537">
        <v>0</v>
      </c>
      <c r="F15537">
        <v>0</v>
      </c>
      <c r="G15537">
        <v>0</v>
      </c>
      <c r="H15537">
        <v>1</v>
      </c>
      <c r="I15537">
        <v>0</v>
      </c>
      <c r="J15537">
        <v>0</v>
      </c>
      <c r="K15537">
        <v>0</v>
      </c>
    </row>
    <row r="15538" spans="2:11" outlineLevel="2">
      <c r="B15538" t="s">
        <v>52</v>
      </c>
      <c r="C15538" t="s">
        <v>26</v>
      </c>
      <c r="D15538">
        <v>0</v>
      </c>
      <c r="E15538">
        <v>0</v>
      </c>
      <c r="F15538">
        <v>1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2:11" s="3" customFormat="1">
      <c r="B15539" s="3" t="s">
        <v>635</v>
      </c>
      <c r="C15539" s="3" t="s">
        <v>8</v>
      </c>
      <c r="D15539" s="3">
        <f>IFERROR(AVERAGE(D15542), 0)</f>
        <v>0</v>
      </c>
      <c r="E15539" s="3">
        <f>IFERROR(AVERAGE(E15542), 0)</f>
        <v>0</v>
      </c>
      <c r="F15539" s="3">
        <f>IFERROR(AVERAGE(F15542), 0)</f>
        <v>0</v>
      </c>
      <c r="G15539" s="3">
        <f>IFERROR(AVERAGE(G15542), 0)</f>
        <v>0</v>
      </c>
      <c r="H15539" s="3">
        <f>IFERROR(AVERAGE(H15542), 0)</f>
        <v>0</v>
      </c>
      <c r="I15539" s="3">
        <f>IFERROR(AVERAGE(I15542), 0)</f>
        <v>0</v>
      </c>
      <c r="J15539" s="3">
        <f>IFERROR(AVERAGE(J15542), 0)</f>
        <v>0</v>
      </c>
      <c r="K15539" s="3">
        <f>IFERROR(AVERAGE(K15542), 0)</f>
        <v>0</v>
      </c>
    </row>
    <row r="15540" spans="2:11" outlineLevel="2">
      <c r="B15540" s="4" t="s">
        <v>9</v>
      </c>
      <c r="D15540">
        <f>E15543</f>
        <v>0</v>
      </c>
      <c r="E15540">
        <f>F15543</f>
        <v>0</v>
      </c>
      <c r="F15540">
        <f>G15543</f>
        <v>0</v>
      </c>
      <c r="G15540">
        <f>H15543</f>
        <v>0</v>
      </c>
      <c r="H15540">
        <f>I15543</f>
        <v>0</v>
      </c>
      <c r="I15540">
        <f>J15543</f>
        <v>0</v>
      </c>
      <c r="J15540">
        <f>K15543</f>
        <v>0</v>
      </c>
      <c r="K15540">
        <f>L15543</f>
        <v>0</v>
      </c>
    </row>
    <row r="15541" spans="2:11" outlineLevel="2">
      <c r="B15541" s="4" t="s">
        <v>10</v>
      </c>
      <c r="D15541">
        <f>E15544</f>
        <v>0</v>
      </c>
      <c r="E15541">
        <f>F15544</f>
        <v>0</v>
      </c>
      <c r="F15541">
        <f>G15544</f>
        <v>0</v>
      </c>
      <c r="G15541">
        <f>H15544</f>
        <v>0</v>
      </c>
      <c r="H15541">
        <f>I15544</f>
        <v>0</v>
      </c>
      <c r="I15541">
        <f>J15544</f>
        <v>0</v>
      </c>
      <c r="J15541">
        <f>K15544</f>
        <v>0</v>
      </c>
      <c r="K15541">
        <f>L15544</f>
        <v>0</v>
      </c>
    </row>
    <row r="15542" spans="2:11" s="5" customFormat="1" outlineLevel="1">
      <c r="C15542" s="5" t="s">
        <v>51</v>
      </c>
      <c r="D15542" s="1">
        <f>IFERROR(D15543/D15544, D15543)</f>
        <v>0</v>
      </c>
      <c r="E15542" s="1">
        <f>IFERROR(E15543/E15544, E15543)</f>
        <v>0</v>
      </c>
      <c r="F15542" s="1">
        <f>IFERROR(F15543/F15544, F15543)</f>
        <v>0</v>
      </c>
      <c r="G15542" s="1">
        <f>IFERROR(G15543/G15544, G15543)</f>
        <v>0</v>
      </c>
      <c r="H15542" s="1">
        <f>IFERROR(H15543/H15544, H15543)</f>
        <v>0</v>
      </c>
      <c r="I15542" s="1">
        <f>IFERROR(I15543/I15544, I15543)</f>
        <v>0</v>
      </c>
      <c r="J15542" s="1">
        <f>IFERROR(J15543/J15544, J15543)</f>
        <v>0</v>
      </c>
      <c r="K15542" s="1">
        <f>IFERROR(K15543/K15544, K15543)</f>
        <v>0</v>
      </c>
    </row>
    <row r="15543" spans="2:11" outlineLevel="2">
      <c r="C15543" t="s">
        <v>10</v>
      </c>
      <c r="D15543">
        <f>COUNTIF(D15545:D15548, "1")</f>
        <v>0</v>
      </c>
      <c r="E15543">
        <f>COUNTIF(E15545:E15548, "1")</f>
        <v>0</v>
      </c>
      <c r="F15543">
        <f>COUNTIF(F15545:F15548, "1")</f>
        <v>0</v>
      </c>
      <c r="G15543">
        <f>COUNTIF(G15545:G15548, "1")</f>
        <v>0</v>
      </c>
      <c r="H15543">
        <f>COUNTIF(H15545:H15548, "1")</f>
        <v>0</v>
      </c>
      <c r="I15543">
        <f>COUNTIF(I15545:I15548, "1")</f>
        <v>0</v>
      </c>
      <c r="J15543">
        <f>COUNTIF(J15545:J15548, "1")</f>
        <v>0</v>
      </c>
      <c r="K15543">
        <f>COUNTIF(K15545:K15548, "1")</f>
        <v>0</v>
      </c>
    </row>
    <row r="15544" spans="2:11" outlineLevel="2">
      <c r="C15544" t="s">
        <v>12</v>
      </c>
      <c r="D15544">
        <f>COUNTIF(D15545:D15548, "0")</f>
        <v>0</v>
      </c>
      <c r="E15544">
        <f>COUNTIF(E15545:E15548, "0")</f>
        <v>0</v>
      </c>
      <c r="F15544">
        <f>COUNTIF(F15545:F15548, "0")</f>
        <v>0</v>
      </c>
      <c r="G15544">
        <f>COUNTIF(G15545:G15548, "0")</f>
        <v>0</v>
      </c>
      <c r="H15544">
        <f>COUNTIF(H15545:H15548, "0")</f>
        <v>0</v>
      </c>
      <c r="I15544">
        <f>COUNTIF(I15545:I15548, "0")</f>
        <v>0</v>
      </c>
      <c r="J15544">
        <f>COUNTIF(J15545:J15548, "0")</f>
        <v>0</v>
      </c>
      <c r="K15544">
        <f>COUNTIF(K15545:K15548, "0")</f>
        <v>0</v>
      </c>
    </row>
    <row r="15545" spans="2:11" outlineLevel="2">
      <c r="B15545" t="s">
        <v>52</v>
      </c>
      <c r="C15545" t="s">
        <v>17</v>
      </c>
      <c r="D15545">
        <v>0</v>
      </c>
      <c r="E15545">
        <v>0</v>
      </c>
      <c r="F15545">
        <v>0</v>
      </c>
      <c r="G15545">
        <v>0</v>
      </c>
      <c r="H15545">
        <v>1</v>
      </c>
      <c r="I15545">
        <v>0</v>
      </c>
      <c r="J15545">
        <v>0</v>
      </c>
      <c r="K15545">
        <v>0</v>
      </c>
    </row>
    <row r="15546" spans="2:11" outlineLevel="2">
      <c r="B15546" t="s">
        <v>52</v>
      </c>
      <c r="C15546" t="s">
        <v>16</v>
      </c>
      <c r="D15546">
        <v>0</v>
      </c>
      <c r="E15546">
        <v>0</v>
      </c>
      <c r="F15546">
        <v>1</v>
      </c>
      <c r="G15546">
        <v>1</v>
      </c>
      <c r="H15546">
        <v>0</v>
      </c>
      <c r="I15546">
        <v>0</v>
      </c>
      <c r="J15546">
        <v>1</v>
      </c>
      <c r="K15546">
        <v>0</v>
      </c>
    </row>
    <row r="15547" spans="2:11" outlineLevel="2">
      <c r="B15547" t="s">
        <v>52</v>
      </c>
      <c r="C15547" t="s">
        <v>14</v>
      </c>
      <c r="D15547">
        <v>0</v>
      </c>
      <c r="E15547">
        <v>0</v>
      </c>
      <c r="F15547">
        <v>0</v>
      </c>
      <c r="G15547">
        <v>0</v>
      </c>
      <c r="H15547">
        <v>1</v>
      </c>
      <c r="I15547">
        <v>0</v>
      </c>
      <c r="J15547">
        <v>0</v>
      </c>
      <c r="K15547">
        <v>0</v>
      </c>
    </row>
    <row r="15548" spans="2:11" outlineLevel="2">
      <c r="B15548" t="s">
        <v>52</v>
      </c>
      <c r="C15548" t="s">
        <v>15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1</v>
      </c>
      <c r="J15548">
        <v>0</v>
      </c>
      <c r="K15548">
        <v>0</v>
      </c>
    </row>
    <row r="15549" spans="2:11" s="3" customFormat="1">
      <c r="B15549" s="3" t="s">
        <v>636</v>
      </c>
      <c r="C15549" s="3" t="s">
        <v>8</v>
      </c>
      <c r="D15549" s="3">
        <f>IFERROR(AVERAGE(D15552), 0)</f>
        <v>0</v>
      </c>
      <c r="E15549" s="3">
        <f>IFERROR(AVERAGE(E15552), 0)</f>
        <v>0</v>
      </c>
      <c r="F15549" s="3">
        <f>IFERROR(AVERAGE(F15552), 0)</f>
        <v>0</v>
      </c>
      <c r="G15549" s="3">
        <f>IFERROR(AVERAGE(G15552), 0)</f>
        <v>0</v>
      </c>
      <c r="H15549" s="3">
        <f>IFERROR(AVERAGE(H15552), 0)</f>
        <v>0</v>
      </c>
      <c r="I15549" s="3">
        <f>IFERROR(AVERAGE(I15552), 0)</f>
        <v>0</v>
      </c>
      <c r="J15549" s="3">
        <f>IFERROR(AVERAGE(J15552), 0)</f>
        <v>0</v>
      </c>
      <c r="K15549" s="3">
        <f>IFERROR(AVERAGE(K15552), 0)</f>
        <v>0</v>
      </c>
    </row>
    <row r="15550" spans="2:11" outlineLevel="2">
      <c r="B15550" s="4" t="s">
        <v>9</v>
      </c>
      <c r="D15550">
        <f>E15553</f>
        <v>0</v>
      </c>
      <c r="E15550">
        <f>F15553</f>
        <v>0</v>
      </c>
      <c r="F15550">
        <f>G15553</f>
        <v>0</v>
      </c>
      <c r="G15550">
        <f>H15553</f>
        <v>0</v>
      </c>
      <c r="H15550">
        <f>I15553</f>
        <v>0</v>
      </c>
      <c r="I15550">
        <f>J15553</f>
        <v>0</v>
      </c>
      <c r="J15550">
        <f>K15553</f>
        <v>0</v>
      </c>
      <c r="K15550">
        <f>L15553</f>
        <v>0</v>
      </c>
    </row>
    <row r="15551" spans="2:11" outlineLevel="2">
      <c r="B15551" s="4" t="s">
        <v>10</v>
      </c>
      <c r="D15551">
        <f>E15554</f>
        <v>0</v>
      </c>
      <c r="E15551">
        <f>F15554</f>
        <v>0</v>
      </c>
      <c r="F15551">
        <f>G15554</f>
        <v>0</v>
      </c>
      <c r="G15551">
        <f>H15554</f>
        <v>0</v>
      </c>
      <c r="H15551">
        <f>I15554</f>
        <v>0</v>
      </c>
      <c r="I15551">
        <f>J15554</f>
        <v>0</v>
      </c>
      <c r="J15551">
        <f>K15554</f>
        <v>0</v>
      </c>
      <c r="K15551">
        <f>L15554</f>
        <v>0</v>
      </c>
    </row>
    <row r="15552" spans="2:11" s="5" customFormat="1" outlineLevel="1">
      <c r="C15552" s="5" t="s">
        <v>51</v>
      </c>
      <c r="D15552" s="1">
        <f>IFERROR(D15553/D15554, D15553)</f>
        <v>0</v>
      </c>
      <c r="E15552" s="1">
        <f>IFERROR(E15553/E15554, E15553)</f>
        <v>0</v>
      </c>
      <c r="F15552" s="1">
        <f>IFERROR(F15553/F15554, F15553)</f>
        <v>0</v>
      </c>
      <c r="G15552" s="1">
        <f>IFERROR(G15553/G15554, G15553)</f>
        <v>0</v>
      </c>
      <c r="H15552" s="1">
        <f>IFERROR(H15553/H15554, H15553)</f>
        <v>0</v>
      </c>
      <c r="I15552" s="1">
        <f>IFERROR(I15553/I15554, I15553)</f>
        <v>0</v>
      </c>
      <c r="J15552" s="1">
        <f>IFERROR(J15553/J15554, J15553)</f>
        <v>0</v>
      </c>
      <c r="K15552" s="1">
        <f>IFERROR(K15553/K15554, K15553)</f>
        <v>0</v>
      </c>
    </row>
    <row r="15553" spans="2:11" outlineLevel="2">
      <c r="C15553" t="s">
        <v>10</v>
      </c>
      <c r="D15553">
        <f>COUNTIF(D15555:D15557, "1")</f>
        <v>0</v>
      </c>
      <c r="E15553">
        <f>COUNTIF(E15555:E15557, "1")</f>
        <v>0</v>
      </c>
      <c r="F15553">
        <f>COUNTIF(F15555:F15557, "1")</f>
        <v>0</v>
      </c>
      <c r="G15553">
        <f>COUNTIF(G15555:G15557, "1")</f>
        <v>0</v>
      </c>
      <c r="H15553">
        <f>COUNTIF(H15555:H15557, "1")</f>
        <v>0</v>
      </c>
      <c r="I15553">
        <f>COUNTIF(I15555:I15557, "1")</f>
        <v>0</v>
      </c>
      <c r="J15553">
        <f>COUNTIF(J15555:J15557, "1")</f>
        <v>0</v>
      </c>
      <c r="K15553">
        <f>COUNTIF(K15555:K15557, "1")</f>
        <v>0</v>
      </c>
    </row>
    <row r="15554" spans="2:11" outlineLevel="2">
      <c r="C15554" t="s">
        <v>12</v>
      </c>
      <c r="D15554">
        <f>COUNTIF(D15555:D15557, "0")</f>
        <v>0</v>
      </c>
      <c r="E15554">
        <f>COUNTIF(E15555:E15557, "0")</f>
        <v>0</v>
      </c>
      <c r="F15554">
        <f>COUNTIF(F15555:F15557, "0")</f>
        <v>0</v>
      </c>
      <c r="G15554">
        <f>COUNTIF(G15555:G15557, "0")</f>
        <v>0</v>
      </c>
      <c r="H15554">
        <f>COUNTIF(H15555:H15557, "0")</f>
        <v>0</v>
      </c>
      <c r="I15554">
        <f>COUNTIF(I15555:I15557, "0")</f>
        <v>0</v>
      </c>
      <c r="J15554">
        <f>COUNTIF(J15555:J15557, "0")</f>
        <v>0</v>
      </c>
      <c r="K15554">
        <f>COUNTIF(K15555:K15557, "0")</f>
        <v>0</v>
      </c>
    </row>
    <row r="15555" spans="2:11" outlineLevel="2">
      <c r="B15555" t="s">
        <v>52</v>
      </c>
      <c r="C15555" t="s">
        <v>16</v>
      </c>
      <c r="D15555">
        <v>1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2:11" outlineLevel="2">
      <c r="B15556" t="s">
        <v>52</v>
      </c>
      <c r="C15556" t="s">
        <v>15</v>
      </c>
      <c r="D15556">
        <v>0</v>
      </c>
      <c r="E15556">
        <v>1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2:11" outlineLevel="2">
      <c r="B15557" t="s">
        <v>52</v>
      </c>
      <c r="C15557" t="s">
        <v>14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2:11" s="3" customFormat="1">
      <c r="B15558" s="3" t="s">
        <v>637</v>
      </c>
      <c r="C15558" s="3" t="s">
        <v>8</v>
      </c>
      <c r="D15558" s="3">
        <f>IFERROR(AVERAGE(D15561), 0)</f>
        <v>0</v>
      </c>
      <c r="E15558" s="3">
        <f>IFERROR(AVERAGE(E15561), 0)</f>
        <v>0</v>
      </c>
      <c r="F15558" s="3">
        <f>IFERROR(AVERAGE(F15561), 0)</f>
        <v>0</v>
      </c>
      <c r="G15558" s="3">
        <f>IFERROR(AVERAGE(G15561), 0)</f>
        <v>0</v>
      </c>
      <c r="H15558" s="3">
        <f>IFERROR(AVERAGE(H15561), 0)</f>
        <v>0</v>
      </c>
      <c r="I15558" s="3">
        <f>IFERROR(AVERAGE(I15561), 0)</f>
        <v>0</v>
      </c>
      <c r="J15558" s="3">
        <f>IFERROR(AVERAGE(J15561), 0)</f>
        <v>0</v>
      </c>
      <c r="K15558" s="3">
        <f>IFERROR(AVERAGE(K15561), 0)</f>
        <v>0</v>
      </c>
    </row>
    <row r="15559" spans="2:11" outlineLevel="2">
      <c r="B15559" s="4" t="s">
        <v>9</v>
      </c>
      <c r="D15559">
        <f>E15562</f>
        <v>0</v>
      </c>
      <c r="E15559">
        <f>F15562</f>
        <v>0</v>
      </c>
      <c r="F15559">
        <f>G15562</f>
        <v>0</v>
      </c>
      <c r="G15559">
        <f>H15562</f>
        <v>0</v>
      </c>
      <c r="H15559">
        <f>I15562</f>
        <v>0</v>
      </c>
      <c r="I15559">
        <f>J15562</f>
        <v>0</v>
      </c>
      <c r="J15559">
        <f>K15562</f>
        <v>0</v>
      </c>
      <c r="K15559">
        <f>L15562</f>
        <v>0</v>
      </c>
    </row>
    <row r="15560" spans="2:11" outlineLevel="2">
      <c r="B15560" s="4" t="s">
        <v>10</v>
      </c>
      <c r="D15560">
        <f>E15563</f>
        <v>0</v>
      </c>
      <c r="E15560">
        <f>F15563</f>
        <v>0</v>
      </c>
      <c r="F15560">
        <f>G15563</f>
        <v>0</v>
      </c>
      <c r="G15560">
        <f>H15563</f>
        <v>0</v>
      </c>
      <c r="H15560">
        <f>I15563</f>
        <v>0</v>
      </c>
      <c r="I15560">
        <f>J15563</f>
        <v>0</v>
      </c>
      <c r="J15560">
        <f>K15563</f>
        <v>0</v>
      </c>
      <c r="K15560">
        <f>L15563</f>
        <v>0</v>
      </c>
    </row>
    <row r="15561" spans="2:11" s="5" customFormat="1" outlineLevel="1">
      <c r="C15561" s="5" t="s">
        <v>51</v>
      </c>
      <c r="D15561" s="1">
        <f>IFERROR(D15562/D15563, D15562)</f>
        <v>0</v>
      </c>
      <c r="E15561" s="1">
        <f>IFERROR(E15562/E15563, E15562)</f>
        <v>0</v>
      </c>
      <c r="F15561" s="1">
        <f>IFERROR(F15562/F15563, F15562)</f>
        <v>0</v>
      </c>
      <c r="G15561" s="1">
        <f>IFERROR(G15562/G15563, G15562)</f>
        <v>0</v>
      </c>
      <c r="H15561" s="1">
        <f>IFERROR(H15562/H15563, H15562)</f>
        <v>0</v>
      </c>
      <c r="I15561" s="1">
        <f>IFERROR(I15562/I15563, I15562)</f>
        <v>0</v>
      </c>
      <c r="J15561" s="1">
        <f>IFERROR(J15562/J15563, J15562)</f>
        <v>0</v>
      </c>
      <c r="K15561" s="1">
        <f>IFERROR(K15562/K15563, K15562)</f>
        <v>0</v>
      </c>
    </row>
    <row r="15562" spans="2:11" outlineLevel="2">
      <c r="C15562" t="s">
        <v>10</v>
      </c>
      <c r="D15562">
        <f>COUNTIF(D15564:D15567, "1")</f>
        <v>0</v>
      </c>
      <c r="E15562">
        <f>COUNTIF(E15564:E15567, "1")</f>
        <v>0</v>
      </c>
      <c r="F15562">
        <f>COUNTIF(F15564:F15567, "1")</f>
        <v>0</v>
      </c>
      <c r="G15562">
        <f>COUNTIF(G15564:G15567, "1")</f>
        <v>0</v>
      </c>
      <c r="H15562">
        <f>COUNTIF(H15564:H15567, "1")</f>
        <v>0</v>
      </c>
      <c r="I15562">
        <f>COUNTIF(I15564:I15567, "1")</f>
        <v>0</v>
      </c>
      <c r="J15562">
        <f>COUNTIF(J15564:J15567, "1")</f>
        <v>0</v>
      </c>
      <c r="K15562">
        <f>COUNTIF(K15564:K15567, "1")</f>
        <v>0</v>
      </c>
    </row>
    <row r="15563" spans="2:11" outlineLevel="2">
      <c r="C15563" t="s">
        <v>12</v>
      </c>
      <c r="D15563">
        <f>COUNTIF(D15564:D15567, "0")</f>
        <v>0</v>
      </c>
      <c r="E15563">
        <f>COUNTIF(E15564:E15567, "0")</f>
        <v>0</v>
      </c>
      <c r="F15563">
        <f>COUNTIF(F15564:F15567, "0")</f>
        <v>0</v>
      </c>
      <c r="G15563">
        <f>COUNTIF(G15564:G15567, "0")</f>
        <v>0</v>
      </c>
      <c r="H15563">
        <f>COUNTIF(H15564:H15567, "0")</f>
        <v>0</v>
      </c>
      <c r="I15563">
        <f>COUNTIF(I15564:I15567, "0")</f>
        <v>0</v>
      </c>
      <c r="J15563">
        <f>COUNTIF(J15564:J15567, "0")</f>
        <v>0</v>
      </c>
      <c r="K15563">
        <f>COUNTIF(K15564:K15567, "0")</f>
        <v>0</v>
      </c>
    </row>
    <row r="15564" spans="2:11" outlineLevel="2">
      <c r="B15564" t="s">
        <v>52</v>
      </c>
      <c r="C15564" t="s">
        <v>18</v>
      </c>
      <c r="D15564">
        <v>0</v>
      </c>
      <c r="E15564">
        <v>0</v>
      </c>
      <c r="F15564">
        <v>1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2:11" outlineLevel="2">
      <c r="B15565" t="s">
        <v>52</v>
      </c>
      <c r="C15565" t="s">
        <v>19</v>
      </c>
      <c r="D15565">
        <v>1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2:11" outlineLevel="2">
      <c r="B15566" t="s">
        <v>52</v>
      </c>
      <c r="C15566" t="s">
        <v>14</v>
      </c>
      <c r="D15566">
        <v>1</v>
      </c>
      <c r="E15566">
        <v>0</v>
      </c>
      <c r="F15566">
        <v>0</v>
      </c>
      <c r="G15566">
        <v>0</v>
      </c>
      <c r="H15566">
        <v>0</v>
      </c>
      <c r="I15566">
        <v>1</v>
      </c>
      <c r="J15566">
        <v>0</v>
      </c>
      <c r="K15566">
        <v>0</v>
      </c>
    </row>
    <row r="15567" spans="2:11" outlineLevel="2">
      <c r="B15567" t="s">
        <v>52</v>
      </c>
      <c r="C15567" t="s">
        <v>15</v>
      </c>
      <c r="D15567">
        <v>0</v>
      </c>
      <c r="E15567">
        <v>0</v>
      </c>
      <c r="F15567">
        <v>0</v>
      </c>
      <c r="G15567">
        <v>1</v>
      </c>
      <c r="H15567">
        <v>0</v>
      </c>
      <c r="I15567">
        <v>0</v>
      </c>
      <c r="J15567">
        <v>0</v>
      </c>
      <c r="K15567">
        <v>0</v>
      </c>
    </row>
    <row r="15568" spans="2:11" s="3" customFormat="1">
      <c r="B15568" s="3" t="s">
        <v>638</v>
      </c>
      <c r="C15568" s="3" t="s">
        <v>8</v>
      </c>
      <c r="D15568" s="3">
        <f>IFERROR(AVERAGE(D15571), 0)</f>
        <v>0</v>
      </c>
      <c r="E15568" s="3">
        <f>IFERROR(AVERAGE(E15571), 0)</f>
        <v>0</v>
      </c>
      <c r="F15568" s="3">
        <f>IFERROR(AVERAGE(F15571), 0)</f>
        <v>0</v>
      </c>
      <c r="G15568" s="3">
        <f>IFERROR(AVERAGE(G15571), 0)</f>
        <v>0</v>
      </c>
      <c r="H15568" s="3">
        <f>IFERROR(AVERAGE(H15571), 0)</f>
        <v>0</v>
      </c>
      <c r="I15568" s="3">
        <f>IFERROR(AVERAGE(I15571), 0)</f>
        <v>0</v>
      </c>
      <c r="J15568" s="3">
        <f>IFERROR(AVERAGE(J15571), 0)</f>
        <v>0</v>
      </c>
      <c r="K15568" s="3">
        <f>IFERROR(AVERAGE(K15571), 0)</f>
        <v>0</v>
      </c>
    </row>
    <row r="15569" spans="2:11" outlineLevel="2">
      <c r="B15569" s="4" t="s">
        <v>9</v>
      </c>
      <c r="D15569">
        <f>E15572</f>
        <v>0</v>
      </c>
      <c r="E15569">
        <f>F15572</f>
        <v>0</v>
      </c>
      <c r="F15569">
        <f>G15572</f>
        <v>0</v>
      </c>
      <c r="G15569">
        <f>H15572</f>
        <v>0</v>
      </c>
      <c r="H15569">
        <f>I15572</f>
        <v>0</v>
      </c>
      <c r="I15569">
        <f>J15572</f>
        <v>0</v>
      </c>
      <c r="J15569">
        <f>K15572</f>
        <v>0</v>
      </c>
      <c r="K15569">
        <f>L15572</f>
        <v>0</v>
      </c>
    </row>
    <row r="15570" spans="2:11" outlineLevel="2">
      <c r="B15570" s="4" t="s">
        <v>10</v>
      </c>
      <c r="D15570">
        <f>E15573</f>
        <v>0</v>
      </c>
      <c r="E15570">
        <f>F15573</f>
        <v>0</v>
      </c>
      <c r="F15570">
        <f>G15573</f>
        <v>0</v>
      </c>
      <c r="G15570">
        <f>H15573</f>
        <v>0</v>
      </c>
      <c r="H15570">
        <f>I15573</f>
        <v>0</v>
      </c>
      <c r="I15570">
        <f>J15573</f>
        <v>0</v>
      </c>
      <c r="J15570">
        <f>K15573</f>
        <v>0</v>
      </c>
      <c r="K15570">
        <f>L15573</f>
        <v>0</v>
      </c>
    </row>
    <row r="15571" spans="2:11" s="5" customFormat="1" outlineLevel="1">
      <c r="C15571" s="5" t="s">
        <v>51</v>
      </c>
      <c r="D15571" s="1">
        <f>IFERROR(D15572/D15573, D15572)</f>
        <v>0</v>
      </c>
      <c r="E15571" s="1">
        <f>IFERROR(E15572/E15573, E15572)</f>
        <v>0</v>
      </c>
      <c r="F15571" s="1">
        <f>IFERROR(F15572/F15573, F15572)</f>
        <v>0</v>
      </c>
      <c r="G15571" s="1">
        <f>IFERROR(G15572/G15573, G15572)</f>
        <v>0</v>
      </c>
      <c r="H15571" s="1">
        <f>IFERROR(H15572/H15573, H15572)</f>
        <v>0</v>
      </c>
      <c r="I15571" s="1">
        <f>IFERROR(I15572/I15573, I15572)</f>
        <v>0</v>
      </c>
      <c r="J15571" s="1">
        <f>IFERROR(J15572/J15573, J15572)</f>
        <v>0</v>
      </c>
      <c r="K15571" s="1">
        <f>IFERROR(K15572/K15573, K15572)</f>
        <v>0</v>
      </c>
    </row>
    <row r="15572" spans="2:11" outlineLevel="2">
      <c r="C15572" t="s">
        <v>10</v>
      </c>
      <c r="D15572">
        <f>COUNTIF(D15574:D15580, "1")</f>
        <v>0</v>
      </c>
      <c r="E15572">
        <f>COUNTIF(E15574:E15580, "1")</f>
        <v>0</v>
      </c>
      <c r="F15572">
        <f>COUNTIF(F15574:F15580, "1")</f>
        <v>0</v>
      </c>
      <c r="G15572">
        <f>COUNTIF(G15574:G15580, "1")</f>
        <v>0</v>
      </c>
      <c r="H15572">
        <f>COUNTIF(H15574:H15580, "1")</f>
        <v>0</v>
      </c>
      <c r="I15572">
        <f>COUNTIF(I15574:I15580, "1")</f>
        <v>0</v>
      </c>
      <c r="J15572">
        <f>COUNTIF(J15574:J15580, "1")</f>
        <v>0</v>
      </c>
      <c r="K15572">
        <f>COUNTIF(K15574:K15580, "1")</f>
        <v>0</v>
      </c>
    </row>
    <row r="15573" spans="2:11" outlineLevel="2">
      <c r="C15573" t="s">
        <v>12</v>
      </c>
      <c r="D15573">
        <f>COUNTIF(D15574:D15580, "0")</f>
        <v>0</v>
      </c>
      <c r="E15573">
        <f>COUNTIF(E15574:E15580, "0")</f>
        <v>0</v>
      </c>
      <c r="F15573">
        <f>COUNTIF(F15574:F15580, "0")</f>
        <v>0</v>
      </c>
      <c r="G15573">
        <f>COUNTIF(G15574:G15580, "0")</f>
        <v>0</v>
      </c>
      <c r="H15573">
        <f>COUNTIF(H15574:H15580, "0")</f>
        <v>0</v>
      </c>
      <c r="I15573">
        <f>COUNTIF(I15574:I15580, "0")</f>
        <v>0</v>
      </c>
      <c r="J15573">
        <f>COUNTIF(J15574:J15580, "0")</f>
        <v>0</v>
      </c>
      <c r="K15573">
        <f>COUNTIF(K15574:K15580, "0")</f>
        <v>0</v>
      </c>
    </row>
    <row r="15574" spans="2:11" outlineLevel="2">
      <c r="B15574" t="s">
        <v>52</v>
      </c>
      <c r="C15574" t="s">
        <v>17</v>
      </c>
      <c r="D15574">
        <v>0</v>
      </c>
      <c r="E15574">
        <v>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2:11" outlineLevel="2">
      <c r="B15575" t="s">
        <v>52</v>
      </c>
      <c r="C15575" t="s">
        <v>18</v>
      </c>
      <c r="D15575">
        <v>1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2:11" outlineLevel="2">
      <c r="B15576" t="s">
        <v>52</v>
      </c>
      <c r="C15576" t="s">
        <v>32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1</v>
      </c>
      <c r="J15576">
        <v>0</v>
      </c>
      <c r="K15576">
        <v>0</v>
      </c>
    </row>
    <row r="15577" spans="2:11" outlineLevel="2">
      <c r="B15577" t="s">
        <v>52</v>
      </c>
      <c r="C15577" t="s">
        <v>19</v>
      </c>
      <c r="D15577">
        <v>0</v>
      </c>
      <c r="E15577">
        <v>0</v>
      </c>
      <c r="F15577">
        <v>0</v>
      </c>
      <c r="G15577">
        <v>1</v>
      </c>
      <c r="H15577">
        <v>0</v>
      </c>
      <c r="I15577">
        <v>0</v>
      </c>
      <c r="J15577">
        <v>0</v>
      </c>
      <c r="K15577">
        <v>0</v>
      </c>
    </row>
    <row r="15578" spans="2:11" outlineLevel="2">
      <c r="B15578" t="s">
        <v>52</v>
      </c>
      <c r="C15578" t="s">
        <v>16</v>
      </c>
      <c r="D15578">
        <v>0</v>
      </c>
      <c r="E15578">
        <v>0</v>
      </c>
      <c r="F15578">
        <v>0</v>
      </c>
      <c r="G15578">
        <v>1</v>
      </c>
      <c r="H15578">
        <v>0</v>
      </c>
      <c r="I15578">
        <v>0</v>
      </c>
      <c r="J15578">
        <v>0</v>
      </c>
      <c r="K15578">
        <v>0</v>
      </c>
    </row>
    <row r="15579" spans="2:11" outlineLevel="2">
      <c r="B15579" t="s">
        <v>52</v>
      </c>
      <c r="C15579" t="s">
        <v>20</v>
      </c>
      <c r="D15579">
        <v>0</v>
      </c>
      <c r="E15579">
        <v>1</v>
      </c>
      <c r="F15579">
        <v>1</v>
      </c>
      <c r="G15579">
        <v>1</v>
      </c>
      <c r="H15579">
        <v>0</v>
      </c>
      <c r="I15579">
        <v>0</v>
      </c>
      <c r="J15579">
        <v>1</v>
      </c>
      <c r="K15579">
        <v>0</v>
      </c>
    </row>
    <row r="15580" spans="2:11" outlineLevel="2">
      <c r="B15580" t="s">
        <v>52</v>
      </c>
      <c r="C15580" t="s">
        <v>15</v>
      </c>
      <c r="D15580">
        <v>1</v>
      </c>
      <c r="E15580">
        <v>0</v>
      </c>
      <c r="F15580">
        <v>0</v>
      </c>
      <c r="G15580">
        <v>1</v>
      </c>
      <c r="H15580">
        <v>0</v>
      </c>
      <c r="I15580">
        <v>1</v>
      </c>
      <c r="J15580">
        <v>0</v>
      </c>
      <c r="K15580">
        <v>0</v>
      </c>
    </row>
    <row r="15581" spans="2:11" s="3" customFormat="1">
      <c r="B15581" s="3" t="s">
        <v>639</v>
      </c>
      <c r="C15581" s="3" t="s">
        <v>8</v>
      </c>
      <c r="D15581" s="3">
        <f>IFERROR(AVERAGE(D15584), 0)</f>
        <v>0</v>
      </c>
      <c r="E15581" s="3">
        <f>IFERROR(AVERAGE(E15584), 0)</f>
        <v>0</v>
      </c>
      <c r="F15581" s="3">
        <f>IFERROR(AVERAGE(F15584), 0)</f>
        <v>0</v>
      </c>
      <c r="G15581" s="3">
        <f>IFERROR(AVERAGE(G15584), 0)</f>
        <v>0</v>
      </c>
      <c r="H15581" s="3">
        <f>IFERROR(AVERAGE(H15584), 0)</f>
        <v>0</v>
      </c>
      <c r="I15581" s="3">
        <f>IFERROR(AVERAGE(I15584), 0)</f>
        <v>0</v>
      </c>
      <c r="J15581" s="3">
        <f>IFERROR(AVERAGE(J15584), 0)</f>
        <v>0</v>
      </c>
      <c r="K15581" s="3">
        <f>IFERROR(AVERAGE(K15584), 0)</f>
        <v>0</v>
      </c>
    </row>
    <row r="15582" spans="2:11" outlineLevel="2">
      <c r="B15582" s="4" t="s">
        <v>9</v>
      </c>
      <c r="D15582">
        <f>E15585</f>
        <v>0</v>
      </c>
      <c r="E15582">
        <f>F15585</f>
        <v>0</v>
      </c>
      <c r="F15582">
        <f>G15585</f>
        <v>0</v>
      </c>
      <c r="G15582">
        <f>H15585</f>
        <v>0</v>
      </c>
      <c r="H15582">
        <f>I15585</f>
        <v>0</v>
      </c>
      <c r="I15582">
        <f>J15585</f>
        <v>0</v>
      </c>
      <c r="J15582">
        <f>K15585</f>
        <v>0</v>
      </c>
      <c r="K15582">
        <f>L15585</f>
        <v>0</v>
      </c>
    </row>
    <row r="15583" spans="2:11" outlineLevel="2">
      <c r="B15583" s="4" t="s">
        <v>10</v>
      </c>
      <c r="D15583">
        <f>E15586</f>
        <v>0</v>
      </c>
      <c r="E15583">
        <f>F15586</f>
        <v>0</v>
      </c>
      <c r="F15583">
        <f>G15586</f>
        <v>0</v>
      </c>
      <c r="G15583">
        <f>H15586</f>
        <v>0</v>
      </c>
      <c r="H15583">
        <f>I15586</f>
        <v>0</v>
      </c>
      <c r="I15583">
        <f>J15586</f>
        <v>0</v>
      </c>
      <c r="J15583">
        <f>K15586</f>
        <v>0</v>
      </c>
      <c r="K15583">
        <f>L15586</f>
        <v>0</v>
      </c>
    </row>
    <row r="15584" spans="2:11" s="5" customFormat="1" outlineLevel="1">
      <c r="C15584" s="5" t="s">
        <v>51</v>
      </c>
      <c r="D15584" s="1">
        <f>IFERROR(D15585/D15586, D15585)</f>
        <v>0</v>
      </c>
      <c r="E15584" s="1">
        <f>IFERROR(E15585/E15586, E15585)</f>
        <v>0</v>
      </c>
      <c r="F15584" s="1">
        <f>IFERROR(F15585/F15586, F15585)</f>
        <v>0</v>
      </c>
      <c r="G15584" s="1">
        <f>IFERROR(G15585/G15586, G15585)</f>
        <v>0</v>
      </c>
      <c r="H15584" s="1">
        <f>IFERROR(H15585/H15586, H15585)</f>
        <v>0</v>
      </c>
      <c r="I15584" s="1">
        <f>IFERROR(I15585/I15586, I15585)</f>
        <v>0</v>
      </c>
      <c r="J15584" s="1">
        <f>IFERROR(J15585/J15586, J15585)</f>
        <v>0</v>
      </c>
      <c r="K15584" s="1">
        <f>IFERROR(K15585/K15586, K15585)</f>
        <v>0</v>
      </c>
    </row>
    <row r="15585" spans="2:11" outlineLevel="2">
      <c r="C15585" t="s">
        <v>10</v>
      </c>
      <c r="D15585">
        <f>COUNTIF(D15587:D15590, "1")</f>
        <v>0</v>
      </c>
      <c r="E15585">
        <f>COUNTIF(E15587:E15590, "1")</f>
        <v>0</v>
      </c>
      <c r="F15585">
        <f>COUNTIF(F15587:F15590, "1")</f>
        <v>0</v>
      </c>
      <c r="G15585">
        <f>COUNTIF(G15587:G15590, "1")</f>
        <v>0</v>
      </c>
      <c r="H15585">
        <f>COUNTIF(H15587:H15590, "1")</f>
        <v>0</v>
      </c>
      <c r="I15585">
        <f>COUNTIF(I15587:I15590, "1")</f>
        <v>0</v>
      </c>
      <c r="J15585">
        <f>COUNTIF(J15587:J15590, "1")</f>
        <v>0</v>
      </c>
      <c r="K15585">
        <f>COUNTIF(K15587:K15590, "1")</f>
        <v>0</v>
      </c>
    </row>
    <row r="15586" spans="2:11" outlineLevel="2">
      <c r="C15586" t="s">
        <v>12</v>
      </c>
      <c r="D15586">
        <f>COUNTIF(D15587:D15590, "0")</f>
        <v>0</v>
      </c>
      <c r="E15586">
        <f>COUNTIF(E15587:E15590, "0")</f>
        <v>0</v>
      </c>
      <c r="F15586">
        <f>COUNTIF(F15587:F15590, "0")</f>
        <v>0</v>
      </c>
      <c r="G15586">
        <f>COUNTIF(G15587:G15590, "0")</f>
        <v>0</v>
      </c>
      <c r="H15586">
        <f>COUNTIF(H15587:H15590, "0")</f>
        <v>0</v>
      </c>
      <c r="I15586">
        <f>COUNTIF(I15587:I15590, "0")</f>
        <v>0</v>
      </c>
      <c r="J15586">
        <f>COUNTIF(J15587:J15590, "0")</f>
        <v>0</v>
      </c>
      <c r="K15586">
        <f>COUNTIF(K15587:K15590, "0")</f>
        <v>0</v>
      </c>
    </row>
    <row r="15587" spans="2:11" outlineLevel="2">
      <c r="B15587" t="s">
        <v>52</v>
      </c>
      <c r="C15587" t="s">
        <v>14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2:11" outlineLevel="2">
      <c r="B15588" t="s">
        <v>52</v>
      </c>
      <c r="C15588" t="s">
        <v>18</v>
      </c>
      <c r="D15588">
        <v>0</v>
      </c>
      <c r="E15588">
        <v>0</v>
      </c>
      <c r="F15588">
        <v>0</v>
      </c>
      <c r="G15588">
        <v>0</v>
      </c>
      <c r="H15588">
        <v>1</v>
      </c>
      <c r="I15588">
        <v>0</v>
      </c>
      <c r="J15588">
        <v>0</v>
      </c>
      <c r="K15588">
        <v>0</v>
      </c>
    </row>
    <row r="15589" spans="2:11" outlineLevel="2">
      <c r="B15589" t="s">
        <v>52</v>
      </c>
      <c r="C15589" t="s">
        <v>15</v>
      </c>
      <c r="D15589">
        <v>0</v>
      </c>
      <c r="E15589">
        <v>0</v>
      </c>
      <c r="F15589">
        <v>0</v>
      </c>
      <c r="G15589">
        <v>1</v>
      </c>
      <c r="H15589">
        <v>0</v>
      </c>
      <c r="I15589">
        <v>0</v>
      </c>
      <c r="J15589">
        <v>0</v>
      </c>
      <c r="K15589">
        <v>0</v>
      </c>
    </row>
    <row r="15590" spans="2:11" outlineLevel="2">
      <c r="B15590" t="s">
        <v>52</v>
      </c>
      <c r="C15590" t="s">
        <v>19</v>
      </c>
      <c r="D15590">
        <v>0</v>
      </c>
      <c r="E15590">
        <v>0</v>
      </c>
      <c r="F15590">
        <v>1</v>
      </c>
      <c r="G15590">
        <v>0</v>
      </c>
      <c r="H15590">
        <v>1</v>
      </c>
      <c r="I15590">
        <v>0</v>
      </c>
      <c r="J15590">
        <v>0</v>
      </c>
      <c r="K15590">
        <v>0</v>
      </c>
    </row>
    <row r="15591" spans="2:11" s="3" customFormat="1">
      <c r="B15591" s="3" t="s">
        <v>640</v>
      </c>
      <c r="C15591" s="3" t="s">
        <v>8</v>
      </c>
      <c r="D15591" s="3">
        <f>IFERROR(AVERAGE(D15594), 0)</f>
        <v>0</v>
      </c>
      <c r="E15591" s="3">
        <f>IFERROR(AVERAGE(E15594), 0)</f>
        <v>0</v>
      </c>
      <c r="F15591" s="3">
        <f>IFERROR(AVERAGE(F15594), 0)</f>
        <v>0</v>
      </c>
      <c r="G15591" s="3">
        <f>IFERROR(AVERAGE(G15594), 0)</f>
        <v>0</v>
      </c>
      <c r="H15591" s="3">
        <f>IFERROR(AVERAGE(H15594), 0)</f>
        <v>0</v>
      </c>
      <c r="I15591" s="3">
        <f>IFERROR(AVERAGE(I15594), 0)</f>
        <v>0</v>
      </c>
      <c r="J15591" s="3">
        <f>IFERROR(AVERAGE(J15594), 0)</f>
        <v>0</v>
      </c>
      <c r="K15591" s="3">
        <f>IFERROR(AVERAGE(K15594), 0)</f>
        <v>0</v>
      </c>
    </row>
    <row r="15592" spans="2:11" outlineLevel="2">
      <c r="B15592" s="4" t="s">
        <v>9</v>
      </c>
      <c r="D15592">
        <f>E15595</f>
        <v>0</v>
      </c>
      <c r="E15592">
        <f>F15595</f>
        <v>0</v>
      </c>
      <c r="F15592">
        <f>G15595</f>
        <v>0</v>
      </c>
      <c r="G15592">
        <f>H15595</f>
        <v>0</v>
      </c>
      <c r="H15592">
        <f>I15595</f>
        <v>0</v>
      </c>
      <c r="I15592">
        <f>J15595</f>
        <v>0</v>
      </c>
      <c r="J15592">
        <f>K15595</f>
        <v>0</v>
      </c>
      <c r="K15592">
        <f>L15595</f>
        <v>0</v>
      </c>
    </row>
    <row r="15593" spans="2:11" outlineLevel="2">
      <c r="B15593" s="4" t="s">
        <v>10</v>
      </c>
      <c r="D15593">
        <f>E15596</f>
        <v>0</v>
      </c>
      <c r="E15593">
        <f>F15596</f>
        <v>0</v>
      </c>
      <c r="F15593">
        <f>G15596</f>
        <v>0</v>
      </c>
      <c r="G15593">
        <f>H15596</f>
        <v>0</v>
      </c>
      <c r="H15593">
        <f>I15596</f>
        <v>0</v>
      </c>
      <c r="I15593">
        <f>J15596</f>
        <v>0</v>
      </c>
      <c r="J15593">
        <f>K15596</f>
        <v>0</v>
      </c>
      <c r="K15593">
        <f>L15596</f>
        <v>0</v>
      </c>
    </row>
    <row r="15594" spans="2:11" s="5" customFormat="1" outlineLevel="1">
      <c r="C15594" s="5" t="s">
        <v>51</v>
      </c>
      <c r="D15594" s="1">
        <f>IFERROR(D15595/D15596, D15595)</f>
        <v>0</v>
      </c>
      <c r="E15594" s="1">
        <f>IFERROR(E15595/E15596, E15595)</f>
        <v>0</v>
      </c>
      <c r="F15594" s="1">
        <f>IFERROR(F15595/F15596, F15595)</f>
        <v>0</v>
      </c>
      <c r="G15594" s="1">
        <f>IFERROR(G15595/G15596, G15595)</f>
        <v>0</v>
      </c>
      <c r="H15594" s="1">
        <f>IFERROR(H15595/H15596, H15595)</f>
        <v>0</v>
      </c>
      <c r="I15594" s="1">
        <f>IFERROR(I15595/I15596, I15595)</f>
        <v>0</v>
      </c>
      <c r="J15594" s="1">
        <f>IFERROR(J15595/J15596, J15595)</f>
        <v>0</v>
      </c>
      <c r="K15594" s="1">
        <f>IFERROR(K15595/K15596, K15595)</f>
        <v>0</v>
      </c>
    </row>
    <row r="15595" spans="2:11" outlineLevel="2">
      <c r="C15595" t="s">
        <v>10</v>
      </c>
      <c r="D15595">
        <f>COUNTIF(D15597:D15601, "1")</f>
        <v>0</v>
      </c>
      <c r="E15595">
        <f>COUNTIF(E15597:E15601, "1")</f>
        <v>0</v>
      </c>
      <c r="F15595">
        <f>COUNTIF(F15597:F15601, "1")</f>
        <v>0</v>
      </c>
      <c r="G15595">
        <f>COUNTIF(G15597:G15601, "1")</f>
        <v>0</v>
      </c>
      <c r="H15595">
        <f>COUNTIF(H15597:H15601, "1")</f>
        <v>0</v>
      </c>
      <c r="I15595">
        <f>COUNTIF(I15597:I15601, "1")</f>
        <v>0</v>
      </c>
      <c r="J15595">
        <f>COUNTIF(J15597:J15601, "1")</f>
        <v>0</v>
      </c>
      <c r="K15595">
        <f>COUNTIF(K15597:K15601, "1")</f>
        <v>0</v>
      </c>
    </row>
    <row r="15596" spans="2:11" outlineLevel="2">
      <c r="C15596" t="s">
        <v>12</v>
      </c>
      <c r="D15596">
        <f>COUNTIF(D15597:D15601, "0")</f>
        <v>0</v>
      </c>
      <c r="E15596">
        <f>COUNTIF(E15597:E15601, "0")</f>
        <v>0</v>
      </c>
      <c r="F15596">
        <f>COUNTIF(F15597:F15601, "0")</f>
        <v>0</v>
      </c>
      <c r="G15596">
        <f>COUNTIF(G15597:G15601, "0")</f>
        <v>0</v>
      </c>
      <c r="H15596">
        <f>COUNTIF(H15597:H15601, "0")</f>
        <v>0</v>
      </c>
      <c r="I15596">
        <f>COUNTIF(I15597:I15601, "0")</f>
        <v>0</v>
      </c>
      <c r="J15596">
        <f>COUNTIF(J15597:J15601, "0")</f>
        <v>0</v>
      </c>
      <c r="K15596">
        <f>COUNTIF(K15597:K15601, "0")</f>
        <v>0</v>
      </c>
    </row>
    <row r="15597" spans="2:11" outlineLevel="2">
      <c r="B15597" t="s">
        <v>52</v>
      </c>
      <c r="C15597" t="s">
        <v>18</v>
      </c>
      <c r="D15597">
        <v>1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2:11" outlineLevel="2">
      <c r="B15598" t="s">
        <v>52</v>
      </c>
      <c r="C15598" t="s">
        <v>19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1</v>
      </c>
      <c r="J15598">
        <v>0</v>
      </c>
      <c r="K15598">
        <v>0</v>
      </c>
    </row>
    <row r="15599" spans="2:11" outlineLevel="2">
      <c r="B15599" t="s">
        <v>52</v>
      </c>
      <c r="C15599" t="s">
        <v>15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2:11" outlineLevel="2">
      <c r="B15600" t="s">
        <v>52</v>
      </c>
      <c r="C15600" t="s">
        <v>16</v>
      </c>
      <c r="D15600">
        <v>0</v>
      </c>
      <c r="E15600">
        <v>0</v>
      </c>
      <c r="F15600">
        <v>0</v>
      </c>
      <c r="G15600">
        <v>1</v>
      </c>
      <c r="H15600">
        <v>1</v>
      </c>
      <c r="I15600">
        <v>0</v>
      </c>
      <c r="J15600">
        <v>0</v>
      </c>
      <c r="K15600">
        <v>0</v>
      </c>
    </row>
    <row r="15601" spans="2:11" outlineLevel="2">
      <c r="B15601" t="s">
        <v>52</v>
      </c>
      <c r="C15601" t="s">
        <v>14</v>
      </c>
      <c r="D15601">
        <v>0</v>
      </c>
      <c r="E15601">
        <v>0</v>
      </c>
      <c r="F15601">
        <v>0</v>
      </c>
      <c r="G15601">
        <v>0</v>
      </c>
      <c r="H15601">
        <v>1</v>
      </c>
      <c r="I15601">
        <v>1</v>
      </c>
      <c r="J15601">
        <v>0</v>
      </c>
      <c r="K15601">
        <v>0</v>
      </c>
    </row>
    <row r="15602" spans="2:11" s="3" customFormat="1">
      <c r="B15602" s="3" t="s">
        <v>641</v>
      </c>
      <c r="C15602" s="3" t="s">
        <v>8</v>
      </c>
      <c r="D15602" s="3">
        <f>IFERROR(AVERAGE(D15605), 0)</f>
        <v>0</v>
      </c>
      <c r="E15602" s="3">
        <f>IFERROR(AVERAGE(E15605), 0)</f>
        <v>0</v>
      </c>
      <c r="F15602" s="3">
        <f>IFERROR(AVERAGE(F15605), 0)</f>
        <v>0</v>
      </c>
      <c r="G15602" s="3">
        <f>IFERROR(AVERAGE(G15605), 0)</f>
        <v>0</v>
      </c>
      <c r="H15602" s="3">
        <f>IFERROR(AVERAGE(H15605), 0)</f>
        <v>0</v>
      </c>
      <c r="I15602" s="3">
        <f>IFERROR(AVERAGE(I15605), 0)</f>
        <v>0</v>
      </c>
      <c r="J15602" s="3">
        <f>IFERROR(AVERAGE(J15605), 0)</f>
        <v>0</v>
      </c>
      <c r="K15602" s="3">
        <f>IFERROR(AVERAGE(K15605), 0)</f>
        <v>0</v>
      </c>
    </row>
    <row r="15603" spans="2:11" outlineLevel="2">
      <c r="B15603" s="4" t="s">
        <v>9</v>
      </c>
      <c r="D15603">
        <f>E15606</f>
        <v>0</v>
      </c>
      <c r="E15603">
        <f>F15606</f>
        <v>0</v>
      </c>
      <c r="F15603">
        <f>G15606</f>
        <v>0</v>
      </c>
      <c r="G15603">
        <f>H15606</f>
        <v>0</v>
      </c>
      <c r="H15603">
        <f>I15606</f>
        <v>0</v>
      </c>
      <c r="I15603">
        <f>J15606</f>
        <v>0</v>
      </c>
      <c r="J15603">
        <f>K15606</f>
        <v>0</v>
      </c>
      <c r="K15603">
        <f>L15606</f>
        <v>0</v>
      </c>
    </row>
    <row r="15604" spans="2:11" outlineLevel="2">
      <c r="B15604" s="4" t="s">
        <v>10</v>
      </c>
      <c r="D15604">
        <f>E15607</f>
        <v>0</v>
      </c>
      <c r="E15604">
        <f>F15607</f>
        <v>0</v>
      </c>
      <c r="F15604">
        <f>G15607</f>
        <v>0</v>
      </c>
      <c r="G15604">
        <f>H15607</f>
        <v>0</v>
      </c>
      <c r="H15604">
        <f>I15607</f>
        <v>0</v>
      </c>
      <c r="I15604">
        <f>J15607</f>
        <v>0</v>
      </c>
      <c r="J15604">
        <f>K15607</f>
        <v>0</v>
      </c>
      <c r="K15604">
        <f>L15607</f>
        <v>0</v>
      </c>
    </row>
    <row r="15605" spans="2:11" s="5" customFormat="1" outlineLevel="1">
      <c r="C15605" s="5" t="s">
        <v>51</v>
      </c>
      <c r="D15605" s="1">
        <f>IFERROR(D15606/D15607, D15606)</f>
        <v>0</v>
      </c>
      <c r="E15605" s="1">
        <f>IFERROR(E15606/E15607, E15606)</f>
        <v>0</v>
      </c>
      <c r="F15605" s="1">
        <f>IFERROR(F15606/F15607, F15606)</f>
        <v>0</v>
      </c>
      <c r="G15605" s="1">
        <f>IFERROR(G15606/G15607, G15606)</f>
        <v>0</v>
      </c>
      <c r="H15605" s="1">
        <f>IFERROR(H15606/H15607, H15606)</f>
        <v>0</v>
      </c>
      <c r="I15605" s="1">
        <f>IFERROR(I15606/I15607, I15606)</f>
        <v>0</v>
      </c>
      <c r="J15605" s="1">
        <f>IFERROR(J15606/J15607, J15606)</f>
        <v>0</v>
      </c>
      <c r="K15605" s="1">
        <f>IFERROR(K15606/K15607, K15606)</f>
        <v>0</v>
      </c>
    </row>
    <row r="15606" spans="2:11" outlineLevel="2">
      <c r="C15606" t="s">
        <v>10</v>
      </c>
      <c r="D15606">
        <f>COUNTIF(D15608:D15612, "1")</f>
        <v>0</v>
      </c>
      <c r="E15606">
        <f>COUNTIF(E15608:E15612, "1")</f>
        <v>0</v>
      </c>
      <c r="F15606">
        <f>COUNTIF(F15608:F15612, "1")</f>
        <v>0</v>
      </c>
      <c r="G15606">
        <f>COUNTIF(G15608:G15612, "1")</f>
        <v>0</v>
      </c>
      <c r="H15606">
        <f>COUNTIF(H15608:H15612, "1")</f>
        <v>0</v>
      </c>
      <c r="I15606">
        <f>COUNTIF(I15608:I15612, "1")</f>
        <v>0</v>
      </c>
      <c r="J15606">
        <f>COUNTIF(J15608:J15612, "1")</f>
        <v>0</v>
      </c>
      <c r="K15606">
        <f>COUNTIF(K15608:K15612, "1")</f>
        <v>0</v>
      </c>
    </row>
    <row r="15607" spans="2:11" outlineLevel="2">
      <c r="C15607" t="s">
        <v>12</v>
      </c>
      <c r="D15607">
        <f>COUNTIF(D15608:D15612, "0")</f>
        <v>0</v>
      </c>
      <c r="E15607">
        <f>COUNTIF(E15608:E15612, "0")</f>
        <v>0</v>
      </c>
      <c r="F15607">
        <f>COUNTIF(F15608:F15612, "0")</f>
        <v>0</v>
      </c>
      <c r="G15607">
        <f>COUNTIF(G15608:G15612, "0")</f>
        <v>0</v>
      </c>
      <c r="H15607">
        <f>COUNTIF(H15608:H15612, "0")</f>
        <v>0</v>
      </c>
      <c r="I15607">
        <f>COUNTIF(I15608:I15612, "0")</f>
        <v>0</v>
      </c>
      <c r="J15607">
        <f>COUNTIF(J15608:J15612, "0")</f>
        <v>0</v>
      </c>
      <c r="K15607">
        <f>COUNTIF(K15608:K15612, "0")</f>
        <v>0</v>
      </c>
    </row>
    <row r="15608" spans="2:11" outlineLevel="2">
      <c r="B15608" t="s">
        <v>52</v>
      </c>
      <c r="C15608" t="s">
        <v>16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2:11" outlineLevel="2">
      <c r="B15609" t="s">
        <v>52</v>
      </c>
      <c r="C15609" t="s">
        <v>17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2:11" outlineLevel="2">
      <c r="B15610" t="s">
        <v>52</v>
      </c>
      <c r="C15610" t="s">
        <v>15</v>
      </c>
      <c r="D15610">
        <v>1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2:11" outlineLevel="2">
      <c r="B15611" t="s">
        <v>52</v>
      </c>
      <c r="C15611" t="s">
        <v>14</v>
      </c>
      <c r="D15611">
        <v>0</v>
      </c>
      <c r="E15611">
        <v>0</v>
      </c>
      <c r="F15611">
        <v>0</v>
      </c>
      <c r="G15611">
        <v>0</v>
      </c>
      <c r="H15611">
        <v>1</v>
      </c>
      <c r="I15611">
        <v>0</v>
      </c>
      <c r="J15611">
        <v>1</v>
      </c>
      <c r="K15611">
        <v>0</v>
      </c>
    </row>
    <row r="15612" spans="2:11" outlineLevel="2">
      <c r="B15612" t="s">
        <v>52</v>
      </c>
      <c r="C15612" t="s">
        <v>14</v>
      </c>
      <c r="D15612">
        <v>0</v>
      </c>
      <c r="E15612">
        <v>0</v>
      </c>
      <c r="F15612">
        <v>0</v>
      </c>
      <c r="G15612">
        <v>0</v>
      </c>
      <c r="H15612">
        <v>1</v>
      </c>
      <c r="I15612">
        <v>0</v>
      </c>
      <c r="J15612">
        <v>1</v>
      </c>
      <c r="K15612">
        <v>0</v>
      </c>
    </row>
    <row r="15613" spans="2:11" s="3" customFormat="1">
      <c r="B15613" s="3" t="s">
        <v>642</v>
      </c>
      <c r="C15613" s="3" t="s">
        <v>8</v>
      </c>
      <c r="D15613" s="3">
        <f>IFERROR(AVERAGE(D15616), 0)</f>
        <v>0</v>
      </c>
      <c r="E15613" s="3">
        <f>IFERROR(AVERAGE(E15616), 0)</f>
        <v>0</v>
      </c>
      <c r="F15613" s="3">
        <f>IFERROR(AVERAGE(F15616), 0)</f>
        <v>0</v>
      </c>
      <c r="G15613" s="3">
        <f>IFERROR(AVERAGE(G15616), 0)</f>
        <v>0</v>
      </c>
      <c r="H15613" s="3">
        <f>IFERROR(AVERAGE(H15616), 0)</f>
        <v>0</v>
      </c>
      <c r="I15613" s="3">
        <f>IFERROR(AVERAGE(I15616), 0)</f>
        <v>0</v>
      </c>
      <c r="J15613" s="3">
        <f>IFERROR(AVERAGE(J15616), 0)</f>
        <v>0</v>
      </c>
      <c r="K15613" s="3">
        <f>IFERROR(AVERAGE(K15616), 0)</f>
        <v>0</v>
      </c>
    </row>
    <row r="15614" spans="2:11" outlineLevel="2">
      <c r="B15614" s="4" t="s">
        <v>9</v>
      </c>
      <c r="D15614">
        <f>E15617</f>
        <v>0</v>
      </c>
      <c r="E15614">
        <f>F15617</f>
        <v>0</v>
      </c>
      <c r="F15614">
        <f>G15617</f>
        <v>0</v>
      </c>
      <c r="G15614">
        <f>H15617</f>
        <v>0</v>
      </c>
      <c r="H15614">
        <f>I15617</f>
        <v>0</v>
      </c>
      <c r="I15614">
        <f>J15617</f>
        <v>0</v>
      </c>
      <c r="J15614">
        <f>K15617</f>
        <v>0</v>
      </c>
      <c r="K15614">
        <f>L15617</f>
        <v>0</v>
      </c>
    </row>
    <row r="15615" spans="2:11" outlineLevel="2">
      <c r="B15615" s="4" t="s">
        <v>10</v>
      </c>
      <c r="D15615">
        <f>E15618</f>
        <v>0</v>
      </c>
      <c r="E15615">
        <f>F15618</f>
        <v>0</v>
      </c>
      <c r="F15615">
        <f>G15618</f>
        <v>0</v>
      </c>
      <c r="G15615">
        <f>H15618</f>
        <v>0</v>
      </c>
      <c r="H15615">
        <f>I15618</f>
        <v>0</v>
      </c>
      <c r="I15615">
        <f>J15618</f>
        <v>0</v>
      </c>
      <c r="J15615">
        <f>K15618</f>
        <v>0</v>
      </c>
      <c r="K15615">
        <f>L15618</f>
        <v>0</v>
      </c>
    </row>
    <row r="15616" spans="2:11" s="5" customFormat="1" outlineLevel="1">
      <c r="C15616" s="5" t="s">
        <v>51</v>
      </c>
      <c r="D15616" s="1">
        <f>IFERROR(D15617/D15618, D15617)</f>
        <v>0</v>
      </c>
      <c r="E15616" s="1">
        <f>IFERROR(E15617/E15618, E15617)</f>
        <v>0</v>
      </c>
      <c r="F15616" s="1">
        <f>IFERROR(F15617/F15618, F15617)</f>
        <v>0</v>
      </c>
      <c r="G15616" s="1">
        <f>IFERROR(G15617/G15618, G15617)</f>
        <v>0</v>
      </c>
      <c r="H15616" s="1">
        <f>IFERROR(H15617/H15618, H15617)</f>
        <v>0</v>
      </c>
      <c r="I15616" s="1">
        <f>IFERROR(I15617/I15618, I15617)</f>
        <v>0</v>
      </c>
      <c r="J15616" s="1">
        <f>IFERROR(J15617/J15618, J15617)</f>
        <v>0</v>
      </c>
      <c r="K15616" s="1">
        <f>IFERROR(K15617/K15618, K15617)</f>
        <v>0</v>
      </c>
    </row>
    <row r="15617" spans="2:11" outlineLevel="2">
      <c r="C15617" t="s">
        <v>10</v>
      </c>
      <c r="D15617">
        <f>COUNTIF(D15619:D15625, "1")</f>
        <v>0</v>
      </c>
      <c r="E15617">
        <f>COUNTIF(E15619:E15625, "1")</f>
        <v>0</v>
      </c>
      <c r="F15617">
        <f>COUNTIF(F15619:F15625, "1")</f>
        <v>0</v>
      </c>
      <c r="G15617">
        <f>COUNTIF(G15619:G15625, "1")</f>
        <v>0</v>
      </c>
      <c r="H15617">
        <f>COUNTIF(H15619:H15625, "1")</f>
        <v>0</v>
      </c>
      <c r="I15617">
        <f>COUNTIF(I15619:I15625, "1")</f>
        <v>0</v>
      </c>
      <c r="J15617">
        <f>COUNTIF(J15619:J15625, "1")</f>
        <v>0</v>
      </c>
      <c r="K15617">
        <f>COUNTIF(K15619:K15625, "1")</f>
        <v>0</v>
      </c>
    </row>
    <row r="15618" spans="2:11" outlineLevel="2">
      <c r="C15618" t="s">
        <v>12</v>
      </c>
      <c r="D15618">
        <f>COUNTIF(D15619:D15625, "0")</f>
        <v>0</v>
      </c>
      <c r="E15618">
        <f>COUNTIF(E15619:E15625, "0")</f>
        <v>0</v>
      </c>
      <c r="F15618">
        <f>COUNTIF(F15619:F15625, "0")</f>
        <v>0</v>
      </c>
      <c r="G15618">
        <f>COUNTIF(G15619:G15625, "0")</f>
        <v>0</v>
      </c>
      <c r="H15618">
        <f>COUNTIF(H15619:H15625, "0")</f>
        <v>0</v>
      </c>
      <c r="I15618">
        <f>COUNTIF(I15619:I15625, "0")</f>
        <v>0</v>
      </c>
      <c r="J15618">
        <f>COUNTIF(J15619:J15625, "0")</f>
        <v>0</v>
      </c>
      <c r="K15618">
        <f>COUNTIF(K15619:K15625, "0")</f>
        <v>0</v>
      </c>
    </row>
    <row r="15619" spans="2:11" outlineLevel="2">
      <c r="B15619" t="s">
        <v>52</v>
      </c>
      <c r="C15619" t="s">
        <v>14</v>
      </c>
      <c r="D15619">
        <v>1</v>
      </c>
      <c r="E15619">
        <v>0</v>
      </c>
      <c r="F15619">
        <v>0</v>
      </c>
      <c r="G15619">
        <v>1</v>
      </c>
      <c r="H15619">
        <v>1</v>
      </c>
      <c r="I15619">
        <v>1</v>
      </c>
      <c r="J15619">
        <v>0</v>
      </c>
      <c r="K15619">
        <v>0</v>
      </c>
    </row>
    <row r="15620" spans="2:11" outlineLevel="2">
      <c r="B15620" t="s">
        <v>52</v>
      </c>
      <c r="C15620" t="s">
        <v>17</v>
      </c>
      <c r="D15620">
        <v>1</v>
      </c>
      <c r="E15620">
        <v>0</v>
      </c>
      <c r="F15620">
        <v>0</v>
      </c>
      <c r="G15620">
        <v>1</v>
      </c>
      <c r="H15620">
        <v>0</v>
      </c>
      <c r="I15620">
        <v>0</v>
      </c>
      <c r="J15620">
        <v>1</v>
      </c>
      <c r="K15620">
        <v>0</v>
      </c>
    </row>
    <row r="15621" spans="2:11" outlineLevel="2">
      <c r="B15621" t="s">
        <v>52</v>
      </c>
      <c r="C15621" t="s">
        <v>16</v>
      </c>
      <c r="D15621">
        <v>1</v>
      </c>
      <c r="E15621">
        <v>0</v>
      </c>
      <c r="F15621">
        <v>0</v>
      </c>
      <c r="G15621">
        <v>1</v>
      </c>
      <c r="H15621">
        <v>0</v>
      </c>
      <c r="I15621">
        <v>0</v>
      </c>
      <c r="J15621">
        <v>0</v>
      </c>
      <c r="K15621">
        <v>0</v>
      </c>
    </row>
    <row r="15622" spans="2:11" outlineLevel="2">
      <c r="B15622" t="s">
        <v>52</v>
      </c>
      <c r="C15622" t="s">
        <v>15</v>
      </c>
      <c r="D15622">
        <v>1</v>
      </c>
      <c r="E15622">
        <v>0</v>
      </c>
      <c r="F15622">
        <v>0</v>
      </c>
      <c r="G15622">
        <v>0</v>
      </c>
      <c r="H15622">
        <v>0</v>
      </c>
      <c r="I15622">
        <v>1</v>
      </c>
      <c r="J15622">
        <v>1</v>
      </c>
      <c r="K15622">
        <v>0</v>
      </c>
    </row>
    <row r="15623" spans="2:11" outlineLevel="2">
      <c r="B15623" t="s">
        <v>52</v>
      </c>
      <c r="C15623" t="s">
        <v>17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2:11" outlineLevel="2">
      <c r="B15624" t="s">
        <v>52</v>
      </c>
      <c r="C15624" t="s">
        <v>17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2:11" outlineLevel="2">
      <c r="B15625" t="s">
        <v>52</v>
      </c>
      <c r="C15625" t="s">
        <v>14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2:11" s="3" customFormat="1">
      <c r="B15626" s="3" t="s">
        <v>643</v>
      </c>
      <c r="C15626" s="3" t="s">
        <v>8</v>
      </c>
      <c r="D15626" s="3">
        <f>IFERROR(AVERAGE(D15629), 0)</f>
        <v>0</v>
      </c>
      <c r="E15626" s="3">
        <f>IFERROR(AVERAGE(E15629), 0)</f>
        <v>0</v>
      </c>
      <c r="F15626" s="3">
        <f>IFERROR(AVERAGE(F15629), 0)</f>
        <v>0</v>
      </c>
      <c r="G15626" s="3">
        <f>IFERROR(AVERAGE(G15629), 0)</f>
        <v>0</v>
      </c>
      <c r="H15626" s="3">
        <f>IFERROR(AVERAGE(H15629), 0)</f>
        <v>0</v>
      </c>
      <c r="I15626" s="3">
        <f>IFERROR(AVERAGE(I15629), 0)</f>
        <v>0</v>
      </c>
      <c r="J15626" s="3">
        <f>IFERROR(AVERAGE(J15629), 0)</f>
        <v>0</v>
      </c>
      <c r="K15626" s="3">
        <f>IFERROR(AVERAGE(K15629), 0)</f>
        <v>0</v>
      </c>
    </row>
    <row r="15627" spans="2:11" outlineLevel="2">
      <c r="B15627" s="4" t="s">
        <v>9</v>
      </c>
      <c r="D15627">
        <f>E15630</f>
        <v>0</v>
      </c>
      <c r="E15627">
        <f>F15630</f>
        <v>0</v>
      </c>
      <c r="F15627">
        <f>G15630</f>
        <v>0</v>
      </c>
      <c r="G15627">
        <f>H15630</f>
        <v>0</v>
      </c>
      <c r="H15627">
        <f>I15630</f>
        <v>0</v>
      </c>
      <c r="I15627">
        <f>J15630</f>
        <v>0</v>
      </c>
      <c r="J15627">
        <f>K15630</f>
        <v>0</v>
      </c>
      <c r="K15627">
        <f>L15630</f>
        <v>0</v>
      </c>
    </row>
    <row r="15628" spans="2:11" outlineLevel="2">
      <c r="B15628" s="4" t="s">
        <v>10</v>
      </c>
      <c r="D15628">
        <f>E15631</f>
        <v>0</v>
      </c>
      <c r="E15628">
        <f>F15631</f>
        <v>0</v>
      </c>
      <c r="F15628">
        <f>G15631</f>
        <v>0</v>
      </c>
      <c r="G15628">
        <f>H15631</f>
        <v>0</v>
      </c>
      <c r="H15628">
        <f>I15631</f>
        <v>0</v>
      </c>
      <c r="I15628">
        <f>J15631</f>
        <v>0</v>
      </c>
      <c r="J15628">
        <f>K15631</f>
        <v>0</v>
      </c>
      <c r="K15628">
        <f>L15631</f>
        <v>0</v>
      </c>
    </row>
    <row r="15629" spans="2:11" s="5" customFormat="1" outlineLevel="1">
      <c r="C15629" s="5" t="s">
        <v>51</v>
      </c>
      <c r="D15629" s="1">
        <f>IFERROR(D15630/D15631, D15630)</f>
        <v>0</v>
      </c>
      <c r="E15629" s="1">
        <f>IFERROR(E15630/E15631, E15630)</f>
        <v>0</v>
      </c>
      <c r="F15629" s="1">
        <f>IFERROR(F15630/F15631, F15630)</f>
        <v>0</v>
      </c>
      <c r="G15629" s="1">
        <f>IFERROR(G15630/G15631, G15630)</f>
        <v>0</v>
      </c>
      <c r="H15629" s="1">
        <f>IFERROR(H15630/H15631, H15630)</f>
        <v>0</v>
      </c>
      <c r="I15629" s="1">
        <f>IFERROR(I15630/I15631, I15630)</f>
        <v>0</v>
      </c>
      <c r="J15629" s="1">
        <f>IFERROR(J15630/J15631, J15630)</f>
        <v>0</v>
      </c>
      <c r="K15629" s="1">
        <f>IFERROR(K15630/K15631, K15630)</f>
        <v>0</v>
      </c>
    </row>
    <row r="15630" spans="2:11" outlineLevel="2">
      <c r="C15630" t="s">
        <v>10</v>
      </c>
      <c r="D15630">
        <f>COUNTIF(D15632:D15638, "1")</f>
        <v>0</v>
      </c>
      <c r="E15630">
        <f>COUNTIF(E15632:E15638, "1")</f>
        <v>0</v>
      </c>
      <c r="F15630">
        <f>COUNTIF(F15632:F15638, "1")</f>
        <v>0</v>
      </c>
      <c r="G15630">
        <f>COUNTIF(G15632:G15638, "1")</f>
        <v>0</v>
      </c>
      <c r="H15630">
        <f>COUNTIF(H15632:H15638, "1")</f>
        <v>0</v>
      </c>
      <c r="I15630">
        <f>COUNTIF(I15632:I15638, "1")</f>
        <v>0</v>
      </c>
      <c r="J15630">
        <f>COUNTIF(J15632:J15638, "1")</f>
        <v>0</v>
      </c>
      <c r="K15630">
        <f>COUNTIF(K15632:K15638, "1")</f>
        <v>0</v>
      </c>
    </row>
    <row r="15631" spans="2:11" outlineLevel="2">
      <c r="C15631" t="s">
        <v>12</v>
      </c>
      <c r="D15631">
        <f>COUNTIF(D15632:D15638, "0")</f>
        <v>0</v>
      </c>
      <c r="E15631">
        <f>COUNTIF(E15632:E15638, "0")</f>
        <v>0</v>
      </c>
      <c r="F15631">
        <f>COUNTIF(F15632:F15638, "0")</f>
        <v>0</v>
      </c>
      <c r="G15631">
        <f>COUNTIF(G15632:G15638, "0")</f>
        <v>0</v>
      </c>
      <c r="H15631">
        <f>COUNTIF(H15632:H15638, "0")</f>
        <v>0</v>
      </c>
      <c r="I15631">
        <f>COUNTIF(I15632:I15638, "0")</f>
        <v>0</v>
      </c>
      <c r="J15631">
        <f>COUNTIF(J15632:J15638, "0")</f>
        <v>0</v>
      </c>
      <c r="K15631">
        <f>COUNTIF(K15632:K15638, "0")</f>
        <v>0</v>
      </c>
    </row>
    <row r="15632" spans="2:11" outlineLevel="2">
      <c r="B15632" t="s">
        <v>52</v>
      </c>
      <c r="C15632" t="s">
        <v>17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1</v>
      </c>
      <c r="J15632">
        <v>0</v>
      </c>
      <c r="K15632">
        <v>0</v>
      </c>
    </row>
    <row r="15633" spans="2:11" outlineLevel="2">
      <c r="B15633" t="s">
        <v>52</v>
      </c>
      <c r="C15633" t="s">
        <v>14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2:11" outlineLevel="2">
      <c r="B15634" t="s">
        <v>52</v>
      </c>
      <c r="C15634" t="s">
        <v>18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1</v>
      </c>
      <c r="J15634">
        <v>0</v>
      </c>
      <c r="K15634">
        <v>0</v>
      </c>
    </row>
    <row r="15635" spans="2:11" outlineLevel="2">
      <c r="B15635" t="s">
        <v>52</v>
      </c>
      <c r="C15635" t="s">
        <v>32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1</v>
      </c>
      <c r="K15635">
        <v>0</v>
      </c>
    </row>
    <row r="15636" spans="2:11" outlineLevel="2">
      <c r="B15636" t="s">
        <v>52</v>
      </c>
      <c r="C15636" t="s">
        <v>19</v>
      </c>
      <c r="D15636">
        <v>0</v>
      </c>
      <c r="E15636">
        <v>1</v>
      </c>
      <c r="F15636">
        <v>0</v>
      </c>
      <c r="G15636">
        <v>0</v>
      </c>
      <c r="H15636">
        <v>1</v>
      </c>
      <c r="I15636">
        <v>1</v>
      </c>
      <c r="J15636">
        <v>0</v>
      </c>
      <c r="K15636">
        <v>0</v>
      </c>
    </row>
    <row r="15637" spans="2:11" outlineLevel="2">
      <c r="B15637" t="s">
        <v>52</v>
      </c>
      <c r="C15637" t="s">
        <v>15</v>
      </c>
      <c r="D15637">
        <v>0</v>
      </c>
      <c r="E15637">
        <v>1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</row>
    <row r="15638" spans="2:11" outlineLevel="2">
      <c r="B15638" t="s">
        <v>52</v>
      </c>
      <c r="C15638" t="s">
        <v>16</v>
      </c>
      <c r="D15638">
        <v>1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</row>
    <row r="15639" spans="2:11" s="3" customFormat="1">
      <c r="B15639" s="3" t="s">
        <v>644</v>
      </c>
      <c r="C15639" s="3" t="s">
        <v>8</v>
      </c>
      <c r="D15639" s="3">
        <f>IFERROR(AVERAGE(D15642), 0)</f>
        <v>0</v>
      </c>
      <c r="E15639" s="3">
        <f>IFERROR(AVERAGE(E15642), 0)</f>
        <v>0</v>
      </c>
      <c r="F15639" s="3">
        <f>IFERROR(AVERAGE(F15642), 0)</f>
        <v>0</v>
      </c>
      <c r="G15639" s="3">
        <f>IFERROR(AVERAGE(G15642), 0)</f>
        <v>0</v>
      </c>
      <c r="H15639" s="3">
        <f>IFERROR(AVERAGE(H15642), 0)</f>
        <v>0</v>
      </c>
      <c r="I15639" s="3">
        <f>IFERROR(AVERAGE(I15642), 0)</f>
        <v>0</v>
      </c>
      <c r="J15639" s="3">
        <f>IFERROR(AVERAGE(J15642), 0)</f>
        <v>0</v>
      </c>
      <c r="K15639" s="3">
        <f>IFERROR(AVERAGE(K15642), 0)</f>
        <v>0</v>
      </c>
    </row>
    <row r="15640" spans="2:11" outlineLevel="2">
      <c r="B15640" s="4" t="s">
        <v>9</v>
      </c>
      <c r="D15640">
        <f>E15643</f>
        <v>0</v>
      </c>
      <c r="E15640">
        <f>F15643</f>
        <v>0</v>
      </c>
      <c r="F15640">
        <f>G15643</f>
        <v>0</v>
      </c>
      <c r="G15640">
        <f>H15643</f>
        <v>0</v>
      </c>
      <c r="H15640">
        <f>I15643</f>
        <v>0</v>
      </c>
      <c r="I15640">
        <f>J15643</f>
        <v>0</v>
      </c>
      <c r="J15640">
        <f>K15643</f>
        <v>0</v>
      </c>
      <c r="K15640">
        <f>L15643</f>
        <v>0</v>
      </c>
    </row>
    <row r="15641" spans="2:11" outlineLevel="2">
      <c r="B15641" s="4" t="s">
        <v>10</v>
      </c>
      <c r="D15641">
        <f>E15644</f>
        <v>0</v>
      </c>
      <c r="E15641">
        <f>F15644</f>
        <v>0</v>
      </c>
      <c r="F15641">
        <f>G15644</f>
        <v>0</v>
      </c>
      <c r="G15641">
        <f>H15644</f>
        <v>0</v>
      </c>
      <c r="H15641">
        <f>I15644</f>
        <v>0</v>
      </c>
      <c r="I15641">
        <f>J15644</f>
        <v>0</v>
      </c>
      <c r="J15641">
        <f>K15644</f>
        <v>0</v>
      </c>
      <c r="K15641">
        <f>L15644</f>
        <v>0</v>
      </c>
    </row>
    <row r="15642" spans="2:11" s="5" customFormat="1" outlineLevel="1">
      <c r="C15642" s="5" t="s">
        <v>51</v>
      </c>
      <c r="D15642" s="1">
        <f>IFERROR(D15643/D15644, D15643)</f>
        <v>0</v>
      </c>
      <c r="E15642" s="1">
        <f>IFERROR(E15643/E15644, E15643)</f>
        <v>0</v>
      </c>
      <c r="F15642" s="1">
        <f>IFERROR(F15643/F15644, F15643)</f>
        <v>0</v>
      </c>
      <c r="G15642" s="1">
        <f>IFERROR(G15643/G15644, G15643)</f>
        <v>0</v>
      </c>
      <c r="H15642" s="1">
        <f>IFERROR(H15643/H15644, H15643)</f>
        <v>0</v>
      </c>
      <c r="I15642" s="1">
        <f>IFERROR(I15643/I15644, I15643)</f>
        <v>0</v>
      </c>
      <c r="J15642" s="1">
        <f>IFERROR(J15643/J15644, J15643)</f>
        <v>0</v>
      </c>
      <c r="K15642" s="1">
        <f>IFERROR(K15643/K15644, K15643)</f>
        <v>0</v>
      </c>
    </row>
    <row r="15643" spans="2:11" outlineLevel="2">
      <c r="C15643" t="s">
        <v>10</v>
      </c>
      <c r="D15643">
        <f>COUNTIF(D15645:D15647, "1")</f>
        <v>0</v>
      </c>
      <c r="E15643">
        <f>COUNTIF(E15645:E15647, "1")</f>
        <v>0</v>
      </c>
      <c r="F15643">
        <f>COUNTIF(F15645:F15647, "1")</f>
        <v>0</v>
      </c>
      <c r="G15643">
        <f>COUNTIF(G15645:G15647, "1")</f>
        <v>0</v>
      </c>
      <c r="H15643">
        <f>COUNTIF(H15645:H15647, "1")</f>
        <v>0</v>
      </c>
      <c r="I15643">
        <f>COUNTIF(I15645:I15647, "1")</f>
        <v>0</v>
      </c>
      <c r="J15643">
        <f>COUNTIF(J15645:J15647, "1")</f>
        <v>0</v>
      </c>
      <c r="K15643">
        <f>COUNTIF(K15645:K15647, "1")</f>
        <v>0</v>
      </c>
    </row>
    <row r="15644" spans="2:11" outlineLevel="2">
      <c r="C15644" t="s">
        <v>12</v>
      </c>
      <c r="D15644">
        <f>COUNTIF(D15645:D15647, "0")</f>
        <v>0</v>
      </c>
      <c r="E15644">
        <f>COUNTIF(E15645:E15647, "0")</f>
        <v>0</v>
      </c>
      <c r="F15644">
        <f>COUNTIF(F15645:F15647, "0")</f>
        <v>0</v>
      </c>
      <c r="G15644">
        <f>COUNTIF(G15645:G15647, "0")</f>
        <v>0</v>
      </c>
      <c r="H15644">
        <f>COUNTIF(H15645:H15647, "0")</f>
        <v>0</v>
      </c>
      <c r="I15644">
        <f>COUNTIF(I15645:I15647, "0")</f>
        <v>0</v>
      </c>
      <c r="J15644">
        <f>COUNTIF(J15645:J15647, "0")</f>
        <v>0</v>
      </c>
      <c r="K15644">
        <f>COUNTIF(K15645:K15647, "0")</f>
        <v>0</v>
      </c>
    </row>
    <row r="15645" spans="2:11" outlineLevel="2">
      <c r="B15645" t="s">
        <v>52</v>
      </c>
      <c r="C15645" t="s">
        <v>15</v>
      </c>
      <c r="D15645">
        <v>1</v>
      </c>
      <c r="E15645">
        <v>0</v>
      </c>
      <c r="F15645">
        <v>1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2:11" outlineLevel="2">
      <c r="B15646" t="s">
        <v>52</v>
      </c>
      <c r="C15646" t="s">
        <v>16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0</v>
      </c>
      <c r="K15646">
        <v>0</v>
      </c>
    </row>
    <row r="15647" spans="2:11" outlineLevel="2">
      <c r="B15647" t="s">
        <v>52</v>
      </c>
      <c r="C15647" t="s">
        <v>14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2:11" s="3" customFormat="1">
      <c r="B15648" s="3" t="s">
        <v>645</v>
      </c>
      <c r="C15648" s="3" t="s">
        <v>8</v>
      </c>
      <c r="D15648" s="3">
        <f>IFERROR(AVERAGE(D15651), 0)</f>
        <v>0</v>
      </c>
      <c r="E15648" s="3">
        <f>IFERROR(AVERAGE(E15651), 0)</f>
        <v>0</v>
      </c>
      <c r="F15648" s="3">
        <f>IFERROR(AVERAGE(F15651), 0)</f>
        <v>0</v>
      </c>
      <c r="G15648" s="3">
        <f>IFERROR(AVERAGE(G15651), 0)</f>
        <v>0</v>
      </c>
      <c r="H15648" s="3">
        <f>IFERROR(AVERAGE(H15651), 0)</f>
        <v>0</v>
      </c>
      <c r="I15648" s="3">
        <f>IFERROR(AVERAGE(I15651), 0)</f>
        <v>0</v>
      </c>
      <c r="J15648" s="3">
        <f>IFERROR(AVERAGE(J15651), 0)</f>
        <v>0</v>
      </c>
      <c r="K15648" s="3">
        <f>IFERROR(AVERAGE(K15651), 0)</f>
        <v>0</v>
      </c>
    </row>
    <row r="15649" spans="2:11" outlineLevel="2">
      <c r="B15649" s="4" t="s">
        <v>9</v>
      </c>
      <c r="D15649">
        <f>E15652</f>
        <v>0</v>
      </c>
      <c r="E15649">
        <f>F15652</f>
        <v>0</v>
      </c>
      <c r="F15649">
        <f>G15652</f>
        <v>0</v>
      </c>
      <c r="G15649">
        <f>H15652</f>
        <v>0</v>
      </c>
      <c r="H15649">
        <f>I15652</f>
        <v>0</v>
      </c>
      <c r="I15649">
        <f>J15652</f>
        <v>0</v>
      </c>
      <c r="J15649">
        <f>K15652</f>
        <v>0</v>
      </c>
      <c r="K15649">
        <f>L15652</f>
        <v>0</v>
      </c>
    </row>
    <row r="15650" spans="2:11" outlineLevel="2">
      <c r="B15650" s="4" t="s">
        <v>10</v>
      </c>
      <c r="D15650">
        <f>E15653</f>
        <v>0</v>
      </c>
      <c r="E15650">
        <f>F15653</f>
        <v>0</v>
      </c>
      <c r="F15650">
        <f>G15653</f>
        <v>0</v>
      </c>
      <c r="G15650">
        <f>H15653</f>
        <v>0</v>
      </c>
      <c r="H15650">
        <f>I15653</f>
        <v>0</v>
      </c>
      <c r="I15650">
        <f>J15653</f>
        <v>0</v>
      </c>
      <c r="J15650">
        <f>K15653</f>
        <v>0</v>
      </c>
      <c r="K15650">
        <f>L15653</f>
        <v>0</v>
      </c>
    </row>
    <row r="15651" spans="2:11" s="5" customFormat="1" outlineLevel="1">
      <c r="C15651" s="5" t="s">
        <v>51</v>
      </c>
      <c r="D15651" s="1">
        <f>IFERROR(D15652/D15653, D15652)</f>
        <v>0</v>
      </c>
      <c r="E15651" s="1">
        <f>IFERROR(E15652/E15653, E15652)</f>
        <v>0</v>
      </c>
      <c r="F15651" s="1">
        <f>IFERROR(F15652/F15653, F15652)</f>
        <v>0</v>
      </c>
      <c r="G15651" s="1">
        <f>IFERROR(G15652/G15653, G15652)</f>
        <v>0</v>
      </c>
      <c r="H15651" s="1">
        <f>IFERROR(H15652/H15653, H15652)</f>
        <v>0</v>
      </c>
      <c r="I15651" s="1">
        <f>IFERROR(I15652/I15653, I15652)</f>
        <v>0</v>
      </c>
      <c r="J15651" s="1">
        <f>IFERROR(J15652/J15653, J15652)</f>
        <v>0</v>
      </c>
      <c r="K15651" s="1">
        <f>IFERROR(K15652/K15653, K15652)</f>
        <v>0</v>
      </c>
    </row>
    <row r="15652" spans="2:11" outlineLevel="2">
      <c r="C15652" t="s">
        <v>10</v>
      </c>
      <c r="D15652">
        <f>COUNTIF(D15654:D15666, "1")</f>
        <v>0</v>
      </c>
      <c r="E15652">
        <f>COUNTIF(E15654:E15666, "1")</f>
        <v>0</v>
      </c>
      <c r="F15652">
        <f>COUNTIF(F15654:F15666, "1")</f>
        <v>0</v>
      </c>
      <c r="G15652">
        <f>COUNTIF(G15654:G15666, "1")</f>
        <v>0</v>
      </c>
      <c r="H15652">
        <f>COUNTIF(H15654:H15666, "1")</f>
        <v>0</v>
      </c>
      <c r="I15652">
        <f>COUNTIF(I15654:I15666, "1")</f>
        <v>0</v>
      </c>
      <c r="J15652">
        <f>COUNTIF(J15654:J15666, "1")</f>
        <v>0</v>
      </c>
      <c r="K15652">
        <f>COUNTIF(K15654:K15666, "1")</f>
        <v>0</v>
      </c>
    </row>
    <row r="15653" spans="2:11" outlineLevel="2">
      <c r="C15653" t="s">
        <v>12</v>
      </c>
      <c r="D15653">
        <f>COUNTIF(D15654:D15666, "0")</f>
        <v>0</v>
      </c>
      <c r="E15653">
        <f>COUNTIF(E15654:E15666, "0")</f>
        <v>0</v>
      </c>
      <c r="F15653">
        <f>COUNTIF(F15654:F15666, "0")</f>
        <v>0</v>
      </c>
      <c r="G15653">
        <f>COUNTIF(G15654:G15666, "0")</f>
        <v>0</v>
      </c>
      <c r="H15653">
        <f>COUNTIF(H15654:H15666, "0")</f>
        <v>0</v>
      </c>
      <c r="I15653">
        <f>COUNTIF(I15654:I15666, "0")</f>
        <v>0</v>
      </c>
      <c r="J15653">
        <f>COUNTIF(J15654:J15666, "0")</f>
        <v>0</v>
      </c>
      <c r="K15653">
        <f>COUNTIF(K15654:K15666, "0")</f>
        <v>0</v>
      </c>
    </row>
    <row r="15654" spans="2:11" outlineLevel="2">
      <c r="B15654" t="s">
        <v>52</v>
      </c>
      <c r="C15654" t="s">
        <v>32</v>
      </c>
      <c r="D15654">
        <v>1</v>
      </c>
      <c r="E15654">
        <v>0</v>
      </c>
      <c r="F15654">
        <v>0</v>
      </c>
      <c r="G15654">
        <v>0</v>
      </c>
      <c r="H15654">
        <v>0</v>
      </c>
      <c r="I15654">
        <v>1</v>
      </c>
      <c r="J15654">
        <v>0</v>
      </c>
      <c r="K15654">
        <v>0</v>
      </c>
    </row>
    <row r="15655" spans="2:11" outlineLevel="2">
      <c r="B15655" t="s">
        <v>52</v>
      </c>
      <c r="C15655" t="s">
        <v>19</v>
      </c>
      <c r="D15655">
        <v>0</v>
      </c>
      <c r="E15655">
        <v>0</v>
      </c>
      <c r="F15655">
        <v>0</v>
      </c>
      <c r="G15655">
        <v>1</v>
      </c>
      <c r="H15655">
        <v>0</v>
      </c>
      <c r="I15655">
        <v>0</v>
      </c>
      <c r="J15655">
        <v>1</v>
      </c>
      <c r="K15655">
        <v>0</v>
      </c>
    </row>
    <row r="15656" spans="2:11" outlineLevel="2">
      <c r="B15656" t="s">
        <v>52</v>
      </c>
      <c r="C15656" t="s">
        <v>26</v>
      </c>
      <c r="D15656">
        <v>0</v>
      </c>
      <c r="E15656">
        <v>0</v>
      </c>
      <c r="F15656">
        <v>0</v>
      </c>
      <c r="G15656">
        <v>0</v>
      </c>
      <c r="H15656">
        <v>1</v>
      </c>
      <c r="I15656">
        <v>0</v>
      </c>
      <c r="J15656">
        <v>0</v>
      </c>
      <c r="K15656">
        <v>0</v>
      </c>
    </row>
    <row r="15657" spans="2:11" outlineLevel="2">
      <c r="B15657" t="s">
        <v>52</v>
      </c>
      <c r="C15657" t="s">
        <v>22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2:11" outlineLevel="2">
      <c r="B15658" t="s">
        <v>52</v>
      </c>
      <c r="C15658" t="s">
        <v>17</v>
      </c>
      <c r="D15658">
        <v>1</v>
      </c>
      <c r="E15658">
        <v>0</v>
      </c>
      <c r="F15658">
        <v>1</v>
      </c>
      <c r="G15658">
        <v>0</v>
      </c>
      <c r="H15658">
        <v>1</v>
      </c>
      <c r="I15658">
        <v>1</v>
      </c>
      <c r="J15658">
        <v>0</v>
      </c>
      <c r="K15658">
        <v>0</v>
      </c>
    </row>
    <row r="15659" spans="2:11" outlineLevel="2">
      <c r="B15659" t="s">
        <v>52</v>
      </c>
      <c r="C15659" t="s">
        <v>23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2:11" outlineLevel="2">
      <c r="B15660" t="s">
        <v>52</v>
      </c>
      <c r="C15660" t="s">
        <v>16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0</v>
      </c>
    </row>
    <row r="15661" spans="2:11" outlineLevel="2">
      <c r="B15661" t="s">
        <v>52</v>
      </c>
      <c r="C15661" t="s">
        <v>18</v>
      </c>
      <c r="D15661">
        <v>0</v>
      </c>
      <c r="E15661">
        <v>0</v>
      </c>
      <c r="F15661">
        <v>1</v>
      </c>
      <c r="G15661">
        <v>0</v>
      </c>
      <c r="H15661">
        <v>0</v>
      </c>
      <c r="I15661">
        <v>0</v>
      </c>
      <c r="J15661">
        <v>0</v>
      </c>
      <c r="K15661">
        <v>0</v>
      </c>
    </row>
    <row r="15662" spans="2:11" outlineLevel="2">
      <c r="B15662" t="s">
        <v>52</v>
      </c>
      <c r="C15662" t="s">
        <v>15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1</v>
      </c>
      <c r="J15662">
        <v>0</v>
      </c>
      <c r="K15662">
        <v>0</v>
      </c>
    </row>
    <row r="15663" spans="2:11" outlineLevel="2">
      <c r="B15663" t="s">
        <v>52</v>
      </c>
      <c r="C15663" t="s">
        <v>20</v>
      </c>
      <c r="D15663">
        <v>0</v>
      </c>
      <c r="E15663">
        <v>0</v>
      </c>
      <c r="F15663">
        <v>1</v>
      </c>
      <c r="G15663">
        <v>0</v>
      </c>
      <c r="H15663">
        <v>0</v>
      </c>
      <c r="I15663">
        <v>1</v>
      </c>
      <c r="J15663">
        <v>0</v>
      </c>
      <c r="K15663">
        <v>0</v>
      </c>
    </row>
    <row r="15664" spans="2:11" outlineLevel="2">
      <c r="B15664" t="s">
        <v>52</v>
      </c>
      <c r="C15664" t="s">
        <v>34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2:11" outlineLevel="2">
      <c r="B15665" t="s">
        <v>52</v>
      </c>
      <c r="C15665" t="s">
        <v>35</v>
      </c>
      <c r="D15665">
        <v>0</v>
      </c>
      <c r="E15665">
        <v>0</v>
      </c>
      <c r="F15665">
        <v>0</v>
      </c>
      <c r="G15665">
        <v>1</v>
      </c>
      <c r="H15665">
        <v>0</v>
      </c>
      <c r="I15665">
        <v>0</v>
      </c>
      <c r="J15665">
        <v>0</v>
      </c>
      <c r="K15665">
        <v>0</v>
      </c>
    </row>
    <row r="15666" spans="2:11" outlineLevel="2">
      <c r="B15666" t="s">
        <v>52</v>
      </c>
      <c r="C15666" t="s">
        <v>21</v>
      </c>
      <c r="D15666">
        <v>0</v>
      </c>
      <c r="E15666">
        <v>1</v>
      </c>
      <c r="F15666">
        <v>0</v>
      </c>
      <c r="G15666">
        <v>1</v>
      </c>
      <c r="H15666">
        <v>0</v>
      </c>
      <c r="I15666">
        <v>0</v>
      </c>
      <c r="J15666">
        <v>0</v>
      </c>
      <c r="K15666">
        <v>0</v>
      </c>
    </row>
    <row r="15667" spans="2:11" s="2" customFormat="1">
      <c r="B15667" s="2" t="s">
        <v>646</v>
      </c>
      <c r="D15667" s="2">
        <f>IFERROR(AVERAGE(D15670,D15685,D15698,D15706,D15714,D15740,D15799,D15813,D15822,D15836,D15849,D15864,D15871,D15922,D15932,D15939,D15948,D15962,D15970,D15977,D15985,D15998,D16006), 0)</f>
        <v>0</v>
      </c>
      <c r="E15667" s="2">
        <f>IFERROR(AVERAGE(E15670,E15685,E15698,E15706,E15714,E15740,E15799,E15813,E15822,E15836,E15849,E15864,E15871,E15922,E15932,E15939,E15948,E15962,E15970,E15977,E15985,E15998,E16006), 0)</f>
        <v>0</v>
      </c>
      <c r="F15667" s="2">
        <f>IFERROR(AVERAGE(F15670,F15685,F15698,F15706,F15714,F15740,F15799,F15813,F15822,F15836,F15849,F15864,F15871,F15922,F15932,F15939,F15948,F15962,F15970,F15977,F15985,F15998,F16006), 0)</f>
        <v>0</v>
      </c>
      <c r="G15667" s="2">
        <f>IFERROR(AVERAGE(G15670,G15685,G15698,G15706,G15714,G15740,G15799,G15813,G15822,G15836,G15849,G15864,G15871,G15922,G15932,G15939,G15948,G15962,G15970,G15977,G15985,G15998,G16006), 0)</f>
        <v>0</v>
      </c>
      <c r="H15667" s="2">
        <f>IFERROR(AVERAGE(H15670,H15685,H15698,H15706,H15714,H15740,H15799,H15813,H15822,H15836,H15849,H15864,H15871,H15922,H15932,H15939,H15948,H15962,H15970,H15977,H15985,H15998,H16006), 0)</f>
        <v>0</v>
      </c>
      <c r="I15667" s="2">
        <f>IFERROR(AVERAGE(I15670,I15685,I15698,I15706,I15714,I15740,I15799,I15813,I15822,I15836,I15849,I15864,I15871,I15922,I15932,I15939,I15948,I15962,I15970,I15977,I15985,I15998,I16006), 0)</f>
        <v>0</v>
      </c>
      <c r="J15667" s="2">
        <f>IFERROR(AVERAGE(J15670,J15685,J15698,J15706,J15714,J15740,J15799,J15813,J15822,J15836,J15849,J15864,J15871,J15922,J15932,J15939,J15948,J15962,J15970,J15977,J15985,J15998,J16006), 0)</f>
        <v>0</v>
      </c>
      <c r="K15667" s="2">
        <f>IFERROR(AVERAGE(K15670,K15685,K15698,K15706,K15714,K15740,K15799,K15813,K15822,K15836,K15849,K15864,K15871,K15922,K15932,K15939,K15948,K15962,K15970,K15977,K15985,K15998,K16006), 0)</f>
        <v>0</v>
      </c>
    </row>
    <row r="15668" spans="2:11" outlineLevel="2">
      <c r="B15668" t="s">
        <v>3</v>
      </c>
      <c r="D15668">
        <f>D15671+D15686+D15699+D15707+D15715+D15741+D15800+D15814+D15823+D15837+D15850+D15865+D15872+D15923+D15933+D15940+D15949+D15963+D15971+D15978+D15986+D15999+D16007</f>
        <v>0</v>
      </c>
      <c r="E15668">
        <f>E15671+E15686+E15699+E15707+E15715+E15741+E15800+E15814+E15823+E15837+E15850+E15865+E15872+E15923+E15933+E15940+E15949+E15963+E15971+E15978+E15986+E15999+E16007</f>
        <v>0</v>
      </c>
      <c r="F15668">
        <f>F15671+F15686+F15699+F15707+F15715+F15741+F15800+F15814+F15823+F15837+F15850+F15865+F15872+F15923+F15933+F15940+F15949+F15963+F15971+F15978+F15986+F15999+F16007</f>
        <v>0</v>
      </c>
      <c r="G15668">
        <f>G15671+G15686+G15699+G15707+G15715+G15741+G15800+G15814+G15823+G15837+G15850+G15865+G15872+G15923+G15933+G15940+G15949+G15963+G15971+G15978+G15986+G15999+G16007</f>
        <v>0</v>
      </c>
      <c r="H15668">
        <f>H15671+H15686+H15699+H15707+H15715+H15741+H15800+H15814+H15823+H15837+H15850+H15865+H15872+H15923+H15933+H15940+H15949+H15963+H15971+H15978+H15986+H15999+H16007</f>
        <v>0</v>
      </c>
      <c r="I15668">
        <f>I15671+I15686+I15699+I15707+I15715+I15741+I15800+I15814+I15823+I15837+I15850+I15865+I15872+I15923+I15933+I15940+I15949+I15963+I15971+I15978+I15986+I15999+I16007</f>
        <v>0</v>
      </c>
      <c r="J15668">
        <f>J15671+J15686+J15699+J15707+J15715+J15741+J15800+J15814+J15823+J15837+J15850+J15865+J15872+J15923+J15933+J15940+J15949+J15963+J15971+J15978+J15986+J15999+J16007</f>
        <v>0</v>
      </c>
      <c r="K15668">
        <f>K15671+K15686+K15699+K15707+K15715+K15741+K15800+K15814+K15823+K15837+K15850+K15865+K15872+K15923+K15933+K15940+K15949+K15963+K15971+K15978+K15986+K15999+K16007</f>
        <v>0</v>
      </c>
    </row>
    <row r="15669" spans="2:11" outlineLevel="2">
      <c r="B15669" t="s">
        <v>4</v>
      </c>
      <c r="D15669">
        <f>D15672+D15687+D15700+D15708+D15716+D15742+D15801+D15815+D15824+D15838+D15851+D15866+D15873+D15924+D15934+D15941+D15950+D15964+D15972+D15979+D15987+D16000+D16008</f>
        <v>0</v>
      </c>
      <c r="E15669">
        <f>E15672+E15687+E15700+E15708+E15716+E15742+E15801+E15815+E15824+E15838+E15851+E15866+E15873+E15924+E15934+E15941+E15950+E15964+E15972+E15979+E15987+E16000+E16008</f>
        <v>0</v>
      </c>
      <c r="F15669">
        <f>F15672+F15687+F15700+F15708+F15716+F15742+F15801+F15815+F15824+F15838+F15851+F15866+F15873+F15924+F15934+F15941+F15950+F15964+F15972+F15979+F15987+F16000+F16008</f>
        <v>0</v>
      </c>
      <c r="G15669">
        <f>G15672+G15687+G15700+G15708+G15716+G15742+G15801+G15815+G15824+G15838+G15851+G15866+G15873+G15924+G15934+G15941+G15950+G15964+G15972+G15979+G15987+G16000+G16008</f>
        <v>0</v>
      </c>
      <c r="H15669">
        <f>H15672+H15687+H15700+H15708+H15716+H15742+H15801+H15815+H15824+H15838+H15851+H15866+H15873+H15924+H15934+H15941+H15950+H15964+H15972+H15979+H15987+H16000+H16008</f>
        <v>0</v>
      </c>
      <c r="I15669">
        <f>I15672+I15687+I15700+I15708+I15716+I15742+I15801+I15815+I15824+I15838+I15851+I15866+I15873+I15924+I15934+I15941+I15950+I15964+I15972+I15979+I15987+I16000+I16008</f>
        <v>0</v>
      </c>
      <c r="J15669">
        <f>J15672+J15687+J15700+J15708+J15716+J15742+J15801+J15815+J15824+J15838+J15851+J15866+J15873+J15924+J15934+J15941+J15950+J15964+J15972+J15979+J15987+J16000+J16008</f>
        <v>0</v>
      </c>
      <c r="K15669">
        <f>K15672+K15687+K15700+K15708+K15716+K15742+K15801+K15815+K15824+K15838+K15851+K15866+K15873+K15924+K15934+K15941+K15950+K15964+K15972+K15979+K15987+K16000+K16008</f>
        <v>0</v>
      </c>
    </row>
    <row r="15670" spans="2:11" s="3" customFormat="1">
      <c r="B15670" s="3" t="s">
        <v>647</v>
      </c>
      <c r="C15670" s="3" t="s">
        <v>8</v>
      </c>
      <c r="D15670" s="3">
        <f>IFERROR(AVERAGE(D15673), 0)</f>
        <v>0</v>
      </c>
      <c r="E15670" s="3">
        <f>IFERROR(AVERAGE(E15673), 0)</f>
        <v>0</v>
      </c>
      <c r="F15670" s="3">
        <f>IFERROR(AVERAGE(F15673), 0)</f>
        <v>0</v>
      </c>
      <c r="G15670" s="3">
        <f>IFERROR(AVERAGE(G15673), 0)</f>
        <v>0</v>
      </c>
      <c r="H15670" s="3">
        <f>IFERROR(AVERAGE(H15673), 0)</f>
        <v>0</v>
      </c>
      <c r="I15670" s="3">
        <f>IFERROR(AVERAGE(I15673), 0)</f>
        <v>0</v>
      </c>
      <c r="J15670" s="3">
        <f>IFERROR(AVERAGE(J15673), 0)</f>
        <v>0</v>
      </c>
      <c r="K15670" s="3">
        <f>IFERROR(AVERAGE(K15673), 0)</f>
        <v>0</v>
      </c>
    </row>
    <row r="15671" spans="2:11" outlineLevel="2">
      <c r="B15671" s="4" t="s">
        <v>9</v>
      </c>
      <c r="D15671">
        <f>E15674</f>
        <v>0</v>
      </c>
      <c r="E15671">
        <f>F15674</f>
        <v>0</v>
      </c>
      <c r="F15671">
        <f>G15674</f>
        <v>0</v>
      </c>
      <c r="G15671">
        <f>H15674</f>
        <v>0</v>
      </c>
      <c r="H15671">
        <f>I15674</f>
        <v>0</v>
      </c>
      <c r="I15671">
        <f>J15674</f>
        <v>0</v>
      </c>
      <c r="J15671">
        <f>K15674</f>
        <v>0</v>
      </c>
      <c r="K15671">
        <f>L15674</f>
        <v>0</v>
      </c>
    </row>
    <row r="15672" spans="2:11" outlineLevel="2">
      <c r="B15672" s="4" t="s">
        <v>10</v>
      </c>
      <c r="D15672">
        <f>E15675</f>
        <v>0</v>
      </c>
      <c r="E15672">
        <f>F15675</f>
        <v>0</v>
      </c>
      <c r="F15672">
        <f>G15675</f>
        <v>0</v>
      </c>
      <c r="G15672">
        <f>H15675</f>
        <v>0</v>
      </c>
      <c r="H15672">
        <f>I15675</f>
        <v>0</v>
      </c>
      <c r="I15672">
        <f>J15675</f>
        <v>0</v>
      </c>
      <c r="J15672">
        <f>K15675</f>
        <v>0</v>
      </c>
      <c r="K15672">
        <f>L15675</f>
        <v>0</v>
      </c>
    </row>
    <row r="15673" spans="2:11" s="5" customFormat="1" outlineLevel="1">
      <c r="C15673" s="5" t="s">
        <v>51</v>
      </c>
      <c r="D15673" s="1">
        <f>IFERROR(D15674/D15675, D15674)</f>
        <v>0</v>
      </c>
      <c r="E15673" s="1">
        <f>IFERROR(E15674/E15675, E15674)</f>
        <v>0</v>
      </c>
      <c r="F15673" s="1">
        <f>IFERROR(F15674/F15675, F15674)</f>
        <v>0</v>
      </c>
      <c r="G15673" s="1">
        <f>IFERROR(G15674/G15675, G15674)</f>
        <v>0</v>
      </c>
      <c r="H15673" s="1">
        <f>IFERROR(H15674/H15675, H15674)</f>
        <v>0</v>
      </c>
      <c r="I15673" s="1">
        <f>IFERROR(I15674/I15675, I15674)</f>
        <v>0</v>
      </c>
      <c r="J15673" s="1">
        <f>IFERROR(J15674/J15675, J15674)</f>
        <v>0</v>
      </c>
      <c r="K15673" s="1">
        <f>IFERROR(K15674/K15675, K15674)</f>
        <v>0</v>
      </c>
    </row>
    <row r="15674" spans="2:11" outlineLevel="2">
      <c r="C15674" t="s">
        <v>10</v>
      </c>
      <c r="D15674">
        <f>COUNTIF(D15676:D15684, "1")</f>
        <v>0</v>
      </c>
      <c r="E15674">
        <f>COUNTIF(E15676:E15684, "1")</f>
        <v>0</v>
      </c>
      <c r="F15674">
        <f>COUNTIF(F15676:F15684, "1")</f>
        <v>0</v>
      </c>
      <c r="G15674">
        <f>COUNTIF(G15676:G15684, "1")</f>
        <v>0</v>
      </c>
      <c r="H15674">
        <f>COUNTIF(H15676:H15684, "1")</f>
        <v>0</v>
      </c>
      <c r="I15674">
        <f>COUNTIF(I15676:I15684, "1")</f>
        <v>0</v>
      </c>
      <c r="J15674">
        <f>COUNTIF(J15676:J15684, "1")</f>
        <v>0</v>
      </c>
      <c r="K15674">
        <f>COUNTIF(K15676:K15684, "1")</f>
        <v>0</v>
      </c>
    </row>
    <row r="15675" spans="2:11" outlineLevel="2">
      <c r="C15675" t="s">
        <v>12</v>
      </c>
      <c r="D15675">
        <f>COUNTIF(D15676:D15684, "0")</f>
        <v>0</v>
      </c>
      <c r="E15675">
        <f>COUNTIF(E15676:E15684, "0")</f>
        <v>0</v>
      </c>
      <c r="F15675">
        <f>COUNTIF(F15676:F15684, "0")</f>
        <v>0</v>
      </c>
      <c r="G15675">
        <f>COUNTIF(G15676:G15684, "0")</f>
        <v>0</v>
      </c>
      <c r="H15675">
        <f>COUNTIF(H15676:H15684, "0")</f>
        <v>0</v>
      </c>
      <c r="I15675">
        <f>COUNTIF(I15676:I15684, "0")</f>
        <v>0</v>
      </c>
      <c r="J15675">
        <f>COUNTIF(J15676:J15684, "0")</f>
        <v>0</v>
      </c>
      <c r="K15675">
        <f>COUNTIF(K15676:K15684, "0")</f>
        <v>0</v>
      </c>
    </row>
    <row r="15676" spans="2:11" outlineLevel="2">
      <c r="B15676" t="s">
        <v>52</v>
      </c>
      <c r="C15676" t="s">
        <v>20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2:11" outlineLevel="2">
      <c r="B15677" t="s">
        <v>52</v>
      </c>
      <c r="C15677" t="s">
        <v>33</v>
      </c>
      <c r="D15677">
        <v>0</v>
      </c>
      <c r="E15677">
        <v>0</v>
      </c>
      <c r="F15677">
        <v>0</v>
      </c>
      <c r="G15677">
        <v>1</v>
      </c>
      <c r="H15677">
        <v>0</v>
      </c>
      <c r="I15677">
        <v>0</v>
      </c>
      <c r="J15677">
        <v>1</v>
      </c>
      <c r="K15677">
        <v>0</v>
      </c>
    </row>
    <row r="15678" spans="2:11" outlineLevel="2">
      <c r="B15678" t="s">
        <v>52</v>
      </c>
      <c r="C15678" t="s">
        <v>21</v>
      </c>
      <c r="D15678">
        <v>0</v>
      </c>
      <c r="E15678">
        <v>0</v>
      </c>
      <c r="F15678">
        <v>0</v>
      </c>
      <c r="G15678">
        <v>1</v>
      </c>
      <c r="H15678">
        <v>0</v>
      </c>
      <c r="I15678">
        <v>0</v>
      </c>
      <c r="J15678">
        <v>0</v>
      </c>
      <c r="K15678">
        <v>0</v>
      </c>
    </row>
    <row r="15679" spans="2:11" outlineLevel="2">
      <c r="B15679" t="s">
        <v>52</v>
      </c>
      <c r="C15679" t="s">
        <v>22</v>
      </c>
      <c r="D15679">
        <v>1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1</v>
      </c>
      <c r="K15679">
        <v>0</v>
      </c>
    </row>
    <row r="15680" spans="2:11" outlineLevel="2">
      <c r="B15680" t="s">
        <v>52</v>
      </c>
      <c r="C15680" t="s">
        <v>19</v>
      </c>
      <c r="D15680">
        <v>0</v>
      </c>
      <c r="E15680">
        <v>0</v>
      </c>
      <c r="F15680">
        <v>1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2:11" outlineLevel="2">
      <c r="B15681" t="s">
        <v>52</v>
      </c>
      <c r="C15681" t="s">
        <v>24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2:11" outlineLevel="2">
      <c r="B15682" t="s">
        <v>52</v>
      </c>
      <c r="C15682" t="s">
        <v>16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1</v>
      </c>
      <c r="K15682">
        <v>0</v>
      </c>
    </row>
    <row r="15683" spans="2:11" outlineLevel="2">
      <c r="B15683" t="s">
        <v>52</v>
      </c>
      <c r="C15683" t="s">
        <v>14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2:11" outlineLevel="2">
      <c r="B15684" t="s">
        <v>52</v>
      </c>
      <c r="C15684" t="s">
        <v>23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2:11" s="3" customFormat="1">
      <c r="B15685" s="3" t="s">
        <v>648</v>
      </c>
      <c r="C15685" s="3" t="s">
        <v>8</v>
      </c>
      <c r="D15685" s="3">
        <f>IFERROR(AVERAGE(D15688), 0)</f>
        <v>0</v>
      </c>
      <c r="E15685" s="3">
        <f>IFERROR(AVERAGE(E15688), 0)</f>
        <v>0</v>
      </c>
      <c r="F15685" s="3">
        <f>IFERROR(AVERAGE(F15688), 0)</f>
        <v>0</v>
      </c>
      <c r="G15685" s="3">
        <f>IFERROR(AVERAGE(G15688), 0)</f>
        <v>0</v>
      </c>
      <c r="H15685" s="3">
        <f>IFERROR(AVERAGE(H15688), 0)</f>
        <v>0</v>
      </c>
      <c r="I15685" s="3">
        <f>IFERROR(AVERAGE(I15688), 0)</f>
        <v>0</v>
      </c>
      <c r="J15685" s="3">
        <f>IFERROR(AVERAGE(J15688), 0)</f>
        <v>0</v>
      </c>
      <c r="K15685" s="3">
        <f>IFERROR(AVERAGE(K15688), 0)</f>
        <v>0</v>
      </c>
    </row>
    <row r="15686" spans="2:11" outlineLevel="2">
      <c r="B15686" s="4" t="s">
        <v>9</v>
      </c>
      <c r="D15686">
        <f>E15689</f>
        <v>0</v>
      </c>
      <c r="E15686">
        <f>F15689</f>
        <v>0</v>
      </c>
      <c r="F15686">
        <f>G15689</f>
        <v>0</v>
      </c>
      <c r="G15686">
        <f>H15689</f>
        <v>0</v>
      </c>
      <c r="H15686">
        <f>I15689</f>
        <v>0</v>
      </c>
      <c r="I15686">
        <f>J15689</f>
        <v>0</v>
      </c>
      <c r="J15686">
        <f>K15689</f>
        <v>0</v>
      </c>
      <c r="K15686">
        <f>L15689</f>
        <v>0</v>
      </c>
    </row>
    <row r="15687" spans="2:11" outlineLevel="2">
      <c r="B15687" s="4" t="s">
        <v>10</v>
      </c>
      <c r="D15687">
        <f>E15690</f>
        <v>0</v>
      </c>
      <c r="E15687">
        <f>F15690</f>
        <v>0</v>
      </c>
      <c r="F15687">
        <f>G15690</f>
        <v>0</v>
      </c>
      <c r="G15687">
        <f>H15690</f>
        <v>0</v>
      </c>
      <c r="H15687">
        <f>I15690</f>
        <v>0</v>
      </c>
      <c r="I15687">
        <f>J15690</f>
        <v>0</v>
      </c>
      <c r="J15687">
        <f>K15690</f>
        <v>0</v>
      </c>
      <c r="K15687">
        <f>L15690</f>
        <v>0</v>
      </c>
    </row>
    <row r="15688" spans="2:11" s="5" customFormat="1" outlineLevel="1">
      <c r="C15688" s="5" t="s">
        <v>51</v>
      </c>
      <c r="D15688" s="1">
        <f>IFERROR(D15689/D15690, D15689)</f>
        <v>0</v>
      </c>
      <c r="E15688" s="1">
        <f>IFERROR(E15689/E15690, E15689)</f>
        <v>0</v>
      </c>
      <c r="F15688" s="1">
        <f>IFERROR(F15689/F15690, F15689)</f>
        <v>0</v>
      </c>
      <c r="G15688" s="1">
        <f>IFERROR(G15689/G15690, G15689)</f>
        <v>0</v>
      </c>
      <c r="H15688" s="1">
        <f>IFERROR(H15689/H15690, H15689)</f>
        <v>0</v>
      </c>
      <c r="I15688" s="1">
        <f>IFERROR(I15689/I15690, I15689)</f>
        <v>0</v>
      </c>
      <c r="J15688" s="1">
        <f>IFERROR(J15689/J15690, J15689)</f>
        <v>0</v>
      </c>
      <c r="K15688" s="1">
        <f>IFERROR(K15689/K15690, K15689)</f>
        <v>0</v>
      </c>
    </row>
    <row r="15689" spans="2:11" outlineLevel="2">
      <c r="C15689" t="s">
        <v>10</v>
      </c>
      <c r="D15689">
        <f>COUNTIF(D15691:D15697, "1")</f>
        <v>0</v>
      </c>
      <c r="E15689">
        <f>COUNTIF(E15691:E15697, "1")</f>
        <v>0</v>
      </c>
      <c r="F15689">
        <f>COUNTIF(F15691:F15697, "1")</f>
        <v>0</v>
      </c>
      <c r="G15689">
        <f>COUNTIF(G15691:G15697, "1")</f>
        <v>0</v>
      </c>
      <c r="H15689">
        <f>COUNTIF(H15691:H15697, "1")</f>
        <v>0</v>
      </c>
      <c r="I15689">
        <f>COUNTIF(I15691:I15697, "1")</f>
        <v>0</v>
      </c>
      <c r="J15689">
        <f>COUNTIF(J15691:J15697, "1")</f>
        <v>0</v>
      </c>
      <c r="K15689">
        <f>COUNTIF(K15691:K15697, "1")</f>
        <v>0</v>
      </c>
    </row>
    <row r="15690" spans="2:11" outlineLevel="2">
      <c r="C15690" t="s">
        <v>12</v>
      </c>
      <c r="D15690">
        <f>COUNTIF(D15691:D15697, "0")</f>
        <v>0</v>
      </c>
      <c r="E15690">
        <f>COUNTIF(E15691:E15697, "0")</f>
        <v>0</v>
      </c>
      <c r="F15690">
        <f>COUNTIF(F15691:F15697, "0")</f>
        <v>0</v>
      </c>
      <c r="G15690">
        <f>COUNTIF(G15691:G15697, "0")</f>
        <v>0</v>
      </c>
      <c r="H15690">
        <f>COUNTIF(H15691:H15697, "0")</f>
        <v>0</v>
      </c>
      <c r="I15690">
        <f>COUNTIF(I15691:I15697, "0")</f>
        <v>0</v>
      </c>
      <c r="J15690">
        <f>COUNTIF(J15691:J15697, "0")</f>
        <v>0</v>
      </c>
      <c r="K15690">
        <f>COUNTIF(K15691:K15697, "0")</f>
        <v>0</v>
      </c>
    </row>
    <row r="15691" spans="2:11" outlineLevel="2">
      <c r="B15691" t="s">
        <v>52</v>
      </c>
      <c r="C15691" t="s">
        <v>19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2:11" outlineLevel="2">
      <c r="B15692" t="s">
        <v>52</v>
      </c>
      <c r="C15692" t="s">
        <v>17</v>
      </c>
      <c r="D15692">
        <v>0</v>
      </c>
      <c r="E15692">
        <v>1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2:11" outlineLevel="2">
      <c r="B15693" t="s">
        <v>52</v>
      </c>
      <c r="C15693" t="s">
        <v>18</v>
      </c>
      <c r="D15693">
        <v>0</v>
      </c>
      <c r="E15693">
        <v>0</v>
      </c>
      <c r="F15693">
        <v>0</v>
      </c>
      <c r="G15693">
        <v>0</v>
      </c>
      <c r="H15693">
        <v>1</v>
      </c>
      <c r="I15693">
        <v>1</v>
      </c>
      <c r="J15693">
        <v>0</v>
      </c>
      <c r="K15693">
        <v>0</v>
      </c>
    </row>
    <row r="15694" spans="2:11" outlineLevel="2">
      <c r="B15694" t="s">
        <v>52</v>
      </c>
      <c r="C15694" t="s">
        <v>32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2:11" outlineLevel="2">
      <c r="B15695" t="s">
        <v>52</v>
      </c>
      <c r="C15695" t="s">
        <v>14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2:11" outlineLevel="2">
      <c r="B15696" t="s">
        <v>52</v>
      </c>
      <c r="C15696" t="s">
        <v>15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2:11" outlineLevel="2">
      <c r="B15697" t="s">
        <v>52</v>
      </c>
      <c r="C15697" t="s">
        <v>16</v>
      </c>
      <c r="D15697">
        <v>1</v>
      </c>
      <c r="E15697">
        <v>0</v>
      </c>
      <c r="F15697">
        <v>0</v>
      </c>
      <c r="G15697">
        <v>1</v>
      </c>
      <c r="H15697">
        <v>1</v>
      </c>
      <c r="I15697">
        <v>0</v>
      </c>
      <c r="J15697">
        <v>0</v>
      </c>
      <c r="K15697">
        <v>0</v>
      </c>
    </row>
    <row r="15698" spans="2:11" s="3" customFormat="1">
      <c r="B15698" s="3" t="s">
        <v>649</v>
      </c>
      <c r="C15698" s="3" t="s">
        <v>8</v>
      </c>
      <c r="D15698" s="3">
        <f>IFERROR(AVERAGE(D15701), 0)</f>
        <v>0</v>
      </c>
      <c r="E15698" s="3">
        <f>IFERROR(AVERAGE(E15701), 0)</f>
        <v>0</v>
      </c>
      <c r="F15698" s="3">
        <f>IFERROR(AVERAGE(F15701), 0)</f>
        <v>0</v>
      </c>
      <c r="G15698" s="3">
        <f>IFERROR(AVERAGE(G15701), 0)</f>
        <v>0</v>
      </c>
      <c r="H15698" s="3">
        <f>IFERROR(AVERAGE(H15701), 0)</f>
        <v>0</v>
      </c>
      <c r="I15698" s="3">
        <f>IFERROR(AVERAGE(I15701), 0)</f>
        <v>0</v>
      </c>
      <c r="J15698" s="3">
        <f>IFERROR(AVERAGE(J15701), 0)</f>
        <v>0</v>
      </c>
      <c r="K15698" s="3">
        <f>IFERROR(AVERAGE(K15701), 0)</f>
        <v>0</v>
      </c>
    </row>
    <row r="15699" spans="2:11" outlineLevel="2">
      <c r="B15699" s="4" t="s">
        <v>9</v>
      </c>
      <c r="D15699">
        <f>E15702</f>
        <v>0</v>
      </c>
      <c r="E15699">
        <f>F15702</f>
        <v>0</v>
      </c>
      <c r="F15699">
        <f>G15702</f>
        <v>0</v>
      </c>
      <c r="G15699">
        <f>H15702</f>
        <v>0</v>
      </c>
      <c r="H15699">
        <f>I15702</f>
        <v>0</v>
      </c>
      <c r="I15699">
        <f>J15702</f>
        <v>0</v>
      </c>
      <c r="J15699">
        <f>K15702</f>
        <v>0</v>
      </c>
      <c r="K15699">
        <f>L15702</f>
        <v>0</v>
      </c>
    </row>
    <row r="15700" spans="2:11" outlineLevel="2">
      <c r="B15700" s="4" t="s">
        <v>10</v>
      </c>
      <c r="D15700">
        <f>E15703</f>
        <v>0</v>
      </c>
      <c r="E15700">
        <f>F15703</f>
        <v>0</v>
      </c>
      <c r="F15700">
        <f>G15703</f>
        <v>0</v>
      </c>
      <c r="G15700">
        <f>H15703</f>
        <v>0</v>
      </c>
      <c r="H15700">
        <f>I15703</f>
        <v>0</v>
      </c>
      <c r="I15700">
        <f>J15703</f>
        <v>0</v>
      </c>
      <c r="J15700">
        <f>K15703</f>
        <v>0</v>
      </c>
      <c r="K15700">
        <f>L15703</f>
        <v>0</v>
      </c>
    </row>
    <row r="15701" spans="2:11" s="5" customFormat="1" outlineLevel="1">
      <c r="C15701" s="5" t="s">
        <v>51</v>
      </c>
      <c r="D15701" s="1">
        <f>IFERROR(D15702/D15703, D15702)</f>
        <v>0</v>
      </c>
      <c r="E15701" s="1">
        <f>IFERROR(E15702/E15703, E15702)</f>
        <v>0</v>
      </c>
      <c r="F15701" s="1">
        <f>IFERROR(F15702/F15703, F15702)</f>
        <v>0</v>
      </c>
      <c r="G15701" s="1">
        <f>IFERROR(G15702/G15703, G15702)</f>
        <v>0</v>
      </c>
      <c r="H15701" s="1">
        <f>IFERROR(H15702/H15703, H15702)</f>
        <v>0</v>
      </c>
      <c r="I15701" s="1">
        <f>IFERROR(I15702/I15703, I15702)</f>
        <v>0</v>
      </c>
      <c r="J15701" s="1">
        <f>IFERROR(J15702/J15703, J15702)</f>
        <v>0</v>
      </c>
      <c r="K15701" s="1">
        <f>IFERROR(K15702/K15703, K15702)</f>
        <v>0</v>
      </c>
    </row>
    <row r="15702" spans="2:11" outlineLevel="2">
      <c r="C15702" t="s">
        <v>10</v>
      </c>
      <c r="D15702">
        <f>COUNTIF(D15704:D15705, "1")</f>
        <v>0</v>
      </c>
      <c r="E15702">
        <f>COUNTIF(E15704:E15705, "1")</f>
        <v>0</v>
      </c>
      <c r="F15702">
        <f>COUNTIF(F15704:F15705, "1")</f>
        <v>0</v>
      </c>
      <c r="G15702">
        <f>COUNTIF(G15704:G15705, "1")</f>
        <v>0</v>
      </c>
      <c r="H15702">
        <f>COUNTIF(H15704:H15705, "1")</f>
        <v>0</v>
      </c>
      <c r="I15702">
        <f>COUNTIF(I15704:I15705, "1")</f>
        <v>0</v>
      </c>
      <c r="J15702">
        <f>COUNTIF(J15704:J15705, "1")</f>
        <v>0</v>
      </c>
      <c r="K15702">
        <f>COUNTIF(K15704:K15705, "1")</f>
        <v>0</v>
      </c>
    </row>
    <row r="15703" spans="2:11" outlineLevel="2">
      <c r="C15703" t="s">
        <v>12</v>
      </c>
      <c r="D15703">
        <f>COUNTIF(D15704:D15705, "0")</f>
        <v>0</v>
      </c>
      <c r="E15703">
        <f>COUNTIF(E15704:E15705, "0")</f>
        <v>0</v>
      </c>
      <c r="F15703">
        <f>COUNTIF(F15704:F15705, "0")</f>
        <v>0</v>
      </c>
      <c r="G15703">
        <f>COUNTIF(G15704:G15705, "0")</f>
        <v>0</v>
      </c>
      <c r="H15703">
        <f>COUNTIF(H15704:H15705, "0")</f>
        <v>0</v>
      </c>
      <c r="I15703">
        <f>COUNTIF(I15704:I15705, "0")</f>
        <v>0</v>
      </c>
      <c r="J15703">
        <f>COUNTIF(J15704:J15705, "0")</f>
        <v>0</v>
      </c>
      <c r="K15703">
        <f>COUNTIF(K15704:K15705, "0")</f>
        <v>0</v>
      </c>
    </row>
    <row r="15704" spans="2:11" outlineLevel="2">
      <c r="B15704" t="s">
        <v>52</v>
      </c>
      <c r="C15704" t="s">
        <v>15</v>
      </c>
      <c r="D15704">
        <v>0</v>
      </c>
      <c r="E15704">
        <v>0</v>
      </c>
      <c r="F15704">
        <v>1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2:11" outlineLevel="2">
      <c r="B15705" t="s">
        <v>52</v>
      </c>
      <c r="C15705" t="s">
        <v>14</v>
      </c>
      <c r="D15705">
        <v>0</v>
      </c>
      <c r="E15705">
        <v>0</v>
      </c>
      <c r="F15705">
        <v>0</v>
      </c>
      <c r="G15705">
        <v>0</v>
      </c>
      <c r="H15705">
        <v>1</v>
      </c>
      <c r="I15705">
        <v>0</v>
      </c>
      <c r="J15705">
        <v>0</v>
      </c>
      <c r="K15705">
        <v>0</v>
      </c>
    </row>
    <row r="15706" spans="2:11" s="3" customFormat="1">
      <c r="B15706" s="3" t="s">
        <v>650</v>
      </c>
      <c r="C15706" s="3" t="s">
        <v>8</v>
      </c>
      <c r="D15706" s="3">
        <f>IFERROR(AVERAGE(D15709), 0)</f>
        <v>0</v>
      </c>
      <c r="E15706" s="3">
        <f>IFERROR(AVERAGE(E15709), 0)</f>
        <v>0</v>
      </c>
      <c r="F15706" s="3">
        <f>IFERROR(AVERAGE(F15709), 0)</f>
        <v>0</v>
      </c>
      <c r="G15706" s="3">
        <f>IFERROR(AVERAGE(G15709), 0)</f>
        <v>0</v>
      </c>
      <c r="H15706" s="3">
        <f>IFERROR(AVERAGE(H15709), 0)</f>
        <v>0</v>
      </c>
      <c r="I15706" s="3">
        <f>IFERROR(AVERAGE(I15709), 0)</f>
        <v>0</v>
      </c>
      <c r="J15706" s="3">
        <f>IFERROR(AVERAGE(J15709), 0)</f>
        <v>0</v>
      </c>
      <c r="K15706" s="3">
        <f>IFERROR(AVERAGE(K15709), 0)</f>
        <v>0</v>
      </c>
    </row>
    <row r="15707" spans="2:11" outlineLevel="2">
      <c r="B15707" s="4" t="s">
        <v>9</v>
      </c>
      <c r="D15707">
        <f>E15710</f>
        <v>0</v>
      </c>
      <c r="E15707">
        <f>F15710</f>
        <v>0</v>
      </c>
      <c r="F15707">
        <f>G15710</f>
        <v>0</v>
      </c>
      <c r="G15707">
        <f>H15710</f>
        <v>0</v>
      </c>
      <c r="H15707">
        <f>I15710</f>
        <v>0</v>
      </c>
      <c r="I15707">
        <f>J15710</f>
        <v>0</v>
      </c>
      <c r="J15707">
        <f>K15710</f>
        <v>0</v>
      </c>
      <c r="K15707">
        <f>L15710</f>
        <v>0</v>
      </c>
    </row>
    <row r="15708" spans="2:11" outlineLevel="2">
      <c r="B15708" s="4" t="s">
        <v>10</v>
      </c>
      <c r="D15708">
        <f>E15711</f>
        <v>0</v>
      </c>
      <c r="E15708">
        <f>F15711</f>
        <v>0</v>
      </c>
      <c r="F15708">
        <f>G15711</f>
        <v>0</v>
      </c>
      <c r="G15708">
        <f>H15711</f>
        <v>0</v>
      </c>
      <c r="H15708">
        <f>I15711</f>
        <v>0</v>
      </c>
      <c r="I15708">
        <f>J15711</f>
        <v>0</v>
      </c>
      <c r="J15708">
        <f>K15711</f>
        <v>0</v>
      </c>
      <c r="K15708">
        <f>L15711</f>
        <v>0</v>
      </c>
    </row>
    <row r="15709" spans="2:11" s="5" customFormat="1" outlineLevel="1">
      <c r="C15709" s="5" t="s">
        <v>51</v>
      </c>
      <c r="D15709" s="1">
        <f>IFERROR(D15710/D15711, D15710)</f>
        <v>0</v>
      </c>
      <c r="E15709" s="1">
        <f>IFERROR(E15710/E15711, E15710)</f>
        <v>0</v>
      </c>
      <c r="F15709" s="1">
        <f>IFERROR(F15710/F15711, F15710)</f>
        <v>0</v>
      </c>
      <c r="G15709" s="1">
        <f>IFERROR(G15710/G15711, G15710)</f>
        <v>0</v>
      </c>
      <c r="H15709" s="1">
        <f>IFERROR(H15710/H15711, H15710)</f>
        <v>0</v>
      </c>
      <c r="I15709" s="1">
        <f>IFERROR(I15710/I15711, I15710)</f>
        <v>0</v>
      </c>
      <c r="J15709" s="1">
        <f>IFERROR(J15710/J15711, J15710)</f>
        <v>0</v>
      </c>
      <c r="K15709" s="1">
        <f>IFERROR(K15710/K15711, K15710)</f>
        <v>0</v>
      </c>
    </row>
    <row r="15710" spans="2:11" outlineLevel="2">
      <c r="C15710" t="s">
        <v>10</v>
      </c>
      <c r="D15710">
        <f>COUNTIF(D15712:D15713, "1")</f>
        <v>0</v>
      </c>
      <c r="E15710">
        <f>COUNTIF(E15712:E15713, "1")</f>
        <v>0</v>
      </c>
      <c r="F15710">
        <f>COUNTIF(F15712:F15713, "1")</f>
        <v>0</v>
      </c>
      <c r="G15710">
        <f>COUNTIF(G15712:G15713, "1")</f>
        <v>0</v>
      </c>
      <c r="H15710">
        <f>COUNTIF(H15712:H15713, "1")</f>
        <v>0</v>
      </c>
      <c r="I15710">
        <f>COUNTIF(I15712:I15713, "1")</f>
        <v>0</v>
      </c>
      <c r="J15710">
        <f>COUNTIF(J15712:J15713, "1")</f>
        <v>0</v>
      </c>
      <c r="K15710">
        <f>COUNTIF(K15712:K15713, "1")</f>
        <v>0</v>
      </c>
    </row>
    <row r="15711" spans="2:11" outlineLevel="2">
      <c r="C15711" t="s">
        <v>12</v>
      </c>
      <c r="D15711">
        <f>COUNTIF(D15712:D15713, "0")</f>
        <v>0</v>
      </c>
      <c r="E15711">
        <f>COUNTIF(E15712:E15713, "0")</f>
        <v>0</v>
      </c>
      <c r="F15711">
        <f>COUNTIF(F15712:F15713, "0")</f>
        <v>0</v>
      </c>
      <c r="G15711">
        <f>COUNTIF(G15712:G15713, "0")</f>
        <v>0</v>
      </c>
      <c r="H15711">
        <f>COUNTIF(H15712:H15713, "0")</f>
        <v>0</v>
      </c>
      <c r="I15711">
        <f>COUNTIF(I15712:I15713, "0")</f>
        <v>0</v>
      </c>
      <c r="J15711">
        <f>COUNTIF(J15712:J15713, "0")</f>
        <v>0</v>
      </c>
      <c r="K15711">
        <f>COUNTIF(K15712:K15713, "0")</f>
        <v>0</v>
      </c>
    </row>
    <row r="15712" spans="2:11" outlineLevel="2">
      <c r="B15712" t="s">
        <v>52</v>
      </c>
      <c r="C15712" t="s">
        <v>15</v>
      </c>
      <c r="D15712">
        <v>0</v>
      </c>
      <c r="E15712">
        <v>0</v>
      </c>
      <c r="F15712">
        <v>0</v>
      </c>
      <c r="G15712">
        <v>0</v>
      </c>
      <c r="H15712">
        <v>1</v>
      </c>
      <c r="I15712">
        <v>0</v>
      </c>
      <c r="J15712">
        <v>0</v>
      </c>
      <c r="K15712">
        <v>0</v>
      </c>
    </row>
    <row r="15713" spans="2:11" outlineLevel="2">
      <c r="B15713" t="s">
        <v>52</v>
      </c>
      <c r="C15713" t="s">
        <v>14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2:11" s="3" customFormat="1">
      <c r="B15714" s="3" t="s">
        <v>651</v>
      </c>
      <c r="C15714" s="3" t="s">
        <v>8</v>
      </c>
      <c r="D15714" s="3">
        <f>IFERROR(AVERAGE(D15717), 0)</f>
        <v>0</v>
      </c>
      <c r="E15714" s="3">
        <f>IFERROR(AVERAGE(E15717), 0)</f>
        <v>0</v>
      </c>
      <c r="F15714" s="3">
        <f>IFERROR(AVERAGE(F15717), 0)</f>
        <v>0</v>
      </c>
      <c r="G15714" s="3">
        <f>IFERROR(AVERAGE(G15717), 0)</f>
        <v>0</v>
      </c>
      <c r="H15714" s="3">
        <f>IFERROR(AVERAGE(H15717), 0)</f>
        <v>0</v>
      </c>
      <c r="I15714" s="3">
        <f>IFERROR(AVERAGE(I15717), 0)</f>
        <v>0</v>
      </c>
      <c r="J15714" s="3">
        <f>IFERROR(AVERAGE(J15717), 0)</f>
        <v>0</v>
      </c>
      <c r="K15714" s="3">
        <f>IFERROR(AVERAGE(K15717), 0)</f>
        <v>0</v>
      </c>
    </row>
    <row r="15715" spans="2:11" outlineLevel="2">
      <c r="B15715" s="4" t="s">
        <v>9</v>
      </c>
      <c r="D15715">
        <f>E15718</f>
        <v>0</v>
      </c>
      <c r="E15715">
        <f>F15718</f>
        <v>0</v>
      </c>
      <c r="F15715">
        <f>G15718</f>
        <v>0</v>
      </c>
      <c r="G15715">
        <f>H15718</f>
        <v>0</v>
      </c>
      <c r="H15715">
        <f>I15718</f>
        <v>0</v>
      </c>
      <c r="I15715">
        <f>J15718</f>
        <v>0</v>
      </c>
      <c r="J15715">
        <f>K15718</f>
        <v>0</v>
      </c>
      <c r="K15715">
        <f>L15718</f>
        <v>0</v>
      </c>
    </row>
    <row r="15716" spans="2:11" outlineLevel="2">
      <c r="B15716" s="4" t="s">
        <v>10</v>
      </c>
      <c r="D15716">
        <f>E15719</f>
        <v>0</v>
      </c>
      <c r="E15716">
        <f>F15719</f>
        <v>0</v>
      </c>
      <c r="F15716">
        <f>G15719</f>
        <v>0</v>
      </c>
      <c r="G15716">
        <f>H15719</f>
        <v>0</v>
      </c>
      <c r="H15716">
        <f>I15719</f>
        <v>0</v>
      </c>
      <c r="I15716">
        <f>J15719</f>
        <v>0</v>
      </c>
      <c r="J15716">
        <f>K15719</f>
        <v>0</v>
      </c>
      <c r="K15716">
        <f>L15719</f>
        <v>0</v>
      </c>
    </row>
    <row r="15717" spans="2:11" s="5" customFormat="1" outlineLevel="1">
      <c r="C15717" s="5" t="s">
        <v>51</v>
      </c>
      <c r="D15717" s="1">
        <f>IFERROR(D15718/D15719, D15718)</f>
        <v>0</v>
      </c>
      <c r="E15717" s="1">
        <f>IFERROR(E15718/E15719, E15718)</f>
        <v>0</v>
      </c>
      <c r="F15717" s="1">
        <f>IFERROR(F15718/F15719, F15718)</f>
        <v>0</v>
      </c>
      <c r="G15717" s="1">
        <f>IFERROR(G15718/G15719, G15718)</f>
        <v>0</v>
      </c>
      <c r="H15717" s="1">
        <f>IFERROR(H15718/H15719, H15718)</f>
        <v>0</v>
      </c>
      <c r="I15717" s="1">
        <f>IFERROR(I15718/I15719, I15718)</f>
        <v>0</v>
      </c>
      <c r="J15717" s="1">
        <f>IFERROR(J15718/J15719, J15718)</f>
        <v>0</v>
      </c>
      <c r="K15717" s="1">
        <f>IFERROR(K15718/K15719, K15718)</f>
        <v>0</v>
      </c>
    </row>
    <row r="15718" spans="2:11" outlineLevel="2">
      <c r="C15718" t="s">
        <v>10</v>
      </c>
      <c r="D15718">
        <f>COUNTIF(D15720:D15739, "1")</f>
        <v>0</v>
      </c>
      <c r="E15718">
        <f>COUNTIF(E15720:E15739, "1")</f>
        <v>0</v>
      </c>
      <c r="F15718">
        <f>COUNTIF(F15720:F15739, "1")</f>
        <v>0</v>
      </c>
      <c r="G15718">
        <f>COUNTIF(G15720:G15739, "1")</f>
        <v>0</v>
      </c>
      <c r="H15718">
        <f>COUNTIF(H15720:H15739, "1")</f>
        <v>0</v>
      </c>
      <c r="I15718">
        <f>COUNTIF(I15720:I15739, "1")</f>
        <v>0</v>
      </c>
      <c r="J15718">
        <f>COUNTIF(J15720:J15739, "1")</f>
        <v>0</v>
      </c>
      <c r="K15718">
        <f>COUNTIF(K15720:K15739, "1")</f>
        <v>0</v>
      </c>
    </row>
    <row r="15719" spans="2:11" outlineLevel="2">
      <c r="C15719" t="s">
        <v>12</v>
      </c>
      <c r="D15719">
        <f>COUNTIF(D15720:D15739, "0")</f>
        <v>0</v>
      </c>
      <c r="E15719">
        <f>COUNTIF(E15720:E15739, "0")</f>
        <v>0</v>
      </c>
      <c r="F15719">
        <f>COUNTIF(F15720:F15739, "0")</f>
        <v>0</v>
      </c>
      <c r="G15719">
        <f>COUNTIF(G15720:G15739, "0")</f>
        <v>0</v>
      </c>
      <c r="H15719">
        <f>COUNTIF(H15720:H15739, "0")</f>
        <v>0</v>
      </c>
      <c r="I15719">
        <f>COUNTIF(I15720:I15739, "0")</f>
        <v>0</v>
      </c>
      <c r="J15719">
        <f>COUNTIF(J15720:J15739, "0")</f>
        <v>0</v>
      </c>
      <c r="K15719">
        <f>COUNTIF(K15720:K15739, "0")</f>
        <v>0</v>
      </c>
    </row>
    <row r="15720" spans="2:11" outlineLevel="2">
      <c r="B15720" t="s">
        <v>52</v>
      </c>
      <c r="C15720" t="s">
        <v>14</v>
      </c>
      <c r="D15720">
        <v>0</v>
      </c>
      <c r="E15720">
        <v>0</v>
      </c>
      <c r="F15720">
        <v>0</v>
      </c>
      <c r="G15720">
        <v>0</v>
      </c>
      <c r="H15720">
        <v>1</v>
      </c>
      <c r="I15720">
        <v>0</v>
      </c>
      <c r="J15720">
        <v>0</v>
      </c>
      <c r="K15720">
        <v>0</v>
      </c>
    </row>
    <row r="15721" spans="2:11" outlineLevel="2">
      <c r="B15721" t="s">
        <v>52</v>
      </c>
      <c r="C15721" t="s">
        <v>15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2:11" outlineLevel="2">
      <c r="B15722" t="s">
        <v>52</v>
      </c>
      <c r="C15722" t="s">
        <v>19</v>
      </c>
      <c r="D15722">
        <v>1</v>
      </c>
      <c r="E15722">
        <v>0</v>
      </c>
      <c r="F15722">
        <v>1</v>
      </c>
      <c r="G15722">
        <v>1</v>
      </c>
      <c r="H15722">
        <v>1</v>
      </c>
      <c r="I15722">
        <v>0</v>
      </c>
      <c r="J15722">
        <v>0</v>
      </c>
      <c r="K15722">
        <v>0</v>
      </c>
    </row>
    <row r="15723" spans="2:11" outlineLevel="2">
      <c r="B15723" t="s">
        <v>52</v>
      </c>
      <c r="C15723" t="s">
        <v>16</v>
      </c>
      <c r="D15723">
        <v>0</v>
      </c>
      <c r="E15723">
        <v>0</v>
      </c>
      <c r="F15723">
        <v>0</v>
      </c>
      <c r="G15723">
        <v>0</v>
      </c>
      <c r="H15723">
        <v>1</v>
      </c>
      <c r="I15723">
        <v>0</v>
      </c>
      <c r="J15723">
        <v>0</v>
      </c>
      <c r="K15723">
        <v>0</v>
      </c>
    </row>
    <row r="15724" spans="2:11" outlineLevel="2">
      <c r="B15724" t="s">
        <v>52</v>
      </c>
      <c r="C15724" t="s">
        <v>32</v>
      </c>
      <c r="D15724">
        <v>0</v>
      </c>
      <c r="E15724">
        <v>1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2:11" outlineLevel="2">
      <c r="B15725" t="s">
        <v>52</v>
      </c>
      <c r="C15725" t="s">
        <v>22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2:11" outlineLevel="2">
      <c r="B15726" t="s">
        <v>52</v>
      </c>
      <c r="C15726" t="s">
        <v>23</v>
      </c>
      <c r="D15726">
        <v>0</v>
      </c>
      <c r="E15726">
        <v>0</v>
      </c>
      <c r="F15726">
        <v>0</v>
      </c>
      <c r="G15726">
        <v>1</v>
      </c>
      <c r="H15726">
        <v>0</v>
      </c>
      <c r="I15726">
        <v>1</v>
      </c>
      <c r="J15726">
        <v>0</v>
      </c>
      <c r="K15726">
        <v>0</v>
      </c>
    </row>
    <row r="15727" spans="2:11" outlineLevel="2">
      <c r="B15727" t="s">
        <v>52</v>
      </c>
      <c r="C15727" t="s">
        <v>25</v>
      </c>
      <c r="D15727">
        <v>0</v>
      </c>
      <c r="E15727">
        <v>1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2:11" outlineLevel="2">
      <c r="B15728" t="s">
        <v>52</v>
      </c>
      <c r="C15728" t="s">
        <v>26</v>
      </c>
      <c r="D15728">
        <v>0</v>
      </c>
      <c r="E15728">
        <v>0</v>
      </c>
      <c r="F15728">
        <v>0</v>
      </c>
      <c r="G15728">
        <v>0</v>
      </c>
      <c r="H15728">
        <v>1</v>
      </c>
      <c r="I15728">
        <v>1</v>
      </c>
      <c r="J15728">
        <v>0</v>
      </c>
      <c r="K15728">
        <v>0</v>
      </c>
    </row>
    <row r="15729" spans="2:11" outlineLevel="2">
      <c r="B15729" t="s">
        <v>52</v>
      </c>
      <c r="C15729" t="s">
        <v>20</v>
      </c>
      <c r="D15729">
        <v>0</v>
      </c>
      <c r="E15729">
        <v>0</v>
      </c>
      <c r="F15729">
        <v>0</v>
      </c>
      <c r="G15729">
        <v>1</v>
      </c>
      <c r="H15729">
        <v>0</v>
      </c>
      <c r="I15729">
        <v>0</v>
      </c>
      <c r="J15729">
        <v>0</v>
      </c>
      <c r="K15729">
        <v>0</v>
      </c>
    </row>
    <row r="15730" spans="2:11" outlineLevel="2">
      <c r="B15730" t="s">
        <v>52</v>
      </c>
      <c r="C15730" t="s">
        <v>24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2:11" outlineLevel="2">
      <c r="B15731" t="s">
        <v>52</v>
      </c>
      <c r="C15731" t="s">
        <v>20</v>
      </c>
      <c r="D15731">
        <v>1</v>
      </c>
      <c r="E15731">
        <v>0</v>
      </c>
      <c r="F15731">
        <v>1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2:11" outlineLevel="2">
      <c r="B15732" t="s">
        <v>52</v>
      </c>
      <c r="C15732" t="s">
        <v>20</v>
      </c>
      <c r="D15732">
        <v>0</v>
      </c>
      <c r="E15732">
        <v>0</v>
      </c>
      <c r="F15732">
        <v>1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2:11" outlineLevel="2">
      <c r="B15733" t="s">
        <v>52</v>
      </c>
      <c r="C15733" t="s">
        <v>20</v>
      </c>
      <c r="D15733">
        <v>1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</row>
    <row r="15734" spans="2:11" outlineLevel="2">
      <c r="B15734" t="s">
        <v>52</v>
      </c>
      <c r="C15734" t="s">
        <v>33</v>
      </c>
      <c r="D15734">
        <v>0</v>
      </c>
      <c r="E15734">
        <v>0</v>
      </c>
      <c r="F15734">
        <v>1</v>
      </c>
      <c r="G15734">
        <v>1</v>
      </c>
      <c r="H15734">
        <v>0</v>
      </c>
      <c r="I15734">
        <v>0</v>
      </c>
      <c r="J15734">
        <v>0</v>
      </c>
      <c r="K15734">
        <v>0</v>
      </c>
    </row>
    <row r="15735" spans="2:11" outlineLevel="2">
      <c r="B15735" t="s">
        <v>52</v>
      </c>
      <c r="C15735" t="s">
        <v>34</v>
      </c>
      <c r="D15735">
        <v>0</v>
      </c>
      <c r="E15735">
        <v>0</v>
      </c>
      <c r="F15735">
        <v>1</v>
      </c>
      <c r="G15735">
        <v>0</v>
      </c>
      <c r="H15735">
        <v>1</v>
      </c>
      <c r="I15735">
        <v>0</v>
      </c>
      <c r="J15735">
        <v>0</v>
      </c>
      <c r="K15735">
        <v>0</v>
      </c>
    </row>
    <row r="15736" spans="2:11" outlineLevel="2">
      <c r="B15736" t="s">
        <v>52</v>
      </c>
      <c r="C15736" t="s">
        <v>20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2:11" outlineLevel="2">
      <c r="B15737" t="s">
        <v>52</v>
      </c>
      <c r="C15737" t="s">
        <v>26</v>
      </c>
      <c r="D15737">
        <v>0</v>
      </c>
      <c r="E15737">
        <v>0</v>
      </c>
      <c r="F15737">
        <v>0</v>
      </c>
      <c r="G15737">
        <v>0</v>
      </c>
      <c r="H15737">
        <v>1</v>
      </c>
      <c r="I15737">
        <v>0</v>
      </c>
      <c r="J15737">
        <v>0</v>
      </c>
      <c r="K15737">
        <v>0</v>
      </c>
    </row>
    <row r="15738" spans="2:11" outlineLevel="2">
      <c r="B15738" t="s">
        <v>52</v>
      </c>
      <c r="C15738" t="s">
        <v>26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2:11" outlineLevel="2">
      <c r="B15739" t="s">
        <v>52</v>
      </c>
      <c r="C15739" t="s">
        <v>20</v>
      </c>
      <c r="D15739">
        <v>0</v>
      </c>
      <c r="E15739">
        <v>1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2:11" s="3" customFormat="1">
      <c r="B15740" s="3" t="s">
        <v>652</v>
      </c>
      <c r="C15740" s="3" t="s">
        <v>8</v>
      </c>
      <c r="D15740" s="3">
        <f>IFERROR(AVERAGE(D15743,D15773), 0)</f>
        <v>0</v>
      </c>
      <c r="E15740" s="3">
        <f>IFERROR(AVERAGE(E15743,E15773), 0)</f>
        <v>0</v>
      </c>
      <c r="F15740" s="3">
        <f>IFERROR(AVERAGE(F15743,F15773), 0)</f>
        <v>0</v>
      </c>
      <c r="G15740" s="3">
        <f>IFERROR(AVERAGE(G15743,G15773), 0)</f>
        <v>0</v>
      </c>
      <c r="H15740" s="3">
        <f>IFERROR(AVERAGE(H15743,H15773), 0)</f>
        <v>0</v>
      </c>
      <c r="I15740" s="3">
        <f>IFERROR(AVERAGE(I15743,I15773), 0)</f>
        <v>0</v>
      </c>
      <c r="J15740" s="3">
        <f>IFERROR(AVERAGE(J15743,J15773), 0)</f>
        <v>0</v>
      </c>
      <c r="K15740" s="3">
        <f>IFERROR(AVERAGE(K15743,K15773), 0)</f>
        <v>0</v>
      </c>
    </row>
    <row r="15741" spans="2:11" outlineLevel="2">
      <c r="B15741" s="4" t="s">
        <v>9</v>
      </c>
      <c r="D15741">
        <f>E15744+E15774</f>
        <v>0</v>
      </c>
      <c r="E15741">
        <f>F15744+F15774</f>
        <v>0</v>
      </c>
      <c r="F15741">
        <f>G15744+G15774</f>
        <v>0</v>
      </c>
      <c r="G15741">
        <f>H15744+H15774</f>
        <v>0</v>
      </c>
      <c r="H15741">
        <f>I15744+I15774</f>
        <v>0</v>
      </c>
      <c r="I15741">
        <f>J15744+J15774</f>
        <v>0</v>
      </c>
      <c r="J15741">
        <f>K15744+K15774</f>
        <v>0</v>
      </c>
      <c r="K15741">
        <f>L15744+L15774</f>
        <v>0</v>
      </c>
    </row>
    <row r="15742" spans="2:11" outlineLevel="2">
      <c r="B15742" s="4" t="s">
        <v>10</v>
      </c>
      <c r="D15742">
        <f>E15745+E15775</f>
        <v>0</v>
      </c>
      <c r="E15742">
        <f>F15745+F15775</f>
        <v>0</v>
      </c>
      <c r="F15742">
        <f>G15745+G15775</f>
        <v>0</v>
      </c>
      <c r="G15742">
        <f>H15745+H15775</f>
        <v>0</v>
      </c>
      <c r="H15742">
        <f>I15745+I15775</f>
        <v>0</v>
      </c>
      <c r="I15742">
        <f>J15745+J15775</f>
        <v>0</v>
      </c>
      <c r="J15742">
        <f>K15745+K15775</f>
        <v>0</v>
      </c>
      <c r="K15742">
        <f>L15745+L15775</f>
        <v>0</v>
      </c>
    </row>
    <row r="15743" spans="2:11" s="5" customFormat="1" outlineLevel="1">
      <c r="C15743" s="5" t="s">
        <v>51</v>
      </c>
      <c r="D15743" s="1">
        <f>IFERROR(D15744/D15745, D15744)</f>
        <v>0</v>
      </c>
      <c r="E15743" s="1">
        <f>IFERROR(E15744/E15745, E15744)</f>
        <v>0</v>
      </c>
      <c r="F15743" s="1">
        <f>IFERROR(F15744/F15745, F15744)</f>
        <v>0</v>
      </c>
      <c r="G15743" s="1">
        <f>IFERROR(G15744/G15745, G15744)</f>
        <v>0</v>
      </c>
      <c r="H15743" s="1">
        <f>IFERROR(H15744/H15745, H15744)</f>
        <v>0</v>
      </c>
      <c r="I15743" s="1">
        <f>IFERROR(I15744/I15745, I15744)</f>
        <v>0</v>
      </c>
      <c r="J15743" s="1">
        <f>IFERROR(J15744/J15745, J15744)</f>
        <v>0</v>
      </c>
      <c r="K15743" s="1">
        <f>IFERROR(K15744/K15745, K15744)</f>
        <v>0</v>
      </c>
    </row>
    <row r="15744" spans="2:11" outlineLevel="2">
      <c r="C15744" t="s">
        <v>10</v>
      </c>
      <c r="D15744">
        <f>COUNTIF(D15746:D15772, "1")</f>
        <v>0</v>
      </c>
      <c r="E15744">
        <f>COUNTIF(E15746:E15772, "1")</f>
        <v>0</v>
      </c>
      <c r="F15744">
        <f>COUNTIF(F15746:F15772, "1")</f>
        <v>0</v>
      </c>
      <c r="G15744">
        <f>COUNTIF(G15746:G15772, "1")</f>
        <v>0</v>
      </c>
      <c r="H15744">
        <f>COUNTIF(H15746:H15772, "1")</f>
        <v>0</v>
      </c>
      <c r="I15744">
        <f>COUNTIF(I15746:I15772, "1")</f>
        <v>0</v>
      </c>
      <c r="J15744">
        <f>COUNTIF(J15746:J15772, "1")</f>
        <v>0</v>
      </c>
      <c r="K15744">
        <f>COUNTIF(K15746:K15772, "1")</f>
        <v>0</v>
      </c>
    </row>
    <row r="15745" spans="2:11" outlineLevel="2">
      <c r="C15745" t="s">
        <v>12</v>
      </c>
      <c r="D15745">
        <f>COUNTIF(D15746:D15772, "0")</f>
        <v>0</v>
      </c>
      <c r="E15745">
        <f>COUNTIF(E15746:E15772, "0")</f>
        <v>0</v>
      </c>
      <c r="F15745">
        <f>COUNTIF(F15746:F15772, "0")</f>
        <v>0</v>
      </c>
      <c r="G15745">
        <f>COUNTIF(G15746:G15772, "0")</f>
        <v>0</v>
      </c>
      <c r="H15745">
        <f>COUNTIF(H15746:H15772, "0")</f>
        <v>0</v>
      </c>
      <c r="I15745">
        <f>COUNTIF(I15746:I15772, "0")</f>
        <v>0</v>
      </c>
      <c r="J15745">
        <f>COUNTIF(J15746:J15772, "0")</f>
        <v>0</v>
      </c>
      <c r="K15745">
        <f>COUNTIF(K15746:K15772, "0")</f>
        <v>0</v>
      </c>
    </row>
    <row r="15746" spans="2:11" outlineLevel="2">
      <c r="B15746" t="s">
        <v>52</v>
      </c>
      <c r="C15746" t="s">
        <v>14</v>
      </c>
      <c r="D15746">
        <v>1</v>
      </c>
      <c r="E15746">
        <v>0</v>
      </c>
      <c r="F15746">
        <v>0</v>
      </c>
      <c r="G15746">
        <v>1</v>
      </c>
      <c r="H15746">
        <v>0</v>
      </c>
      <c r="I15746">
        <v>0</v>
      </c>
      <c r="J15746">
        <v>0</v>
      </c>
      <c r="K15746">
        <v>0</v>
      </c>
    </row>
    <row r="15747" spans="2:11" outlineLevel="2">
      <c r="B15747" t="s">
        <v>52</v>
      </c>
      <c r="C15747" t="s">
        <v>16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2:11" outlineLevel="2">
      <c r="B15748" t="s">
        <v>52</v>
      </c>
      <c r="C15748" t="s">
        <v>17</v>
      </c>
      <c r="D15748">
        <v>0</v>
      </c>
      <c r="E15748">
        <v>0</v>
      </c>
      <c r="F15748">
        <v>0</v>
      </c>
      <c r="G15748">
        <v>1</v>
      </c>
      <c r="H15748">
        <v>0</v>
      </c>
      <c r="I15748">
        <v>0</v>
      </c>
      <c r="J15748">
        <v>0</v>
      </c>
      <c r="K15748">
        <v>0</v>
      </c>
    </row>
    <row r="15749" spans="2:11" outlineLevel="2">
      <c r="B15749" t="s">
        <v>52</v>
      </c>
      <c r="C15749" t="s">
        <v>19</v>
      </c>
      <c r="D15749">
        <v>0</v>
      </c>
      <c r="E15749">
        <v>0</v>
      </c>
      <c r="F15749">
        <v>1</v>
      </c>
      <c r="G15749">
        <v>0</v>
      </c>
      <c r="H15749">
        <v>1</v>
      </c>
      <c r="I15749">
        <v>1</v>
      </c>
      <c r="J15749">
        <v>0</v>
      </c>
      <c r="K15749">
        <v>0</v>
      </c>
    </row>
    <row r="15750" spans="2:11" outlineLevel="2">
      <c r="B15750" t="s">
        <v>52</v>
      </c>
      <c r="C15750" t="s">
        <v>32</v>
      </c>
      <c r="D15750">
        <v>0</v>
      </c>
      <c r="E15750">
        <v>0</v>
      </c>
      <c r="F15750">
        <v>1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2:11" outlineLevel="2">
      <c r="B15751" t="s">
        <v>52</v>
      </c>
      <c r="C15751" t="s">
        <v>20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2:11" outlineLevel="2">
      <c r="B15752" t="s">
        <v>52</v>
      </c>
      <c r="C15752" t="s">
        <v>21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2:11" outlineLevel="2">
      <c r="B15753" t="s">
        <v>52</v>
      </c>
      <c r="C15753" t="s">
        <v>22</v>
      </c>
      <c r="D15753">
        <v>1</v>
      </c>
      <c r="E15753">
        <v>0</v>
      </c>
      <c r="F15753">
        <v>0</v>
      </c>
      <c r="G15753">
        <v>1</v>
      </c>
      <c r="H15753">
        <v>1</v>
      </c>
      <c r="I15753">
        <v>0</v>
      </c>
      <c r="J15753">
        <v>0</v>
      </c>
      <c r="K15753">
        <v>0</v>
      </c>
    </row>
    <row r="15754" spans="2:11" outlineLevel="2">
      <c r="B15754" t="s">
        <v>52</v>
      </c>
      <c r="C15754" t="s">
        <v>23</v>
      </c>
      <c r="D15754">
        <v>0</v>
      </c>
      <c r="E15754">
        <v>0</v>
      </c>
      <c r="F15754">
        <v>0</v>
      </c>
      <c r="G15754">
        <v>0</v>
      </c>
      <c r="H15754">
        <v>1</v>
      </c>
      <c r="I15754">
        <v>0</v>
      </c>
      <c r="J15754">
        <v>0</v>
      </c>
      <c r="K15754">
        <v>0</v>
      </c>
    </row>
    <row r="15755" spans="2:11" outlineLevel="2">
      <c r="B15755" t="s">
        <v>52</v>
      </c>
      <c r="C15755" t="s">
        <v>33</v>
      </c>
      <c r="D15755">
        <v>0</v>
      </c>
      <c r="E15755">
        <v>1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2:11" outlineLevel="2">
      <c r="B15756" t="s">
        <v>52</v>
      </c>
      <c r="C15756" t="s">
        <v>34</v>
      </c>
      <c r="D15756">
        <v>0</v>
      </c>
      <c r="E15756">
        <v>0</v>
      </c>
      <c r="F15756">
        <v>0</v>
      </c>
      <c r="G15756">
        <v>0</v>
      </c>
      <c r="H15756">
        <v>1</v>
      </c>
      <c r="I15756">
        <v>0</v>
      </c>
      <c r="J15756">
        <v>0</v>
      </c>
      <c r="K15756">
        <v>0</v>
      </c>
    </row>
    <row r="15757" spans="2:11" outlineLevel="2">
      <c r="B15757" t="s">
        <v>52</v>
      </c>
      <c r="C15757" t="s">
        <v>25</v>
      </c>
      <c r="D15757">
        <v>1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2:11" outlineLevel="2">
      <c r="B15758" t="s">
        <v>52</v>
      </c>
      <c r="C15758" t="s">
        <v>26</v>
      </c>
      <c r="D15758">
        <v>0</v>
      </c>
      <c r="E15758">
        <v>1</v>
      </c>
      <c r="F15758">
        <v>1</v>
      </c>
      <c r="G15758">
        <v>0</v>
      </c>
      <c r="H15758">
        <v>1</v>
      </c>
      <c r="I15758">
        <v>0</v>
      </c>
      <c r="J15758">
        <v>0</v>
      </c>
      <c r="K15758">
        <v>0</v>
      </c>
    </row>
    <row r="15759" spans="2:11" outlineLevel="2">
      <c r="B15759" t="s">
        <v>52</v>
      </c>
      <c r="C15759" t="s">
        <v>27</v>
      </c>
      <c r="D15759">
        <v>0</v>
      </c>
      <c r="E15759">
        <v>0</v>
      </c>
      <c r="F15759">
        <v>0</v>
      </c>
      <c r="G15759">
        <v>0</v>
      </c>
      <c r="H15759">
        <v>1</v>
      </c>
      <c r="I15759">
        <v>0</v>
      </c>
      <c r="J15759">
        <v>0</v>
      </c>
      <c r="K15759">
        <v>0</v>
      </c>
    </row>
    <row r="15760" spans="2:11" outlineLevel="2">
      <c r="B15760" t="s">
        <v>52</v>
      </c>
      <c r="C15760" t="s">
        <v>28</v>
      </c>
      <c r="D15760">
        <v>0</v>
      </c>
      <c r="E15760">
        <v>0</v>
      </c>
      <c r="F15760">
        <v>0</v>
      </c>
      <c r="G15760">
        <v>0</v>
      </c>
      <c r="H15760">
        <v>1</v>
      </c>
      <c r="I15760">
        <v>0</v>
      </c>
      <c r="J15760">
        <v>0</v>
      </c>
      <c r="K15760">
        <v>0</v>
      </c>
    </row>
    <row r="15761" spans="2:11" outlineLevel="2">
      <c r="B15761" t="s">
        <v>52</v>
      </c>
      <c r="C15761" t="s">
        <v>35</v>
      </c>
      <c r="D15761">
        <v>0</v>
      </c>
      <c r="E15761">
        <v>0</v>
      </c>
      <c r="F15761">
        <v>0</v>
      </c>
      <c r="G15761">
        <v>1</v>
      </c>
      <c r="H15761">
        <v>0</v>
      </c>
      <c r="I15761">
        <v>0</v>
      </c>
      <c r="J15761">
        <v>0</v>
      </c>
      <c r="K15761">
        <v>0</v>
      </c>
    </row>
    <row r="15762" spans="2:11" outlineLevel="2">
      <c r="B15762" t="s">
        <v>52</v>
      </c>
      <c r="C15762" t="s">
        <v>36</v>
      </c>
      <c r="D15762">
        <v>0</v>
      </c>
      <c r="E15762">
        <v>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2:11" outlineLevel="2">
      <c r="B15763" t="s">
        <v>52</v>
      </c>
      <c r="C15763" t="s">
        <v>37</v>
      </c>
      <c r="D15763">
        <v>1</v>
      </c>
      <c r="E15763">
        <v>0</v>
      </c>
      <c r="F15763">
        <v>1</v>
      </c>
      <c r="G15763">
        <v>1</v>
      </c>
      <c r="H15763">
        <v>0</v>
      </c>
      <c r="I15763">
        <v>0</v>
      </c>
      <c r="J15763">
        <v>1</v>
      </c>
      <c r="K15763">
        <v>0</v>
      </c>
    </row>
    <row r="15764" spans="2:11" outlineLevel="2">
      <c r="B15764" t="s">
        <v>52</v>
      </c>
      <c r="C15764" t="s">
        <v>38</v>
      </c>
      <c r="D15764">
        <v>1</v>
      </c>
      <c r="E15764">
        <v>0</v>
      </c>
      <c r="F15764">
        <v>0</v>
      </c>
      <c r="G15764">
        <v>0</v>
      </c>
      <c r="H15764">
        <v>1</v>
      </c>
      <c r="I15764">
        <v>0</v>
      </c>
      <c r="J15764">
        <v>0</v>
      </c>
      <c r="K15764">
        <v>0</v>
      </c>
    </row>
    <row r="15765" spans="2:11" outlineLevel="2">
      <c r="B15765" t="s">
        <v>52</v>
      </c>
      <c r="C15765" t="s">
        <v>39</v>
      </c>
      <c r="D15765">
        <v>0</v>
      </c>
      <c r="E15765">
        <v>0</v>
      </c>
      <c r="F15765">
        <v>0</v>
      </c>
      <c r="G15765">
        <v>1</v>
      </c>
      <c r="H15765">
        <v>1</v>
      </c>
      <c r="I15765">
        <v>0</v>
      </c>
      <c r="J15765">
        <v>0</v>
      </c>
      <c r="K15765">
        <v>0</v>
      </c>
    </row>
    <row r="15766" spans="2:11" outlineLevel="2">
      <c r="B15766" t="s">
        <v>52</v>
      </c>
      <c r="C15766" t="s">
        <v>40</v>
      </c>
      <c r="D15766">
        <v>1</v>
      </c>
      <c r="E15766">
        <v>0</v>
      </c>
      <c r="F15766">
        <v>1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2:11" outlineLevel="2">
      <c r="B15767" t="s">
        <v>52</v>
      </c>
      <c r="C15767" t="s">
        <v>42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2:11" outlineLevel="2">
      <c r="B15768" t="s">
        <v>52</v>
      </c>
      <c r="C15768" t="s">
        <v>45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2:11" outlineLevel="2">
      <c r="B15769" t="s">
        <v>52</v>
      </c>
      <c r="C15769" t="s">
        <v>53</v>
      </c>
      <c r="D15769">
        <v>0</v>
      </c>
      <c r="E15769">
        <v>0</v>
      </c>
      <c r="F15769">
        <v>1</v>
      </c>
      <c r="G15769">
        <v>0</v>
      </c>
      <c r="H15769">
        <v>1</v>
      </c>
      <c r="I15769">
        <v>1</v>
      </c>
      <c r="J15769">
        <v>0</v>
      </c>
      <c r="K15769">
        <v>0</v>
      </c>
    </row>
    <row r="15770" spans="2:11" outlineLevel="2">
      <c r="B15770" t="s">
        <v>52</v>
      </c>
      <c r="C15770" t="s">
        <v>63</v>
      </c>
      <c r="D15770">
        <v>0</v>
      </c>
      <c r="E15770">
        <v>0</v>
      </c>
      <c r="F15770">
        <v>0</v>
      </c>
      <c r="G15770">
        <v>0</v>
      </c>
      <c r="H15770">
        <v>1</v>
      </c>
      <c r="I15770">
        <v>0</v>
      </c>
      <c r="J15770">
        <v>0</v>
      </c>
      <c r="K15770">
        <v>0</v>
      </c>
    </row>
    <row r="15771" spans="2:11" outlineLevel="2">
      <c r="B15771" t="s">
        <v>52</v>
      </c>
      <c r="C15771" t="s">
        <v>115</v>
      </c>
      <c r="D15771">
        <v>1</v>
      </c>
      <c r="E15771">
        <v>0</v>
      </c>
      <c r="F15771">
        <v>1</v>
      </c>
      <c r="G15771">
        <v>0</v>
      </c>
      <c r="H15771">
        <v>1</v>
      </c>
      <c r="I15771">
        <v>1</v>
      </c>
      <c r="J15771">
        <v>1</v>
      </c>
      <c r="K15771">
        <v>0</v>
      </c>
    </row>
    <row r="15772" spans="2:11" outlineLevel="2">
      <c r="B15772" t="s">
        <v>52</v>
      </c>
      <c r="C15772" t="s">
        <v>99</v>
      </c>
      <c r="D15772">
        <v>1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1</v>
      </c>
      <c r="K15772">
        <v>0</v>
      </c>
    </row>
    <row r="15773" spans="2:11" s="5" customFormat="1" outlineLevel="1">
      <c r="C15773" s="5" t="s">
        <v>49</v>
      </c>
      <c r="D15773" s="1">
        <f>IFERROR(D15774/D15775, D15774)</f>
        <v>0</v>
      </c>
      <c r="E15773" s="1">
        <f>IFERROR(E15774/E15775, E15774)</f>
        <v>0</v>
      </c>
      <c r="F15773" s="1">
        <f>IFERROR(F15774/F15775, F15774)</f>
        <v>0</v>
      </c>
      <c r="G15773" s="1">
        <f>IFERROR(G15774/G15775, G15774)</f>
        <v>0</v>
      </c>
      <c r="H15773" s="1">
        <f>IFERROR(H15774/H15775, H15774)</f>
        <v>0</v>
      </c>
      <c r="I15773" s="1">
        <f>IFERROR(I15774/I15775, I15774)</f>
        <v>0</v>
      </c>
      <c r="J15773" s="1">
        <f>IFERROR(J15774/J15775, J15774)</f>
        <v>0</v>
      </c>
      <c r="K15773" s="1">
        <f>IFERROR(K15774/K15775, K15774)</f>
        <v>0</v>
      </c>
    </row>
    <row r="15774" spans="2:11" outlineLevel="2">
      <c r="C15774" t="s">
        <v>10</v>
      </c>
      <c r="D15774">
        <f>COUNTIF(D15776:D15798, "1")</f>
        <v>0</v>
      </c>
      <c r="E15774">
        <f>COUNTIF(E15776:E15798, "1")</f>
        <v>0</v>
      </c>
      <c r="F15774">
        <f>COUNTIF(F15776:F15798, "1")</f>
        <v>0</v>
      </c>
      <c r="G15774">
        <f>COUNTIF(G15776:G15798, "1")</f>
        <v>0</v>
      </c>
      <c r="H15774">
        <f>COUNTIF(H15776:H15798, "1")</f>
        <v>0</v>
      </c>
      <c r="I15774">
        <f>COUNTIF(I15776:I15798, "1")</f>
        <v>0</v>
      </c>
      <c r="J15774">
        <f>COUNTIF(J15776:J15798, "1")</f>
        <v>0</v>
      </c>
      <c r="K15774">
        <f>COUNTIF(K15776:K15798, "1")</f>
        <v>0</v>
      </c>
    </row>
    <row r="15775" spans="2:11" outlineLevel="2">
      <c r="C15775" t="s">
        <v>12</v>
      </c>
      <c r="D15775">
        <f>COUNTIF(D15776:D15798, "0")</f>
        <v>0</v>
      </c>
      <c r="E15775">
        <f>COUNTIF(E15776:E15798, "0")</f>
        <v>0</v>
      </c>
      <c r="F15775">
        <f>COUNTIF(F15776:F15798, "0")</f>
        <v>0</v>
      </c>
      <c r="G15775">
        <f>COUNTIF(G15776:G15798, "0")</f>
        <v>0</v>
      </c>
      <c r="H15775">
        <f>COUNTIF(H15776:H15798, "0")</f>
        <v>0</v>
      </c>
      <c r="I15775">
        <f>COUNTIF(I15776:I15798, "0")</f>
        <v>0</v>
      </c>
      <c r="J15775">
        <f>COUNTIF(J15776:J15798, "0")</f>
        <v>0</v>
      </c>
      <c r="K15775">
        <f>COUNTIF(K15776:K15798, "0")</f>
        <v>0</v>
      </c>
    </row>
    <row r="15776" spans="2:11" outlineLevel="2">
      <c r="B15776" t="s">
        <v>50</v>
      </c>
      <c r="C15776" t="s">
        <v>14</v>
      </c>
      <c r="D15776">
        <v>0</v>
      </c>
      <c r="E15776">
        <v>1</v>
      </c>
      <c r="F15776">
        <v>0</v>
      </c>
      <c r="G15776">
        <v>1</v>
      </c>
      <c r="H15776">
        <v>0</v>
      </c>
      <c r="I15776">
        <v>0</v>
      </c>
      <c r="J15776">
        <v>0</v>
      </c>
      <c r="K15776">
        <v>0</v>
      </c>
    </row>
    <row r="15777" spans="2:11" outlineLevel="2">
      <c r="B15777" t="s">
        <v>50</v>
      </c>
      <c r="C15777" t="s">
        <v>15</v>
      </c>
      <c r="D15777">
        <v>0</v>
      </c>
      <c r="E15777">
        <v>0</v>
      </c>
      <c r="F15777">
        <v>0</v>
      </c>
      <c r="G15777">
        <v>0</v>
      </c>
      <c r="H15777">
        <v>1</v>
      </c>
      <c r="I15777">
        <v>0</v>
      </c>
      <c r="J15777">
        <v>1</v>
      </c>
      <c r="K15777">
        <v>0</v>
      </c>
    </row>
    <row r="15778" spans="2:11" outlineLevel="2">
      <c r="B15778" t="s">
        <v>50</v>
      </c>
      <c r="C15778" t="s">
        <v>16</v>
      </c>
      <c r="D15778">
        <v>1</v>
      </c>
      <c r="E15778">
        <v>0</v>
      </c>
      <c r="F15778">
        <v>1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2:11" outlineLevel="2">
      <c r="B15779" t="s">
        <v>50</v>
      </c>
      <c r="C15779" t="s">
        <v>18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2:11" outlineLevel="2">
      <c r="B15780" t="s">
        <v>50</v>
      </c>
      <c r="C15780" t="s">
        <v>19</v>
      </c>
      <c r="D15780">
        <v>1</v>
      </c>
      <c r="E15780">
        <v>1</v>
      </c>
      <c r="F15780">
        <v>0</v>
      </c>
      <c r="G15780">
        <v>0</v>
      </c>
      <c r="H15780">
        <v>1</v>
      </c>
      <c r="I15780">
        <v>0</v>
      </c>
      <c r="J15780">
        <v>0</v>
      </c>
      <c r="K15780">
        <v>0</v>
      </c>
    </row>
    <row r="15781" spans="2:11" outlineLevel="2">
      <c r="B15781" t="s">
        <v>50</v>
      </c>
      <c r="C15781" t="s">
        <v>32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1</v>
      </c>
      <c r="J15781">
        <v>0</v>
      </c>
      <c r="K15781">
        <v>0</v>
      </c>
    </row>
    <row r="15782" spans="2:11" outlineLevel="2">
      <c r="B15782" t="s">
        <v>50</v>
      </c>
      <c r="C15782" t="s">
        <v>21</v>
      </c>
      <c r="D15782">
        <v>0</v>
      </c>
      <c r="E15782">
        <v>0</v>
      </c>
      <c r="F15782">
        <v>1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2:11" outlineLevel="2">
      <c r="B15783" t="s">
        <v>50</v>
      </c>
      <c r="C15783" t="s">
        <v>22</v>
      </c>
      <c r="D15783">
        <v>0</v>
      </c>
      <c r="E15783">
        <v>1</v>
      </c>
      <c r="F15783">
        <v>0</v>
      </c>
      <c r="G15783">
        <v>0</v>
      </c>
      <c r="H15783">
        <v>1</v>
      </c>
      <c r="I15783">
        <v>0</v>
      </c>
      <c r="J15783">
        <v>0</v>
      </c>
      <c r="K15783">
        <v>0</v>
      </c>
    </row>
    <row r="15784" spans="2:11" outlineLevel="2">
      <c r="B15784" t="s">
        <v>50</v>
      </c>
      <c r="C15784" t="s">
        <v>23</v>
      </c>
      <c r="D15784">
        <v>0</v>
      </c>
      <c r="E15784">
        <v>0</v>
      </c>
      <c r="F15784">
        <v>1</v>
      </c>
      <c r="G15784">
        <v>0</v>
      </c>
      <c r="H15784">
        <v>0</v>
      </c>
      <c r="I15784">
        <v>0</v>
      </c>
      <c r="J15784">
        <v>1</v>
      </c>
      <c r="K15784">
        <v>0</v>
      </c>
    </row>
    <row r="15785" spans="2:11" outlineLevel="2">
      <c r="B15785" t="s">
        <v>50</v>
      </c>
      <c r="C15785" t="s">
        <v>24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2:11" outlineLevel="2">
      <c r="B15786" t="s">
        <v>50</v>
      </c>
      <c r="C15786" t="s">
        <v>34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>
        <v>0</v>
      </c>
    </row>
    <row r="15787" spans="2:11" outlineLevel="2">
      <c r="B15787" t="s">
        <v>50</v>
      </c>
      <c r="C15787" t="s">
        <v>27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2:11" outlineLevel="2">
      <c r="B15788" t="s">
        <v>50</v>
      </c>
      <c r="C15788" t="s">
        <v>28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1</v>
      </c>
      <c r="K15788">
        <v>0</v>
      </c>
    </row>
    <row r="15789" spans="2:11" outlineLevel="2">
      <c r="B15789" t="s">
        <v>50</v>
      </c>
      <c r="C15789" t="s">
        <v>48</v>
      </c>
      <c r="D15789">
        <v>0</v>
      </c>
      <c r="E15789">
        <v>0</v>
      </c>
      <c r="F15789">
        <v>1</v>
      </c>
      <c r="G15789">
        <v>1</v>
      </c>
      <c r="H15789">
        <v>1</v>
      </c>
      <c r="I15789">
        <v>0</v>
      </c>
      <c r="J15789">
        <v>0</v>
      </c>
      <c r="K15789">
        <v>0</v>
      </c>
    </row>
    <row r="15790" spans="2:11" outlineLevel="2">
      <c r="B15790" t="s">
        <v>50</v>
      </c>
      <c r="C15790" t="s">
        <v>36</v>
      </c>
      <c r="D15790">
        <v>0</v>
      </c>
      <c r="E15790">
        <v>0</v>
      </c>
      <c r="F15790">
        <v>1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2:11" outlineLevel="2">
      <c r="B15791" t="s">
        <v>50</v>
      </c>
      <c r="C15791" t="s">
        <v>36</v>
      </c>
      <c r="D15791">
        <v>0</v>
      </c>
      <c r="E15791">
        <v>0</v>
      </c>
      <c r="F15791">
        <v>1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2:11" outlineLevel="2">
      <c r="B15792" t="s">
        <v>50</v>
      </c>
      <c r="C15792" t="s">
        <v>37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2:11" outlineLevel="2">
      <c r="B15793" t="s">
        <v>50</v>
      </c>
      <c r="C15793" t="s">
        <v>38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1</v>
      </c>
      <c r="K15793">
        <v>0</v>
      </c>
    </row>
    <row r="15794" spans="2:11" outlineLevel="2">
      <c r="B15794" t="s">
        <v>50</v>
      </c>
      <c r="C15794" t="s">
        <v>42</v>
      </c>
      <c r="D15794">
        <v>0</v>
      </c>
      <c r="E15794">
        <v>0</v>
      </c>
      <c r="F15794">
        <v>1</v>
      </c>
      <c r="G15794">
        <v>1</v>
      </c>
      <c r="H15794">
        <v>0</v>
      </c>
      <c r="I15794">
        <v>1</v>
      </c>
      <c r="J15794">
        <v>1</v>
      </c>
      <c r="K15794">
        <v>0</v>
      </c>
    </row>
    <row r="15795" spans="2:11" outlineLevel="2">
      <c r="B15795" t="s">
        <v>50</v>
      </c>
      <c r="C15795" t="s">
        <v>43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2:11" outlineLevel="2">
      <c r="B15796" t="s">
        <v>50</v>
      </c>
      <c r="C15796" t="s">
        <v>44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2:11" outlineLevel="2">
      <c r="B15797" t="s">
        <v>50</v>
      </c>
      <c r="C15797" t="s">
        <v>45</v>
      </c>
      <c r="D15797">
        <v>1</v>
      </c>
      <c r="E15797">
        <v>0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>
        <v>0</v>
      </c>
    </row>
    <row r="15798" spans="2:11" outlineLevel="2">
      <c r="B15798" t="s">
        <v>50</v>
      </c>
      <c r="C15798" t="s">
        <v>45</v>
      </c>
      <c r="D15798">
        <v>1</v>
      </c>
      <c r="E15798">
        <v>0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0</v>
      </c>
    </row>
    <row r="15799" spans="2:11" s="3" customFormat="1">
      <c r="B15799" s="3" t="s">
        <v>653</v>
      </c>
      <c r="C15799" s="3" t="s">
        <v>8</v>
      </c>
      <c r="D15799" s="3">
        <f>IFERROR(AVERAGE(D15802), 0)</f>
        <v>0</v>
      </c>
      <c r="E15799" s="3">
        <f>IFERROR(AVERAGE(E15802), 0)</f>
        <v>0</v>
      </c>
      <c r="F15799" s="3">
        <f>IFERROR(AVERAGE(F15802), 0)</f>
        <v>0</v>
      </c>
      <c r="G15799" s="3">
        <f>IFERROR(AVERAGE(G15802), 0)</f>
        <v>0</v>
      </c>
      <c r="H15799" s="3">
        <f>IFERROR(AVERAGE(H15802), 0)</f>
        <v>0</v>
      </c>
      <c r="I15799" s="3">
        <f>IFERROR(AVERAGE(I15802), 0)</f>
        <v>0</v>
      </c>
      <c r="J15799" s="3">
        <f>IFERROR(AVERAGE(J15802), 0)</f>
        <v>0</v>
      </c>
      <c r="K15799" s="3">
        <f>IFERROR(AVERAGE(K15802), 0)</f>
        <v>0</v>
      </c>
    </row>
    <row r="15800" spans="2:11" outlineLevel="2">
      <c r="B15800" s="4" t="s">
        <v>9</v>
      </c>
      <c r="D15800">
        <f>E15803</f>
        <v>0</v>
      </c>
      <c r="E15800">
        <f>F15803</f>
        <v>0</v>
      </c>
      <c r="F15800">
        <f>G15803</f>
        <v>0</v>
      </c>
      <c r="G15800">
        <f>H15803</f>
        <v>0</v>
      </c>
      <c r="H15800">
        <f>I15803</f>
        <v>0</v>
      </c>
      <c r="I15800">
        <f>J15803</f>
        <v>0</v>
      </c>
      <c r="J15800">
        <f>K15803</f>
        <v>0</v>
      </c>
      <c r="K15800">
        <f>L15803</f>
        <v>0</v>
      </c>
    </row>
    <row r="15801" spans="2:11" outlineLevel="2">
      <c r="B15801" s="4" t="s">
        <v>10</v>
      </c>
      <c r="D15801">
        <f>E15804</f>
        <v>0</v>
      </c>
      <c r="E15801">
        <f>F15804</f>
        <v>0</v>
      </c>
      <c r="F15801">
        <f>G15804</f>
        <v>0</v>
      </c>
      <c r="G15801">
        <f>H15804</f>
        <v>0</v>
      </c>
      <c r="H15801">
        <f>I15804</f>
        <v>0</v>
      </c>
      <c r="I15801">
        <f>J15804</f>
        <v>0</v>
      </c>
      <c r="J15801">
        <f>K15804</f>
        <v>0</v>
      </c>
      <c r="K15801">
        <f>L15804</f>
        <v>0</v>
      </c>
    </row>
    <row r="15802" spans="2:11" s="5" customFormat="1" outlineLevel="1">
      <c r="C15802" s="5" t="s">
        <v>51</v>
      </c>
      <c r="D15802" s="1">
        <f>IFERROR(D15803/D15804, D15803)</f>
        <v>0</v>
      </c>
      <c r="E15802" s="1">
        <f>IFERROR(E15803/E15804, E15803)</f>
        <v>0</v>
      </c>
      <c r="F15802" s="1">
        <f>IFERROR(F15803/F15804, F15803)</f>
        <v>0</v>
      </c>
      <c r="G15802" s="1">
        <f>IFERROR(G15803/G15804, G15803)</f>
        <v>0</v>
      </c>
      <c r="H15802" s="1">
        <f>IFERROR(H15803/H15804, H15803)</f>
        <v>0</v>
      </c>
      <c r="I15802" s="1">
        <f>IFERROR(I15803/I15804, I15803)</f>
        <v>0</v>
      </c>
      <c r="J15802" s="1">
        <f>IFERROR(J15803/J15804, J15803)</f>
        <v>0</v>
      </c>
      <c r="K15802" s="1">
        <f>IFERROR(K15803/K15804, K15803)</f>
        <v>0</v>
      </c>
    </row>
    <row r="15803" spans="2:11" outlineLevel="2">
      <c r="C15803" t="s">
        <v>10</v>
      </c>
      <c r="D15803">
        <f>COUNTIF(D15805:D15812, "1")</f>
        <v>0</v>
      </c>
      <c r="E15803">
        <f>COUNTIF(E15805:E15812, "1")</f>
        <v>0</v>
      </c>
      <c r="F15803">
        <f>COUNTIF(F15805:F15812, "1")</f>
        <v>0</v>
      </c>
      <c r="G15803">
        <f>COUNTIF(G15805:G15812, "1")</f>
        <v>0</v>
      </c>
      <c r="H15803">
        <f>COUNTIF(H15805:H15812, "1")</f>
        <v>0</v>
      </c>
      <c r="I15803">
        <f>COUNTIF(I15805:I15812, "1")</f>
        <v>0</v>
      </c>
      <c r="J15803">
        <f>COUNTIF(J15805:J15812, "1")</f>
        <v>0</v>
      </c>
      <c r="K15803">
        <f>COUNTIF(K15805:K15812, "1")</f>
        <v>0</v>
      </c>
    </row>
    <row r="15804" spans="2:11" outlineLevel="2">
      <c r="C15804" t="s">
        <v>12</v>
      </c>
      <c r="D15804">
        <f>COUNTIF(D15805:D15812, "0")</f>
        <v>0</v>
      </c>
      <c r="E15804">
        <f>COUNTIF(E15805:E15812, "0")</f>
        <v>0</v>
      </c>
      <c r="F15804">
        <f>COUNTIF(F15805:F15812, "0")</f>
        <v>0</v>
      </c>
      <c r="G15804">
        <f>COUNTIF(G15805:G15812, "0")</f>
        <v>0</v>
      </c>
      <c r="H15804">
        <f>COUNTIF(H15805:H15812, "0")</f>
        <v>0</v>
      </c>
      <c r="I15804">
        <f>COUNTIF(I15805:I15812, "0")</f>
        <v>0</v>
      </c>
      <c r="J15804">
        <f>COUNTIF(J15805:J15812, "0")</f>
        <v>0</v>
      </c>
      <c r="K15804">
        <f>COUNTIF(K15805:K15812, "0")</f>
        <v>0</v>
      </c>
    </row>
    <row r="15805" spans="2:11" outlineLevel="2">
      <c r="B15805" t="s">
        <v>52</v>
      </c>
      <c r="C15805" t="s">
        <v>33</v>
      </c>
      <c r="D15805">
        <v>0</v>
      </c>
      <c r="E15805">
        <v>1</v>
      </c>
      <c r="F15805">
        <v>1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2:11" outlineLevel="2">
      <c r="B15806" t="s">
        <v>52</v>
      </c>
      <c r="C15806" t="s">
        <v>14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2:11" outlineLevel="2">
      <c r="B15807" t="s">
        <v>52</v>
      </c>
      <c r="C15807" t="s">
        <v>23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1</v>
      </c>
      <c r="J15807">
        <v>0</v>
      </c>
      <c r="K15807">
        <v>0</v>
      </c>
    </row>
    <row r="15808" spans="2:11" outlineLevel="2">
      <c r="B15808" t="s">
        <v>52</v>
      </c>
      <c r="C15808" t="s">
        <v>15</v>
      </c>
      <c r="D15808">
        <v>0</v>
      </c>
      <c r="E15808">
        <v>0</v>
      </c>
      <c r="F15808">
        <v>0</v>
      </c>
      <c r="G15808">
        <v>0</v>
      </c>
      <c r="H15808">
        <v>1</v>
      </c>
      <c r="I15808">
        <v>0</v>
      </c>
      <c r="J15808">
        <v>0</v>
      </c>
      <c r="K15808">
        <v>0</v>
      </c>
    </row>
    <row r="15809" spans="2:11" outlineLevel="2">
      <c r="B15809" t="s">
        <v>52</v>
      </c>
      <c r="C15809" t="s">
        <v>19</v>
      </c>
      <c r="D15809">
        <v>0</v>
      </c>
      <c r="E15809">
        <v>0</v>
      </c>
      <c r="F15809">
        <v>1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2:11" outlineLevel="2">
      <c r="B15810" t="s">
        <v>52</v>
      </c>
      <c r="C15810" t="s">
        <v>17</v>
      </c>
      <c r="D15810">
        <v>0</v>
      </c>
      <c r="E15810">
        <v>0</v>
      </c>
      <c r="F15810">
        <v>1</v>
      </c>
      <c r="G15810">
        <v>0</v>
      </c>
      <c r="H15810">
        <v>0</v>
      </c>
      <c r="I15810">
        <v>0</v>
      </c>
      <c r="J15810">
        <v>1</v>
      </c>
      <c r="K15810">
        <v>0</v>
      </c>
    </row>
    <row r="15811" spans="2:11" outlineLevel="2">
      <c r="B15811" t="s">
        <v>52</v>
      </c>
      <c r="C15811" t="s">
        <v>22</v>
      </c>
      <c r="D15811">
        <v>1</v>
      </c>
      <c r="E15811">
        <v>0</v>
      </c>
      <c r="F15811">
        <v>1</v>
      </c>
      <c r="G15811">
        <v>0</v>
      </c>
      <c r="H15811">
        <v>0</v>
      </c>
      <c r="I15811">
        <v>1</v>
      </c>
      <c r="J15811">
        <v>1</v>
      </c>
      <c r="K15811">
        <v>0</v>
      </c>
    </row>
    <row r="15812" spans="2:11" outlineLevel="2">
      <c r="B15812" t="s">
        <v>52</v>
      </c>
      <c r="C15812" t="s">
        <v>20</v>
      </c>
      <c r="D15812">
        <v>1</v>
      </c>
      <c r="E15812">
        <v>1</v>
      </c>
      <c r="F15812">
        <v>0</v>
      </c>
      <c r="G15812">
        <v>1</v>
      </c>
      <c r="H15812">
        <v>0</v>
      </c>
      <c r="I15812">
        <v>0</v>
      </c>
      <c r="J15812">
        <v>0</v>
      </c>
      <c r="K15812">
        <v>0</v>
      </c>
    </row>
    <row r="15813" spans="2:11" s="3" customFormat="1">
      <c r="B15813" s="3" t="s">
        <v>654</v>
      </c>
      <c r="C15813" s="3" t="s">
        <v>8</v>
      </c>
      <c r="D15813" s="3">
        <f>IFERROR(AVERAGE(D15816), 0)</f>
        <v>0</v>
      </c>
      <c r="E15813" s="3">
        <f>IFERROR(AVERAGE(E15816), 0)</f>
        <v>0</v>
      </c>
      <c r="F15813" s="3">
        <f>IFERROR(AVERAGE(F15816), 0)</f>
        <v>0</v>
      </c>
      <c r="G15813" s="3">
        <f>IFERROR(AVERAGE(G15816), 0)</f>
        <v>0</v>
      </c>
      <c r="H15813" s="3">
        <f>IFERROR(AVERAGE(H15816), 0)</f>
        <v>0</v>
      </c>
      <c r="I15813" s="3">
        <f>IFERROR(AVERAGE(I15816), 0)</f>
        <v>0</v>
      </c>
      <c r="J15813" s="3">
        <f>IFERROR(AVERAGE(J15816), 0)</f>
        <v>0</v>
      </c>
      <c r="K15813" s="3">
        <f>IFERROR(AVERAGE(K15816), 0)</f>
        <v>0</v>
      </c>
    </row>
    <row r="15814" spans="2:11" outlineLevel="2">
      <c r="B15814" s="4" t="s">
        <v>9</v>
      </c>
      <c r="D15814">
        <f>E15817</f>
        <v>0</v>
      </c>
      <c r="E15814">
        <f>F15817</f>
        <v>0</v>
      </c>
      <c r="F15814">
        <f>G15817</f>
        <v>0</v>
      </c>
      <c r="G15814">
        <f>H15817</f>
        <v>0</v>
      </c>
      <c r="H15814">
        <f>I15817</f>
        <v>0</v>
      </c>
      <c r="I15814">
        <f>J15817</f>
        <v>0</v>
      </c>
      <c r="J15814">
        <f>K15817</f>
        <v>0</v>
      </c>
      <c r="K15814">
        <f>L15817</f>
        <v>0</v>
      </c>
    </row>
    <row r="15815" spans="2:11" outlineLevel="2">
      <c r="B15815" s="4" t="s">
        <v>10</v>
      </c>
      <c r="D15815">
        <f>E15818</f>
        <v>0</v>
      </c>
      <c r="E15815">
        <f>F15818</f>
        <v>0</v>
      </c>
      <c r="F15815">
        <f>G15818</f>
        <v>0</v>
      </c>
      <c r="G15815">
        <f>H15818</f>
        <v>0</v>
      </c>
      <c r="H15815">
        <f>I15818</f>
        <v>0</v>
      </c>
      <c r="I15815">
        <f>J15818</f>
        <v>0</v>
      </c>
      <c r="J15815">
        <f>K15818</f>
        <v>0</v>
      </c>
      <c r="K15815">
        <f>L15818</f>
        <v>0</v>
      </c>
    </row>
    <row r="15816" spans="2:11" s="5" customFormat="1" outlineLevel="1">
      <c r="C15816" s="5" t="s">
        <v>51</v>
      </c>
      <c r="D15816" s="1">
        <f>IFERROR(D15817/D15818, D15817)</f>
        <v>0</v>
      </c>
      <c r="E15816" s="1">
        <f>IFERROR(E15817/E15818, E15817)</f>
        <v>0</v>
      </c>
      <c r="F15816" s="1">
        <f>IFERROR(F15817/F15818, F15817)</f>
        <v>0</v>
      </c>
      <c r="G15816" s="1">
        <f>IFERROR(G15817/G15818, G15817)</f>
        <v>0</v>
      </c>
      <c r="H15816" s="1">
        <f>IFERROR(H15817/H15818, H15817)</f>
        <v>0</v>
      </c>
      <c r="I15816" s="1">
        <f>IFERROR(I15817/I15818, I15817)</f>
        <v>0</v>
      </c>
      <c r="J15816" s="1">
        <f>IFERROR(J15817/J15818, J15817)</f>
        <v>0</v>
      </c>
      <c r="K15816" s="1">
        <f>IFERROR(K15817/K15818, K15817)</f>
        <v>0</v>
      </c>
    </row>
    <row r="15817" spans="2:11" outlineLevel="2">
      <c r="C15817" t="s">
        <v>10</v>
      </c>
      <c r="D15817">
        <f>COUNTIF(D15819:D15821, "1")</f>
        <v>0</v>
      </c>
      <c r="E15817">
        <f>COUNTIF(E15819:E15821, "1")</f>
        <v>0</v>
      </c>
      <c r="F15817">
        <f>COUNTIF(F15819:F15821, "1")</f>
        <v>0</v>
      </c>
      <c r="G15817">
        <f>COUNTIF(G15819:G15821, "1")</f>
        <v>0</v>
      </c>
      <c r="H15817">
        <f>COUNTIF(H15819:H15821, "1")</f>
        <v>0</v>
      </c>
      <c r="I15817">
        <f>COUNTIF(I15819:I15821, "1")</f>
        <v>0</v>
      </c>
      <c r="J15817">
        <f>COUNTIF(J15819:J15821, "1")</f>
        <v>0</v>
      </c>
      <c r="K15817">
        <f>COUNTIF(K15819:K15821, "1")</f>
        <v>0</v>
      </c>
    </row>
    <row r="15818" spans="2:11" outlineLevel="2">
      <c r="C15818" t="s">
        <v>12</v>
      </c>
      <c r="D15818">
        <f>COUNTIF(D15819:D15821, "0")</f>
        <v>0</v>
      </c>
      <c r="E15818">
        <f>COUNTIF(E15819:E15821, "0")</f>
        <v>0</v>
      </c>
      <c r="F15818">
        <f>COUNTIF(F15819:F15821, "0")</f>
        <v>0</v>
      </c>
      <c r="G15818">
        <f>COUNTIF(G15819:G15821, "0")</f>
        <v>0</v>
      </c>
      <c r="H15818">
        <f>COUNTIF(H15819:H15821, "0")</f>
        <v>0</v>
      </c>
      <c r="I15818">
        <f>COUNTIF(I15819:I15821, "0")</f>
        <v>0</v>
      </c>
      <c r="J15818">
        <f>COUNTIF(J15819:J15821, "0")</f>
        <v>0</v>
      </c>
      <c r="K15818">
        <f>COUNTIF(K15819:K15821, "0")</f>
        <v>0</v>
      </c>
    </row>
    <row r="15819" spans="2:11" outlineLevel="2">
      <c r="B15819" t="s">
        <v>52</v>
      </c>
      <c r="C15819" t="s">
        <v>17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2:11" outlineLevel="2">
      <c r="B15820" t="s">
        <v>52</v>
      </c>
      <c r="C15820" t="s">
        <v>15</v>
      </c>
      <c r="D15820">
        <v>0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0</v>
      </c>
      <c r="K15820">
        <v>0</v>
      </c>
    </row>
    <row r="15821" spans="2:11" outlineLevel="2">
      <c r="B15821" t="s">
        <v>52</v>
      </c>
      <c r="C15821" t="s">
        <v>16</v>
      </c>
      <c r="D15821">
        <v>0</v>
      </c>
      <c r="E15821">
        <v>0</v>
      </c>
      <c r="F15821">
        <v>1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2:11" s="3" customFormat="1">
      <c r="B15822" s="3" t="s">
        <v>655</v>
      </c>
      <c r="C15822" s="3" t="s">
        <v>8</v>
      </c>
      <c r="D15822" s="3">
        <f>IFERROR(AVERAGE(D15825), 0)</f>
        <v>0</v>
      </c>
      <c r="E15822" s="3">
        <f>IFERROR(AVERAGE(E15825), 0)</f>
        <v>0</v>
      </c>
      <c r="F15822" s="3">
        <f>IFERROR(AVERAGE(F15825), 0)</f>
        <v>0</v>
      </c>
      <c r="G15822" s="3">
        <f>IFERROR(AVERAGE(G15825), 0)</f>
        <v>0</v>
      </c>
      <c r="H15822" s="3">
        <f>IFERROR(AVERAGE(H15825), 0)</f>
        <v>0</v>
      </c>
      <c r="I15822" s="3">
        <f>IFERROR(AVERAGE(I15825), 0)</f>
        <v>0</v>
      </c>
      <c r="J15822" s="3">
        <f>IFERROR(AVERAGE(J15825), 0)</f>
        <v>0</v>
      </c>
      <c r="K15822" s="3">
        <f>IFERROR(AVERAGE(K15825), 0)</f>
        <v>0</v>
      </c>
    </row>
    <row r="15823" spans="2:11" outlineLevel="2">
      <c r="B15823" s="4" t="s">
        <v>9</v>
      </c>
      <c r="D15823">
        <f>E15826</f>
        <v>0</v>
      </c>
      <c r="E15823">
        <f>F15826</f>
        <v>0</v>
      </c>
      <c r="F15823">
        <f>G15826</f>
        <v>0</v>
      </c>
      <c r="G15823">
        <f>H15826</f>
        <v>0</v>
      </c>
      <c r="H15823">
        <f>I15826</f>
        <v>0</v>
      </c>
      <c r="I15823">
        <f>J15826</f>
        <v>0</v>
      </c>
      <c r="J15823">
        <f>K15826</f>
        <v>0</v>
      </c>
      <c r="K15823">
        <f>L15826</f>
        <v>0</v>
      </c>
    </row>
    <row r="15824" spans="2:11" outlineLevel="2">
      <c r="B15824" s="4" t="s">
        <v>10</v>
      </c>
      <c r="D15824">
        <f>E15827</f>
        <v>0</v>
      </c>
      <c r="E15824">
        <f>F15827</f>
        <v>0</v>
      </c>
      <c r="F15824">
        <f>G15827</f>
        <v>0</v>
      </c>
      <c r="G15824">
        <f>H15827</f>
        <v>0</v>
      </c>
      <c r="H15824">
        <f>I15827</f>
        <v>0</v>
      </c>
      <c r="I15824">
        <f>J15827</f>
        <v>0</v>
      </c>
      <c r="J15824">
        <f>K15827</f>
        <v>0</v>
      </c>
      <c r="K15824">
        <f>L15827</f>
        <v>0</v>
      </c>
    </row>
    <row r="15825" spans="2:11" s="5" customFormat="1" outlineLevel="1">
      <c r="C15825" s="5" t="s">
        <v>51</v>
      </c>
      <c r="D15825" s="1">
        <f>IFERROR(D15826/D15827, D15826)</f>
        <v>0</v>
      </c>
      <c r="E15825" s="1">
        <f>IFERROR(E15826/E15827, E15826)</f>
        <v>0</v>
      </c>
      <c r="F15825" s="1">
        <f>IFERROR(F15826/F15827, F15826)</f>
        <v>0</v>
      </c>
      <c r="G15825" s="1">
        <f>IFERROR(G15826/G15827, G15826)</f>
        <v>0</v>
      </c>
      <c r="H15825" s="1">
        <f>IFERROR(H15826/H15827, H15826)</f>
        <v>0</v>
      </c>
      <c r="I15825" s="1">
        <f>IFERROR(I15826/I15827, I15826)</f>
        <v>0</v>
      </c>
      <c r="J15825" s="1">
        <f>IFERROR(J15826/J15827, J15826)</f>
        <v>0</v>
      </c>
      <c r="K15825" s="1">
        <f>IFERROR(K15826/K15827, K15826)</f>
        <v>0</v>
      </c>
    </row>
    <row r="15826" spans="2:11" outlineLevel="2">
      <c r="C15826" t="s">
        <v>10</v>
      </c>
      <c r="D15826">
        <f>COUNTIF(D15828:D15835, "1")</f>
        <v>0</v>
      </c>
      <c r="E15826">
        <f>COUNTIF(E15828:E15835, "1")</f>
        <v>0</v>
      </c>
      <c r="F15826">
        <f>COUNTIF(F15828:F15835, "1")</f>
        <v>0</v>
      </c>
      <c r="G15826">
        <f>COUNTIF(G15828:G15835, "1")</f>
        <v>0</v>
      </c>
      <c r="H15826">
        <f>COUNTIF(H15828:H15835, "1")</f>
        <v>0</v>
      </c>
      <c r="I15826">
        <f>COUNTIF(I15828:I15835, "1")</f>
        <v>0</v>
      </c>
      <c r="J15826">
        <f>COUNTIF(J15828:J15835, "1")</f>
        <v>0</v>
      </c>
      <c r="K15826">
        <f>COUNTIF(K15828:K15835, "1")</f>
        <v>0</v>
      </c>
    </row>
    <row r="15827" spans="2:11" outlineLevel="2">
      <c r="C15827" t="s">
        <v>12</v>
      </c>
      <c r="D15827">
        <f>COUNTIF(D15828:D15835, "0")</f>
        <v>0</v>
      </c>
      <c r="E15827">
        <f>COUNTIF(E15828:E15835, "0")</f>
        <v>0</v>
      </c>
      <c r="F15827">
        <f>COUNTIF(F15828:F15835, "0")</f>
        <v>0</v>
      </c>
      <c r="G15827">
        <f>COUNTIF(G15828:G15835, "0")</f>
        <v>0</v>
      </c>
      <c r="H15827">
        <f>COUNTIF(H15828:H15835, "0")</f>
        <v>0</v>
      </c>
      <c r="I15827">
        <f>COUNTIF(I15828:I15835, "0")</f>
        <v>0</v>
      </c>
      <c r="J15827">
        <f>COUNTIF(J15828:J15835, "0")</f>
        <v>0</v>
      </c>
      <c r="K15827">
        <f>COUNTIF(K15828:K15835, "0")</f>
        <v>0</v>
      </c>
    </row>
    <row r="15828" spans="2:11" outlineLevel="2">
      <c r="B15828" t="s">
        <v>52</v>
      </c>
      <c r="C15828" t="s">
        <v>15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</row>
    <row r="15829" spans="2:11" outlineLevel="2">
      <c r="B15829" t="s">
        <v>52</v>
      </c>
      <c r="C15829" t="s">
        <v>32</v>
      </c>
      <c r="D15829">
        <v>0</v>
      </c>
      <c r="E15829">
        <v>1</v>
      </c>
      <c r="F15829">
        <v>0</v>
      </c>
      <c r="G15829">
        <v>1</v>
      </c>
      <c r="H15829">
        <v>0</v>
      </c>
      <c r="I15829">
        <v>1</v>
      </c>
      <c r="J15829">
        <v>0</v>
      </c>
      <c r="K15829">
        <v>0</v>
      </c>
    </row>
    <row r="15830" spans="2:11" outlineLevel="2">
      <c r="B15830" t="s">
        <v>52</v>
      </c>
      <c r="C15830" t="s">
        <v>19</v>
      </c>
      <c r="D15830">
        <v>1</v>
      </c>
      <c r="E15830">
        <v>0</v>
      </c>
      <c r="F15830">
        <v>0</v>
      </c>
      <c r="G15830">
        <v>1</v>
      </c>
      <c r="H15830">
        <v>0</v>
      </c>
      <c r="I15830">
        <v>0</v>
      </c>
      <c r="J15830">
        <v>0</v>
      </c>
      <c r="K15830">
        <v>0</v>
      </c>
    </row>
    <row r="15831" spans="2:11" outlineLevel="2">
      <c r="B15831" t="s">
        <v>52</v>
      </c>
      <c r="C15831" t="s">
        <v>20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1</v>
      </c>
      <c r="K15831">
        <v>0</v>
      </c>
    </row>
    <row r="15832" spans="2:11" outlineLevel="2">
      <c r="B15832" t="s">
        <v>52</v>
      </c>
      <c r="C15832" t="s">
        <v>18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2:11" outlineLevel="2">
      <c r="B15833" t="s">
        <v>52</v>
      </c>
      <c r="C15833" t="s">
        <v>14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2:11" outlineLevel="2">
      <c r="B15834" t="s">
        <v>52</v>
      </c>
      <c r="C15834" t="s">
        <v>16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2:11" outlineLevel="2">
      <c r="B15835" t="s">
        <v>52</v>
      </c>
      <c r="C15835" t="s">
        <v>17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2:11" s="3" customFormat="1">
      <c r="B15836" s="3" t="s">
        <v>656</v>
      </c>
      <c r="C15836" s="3" t="s">
        <v>8</v>
      </c>
      <c r="D15836" s="3">
        <f>IFERROR(AVERAGE(D15839), 0)</f>
        <v>0</v>
      </c>
      <c r="E15836" s="3">
        <f>IFERROR(AVERAGE(E15839), 0)</f>
        <v>0</v>
      </c>
      <c r="F15836" s="3">
        <f>IFERROR(AVERAGE(F15839), 0)</f>
        <v>0</v>
      </c>
      <c r="G15836" s="3">
        <f>IFERROR(AVERAGE(G15839), 0)</f>
        <v>0</v>
      </c>
      <c r="H15836" s="3">
        <f>IFERROR(AVERAGE(H15839), 0)</f>
        <v>0</v>
      </c>
      <c r="I15836" s="3">
        <f>IFERROR(AVERAGE(I15839), 0)</f>
        <v>0</v>
      </c>
      <c r="J15836" s="3">
        <f>IFERROR(AVERAGE(J15839), 0)</f>
        <v>0</v>
      </c>
      <c r="K15836" s="3">
        <f>IFERROR(AVERAGE(K15839), 0)</f>
        <v>0</v>
      </c>
    </row>
    <row r="15837" spans="2:11" outlineLevel="2">
      <c r="B15837" s="4" t="s">
        <v>9</v>
      </c>
      <c r="D15837">
        <f>E15840</f>
        <v>0</v>
      </c>
      <c r="E15837">
        <f>F15840</f>
        <v>0</v>
      </c>
      <c r="F15837">
        <f>G15840</f>
        <v>0</v>
      </c>
      <c r="G15837">
        <f>H15840</f>
        <v>0</v>
      </c>
      <c r="H15837">
        <f>I15840</f>
        <v>0</v>
      </c>
      <c r="I15837">
        <f>J15840</f>
        <v>0</v>
      </c>
      <c r="J15837">
        <f>K15840</f>
        <v>0</v>
      </c>
      <c r="K15837">
        <f>L15840</f>
        <v>0</v>
      </c>
    </row>
    <row r="15838" spans="2:11" outlineLevel="2">
      <c r="B15838" s="4" t="s">
        <v>10</v>
      </c>
      <c r="D15838">
        <f>E15841</f>
        <v>0</v>
      </c>
      <c r="E15838">
        <f>F15841</f>
        <v>0</v>
      </c>
      <c r="F15838">
        <f>G15841</f>
        <v>0</v>
      </c>
      <c r="G15838">
        <f>H15841</f>
        <v>0</v>
      </c>
      <c r="H15838">
        <f>I15841</f>
        <v>0</v>
      </c>
      <c r="I15838">
        <f>J15841</f>
        <v>0</v>
      </c>
      <c r="J15838">
        <f>K15841</f>
        <v>0</v>
      </c>
      <c r="K15838">
        <f>L15841</f>
        <v>0</v>
      </c>
    </row>
    <row r="15839" spans="2:11" s="5" customFormat="1" outlineLevel="1">
      <c r="C15839" s="5" t="s">
        <v>51</v>
      </c>
      <c r="D15839" s="1">
        <f>IFERROR(D15840/D15841, D15840)</f>
        <v>0</v>
      </c>
      <c r="E15839" s="1">
        <f>IFERROR(E15840/E15841, E15840)</f>
        <v>0</v>
      </c>
      <c r="F15839" s="1">
        <f>IFERROR(F15840/F15841, F15840)</f>
        <v>0</v>
      </c>
      <c r="G15839" s="1">
        <f>IFERROR(G15840/G15841, G15840)</f>
        <v>0</v>
      </c>
      <c r="H15839" s="1">
        <f>IFERROR(H15840/H15841, H15840)</f>
        <v>0</v>
      </c>
      <c r="I15839" s="1">
        <f>IFERROR(I15840/I15841, I15840)</f>
        <v>0</v>
      </c>
      <c r="J15839" s="1">
        <f>IFERROR(J15840/J15841, J15840)</f>
        <v>0</v>
      </c>
      <c r="K15839" s="1">
        <f>IFERROR(K15840/K15841, K15840)</f>
        <v>0</v>
      </c>
    </row>
    <row r="15840" spans="2:11" outlineLevel="2">
      <c r="C15840" t="s">
        <v>10</v>
      </c>
      <c r="D15840">
        <f>COUNTIF(D15842:D15848, "1")</f>
        <v>0</v>
      </c>
      <c r="E15840">
        <f>COUNTIF(E15842:E15848, "1")</f>
        <v>0</v>
      </c>
      <c r="F15840">
        <f>COUNTIF(F15842:F15848, "1")</f>
        <v>0</v>
      </c>
      <c r="G15840">
        <f>COUNTIF(G15842:G15848, "1")</f>
        <v>0</v>
      </c>
      <c r="H15840">
        <f>COUNTIF(H15842:H15848, "1")</f>
        <v>0</v>
      </c>
      <c r="I15840">
        <f>COUNTIF(I15842:I15848, "1")</f>
        <v>0</v>
      </c>
      <c r="J15840">
        <f>COUNTIF(J15842:J15848, "1")</f>
        <v>0</v>
      </c>
      <c r="K15840">
        <f>COUNTIF(K15842:K15848, "1")</f>
        <v>0</v>
      </c>
    </row>
    <row r="15841" spans="2:11" outlineLevel="2">
      <c r="C15841" t="s">
        <v>12</v>
      </c>
      <c r="D15841">
        <f>COUNTIF(D15842:D15848, "0")</f>
        <v>0</v>
      </c>
      <c r="E15841">
        <f>COUNTIF(E15842:E15848, "0")</f>
        <v>0</v>
      </c>
      <c r="F15841">
        <f>COUNTIF(F15842:F15848, "0")</f>
        <v>0</v>
      </c>
      <c r="G15841">
        <f>COUNTIF(G15842:G15848, "0")</f>
        <v>0</v>
      </c>
      <c r="H15841">
        <f>COUNTIF(H15842:H15848, "0")</f>
        <v>0</v>
      </c>
      <c r="I15841">
        <f>COUNTIF(I15842:I15848, "0")</f>
        <v>0</v>
      </c>
      <c r="J15841">
        <f>COUNTIF(J15842:J15848, "0")</f>
        <v>0</v>
      </c>
      <c r="K15841">
        <f>COUNTIF(K15842:K15848, "0")</f>
        <v>0</v>
      </c>
    </row>
    <row r="15842" spans="2:11" outlineLevel="2">
      <c r="B15842" t="s">
        <v>52</v>
      </c>
      <c r="C15842" t="s">
        <v>15</v>
      </c>
      <c r="D15842">
        <v>1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</row>
    <row r="15843" spans="2:11" outlineLevel="2">
      <c r="B15843" t="s">
        <v>52</v>
      </c>
      <c r="C15843" t="s">
        <v>14</v>
      </c>
      <c r="D15843">
        <v>0</v>
      </c>
      <c r="E15843">
        <v>0</v>
      </c>
      <c r="F15843">
        <v>0</v>
      </c>
      <c r="G15843">
        <v>0</v>
      </c>
      <c r="H15843">
        <v>1</v>
      </c>
      <c r="I15843">
        <v>0</v>
      </c>
      <c r="J15843">
        <v>0</v>
      </c>
      <c r="K15843">
        <v>0</v>
      </c>
    </row>
    <row r="15844" spans="2:11" outlineLevel="2">
      <c r="B15844" t="s">
        <v>52</v>
      </c>
      <c r="C15844" t="s">
        <v>32</v>
      </c>
      <c r="D15844">
        <v>0</v>
      </c>
      <c r="E15844">
        <v>0</v>
      </c>
      <c r="F15844">
        <v>1</v>
      </c>
      <c r="G15844">
        <v>0</v>
      </c>
      <c r="H15844">
        <v>0</v>
      </c>
      <c r="I15844">
        <v>0</v>
      </c>
      <c r="J15844">
        <v>1</v>
      </c>
      <c r="K15844">
        <v>0</v>
      </c>
    </row>
    <row r="15845" spans="2:11" outlineLevel="2">
      <c r="B15845" t="s">
        <v>52</v>
      </c>
      <c r="C15845" t="s">
        <v>17</v>
      </c>
      <c r="D15845">
        <v>0</v>
      </c>
      <c r="E15845">
        <v>0</v>
      </c>
      <c r="F15845">
        <v>1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2:11" outlineLevel="2">
      <c r="B15846" t="s">
        <v>52</v>
      </c>
      <c r="C15846" t="s">
        <v>18</v>
      </c>
      <c r="D15846">
        <v>0</v>
      </c>
      <c r="E15846">
        <v>0</v>
      </c>
      <c r="F15846">
        <v>0</v>
      </c>
      <c r="G15846">
        <v>1</v>
      </c>
      <c r="H15846">
        <v>0</v>
      </c>
      <c r="I15846">
        <v>0</v>
      </c>
      <c r="J15846">
        <v>0</v>
      </c>
      <c r="K15846">
        <v>0</v>
      </c>
    </row>
    <row r="15847" spans="2:11" outlineLevel="2">
      <c r="B15847" t="s">
        <v>52</v>
      </c>
      <c r="C15847" t="s">
        <v>20</v>
      </c>
      <c r="D15847">
        <v>1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2:11" outlineLevel="2">
      <c r="B15848" t="s">
        <v>52</v>
      </c>
      <c r="C15848" t="s">
        <v>21</v>
      </c>
      <c r="D15848">
        <v>1</v>
      </c>
      <c r="E15848">
        <v>0</v>
      </c>
      <c r="F15848">
        <v>0</v>
      </c>
      <c r="G15848">
        <v>0</v>
      </c>
      <c r="H15848">
        <v>0</v>
      </c>
      <c r="I15848">
        <v>1</v>
      </c>
      <c r="J15848">
        <v>0</v>
      </c>
      <c r="K15848">
        <v>0</v>
      </c>
    </row>
    <row r="15849" spans="2:11" s="3" customFormat="1">
      <c r="B15849" s="3" t="s">
        <v>657</v>
      </c>
      <c r="C15849" s="3" t="s">
        <v>8</v>
      </c>
      <c r="D15849" s="3">
        <f>IFERROR(AVERAGE(D15852), 0)</f>
        <v>0</v>
      </c>
      <c r="E15849" s="3">
        <f>IFERROR(AVERAGE(E15852), 0)</f>
        <v>0</v>
      </c>
      <c r="F15849" s="3">
        <f>IFERROR(AVERAGE(F15852), 0)</f>
        <v>0</v>
      </c>
      <c r="G15849" s="3">
        <f>IFERROR(AVERAGE(G15852), 0)</f>
        <v>0</v>
      </c>
      <c r="H15849" s="3">
        <f>IFERROR(AVERAGE(H15852), 0)</f>
        <v>0</v>
      </c>
      <c r="I15849" s="3">
        <f>IFERROR(AVERAGE(I15852), 0)</f>
        <v>0</v>
      </c>
      <c r="J15849" s="3">
        <f>IFERROR(AVERAGE(J15852), 0)</f>
        <v>0</v>
      </c>
      <c r="K15849" s="3">
        <f>IFERROR(AVERAGE(K15852), 0)</f>
        <v>0</v>
      </c>
    </row>
    <row r="15850" spans="2:11" outlineLevel="2">
      <c r="B15850" s="4" t="s">
        <v>9</v>
      </c>
      <c r="D15850">
        <f>E15853</f>
        <v>0</v>
      </c>
      <c r="E15850">
        <f>F15853</f>
        <v>0</v>
      </c>
      <c r="F15850">
        <f>G15853</f>
        <v>0</v>
      </c>
      <c r="G15850">
        <f>H15853</f>
        <v>0</v>
      </c>
      <c r="H15850">
        <f>I15853</f>
        <v>0</v>
      </c>
      <c r="I15850">
        <f>J15853</f>
        <v>0</v>
      </c>
      <c r="J15850">
        <f>K15853</f>
        <v>0</v>
      </c>
      <c r="K15850">
        <f>L15853</f>
        <v>0</v>
      </c>
    </row>
    <row r="15851" spans="2:11" outlineLevel="2">
      <c r="B15851" s="4" t="s">
        <v>10</v>
      </c>
      <c r="D15851">
        <f>E15854</f>
        <v>0</v>
      </c>
      <c r="E15851">
        <f>F15854</f>
        <v>0</v>
      </c>
      <c r="F15851">
        <f>G15854</f>
        <v>0</v>
      </c>
      <c r="G15851">
        <f>H15854</f>
        <v>0</v>
      </c>
      <c r="H15851">
        <f>I15854</f>
        <v>0</v>
      </c>
      <c r="I15851">
        <f>J15854</f>
        <v>0</v>
      </c>
      <c r="J15851">
        <f>K15854</f>
        <v>0</v>
      </c>
      <c r="K15851">
        <f>L15854</f>
        <v>0</v>
      </c>
    </row>
    <row r="15852" spans="2:11" s="5" customFormat="1" outlineLevel="1">
      <c r="C15852" s="5" t="s">
        <v>51</v>
      </c>
      <c r="D15852" s="1">
        <f>IFERROR(D15853/D15854, D15853)</f>
        <v>0</v>
      </c>
      <c r="E15852" s="1">
        <f>IFERROR(E15853/E15854, E15853)</f>
        <v>0</v>
      </c>
      <c r="F15852" s="1">
        <f>IFERROR(F15853/F15854, F15853)</f>
        <v>0</v>
      </c>
      <c r="G15852" s="1">
        <f>IFERROR(G15853/G15854, G15853)</f>
        <v>0</v>
      </c>
      <c r="H15852" s="1">
        <f>IFERROR(H15853/H15854, H15853)</f>
        <v>0</v>
      </c>
      <c r="I15852" s="1">
        <f>IFERROR(I15853/I15854, I15853)</f>
        <v>0</v>
      </c>
      <c r="J15852" s="1">
        <f>IFERROR(J15853/J15854, J15853)</f>
        <v>0</v>
      </c>
      <c r="K15852" s="1">
        <f>IFERROR(K15853/K15854, K15853)</f>
        <v>0</v>
      </c>
    </row>
    <row r="15853" spans="2:11" outlineLevel="2">
      <c r="C15853" t="s">
        <v>10</v>
      </c>
      <c r="D15853">
        <f>COUNTIF(D15855:D15863, "1")</f>
        <v>0</v>
      </c>
      <c r="E15853">
        <f>COUNTIF(E15855:E15863, "1")</f>
        <v>0</v>
      </c>
      <c r="F15853">
        <f>COUNTIF(F15855:F15863, "1")</f>
        <v>0</v>
      </c>
      <c r="G15853">
        <f>COUNTIF(G15855:G15863, "1")</f>
        <v>0</v>
      </c>
      <c r="H15853">
        <f>COUNTIF(H15855:H15863, "1")</f>
        <v>0</v>
      </c>
      <c r="I15853">
        <f>COUNTIF(I15855:I15863, "1")</f>
        <v>0</v>
      </c>
      <c r="J15853">
        <f>COUNTIF(J15855:J15863, "1")</f>
        <v>0</v>
      </c>
      <c r="K15853">
        <f>COUNTIF(K15855:K15863, "1")</f>
        <v>0</v>
      </c>
    </row>
    <row r="15854" spans="2:11" outlineLevel="2">
      <c r="C15854" t="s">
        <v>12</v>
      </c>
      <c r="D15854">
        <f>COUNTIF(D15855:D15863, "0")</f>
        <v>0</v>
      </c>
      <c r="E15854">
        <f>COUNTIF(E15855:E15863, "0")</f>
        <v>0</v>
      </c>
      <c r="F15854">
        <f>COUNTIF(F15855:F15863, "0")</f>
        <v>0</v>
      </c>
      <c r="G15854">
        <f>COUNTIF(G15855:G15863, "0")</f>
        <v>0</v>
      </c>
      <c r="H15854">
        <f>COUNTIF(H15855:H15863, "0")</f>
        <v>0</v>
      </c>
      <c r="I15854">
        <f>COUNTIF(I15855:I15863, "0")</f>
        <v>0</v>
      </c>
      <c r="J15854">
        <f>COUNTIF(J15855:J15863, "0")</f>
        <v>0</v>
      </c>
      <c r="K15854">
        <f>COUNTIF(K15855:K15863, "0")</f>
        <v>0</v>
      </c>
    </row>
    <row r="15855" spans="2:11" outlineLevel="2">
      <c r="B15855" t="s">
        <v>52</v>
      </c>
      <c r="C15855" t="s">
        <v>22</v>
      </c>
      <c r="D15855">
        <v>0</v>
      </c>
      <c r="E15855">
        <v>0</v>
      </c>
      <c r="F15855">
        <v>0</v>
      </c>
      <c r="G15855">
        <v>0</v>
      </c>
      <c r="H15855">
        <v>1</v>
      </c>
      <c r="I15855">
        <v>1</v>
      </c>
      <c r="J15855">
        <v>0</v>
      </c>
      <c r="K15855">
        <v>0</v>
      </c>
    </row>
    <row r="15856" spans="2:11" outlineLevel="2">
      <c r="B15856" t="s">
        <v>52</v>
      </c>
      <c r="C15856" t="s">
        <v>32</v>
      </c>
      <c r="D15856">
        <v>1</v>
      </c>
      <c r="E15856">
        <v>0</v>
      </c>
      <c r="F15856">
        <v>0</v>
      </c>
      <c r="G15856">
        <v>1</v>
      </c>
      <c r="H15856">
        <v>1</v>
      </c>
      <c r="I15856">
        <v>0</v>
      </c>
      <c r="J15856">
        <v>0</v>
      </c>
      <c r="K15856">
        <v>0</v>
      </c>
    </row>
    <row r="15857" spans="2:11" outlineLevel="2">
      <c r="B15857" t="s">
        <v>52</v>
      </c>
      <c r="C15857" t="s">
        <v>17</v>
      </c>
      <c r="D15857">
        <v>0</v>
      </c>
      <c r="E15857">
        <v>0</v>
      </c>
      <c r="F15857">
        <v>1</v>
      </c>
      <c r="G15857">
        <v>0</v>
      </c>
      <c r="H15857">
        <v>1</v>
      </c>
      <c r="I15857">
        <v>0</v>
      </c>
      <c r="J15857">
        <v>0</v>
      </c>
      <c r="K15857">
        <v>0</v>
      </c>
    </row>
    <row r="15858" spans="2:11" outlineLevel="2">
      <c r="B15858" t="s">
        <v>52</v>
      </c>
      <c r="C15858" t="s">
        <v>14</v>
      </c>
      <c r="D15858">
        <v>0</v>
      </c>
      <c r="E15858">
        <v>0</v>
      </c>
      <c r="F15858">
        <v>0</v>
      </c>
      <c r="G15858">
        <v>0</v>
      </c>
      <c r="H15858">
        <v>1</v>
      </c>
      <c r="I15858">
        <v>0</v>
      </c>
      <c r="J15858">
        <v>1</v>
      </c>
      <c r="K15858">
        <v>0</v>
      </c>
    </row>
    <row r="15859" spans="2:11" outlineLevel="2">
      <c r="B15859" t="s">
        <v>52</v>
      </c>
      <c r="C15859" t="s">
        <v>19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0</v>
      </c>
      <c r="J15859">
        <v>1</v>
      </c>
      <c r="K15859">
        <v>0</v>
      </c>
    </row>
    <row r="15860" spans="2:11" outlineLevel="2">
      <c r="B15860" t="s">
        <v>52</v>
      </c>
      <c r="C15860" t="s">
        <v>18</v>
      </c>
      <c r="D15860">
        <v>0</v>
      </c>
      <c r="E15860">
        <v>0</v>
      </c>
      <c r="F15860">
        <v>0</v>
      </c>
      <c r="G15860">
        <v>1</v>
      </c>
      <c r="H15860">
        <v>0</v>
      </c>
      <c r="I15860">
        <v>0</v>
      </c>
      <c r="J15860">
        <v>0</v>
      </c>
      <c r="K15860">
        <v>0</v>
      </c>
    </row>
    <row r="15861" spans="2:11" outlineLevel="2">
      <c r="B15861" t="s">
        <v>52</v>
      </c>
      <c r="C15861" t="s">
        <v>20</v>
      </c>
      <c r="D15861">
        <v>0</v>
      </c>
      <c r="E15861">
        <v>0</v>
      </c>
      <c r="F15861">
        <v>0</v>
      </c>
      <c r="G15861">
        <v>1</v>
      </c>
      <c r="H15861">
        <v>0</v>
      </c>
      <c r="I15861">
        <v>0</v>
      </c>
      <c r="J15861">
        <v>0</v>
      </c>
      <c r="K15861">
        <v>0</v>
      </c>
    </row>
    <row r="15862" spans="2:11" outlineLevel="2">
      <c r="B15862" t="s">
        <v>52</v>
      </c>
      <c r="C15862" t="s">
        <v>16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2:11" outlineLevel="2">
      <c r="B15863" t="s">
        <v>52</v>
      </c>
      <c r="C15863" t="s">
        <v>15</v>
      </c>
      <c r="D15863">
        <v>0</v>
      </c>
      <c r="E15863">
        <v>0</v>
      </c>
      <c r="F15863">
        <v>1</v>
      </c>
      <c r="G15863">
        <v>1</v>
      </c>
      <c r="H15863">
        <v>0</v>
      </c>
      <c r="I15863">
        <v>0</v>
      </c>
      <c r="J15863">
        <v>0</v>
      </c>
      <c r="K15863">
        <v>0</v>
      </c>
    </row>
    <row r="15864" spans="2:11" s="3" customFormat="1">
      <c r="B15864" s="3" t="s">
        <v>658</v>
      </c>
      <c r="C15864" s="3" t="s">
        <v>8</v>
      </c>
      <c r="D15864" s="3">
        <f>IFERROR(AVERAGE(D15867), 0)</f>
        <v>0</v>
      </c>
      <c r="E15864" s="3">
        <f>IFERROR(AVERAGE(E15867), 0)</f>
        <v>0</v>
      </c>
      <c r="F15864" s="3">
        <f>IFERROR(AVERAGE(F15867), 0)</f>
        <v>0</v>
      </c>
      <c r="G15864" s="3">
        <f>IFERROR(AVERAGE(G15867), 0)</f>
        <v>0</v>
      </c>
      <c r="H15864" s="3">
        <f>IFERROR(AVERAGE(H15867), 0)</f>
        <v>0</v>
      </c>
      <c r="I15864" s="3">
        <f>IFERROR(AVERAGE(I15867), 0)</f>
        <v>0</v>
      </c>
      <c r="J15864" s="3">
        <f>IFERROR(AVERAGE(J15867), 0)</f>
        <v>0</v>
      </c>
      <c r="K15864" s="3">
        <f>IFERROR(AVERAGE(K15867), 0)</f>
        <v>0</v>
      </c>
    </row>
    <row r="15865" spans="2:11" outlineLevel="2">
      <c r="B15865" s="4" t="s">
        <v>9</v>
      </c>
      <c r="D15865">
        <f>E15868</f>
        <v>0</v>
      </c>
      <c r="E15865">
        <f>F15868</f>
        <v>0</v>
      </c>
      <c r="F15865">
        <f>G15868</f>
        <v>0</v>
      </c>
      <c r="G15865">
        <f>H15868</f>
        <v>0</v>
      </c>
      <c r="H15865">
        <f>I15868</f>
        <v>0</v>
      </c>
      <c r="I15865">
        <f>J15868</f>
        <v>0</v>
      </c>
      <c r="J15865">
        <f>K15868</f>
        <v>0</v>
      </c>
      <c r="K15865">
        <f>L15868</f>
        <v>0</v>
      </c>
    </row>
    <row r="15866" spans="2:11" outlineLevel="2">
      <c r="B15866" s="4" t="s">
        <v>10</v>
      </c>
      <c r="D15866">
        <f>E15869</f>
        <v>0</v>
      </c>
      <c r="E15866">
        <f>F15869</f>
        <v>0</v>
      </c>
      <c r="F15866">
        <f>G15869</f>
        <v>0</v>
      </c>
      <c r="G15866">
        <f>H15869</f>
        <v>0</v>
      </c>
      <c r="H15866">
        <f>I15869</f>
        <v>0</v>
      </c>
      <c r="I15866">
        <f>J15869</f>
        <v>0</v>
      </c>
      <c r="J15866">
        <f>K15869</f>
        <v>0</v>
      </c>
      <c r="K15866">
        <f>L15869</f>
        <v>0</v>
      </c>
    </row>
    <row r="15867" spans="2:11" s="5" customFormat="1" outlineLevel="1">
      <c r="C15867" s="5" t="s">
        <v>51</v>
      </c>
      <c r="D15867" s="1">
        <f>IFERROR(D15868/D15869, D15868)</f>
        <v>0</v>
      </c>
      <c r="E15867" s="1">
        <f>IFERROR(E15868/E15869, E15868)</f>
        <v>0</v>
      </c>
      <c r="F15867" s="1">
        <f>IFERROR(F15868/F15869, F15868)</f>
        <v>0</v>
      </c>
      <c r="G15867" s="1">
        <f>IFERROR(G15868/G15869, G15868)</f>
        <v>0</v>
      </c>
      <c r="H15867" s="1">
        <f>IFERROR(H15868/H15869, H15868)</f>
        <v>0</v>
      </c>
      <c r="I15867" s="1">
        <f>IFERROR(I15868/I15869, I15868)</f>
        <v>0</v>
      </c>
      <c r="J15867" s="1">
        <f>IFERROR(J15868/J15869, J15868)</f>
        <v>0</v>
      </c>
      <c r="K15867" s="1">
        <f>IFERROR(K15868/K15869, K15868)</f>
        <v>0</v>
      </c>
    </row>
    <row r="15868" spans="2:11" outlineLevel="2">
      <c r="C15868" t="s">
        <v>10</v>
      </c>
      <c r="D15868">
        <f>COUNTIF(D15870:D15870, "1")</f>
        <v>0</v>
      </c>
      <c r="E15868">
        <f>COUNTIF(E15870:E15870, "1")</f>
        <v>0</v>
      </c>
      <c r="F15868">
        <f>COUNTIF(F15870:F15870, "1")</f>
        <v>0</v>
      </c>
      <c r="G15868">
        <f>COUNTIF(G15870:G15870, "1")</f>
        <v>0</v>
      </c>
      <c r="H15868">
        <f>COUNTIF(H15870:H15870, "1")</f>
        <v>0</v>
      </c>
      <c r="I15868">
        <f>COUNTIF(I15870:I15870, "1")</f>
        <v>0</v>
      </c>
      <c r="J15868">
        <f>COUNTIF(J15870:J15870, "1")</f>
        <v>0</v>
      </c>
      <c r="K15868">
        <f>COUNTIF(K15870:K15870, "1")</f>
        <v>0</v>
      </c>
    </row>
    <row r="15869" spans="2:11" outlineLevel="2">
      <c r="C15869" t="s">
        <v>12</v>
      </c>
      <c r="D15869">
        <f>COUNTIF(D15870:D15870, "0")</f>
        <v>0</v>
      </c>
      <c r="E15869">
        <f>COUNTIF(E15870:E15870, "0")</f>
        <v>0</v>
      </c>
      <c r="F15869">
        <f>COUNTIF(F15870:F15870, "0")</f>
        <v>0</v>
      </c>
      <c r="G15869">
        <f>COUNTIF(G15870:G15870, "0")</f>
        <v>0</v>
      </c>
      <c r="H15869">
        <f>COUNTIF(H15870:H15870, "0")</f>
        <v>0</v>
      </c>
      <c r="I15869">
        <f>COUNTIF(I15870:I15870, "0")</f>
        <v>0</v>
      </c>
      <c r="J15869">
        <f>COUNTIF(J15870:J15870, "0")</f>
        <v>0</v>
      </c>
      <c r="K15869">
        <f>COUNTIF(K15870:K15870, "0")</f>
        <v>0</v>
      </c>
    </row>
    <row r="15870" spans="2:11" outlineLevel="2">
      <c r="B15870" t="s">
        <v>52</v>
      </c>
      <c r="C15870" t="s">
        <v>14</v>
      </c>
      <c r="D15870">
        <v>0</v>
      </c>
      <c r="E15870">
        <v>0</v>
      </c>
      <c r="F15870">
        <v>0</v>
      </c>
      <c r="G15870">
        <v>1</v>
      </c>
      <c r="H15870">
        <v>0</v>
      </c>
      <c r="I15870">
        <v>0</v>
      </c>
      <c r="J15870">
        <v>0</v>
      </c>
      <c r="K15870">
        <v>0</v>
      </c>
    </row>
    <row r="15871" spans="2:11" s="3" customFormat="1">
      <c r="B15871" s="3" t="s">
        <v>659</v>
      </c>
      <c r="C15871" s="3" t="s">
        <v>8</v>
      </c>
      <c r="D15871" s="3">
        <f>IFERROR(AVERAGE(D15874,D15899), 0)</f>
        <v>0</v>
      </c>
      <c r="E15871" s="3">
        <f>IFERROR(AVERAGE(E15874,E15899), 0)</f>
        <v>0</v>
      </c>
      <c r="F15871" s="3">
        <f>IFERROR(AVERAGE(F15874,F15899), 0)</f>
        <v>0</v>
      </c>
      <c r="G15871" s="3">
        <f>IFERROR(AVERAGE(G15874,G15899), 0)</f>
        <v>0</v>
      </c>
      <c r="H15871" s="3">
        <f>IFERROR(AVERAGE(H15874,H15899), 0)</f>
        <v>0</v>
      </c>
      <c r="I15871" s="3">
        <f>IFERROR(AVERAGE(I15874,I15899), 0)</f>
        <v>0</v>
      </c>
      <c r="J15871" s="3">
        <f>IFERROR(AVERAGE(J15874,J15899), 0)</f>
        <v>0</v>
      </c>
      <c r="K15871" s="3">
        <f>IFERROR(AVERAGE(K15874,K15899), 0)</f>
        <v>0</v>
      </c>
    </row>
    <row r="15872" spans="2:11" outlineLevel="2">
      <c r="B15872" s="4" t="s">
        <v>9</v>
      </c>
      <c r="D15872">
        <f>E15875+E15900</f>
        <v>0</v>
      </c>
      <c r="E15872">
        <f>F15875+F15900</f>
        <v>0</v>
      </c>
      <c r="F15872">
        <f>G15875+G15900</f>
        <v>0</v>
      </c>
      <c r="G15872">
        <f>H15875+H15900</f>
        <v>0</v>
      </c>
      <c r="H15872">
        <f>I15875+I15900</f>
        <v>0</v>
      </c>
      <c r="I15872">
        <f>J15875+J15900</f>
        <v>0</v>
      </c>
      <c r="J15872">
        <f>K15875+K15900</f>
        <v>0</v>
      </c>
      <c r="K15872">
        <f>L15875+L15900</f>
        <v>0</v>
      </c>
    </row>
    <row r="15873" spans="2:11" outlineLevel="2">
      <c r="B15873" s="4" t="s">
        <v>10</v>
      </c>
      <c r="D15873">
        <f>E15876+E15901</f>
        <v>0</v>
      </c>
      <c r="E15873">
        <f>F15876+F15901</f>
        <v>0</v>
      </c>
      <c r="F15873">
        <f>G15876+G15901</f>
        <v>0</v>
      </c>
      <c r="G15873">
        <f>H15876+H15901</f>
        <v>0</v>
      </c>
      <c r="H15873">
        <f>I15876+I15901</f>
        <v>0</v>
      </c>
      <c r="I15873">
        <f>J15876+J15901</f>
        <v>0</v>
      </c>
      <c r="J15873">
        <f>K15876+K15901</f>
        <v>0</v>
      </c>
      <c r="K15873">
        <f>L15876+L15901</f>
        <v>0</v>
      </c>
    </row>
    <row r="15874" spans="2:11" s="5" customFormat="1" outlineLevel="1">
      <c r="C15874" s="5" t="s">
        <v>51</v>
      </c>
      <c r="D15874" s="1">
        <f>IFERROR(D15875/D15876, D15875)</f>
        <v>0</v>
      </c>
      <c r="E15874" s="1">
        <f>IFERROR(E15875/E15876, E15875)</f>
        <v>0</v>
      </c>
      <c r="F15874" s="1">
        <f>IFERROR(F15875/F15876, F15875)</f>
        <v>0</v>
      </c>
      <c r="G15874" s="1">
        <f>IFERROR(G15875/G15876, G15875)</f>
        <v>0</v>
      </c>
      <c r="H15874" s="1">
        <f>IFERROR(H15875/H15876, H15875)</f>
        <v>0</v>
      </c>
      <c r="I15874" s="1">
        <f>IFERROR(I15875/I15876, I15875)</f>
        <v>0</v>
      </c>
      <c r="J15874" s="1">
        <f>IFERROR(J15875/J15876, J15875)</f>
        <v>0</v>
      </c>
      <c r="K15874" s="1">
        <f>IFERROR(K15875/K15876, K15875)</f>
        <v>0</v>
      </c>
    </row>
    <row r="15875" spans="2:11" outlineLevel="2">
      <c r="C15875" t="s">
        <v>10</v>
      </c>
      <c r="D15875">
        <f>COUNTIF(D15877:D15898, "1")</f>
        <v>0</v>
      </c>
      <c r="E15875">
        <f>COUNTIF(E15877:E15898, "1")</f>
        <v>0</v>
      </c>
      <c r="F15875">
        <f>COUNTIF(F15877:F15898, "1")</f>
        <v>0</v>
      </c>
      <c r="G15875">
        <f>COUNTIF(G15877:G15898, "1")</f>
        <v>0</v>
      </c>
      <c r="H15875">
        <f>COUNTIF(H15877:H15898, "1")</f>
        <v>0</v>
      </c>
      <c r="I15875">
        <f>COUNTIF(I15877:I15898, "1")</f>
        <v>0</v>
      </c>
      <c r="J15875">
        <f>COUNTIF(J15877:J15898, "1")</f>
        <v>0</v>
      </c>
      <c r="K15875">
        <f>COUNTIF(K15877:K15898, "1")</f>
        <v>0</v>
      </c>
    </row>
    <row r="15876" spans="2:11" outlineLevel="2">
      <c r="C15876" t="s">
        <v>12</v>
      </c>
      <c r="D15876">
        <f>COUNTIF(D15877:D15898, "0")</f>
        <v>0</v>
      </c>
      <c r="E15876">
        <f>COUNTIF(E15877:E15898, "0")</f>
        <v>0</v>
      </c>
      <c r="F15876">
        <f>COUNTIF(F15877:F15898, "0")</f>
        <v>0</v>
      </c>
      <c r="G15876">
        <f>COUNTIF(G15877:G15898, "0")</f>
        <v>0</v>
      </c>
      <c r="H15876">
        <f>COUNTIF(H15877:H15898, "0")</f>
        <v>0</v>
      </c>
      <c r="I15876">
        <f>COUNTIF(I15877:I15898, "0")</f>
        <v>0</v>
      </c>
      <c r="J15876">
        <f>COUNTIF(J15877:J15898, "0")</f>
        <v>0</v>
      </c>
      <c r="K15876">
        <f>COUNTIF(K15877:K15898, "0")</f>
        <v>0</v>
      </c>
    </row>
    <row r="15877" spans="2:11" outlineLevel="2">
      <c r="B15877" t="s">
        <v>52</v>
      </c>
      <c r="C15877" t="s">
        <v>14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1</v>
      </c>
      <c r="J15877">
        <v>1</v>
      </c>
      <c r="K15877">
        <v>0</v>
      </c>
    </row>
    <row r="15878" spans="2:11" outlineLevel="2">
      <c r="B15878" t="s">
        <v>52</v>
      </c>
      <c r="C15878" t="s">
        <v>15</v>
      </c>
      <c r="D15878">
        <v>1</v>
      </c>
      <c r="E15878">
        <v>0</v>
      </c>
      <c r="F15878">
        <v>0</v>
      </c>
      <c r="G15878">
        <v>1</v>
      </c>
      <c r="H15878">
        <v>0</v>
      </c>
      <c r="I15878">
        <v>0</v>
      </c>
      <c r="J15878">
        <v>1</v>
      </c>
      <c r="K15878">
        <v>0</v>
      </c>
    </row>
    <row r="15879" spans="2:11" outlineLevel="2">
      <c r="B15879" t="s">
        <v>52</v>
      </c>
      <c r="C15879" t="s">
        <v>16</v>
      </c>
      <c r="D15879">
        <v>0</v>
      </c>
      <c r="E15879">
        <v>1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2:11" outlineLevel="2">
      <c r="B15880" t="s">
        <v>52</v>
      </c>
      <c r="C15880" t="s">
        <v>18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2:11" outlineLevel="2">
      <c r="B15881" t="s">
        <v>52</v>
      </c>
      <c r="C15881" t="s">
        <v>19</v>
      </c>
      <c r="D15881">
        <v>0</v>
      </c>
      <c r="E15881">
        <v>0</v>
      </c>
      <c r="F15881">
        <v>1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2:11" outlineLevel="2">
      <c r="B15882" t="s">
        <v>52</v>
      </c>
      <c r="C15882" t="s">
        <v>32</v>
      </c>
      <c r="D15882">
        <v>1</v>
      </c>
      <c r="E15882">
        <v>0</v>
      </c>
      <c r="F15882">
        <v>0</v>
      </c>
      <c r="G15882">
        <v>0</v>
      </c>
      <c r="H15882">
        <v>1</v>
      </c>
      <c r="I15882">
        <v>0</v>
      </c>
      <c r="J15882">
        <v>0</v>
      </c>
      <c r="K15882">
        <v>0</v>
      </c>
    </row>
    <row r="15883" spans="2:11" outlineLevel="2">
      <c r="B15883" t="s">
        <v>52</v>
      </c>
      <c r="C15883" t="s">
        <v>20</v>
      </c>
      <c r="D15883">
        <v>0</v>
      </c>
      <c r="E15883">
        <v>0</v>
      </c>
      <c r="F15883">
        <v>0</v>
      </c>
      <c r="G15883">
        <v>0</v>
      </c>
      <c r="H15883">
        <v>1</v>
      </c>
      <c r="I15883">
        <v>0</v>
      </c>
      <c r="J15883">
        <v>1</v>
      </c>
      <c r="K15883">
        <v>0</v>
      </c>
    </row>
    <row r="15884" spans="2:11" outlineLevel="2">
      <c r="B15884" t="s">
        <v>52</v>
      </c>
      <c r="C15884" t="s">
        <v>21</v>
      </c>
      <c r="D15884">
        <v>0</v>
      </c>
      <c r="E15884">
        <v>1</v>
      </c>
      <c r="F15884">
        <v>0</v>
      </c>
      <c r="G15884">
        <v>0</v>
      </c>
      <c r="H15884">
        <v>1</v>
      </c>
      <c r="I15884">
        <v>0</v>
      </c>
      <c r="J15884">
        <v>0</v>
      </c>
      <c r="K15884">
        <v>0</v>
      </c>
    </row>
    <row r="15885" spans="2:11" outlineLevel="2">
      <c r="B15885" t="s">
        <v>52</v>
      </c>
      <c r="C15885" t="s">
        <v>23</v>
      </c>
      <c r="D15885">
        <v>1</v>
      </c>
      <c r="E15885">
        <v>0</v>
      </c>
      <c r="F15885">
        <v>1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2:11" outlineLevel="2">
      <c r="B15886" t="s">
        <v>52</v>
      </c>
      <c r="C15886" t="s">
        <v>24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2:11" outlineLevel="2">
      <c r="B15887" t="s">
        <v>52</v>
      </c>
      <c r="C15887" t="s">
        <v>34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2:11" outlineLevel="2">
      <c r="B15888" t="s">
        <v>52</v>
      </c>
      <c r="C15888" t="s">
        <v>25</v>
      </c>
      <c r="D15888">
        <v>0</v>
      </c>
      <c r="E15888">
        <v>1</v>
      </c>
      <c r="F15888">
        <v>1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2:11" outlineLevel="2">
      <c r="B15889" t="s">
        <v>52</v>
      </c>
      <c r="C15889" t="s">
        <v>26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2:11" outlineLevel="2">
      <c r="B15890" t="s">
        <v>52</v>
      </c>
      <c r="C15890" t="s">
        <v>27</v>
      </c>
      <c r="D15890">
        <v>0</v>
      </c>
      <c r="E15890">
        <v>0</v>
      </c>
      <c r="F15890">
        <v>1</v>
      </c>
      <c r="G15890">
        <v>0</v>
      </c>
      <c r="H15890">
        <v>1</v>
      </c>
      <c r="I15890">
        <v>0</v>
      </c>
      <c r="J15890">
        <v>1</v>
      </c>
      <c r="K15890">
        <v>0</v>
      </c>
    </row>
    <row r="15891" spans="2:11" outlineLevel="2">
      <c r="B15891" t="s">
        <v>52</v>
      </c>
      <c r="C15891" t="s">
        <v>35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2:11" outlineLevel="2">
      <c r="B15892" t="s">
        <v>52</v>
      </c>
      <c r="C15892" t="s">
        <v>48</v>
      </c>
      <c r="D15892">
        <v>0</v>
      </c>
      <c r="E15892">
        <v>0</v>
      </c>
      <c r="F15892">
        <v>1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2:11" outlineLevel="2">
      <c r="B15893" t="s">
        <v>52</v>
      </c>
      <c r="C15893" t="s">
        <v>36</v>
      </c>
      <c r="D15893">
        <v>1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</row>
    <row r="15894" spans="2:11" outlineLevel="2">
      <c r="B15894" t="s">
        <v>52</v>
      </c>
      <c r="C15894" t="s">
        <v>37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</row>
    <row r="15895" spans="2:11" outlineLevel="2">
      <c r="B15895" t="s">
        <v>52</v>
      </c>
      <c r="C15895" t="s">
        <v>38</v>
      </c>
      <c r="D15895">
        <v>0</v>
      </c>
      <c r="E15895">
        <v>0</v>
      </c>
      <c r="F15895">
        <v>0</v>
      </c>
      <c r="G15895">
        <v>1</v>
      </c>
      <c r="H15895">
        <v>0</v>
      </c>
      <c r="I15895">
        <v>0</v>
      </c>
      <c r="J15895">
        <v>0</v>
      </c>
      <c r="K15895">
        <v>0</v>
      </c>
    </row>
    <row r="15896" spans="2:11" outlineLevel="2">
      <c r="B15896" t="s">
        <v>52</v>
      </c>
      <c r="C15896" t="s">
        <v>39</v>
      </c>
      <c r="D15896">
        <v>0</v>
      </c>
      <c r="E15896">
        <v>0</v>
      </c>
      <c r="F15896">
        <v>0</v>
      </c>
      <c r="G15896">
        <v>0</v>
      </c>
      <c r="H15896">
        <v>1</v>
      </c>
      <c r="I15896">
        <v>1</v>
      </c>
      <c r="J15896">
        <v>0</v>
      </c>
      <c r="K15896">
        <v>0</v>
      </c>
    </row>
    <row r="15897" spans="2:11" outlineLevel="2">
      <c r="B15897" t="s">
        <v>52</v>
      </c>
      <c r="C15897" t="s">
        <v>40</v>
      </c>
      <c r="D15897">
        <v>0</v>
      </c>
      <c r="E15897">
        <v>0</v>
      </c>
      <c r="F15897">
        <v>1</v>
      </c>
      <c r="G15897">
        <v>0</v>
      </c>
      <c r="H15897">
        <v>0</v>
      </c>
      <c r="I15897">
        <v>0</v>
      </c>
      <c r="J15897">
        <v>0</v>
      </c>
      <c r="K15897">
        <v>0</v>
      </c>
    </row>
    <row r="15898" spans="2:11" outlineLevel="2">
      <c r="B15898" t="s">
        <v>52</v>
      </c>
      <c r="C15898" t="s">
        <v>41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</row>
    <row r="15899" spans="2:11" s="5" customFormat="1" outlineLevel="1">
      <c r="C15899" s="5" t="s">
        <v>49</v>
      </c>
      <c r="D15899" s="1">
        <f>IFERROR(D15900/D15901, D15900)</f>
        <v>0</v>
      </c>
      <c r="E15899" s="1">
        <f>IFERROR(E15900/E15901, E15900)</f>
        <v>0</v>
      </c>
      <c r="F15899" s="1">
        <f>IFERROR(F15900/F15901, F15900)</f>
        <v>0</v>
      </c>
      <c r="G15899" s="1">
        <f>IFERROR(G15900/G15901, G15900)</f>
        <v>0</v>
      </c>
      <c r="H15899" s="1">
        <f>IFERROR(H15900/H15901, H15900)</f>
        <v>0</v>
      </c>
      <c r="I15899" s="1">
        <f>IFERROR(I15900/I15901, I15900)</f>
        <v>0</v>
      </c>
      <c r="J15899" s="1">
        <f>IFERROR(J15900/J15901, J15900)</f>
        <v>0</v>
      </c>
      <c r="K15899" s="1">
        <f>IFERROR(K15900/K15901, K15900)</f>
        <v>0</v>
      </c>
    </row>
    <row r="15900" spans="2:11" outlineLevel="2">
      <c r="C15900" t="s">
        <v>10</v>
      </c>
      <c r="D15900">
        <f>COUNTIF(D15902:D15921, "1")</f>
        <v>0</v>
      </c>
      <c r="E15900">
        <f>COUNTIF(E15902:E15921, "1")</f>
        <v>0</v>
      </c>
      <c r="F15900">
        <f>COUNTIF(F15902:F15921, "1")</f>
        <v>0</v>
      </c>
      <c r="G15900">
        <f>COUNTIF(G15902:G15921, "1")</f>
        <v>0</v>
      </c>
      <c r="H15900">
        <f>COUNTIF(H15902:H15921, "1")</f>
        <v>0</v>
      </c>
      <c r="I15900">
        <f>COUNTIF(I15902:I15921, "1")</f>
        <v>0</v>
      </c>
      <c r="J15900">
        <f>COUNTIF(J15902:J15921, "1")</f>
        <v>0</v>
      </c>
      <c r="K15900">
        <f>COUNTIF(K15902:K15921, "1")</f>
        <v>0</v>
      </c>
    </row>
    <row r="15901" spans="2:11" outlineLevel="2">
      <c r="C15901" t="s">
        <v>12</v>
      </c>
      <c r="D15901">
        <f>COUNTIF(D15902:D15921, "0")</f>
        <v>0</v>
      </c>
      <c r="E15901">
        <f>COUNTIF(E15902:E15921, "0")</f>
        <v>0</v>
      </c>
      <c r="F15901">
        <f>COUNTIF(F15902:F15921, "0")</f>
        <v>0</v>
      </c>
      <c r="G15901">
        <f>COUNTIF(G15902:G15921, "0")</f>
        <v>0</v>
      </c>
      <c r="H15901">
        <f>COUNTIF(H15902:H15921, "0")</f>
        <v>0</v>
      </c>
      <c r="I15901">
        <f>COUNTIF(I15902:I15921, "0")</f>
        <v>0</v>
      </c>
      <c r="J15901">
        <f>COUNTIF(J15902:J15921, "0")</f>
        <v>0</v>
      </c>
      <c r="K15901">
        <f>COUNTIF(K15902:K15921, "0")</f>
        <v>0</v>
      </c>
    </row>
    <row r="15902" spans="2:11" outlineLevel="2">
      <c r="B15902" t="s">
        <v>50</v>
      </c>
      <c r="C15902" t="s">
        <v>14</v>
      </c>
      <c r="D15902">
        <v>1</v>
      </c>
      <c r="E15902">
        <v>1</v>
      </c>
      <c r="F15902">
        <v>1</v>
      </c>
      <c r="G15902">
        <v>0</v>
      </c>
      <c r="H15902">
        <v>1</v>
      </c>
      <c r="I15902">
        <v>0</v>
      </c>
      <c r="J15902">
        <v>0</v>
      </c>
      <c r="K15902">
        <v>0</v>
      </c>
    </row>
    <row r="15903" spans="2:11" outlineLevel="2">
      <c r="B15903" t="s">
        <v>50</v>
      </c>
      <c r="C15903" t="s">
        <v>15</v>
      </c>
      <c r="D15903">
        <v>0</v>
      </c>
      <c r="E15903">
        <v>0</v>
      </c>
      <c r="F15903">
        <v>1</v>
      </c>
      <c r="G15903">
        <v>0</v>
      </c>
      <c r="H15903">
        <v>0</v>
      </c>
      <c r="I15903">
        <v>0</v>
      </c>
      <c r="J15903">
        <v>0</v>
      </c>
      <c r="K15903">
        <v>0</v>
      </c>
    </row>
    <row r="15904" spans="2:11" outlineLevel="2">
      <c r="B15904" t="s">
        <v>50</v>
      </c>
      <c r="C15904" t="s">
        <v>16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</row>
    <row r="15905" spans="2:11" outlineLevel="2">
      <c r="B15905" t="s">
        <v>50</v>
      </c>
      <c r="C15905" t="s">
        <v>18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2:11" outlineLevel="2">
      <c r="B15906" t="s">
        <v>50</v>
      </c>
      <c r="C15906" t="s">
        <v>19</v>
      </c>
      <c r="D15906">
        <v>0</v>
      </c>
      <c r="E15906">
        <v>0</v>
      </c>
      <c r="F15906">
        <v>0</v>
      </c>
      <c r="G15906">
        <v>1</v>
      </c>
      <c r="H15906">
        <v>0</v>
      </c>
      <c r="I15906">
        <v>0</v>
      </c>
      <c r="J15906">
        <v>0</v>
      </c>
      <c r="K15906">
        <v>0</v>
      </c>
    </row>
    <row r="15907" spans="2:11" outlineLevel="2">
      <c r="B15907" t="s">
        <v>50</v>
      </c>
      <c r="C15907" t="s">
        <v>20</v>
      </c>
      <c r="D15907">
        <v>0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0</v>
      </c>
      <c r="K15907">
        <v>0</v>
      </c>
    </row>
    <row r="15908" spans="2:11" outlineLevel="2">
      <c r="B15908" t="s">
        <v>50</v>
      </c>
      <c r="C15908" t="s">
        <v>21</v>
      </c>
      <c r="D15908">
        <v>0</v>
      </c>
      <c r="E15908">
        <v>0</v>
      </c>
      <c r="F15908">
        <v>0</v>
      </c>
      <c r="G15908">
        <v>1</v>
      </c>
      <c r="H15908">
        <v>1</v>
      </c>
      <c r="I15908">
        <v>0</v>
      </c>
      <c r="J15908">
        <v>0</v>
      </c>
      <c r="K15908">
        <v>0</v>
      </c>
    </row>
    <row r="15909" spans="2:11" outlineLevel="2">
      <c r="B15909" t="s">
        <v>50</v>
      </c>
      <c r="C15909" t="s">
        <v>22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1</v>
      </c>
      <c r="K15909">
        <v>0</v>
      </c>
    </row>
    <row r="15910" spans="2:11" outlineLevel="2">
      <c r="B15910" t="s">
        <v>50</v>
      </c>
      <c r="C15910" t="s">
        <v>23</v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2:11" outlineLevel="2">
      <c r="B15911" t="s">
        <v>50</v>
      </c>
      <c r="C15911" t="s">
        <v>34</v>
      </c>
      <c r="D15911">
        <v>0</v>
      </c>
      <c r="E15911">
        <v>0</v>
      </c>
      <c r="F15911">
        <v>0</v>
      </c>
      <c r="G15911">
        <v>0</v>
      </c>
      <c r="H15911">
        <v>1</v>
      </c>
      <c r="I15911">
        <v>0</v>
      </c>
      <c r="J15911">
        <v>1</v>
      </c>
      <c r="K15911">
        <v>0</v>
      </c>
    </row>
    <row r="15912" spans="2:11" outlineLevel="2">
      <c r="B15912" t="s">
        <v>50</v>
      </c>
      <c r="C15912" t="s">
        <v>26</v>
      </c>
      <c r="D15912">
        <v>1</v>
      </c>
      <c r="E15912">
        <v>0</v>
      </c>
      <c r="F15912">
        <v>1</v>
      </c>
      <c r="G15912">
        <v>0</v>
      </c>
      <c r="H15912">
        <v>0</v>
      </c>
      <c r="I15912">
        <v>1</v>
      </c>
      <c r="J15912">
        <v>0</v>
      </c>
      <c r="K15912">
        <v>0</v>
      </c>
    </row>
    <row r="15913" spans="2:11" outlineLevel="2">
      <c r="B15913" t="s">
        <v>50</v>
      </c>
      <c r="C15913" t="s">
        <v>27</v>
      </c>
      <c r="D15913">
        <v>1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</row>
    <row r="15914" spans="2:11" outlineLevel="2">
      <c r="B15914" t="s">
        <v>50</v>
      </c>
      <c r="C15914" t="s">
        <v>28</v>
      </c>
      <c r="D15914">
        <v>1</v>
      </c>
      <c r="E15914">
        <v>0</v>
      </c>
      <c r="F15914">
        <v>0</v>
      </c>
      <c r="G15914">
        <v>0</v>
      </c>
      <c r="H15914">
        <v>1</v>
      </c>
      <c r="I15914">
        <v>0</v>
      </c>
      <c r="J15914">
        <v>0</v>
      </c>
      <c r="K15914">
        <v>0</v>
      </c>
    </row>
    <row r="15915" spans="2:11" outlineLevel="2">
      <c r="B15915" t="s">
        <v>50</v>
      </c>
      <c r="C15915" t="s">
        <v>35</v>
      </c>
      <c r="D15915">
        <v>1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2:11" outlineLevel="2">
      <c r="B15916" t="s">
        <v>50</v>
      </c>
      <c r="C15916" t="s">
        <v>48</v>
      </c>
      <c r="D15916">
        <v>0</v>
      </c>
      <c r="E15916">
        <v>1</v>
      </c>
      <c r="F15916">
        <v>0</v>
      </c>
      <c r="G15916">
        <v>1</v>
      </c>
      <c r="H15916">
        <v>0</v>
      </c>
      <c r="I15916">
        <v>0</v>
      </c>
      <c r="J15916">
        <v>0</v>
      </c>
      <c r="K15916">
        <v>0</v>
      </c>
    </row>
    <row r="15917" spans="2:11" outlineLevel="2">
      <c r="B15917" t="s">
        <v>50</v>
      </c>
      <c r="C15917" t="s">
        <v>36</v>
      </c>
      <c r="D15917">
        <v>1</v>
      </c>
      <c r="E15917">
        <v>1</v>
      </c>
      <c r="F15917">
        <v>0</v>
      </c>
      <c r="G15917">
        <v>1</v>
      </c>
      <c r="H15917">
        <v>0</v>
      </c>
      <c r="I15917">
        <v>0</v>
      </c>
      <c r="J15917">
        <v>0</v>
      </c>
      <c r="K15917">
        <v>0</v>
      </c>
    </row>
    <row r="15918" spans="2:11" outlineLevel="2">
      <c r="B15918" t="s">
        <v>50</v>
      </c>
      <c r="C15918" t="s">
        <v>37</v>
      </c>
      <c r="D15918">
        <v>1</v>
      </c>
      <c r="E15918">
        <v>0</v>
      </c>
      <c r="F15918">
        <v>1</v>
      </c>
      <c r="G15918">
        <v>0</v>
      </c>
      <c r="H15918">
        <v>1</v>
      </c>
      <c r="I15918">
        <v>0</v>
      </c>
      <c r="J15918">
        <v>0</v>
      </c>
      <c r="K15918">
        <v>0</v>
      </c>
    </row>
    <row r="15919" spans="2:11" outlineLevel="2">
      <c r="B15919" t="s">
        <v>50</v>
      </c>
      <c r="C15919" t="s">
        <v>38</v>
      </c>
      <c r="D15919">
        <v>1</v>
      </c>
      <c r="E15919">
        <v>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2:11" outlineLevel="2">
      <c r="B15920" t="s">
        <v>50</v>
      </c>
      <c r="C15920" t="s">
        <v>40</v>
      </c>
      <c r="D15920">
        <v>0</v>
      </c>
      <c r="E15920">
        <v>1</v>
      </c>
      <c r="F15920">
        <v>0</v>
      </c>
      <c r="G15920">
        <v>0</v>
      </c>
      <c r="H15920">
        <v>0</v>
      </c>
      <c r="I15920">
        <v>1</v>
      </c>
      <c r="J15920">
        <v>0</v>
      </c>
      <c r="K15920">
        <v>0</v>
      </c>
    </row>
    <row r="15921" spans="2:11" outlineLevel="2">
      <c r="B15921" t="s">
        <v>50</v>
      </c>
      <c r="C15921" t="s">
        <v>41</v>
      </c>
      <c r="D15921">
        <v>0</v>
      </c>
      <c r="E15921">
        <v>0</v>
      </c>
      <c r="F15921">
        <v>1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2:11" s="3" customFormat="1">
      <c r="B15922" s="3" t="s">
        <v>660</v>
      </c>
      <c r="C15922" s="3" t="s">
        <v>8</v>
      </c>
      <c r="D15922" s="3">
        <f>IFERROR(AVERAGE(D15925), 0)</f>
        <v>0</v>
      </c>
      <c r="E15922" s="3">
        <f>IFERROR(AVERAGE(E15925), 0)</f>
        <v>0</v>
      </c>
      <c r="F15922" s="3">
        <f>IFERROR(AVERAGE(F15925), 0)</f>
        <v>0</v>
      </c>
      <c r="G15922" s="3">
        <f>IFERROR(AVERAGE(G15925), 0)</f>
        <v>0</v>
      </c>
      <c r="H15922" s="3">
        <f>IFERROR(AVERAGE(H15925), 0)</f>
        <v>0</v>
      </c>
      <c r="I15922" s="3">
        <f>IFERROR(AVERAGE(I15925), 0)</f>
        <v>0</v>
      </c>
      <c r="J15922" s="3">
        <f>IFERROR(AVERAGE(J15925), 0)</f>
        <v>0</v>
      </c>
      <c r="K15922" s="3">
        <f>IFERROR(AVERAGE(K15925), 0)</f>
        <v>0</v>
      </c>
    </row>
    <row r="15923" spans="2:11" outlineLevel="2">
      <c r="B15923" s="4" t="s">
        <v>9</v>
      </c>
      <c r="D15923">
        <f>E15926</f>
        <v>0</v>
      </c>
      <c r="E15923">
        <f>F15926</f>
        <v>0</v>
      </c>
      <c r="F15923">
        <f>G15926</f>
        <v>0</v>
      </c>
      <c r="G15923">
        <f>H15926</f>
        <v>0</v>
      </c>
      <c r="H15923">
        <f>I15926</f>
        <v>0</v>
      </c>
      <c r="I15923">
        <f>J15926</f>
        <v>0</v>
      </c>
      <c r="J15923">
        <f>K15926</f>
        <v>0</v>
      </c>
      <c r="K15923">
        <f>L15926</f>
        <v>0</v>
      </c>
    </row>
    <row r="15924" spans="2:11" outlineLevel="2">
      <c r="B15924" s="4" t="s">
        <v>10</v>
      </c>
      <c r="D15924">
        <f>E15927</f>
        <v>0</v>
      </c>
      <c r="E15924">
        <f>F15927</f>
        <v>0</v>
      </c>
      <c r="F15924">
        <f>G15927</f>
        <v>0</v>
      </c>
      <c r="G15924">
        <f>H15927</f>
        <v>0</v>
      </c>
      <c r="H15924">
        <f>I15927</f>
        <v>0</v>
      </c>
      <c r="I15924">
        <f>J15927</f>
        <v>0</v>
      </c>
      <c r="J15924">
        <f>K15927</f>
        <v>0</v>
      </c>
      <c r="K15924">
        <f>L15927</f>
        <v>0</v>
      </c>
    </row>
    <row r="15925" spans="2:11" s="5" customFormat="1" outlineLevel="1">
      <c r="C15925" s="5" t="s">
        <v>51</v>
      </c>
      <c r="D15925" s="1">
        <f>IFERROR(D15926/D15927, D15926)</f>
        <v>0</v>
      </c>
      <c r="E15925" s="1">
        <f>IFERROR(E15926/E15927, E15926)</f>
        <v>0</v>
      </c>
      <c r="F15925" s="1">
        <f>IFERROR(F15926/F15927, F15926)</f>
        <v>0</v>
      </c>
      <c r="G15925" s="1">
        <f>IFERROR(G15926/G15927, G15926)</f>
        <v>0</v>
      </c>
      <c r="H15925" s="1">
        <f>IFERROR(H15926/H15927, H15926)</f>
        <v>0</v>
      </c>
      <c r="I15925" s="1">
        <f>IFERROR(I15926/I15927, I15926)</f>
        <v>0</v>
      </c>
      <c r="J15925" s="1">
        <f>IFERROR(J15926/J15927, J15926)</f>
        <v>0</v>
      </c>
      <c r="K15925" s="1">
        <f>IFERROR(K15926/K15927, K15926)</f>
        <v>0</v>
      </c>
    </row>
    <row r="15926" spans="2:11" outlineLevel="2">
      <c r="C15926" t="s">
        <v>10</v>
      </c>
      <c r="D15926">
        <f>COUNTIF(D15928:D15931, "1")</f>
        <v>0</v>
      </c>
      <c r="E15926">
        <f>COUNTIF(E15928:E15931, "1")</f>
        <v>0</v>
      </c>
      <c r="F15926">
        <f>COUNTIF(F15928:F15931, "1")</f>
        <v>0</v>
      </c>
      <c r="G15926">
        <f>COUNTIF(G15928:G15931, "1")</f>
        <v>0</v>
      </c>
      <c r="H15926">
        <f>COUNTIF(H15928:H15931, "1")</f>
        <v>0</v>
      </c>
      <c r="I15926">
        <f>COUNTIF(I15928:I15931, "1")</f>
        <v>0</v>
      </c>
      <c r="J15926">
        <f>COUNTIF(J15928:J15931, "1")</f>
        <v>0</v>
      </c>
      <c r="K15926">
        <f>COUNTIF(K15928:K15931, "1")</f>
        <v>0</v>
      </c>
    </row>
    <row r="15927" spans="2:11" outlineLevel="2">
      <c r="C15927" t="s">
        <v>12</v>
      </c>
      <c r="D15927">
        <f>COUNTIF(D15928:D15931, "0")</f>
        <v>0</v>
      </c>
      <c r="E15927">
        <f>COUNTIF(E15928:E15931, "0")</f>
        <v>0</v>
      </c>
      <c r="F15927">
        <f>COUNTIF(F15928:F15931, "0")</f>
        <v>0</v>
      </c>
      <c r="G15927">
        <f>COUNTIF(G15928:G15931, "0")</f>
        <v>0</v>
      </c>
      <c r="H15927">
        <f>COUNTIF(H15928:H15931, "0")</f>
        <v>0</v>
      </c>
      <c r="I15927">
        <f>COUNTIF(I15928:I15931, "0")</f>
        <v>0</v>
      </c>
      <c r="J15927">
        <f>COUNTIF(J15928:J15931, "0")</f>
        <v>0</v>
      </c>
      <c r="K15927">
        <f>COUNTIF(K15928:K15931, "0")</f>
        <v>0</v>
      </c>
    </row>
    <row r="15928" spans="2:11" outlineLevel="2">
      <c r="B15928" t="s">
        <v>52</v>
      </c>
      <c r="C15928" t="s">
        <v>15</v>
      </c>
      <c r="D15928">
        <v>0</v>
      </c>
      <c r="E15928">
        <v>0</v>
      </c>
      <c r="F15928">
        <v>0</v>
      </c>
      <c r="G15928">
        <v>1</v>
      </c>
      <c r="H15928">
        <v>0</v>
      </c>
      <c r="I15928">
        <v>0</v>
      </c>
      <c r="J15928">
        <v>0</v>
      </c>
      <c r="K15928">
        <v>0</v>
      </c>
    </row>
    <row r="15929" spans="2:11" outlineLevel="2">
      <c r="B15929" t="s">
        <v>52</v>
      </c>
      <c r="C15929" t="s">
        <v>18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2:11" outlineLevel="2">
      <c r="B15930" t="s">
        <v>52</v>
      </c>
      <c r="C15930" t="s">
        <v>17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1</v>
      </c>
      <c r="J15930">
        <v>0</v>
      </c>
      <c r="K15930">
        <v>0</v>
      </c>
    </row>
    <row r="15931" spans="2:11" outlineLevel="2">
      <c r="B15931" t="s">
        <v>52</v>
      </c>
      <c r="C15931" t="s">
        <v>16</v>
      </c>
      <c r="D15931">
        <v>1</v>
      </c>
      <c r="E15931">
        <v>1</v>
      </c>
      <c r="F15931">
        <v>1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2:11" s="3" customFormat="1">
      <c r="B15932" s="3" t="s">
        <v>661</v>
      </c>
      <c r="C15932" s="3" t="s">
        <v>8</v>
      </c>
      <c r="D15932" s="3">
        <f>IFERROR(AVERAGE(D15935), 0)</f>
        <v>0</v>
      </c>
      <c r="E15932" s="3">
        <f>IFERROR(AVERAGE(E15935), 0)</f>
        <v>0</v>
      </c>
      <c r="F15932" s="3">
        <f>IFERROR(AVERAGE(F15935), 0)</f>
        <v>0</v>
      </c>
      <c r="G15932" s="3">
        <f>IFERROR(AVERAGE(G15935), 0)</f>
        <v>0</v>
      </c>
      <c r="H15932" s="3">
        <f>IFERROR(AVERAGE(H15935), 0)</f>
        <v>0</v>
      </c>
      <c r="I15932" s="3">
        <f>IFERROR(AVERAGE(I15935), 0)</f>
        <v>0</v>
      </c>
      <c r="J15932" s="3">
        <f>IFERROR(AVERAGE(J15935), 0)</f>
        <v>0</v>
      </c>
      <c r="K15932" s="3">
        <f>IFERROR(AVERAGE(K15935), 0)</f>
        <v>0</v>
      </c>
    </row>
    <row r="15933" spans="2:11" outlineLevel="2">
      <c r="B15933" s="4" t="s">
        <v>9</v>
      </c>
      <c r="D15933">
        <f>E15936</f>
        <v>0</v>
      </c>
      <c r="E15933">
        <f>F15936</f>
        <v>0</v>
      </c>
      <c r="F15933">
        <f>G15936</f>
        <v>0</v>
      </c>
      <c r="G15933">
        <f>H15936</f>
        <v>0</v>
      </c>
      <c r="H15933">
        <f>I15936</f>
        <v>0</v>
      </c>
      <c r="I15933">
        <f>J15936</f>
        <v>0</v>
      </c>
      <c r="J15933">
        <f>K15936</f>
        <v>0</v>
      </c>
      <c r="K15933">
        <f>L15936</f>
        <v>0</v>
      </c>
    </row>
    <row r="15934" spans="2:11" outlineLevel="2">
      <c r="B15934" s="4" t="s">
        <v>10</v>
      </c>
      <c r="D15934">
        <f>E15937</f>
        <v>0</v>
      </c>
      <c r="E15934">
        <f>F15937</f>
        <v>0</v>
      </c>
      <c r="F15934">
        <f>G15937</f>
        <v>0</v>
      </c>
      <c r="G15934">
        <f>H15937</f>
        <v>0</v>
      </c>
      <c r="H15934">
        <f>I15937</f>
        <v>0</v>
      </c>
      <c r="I15934">
        <f>J15937</f>
        <v>0</v>
      </c>
      <c r="J15934">
        <f>K15937</f>
        <v>0</v>
      </c>
      <c r="K15934">
        <f>L15937</f>
        <v>0</v>
      </c>
    </row>
    <row r="15935" spans="2:11" s="5" customFormat="1" outlineLevel="1">
      <c r="C15935" s="5" t="s">
        <v>51</v>
      </c>
      <c r="D15935" s="1">
        <f>IFERROR(D15936/D15937, D15936)</f>
        <v>0</v>
      </c>
      <c r="E15935" s="1">
        <f>IFERROR(E15936/E15937, E15936)</f>
        <v>0</v>
      </c>
      <c r="F15935" s="1">
        <f>IFERROR(F15936/F15937, F15936)</f>
        <v>0</v>
      </c>
      <c r="G15935" s="1">
        <f>IFERROR(G15936/G15937, G15936)</f>
        <v>0</v>
      </c>
      <c r="H15935" s="1">
        <f>IFERROR(H15936/H15937, H15936)</f>
        <v>0</v>
      </c>
      <c r="I15935" s="1">
        <f>IFERROR(I15936/I15937, I15936)</f>
        <v>0</v>
      </c>
      <c r="J15935" s="1">
        <f>IFERROR(J15936/J15937, J15936)</f>
        <v>0</v>
      </c>
      <c r="K15935" s="1">
        <f>IFERROR(K15936/K15937, K15936)</f>
        <v>0</v>
      </c>
    </row>
    <row r="15936" spans="2:11" outlineLevel="2">
      <c r="C15936" t="s">
        <v>10</v>
      </c>
      <c r="D15936">
        <f>COUNTIF(D15938:D15938, "1")</f>
        <v>0</v>
      </c>
      <c r="E15936">
        <f>COUNTIF(E15938:E15938, "1")</f>
        <v>0</v>
      </c>
      <c r="F15936">
        <f>COUNTIF(F15938:F15938, "1")</f>
        <v>0</v>
      </c>
      <c r="G15936">
        <f>COUNTIF(G15938:G15938, "1")</f>
        <v>0</v>
      </c>
      <c r="H15936">
        <f>COUNTIF(H15938:H15938, "1")</f>
        <v>0</v>
      </c>
      <c r="I15936">
        <f>COUNTIF(I15938:I15938, "1")</f>
        <v>0</v>
      </c>
      <c r="J15936">
        <f>COUNTIF(J15938:J15938, "1")</f>
        <v>0</v>
      </c>
      <c r="K15936">
        <f>COUNTIF(K15938:K15938, "1")</f>
        <v>0</v>
      </c>
    </row>
    <row r="15937" spans="2:11" outlineLevel="2">
      <c r="C15937" t="s">
        <v>12</v>
      </c>
      <c r="D15937">
        <f>COUNTIF(D15938:D15938, "0")</f>
        <v>0</v>
      </c>
      <c r="E15937">
        <f>COUNTIF(E15938:E15938, "0")</f>
        <v>0</v>
      </c>
      <c r="F15937">
        <f>COUNTIF(F15938:F15938, "0")</f>
        <v>0</v>
      </c>
      <c r="G15937">
        <f>COUNTIF(G15938:G15938, "0")</f>
        <v>0</v>
      </c>
      <c r="H15937">
        <f>COUNTIF(H15938:H15938, "0")</f>
        <v>0</v>
      </c>
      <c r="I15937">
        <f>COUNTIF(I15938:I15938, "0")</f>
        <v>0</v>
      </c>
      <c r="J15937">
        <f>COUNTIF(J15938:J15938, "0")</f>
        <v>0</v>
      </c>
      <c r="K15937">
        <f>COUNTIF(K15938:K15938, "0")</f>
        <v>0</v>
      </c>
    </row>
    <row r="15938" spans="2:11" outlineLevel="2">
      <c r="B15938" t="s">
        <v>52</v>
      </c>
      <c r="C15938" t="s">
        <v>14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1</v>
      </c>
      <c r="K15938">
        <v>0</v>
      </c>
    </row>
    <row r="15939" spans="2:11" s="3" customFormat="1">
      <c r="B15939" s="3" t="s">
        <v>662</v>
      </c>
      <c r="C15939" s="3" t="s">
        <v>8</v>
      </c>
      <c r="D15939" s="3">
        <f>IFERROR(AVERAGE(D15942), 0)</f>
        <v>0</v>
      </c>
      <c r="E15939" s="3">
        <f>IFERROR(AVERAGE(E15942), 0)</f>
        <v>0</v>
      </c>
      <c r="F15939" s="3">
        <f>IFERROR(AVERAGE(F15942), 0)</f>
        <v>0</v>
      </c>
      <c r="G15939" s="3">
        <f>IFERROR(AVERAGE(G15942), 0)</f>
        <v>0</v>
      </c>
      <c r="H15939" s="3">
        <f>IFERROR(AVERAGE(H15942), 0)</f>
        <v>0</v>
      </c>
      <c r="I15939" s="3">
        <f>IFERROR(AVERAGE(I15942), 0)</f>
        <v>0</v>
      </c>
      <c r="J15939" s="3">
        <f>IFERROR(AVERAGE(J15942), 0)</f>
        <v>0</v>
      </c>
      <c r="K15939" s="3">
        <f>IFERROR(AVERAGE(K15942), 0)</f>
        <v>0</v>
      </c>
    </row>
    <row r="15940" spans="2:11" outlineLevel="2">
      <c r="B15940" s="4" t="s">
        <v>9</v>
      </c>
      <c r="D15940">
        <f>E15943</f>
        <v>0</v>
      </c>
      <c r="E15940">
        <f>F15943</f>
        <v>0</v>
      </c>
      <c r="F15940">
        <f>G15943</f>
        <v>0</v>
      </c>
      <c r="G15940">
        <f>H15943</f>
        <v>0</v>
      </c>
      <c r="H15940">
        <f>I15943</f>
        <v>0</v>
      </c>
      <c r="I15940">
        <f>J15943</f>
        <v>0</v>
      </c>
      <c r="J15940">
        <f>K15943</f>
        <v>0</v>
      </c>
      <c r="K15940">
        <f>L15943</f>
        <v>0</v>
      </c>
    </row>
    <row r="15941" spans="2:11" outlineLevel="2">
      <c r="B15941" s="4" t="s">
        <v>10</v>
      </c>
      <c r="D15941">
        <f>E15944</f>
        <v>0</v>
      </c>
      <c r="E15941">
        <f>F15944</f>
        <v>0</v>
      </c>
      <c r="F15941">
        <f>G15944</f>
        <v>0</v>
      </c>
      <c r="G15941">
        <f>H15944</f>
        <v>0</v>
      </c>
      <c r="H15941">
        <f>I15944</f>
        <v>0</v>
      </c>
      <c r="I15941">
        <f>J15944</f>
        <v>0</v>
      </c>
      <c r="J15941">
        <f>K15944</f>
        <v>0</v>
      </c>
      <c r="K15941">
        <f>L15944</f>
        <v>0</v>
      </c>
    </row>
    <row r="15942" spans="2:11" s="5" customFormat="1" outlineLevel="1">
      <c r="C15942" s="5" t="s">
        <v>51</v>
      </c>
      <c r="D15942" s="1">
        <f>IFERROR(D15943/D15944, D15943)</f>
        <v>0</v>
      </c>
      <c r="E15942" s="1">
        <f>IFERROR(E15943/E15944, E15943)</f>
        <v>0</v>
      </c>
      <c r="F15942" s="1">
        <f>IFERROR(F15943/F15944, F15943)</f>
        <v>0</v>
      </c>
      <c r="G15942" s="1">
        <f>IFERROR(G15943/G15944, G15943)</f>
        <v>0</v>
      </c>
      <c r="H15942" s="1">
        <f>IFERROR(H15943/H15944, H15943)</f>
        <v>0</v>
      </c>
      <c r="I15942" s="1">
        <f>IFERROR(I15943/I15944, I15943)</f>
        <v>0</v>
      </c>
      <c r="J15942" s="1">
        <f>IFERROR(J15943/J15944, J15943)</f>
        <v>0</v>
      </c>
      <c r="K15942" s="1">
        <f>IFERROR(K15943/K15944, K15943)</f>
        <v>0</v>
      </c>
    </row>
    <row r="15943" spans="2:11" outlineLevel="2">
      <c r="C15943" t="s">
        <v>10</v>
      </c>
      <c r="D15943">
        <f>COUNTIF(D15945:D15947, "1")</f>
        <v>0</v>
      </c>
      <c r="E15943">
        <f>COUNTIF(E15945:E15947, "1")</f>
        <v>0</v>
      </c>
      <c r="F15943">
        <f>COUNTIF(F15945:F15947, "1")</f>
        <v>0</v>
      </c>
      <c r="G15943">
        <f>COUNTIF(G15945:G15947, "1")</f>
        <v>0</v>
      </c>
      <c r="H15943">
        <f>COUNTIF(H15945:H15947, "1")</f>
        <v>0</v>
      </c>
      <c r="I15943">
        <f>COUNTIF(I15945:I15947, "1")</f>
        <v>0</v>
      </c>
      <c r="J15943">
        <f>COUNTIF(J15945:J15947, "1")</f>
        <v>0</v>
      </c>
      <c r="K15943">
        <f>COUNTIF(K15945:K15947, "1")</f>
        <v>0</v>
      </c>
    </row>
    <row r="15944" spans="2:11" outlineLevel="2">
      <c r="C15944" t="s">
        <v>12</v>
      </c>
      <c r="D15944">
        <f>COUNTIF(D15945:D15947, "0")</f>
        <v>0</v>
      </c>
      <c r="E15944">
        <f>COUNTIF(E15945:E15947, "0")</f>
        <v>0</v>
      </c>
      <c r="F15944">
        <f>COUNTIF(F15945:F15947, "0")</f>
        <v>0</v>
      </c>
      <c r="G15944">
        <f>COUNTIF(G15945:G15947, "0")</f>
        <v>0</v>
      </c>
      <c r="H15944">
        <f>COUNTIF(H15945:H15947, "0")</f>
        <v>0</v>
      </c>
      <c r="I15944">
        <f>COUNTIF(I15945:I15947, "0")</f>
        <v>0</v>
      </c>
      <c r="J15944">
        <f>COUNTIF(J15945:J15947, "0")</f>
        <v>0</v>
      </c>
      <c r="K15944">
        <f>COUNTIF(K15945:K15947, "0")</f>
        <v>0</v>
      </c>
    </row>
    <row r="15945" spans="2:11" outlineLevel="2">
      <c r="B15945" t="s">
        <v>52</v>
      </c>
      <c r="C15945" t="s">
        <v>14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1</v>
      </c>
      <c r="K15945">
        <v>0</v>
      </c>
    </row>
    <row r="15946" spans="2:11" outlineLevel="2">
      <c r="B15946" t="s">
        <v>52</v>
      </c>
      <c r="C15946" t="s">
        <v>16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2:11" outlineLevel="2">
      <c r="B15947" t="s">
        <v>52</v>
      </c>
      <c r="C15947" t="s">
        <v>15</v>
      </c>
      <c r="D15947">
        <v>1</v>
      </c>
      <c r="E15947">
        <v>0</v>
      </c>
      <c r="F15947">
        <v>1</v>
      </c>
      <c r="G15947">
        <v>0</v>
      </c>
      <c r="H15947">
        <v>0</v>
      </c>
      <c r="I15947">
        <v>0</v>
      </c>
      <c r="J15947">
        <v>1</v>
      </c>
      <c r="K15947">
        <v>0</v>
      </c>
    </row>
    <row r="15948" spans="2:11" s="3" customFormat="1">
      <c r="B15948" s="3" t="s">
        <v>663</v>
      </c>
      <c r="C15948" s="3" t="s">
        <v>8</v>
      </c>
      <c r="D15948" s="3">
        <f>IFERROR(AVERAGE(D15951), 0)</f>
        <v>0</v>
      </c>
      <c r="E15948" s="3">
        <f>IFERROR(AVERAGE(E15951), 0)</f>
        <v>0</v>
      </c>
      <c r="F15948" s="3">
        <f>IFERROR(AVERAGE(F15951), 0)</f>
        <v>0</v>
      </c>
      <c r="G15948" s="3">
        <f>IFERROR(AVERAGE(G15951), 0)</f>
        <v>0</v>
      </c>
      <c r="H15948" s="3">
        <f>IFERROR(AVERAGE(H15951), 0)</f>
        <v>0</v>
      </c>
      <c r="I15948" s="3">
        <f>IFERROR(AVERAGE(I15951), 0)</f>
        <v>0</v>
      </c>
      <c r="J15948" s="3">
        <f>IFERROR(AVERAGE(J15951), 0)</f>
        <v>0</v>
      </c>
      <c r="K15948" s="3">
        <f>IFERROR(AVERAGE(K15951), 0)</f>
        <v>0</v>
      </c>
    </row>
    <row r="15949" spans="2:11" outlineLevel="2">
      <c r="B15949" s="4" t="s">
        <v>9</v>
      </c>
      <c r="D15949">
        <f>E15952</f>
        <v>0</v>
      </c>
      <c r="E15949">
        <f>F15952</f>
        <v>0</v>
      </c>
      <c r="F15949">
        <f>G15952</f>
        <v>0</v>
      </c>
      <c r="G15949">
        <f>H15952</f>
        <v>0</v>
      </c>
      <c r="H15949">
        <f>I15952</f>
        <v>0</v>
      </c>
      <c r="I15949">
        <f>J15952</f>
        <v>0</v>
      </c>
      <c r="J15949">
        <f>K15952</f>
        <v>0</v>
      </c>
      <c r="K15949">
        <f>L15952</f>
        <v>0</v>
      </c>
    </row>
    <row r="15950" spans="2:11" outlineLevel="2">
      <c r="B15950" s="4" t="s">
        <v>10</v>
      </c>
      <c r="D15950">
        <f>E15953</f>
        <v>0</v>
      </c>
      <c r="E15950">
        <f>F15953</f>
        <v>0</v>
      </c>
      <c r="F15950">
        <f>G15953</f>
        <v>0</v>
      </c>
      <c r="G15950">
        <f>H15953</f>
        <v>0</v>
      </c>
      <c r="H15950">
        <f>I15953</f>
        <v>0</v>
      </c>
      <c r="I15950">
        <f>J15953</f>
        <v>0</v>
      </c>
      <c r="J15950">
        <f>K15953</f>
        <v>0</v>
      </c>
      <c r="K15950">
        <f>L15953</f>
        <v>0</v>
      </c>
    </row>
    <row r="15951" spans="2:11" s="5" customFormat="1" outlineLevel="1">
      <c r="C15951" s="5" t="s">
        <v>51</v>
      </c>
      <c r="D15951" s="1">
        <f>IFERROR(D15952/D15953, D15952)</f>
        <v>0</v>
      </c>
      <c r="E15951" s="1">
        <f>IFERROR(E15952/E15953, E15952)</f>
        <v>0</v>
      </c>
      <c r="F15951" s="1">
        <f>IFERROR(F15952/F15953, F15952)</f>
        <v>0</v>
      </c>
      <c r="G15951" s="1">
        <f>IFERROR(G15952/G15953, G15952)</f>
        <v>0</v>
      </c>
      <c r="H15951" s="1">
        <f>IFERROR(H15952/H15953, H15952)</f>
        <v>0</v>
      </c>
      <c r="I15951" s="1">
        <f>IFERROR(I15952/I15953, I15952)</f>
        <v>0</v>
      </c>
      <c r="J15951" s="1">
        <f>IFERROR(J15952/J15953, J15952)</f>
        <v>0</v>
      </c>
      <c r="K15951" s="1">
        <f>IFERROR(K15952/K15953, K15952)</f>
        <v>0</v>
      </c>
    </row>
    <row r="15952" spans="2:11" outlineLevel="2">
      <c r="C15952" t="s">
        <v>10</v>
      </c>
      <c r="D15952">
        <f>COUNTIF(D15954:D15961, "1")</f>
        <v>0</v>
      </c>
      <c r="E15952">
        <f>COUNTIF(E15954:E15961, "1")</f>
        <v>0</v>
      </c>
      <c r="F15952">
        <f>COUNTIF(F15954:F15961, "1")</f>
        <v>0</v>
      </c>
      <c r="G15952">
        <f>COUNTIF(G15954:G15961, "1")</f>
        <v>0</v>
      </c>
      <c r="H15952">
        <f>COUNTIF(H15954:H15961, "1")</f>
        <v>0</v>
      </c>
      <c r="I15952">
        <f>COUNTIF(I15954:I15961, "1")</f>
        <v>0</v>
      </c>
      <c r="J15952">
        <f>COUNTIF(J15954:J15961, "1")</f>
        <v>0</v>
      </c>
      <c r="K15952">
        <f>COUNTIF(K15954:K15961, "1")</f>
        <v>0</v>
      </c>
    </row>
    <row r="15953" spans="2:11" outlineLevel="2">
      <c r="C15953" t="s">
        <v>12</v>
      </c>
      <c r="D15953">
        <f>COUNTIF(D15954:D15961, "0")</f>
        <v>0</v>
      </c>
      <c r="E15953">
        <f>COUNTIF(E15954:E15961, "0")</f>
        <v>0</v>
      </c>
      <c r="F15953">
        <f>COUNTIF(F15954:F15961, "0")</f>
        <v>0</v>
      </c>
      <c r="G15953">
        <f>COUNTIF(G15954:G15961, "0")</f>
        <v>0</v>
      </c>
      <c r="H15953">
        <f>COUNTIF(H15954:H15961, "0")</f>
        <v>0</v>
      </c>
      <c r="I15953">
        <f>COUNTIF(I15954:I15961, "0")</f>
        <v>0</v>
      </c>
      <c r="J15953">
        <f>COUNTIF(J15954:J15961, "0")</f>
        <v>0</v>
      </c>
      <c r="K15953">
        <f>COUNTIF(K15954:K15961, "0")</f>
        <v>0</v>
      </c>
    </row>
    <row r="15954" spans="2:11" outlineLevel="2">
      <c r="B15954" t="s">
        <v>52</v>
      </c>
      <c r="C15954" t="s">
        <v>25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2:11" outlineLevel="2">
      <c r="B15955" t="s">
        <v>52</v>
      </c>
      <c r="C15955" t="s">
        <v>16</v>
      </c>
      <c r="D15955">
        <v>0</v>
      </c>
      <c r="E15955">
        <v>0</v>
      </c>
      <c r="F15955">
        <v>1</v>
      </c>
      <c r="G15955">
        <v>0</v>
      </c>
      <c r="H15955">
        <v>0</v>
      </c>
      <c r="I15955">
        <v>0</v>
      </c>
      <c r="J15955">
        <v>1</v>
      </c>
      <c r="K15955">
        <v>0</v>
      </c>
    </row>
    <row r="15956" spans="2:11" outlineLevel="2">
      <c r="B15956" t="s">
        <v>52</v>
      </c>
      <c r="C15956" t="s">
        <v>17</v>
      </c>
      <c r="D15956">
        <v>0</v>
      </c>
      <c r="E15956">
        <v>0</v>
      </c>
      <c r="F15956">
        <v>0</v>
      </c>
      <c r="G15956">
        <v>1</v>
      </c>
      <c r="H15956">
        <v>0</v>
      </c>
      <c r="I15956">
        <v>0</v>
      </c>
      <c r="J15956">
        <v>0</v>
      </c>
      <c r="K15956">
        <v>0</v>
      </c>
    </row>
    <row r="15957" spans="2:11" outlineLevel="2">
      <c r="B15957" t="s">
        <v>52</v>
      </c>
      <c r="C15957" t="s">
        <v>19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</row>
    <row r="15958" spans="2:11" outlineLevel="2">
      <c r="B15958" t="s">
        <v>52</v>
      </c>
      <c r="C15958" t="s">
        <v>14</v>
      </c>
      <c r="D15958">
        <v>0</v>
      </c>
      <c r="E15958">
        <v>1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</row>
    <row r="15959" spans="2:11" outlineLevel="2">
      <c r="B15959" t="s">
        <v>52</v>
      </c>
      <c r="C15959" t="s">
        <v>32</v>
      </c>
      <c r="D15959">
        <v>1</v>
      </c>
      <c r="E15959">
        <v>0</v>
      </c>
      <c r="F15959">
        <v>1</v>
      </c>
      <c r="G15959">
        <v>0</v>
      </c>
      <c r="H15959">
        <v>1</v>
      </c>
      <c r="I15959">
        <v>0</v>
      </c>
      <c r="J15959">
        <v>0</v>
      </c>
      <c r="K15959">
        <v>0</v>
      </c>
    </row>
    <row r="15960" spans="2:11" outlineLevel="2">
      <c r="B15960" t="s">
        <v>52</v>
      </c>
      <c r="C15960" t="s">
        <v>18</v>
      </c>
      <c r="D15960">
        <v>0</v>
      </c>
      <c r="E15960">
        <v>1</v>
      </c>
      <c r="F15960">
        <v>0</v>
      </c>
      <c r="G15960">
        <v>0</v>
      </c>
      <c r="H15960">
        <v>0</v>
      </c>
      <c r="I15960">
        <v>0</v>
      </c>
      <c r="J15960">
        <v>1</v>
      </c>
      <c r="K15960">
        <v>0</v>
      </c>
    </row>
    <row r="15961" spans="2:11" outlineLevel="2">
      <c r="B15961" t="s">
        <v>52</v>
      </c>
      <c r="C15961" t="s">
        <v>15</v>
      </c>
      <c r="D15961">
        <v>0</v>
      </c>
      <c r="E15961">
        <v>1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2:11" s="3" customFormat="1">
      <c r="B15962" s="3" t="s">
        <v>664</v>
      </c>
      <c r="C15962" s="3" t="s">
        <v>8</v>
      </c>
      <c r="D15962" s="3">
        <f>IFERROR(AVERAGE(D15965), 0)</f>
        <v>0</v>
      </c>
      <c r="E15962" s="3">
        <f>IFERROR(AVERAGE(E15965), 0)</f>
        <v>0</v>
      </c>
      <c r="F15962" s="3">
        <f>IFERROR(AVERAGE(F15965), 0)</f>
        <v>0</v>
      </c>
      <c r="G15962" s="3">
        <f>IFERROR(AVERAGE(G15965), 0)</f>
        <v>0</v>
      </c>
      <c r="H15962" s="3">
        <f>IFERROR(AVERAGE(H15965), 0)</f>
        <v>0</v>
      </c>
      <c r="I15962" s="3">
        <f>IFERROR(AVERAGE(I15965), 0)</f>
        <v>0</v>
      </c>
      <c r="J15962" s="3">
        <f>IFERROR(AVERAGE(J15965), 0)</f>
        <v>0</v>
      </c>
      <c r="K15962" s="3">
        <f>IFERROR(AVERAGE(K15965), 0)</f>
        <v>0</v>
      </c>
    </row>
    <row r="15963" spans="2:11" outlineLevel="2">
      <c r="B15963" s="4" t="s">
        <v>9</v>
      </c>
      <c r="D15963">
        <f>E15966</f>
        <v>0</v>
      </c>
      <c r="E15963">
        <f>F15966</f>
        <v>0</v>
      </c>
      <c r="F15963">
        <f>G15966</f>
        <v>0</v>
      </c>
      <c r="G15963">
        <f>H15966</f>
        <v>0</v>
      </c>
      <c r="H15963">
        <f>I15966</f>
        <v>0</v>
      </c>
      <c r="I15963">
        <f>J15966</f>
        <v>0</v>
      </c>
      <c r="J15963">
        <f>K15966</f>
        <v>0</v>
      </c>
      <c r="K15963">
        <f>L15966</f>
        <v>0</v>
      </c>
    </row>
    <row r="15964" spans="2:11" outlineLevel="2">
      <c r="B15964" s="4" t="s">
        <v>10</v>
      </c>
      <c r="D15964">
        <f>E15967</f>
        <v>0</v>
      </c>
      <c r="E15964">
        <f>F15967</f>
        <v>0</v>
      </c>
      <c r="F15964">
        <f>G15967</f>
        <v>0</v>
      </c>
      <c r="G15964">
        <f>H15967</f>
        <v>0</v>
      </c>
      <c r="H15964">
        <f>I15967</f>
        <v>0</v>
      </c>
      <c r="I15964">
        <f>J15967</f>
        <v>0</v>
      </c>
      <c r="J15964">
        <f>K15967</f>
        <v>0</v>
      </c>
      <c r="K15964">
        <f>L15967</f>
        <v>0</v>
      </c>
    </row>
    <row r="15965" spans="2:11" s="5" customFormat="1" outlineLevel="1">
      <c r="C15965" s="5" t="s">
        <v>51</v>
      </c>
      <c r="D15965" s="1">
        <f>IFERROR(D15966/D15967, D15966)</f>
        <v>0</v>
      </c>
      <c r="E15965" s="1">
        <f>IFERROR(E15966/E15967, E15966)</f>
        <v>0</v>
      </c>
      <c r="F15965" s="1">
        <f>IFERROR(F15966/F15967, F15966)</f>
        <v>0</v>
      </c>
      <c r="G15965" s="1">
        <f>IFERROR(G15966/G15967, G15966)</f>
        <v>0</v>
      </c>
      <c r="H15965" s="1">
        <f>IFERROR(H15966/H15967, H15966)</f>
        <v>0</v>
      </c>
      <c r="I15965" s="1">
        <f>IFERROR(I15966/I15967, I15966)</f>
        <v>0</v>
      </c>
      <c r="J15965" s="1">
        <f>IFERROR(J15966/J15967, J15966)</f>
        <v>0</v>
      </c>
      <c r="K15965" s="1">
        <f>IFERROR(K15966/K15967, K15966)</f>
        <v>0</v>
      </c>
    </row>
    <row r="15966" spans="2:11" outlineLevel="2">
      <c r="C15966" t="s">
        <v>10</v>
      </c>
      <c r="D15966">
        <f>COUNTIF(D15968:D15969, "1")</f>
        <v>0</v>
      </c>
      <c r="E15966">
        <f>COUNTIF(E15968:E15969, "1")</f>
        <v>0</v>
      </c>
      <c r="F15966">
        <f>COUNTIF(F15968:F15969, "1")</f>
        <v>0</v>
      </c>
      <c r="G15966">
        <f>COUNTIF(G15968:G15969, "1")</f>
        <v>0</v>
      </c>
      <c r="H15966">
        <f>COUNTIF(H15968:H15969, "1")</f>
        <v>0</v>
      </c>
      <c r="I15966">
        <f>COUNTIF(I15968:I15969, "1")</f>
        <v>0</v>
      </c>
      <c r="J15966">
        <f>COUNTIF(J15968:J15969, "1")</f>
        <v>0</v>
      </c>
      <c r="K15966">
        <f>COUNTIF(K15968:K15969, "1")</f>
        <v>0</v>
      </c>
    </row>
    <row r="15967" spans="2:11" outlineLevel="2">
      <c r="C15967" t="s">
        <v>12</v>
      </c>
      <c r="D15967">
        <f>COUNTIF(D15968:D15969, "0")</f>
        <v>0</v>
      </c>
      <c r="E15967">
        <f>COUNTIF(E15968:E15969, "0")</f>
        <v>0</v>
      </c>
      <c r="F15967">
        <f>COUNTIF(F15968:F15969, "0")</f>
        <v>0</v>
      </c>
      <c r="G15967">
        <f>COUNTIF(G15968:G15969, "0")</f>
        <v>0</v>
      </c>
      <c r="H15967">
        <f>COUNTIF(H15968:H15969, "0")</f>
        <v>0</v>
      </c>
      <c r="I15967">
        <f>COUNTIF(I15968:I15969, "0")</f>
        <v>0</v>
      </c>
      <c r="J15967">
        <f>COUNTIF(J15968:J15969, "0")</f>
        <v>0</v>
      </c>
      <c r="K15967">
        <f>COUNTIF(K15968:K15969, "0")</f>
        <v>0</v>
      </c>
    </row>
    <row r="15968" spans="2:11" outlineLevel="2">
      <c r="B15968" t="s">
        <v>52</v>
      </c>
      <c r="C15968" t="s">
        <v>15</v>
      </c>
      <c r="D15968">
        <v>0</v>
      </c>
      <c r="E15968">
        <v>0</v>
      </c>
      <c r="F15968">
        <v>0</v>
      </c>
      <c r="G15968">
        <v>0</v>
      </c>
      <c r="H15968">
        <v>1</v>
      </c>
      <c r="I15968">
        <v>0</v>
      </c>
      <c r="J15968">
        <v>1</v>
      </c>
      <c r="K15968">
        <v>0</v>
      </c>
    </row>
    <row r="15969" spans="2:11" outlineLevel="2">
      <c r="B15969" t="s">
        <v>52</v>
      </c>
      <c r="C15969" t="s">
        <v>14</v>
      </c>
      <c r="D15969">
        <v>0</v>
      </c>
      <c r="E15969">
        <v>0</v>
      </c>
      <c r="F15969">
        <v>1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2:11" s="3" customFormat="1">
      <c r="B15970" s="3" t="s">
        <v>665</v>
      </c>
      <c r="C15970" s="3" t="s">
        <v>8</v>
      </c>
      <c r="D15970" s="3">
        <f>IFERROR(AVERAGE(D15973), 0)</f>
        <v>0</v>
      </c>
      <c r="E15970" s="3">
        <f>IFERROR(AVERAGE(E15973), 0)</f>
        <v>0</v>
      </c>
      <c r="F15970" s="3">
        <f>IFERROR(AVERAGE(F15973), 0)</f>
        <v>0</v>
      </c>
      <c r="G15970" s="3">
        <f>IFERROR(AVERAGE(G15973), 0)</f>
        <v>0</v>
      </c>
      <c r="H15970" s="3">
        <f>IFERROR(AVERAGE(H15973), 0)</f>
        <v>0</v>
      </c>
      <c r="I15970" s="3">
        <f>IFERROR(AVERAGE(I15973), 0)</f>
        <v>0</v>
      </c>
      <c r="J15970" s="3">
        <f>IFERROR(AVERAGE(J15973), 0)</f>
        <v>0</v>
      </c>
      <c r="K15970" s="3">
        <f>IFERROR(AVERAGE(K15973), 0)</f>
        <v>0</v>
      </c>
    </row>
    <row r="15971" spans="2:11" outlineLevel="2">
      <c r="B15971" s="4" t="s">
        <v>9</v>
      </c>
      <c r="D15971">
        <f>E15974</f>
        <v>0</v>
      </c>
      <c r="E15971">
        <f>F15974</f>
        <v>0</v>
      </c>
      <c r="F15971">
        <f>G15974</f>
        <v>0</v>
      </c>
      <c r="G15971">
        <f>H15974</f>
        <v>0</v>
      </c>
      <c r="H15971">
        <f>I15974</f>
        <v>0</v>
      </c>
      <c r="I15971">
        <f>J15974</f>
        <v>0</v>
      </c>
      <c r="J15971">
        <f>K15974</f>
        <v>0</v>
      </c>
      <c r="K15971">
        <f>L15974</f>
        <v>0</v>
      </c>
    </row>
    <row r="15972" spans="2:11" outlineLevel="2">
      <c r="B15972" s="4" t="s">
        <v>10</v>
      </c>
      <c r="D15972">
        <f>E15975</f>
        <v>0</v>
      </c>
      <c r="E15972">
        <f>F15975</f>
        <v>0</v>
      </c>
      <c r="F15972">
        <f>G15975</f>
        <v>0</v>
      </c>
      <c r="G15972">
        <f>H15975</f>
        <v>0</v>
      </c>
      <c r="H15972">
        <f>I15975</f>
        <v>0</v>
      </c>
      <c r="I15972">
        <f>J15975</f>
        <v>0</v>
      </c>
      <c r="J15972">
        <f>K15975</f>
        <v>0</v>
      </c>
      <c r="K15972">
        <f>L15975</f>
        <v>0</v>
      </c>
    </row>
    <row r="15973" spans="2:11" s="5" customFormat="1" outlineLevel="1">
      <c r="C15973" s="5" t="s">
        <v>51</v>
      </c>
      <c r="D15973" s="1">
        <f>IFERROR(D15974/D15975, D15974)</f>
        <v>0</v>
      </c>
      <c r="E15973" s="1">
        <f>IFERROR(E15974/E15975, E15974)</f>
        <v>0</v>
      </c>
      <c r="F15973" s="1">
        <f>IFERROR(F15974/F15975, F15974)</f>
        <v>0</v>
      </c>
      <c r="G15973" s="1">
        <f>IFERROR(G15974/G15975, G15974)</f>
        <v>0</v>
      </c>
      <c r="H15973" s="1">
        <f>IFERROR(H15974/H15975, H15974)</f>
        <v>0</v>
      </c>
      <c r="I15973" s="1">
        <f>IFERROR(I15974/I15975, I15974)</f>
        <v>0</v>
      </c>
      <c r="J15973" s="1">
        <f>IFERROR(J15974/J15975, J15974)</f>
        <v>0</v>
      </c>
      <c r="K15973" s="1">
        <f>IFERROR(K15974/K15975, K15974)</f>
        <v>0</v>
      </c>
    </row>
    <row r="15974" spans="2:11" outlineLevel="2">
      <c r="C15974" t="s">
        <v>10</v>
      </c>
      <c r="D15974">
        <f>COUNTIF(D15976:D15976, "1")</f>
        <v>0</v>
      </c>
      <c r="E15974">
        <f>COUNTIF(E15976:E15976, "1")</f>
        <v>0</v>
      </c>
      <c r="F15974">
        <f>COUNTIF(F15976:F15976, "1")</f>
        <v>0</v>
      </c>
      <c r="G15974">
        <f>COUNTIF(G15976:G15976, "1")</f>
        <v>0</v>
      </c>
      <c r="H15974">
        <f>COUNTIF(H15976:H15976, "1")</f>
        <v>0</v>
      </c>
      <c r="I15974">
        <f>COUNTIF(I15976:I15976, "1")</f>
        <v>0</v>
      </c>
      <c r="J15974">
        <f>COUNTIF(J15976:J15976, "1")</f>
        <v>0</v>
      </c>
      <c r="K15974">
        <f>COUNTIF(K15976:K15976, "1")</f>
        <v>0</v>
      </c>
    </row>
    <row r="15975" spans="2:11" outlineLevel="2">
      <c r="C15975" t="s">
        <v>12</v>
      </c>
      <c r="D15975">
        <f>COUNTIF(D15976:D15976, "0")</f>
        <v>0</v>
      </c>
      <c r="E15975">
        <f>COUNTIF(E15976:E15976, "0")</f>
        <v>0</v>
      </c>
      <c r="F15975">
        <f>COUNTIF(F15976:F15976, "0")</f>
        <v>0</v>
      </c>
      <c r="G15975">
        <f>COUNTIF(G15976:G15976, "0")</f>
        <v>0</v>
      </c>
      <c r="H15975">
        <f>COUNTIF(H15976:H15976, "0")</f>
        <v>0</v>
      </c>
      <c r="I15975">
        <f>COUNTIF(I15976:I15976, "0")</f>
        <v>0</v>
      </c>
      <c r="J15975">
        <f>COUNTIF(J15976:J15976, "0")</f>
        <v>0</v>
      </c>
      <c r="K15975">
        <f>COUNTIF(K15976:K15976, "0")</f>
        <v>0</v>
      </c>
    </row>
    <row r="15976" spans="2:11" outlineLevel="2">
      <c r="B15976" t="s">
        <v>52</v>
      </c>
      <c r="C15976" t="s">
        <v>14</v>
      </c>
      <c r="D15976">
        <v>0</v>
      </c>
      <c r="E15976">
        <v>0</v>
      </c>
      <c r="F15976">
        <v>1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2:11" s="3" customFormat="1">
      <c r="B15977" s="3" t="s">
        <v>666</v>
      </c>
      <c r="C15977" s="3" t="s">
        <v>8</v>
      </c>
      <c r="D15977" s="3">
        <f>IFERROR(AVERAGE(D15980), 0)</f>
        <v>0</v>
      </c>
      <c r="E15977" s="3">
        <f>IFERROR(AVERAGE(E15980), 0)</f>
        <v>0</v>
      </c>
      <c r="F15977" s="3">
        <f>IFERROR(AVERAGE(F15980), 0)</f>
        <v>0</v>
      </c>
      <c r="G15977" s="3">
        <f>IFERROR(AVERAGE(G15980), 0)</f>
        <v>0</v>
      </c>
      <c r="H15977" s="3">
        <f>IFERROR(AVERAGE(H15980), 0)</f>
        <v>0</v>
      </c>
      <c r="I15977" s="3">
        <f>IFERROR(AVERAGE(I15980), 0)</f>
        <v>0</v>
      </c>
      <c r="J15977" s="3">
        <f>IFERROR(AVERAGE(J15980), 0)</f>
        <v>0</v>
      </c>
      <c r="K15977" s="3">
        <f>IFERROR(AVERAGE(K15980), 0)</f>
        <v>0</v>
      </c>
    </row>
    <row r="15978" spans="2:11" outlineLevel="2">
      <c r="B15978" s="4" t="s">
        <v>9</v>
      </c>
      <c r="D15978">
        <f>E15981</f>
        <v>0</v>
      </c>
      <c r="E15978">
        <f>F15981</f>
        <v>0</v>
      </c>
      <c r="F15978">
        <f>G15981</f>
        <v>0</v>
      </c>
      <c r="G15978">
        <f>H15981</f>
        <v>0</v>
      </c>
      <c r="H15978">
        <f>I15981</f>
        <v>0</v>
      </c>
      <c r="I15978">
        <f>J15981</f>
        <v>0</v>
      </c>
      <c r="J15978">
        <f>K15981</f>
        <v>0</v>
      </c>
      <c r="K15978">
        <f>L15981</f>
        <v>0</v>
      </c>
    </row>
    <row r="15979" spans="2:11" outlineLevel="2">
      <c r="B15979" s="4" t="s">
        <v>10</v>
      </c>
      <c r="D15979">
        <f>E15982</f>
        <v>0</v>
      </c>
      <c r="E15979">
        <f>F15982</f>
        <v>0</v>
      </c>
      <c r="F15979">
        <f>G15982</f>
        <v>0</v>
      </c>
      <c r="G15979">
        <f>H15982</f>
        <v>0</v>
      </c>
      <c r="H15979">
        <f>I15982</f>
        <v>0</v>
      </c>
      <c r="I15979">
        <f>J15982</f>
        <v>0</v>
      </c>
      <c r="J15979">
        <f>K15982</f>
        <v>0</v>
      </c>
      <c r="K15979">
        <f>L15982</f>
        <v>0</v>
      </c>
    </row>
    <row r="15980" spans="2:11" s="5" customFormat="1" outlineLevel="1">
      <c r="C15980" s="5" t="s">
        <v>51</v>
      </c>
      <c r="D15980" s="1">
        <f>IFERROR(D15981/D15982, D15981)</f>
        <v>0</v>
      </c>
      <c r="E15980" s="1">
        <f>IFERROR(E15981/E15982, E15981)</f>
        <v>0</v>
      </c>
      <c r="F15980" s="1">
        <f>IFERROR(F15981/F15982, F15981)</f>
        <v>0</v>
      </c>
      <c r="G15980" s="1">
        <f>IFERROR(G15981/G15982, G15981)</f>
        <v>0</v>
      </c>
      <c r="H15980" s="1">
        <f>IFERROR(H15981/H15982, H15981)</f>
        <v>0</v>
      </c>
      <c r="I15980" s="1">
        <f>IFERROR(I15981/I15982, I15981)</f>
        <v>0</v>
      </c>
      <c r="J15980" s="1">
        <f>IFERROR(J15981/J15982, J15981)</f>
        <v>0</v>
      </c>
      <c r="K15980" s="1">
        <f>IFERROR(K15981/K15982, K15981)</f>
        <v>0</v>
      </c>
    </row>
    <row r="15981" spans="2:11" outlineLevel="2">
      <c r="C15981" t="s">
        <v>10</v>
      </c>
      <c r="D15981">
        <f>COUNTIF(D15983:D15984, "1")</f>
        <v>0</v>
      </c>
      <c r="E15981">
        <f>COUNTIF(E15983:E15984, "1")</f>
        <v>0</v>
      </c>
      <c r="F15981">
        <f>COUNTIF(F15983:F15984, "1")</f>
        <v>0</v>
      </c>
      <c r="G15981">
        <f>COUNTIF(G15983:G15984, "1")</f>
        <v>0</v>
      </c>
      <c r="H15981">
        <f>COUNTIF(H15983:H15984, "1")</f>
        <v>0</v>
      </c>
      <c r="I15981">
        <f>COUNTIF(I15983:I15984, "1")</f>
        <v>0</v>
      </c>
      <c r="J15981">
        <f>COUNTIF(J15983:J15984, "1")</f>
        <v>0</v>
      </c>
      <c r="K15981">
        <f>COUNTIF(K15983:K15984, "1")</f>
        <v>0</v>
      </c>
    </row>
    <row r="15982" spans="2:11" outlineLevel="2">
      <c r="C15982" t="s">
        <v>12</v>
      </c>
      <c r="D15982">
        <f>COUNTIF(D15983:D15984, "0")</f>
        <v>0</v>
      </c>
      <c r="E15982">
        <f>COUNTIF(E15983:E15984, "0")</f>
        <v>0</v>
      </c>
      <c r="F15982">
        <f>COUNTIF(F15983:F15984, "0")</f>
        <v>0</v>
      </c>
      <c r="G15982">
        <f>COUNTIF(G15983:G15984, "0")</f>
        <v>0</v>
      </c>
      <c r="H15982">
        <f>COUNTIF(H15983:H15984, "0")</f>
        <v>0</v>
      </c>
      <c r="I15982">
        <f>COUNTIF(I15983:I15984, "0")</f>
        <v>0</v>
      </c>
      <c r="J15982">
        <f>COUNTIF(J15983:J15984, "0")</f>
        <v>0</v>
      </c>
      <c r="K15982">
        <f>COUNTIF(K15983:K15984, "0")</f>
        <v>0</v>
      </c>
    </row>
    <row r="15983" spans="2:11" outlineLevel="2">
      <c r="B15983" t="s">
        <v>52</v>
      </c>
      <c r="C15983" t="s">
        <v>14</v>
      </c>
      <c r="D15983">
        <v>0</v>
      </c>
      <c r="E15983">
        <v>0</v>
      </c>
      <c r="F15983">
        <v>1</v>
      </c>
      <c r="G15983">
        <v>0</v>
      </c>
      <c r="H15983">
        <v>0</v>
      </c>
      <c r="I15983">
        <v>1</v>
      </c>
      <c r="J15983">
        <v>0</v>
      </c>
      <c r="K15983">
        <v>0</v>
      </c>
    </row>
    <row r="15984" spans="2:11" outlineLevel="2">
      <c r="B15984" t="s">
        <v>52</v>
      </c>
      <c r="C15984" t="s">
        <v>15</v>
      </c>
      <c r="D15984">
        <v>0</v>
      </c>
      <c r="E15984">
        <v>0</v>
      </c>
      <c r="F15984">
        <v>1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2:11" s="3" customFormat="1">
      <c r="B15985" s="3" t="s">
        <v>667</v>
      </c>
      <c r="C15985" s="3" t="s">
        <v>8</v>
      </c>
      <c r="D15985" s="3">
        <f>IFERROR(AVERAGE(D15988), 0)</f>
        <v>0</v>
      </c>
      <c r="E15985" s="3">
        <f>IFERROR(AVERAGE(E15988), 0)</f>
        <v>0</v>
      </c>
      <c r="F15985" s="3">
        <f>IFERROR(AVERAGE(F15988), 0)</f>
        <v>0</v>
      </c>
      <c r="G15985" s="3">
        <f>IFERROR(AVERAGE(G15988), 0)</f>
        <v>0</v>
      </c>
      <c r="H15985" s="3">
        <f>IFERROR(AVERAGE(H15988), 0)</f>
        <v>0</v>
      </c>
      <c r="I15985" s="3">
        <f>IFERROR(AVERAGE(I15988), 0)</f>
        <v>0</v>
      </c>
      <c r="J15985" s="3">
        <f>IFERROR(AVERAGE(J15988), 0)</f>
        <v>0</v>
      </c>
      <c r="K15985" s="3">
        <f>IFERROR(AVERAGE(K15988), 0)</f>
        <v>0</v>
      </c>
    </row>
    <row r="15986" spans="2:11" outlineLevel="2">
      <c r="B15986" s="4" t="s">
        <v>9</v>
      </c>
      <c r="D15986">
        <f>E15989</f>
        <v>0</v>
      </c>
      <c r="E15986">
        <f>F15989</f>
        <v>0</v>
      </c>
      <c r="F15986">
        <f>G15989</f>
        <v>0</v>
      </c>
      <c r="G15986">
        <f>H15989</f>
        <v>0</v>
      </c>
      <c r="H15986">
        <f>I15989</f>
        <v>0</v>
      </c>
      <c r="I15986">
        <f>J15989</f>
        <v>0</v>
      </c>
      <c r="J15986">
        <f>K15989</f>
        <v>0</v>
      </c>
      <c r="K15986">
        <f>L15989</f>
        <v>0</v>
      </c>
    </row>
    <row r="15987" spans="2:11" outlineLevel="2">
      <c r="B15987" s="4" t="s">
        <v>10</v>
      </c>
      <c r="D15987">
        <f>E15990</f>
        <v>0</v>
      </c>
      <c r="E15987">
        <f>F15990</f>
        <v>0</v>
      </c>
      <c r="F15987">
        <f>G15990</f>
        <v>0</v>
      </c>
      <c r="G15987">
        <f>H15990</f>
        <v>0</v>
      </c>
      <c r="H15987">
        <f>I15990</f>
        <v>0</v>
      </c>
      <c r="I15987">
        <f>J15990</f>
        <v>0</v>
      </c>
      <c r="J15987">
        <f>K15990</f>
        <v>0</v>
      </c>
      <c r="K15987">
        <f>L15990</f>
        <v>0</v>
      </c>
    </row>
    <row r="15988" spans="2:11" s="5" customFormat="1" outlineLevel="1">
      <c r="C15988" s="5" t="s">
        <v>51</v>
      </c>
      <c r="D15988" s="1">
        <f>IFERROR(D15989/D15990, D15989)</f>
        <v>0</v>
      </c>
      <c r="E15988" s="1">
        <f>IFERROR(E15989/E15990, E15989)</f>
        <v>0</v>
      </c>
      <c r="F15988" s="1">
        <f>IFERROR(F15989/F15990, F15989)</f>
        <v>0</v>
      </c>
      <c r="G15988" s="1">
        <f>IFERROR(G15989/G15990, G15989)</f>
        <v>0</v>
      </c>
      <c r="H15988" s="1">
        <f>IFERROR(H15989/H15990, H15989)</f>
        <v>0</v>
      </c>
      <c r="I15988" s="1">
        <f>IFERROR(I15989/I15990, I15989)</f>
        <v>0</v>
      </c>
      <c r="J15988" s="1">
        <f>IFERROR(J15989/J15990, J15989)</f>
        <v>0</v>
      </c>
      <c r="K15988" s="1">
        <f>IFERROR(K15989/K15990, K15989)</f>
        <v>0</v>
      </c>
    </row>
    <row r="15989" spans="2:11" outlineLevel="2">
      <c r="C15989" t="s">
        <v>10</v>
      </c>
      <c r="D15989">
        <f>COUNTIF(D15991:D15997, "1")</f>
        <v>0</v>
      </c>
      <c r="E15989">
        <f>COUNTIF(E15991:E15997, "1")</f>
        <v>0</v>
      </c>
      <c r="F15989">
        <f>COUNTIF(F15991:F15997, "1")</f>
        <v>0</v>
      </c>
      <c r="G15989">
        <f>COUNTIF(G15991:G15997, "1")</f>
        <v>0</v>
      </c>
      <c r="H15989">
        <f>COUNTIF(H15991:H15997, "1")</f>
        <v>0</v>
      </c>
      <c r="I15989">
        <f>COUNTIF(I15991:I15997, "1")</f>
        <v>0</v>
      </c>
      <c r="J15989">
        <f>COUNTIF(J15991:J15997, "1")</f>
        <v>0</v>
      </c>
      <c r="K15989">
        <f>COUNTIF(K15991:K15997, "1")</f>
        <v>0</v>
      </c>
    </row>
    <row r="15990" spans="2:11" outlineLevel="2">
      <c r="C15990" t="s">
        <v>12</v>
      </c>
      <c r="D15990">
        <f>COUNTIF(D15991:D15997, "0")</f>
        <v>0</v>
      </c>
      <c r="E15990">
        <f>COUNTIF(E15991:E15997, "0")</f>
        <v>0</v>
      </c>
      <c r="F15990">
        <f>COUNTIF(F15991:F15997, "0")</f>
        <v>0</v>
      </c>
      <c r="G15990">
        <f>COUNTIF(G15991:G15997, "0")</f>
        <v>0</v>
      </c>
      <c r="H15990">
        <f>COUNTIF(H15991:H15997, "0")</f>
        <v>0</v>
      </c>
      <c r="I15990">
        <f>COUNTIF(I15991:I15997, "0")</f>
        <v>0</v>
      </c>
      <c r="J15990">
        <f>COUNTIF(J15991:J15997, "0")</f>
        <v>0</v>
      </c>
      <c r="K15990">
        <f>COUNTIF(K15991:K15997, "0")</f>
        <v>0</v>
      </c>
    </row>
    <row r="15991" spans="2:11" outlineLevel="2">
      <c r="B15991" t="s">
        <v>52</v>
      </c>
      <c r="C15991" t="s">
        <v>14</v>
      </c>
      <c r="D15991">
        <v>0</v>
      </c>
      <c r="E15991">
        <v>0</v>
      </c>
      <c r="F15991">
        <v>1</v>
      </c>
      <c r="G15991">
        <v>0</v>
      </c>
      <c r="H15991">
        <v>0</v>
      </c>
      <c r="I15991">
        <v>0</v>
      </c>
      <c r="J15991">
        <v>1</v>
      </c>
      <c r="K15991">
        <v>0</v>
      </c>
    </row>
    <row r="15992" spans="2:11" outlineLevel="2">
      <c r="B15992" t="s">
        <v>52</v>
      </c>
      <c r="C15992" t="s">
        <v>15</v>
      </c>
      <c r="D15992">
        <v>1</v>
      </c>
      <c r="E15992">
        <v>0</v>
      </c>
      <c r="F15992">
        <v>0</v>
      </c>
      <c r="G15992">
        <v>1</v>
      </c>
      <c r="H15992">
        <v>0</v>
      </c>
      <c r="I15992">
        <v>0</v>
      </c>
      <c r="J15992">
        <v>1</v>
      </c>
      <c r="K15992">
        <v>0</v>
      </c>
    </row>
    <row r="15993" spans="2:11" outlineLevel="2">
      <c r="B15993" t="s">
        <v>52</v>
      </c>
      <c r="C15993" t="s">
        <v>17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1</v>
      </c>
      <c r="J15993">
        <v>0</v>
      </c>
      <c r="K15993">
        <v>0</v>
      </c>
    </row>
    <row r="15994" spans="2:11" outlineLevel="2">
      <c r="B15994" t="s">
        <v>52</v>
      </c>
      <c r="C15994" t="s">
        <v>18</v>
      </c>
      <c r="D15994">
        <v>0</v>
      </c>
      <c r="E15994">
        <v>0</v>
      </c>
      <c r="F15994">
        <v>0</v>
      </c>
      <c r="G15994">
        <v>0</v>
      </c>
      <c r="H15994">
        <v>1</v>
      </c>
      <c r="I15994">
        <v>0</v>
      </c>
      <c r="J15994">
        <v>0</v>
      </c>
      <c r="K15994">
        <v>0</v>
      </c>
    </row>
    <row r="15995" spans="2:11" outlineLevel="2">
      <c r="B15995" t="s">
        <v>52</v>
      </c>
      <c r="C15995" t="s">
        <v>19</v>
      </c>
      <c r="D15995">
        <v>0</v>
      </c>
      <c r="E15995">
        <v>0</v>
      </c>
      <c r="F15995">
        <v>0</v>
      </c>
      <c r="G15995">
        <v>1</v>
      </c>
      <c r="H15995">
        <v>1</v>
      </c>
      <c r="I15995">
        <v>0</v>
      </c>
      <c r="J15995">
        <v>0</v>
      </c>
      <c r="K15995">
        <v>0</v>
      </c>
    </row>
    <row r="15996" spans="2:11" outlineLevel="2">
      <c r="B15996" t="s">
        <v>52</v>
      </c>
      <c r="C15996" t="s">
        <v>32</v>
      </c>
      <c r="D15996">
        <v>0</v>
      </c>
      <c r="E15996">
        <v>0</v>
      </c>
      <c r="F15996">
        <v>1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2:11" outlineLevel="2">
      <c r="B15997" t="s">
        <v>52</v>
      </c>
      <c r="C15997" t="s">
        <v>16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2:11" s="3" customFormat="1">
      <c r="B15998" s="3" t="s">
        <v>668</v>
      </c>
      <c r="C15998" s="3" t="s">
        <v>8</v>
      </c>
      <c r="D15998" s="3">
        <f>IFERROR(AVERAGE(D16001), 0)</f>
        <v>0</v>
      </c>
      <c r="E15998" s="3">
        <f>IFERROR(AVERAGE(E16001), 0)</f>
        <v>0</v>
      </c>
      <c r="F15998" s="3">
        <f>IFERROR(AVERAGE(F16001), 0)</f>
        <v>0</v>
      </c>
      <c r="G15998" s="3">
        <f>IFERROR(AVERAGE(G16001), 0)</f>
        <v>0</v>
      </c>
      <c r="H15998" s="3">
        <f>IFERROR(AVERAGE(H16001), 0)</f>
        <v>0</v>
      </c>
      <c r="I15998" s="3">
        <f>IFERROR(AVERAGE(I16001), 0)</f>
        <v>0</v>
      </c>
      <c r="J15998" s="3">
        <f>IFERROR(AVERAGE(J16001), 0)</f>
        <v>0</v>
      </c>
      <c r="K15998" s="3">
        <f>IFERROR(AVERAGE(K16001), 0)</f>
        <v>0</v>
      </c>
    </row>
    <row r="15999" spans="2:11" outlineLevel="2">
      <c r="B15999" s="4" t="s">
        <v>9</v>
      </c>
      <c r="D15999">
        <f>E16002</f>
        <v>0</v>
      </c>
      <c r="E15999">
        <f>F16002</f>
        <v>0</v>
      </c>
      <c r="F15999">
        <f>G16002</f>
        <v>0</v>
      </c>
      <c r="G15999">
        <f>H16002</f>
        <v>0</v>
      </c>
      <c r="H15999">
        <f>I16002</f>
        <v>0</v>
      </c>
      <c r="I15999">
        <f>J16002</f>
        <v>0</v>
      </c>
      <c r="J15999">
        <f>K16002</f>
        <v>0</v>
      </c>
      <c r="K15999">
        <f>L16002</f>
        <v>0</v>
      </c>
    </row>
    <row r="16000" spans="2:11" outlineLevel="2">
      <c r="B16000" s="4" t="s">
        <v>10</v>
      </c>
      <c r="D16000">
        <f>E16003</f>
        <v>0</v>
      </c>
      <c r="E16000">
        <f>F16003</f>
        <v>0</v>
      </c>
      <c r="F16000">
        <f>G16003</f>
        <v>0</v>
      </c>
      <c r="G16000">
        <f>H16003</f>
        <v>0</v>
      </c>
      <c r="H16000">
        <f>I16003</f>
        <v>0</v>
      </c>
      <c r="I16000">
        <f>J16003</f>
        <v>0</v>
      </c>
      <c r="J16000">
        <f>K16003</f>
        <v>0</v>
      </c>
      <c r="K16000">
        <f>L16003</f>
        <v>0</v>
      </c>
    </row>
    <row r="16001" spans="2:11" s="5" customFormat="1" outlineLevel="1">
      <c r="C16001" s="5" t="s">
        <v>51</v>
      </c>
      <c r="D16001" s="1">
        <f>IFERROR(D16002/D16003, D16002)</f>
        <v>0</v>
      </c>
      <c r="E16001" s="1">
        <f>IFERROR(E16002/E16003, E16002)</f>
        <v>0</v>
      </c>
      <c r="F16001" s="1">
        <f>IFERROR(F16002/F16003, F16002)</f>
        <v>0</v>
      </c>
      <c r="G16001" s="1">
        <f>IFERROR(G16002/G16003, G16002)</f>
        <v>0</v>
      </c>
      <c r="H16001" s="1">
        <f>IFERROR(H16002/H16003, H16002)</f>
        <v>0</v>
      </c>
      <c r="I16001" s="1">
        <f>IFERROR(I16002/I16003, I16002)</f>
        <v>0</v>
      </c>
      <c r="J16001" s="1">
        <f>IFERROR(J16002/J16003, J16002)</f>
        <v>0</v>
      </c>
      <c r="K16001" s="1">
        <f>IFERROR(K16002/K16003, K16002)</f>
        <v>0</v>
      </c>
    </row>
    <row r="16002" spans="2:11" outlineLevel="2">
      <c r="C16002" t="s">
        <v>10</v>
      </c>
      <c r="D16002">
        <f>COUNTIF(D16004:D16005, "1")</f>
        <v>0</v>
      </c>
      <c r="E16002">
        <f>COUNTIF(E16004:E16005, "1")</f>
        <v>0</v>
      </c>
      <c r="F16002">
        <f>COUNTIF(F16004:F16005, "1")</f>
        <v>0</v>
      </c>
      <c r="G16002">
        <f>COUNTIF(G16004:G16005, "1")</f>
        <v>0</v>
      </c>
      <c r="H16002">
        <f>COUNTIF(H16004:H16005, "1")</f>
        <v>0</v>
      </c>
      <c r="I16002">
        <f>COUNTIF(I16004:I16005, "1")</f>
        <v>0</v>
      </c>
      <c r="J16002">
        <f>COUNTIF(J16004:J16005, "1")</f>
        <v>0</v>
      </c>
      <c r="K16002">
        <f>COUNTIF(K16004:K16005, "1")</f>
        <v>0</v>
      </c>
    </row>
    <row r="16003" spans="2:11" outlineLevel="2">
      <c r="C16003" t="s">
        <v>12</v>
      </c>
      <c r="D16003">
        <f>COUNTIF(D16004:D16005, "0")</f>
        <v>0</v>
      </c>
      <c r="E16003">
        <f>COUNTIF(E16004:E16005, "0")</f>
        <v>0</v>
      </c>
      <c r="F16003">
        <f>COUNTIF(F16004:F16005, "0")</f>
        <v>0</v>
      </c>
      <c r="G16003">
        <f>COUNTIF(G16004:G16005, "0")</f>
        <v>0</v>
      </c>
      <c r="H16003">
        <f>COUNTIF(H16004:H16005, "0")</f>
        <v>0</v>
      </c>
      <c r="I16003">
        <f>COUNTIF(I16004:I16005, "0")</f>
        <v>0</v>
      </c>
      <c r="J16003">
        <f>COUNTIF(J16004:J16005, "0")</f>
        <v>0</v>
      </c>
      <c r="K16003">
        <f>COUNTIF(K16004:K16005, "0")</f>
        <v>0</v>
      </c>
    </row>
    <row r="16004" spans="2:11" outlineLevel="2">
      <c r="B16004" t="s">
        <v>52</v>
      </c>
      <c r="C16004" t="s">
        <v>16</v>
      </c>
      <c r="D16004">
        <v>1</v>
      </c>
      <c r="E16004">
        <v>1</v>
      </c>
      <c r="F16004">
        <v>1</v>
      </c>
      <c r="G16004">
        <v>1</v>
      </c>
      <c r="H16004">
        <v>1</v>
      </c>
      <c r="I16004">
        <v>0</v>
      </c>
      <c r="J16004">
        <v>1</v>
      </c>
      <c r="K16004">
        <v>0</v>
      </c>
    </row>
    <row r="16005" spans="2:11" outlineLevel="2">
      <c r="B16005" t="s">
        <v>52</v>
      </c>
      <c r="C16005" t="s">
        <v>14</v>
      </c>
      <c r="D16005">
        <v>0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0</v>
      </c>
      <c r="K16005">
        <v>0</v>
      </c>
    </row>
    <row r="16006" spans="2:11" s="3" customFormat="1">
      <c r="B16006" s="3" t="s">
        <v>669</v>
      </c>
      <c r="C16006" s="3" t="s">
        <v>8</v>
      </c>
      <c r="D16006" s="3">
        <f>IFERROR(AVERAGE(D16009), 0)</f>
        <v>0</v>
      </c>
      <c r="E16006" s="3">
        <f>IFERROR(AVERAGE(E16009), 0)</f>
        <v>0</v>
      </c>
      <c r="F16006" s="3">
        <f>IFERROR(AVERAGE(F16009), 0)</f>
        <v>0</v>
      </c>
      <c r="G16006" s="3">
        <f>IFERROR(AVERAGE(G16009), 0)</f>
        <v>0</v>
      </c>
      <c r="H16006" s="3">
        <f>IFERROR(AVERAGE(H16009), 0)</f>
        <v>0</v>
      </c>
      <c r="I16006" s="3">
        <f>IFERROR(AVERAGE(I16009), 0)</f>
        <v>0</v>
      </c>
      <c r="J16006" s="3">
        <f>IFERROR(AVERAGE(J16009), 0)</f>
        <v>0</v>
      </c>
      <c r="K16006" s="3">
        <f>IFERROR(AVERAGE(K16009), 0)</f>
        <v>0</v>
      </c>
    </row>
    <row r="16007" spans="2:11" outlineLevel="2">
      <c r="B16007" s="4" t="s">
        <v>9</v>
      </c>
      <c r="D16007">
        <f>E16010</f>
        <v>0</v>
      </c>
      <c r="E16007">
        <f>F16010</f>
        <v>0</v>
      </c>
      <c r="F16007">
        <f>G16010</f>
        <v>0</v>
      </c>
      <c r="G16007">
        <f>H16010</f>
        <v>0</v>
      </c>
      <c r="H16007">
        <f>I16010</f>
        <v>0</v>
      </c>
      <c r="I16007">
        <f>J16010</f>
        <v>0</v>
      </c>
      <c r="J16007">
        <f>K16010</f>
        <v>0</v>
      </c>
      <c r="K16007">
        <f>L16010</f>
        <v>0</v>
      </c>
    </row>
    <row r="16008" spans="2:11" outlineLevel="2">
      <c r="B16008" s="4" t="s">
        <v>10</v>
      </c>
      <c r="D16008">
        <f>E16011</f>
        <v>0</v>
      </c>
      <c r="E16008">
        <f>F16011</f>
        <v>0</v>
      </c>
      <c r="F16008">
        <f>G16011</f>
        <v>0</v>
      </c>
      <c r="G16008">
        <f>H16011</f>
        <v>0</v>
      </c>
      <c r="H16008">
        <f>I16011</f>
        <v>0</v>
      </c>
      <c r="I16008">
        <f>J16011</f>
        <v>0</v>
      </c>
      <c r="J16008">
        <f>K16011</f>
        <v>0</v>
      </c>
      <c r="K16008">
        <f>L16011</f>
        <v>0</v>
      </c>
    </row>
    <row r="16009" spans="2:11" s="5" customFormat="1" outlineLevel="1">
      <c r="C16009" s="5" t="s">
        <v>51</v>
      </c>
      <c r="D16009" s="1">
        <f>IFERROR(D16010/D16011, D16010)</f>
        <v>0</v>
      </c>
      <c r="E16009" s="1">
        <f>IFERROR(E16010/E16011, E16010)</f>
        <v>0</v>
      </c>
      <c r="F16009" s="1">
        <f>IFERROR(F16010/F16011, F16010)</f>
        <v>0</v>
      </c>
      <c r="G16009" s="1">
        <f>IFERROR(G16010/G16011, G16010)</f>
        <v>0</v>
      </c>
      <c r="H16009" s="1">
        <f>IFERROR(H16010/H16011, H16010)</f>
        <v>0</v>
      </c>
      <c r="I16009" s="1">
        <f>IFERROR(I16010/I16011, I16010)</f>
        <v>0</v>
      </c>
      <c r="J16009" s="1">
        <f>IFERROR(J16010/J16011, J16010)</f>
        <v>0</v>
      </c>
      <c r="K16009" s="1">
        <f>IFERROR(K16010/K16011, K16010)</f>
        <v>0</v>
      </c>
    </row>
    <row r="16010" spans="2:11" outlineLevel="2">
      <c r="C16010" t="s">
        <v>10</v>
      </c>
      <c r="D16010">
        <f>COUNTIF(D16012:D16020, "1")</f>
        <v>0</v>
      </c>
      <c r="E16010">
        <f>COUNTIF(E16012:E16020, "1")</f>
        <v>0</v>
      </c>
      <c r="F16010">
        <f>COUNTIF(F16012:F16020, "1")</f>
        <v>0</v>
      </c>
      <c r="G16010">
        <f>COUNTIF(G16012:G16020, "1")</f>
        <v>0</v>
      </c>
      <c r="H16010">
        <f>COUNTIF(H16012:H16020, "1")</f>
        <v>0</v>
      </c>
      <c r="I16010">
        <f>COUNTIF(I16012:I16020, "1")</f>
        <v>0</v>
      </c>
      <c r="J16010">
        <f>COUNTIF(J16012:J16020, "1")</f>
        <v>0</v>
      </c>
      <c r="K16010">
        <f>COUNTIF(K16012:K16020, "1")</f>
        <v>0</v>
      </c>
    </row>
    <row r="16011" spans="2:11" outlineLevel="2">
      <c r="C16011" t="s">
        <v>12</v>
      </c>
      <c r="D16011">
        <f>COUNTIF(D16012:D16020, "0")</f>
        <v>0</v>
      </c>
      <c r="E16011">
        <f>COUNTIF(E16012:E16020, "0")</f>
        <v>0</v>
      </c>
      <c r="F16011">
        <f>COUNTIF(F16012:F16020, "0")</f>
        <v>0</v>
      </c>
      <c r="G16011">
        <f>COUNTIF(G16012:G16020, "0")</f>
        <v>0</v>
      </c>
      <c r="H16011">
        <f>COUNTIF(H16012:H16020, "0")</f>
        <v>0</v>
      </c>
      <c r="I16011">
        <f>COUNTIF(I16012:I16020, "0")</f>
        <v>0</v>
      </c>
      <c r="J16011">
        <f>COUNTIF(J16012:J16020, "0")</f>
        <v>0</v>
      </c>
      <c r="K16011">
        <f>COUNTIF(K16012:K16020, "0")</f>
        <v>0</v>
      </c>
    </row>
    <row r="16012" spans="2:11" outlineLevel="2">
      <c r="B16012" t="s">
        <v>52</v>
      </c>
      <c r="C16012" t="s">
        <v>17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2:11" outlineLevel="2">
      <c r="B16013" t="s">
        <v>52</v>
      </c>
      <c r="C16013" t="s">
        <v>17</v>
      </c>
      <c r="D16013">
        <v>0</v>
      </c>
      <c r="E16013">
        <v>0</v>
      </c>
      <c r="F16013">
        <v>1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2:11" outlineLevel="2">
      <c r="B16014" t="s">
        <v>52</v>
      </c>
      <c r="C16014" t="s">
        <v>15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2:11" outlineLevel="2">
      <c r="B16015" t="s">
        <v>52</v>
      </c>
      <c r="C16015" t="s">
        <v>14</v>
      </c>
      <c r="D16015">
        <v>1</v>
      </c>
      <c r="E16015">
        <v>0</v>
      </c>
      <c r="F16015">
        <v>0</v>
      </c>
      <c r="G16015">
        <v>0</v>
      </c>
      <c r="H16015">
        <v>1</v>
      </c>
      <c r="I16015">
        <v>0</v>
      </c>
      <c r="J16015">
        <v>0</v>
      </c>
      <c r="K16015">
        <v>0</v>
      </c>
    </row>
    <row r="16016" spans="2:11" outlineLevel="2">
      <c r="B16016" t="s">
        <v>52</v>
      </c>
      <c r="C16016" t="s">
        <v>16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2:11" outlineLevel="2">
      <c r="B16017" t="s">
        <v>52</v>
      </c>
      <c r="C16017" t="s">
        <v>18</v>
      </c>
      <c r="D16017">
        <v>0</v>
      </c>
      <c r="E16017">
        <v>0</v>
      </c>
      <c r="F16017">
        <v>0</v>
      </c>
      <c r="G16017">
        <v>1</v>
      </c>
      <c r="H16017">
        <v>0</v>
      </c>
      <c r="I16017">
        <v>0</v>
      </c>
      <c r="J16017">
        <v>0</v>
      </c>
      <c r="K16017">
        <v>0</v>
      </c>
    </row>
    <row r="16018" spans="2:11" outlineLevel="2">
      <c r="B16018" t="s">
        <v>52</v>
      </c>
      <c r="C16018" t="s">
        <v>19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</row>
    <row r="16019" spans="2:11" outlineLevel="2">
      <c r="B16019" t="s">
        <v>52</v>
      </c>
      <c r="C16019" t="s">
        <v>32</v>
      </c>
      <c r="D16019">
        <v>0</v>
      </c>
      <c r="E16019">
        <v>0</v>
      </c>
      <c r="F16019">
        <v>0</v>
      </c>
      <c r="G16019">
        <v>1</v>
      </c>
      <c r="H16019">
        <v>0</v>
      </c>
      <c r="I16019">
        <v>0</v>
      </c>
      <c r="J16019">
        <v>0</v>
      </c>
      <c r="K16019">
        <v>0</v>
      </c>
    </row>
    <row r="16020" spans="2:11" outlineLevel="2">
      <c r="B16020" t="s">
        <v>52</v>
      </c>
      <c r="C16020" t="s">
        <v>20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</row>
    <row r="16021" spans="2:11" s="2" customFormat="1">
      <c r="B16021" s="2" t="s">
        <v>670</v>
      </c>
      <c r="D16021" s="2">
        <f>IFERROR(AVERAGE(D16024,D16160,D16172,D16182,D16201,D16221,D16231,D16241,D16270,D16307,D16319,D16327,D16359,D16367,D16378,D16399,D16413,D16440,D16470,D16512,D16560,D16571,D16586,D16666,D16689,D16723,D16769,D16795,D16844,D16969,D16995,D17057,D17096,D17168,D17177,D17213,D17233,D17285,D17329,D17337,D17349,D17366,D17410,D17435), 0)</f>
        <v>0</v>
      </c>
      <c r="E16021" s="2">
        <f>IFERROR(AVERAGE(E16024,E16160,E16172,E16182,E16201,E16221,E16231,E16241,E16270,E16307,E16319,E16327,E16359,E16367,E16378,E16399,E16413,E16440,E16470,E16512,E16560,E16571,E16586,E16666,E16689,E16723,E16769,E16795,E16844,E16969,E16995,E17057,E17096,E17168,E17177,E17213,E17233,E17285,E17329,E17337,E17349,E17366,E17410,E17435), 0)</f>
        <v>0</v>
      </c>
      <c r="F16021" s="2">
        <f>IFERROR(AVERAGE(F16024,F16160,F16172,F16182,F16201,F16221,F16231,F16241,F16270,F16307,F16319,F16327,F16359,F16367,F16378,F16399,F16413,F16440,F16470,F16512,F16560,F16571,F16586,F16666,F16689,F16723,F16769,F16795,F16844,F16969,F16995,F17057,F17096,F17168,F17177,F17213,F17233,F17285,F17329,F17337,F17349,F17366,F17410,F17435), 0)</f>
        <v>0</v>
      </c>
      <c r="G16021" s="2">
        <f>IFERROR(AVERAGE(G16024,G16160,G16172,G16182,G16201,G16221,G16231,G16241,G16270,G16307,G16319,G16327,G16359,G16367,G16378,G16399,G16413,G16440,G16470,G16512,G16560,G16571,G16586,G16666,G16689,G16723,G16769,G16795,G16844,G16969,G16995,G17057,G17096,G17168,G17177,G17213,G17233,G17285,G17329,G17337,G17349,G17366,G17410,G17435), 0)</f>
        <v>0</v>
      </c>
      <c r="H16021" s="2">
        <f>IFERROR(AVERAGE(H16024,H16160,H16172,H16182,H16201,H16221,H16231,H16241,H16270,H16307,H16319,H16327,H16359,H16367,H16378,H16399,H16413,H16440,H16470,H16512,H16560,H16571,H16586,H16666,H16689,H16723,H16769,H16795,H16844,H16969,H16995,H17057,H17096,H17168,H17177,H17213,H17233,H17285,H17329,H17337,H17349,H17366,H17410,H17435), 0)</f>
        <v>0</v>
      </c>
      <c r="I16021" s="2">
        <f>IFERROR(AVERAGE(I16024,I16160,I16172,I16182,I16201,I16221,I16231,I16241,I16270,I16307,I16319,I16327,I16359,I16367,I16378,I16399,I16413,I16440,I16470,I16512,I16560,I16571,I16586,I16666,I16689,I16723,I16769,I16795,I16844,I16969,I16995,I17057,I17096,I17168,I17177,I17213,I17233,I17285,I17329,I17337,I17349,I17366,I17410,I17435), 0)</f>
        <v>0</v>
      </c>
      <c r="J16021" s="2">
        <f>IFERROR(AVERAGE(J16024,J16160,J16172,J16182,J16201,J16221,J16231,J16241,J16270,J16307,J16319,J16327,J16359,J16367,J16378,J16399,J16413,J16440,J16470,J16512,J16560,J16571,J16586,J16666,J16689,J16723,J16769,J16795,J16844,J16969,J16995,J17057,J17096,J17168,J17177,J17213,J17233,J17285,J17329,J17337,J17349,J17366,J17410,J17435), 0)</f>
        <v>0</v>
      </c>
      <c r="K16021" s="2">
        <f>IFERROR(AVERAGE(K16024,K16160,K16172,K16182,K16201,K16221,K16231,K16241,K16270,K16307,K16319,K16327,K16359,K16367,K16378,K16399,K16413,K16440,K16470,K16512,K16560,K16571,K16586,K16666,K16689,K16723,K16769,K16795,K16844,K16969,K16995,K17057,K17096,K17168,K17177,K17213,K17233,K17285,K17329,K17337,K17349,K17366,K17410,K17435), 0)</f>
        <v>0</v>
      </c>
    </row>
    <row r="16022" spans="2:11" outlineLevel="2">
      <c r="B16022" t="s">
        <v>3</v>
      </c>
      <c r="D16022">
        <f>D16025+D16161+D16173+D16183+D16202+D16222+D16232+D16242+D16271+D16308+D16320+D16328+D16360+D16368+D16379+D16400+D16414+D16441+D16471+D16513+D16561+D16572+D16587+D16667+D16690+D16724+D16770+D16796+D16845+D16970+D16996+D17058+D17097+D17169+D17178+D17214+D17234+D17286+D17330+D17338+D17350+D17367+D17411+D17436</f>
        <v>0</v>
      </c>
      <c r="E16022">
        <f>E16025+E16161+E16173+E16183+E16202+E16222+E16232+E16242+E16271+E16308+E16320+E16328+E16360+E16368+E16379+E16400+E16414+E16441+E16471+E16513+E16561+E16572+E16587+E16667+E16690+E16724+E16770+E16796+E16845+E16970+E16996+E17058+E17097+E17169+E17178+E17214+E17234+E17286+E17330+E17338+E17350+E17367+E17411+E17436</f>
        <v>0</v>
      </c>
      <c r="F16022">
        <f>F16025+F16161+F16173+F16183+F16202+F16222+F16232+F16242+F16271+F16308+F16320+F16328+F16360+F16368+F16379+F16400+F16414+F16441+F16471+F16513+F16561+F16572+F16587+F16667+F16690+F16724+F16770+F16796+F16845+F16970+F16996+F17058+F17097+F17169+F17178+F17214+F17234+F17286+F17330+F17338+F17350+F17367+F17411+F17436</f>
        <v>0</v>
      </c>
      <c r="G16022">
        <f>G16025+G16161+G16173+G16183+G16202+G16222+G16232+G16242+G16271+G16308+G16320+G16328+G16360+G16368+G16379+G16400+G16414+G16441+G16471+G16513+G16561+G16572+G16587+G16667+G16690+G16724+G16770+G16796+G16845+G16970+G16996+G17058+G17097+G17169+G17178+G17214+G17234+G17286+G17330+G17338+G17350+G17367+G17411+G17436</f>
        <v>0</v>
      </c>
      <c r="H16022">
        <f>H16025+H16161+H16173+H16183+H16202+H16222+H16232+H16242+H16271+H16308+H16320+H16328+H16360+H16368+H16379+H16400+H16414+H16441+H16471+H16513+H16561+H16572+H16587+H16667+H16690+H16724+H16770+H16796+H16845+H16970+H16996+H17058+H17097+H17169+H17178+H17214+H17234+H17286+H17330+H17338+H17350+H17367+H17411+H17436</f>
        <v>0</v>
      </c>
      <c r="I16022">
        <f>I16025+I16161+I16173+I16183+I16202+I16222+I16232+I16242+I16271+I16308+I16320+I16328+I16360+I16368+I16379+I16400+I16414+I16441+I16471+I16513+I16561+I16572+I16587+I16667+I16690+I16724+I16770+I16796+I16845+I16970+I16996+I17058+I17097+I17169+I17178+I17214+I17234+I17286+I17330+I17338+I17350+I17367+I17411+I17436</f>
        <v>0</v>
      </c>
      <c r="J16022">
        <f>J16025+J16161+J16173+J16183+J16202+J16222+J16232+J16242+J16271+J16308+J16320+J16328+J16360+J16368+J16379+J16400+J16414+J16441+J16471+J16513+J16561+J16572+J16587+J16667+J16690+J16724+J16770+J16796+J16845+J16970+J16996+J17058+J17097+J17169+J17178+J17214+J17234+J17286+J17330+J17338+J17350+J17367+J17411+J17436</f>
        <v>0</v>
      </c>
      <c r="K16022">
        <f>K16025+K16161+K16173+K16183+K16202+K16222+K16232+K16242+K16271+K16308+K16320+K16328+K16360+K16368+K16379+K16400+K16414+K16441+K16471+K16513+K16561+K16572+K16587+K16667+K16690+K16724+K16770+K16796+K16845+K16970+K16996+K17058+K17097+K17169+K17178+K17214+K17234+K17286+K17330+K17338+K17350+K17367+K17411+K17436</f>
        <v>0</v>
      </c>
    </row>
    <row r="16023" spans="2:11" outlineLevel="2">
      <c r="B16023" t="s">
        <v>4</v>
      </c>
      <c r="D16023">
        <f>D16026+D16162+D16174+D16184+D16203+D16223+D16233+D16243+D16272+D16309+D16321+D16329+D16361+D16369+D16380+D16401+D16415+D16442+D16472+D16514+D16562+D16573+D16588+D16668+D16691+D16725+D16771+D16797+D16846+D16971+D16997+D17059+D17098+D17170+D17179+D17215+D17235+D17287+D17331+D17339+D17351+D17368+D17412+D17437</f>
        <v>0</v>
      </c>
      <c r="E16023">
        <f>E16026+E16162+E16174+E16184+E16203+E16223+E16233+E16243+E16272+E16309+E16321+E16329+E16361+E16369+E16380+E16401+E16415+E16442+E16472+E16514+E16562+E16573+E16588+E16668+E16691+E16725+E16771+E16797+E16846+E16971+E16997+E17059+E17098+E17170+E17179+E17215+E17235+E17287+E17331+E17339+E17351+E17368+E17412+E17437</f>
        <v>0</v>
      </c>
      <c r="F16023">
        <f>F16026+F16162+F16174+F16184+F16203+F16223+F16233+F16243+F16272+F16309+F16321+F16329+F16361+F16369+F16380+F16401+F16415+F16442+F16472+F16514+F16562+F16573+F16588+F16668+F16691+F16725+F16771+F16797+F16846+F16971+F16997+F17059+F17098+F17170+F17179+F17215+F17235+F17287+F17331+F17339+F17351+F17368+F17412+F17437</f>
        <v>0</v>
      </c>
      <c r="G16023">
        <f>G16026+G16162+G16174+G16184+G16203+G16223+G16233+G16243+G16272+G16309+G16321+G16329+G16361+G16369+G16380+G16401+G16415+G16442+G16472+G16514+G16562+G16573+G16588+G16668+G16691+G16725+G16771+G16797+G16846+G16971+G16997+G17059+G17098+G17170+G17179+G17215+G17235+G17287+G17331+G17339+G17351+G17368+G17412+G17437</f>
        <v>0</v>
      </c>
      <c r="H16023">
        <f>H16026+H16162+H16174+H16184+H16203+H16223+H16233+H16243+H16272+H16309+H16321+H16329+H16361+H16369+H16380+H16401+H16415+H16442+H16472+H16514+H16562+H16573+H16588+H16668+H16691+H16725+H16771+H16797+H16846+H16971+H16997+H17059+H17098+H17170+H17179+H17215+H17235+H17287+H17331+H17339+H17351+H17368+H17412+H17437</f>
        <v>0</v>
      </c>
      <c r="I16023">
        <f>I16026+I16162+I16174+I16184+I16203+I16223+I16233+I16243+I16272+I16309+I16321+I16329+I16361+I16369+I16380+I16401+I16415+I16442+I16472+I16514+I16562+I16573+I16588+I16668+I16691+I16725+I16771+I16797+I16846+I16971+I16997+I17059+I17098+I17170+I17179+I17215+I17235+I17287+I17331+I17339+I17351+I17368+I17412+I17437</f>
        <v>0</v>
      </c>
      <c r="J16023">
        <f>J16026+J16162+J16174+J16184+J16203+J16223+J16233+J16243+J16272+J16309+J16321+J16329+J16361+J16369+J16380+J16401+J16415+J16442+J16472+J16514+J16562+J16573+J16588+J16668+J16691+J16725+J16771+J16797+J16846+J16971+J16997+J17059+J17098+J17170+J17179+J17215+J17235+J17287+J17331+J17339+J17351+J17368+J17412+J17437</f>
        <v>0</v>
      </c>
      <c r="K16023">
        <f>K16026+K16162+K16174+K16184+K16203+K16223+K16233+K16243+K16272+K16309+K16321+K16329+K16361+K16369+K16380+K16401+K16415+K16442+K16472+K16514+K16562+K16573+K16588+K16668+K16691+K16725+K16771+K16797+K16846+K16971+K16997+K17059+K17098+K17170+K17179+K17215+K17235+K17287+K17331+K17339+K17351+K17368+K17412+K17437</f>
        <v>0</v>
      </c>
    </row>
    <row r="16024" spans="2:11" s="3" customFormat="1">
      <c r="B16024" s="3" t="s">
        <v>671</v>
      </c>
      <c r="C16024" s="3" t="s">
        <v>8</v>
      </c>
      <c r="D16024" s="3">
        <f>IFERROR(AVERAGE(D16027,D16049,D16074,D16078,D16107,D16133), 0)</f>
        <v>0</v>
      </c>
      <c r="E16024" s="3">
        <f>IFERROR(AVERAGE(E16027,E16049,E16074,E16078,E16107,E16133), 0)</f>
        <v>0</v>
      </c>
      <c r="F16024" s="3">
        <f>IFERROR(AVERAGE(F16027,F16049,F16074,F16078,F16107,F16133), 0)</f>
        <v>0</v>
      </c>
      <c r="G16024" s="3">
        <f>IFERROR(AVERAGE(G16027,G16049,G16074,G16078,G16107,G16133), 0)</f>
        <v>0</v>
      </c>
      <c r="H16024" s="3">
        <f>IFERROR(AVERAGE(H16027,H16049,H16074,H16078,H16107,H16133), 0)</f>
        <v>0</v>
      </c>
      <c r="I16024" s="3">
        <f>IFERROR(AVERAGE(I16027,I16049,I16074,I16078,I16107,I16133), 0)</f>
        <v>0</v>
      </c>
      <c r="J16024" s="3">
        <f>IFERROR(AVERAGE(J16027,J16049,J16074,J16078,J16107,J16133), 0)</f>
        <v>0</v>
      </c>
      <c r="K16024" s="3">
        <f>IFERROR(AVERAGE(K16027,K16049,K16074,K16078,K16107,K16133), 0)</f>
        <v>0</v>
      </c>
    </row>
    <row r="16025" spans="2:11" outlineLevel="2">
      <c r="B16025" s="4" t="s">
        <v>9</v>
      </c>
      <c r="D16025">
        <f>E16028+E16050+E16075+E16079+E16108+E16134</f>
        <v>0</v>
      </c>
      <c r="E16025">
        <f>F16028+F16050+F16075+F16079+F16108+F16134</f>
        <v>0</v>
      </c>
      <c r="F16025">
        <f>G16028+G16050+G16075+G16079+G16108+G16134</f>
        <v>0</v>
      </c>
      <c r="G16025">
        <f>H16028+H16050+H16075+H16079+H16108+H16134</f>
        <v>0</v>
      </c>
      <c r="H16025">
        <f>I16028+I16050+I16075+I16079+I16108+I16134</f>
        <v>0</v>
      </c>
      <c r="I16025">
        <f>J16028+J16050+J16075+J16079+J16108+J16134</f>
        <v>0</v>
      </c>
      <c r="J16025">
        <f>K16028+K16050+K16075+K16079+K16108+K16134</f>
        <v>0</v>
      </c>
      <c r="K16025">
        <f>L16028+L16050+L16075+L16079+L16108+L16134</f>
        <v>0</v>
      </c>
    </row>
    <row r="16026" spans="2:11" outlineLevel="2">
      <c r="B16026" s="4" t="s">
        <v>10</v>
      </c>
      <c r="D16026">
        <f>E16029+E16051+E16076+E16080+E16109+E16135</f>
        <v>0</v>
      </c>
      <c r="E16026">
        <f>F16029+F16051+F16076+F16080+F16109+F16135</f>
        <v>0</v>
      </c>
      <c r="F16026">
        <f>G16029+G16051+G16076+G16080+G16109+G16135</f>
        <v>0</v>
      </c>
      <c r="G16026">
        <f>H16029+H16051+H16076+H16080+H16109+H16135</f>
        <v>0</v>
      </c>
      <c r="H16026">
        <f>I16029+I16051+I16076+I16080+I16109+I16135</f>
        <v>0</v>
      </c>
      <c r="I16026">
        <f>J16029+J16051+J16076+J16080+J16109+J16135</f>
        <v>0</v>
      </c>
      <c r="J16026">
        <f>K16029+K16051+K16076+K16080+K16109+K16135</f>
        <v>0</v>
      </c>
      <c r="K16026">
        <f>L16029+L16051+L16076+L16080+L16109+L16135</f>
        <v>0</v>
      </c>
    </row>
    <row r="16027" spans="2:11" s="5" customFormat="1" outlineLevel="1">
      <c r="C16027" s="5" t="s">
        <v>51</v>
      </c>
      <c r="D16027" s="1">
        <f>IFERROR(D16028/D16029, D16028)</f>
        <v>0</v>
      </c>
      <c r="E16027" s="1">
        <f>IFERROR(E16028/E16029, E16028)</f>
        <v>0</v>
      </c>
      <c r="F16027" s="1">
        <f>IFERROR(F16028/F16029, F16028)</f>
        <v>0</v>
      </c>
      <c r="G16027" s="1">
        <f>IFERROR(G16028/G16029, G16028)</f>
        <v>0</v>
      </c>
      <c r="H16027" s="1">
        <f>IFERROR(H16028/H16029, H16028)</f>
        <v>0</v>
      </c>
      <c r="I16027" s="1">
        <f>IFERROR(I16028/I16029, I16028)</f>
        <v>0</v>
      </c>
      <c r="J16027" s="1">
        <f>IFERROR(J16028/J16029, J16028)</f>
        <v>0</v>
      </c>
      <c r="K16027" s="1">
        <f>IFERROR(K16028/K16029, K16028)</f>
        <v>0</v>
      </c>
    </row>
    <row r="16028" spans="2:11" outlineLevel="2">
      <c r="C16028" t="s">
        <v>10</v>
      </c>
      <c r="D16028">
        <f>COUNTIF(D16030:D16048, "1")</f>
        <v>0</v>
      </c>
      <c r="E16028">
        <f>COUNTIF(E16030:E16048, "1")</f>
        <v>0</v>
      </c>
      <c r="F16028">
        <f>COUNTIF(F16030:F16048, "1")</f>
        <v>0</v>
      </c>
      <c r="G16028">
        <f>COUNTIF(G16030:G16048, "1")</f>
        <v>0</v>
      </c>
      <c r="H16028">
        <f>COUNTIF(H16030:H16048, "1")</f>
        <v>0</v>
      </c>
      <c r="I16028">
        <f>COUNTIF(I16030:I16048, "1")</f>
        <v>0</v>
      </c>
      <c r="J16028">
        <f>COUNTIF(J16030:J16048, "1")</f>
        <v>0</v>
      </c>
      <c r="K16028">
        <f>COUNTIF(K16030:K16048, "1")</f>
        <v>0</v>
      </c>
    </row>
    <row r="16029" spans="2:11" outlineLevel="2">
      <c r="C16029" t="s">
        <v>12</v>
      </c>
      <c r="D16029">
        <f>COUNTIF(D16030:D16048, "0")</f>
        <v>0</v>
      </c>
      <c r="E16029">
        <f>COUNTIF(E16030:E16048, "0")</f>
        <v>0</v>
      </c>
      <c r="F16029">
        <f>COUNTIF(F16030:F16048, "0")</f>
        <v>0</v>
      </c>
      <c r="G16029">
        <f>COUNTIF(G16030:G16048, "0")</f>
        <v>0</v>
      </c>
      <c r="H16029">
        <f>COUNTIF(H16030:H16048, "0")</f>
        <v>0</v>
      </c>
      <c r="I16029">
        <f>COUNTIF(I16030:I16048, "0")</f>
        <v>0</v>
      </c>
      <c r="J16029">
        <f>COUNTIF(J16030:J16048, "0")</f>
        <v>0</v>
      </c>
      <c r="K16029">
        <f>COUNTIF(K16030:K16048, "0")</f>
        <v>0</v>
      </c>
    </row>
    <row r="16030" spans="2:11" outlineLevel="2">
      <c r="B16030" t="s">
        <v>52</v>
      </c>
      <c r="C16030" t="s">
        <v>15</v>
      </c>
      <c r="D16030">
        <v>1</v>
      </c>
      <c r="E16030">
        <v>0</v>
      </c>
      <c r="F16030">
        <v>0</v>
      </c>
      <c r="G16030">
        <v>1</v>
      </c>
      <c r="H16030">
        <v>0</v>
      </c>
      <c r="I16030">
        <v>0</v>
      </c>
      <c r="J16030">
        <v>0</v>
      </c>
      <c r="K16030">
        <v>0</v>
      </c>
    </row>
    <row r="16031" spans="2:11" outlineLevel="2">
      <c r="B16031" t="s">
        <v>52</v>
      </c>
      <c r="C16031" t="s">
        <v>16</v>
      </c>
      <c r="D16031">
        <v>0</v>
      </c>
      <c r="E16031">
        <v>0</v>
      </c>
      <c r="F16031">
        <v>1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2:11" outlineLevel="2">
      <c r="B16032" t="s">
        <v>52</v>
      </c>
      <c r="C16032" t="s">
        <v>17</v>
      </c>
      <c r="D16032">
        <v>0</v>
      </c>
      <c r="E16032">
        <v>0</v>
      </c>
      <c r="F16032">
        <v>0</v>
      </c>
      <c r="G16032">
        <v>1</v>
      </c>
      <c r="H16032">
        <v>0</v>
      </c>
      <c r="I16032">
        <v>1</v>
      </c>
      <c r="J16032">
        <v>0</v>
      </c>
      <c r="K16032">
        <v>0</v>
      </c>
    </row>
    <row r="16033" spans="2:11" outlineLevel="2">
      <c r="B16033" t="s">
        <v>52</v>
      </c>
      <c r="C16033" t="s">
        <v>18</v>
      </c>
      <c r="D16033">
        <v>0</v>
      </c>
      <c r="E16033">
        <v>0</v>
      </c>
      <c r="F16033">
        <v>0</v>
      </c>
      <c r="G16033">
        <v>1</v>
      </c>
      <c r="H16033">
        <v>0</v>
      </c>
      <c r="I16033">
        <v>0</v>
      </c>
      <c r="J16033">
        <v>0</v>
      </c>
      <c r="K16033">
        <v>0</v>
      </c>
    </row>
    <row r="16034" spans="2:11" outlineLevel="2">
      <c r="B16034" t="s">
        <v>52</v>
      </c>
      <c r="C16034" t="s">
        <v>19</v>
      </c>
      <c r="D16034">
        <v>0</v>
      </c>
      <c r="E16034">
        <v>0</v>
      </c>
      <c r="F16034">
        <v>0</v>
      </c>
      <c r="G16034">
        <v>0</v>
      </c>
      <c r="H16034">
        <v>1</v>
      </c>
      <c r="I16034">
        <v>1</v>
      </c>
      <c r="J16034">
        <v>0</v>
      </c>
      <c r="K16034">
        <v>0</v>
      </c>
    </row>
    <row r="16035" spans="2:11" outlineLevel="2">
      <c r="B16035" t="s">
        <v>52</v>
      </c>
      <c r="C16035" t="s">
        <v>20</v>
      </c>
      <c r="D16035">
        <v>0</v>
      </c>
      <c r="E16035">
        <v>1</v>
      </c>
      <c r="F16035">
        <v>0</v>
      </c>
      <c r="G16035">
        <v>1</v>
      </c>
      <c r="H16035">
        <v>1</v>
      </c>
      <c r="I16035">
        <v>0</v>
      </c>
      <c r="J16035">
        <v>1</v>
      </c>
      <c r="K16035">
        <v>0</v>
      </c>
    </row>
    <row r="16036" spans="2:11" outlineLevel="2">
      <c r="B16036" t="s">
        <v>52</v>
      </c>
      <c r="C16036" t="s">
        <v>21</v>
      </c>
      <c r="D16036">
        <v>0</v>
      </c>
      <c r="E16036">
        <v>0</v>
      </c>
      <c r="F16036">
        <v>0</v>
      </c>
      <c r="G16036">
        <v>1</v>
      </c>
      <c r="H16036">
        <v>0</v>
      </c>
      <c r="I16036">
        <v>0</v>
      </c>
      <c r="J16036">
        <v>0</v>
      </c>
      <c r="K16036">
        <v>0</v>
      </c>
    </row>
    <row r="16037" spans="2:11" outlineLevel="2">
      <c r="B16037" t="s">
        <v>52</v>
      </c>
      <c r="C16037" t="s">
        <v>22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2:11" outlineLevel="2">
      <c r="B16038" t="s">
        <v>52</v>
      </c>
      <c r="C16038" t="s">
        <v>23</v>
      </c>
      <c r="D16038">
        <v>1</v>
      </c>
      <c r="E16038">
        <v>0</v>
      </c>
      <c r="F16038">
        <v>1</v>
      </c>
      <c r="G16038">
        <v>0</v>
      </c>
      <c r="H16038">
        <v>0</v>
      </c>
      <c r="I16038">
        <v>1</v>
      </c>
      <c r="J16038">
        <v>1</v>
      </c>
      <c r="K16038">
        <v>0</v>
      </c>
    </row>
    <row r="16039" spans="2:11" outlineLevel="2">
      <c r="B16039" t="s">
        <v>52</v>
      </c>
      <c r="C16039" t="s">
        <v>24</v>
      </c>
      <c r="D16039">
        <v>1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2:11" outlineLevel="2">
      <c r="B16040" t="s">
        <v>52</v>
      </c>
      <c r="C16040" t="s">
        <v>34</v>
      </c>
      <c r="D16040">
        <v>1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2:11" outlineLevel="2">
      <c r="B16041" t="s">
        <v>52</v>
      </c>
      <c r="C16041" t="s">
        <v>25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2:11" outlineLevel="2">
      <c r="B16042" t="s">
        <v>52</v>
      </c>
      <c r="C16042" t="s">
        <v>26</v>
      </c>
      <c r="D16042">
        <v>0</v>
      </c>
      <c r="E16042">
        <v>1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2:11" outlineLevel="2">
      <c r="B16043" t="s">
        <v>52</v>
      </c>
      <c r="C16043" t="s">
        <v>35</v>
      </c>
      <c r="D16043">
        <v>0</v>
      </c>
      <c r="E16043">
        <v>1</v>
      </c>
      <c r="F16043">
        <v>0</v>
      </c>
      <c r="G16043">
        <v>0</v>
      </c>
      <c r="H16043">
        <v>0</v>
      </c>
      <c r="I16043">
        <v>1</v>
      </c>
      <c r="J16043">
        <v>1</v>
      </c>
      <c r="K16043">
        <v>0</v>
      </c>
    </row>
    <row r="16044" spans="2:11" outlineLevel="2">
      <c r="B16044" t="s">
        <v>52</v>
      </c>
      <c r="C16044" t="s">
        <v>36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</row>
    <row r="16045" spans="2:11" outlineLevel="2">
      <c r="B16045" t="s">
        <v>52</v>
      </c>
      <c r="C16045" t="s">
        <v>36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2:11" outlineLevel="2">
      <c r="B16046" t="s">
        <v>52</v>
      </c>
      <c r="C16046" t="s">
        <v>38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2:11" outlineLevel="2">
      <c r="B16047" t="s">
        <v>52</v>
      </c>
      <c r="C16047" t="s">
        <v>39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</v>
      </c>
      <c r="J16047">
        <v>0</v>
      </c>
      <c r="K16047">
        <v>0</v>
      </c>
    </row>
    <row r="16048" spans="2:11" outlineLevel="2">
      <c r="B16048" t="s">
        <v>52</v>
      </c>
      <c r="C16048" t="s">
        <v>54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2:11" s="5" customFormat="1" outlineLevel="1">
      <c r="C16049" s="5" t="s">
        <v>30</v>
      </c>
      <c r="D16049" s="1">
        <f>IFERROR(D16050/D16051, D16050)</f>
        <v>0</v>
      </c>
      <c r="E16049" s="1">
        <f>IFERROR(E16050/E16051, E16050)</f>
        <v>0</v>
      </c>
      <c r="F16049" s="1">
        <f>IFERROR(F16050/F16051, F16050)</f>
        <v>0</v>
      </c>
      <c r="G16049" s="1">
        <f>IFERROR(G16050/G16051, G16050)</f>
        <v>0</v>
      </c>
      <c r="H16049" s="1">
        <f>IFERROR(H16050/H16051, H16050)</f>
        <v>0</v>
      </c>
      <c r="I16049" s="1">
        <f>IFERROR(I16050/I16051, I16050)</f>
        <v>0</v>
      </c>
      <c r="J16049" s="1">
        <f>IFERROR(J16050/J16051, J16050)</f>
        <v>0</v>
      </c>
      <c r="K16049" s="1">
        <f>IFERROR(K16050/K16051, K16050)</f>
        <v>0</v>
      </c>
    </row>
    <row r="16050" spans="2:11" outlineLevel="2">
      <c r="C16050" t="s">
        <v>10</v>
      </c>
      <c r="D16050">
        <f>COUNTIF(D16052:D16073, "1")</f>
        <v>0</v>
      </c>
      <c r="E16050">
        <f>COUNTIF(E16052:E16073, "1")</f>
        <v>0</v>
      </c>
      <c r="F16050">
        <f>COUNTIF(F16052:F16073, "1")</f>
        <v>0</v>
      </c>
      <c r="G16050">
        <f>COUNTIF(G16052:G16073, "1")</f>
        <v>0</v>
      </c>
      <c r="H16050">
        <f>COUNTIF(H16052:H16073, "1")</f>
        <v>0</v>
      </c>
      <c r="I16050">
        <f>COUNTIF(I16052:I16073, "1")</f>
        <v>0</v>
      </c>
      <c r="J16050">
        <f>COUNTIF(J16052:J16073, "1")</f>
        <v>0</v>
      </c>
      <c r="K16050">
        <f>COUNTIF(K16052:K16073, "1")</f>
        <v>0</v>
      </c>
    </row>
    <row r="16051" spans="2:11" outlineLevel="2">
      <c r="C16051" t="s">
        <v>12</v>
      </c>
      <c r="D16051">
        <f>COUNTIF(D16052:D16073, "0")</f>
        <v>0</v>
      </c>
      <c r="E16051">
        <f>COUNTIF(E16052:E16073, "0")</f>
        <v>0</v>
      </c>
      <c r="F16051">
        <f>COUNTIF(F16052:F16073, "0")</f>
        <v>0</v>
      </c>
      <c r="G16051">
        <f>COUNTIF(G16052:G16073, "0")</f>
        <v>0</v>
      </c>
      <c r="H16051">
        <f>COUNTIF(H16052:H16073, "0")</f>
        <v>0</v>
      </c>
      <c r="I16051">
        <f>COUNTIF(I16052:I16073, "0")</f>
        <v>0</v>
      </c>
      <c r="J16051">
        <f>COUNTIF(J16052:J16073, "0")</f>
        <v>0</v>
      </c>
      <c r="K16051">
        <f>COUNTIF(K16052:K16073, "0")</f>
        <v>0</v>
      </c>
    </row>
    <row r="16052" spans="2:11" outlineLevel="2">
      <c r="B16052" t="s">
        <v>31</v>
      </c>
      <c r="C16052" t="s">
        <v>14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2:11" outlineLevel="2">
      <c r="B16053" t="s">
        <v>31</v>
      </c>
      <c r="C16053" t="s">
        <v>15</v>
      </c>
      <c r="D16053">
        <v>1</v>
      </c>
      <c r="E16053">
        <v>0</v>
      </c>
      <c r="F16053">
        <v>1</v>
      </c>
      <c r="G16053">
        <v>1</v>
      </c>
      <c r="H16053">
        <v>0</v>
      </c>
      <c r="I16053">
        <v>0</v>
      </c>
      <c r="J16053">
        <v>0</v>
      </c>
      <c r="K16053">
        <v>0</v>
      </c>
    </row>
    <row r="16054" spans="2:11" outlineLevel="2">
      <c r="B16054" t="s">
        <v>31</v>
      </c>
      <c r="C16054" t="s">
        <v>16</v>
      </c>
      <c r="D16054">
        <v>0</v>
      </c>
      <c r="E16054">
        <v>0</v>
      </c>
      <c r="F16054">
        <v>1</v>
      </c>
      <c r="G16054">
        <v>0</v>
      </c>
      <c r="H16054">
        <v>0</v>
      </c>
      <c r="I16054">
        <v>0</v>
      </c>
      <c r="J16054">
        <v>1</v>
      </c>
      <c r="K16054">
        <v>0</v>
      </c>
    </row>
    <row r="16055" spans="2:11" outlineLevel="2">
      <c r="B16055" t="s">
        <v>31</v>
      </c>
      <c r="C16055" t="s">
        <v>17</v>
      </c>
      <c r="D16055">
        <v>1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2:11" outlineLevel="2">
      <c r="B16056" t="s">
        <v>31</v>
      </c>
      <c r="C16056" t="s">
        <v>18</v>
      </c>
      <c r="D16056">
        <v>0</v>
      </c>
      <c r="E16056">
        <v>0</v>
      </c>
      <c r="F16056">
        <v>0</v>
      </c>
      <c r="G16056">
        <v>1</v>
      </c>
      <c r="H16056">
        <v>0</v>
      </c>
      <c r="I16056">
        <v>0</v>
      </c>
      <c r="J16056">
        <v>0</v>
      </c>
      <c r="K16056">
        <v>0</v>
      </c>
    </row>
    <row r="16057" spans="2:11" outlineLevel="2">
      <c r="B16057" t="s">
        <v>31</v>
      </c>
      <c r="C16057" t="s">
        <v>19</v>
      </c>
      <c r="D16057">
        <v>1</v>
      </c>
      <c r="E16057">
        <v>0</v>
      </c>
      <c r="F16057">
        <v>0</v>
      </c>
      <c r="G16057">
        <v>0</v>
      </c>
      <c r="H16057">
        <v>1</v>
      </c>
      <c r="I16057">
        <v>0</v>
      </c>
      <c r="J16057">
        <v>0</v>
      </c>
      <c r="K16057">
        <v>0</v>
      </c>
    </row>
    <row r="16058" spans="2:11" outlineLevel="2">
      <c r="B16058" t="s">
        <v>31</v>
      </c>
      <c r="C16058" t="s">
        <v>32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2:11" outlineLevel="2">
      <c r="B16059" t="s">
        <v>31</v>
      </c>
      <c r="C16059" t="s">
        <v>20</v>
      </c>
      <c r="D16059">
        <v>0</v>
      </c>
      <c r="E16059">
        <v>1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</row>
    <row r="16060" spans="2:11" outlineLevel="2">
      <c r="B16060" t="s">
        <v>31</v>
      </c>
      <c r="C16060" t="s">
        <v>21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2:11" outlineLevel="2">
      <c r="B16061" t="s">
        <v>31</v>
      </c>
      <c r="C16061" t="s">
        <v>33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</row>
    <row r="16062" spans="2:11" outlineLevel="2">
      <c r="B16062" t="s">
        <v>31</v>
      </c>
      <c r="C16062" t="s">
        <v>24</v>
      </c>
      <c r="D16062">
        <v>1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2:11" outlineLevel="2">
      <c r="B16063" t="s">
        <v>31</v>
      </c>
      <c r="C16063" t="s">
        <v>34</v>
      </c>
      <c r="D16063">
        <v>1</v>
      </c>
      <c r="E16063">
        <v>0</v>
      </c>
      <c r="F16063">
        <v>0</v>
      </c>
      <c r="G16063">
        <v>1</v>
      </c>
      <c r="H16063">
        <v>0</v>
      </c>
      <c r="I16063">
        <v>0</v>
      </c>
      <c r="J16063">
        <v>0</v>
      </c>
      <c r="K16063">
        <v>0</v>
      </c>
    </row>
    <row r="16064" spans="2:11" outlineLevel="2">
      <c r="B16064" t="s">
        <v>31</v>
      </c>
      <c r="C16064" t="s">
        <v>26</v>
      </c>
      <c r="D16064">
        <v>0</v>
      </c>
      <c r="E16064">
        <v>0</v>
      </c>
      <c r="F16064">
        <v>0</v>
      </c>
      <c r="G16064">
        <v>1</v>
      </c>
      <c r="H16064">
        <v>0</v>
      </c>
      <c r="I16064">
        <v>0</v>
      </c>
      <c r="J16064">
        <v>0</v>
      </c>
      <c r="K16064">
        <v>0</v>
      </c>
    </row>
    <row r="16065" spans="2:11" outlineLevel="2">
      <c r="B16065" t="s">
        <v>31</v>
      </c>
      <c r="C16065" t="s">
        <v>27</v>
      </c>
      <c r="D16065">
        <v>0</v>
      </c>
      <c r="E16065">
        <v>0</v>
      </c>
      <c r="F16065">
        <v>0</v>
      </c>
      <c r="G16065">
        <v>0</v>
      </c>
      <c r="H16065">
        <v>1</v>
      </c>
      <c r="I16065">
        <v>0</v>
      </c>
      <c r="J16065">
        <v>0</v>
      </c>
      <c r="K16065">
        <v>0</v>
      </c>
    </row>
    <row r="16066" spans="2:11" outlineLevel="2">
      <c r="B16066" t="s">
        <v>31</v>
      </c>
      <c r="C16066" t="s">
        <v>28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2:11" outlineLevel="2">
      <c r="B16067" t="s">
        <v>31</v>
      </c>
      <c r="C16067" t="s">
        <v>35</v>
      </c>
      <c r="D16067">
        <v>1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2:11" outlineLevel="2">
      <c r="B16068" t="s">
        <v>31</v>
      </c>
      <c r="C16068" t="s">
        <v>36</v>
      </c>
      <c r="D16068">
        <v>0</v>
      </c>
      <c r="E16068">
        <v>0</v>
      </c>
      <c r="F16068">
        <v>0</v>
      </c>
      <c r="G16068">
        <v>0</v>
      </c>
      <c r="H16068">
        <v>1</v>
      </c>
      <c r="I16068">
        <v>0</v>
      </c>
      <c r="J16068">
        <v>0</v>
      </c>
      <c r="K16068">
        <v>0</v>
      </c>
    </row>
    <row r="16069" spans="2:11" outlineLevel="2">
      <c r="B16069" t="s">
        <v>31</v>
      </c>
      <c r="C16069" t="s">
        <v>38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2:11" outlineLevel="2">
      <c r="B16070" t="s">
        <v>31</v>
      </c>
      <c r="C16070" t="s">
        <v>39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2:11" outlineLevel="2">
      <c r="B16071" t="s">
        <v>31</v>
      </c>
      <c r="C16071" t="s">
        <v>40</v>
      </c>
      <c r="D16071">
        <v>1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2:11" outlineLevel="2">
      <c r="B16072" t="s">
        <v>31</v>
      </c>
      <c r="C16072" t="s">
        <v>41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2:11" outlineLevel="2">
      <c r="B16073" t="s">
        <v>31</v>
      </c>
      <c r="C16073" t="s">
        <v>42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2:11" s="5" customFormat="1" outlineLevel="1">
      <c r="C16074" s="5" t="s">
        <v>672</v>
      </c>
      <c r="D16074" s="1">
        <f>IFERROR(D16075/D16076, D16075)</f>
        <v>0</v>
      </c>
      <c r="E16074" s="1">
        <f>IFERROR(E16075/E16076, E16075)</f>
        <v>0</v>
      </c>
      <c r="F16074" s="1">
        <f>IFERROR(F16075/F16076, F16075)</f>
        <v>0</v>
      </c>
      <c r="G16074" s="1">
        <f>IFERROR(G16075/G16076, G16075)</f>
        <v>0</v>
      </c>
      <c r="H16074" s="1">
        <f>IFERROR(H16075/H16076, H16075)</f>
        <v>0</v>
      </c>
      <c r="I16074" s="1">
        <f>IFERROR(I16075/I16076, I16075)</f>
        <v>0</v>
      </c>
      <c r="J16074" s="1">
        <f>IFERROR(J16075/J16076, J16075)</f>
        <v>0</v>
      </c>
      <c r="K16074" s="1">
        <f>IFERROR(K16075/K16076, K16075)</f>
        <v>0</v>
      </c>
    </row>
    <row r="16075" spans="2:11" outlineLevel="2">
      <c r="C16075" t="s">
        <v>10</v>
      </c>
      <c r="D16075">
        <f>COUNTIF(D16077:D16077, "1")</f>
        <v>0</v>
      </c>
      <c r="E16075">
        <f>COUNTIF(E16077:E16077, "1")</f>
        <v>0</v>
      </c>
      <c r="F16075">
        <f>COUNTIF(F16077:F16077, "1")</f>
        <v>0</v>
      </c>
      <c r="G16075">
        <f>COUNTIF(G16077:G16077, "1")</f>
        <v>0</v>
      </c>
      <c r="H16075">
        <f>COUNTIF(H16077:H16077, "1")</f>
        <v>0</v>
      </c>
      <c r="I16075">
        <f>COUNTIF(I16077:I16077, "1")</f>
        <v>0</v>
      </c>
      <c r="J16075">
        <f>COUNTIF(J16077:J16077, "1")</f>
        <v>0</v>
      </c>
      <c r="K16075">
        <f>COUNTIF(K16077:K16077, "1")</f>
        <v>0</v>
      </c>
    </row>
    <row r="16076" spans="2:11" outlineLevel="2">
      <c r="C16076" t="s">
        <v>12</v>
      </c>
      <c r="D16076">
        <f>COUNTIF(D16077:D16077, "0")</f>
        <v>0</v>
      </c>
      <c r="E16076">
        <f>COUNTIF(E16077:E16077, "0")</f>
        <v>0</v>
      </c>
      <c r="F16076">
        <f>COUNTIF(F16077:F16077, "0")</f>
        <v>0</v>
      </c>
      <c r="G16076">
        <f>COUNTIF(G16077:G16077, "0")</f>
        <v>0</v>
      </c>
      <c r="H16076">
        <f>COUNTIF(H16077:H16077, "0")</f>
        <v>0</v>
      </c>
      <c r="I16076">
        <f>COUNTIF(I16077:I16077, "0")</f>
        <v>0</v>
      </c>
      <c r="J16076">
        <f>COUNTIF(J16077:J16077, "0")</f>
        <v>0</v>
      </c>
      <c r="K16076">
        <f>COUNTIF(K16077:K16077, "0")</f>
        <v>0</v>
      </c>
    </row>
    <row r="16077" spans="2:11" outlineLevel="2">
      <c r="B16077" t="s">
        <v>673</v>
      </c>
      <c r="C16077" t="s">
        <v>33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2:11" s="5" customFormat="1" outlineLevel="1">
      <c r="C16078" s="5" t="s">
        <v>49</v>
      </c>
      <c r="D16078" s="1">
        <f>IFERROR(D16079/D16080, D16079)</f>
        <v>0</v>
      </c>
      <c r="E16078" s="1">
        <f>IFERROR(E16079/E16080, E16079)</f>
        <v>0</v>
      </c>
      <c r="F16078" s="1">
        <f>IFERROR(F16079/F16080, F16079)</f>
        <v>0</v>
      </c>
      <c r="G16078" s="1">
        <f>IFERROR(G16079/G16080, G16079)</f>
        <v>0</v>
      </c>
      <c r="H16078" s="1">
        <f>IFERROR(H16079/H16080, H16079)</f>
        <v>0</v>
      </c>
      <c r="I16078" s="1">
        <f>IFERROR(I16079/I16080, I16079)</f>
        <v>0</v>
      </c>
      <c r="J16078" s="1">
        <f>IFERROR(J16079/J16080, J16079)</f>
        <v>0</v>
      </c>
      <c r="K16078" s="1">
        <f>IFERROR(K16079/K16080, K16079)</f>
        <v>0</v>
      </c>
    </row>
    <row r="16079" spans="2:11" outlineLevel="2">
      <c r="C16079" t="s">
        <v>10</v>
      </c>
      <c r="D16079">
        <f>COUNTIF(D16081:D16106, "1")</f>
        <v>0</v>
      </c>
      <c r="E16079">
        <f>COUNTIF(E16081:E16106, "1")</f>
        <v>0</v>
      </c>
      <c r="F16079">
        <f>COUNTIF(F16081:F16106, "1")</f>
        <v>0</v>
      </c>
      <c r="G16079">
        <f>COUNTIF(G16081:G16106, "1")</f>
        <v>0</v>
      </c>
      <c r="H16079">
        <f>COUNTIF(H16081:H16106, "1")</f>
        <v>0</v>
      </c>
      <c r="I16079">
        <f>COUNTIF(I16081:I16106, "1")</f>
        <v>0</v>
      </c>
      <c r="J16079">
        <f>COUNTIF(J16081:J16106, "1")</f>
        <v>0</v>
      </c>
      <c r="K16079">
        <f>COUNTIF(K16081:K16106, "1")</f>
        <v>0</v>
      </c>
    </row>
    <row r="16080" spans="2:11" outlineLevel="2">
      <c r="C16080" t="s">
        <v>12</v>
      </c>
      <c r="D16080">
        <f>COUNTIF(D16081:D16106, "0")</f>
        <v>0</v>
      </c>
      <c r="E16080">
        <f>COUNTIF(E16081:E16106, "0")</f>
        <v>0</v>
      </c>
      <c r="F16080">
        <f>COUNTIF(F16081:F16106, "0")</f>
        <v>0</v>
      </c>
      <c r="G16080">
        <f>COUNTIF(G16081:G16106, "0")</f>
        <v>0</v>
      </c>
      <c r="H16080">
        <f>COUNTIF(H16081:H16106, "0")</f>
        <v>0</v>
      </c>
      <c r="I16080">
        <f>COUNTIF(I16081:I16106, "0")</f>
        <v>0</v>
      </c>
      <c r="J16080">
        <f>COUNTIF(J16081:J16106, "0")</f>
        <v>0</v>
      </c>
      <c r="K16080">
        <f>COUNTIF(K16081:K16106, "0")</f>
        <v>0</v>
      </c>
    </row>
    <row r="16081" spans="2:11" outlineLevel="2">
      <c r="B16081" t="s">
        <v>50</v>
      </c>
      <c r="C16081" t="s">
        <v>15</v>
      </c>
      <c r="D16081">
        <v>0</v>
      </c>
      <c r="E16081">
        <v>1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2:11" outlineLevel="2">
      <c r="B16082" t="s">
        <v>50</v>
      </c>
      <c r="C16082" t="s">
        <v>16</v>
      </c>
      <c r="D16082">
        <v>0</v>
      </c>
      <c r="E16082">
        <v>0</v>
      </c>
      <c r="F16082">
        <v>1</v>
      </c>
      <c r="G16082">
        <v>0</v>
      </c>
      <c r="H16082">
        <v>0</v>
      </c>
      <c r="I16082">
        <v>0</v>
      </c>
      <c r="J16082">
        <v>1</v>
      </c>
      <c r="K16082">
        <v>0</v>
      </c>
    </row>
    <row r="16083" spans="2:11" outlineLevel="2">
      <c r="B16083" t="s">
        <v>50</v>
      </c>
      <c r="C16083" t="s">
        <v>17</v>
      </c>
      <c r="D16083">
        <v>0</v>
      </c>
      <c r="E16083">
        <v>1</v>
      </c>
      <c r="F16083">
        <v>0</v>
      </c>
      <c r="G16083">
        <v>1</v>
      </c>
      <c r="H16083">
        <v>0</v>
      </c>
      <c r="I16083">
        <v>0</v>
      </c>
      <c r="J16083">
        <v>1</v>
      </c>
      <c r="K16083">
        <v>0</v>
      </c>
    </row>
    <row r="16084" spans="2:11" outlineLevel="2">
      <c r="B16084" t="s">
        <v>50</v>
      </c>
      <c r="C16084" t="s">
        <v>18</v>
      </c>
      <c r="D16084">
        <v>0</v>
      </c>
      <c r="E16084">
        <v>0</v>
      </c>
      <c r="F16084">
        <v>0</v>
      </c>
      <c r="G16084">
        <v>0</v>
      </c>
      <c r="H16084">
        <v>1</v>
      </c>
      <c r="I16084">
        <v>0</v>
      </c>
      <c r="J16084">
        <v>0</v>
      </c>
      <c r="K16084">
        <v>0</v>
      </c>
    </row>
    <row r="16085" spans="2:11" outlineLevel="2">
      <c r="B16085" t="s">
        <v>50</v>
      </c>
      <c r="C16085" t="s">
        <v>19</v>
      </c>
      <c r="D16085">
        <v>0</v>
      </c>
      <c r="E16085">
        <v>1</v>
      </c>
      <c r="F16085">
        <v>0</v>
      </c>
      <c r="G16085">
        <v>1</v>
      </c>
      <c r="H16085">
        <v>0</v>
      </c>
      <c r="I16085">
        <v>0</v>
      </c>
      <c r="J16085">
        <v>0</v>
      </c>
      <c r="K16085">
        <v>0</v>
      </c>
    </row>
    <row r="16086" spans="2:11" outlineLevel="2">
      <c r="B16086" t="s">
        <v>50</v>
      </c>
      <c r="C16086" t="s">
        <v>32</v>
      </c>
      <c r="D16086">
        <v>0</v>
      </c>
      <c r="E16086">
        <v>0</v>
      </c>
      <c r="F16086">
        <v>1</v>
      </c>
      <c r="G16086">
        <v>0</v>
      </c>
      <c r="H16086">
        <v>0</v>
      </c>
      <c r="I16086">
        <v>0</v>
      </c>
      <c r="J16086">
        <v>0</v>
      </c>
      <c r="K16086">
        <v>0</v>
      </c>
    </row>
    <row r="16087" spans="2:11" outlineLevel="2">
      <c r="B16087" t="s">
        <v>50</v>
      </c>
      <c r="C16087" t="s">
        <v>20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</row>
    <row r="16088" spans="2:11" outlineLevel="2">
      <c r="B16088" t="s">
        <v>50</v>
      </c>
      <c r="C16088" t="s">
        <v>21</v>
      </c>
      <c r="D16088">
        <v>0</v>
      </c>
      <c r="E16088">
        <v>0</v>
      </c>
      <c r="F16088">
        <v>0</v>
      </c>
      <c r="G16088">
        <v>1</v>
      </c>
      <c r="H16088">
        <v>0</v>
      </c>
      <c r="I16088">
        <v>0</v>
      </c>
      <c r="J16088">
        <v>0</v>
      </c>
      <c r="K16088">
        <v>0</v>
      </c>
    </row>
    <row r="16089" spans="2:11" outlineLevel="2">
      <c r="B16089" t="s">
        <v>50</v>
      </c>
      <c r="C16089" t="s">
        <v>22</v>
      </c>
      <c r="D16089">
        <v>0</v>
      </c>
      <c r="E16089">
        <v>0</v>
      </c>
      <c r="F16089">
        <v>1</v>
      </c>
      <c r="G16089">
        <v>1</v>
      </c>
      <c r="H16089">
        <v>0</v>
      </c>
      <c r="I16089">
        <v>0</v>
      </c>
      <c r="J16089">
        <v>0</v>
      </c>
      <c r="K16089">
        <v>0</v>
      </c>
    </row>
    <row r="16090" spans="2:11" outlineLevel="2">
      <c r="B16090" t="s">
        <v>50</v>
      </c>
      <c r="C16090" t="s">
        <v>23</v>
      </c>
      <c r="D16090">
        <v>0</v>
      </c>
      <c r="E16090">
        <v>1</v>
      </c>
      <c r="F16090">
        <v>0</v>
      </c>
      <c r="G16090">
        <v>0</v>
      </c>
      <c r="H16090">
        <v>0</v>
      </c>
      <c r="I16090">
        <v>1</v>
      </c>
      <c r="J16090">
        <v>0</v>
      </c>
      <c r="K16090">
        <v>0</v>
      </c>
    </row>
    <row r="16091" spans="2:11" outlineLevel="2">
      <c r="B16091" t="s">
        <v>50</v>
      </c>
      <c r="C16091" t="s">
        <v>33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1</v>
      </c>
      <c r="K16091">
        <v>0</v>
      </c>
    </row>
    <row r="16092" spans="2:11" outlineLevel="2">
      <c r="B16092" t="s">
        <v>50</v>
      </c>
      <c r="C16092" t="s">
        <v>24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</row>
    <row r="16093" spans="2:11" outlineLevel="2">
      <c r="B16093" t="s">
        <v>50</v>
      </c>
      <c r="C16093" t="s">
        <v>34</v>
      </c>
      <c r="D16093">
        <v>1</v>
      </c>
      <c r="E16093">
        <v>0</v>
      </c>
      <c r="F16093">
        <v>0</v>
      </c>
      <c r="G16093">
        <v>0</v>
      </c>
      <c r="H16093">
        <v>1</v>
      </c>
      <c r="I16093">
        <v>0</v>
      </c>
      <c r="J16093">
        <v>0</v>
      </c>
      <c r="K16093">
        <v>0</v>
      </c>
    </row>
    <row r="16094" spans="2:11" outlineLevel="2">
      <c r="B16094" t="s">
        <v>50</v>
      </c>
      <c r="C16094" t="s">
        <v>27</v>
      </c>
      <c r="D16094">
        <v>0</v>
      </c>
      <c r="E16094">
        <v>1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</row>
    <row r="16095" spans="2:11" outlineLevel="2">
      <c r="B16095" t="s">
        <v>50</v>
      </c>
      <c r="C16095" t="s">
        <v>28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2:11" outlineLevel="2">
      <c r="B16096" t="s">
        <v>50</v>
      </c>
      <c r="C16096" t="s">
        <v>35</v>
      </c>
      <c r="D16096">
        <v>0</v>
      </c>
      <c r="E16096">
        <v>1</v>
      </c>
      <c r="F16096">
        <v>0</v>
      </c>
      <c r="G16096">
        <v>0</v>
      </c>
      <c r="H16096">
        <v>1</v>
      </c>
      <c r="I16096">
        <v>0</v>
      </c>
      <c r="J16096">
        <v>0</v>
      </c>
      <c r="K16096">
        <v>0</v>
      </c>
    </row>
    <row r="16097" spans="2:11" outlineLevel="2">
      <c r="B16097" t="s">
        <v>50</v>
      </c>
      <c r="C16097" t="s">
        <v>48</v>
      </c>
      <c r="D16097">
        <v>1</v>
      </c>
      <c r="E16097">
        <v>1</v>
      </c>
      <c r="F16097">
        <v>0</v>
      </c>
      <c r="G16097">
        <v>0</v>
      </c>
      <c r="H16097">
        <v>0</v>
      </c>
      <c r="I16097">
        <v>1</v>
      </c>
      <c r="J16097">
        <v>0</v>
      </c>
      <c r="K16097">
        <v>0</v>
      </c>
    </row>
    <row r="16098" spans="2:11" outlineLevel="2">
      <c r="B16098" t="s">
        <v>50</v>
      </c>
      <c r="C16098" t="s">
        <v>36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</row>
    <row r="16099" spans="2:11" outlineLevel="2">
      <c r="B16099" t="s">
        <v>50</v>
      </c>
      <c r="C16099" t="s">
        <v>37</v>
      </c>
      <c r="D16099">
        <v>0</v>
      </c>
      <c r="E16099">
        <v>1</v>
      </c>
      <c r="F16099">
        <v>1</v>
      </c>
      <c r="G16099">
        <v>1</v>
      </c>
      <c r="H16099">
        <v>0</v>
      </c>
      <c r="I16099">
        <v>0</v>
      </c>
      <c r="J16099">
        <v>0</v>
      </c>
      <c r="K16099">
        <v>0</v>
      </c>
    </row>
    <row r="16100" spans="2:11" outlineLevel="2">
      <c r="B16100" t="s">
        <v>50</v>
      </c>
      <c r="C16100" t="s">
        <v>38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</row>
    <row r="16101" spans="2:11" outlineLevel="2">
      <c r="B16101" t="s">
        <v>50</v>
      </c>
      <c r="C16101" t="s">
        <v>39</v>
      </c>
      <c r="D16101">
        <v>0</v>
      </c>
      <c r="E16101">
        <v>0</v>
      </c>
      <c r="F16101">
        <v>1</v>
      </c>
      <c r="G16101">
        <v>1</v>
      </c>
      <c r="H16101">
        <v>1</v>
      </c>
      <c r="I16101">
        <v>0</v>
      </c>
      <c r="J16101">
        <v>0</v>
      </c>
      <c r="K16101">
        <v>0</v>
      </c>
    </row>
    <row r="16102" spans="2:11" outlineLevel="2">
      <c r="B16102" t="s">
        <v>50</v>
      </c>
      <c r="C16102" t="s">
        <v>40</v>
      </c>
      <c r="D16102">
        <v>0</v>
      </c>
      <c r="E16102">
        <v>0</v>
      </c>
      <c r="F16102">
        <v>0</v>
      </c>
      <c r="G16102">
        <v>1</v>
      </c>
      <c r="H16102">
        <v>0</v>
      </c>
      <c r="I16102">
        <v>0</v>
      </c>
      <c r="J16102">
        <v>0</v>
      </c>
      <c r="K16102">
        <v>0</v>
      </c>
    </row>
    <row r="16103" spans="2:11" outlineLevel="2">
      <c r="B16103" t="s">
        <v>50</v>
      </c>
      <c r="C16103" t="s">
        <v>41</v>
      </c>
      <c r="D16103">
        <v>1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</row>
    <row r="16104" spans="2:11" outlineLevel="2">
      <c r="B16104" t="s">
        <v>50</v>
      </c>
      <c r="C16104" t="s">
        <v>42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2:11" outlineLevel="2">
      <c r="B16105" t="s">
        <v>50</v>
      </c>
      <c r="C16105" t="s">
        <v>43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</row>
    <row r="16106" spans="2:11" outlineLevel="2">
      <c r="B16106" t="s">
        <v>50</v>
      </c>
      <c r="C16106" t="s">
        <v>44</v>
      </c>
      <c r="D16106">
        <v>0</v>
      </c>
      <c r="E16106">
        <v>0</v>
      </c>
      <c r="F16106">
        <v>0</v>
      </c>
      <c r="G16106">
        <v>1</v>
      </c>
      <c r="H16106">
        <v>0</v>
      </c>
      <c r="I16106">
        <v>1</v>
      </c>
      <c r="J16106">
        <v>0</v>
      </c>
      <c r="K16106">
        <v>0</v>
      </c>
    </row>
    <row r="16107" spans="2:11" s="5" customFormat="1" outlineLevel="1">
      <c r="C16107" s="5" t="s">
        <v>55</v>
      </c>
      <c r="D16107" s="1">
        <f>IFERROR(D16108/D16109, D16108)</f>
        <v>0</v>
      </c>
      <c r="E16107" s="1">
        <f>IFERROR(E16108/E16109, E16108)</f>
        <v>0</v>
      </c>
      <c r="F16107" s="1">
        <f>IFERROR(F16108/F16109, F16108)</f>
        <v>0</v>
      </c>
      <c r="G16107" s="1">
        <f>IFERROR(G16108/G16109, G16108)</f>
        <v>0</v>
      </c>
      <c r="H16107" s="1">
        <f>IFERROR(H16108/H16109, H16108)</f>
        <v>0</v>
      </c>
      <c r="I16107" s="1">
        <f>IFERROR(I16108/I16109, I16108)</f>
        <v>0</v>
      </c>
      <c r="J16107" s="1">
        <f>IFERROR(J16108/J16109, J16108)</f>
        <v>0</v>
      </c>
      <c r="K16107" s="1">
        <f>IFERROR(K16108/K16109, K16108)</f>
        <v>0</v>
      </c>
    </row>
    <row r="16108" spans="2:11" outlineLevel="2">
      <c r="C16108" t="s">
        <v>10</v>
      </c>
      <c r="D16108">
        <f>COUNTIF(D16110:D16132, "1")</f>
        <v>0</v>
      </c>
      <c r="E16108">
        <f>COUNTIF(E16110:E16132, "1")</f>
        <v>0</v>
      </c>
      <c r="F16108">
        <f>COUNTIF(F16110:F16132, "1")</f>
        <v>0</v>
      </c>
      <c r="G16108">
        <f>COUNTIF(G16110:G16132, "1")</f>
        <v>0</v>
      </c>
      <c r="H16108">
        <f>COUNTIF(H16110:H16132, "1")</f>
        <v>0</v>
      </c>
      <c r="I16108">
        <f>COUNTIF(I16110:I16132, "1")</f>
        <v>0</v>
      </c>
      <c r="J16108">
        <f>COUNTIF(J16110:J16132, "1")</f>
        <v>0</v>
      </c>
      <c r="K16108">
        <f>COUNTIF(K16110:K16132, "1")</f>
        <v>0</v>
      </c>
    </row>
    <row r="16109" spans="2:11" outlineLevel="2">
      <c r="C16109" t="s">
        <v>12</v>
      </c>
      <c r="D16109">
        <f>COUNTIF(D16110:D16132, "0")</f>
        <v>0</v>
      </c>
      <c r="E16109">
        <f>COUNTIF(E16110:E16132, "0")</f>
        <v>0</v>
      </c>
      <c r="F16109">
        <f>COUNTIF(F16110:F16132, "0")</f>
        <v>0</v>
      </c>
      <c r="G16109">
        <f>COUNTIF(G16110:G16132, "0")</f>
        <v>0</v>
      </c>
      <c r="H16109">
        <f>COUNTIF(H16110:H16132, "0")</f>
        <v>0</v>
      </c>
      <c r="I16109">
        <f>COUNTIF(I16110:I16132, "0")</f>
        <v>0</v>
      </c>
      <c r="J16109">
        <f>COUNTIF(J16110:J16132, "0")</f>
        <v>0</v>
      </c>
      <c r="K16109">
        <f>COUNTIF(K16110:K16132, "0")</f>
        <v>0</v>
      </c>
    </row>
    <row r="16110" spans="2:11" outlineLevel="2">
      <c r="B16110" t="s">
        <v>56</v>
      </c>
      <c r="C16110" t="s">
        <v>15</v>
      </c>
      <c r="D16110">
        <v>1</v>
      </c>
      <c r="E16110">
        <v>0</v>
      </c>
      <c r="F16110">
        <v>0</v>
      </c>
      <c r="G16110">
        <v>0</v>
      </c>
      <c r="H16110">
        <v>1</v>
      </c>
      <c r="I16110">
        <v>0</v>
      </c>
      <c r="J16110">
        <v>0</v>
      </c>
      <c r="K16110">
        <v>0</v>
      </c>
    </row>
    <row r="16111" spans="2:11" outlineLevel="2">
      <c r="B16111" t="s">
        <v>56</v>
      </c>
      <c r="C16111" t="s">
        <v>16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1</v>
      </c>
      <c r="J16111">
        <v>0</v>
      </c>
      <c r="K16111">
        <v>0</v>
      </c>
    </row>
    <row r="16112" spans="2:11" outlineLevel="2">
      <c r="B16112" t="s">
        <v>56</v>
      </c>
      <c r="C16112" t="s">
        <v>17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2:11" outlineLevel="2">
      <c r="B16113" t="s">
        <v>56</v>
      </c>
      <c r="C16113" t="s">
        <v>18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1</v>
      </c>
      <c r="J16113">
        <v>0</v>
      </c>
      <c r="K16113">
        <v>0</v>
      </c>
    </row>
    <row r="16114" spans="2:11" outlineLevel="2">
      <c r="B16114" t="s">
        <v>56</v>
      </c>
      <c r="C16114" t="s">
        <v>19</v>
      </c>
      <c r="D16114">
        <v>0</v>
      </c>
      <c r="E16114">
        <v>0</v>
      </c>
      <c r="F16114">
        <v>0</v>
      </c>
      <c r="G16114">
        <v>1</v>
      </c>
      <c r="H16114">
        <v>0</v>
      </c>
      <c r="I16114">
        <v>0</v>
      </c>
      <c r="J16114">
        <v>0</v>
      </c>
      <c r="K16114">
        <v>0</v>
      </c>
    </row>
    <row r="16115" spans="2:11" outlineLevel="2">
      <c r="B16115" t="s">
        <v>56</v>
      </c>
      <c r="C16115" t="s">
        <v>20</v>
      </c>
      <c r="D16115">
        <v>0</v>
      </c>
      <c r="E16115">
        <v>1</v>
      </c>
      <c r="F16115">
        <v>1</v>
      </c>
      <c r="G16115">
        <v>0</v>
      </c>
      <c r="H16115">
        <v>0</v>
      </c>
      <c r="I16115">
        <v>0</v>
      </c>
      <c r="J16115">
        <v>0</v>
      </c>
      <c r="K16115">
        <v>0</v>
      </c>
    </row>
    <row r="16116" spans="2:11" outlineLevel="2">
      <c r="B16116" t="s">
        <v>56</v>
      </c>
      <c r="C16116" t="s">
        <v>21</v>
      </c>
      <c r="D16116">
        <v>0</v>
      </c>
      <c r="E16116">
        <v>0</v>
      </c>
      <c r="F16116">
        <v>1</v>
      </c>
      <c r="G16116">
        <v>0</v>
      </c>
      <c r="H16116">
        <v>1</v>
      </c>
      <c r="I16116">
        <v>0</v>
      </c>
      <c r="J16116">
        <v>0</v>
      </c>
      <c r="K16116">
        <v>0</v>
      </c>
    </row>
    <row r="16117" spans="2:11" outlineLevel="2">
      <c r="B16117" t="s">
        <v>56</v>
      </c>
      <c r="C16117" t="s">
        <v>23</v>
      </c>
      <c r="D16117">
        <v>1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</row>
    <row r="16118" spans="2:11" outlineLevel="2">
      <c r="B16118" t="s">
        <v>56</v>
      </c>
      <c r="C16118" t="s">
        <v>33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1</v>
      </c>
      <c r="J16118">
        <v>0</v>
      </c>
      <c r="K16118">
        <v>0</v>
      </c>
    </row>
    <row r="16119" spans="2:11" outlineLevel="2">
      <c r="B16119" t="s">
        <v>56</v>
      </c>
      <c r="C16119" t="s">
        <v>24</v>
      </c>
      <c r="D16119">
        <v>0</v>
      </c>
      <c r="E16119">
        <v>0</v>
      </c>
      <c r="F16119">
        <v>0</v>
      </c>
      <c r="G16119">
        <v>1</v>
      </c>
      <c r="H16119">
        <v>0</v>
      </c>
      <c r="I16119">
        <v>1</v>
      </c>
      <c r="J16119">
        <v>1</v>
      </c>
      <c r="K16119">
        <v>0</v>
      </c>
    </row>
    <row r="16120" spans="2:11" outlineLevel="2">
      <c r="B16120" t="s">
        <v>56</v>
      </c>
      <c r="C16120" t="s">
        <v>34</v>
      </c>
      <c r="D16120">
        <v>0</v>
      </c>
      <c r="E16120">
        <v>0</v>
      </c>
      <c r="F16120">
        <v>0</v>
      </c>
      <c r="G16120">
        <v>0</v>
      </c>
      <c r="H16120">
        <v>1</v>
      </c>
      <c r="I16120">
        <v>0</v>
      </c>
      <c r="J16120">
        <v>0</v>
      </c>
      <c r="K16120">
        <v>0</v>
      </c>
    </row>
    <row r="16121" spans="2:11" outlineLevel="2">
      <c r="B16121" t="s">
        <v>56</v>
      </c>
      <c r="C16121" t="s">
        <v>25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</row>
    <row r="16122" spans="2:11" outlineLevel="2">
      <c r="B16122" t="s">
        <v>56</v>
      </c>
      <c r="C16122" t="s">
        <v>26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2:11" outlineLevel="2">
      <c r="B16123" t="s">
        <v>56</v>
      </c>
      <c r="C16123" t="s">
        <v>27</v>
      </c>
      <c r="D16123">
        <v>0</v>
      </c>
      <c r="E16123">
        <v>1</v>
      </c>
      <c r="F16123">
        <v>1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2:11" outlineLevel="2">
      <c r="B16124" t="s">
        <v>56</v>
      </c>
      <c r="C16124" t="s">
        <v>28</v>
      </c>
      <c r="D16124">
        <v>0</v>
      </c>
      <c r="E16124">
        <v>0</v>
      </c>
      <c r="F16124">
        <v>1</v>
      </c>
      <c r="G16124">
        <v>0</v>
      </c>
      <c r="H16124">
        <v>1</v>
      </c>
      <c r="I16124">
        <v>0</v>
      </c>
      <c r="J16124">
        <v>0</v>
      </c>
      <c r="K16124">
        <v>0</v>
      </c>
    </row>
    <row r="16125" spans="2:11" outlineLevel="2">
      <c r="B16125" t="s">
        <v>56</v>
      </c>
      <c r="C16125" t="s">
        <v>35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2:11" outlineLevel="2">
      <c r="B16126" t="s">
        <v>56</v>
      </c>
      <c r="C16126" t="s">
        <v>48</v>
      </c>
      <c r="D16126">
        <v>0</v>
      </c>
      <c r="E16126">
        <v>0</v>
      </c>
      <c r="F16126">
        <v>1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2:11" outlineLevel="2">
      <c r="B16127" t="s">
        <v>56</v>
      </c>
      <c r="C16127" t="s">
        <v>36</v>
      </c>
      <c r="D16127">
        <v>1</v>
      </c>
      <c r="E16127">
        <v>0</v>
      </c>
      <c r="F16127">
        <v>1</v>
      </c>
      <c r="G16127">
        <v>1</v>
      </c>
      <c r="H16127">
        <v>0</v>
      </c>
      <c r="I16127">
        <v>0</v>
      </c>
      <c r="J16127">
        <v>0</v>
      </c>
      <c r="K16127">
        <v>0</v>
      </c>
    </row>
    <row r="16128" spans="2:11" outlineLevel="2">
      <c r="B16128" t="s">
        <v>56</v>
      </c>
      <c r="C16128" t="s">
        <v>37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2:11" outlineLevel="2">
      <c r="B16129" t="s">
        <v>56</v>
      </c>
      <c r="C16129" t="s">
        <v>38</v>
      </c>
      <c r="D16129">
        <v>0</v>
      </c>
      <c r="E16129">
        <v>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2:11" outlineLevel="2">
      <c r="B16130" t="s">
        <v>56</v>
      </c>
      <c r="C16130" t="s">
        <v>39</v>
      </c>
      <c r="D16130">
        <v>1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2:11" outlineLevel="2">
      <c r="B16131" t="s">
        <v>56</v>
      </c>
      <c r="C16131" t="s">
        <v>40</v>
      </c>
      <c r="D16131">
        <v>0</v>
      </c>
      <c r="E16131">
        <v>0</v>
      </c>
      <c r="F16131">
        <v>0</v>
      </c>
      <c r="G16131">
        <v>0</v>
      </c>
      <c r="H16131">
        <v>1</v>
      </c>
      <c r="I16131">
        <v>0</v>
      </c>
      <c r="J16131">
        <v>0</v>
      </c>
      <c r="K16131">
        <v>0</v>
      </c>
    </row>
    <row r="16132" spans="2:11" outlineLevel="2">
      <c r="B16132" t="s">
        <v>56</v>
      </c>
      <c r="C16132" t="s">
        <v>41</v>
      </c>
      <c r="D16132">
        <v>1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2:11" s="5" customFormat="1" outlineLevel="1">
      <c r="C16133" s="5" t="s">
        <v>46</v>
      </c>
      <c r="D16133" s="1">
        <f>IFERROR(D16134/D16135, D16134)</f>
        <v>0</v>
      </c>
      <c r="E16133" s="1">
        <f>IFERROR(E16134/E16135, E16134)</f>
        <v>0</v>
      </c>
      <c r="F16133" s="1">
        <f>IFERROR(F16134/F16135, F16134)</f>
        <v>0</v>
      </c>
      <c r="G16133" s="1">
        <f>IFERROR(G16134/G16135, G16134)</f>
        <v>0</v>
      </c>
      <c r="H16133" s="1">
        <f>IFERROR(H16134/H16135, H16134)</f>
        <v>0</v>
      </c>
      <c r="I16133" s="1">
        <f>IFERROR(I16134/I16135, I16134)</f>
        <v>0</v>
      </c>
      <c r="J16133" s="1">
        <f>IFERROR(J16134/J16135, J16134)</f>
        <v>0</v>
      </c>
      <c r="K16133" s="1">
        <f>IFERROR(K16134/K16135, K16134)</f>
        <v>0</v>
      </c>
    </row>
    <row r="16134" spans="2:11" outlineLevel="2">
      <c r="C16134" t="s">
        <v>10</v>
      </c>
      <c r="D16134">
        <f>COUNTIF(D16136:D16159, "1")</f>
        <v>0</v>
      </c>
      <c r="E16134">
        <f>COUNTIF(E16136:E16159, "1")</f>
        <v>0</v>
      </c>
      <c r="F16134">
        <f>COUNTIF(F16136:F16159, "1")</f>
        <v>0</v>
      </c>
      <c r="G16134">
        <f>COUNTIF(G16136:G16159, "1")</f>
        <v>0</v>
      </c>
      <c r="H16134">
        <f>COUNTIF(H16136:H16159, "1")</f>
        <v>0</v>
      </c>
      <c r="I16134">
        <f>COUNTIF(I16136:I16159, "1")</f>
        <v>0</v>
      </c>
      <c r="J16134">
        <f>COUNTIF(J16136:J16159, "1")</f>
        <v>0</v>
      </c>
      <c r="K16134">
        <f>COUNTIF(K16136:K16159, "1")</f>
        <v>0</v>
      </c>
    </row>
    <row r="16135" spans="2:11" outlineLevel="2">
      <c r="C16135" t="s">
        <v>12</v>
      </c>
      <c r="D16135">
        <f>COUNTIF(D16136:D16159, "0")</f>
        <v>0</v>
      </c>
      <c r="E16135">
        <f>COUNTIF(E16136:E16159, "0")</f>
        <v>0</v>
      </c>
      <c r="F16135">
        <f>COUNTIF(F16136:F16159, "0")</f>
        <v>0</v>
      </c>
      <c r="G16135">
        <f>COUNTIF(G16136:G16159, "0")</f>
        <v>0</v>
      </c>
      <c r="H16135">
        <f>COUNTIF(H16136:H16159, "0")</f>
        <v>0</v>
      </c>
      <c r="I16135">
        <f>COUNTIF(I16136:I16159, "0")</f>
        <v>0</v>
      </c>
      <c r="J16135">
        <f>COUNTIF(J16136:J16159, "0")</f>
        <v>0</v>
      </c>
      <c r="K16135">
        <f>COUNTIF(K16136:K16159, "0")</f>
        <v>0</v>
      </c>
    </row>
    <row r="16136" spans="2:11" outlineLevel="2">
      <c r="B16136" t="s">
        <v>47</v>
      </c>
      <c r="C16136" t="s">
        <v>15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1</v>
      </c>
      <c r="J16136">
        <v>0</v>
      </c>
      <c r="K16136">
        <v>0</v>
      </c>
    </row>
    <row r="16137" spans="2:11" outlineLevel="2">
      <c r="B16137" t="s">
        <v>47</v>
      </c>
      <c r="C16137" t="s">
        <v>16</v>
      </c>
      <c r="D16137">
        <v>1</v>
      </c>
      <c r="E16137">
        <v>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2:11" outlineLevel="2">
      <c r="B16138" t="s">
        <v>47</v>
      </c>
      <c r="C16138" t="s">
        <v>17</v>
      </c>
      <c r="D16138">
        <v>1</v>
      </c>
      <c r="E16138">
        <v>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2:11" outlineLevel="2">
      <c r="B16139" t="s">
        <v>47</v>
      </c>
      <c r="C16139" t="s">
        <v>18</v>
      </c>
      <c r="D16139">
        <v>0</v>
      </c>
      <c r="E16139">
        <v>0</v>
      </c>
      <c r="F16139">
        <v>1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2:11" outlineLevel="2">
      <c r="B16140" t="s">
        <v>47</v>
      </c>
      <c r="C16140" t="s">
        <v>32</v>
      </c>
      <c r="D16140">
        <v>0</v>
      </c>
      <c r="E16140">
        <v>0</v>
      </c>
      <c r="F16140">
        <v>1</v>
      </c>
      <c r="G16140">
        <v>0</v>
      </c>
      <c r="H16140">
        <v>0</v>
      </c>
      <c r="I16140">
        <v>0</v>
      </c>
      <c r="J16140">
        <v>0</v>
      </c>
      <c r="K16140">
        <v>0</v>
      </c>
    </row>
    <row r="16141" spans="2:11" outlineLevel="2">
      <c r="B16141" t="s">
        <v>47</v>
      </c>
      <c r="C16141" t="s">
        <v>20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1</v>
      </c>
      <c r="K16141">
        <v>0</v>
      </c>
    </row>
    <row r="16142" spans="2:11" outlineLevel="2">
      <c r="B16142" t="s">
        <v>47</v>
      </c>
      <c r="C16142" t="s">
        <v>21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1</v>
      </c>
      <c r="K16142">
        <v>0</v>
      </c>
    </row>
    <row r="16143" spans="2:11" outlineLevel="2">
      <c r="B16143" t="s">
        <v>47</v>
      </c>
      <c r="C16143" t="s">
        <v>22</v>
      </c>
      <c r="D16143">
        <v>0</v>
      </c>
      <c r="E16143">
        <v>0</v>
      </c>
      <c r="F16143">
        <v>1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2:11" outlineLevel="2">
      <c r="B16144" t="s">
        <v>47</v>
      </c>
      <c r="C16144" t="s">
        <v>23</v>
      </c>
      <c r="D16144">
        <v>0</v>
      </c>
      <c r="E16144">
        <v>0</v>
      </c>
      <c r="F16144">
        <v>0</v>
      </c>
      <c r="G16144">
        <v>1</v>
      </c>
      <c r="H16144">
        <v>0</v>
      </c>
      <c r="I16144">
        <v>0</v>
      </c>
      <c r="J16144">
        <v>0</v>
      </c>
      <c r="K16144">
        <v>0</v>
      </c>
    </row>
    <row r="16145" spans="2:11" outlineLevel="2">
      <c r="B16145" t="s">
        <v>47</v>
      </c>
      <c r="C16145" t="s">
        <v>33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2:11" outlineLevel="2">
      <c r="B16146" t="s">
        <v>47</v>
      </c>
      <c r="C16146" t="s">
        <v>24</v>
      </c>
      <c r="D16146">
        <v>0</v>
      </c>
      <c r="E16146">
        <v>0</v>
      </c>
      <c r="F16146">
        <v>0</v>
      </c>
      <c r="G16146">
        <v>1</v>
      </c>
      <c r="H16146">
        <v>0</v>
      </c>
      <c r="I16146">
        <v>0</v>
      </c>
      <c r="J16146">
        <v>0</v>
      </c>
      <c r="K16146">
        <v>0</v>
      </c>
    </row>
    <row r="16147" spans="2:11" outlineLevel="2">
      <c r="B16147" t="s">
        <v>47</v>
      </c>
      <c r="C16147" t="s">
        <v>34</v>
      </c>
      <c r="D16147">
        <v>0</v>
      </c>
      <c r="E16147">
        <v>1</v>
      </c>
      <c r="F16147">
        <v>1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2:11" outlineLevel="2">
      <c r="B16148" t="s">
        <v>47</v>
      </c>
      <c r="C16148" t="s">
        <v>25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2:11" outlineLevel="2">
      <c r="B16149" t="s">
        <v>47</v>
      </c>
      <c r="C16149" t="s">
        <v>26</v>
      </c>
      <c r="D16149">
        <v>1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2:11" outlineLevel="2">
      <c r="B16150" t="s">
        <v>47</v>
      </c>
      <c r="C16150" t="s">
        <v>27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2:11" outlineLevel="2">
      <c r="B16151" t="s">
        <v>47</v>
      </c>
      <c r="C16151" t="s">
        <v>28</v>
      </c>
      <c r="D16151">
        <v>1</v>
      </c>
      <c r="E16151">
        <v>0</v>
      </c>
      <c r="F16151">
        <v>0</v>
      </c>
      <c r="G16151">
        <v>0</v>
      </c>
      <c r="H16151">
        <v>1</v>
      </c>
      <c r="I16151">
        <v>0</v>
      </c>
      <c r="J16151">
        <v>0</v>
      </c>
      <c r="K16151">
        <v>0</v>
      </c>
    </row>
    <row r="16152" spans="2:11" outlineLevel="2">
      <c r="B16152" t="s">
        <v>47</v>
      </c>
      <c r="C16152" t="s">
        <v>48</v>
      </c>
      <c r="D16152">
        <v>0</v>
      </c>
      <c r="E16152">
        <v>0</v>
      </c>
      <c r="F16152">
        <v>1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2:11" outlineLevel="2">
      <c r="B16153" t="s">
        <v>47</v>
      </c>
      <c r="C16153" t="s">
        <v>37</v>
      </c>
      <c r="D16153">
        <v>0</v>
      </c>
      <c r="E16153">
        <v>0</v>
      </c>
      <c r="F16153">
        <v>0</v>
      </c>
      <c r="G16153">
        <v>1</v>
      </c>
      <c r="H16153">
        <v>1</v>
      </c>
      <c r="I16153">
        <v>0</v>
      </c>
      <c r="J16153">
        <v>1</v>
      </c>
      <c r="K16153">
        <v>0</v>
      </c>
    </row>
    <row r="16154" spans="2:11" outlineLevel="2">
      <c r="B16154" t="s">
        <v>47</v>
      </c>
      <c r="C16154" t="s">
        <v>38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2:11" outlineLevel="2">
      <c r="B16155" t="s">
        <v>47</v>
      </c>
      <c r="C16155" t="s">
        <v>38</v>
      </c>
      <c r="D16155">
        <v>0</v>
      </c>
      <c r="E16155">
        <v>0</v>
      </c>
      <c r="F16155">
        <v>0</v>
      </c>
      <c r="G16155">
        <v>1</v>
      </c>
      <c r="H16155">
        <v>1</v>
      </c>
      <c r="I16155">
        <v>0</v>
      </c>
      <c r="J16155">
        <v>0</v>
      </c>
      <c r="K16155">
        <v>0</v>
      </c>
    </row>
    <row r="16156" spans="2:11" outlineLevel="2">
      <c r="B16156" t="s">
        <v>47</v>
      </c>
      <c r="C16156" t="s">
        <v>39</v>
      </c>
      <c r="D16156">
        <v>1</v>
      </c>
      <c r="E16156">
        <v>0</v>
      </c>
      <c r="F16156">
        <v>0</v>
      </c>
      <c r="G16156">
        <v>0</v>
      </c>
      <c r="H16156">
        <v>1</v>
      </c>
      <c r="I16156">
        <v>1</v>
      </c>
      <c r="J16156">
        <v>0</v>
      </c>
      <c r="K16156">
        <v>0</v>
      </c>
    </row>
    <row r="16157" spans="2:11" outlineLevel="2">
      <c r="B16157" t="s">
        <v>47</v>
      </c>
      <c r="C16157" t="s">
        <v>40</v>
      </c>
      <c r="D16157">
        <v>0</v>
      </c>
      <c r="E16157">
        <v>0</v>
      </c>
      <c r="F16157">
        <v>0</v>
      </c>
      <c r="G16157">
        <v>1</v>
      </c>
      <c r="H16157">
        <v>0</v>
      </c>
      <c r="I16157">
        <v>0</v>
      </c>
      <c r="J16157">
        <v>0</v>
      </c>
      <c r="K16157">
        <v>0</v>
      </c>
    </row>
    <row r="16158" spans="2:11" outlineLevel="2">
      <c r="B16158" t="s">
        <v>47</v>
      </c>
      <c r="C16158" t="s">
        <v>41</v>
      </c>
      <c r="D16158">
        <v>0</v>
      </c>
      <c r="E16158">
        <v>0</v>
      </c>
      <c r="F16158">
        <v>1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2:11" outlineLevel="2">
      <c r="B16159" t="s">
        <v>47</v>
      </c>
      <c r="C16159" t="s">
        <v>42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</row>
    <row r="16160" spans="2:11" s="3" customFormat="1">
      <c r="B16160" s="3" t="s">
        <v>674</v>
      </c>
      <c r="C16160" s="3" t="s">
        <v>8</v>
      </c>
      <c r="D16160" s="3">
        <f>IFERROR(AVERAGE(D16163), 0)</f>
        <v>0</v>
      </c>
      <c r="E16160" s="3">
        <f>IFERROR(AVERAGE(E16163), 0)</f>
        <v>0</v>
      </c>
      <c r="F16160" s="3">
        <f>IFERROR(AVERAGE(F16163), 0)</f>
        <v>0</v>
      </c>
      <c r="G16160" s="3">
        <f>IFERROR(AVERAGE(G16163), 0)</f>
        <v>0</v>
      </c>
      <c r="H16160" s="3">
        <f>IFERROR(AVERAGE(H16163), 0)</f>
        <v>0</v>
      </c>
      <c r="I16160" s="3">
        <f>IFERROR(AVERAGE(I16163), 0)</f>
        <v>0</v>
      </c>
      <c r="J16160" s="3">
        <f>IFERROR(AVERAGE(J16163), 0)</f>
        <v>0</v>
      </c>
      <c r="K16160" s="3">
        <f>IFERROR(AVERAGE(K16163), 0)</f>
        <v>0</v>
      </c>
    </row>
    <row r="16161" spans="2:11" outlineLevel="2">
      <c r="B16161" s="4" t="s">
        <v>9</v>
      </c>
      <c r="D16161">
        <f>E16164</f>
        <v>0</v>
      </c>
      <c r="E16161">
        <f>F16164</f>
        <v>0</v>
      </c>
      <c r="F16161">
        <f>G16164</f>
        <v>0</v>
      </c>
      <c r="G16161">
        <f>H16164</f>
        <v>0</v>
      </c>
      <c r="H16161">
        <f>I16164</f>
        <v>0</v>
      </c>
      <c r="I16161">
        <f>J16164</f>
        <v>0</v>
      </c>
      <c r="J16161">
        <f>K16164</f>
        <v>0</v>
      </c>
      <c r="K16161">
        <f>L16164</f>
        <v>0</v>
      </c>
    </row>
    <row r="16162" spans="2:11" outlineLevel="2">
      <c r="B16162" s="4" t="s">
        <v>10</v>
      </c>
      <c r="D16162">
        <f>E16165</f>
        <v>0</v>
      </c>
      <c r="E16162">
        <f>F16165</f>
        <v>0</v>
      </c>
      <c r="F16162">
        <f>G16165</f>
        <v>0</v>
      </c>
      <c r="G16162">
        <f>H16165</f>
        <v>0</v>
      </c>
      <c r="H16162">
        <f>I16165</f>
        <v>0</v>
      </c>
      <c r="I16162">
        <f>J16165</f>
        <v>0</v>
      </c>
      <c r="J16162">
        <f>K16165</f>
        <v>0</v>
      </c>
      <c r="K16162">
        <f>L16165</f>
        <v>0</v>
      </c>
    </row>
    <row r="16163" spans="2:11" s="5" customFormat="1" outlineLevel="1">
      <c r="C16163" s="5" t="s">
        <v>51</v>
      </c>
      <c r="D16163" s="1">
        <f>IFERROR(D16164/D16165, D16164)</f>
        <v>0</v>
      </c>
      <c r="E16163" s="1">
        <f>IFERROR(E16164/E16165, E16164)</f>
        <v>0</v>
      </c>
      <c r="F16163" s="1">
        <f>IFERROR(F16164/F16165, F16164)</f>
        <v>0</v>
      </c>
      <c r="G16163" s="1">
        <f>IFERROR(G16164/G16165, G16164)</f>
        <v>0</v>
      </c>
      <c r="H16163" s="1">
        <f>IFERROR(H16164/H16165, H16164)</f>
        <v>0</v>
      </c>
      <c r="I16163" s="1">
        <f>IFERROR(I16164/I16165, I16164)</f>
        <v>0</v>
      </c>
      <c r="J16163" s="1">
        <f>IFERROR(J16164/J16165, J16164)</f>
        <v>0</v>
      </c>
      <c r="K16163" s="1">
        <f>IFERROR(K16164/K16165, K16164)</f>
        <v>0</v>
      </c>
    </row>
    <row r="16164" spans="2:11" outlineLevel="2">
      <c r="C16164" t="s">
        <v>10</v>
      </c>
      <c r="D16164">
        <f>COUNTIF(D16166:D16171, "1")</f>
        <v>0</v>
      </c>
      <c r="E16164">
        <f>COUNTIF(E16166:E16171, "1")</f>
        <v>0</v>
      </c>
      <c r="F16164">
        <f>COUNTIF(F16166:F16171, "1")</f>
        <v>0</v>
      </c>
      <c r="G16164">
        <f>COUNTIF(G16166:G16171, "1")</f>
        <v>0</v>
      </c>
      <c r="H16164">
        <f>COUNTIF(H16166:H16171, "1")</f>
        <v>0</v>
      </c>
      <c r="I16164">
        <f>COUNTIF(I16166:I16171, "1")</f>
        <v>0</v>
      </c>
      <c r="J16164">
        <f>COUNTIF(J16166:J16171, "1")</f>
        <v>0</v>
      </c>
      <c r="K16164">
        <f>COUNTIF(K16166:K16171, "1")</f>
        <v>0</v>
      </c>
    </row>
    <row r="16165" spans="2:11" outlineLevel="2">
      <c r="C16165" t="s">
        <v>12</v>
      </c>
      <c r="D16165">
        <f>COUNTIF(D16166:D16171, "0")</f>
        <v>0</v>
      </c>
      <c r="E16165">
        <f>COUNTIF(E16166:E16171, "0")</f>
        <v>0</v>
      </c>
      <c r="F16165">
        <f>COUNTIF(F16166:F16171, "0")</f>
        <v>0</v>
      </c>
      <c r="G16165">
        <f>COUNTIF(G16166:G16171, "0")</f>
        <v>0</v>
      </c>
      <c r="H16165">
        <f>COUNTIF(H16166:H16171, "0")</f>
        <v>0</v>
      </c>
      <c r="I16165">
        <f>COUNTIF(I16166:I16171, "0")</f>
        <v>0</v>
      </c>
      <c r="J16165">
        <f>COUNTIF(J16166:J16171, "0")</f>
        <v>0</v>
      </c>
      <c r="K16165">
        <f>COUNTIF(K16166:K16171, "0")</f>
        <v>0</v>
      </c>
    </row>
    <row r="16166" spans="2:11" outlineLevel="2">
      <c r="B16166" t="s">
        <v>52</v>
      </c>
      <c r="C16166" t="s">
        <v>33</v>
      </c>
      <c r="D16166">
        <v>0</v>
      </c>
      <c r="E16166">
        <v>1</v>
      </c>
      <c r="F16166">
        <v>1</v>
      </c>
      <c r="G16166">
        <v>0</v>
      </c>
      <c r="H16166">
        <v>1</v>
      </c>
      <c r="I16166">
        <v>0</v>
      </c>
      <c r="J16166">
        <v>0</v>
      </c>
      <c r="K16166">
        <v>0</v>
      </c>
    </row>
    <row r="16167" spans="2:11" outlineLevel="2">
      <c r="B16167" t="s">
        <v>52</v>
      </c>
      <c r="C16167" t="s">
        <v>22</v>
      </c>
      <c r="D16167">
        <v>0</v>
      </c>
      <c r="E16167">
        <v>0</v>
      </c>
      <c r="F16167">
        <v>0</v>
      </c>
      <c r="G16167">
        <v>1</v>
      </c>
      <c r="H16167">
        <v>0</v>
      </c>
      <c r="I16167">
        <v>0</v>
      </c>
      <c r="J16167">
        <v>0</v>
      </c>
      <c r="K16167">
        <v>0</v>
      </c>
    </row>
    <row r="16168" spans="2:11" outlineLevel="2">
      <c r="B16168" t="s">
        <v>52</v>
      </c>
      <c r="C16168" t="s">
        <v>17</v>
      </c>
      <c r="D16168">
        <v>0</v>
      </c>
      <c r="E16168">
        <v>0</v>
      </c>
      <c r="F16168">
        <v>0</v>
      </c>
      <c r="G16168">
        <v>1</v>
      </c>
      <c r="H16168">
        <v>0</v>
      </c>
      <c r="I16168">
        <v>0</v>
      </c>
      <c r="J16168">
        <v>0</v>
      </c>
      <c r="K16168">
        <v>0</v>
      </c>
    </row>
    <row r="16169" spans="2:11" outlineLevel="2">
      <c r="B16169" t="s">
        <v>52</v>
      </c>
      <c r="C16169" t="s">
        <v>21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2:11" outlineLevel="2">
      <c r="B16170" t="s">
        <v>52</v>
      </c>
      <c r="C16170" t="s">
        <v>19</v>
      </c>
      <c r="D16170">
        <v>1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2:11" outlineLevel="2">
      <c r="B16171" t="s">
        <v>52</v>
      </c>
      <c r="C16171" t="s">
        <v>23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2:11" s="3" customFormat="1">
      <c r="B16172" s="3" t="s">
        <v>675</v>
      </c>
      <c r="C16172" s="3" t="s">
        <v>8</v>
      </c>
      <c r="D16172" s="3">
        <f>IFERROR(AVERAGE(D16175), 0)</f>
        <v>0</v>
      </c>
      <c r="E16172" s="3">
        <f>IFERROR(AVERAGE(E16175), 0)</f>
        <v>0</v>
      </c>
      <c r="F16172" s="3">
        <f>IFERROR(AVERAGE(F16175), 0)</f>
        <v>0</v>
      </c>
      <c r="G16172" s="3">
        <f>IFERROR(AVERAGE(G16175), 0)</f>
        <v>0</v>
      </c>
      <c r="H16172" s="3">
        <f>IFERROR(AVERAGE(H16175), 0)</f>
        <v>0</v>
      </c>
      <c r="I16172" s="3">
        <f>IFERROR(AVERAGE(I16175), 0)</f>
        <v>0</v>
      </c>
      <c r="J16172" s="3">
        <f>IFERROR(AVERAGE(J16175), 0)</f>
        <v>0</v>
      </c>
      <c r="K16172" s="3">
        <f>IFERROR(AVERAGE(K16175), 0)</f>
        <v>0</v>
      </c>
    </row>
    <row r="16173" spans="2:11" outlineLevel="2">
      <c r="B16173" s="4" t="s">
        <v>9</v>
      </c>
      <c r="D16173">
        <f>E16176</f>
        <v>0</v>
      </c>
      <c r="E16173">
        <f>F16176</f>
        <v>0</v>
      </c>
      <c r="F16173">
        <f>G16176</f>
        <v>0</v>
      </c>
      <c r="G16173">
        <f>H16176</f>
        <v>0</v>
      </c>
      <c r="H16173">
        <f>I16176</f>
        <v>0</v>
      </c>
      <c r="I16173">
        <f>J16176</f>
        <v>0</v>
      </c>
      <c r="J16173">
        <f>K16176</f>
        <v>0</v>
      </c>
      <c r="K16173">
        <f>L16176</f>
        <v>0</v>
      </c>
    </row>
    <row r="16174" spans="2:11" outlineLevel="2">
      <c r="B16174" s="4" t="s">
        <v>10</v>
      </c>
      <c r="D16174">
        <f>E16177</f>
        <v>0</v>
      </c>
      <c r="E16174">
        <f>F16177</f>
        <v>0</v>
      </c>
      <c r="F16174">
        <f>G16177</f>
        <v>0</v>
      </c>
      <c r="G16174">
        <f>H16177</f>
        <v>0</v>
      </c>
      <c r="H16174">
        <f>I16177</f>
        <v>0</v>
      </c>
      <c r="I16174">
        <f>J16177</f>
        <v>0</v>
      </c>
      <c r="J16174">
        <f>K16177</f>
        <v>0</v>
      </c>
      <c r="K16174">
        <f>L16177</f>
        <v>0</v>
      </c>
    </row>
    <row r="16175" spans="2:11" s="5" customFormat="1" outlineLevel="1">
      <c r="C16175" s="5" t="s">
        <v>51</v>
      </c>
      <c r="D16175" s="1">
        <f>IFERROR(D16176/D16177, D16176)</f>
        <v>0</v>
      </c>
      <c r="E16175" s="1">
        <f>IFERROR(E16176/E16177, E16176)</f>
        <v>0</v>
      </c>
      <c r="F16175" s="1">
        <f>IFERROR(F16176/F16177, F16176)</f>
        <v>0</v>
      </c>
      <c r="G16175" s="1">
        <f>IFERROR(G16176/G16177, G16176)</f>
        <v>0</v>
      </c>
      <c r="H16175" s="1">
        <f>IFERROR(H16176/H16177, H16176)</f>
        <v>0</v>
      </c>
      <c r="I16175" s="1">
        <f>IFERROR(I16176/I16177, I16176)</f>
        <v>0</v>
      </c>
      <c r="J16175" s="1">
        <f>IFERROR(J16176/J16177, J16176)</f>
        <v>0</v>
      </c>
      <c r="K16175" s="1">
        <f>IFERROR(K16176/K16177, K16176)</f>
        <v>0</v>
      </c>
    </row>
    <row r="16176" spans="2:11" outlineLevel="2">
      <c r="C16176" t="s">
        <v>10</v>
      </c>
      <c r="D16176">
        <f>COUNTIF(D16178:D16181, "1")</f>
        <v>0</v>
      </c>
      <c r="E16176">
        <f>COUNTIF(E16178:E16181, "1")</f>
        <v>0</v>
      </c>
      <c r="F16176">
        <f>COUNTIF(F16178:F16181, "1")</f>
        <v>0</v>
      </c>
      <c r="G16176">
        <f>COUNTIF(G16178:G16181, "1")</f>
        <v>0</v>
      </c>
      <c r="H16176">
        <f>COUNTIF(H16178:H16181, "1")</f>
        <v>0</v>
      </c>
      <c r="I16176">
        <f>COUNTIF(I16178:I16181, "1")</f>
        <v>0</v>
      </c>
      <c r="J16176">
        <f>COUNTIF(J16178:J16181, "1")</f>
        <v>0</v>
      </c>
      <c r="K16176">
        <f>COUNTIF(K16178:K16181, "1")</f>
        <v>0</v>
      </c>
    </row>
    <row r="16177" spans="2:11" outlineLevel="2">
      <c r="C16177" t="s">
        <v>12</v>
      </c>
      <c r="D16177">
        <f>COUNTIF(D16178:D16181, "0")</f>
        <v>0</v>
      </c>
      <c r="E16177">
        <f>COUNTIF(E16178:E16181, "0")</f>
        <v>0</v>
      </c>
      <c r="F16177">
        <f>COUNTIF(F16178:F16181, "0")</f>
        <v>0</v>
      </c>
      <c r="G16177">
        <f>COUNTIF(G16178:G16181, "0")</f>
        <v>0</v>
      </c>
      <c r="H16177">
        <f>COUNTIF(H16178:H16181, "0")</f>
        <v>0</v>
      </c>
      <c r="I16177">
        <f>COUNTIF(I16178:I16181, "0")</f>
        <v>0</v>
      </c>
      <c r="J16177">
        <f>COUNTIF(J16178:J16181, "0")</f>
        <v>0</v>
      </c>
      <c r="K16177">
        <f>COUNTIF(K16178:K16181, "0")</f>
        <v>0</v>
      </c>
    </row>
    <row r="16178" spans="2:11" outlineLevel="2">
      <c r="B16178" t="s">
        <v>52</v>
      </c>
      <c r="C16178" t="s">
        <v>14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2:11" outlineLevel="2">
      <c r="B16179" t="s">
        <v>52</v>
      </c>
      <c r="C16179" t="s">
        <v>16</v>
      </c>
      <c r="D16179">
        <v>0</v>
      </c>
      <c r="E16179">
        <v>1</v>
      </c>
      <c r="F16179">
        <v>0</v>
      </c>
      <c r="G16179">
        <v>1</v>
      </c>
      <c r="H16179">
        <v>1</v>
      </c>
      <c r="I16179">
        <v>0</v>
      </c>
      <c r="J16179">
        <v>0</v>
      </c>
      <c r="K16179">
        <v>0</v>
      </c>
    </row>
    <row r="16180" spans="2:11" outlineLevel="2">
      <c r="B16180" t="s">
        <v>52</v>
      </c>
      <c r="C16180" t="s">
        <v>17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</row>
    <row r="16181" spans="2:11" outlineLevel="2">
      <c r="B16181" t="s">
        <v>52</v>
      </c>
      <c r="C16181" t="s">
        <v>15</v>
      </c>
      <c r="D16181">
        <v>1</v>
      </c>
      <c r="E16181">
        <v>0</v>
      </c>
      <c r="F16181">
        <v>0</v>
      </c>
      <c r="G16181">
        <v>0</v>
      </c>
      <c r="H16181">
        <v>1</v>
      </c>
      <c r="I16181">
        <v>0</v>
      </c>
      <c r="J16181">
        <v>0</v>
      </c>
      <c r="K16181">
        <v>0</v>
      </c>
    </row>
    <row r="16182" spans="2:11" s="3" customFormat="1">
      <c r="B16182" s="3" t="s">
        <v>676</v>
      </c>
      <c r="C16182" s="3" t="s">
        <v>8</v>
      </c>
      <c r="D16182" s="3">
        <f>IFERROR(AVERAGE(D16185), 0)</f>
        <v>0</v>
      </c>
      <c r="E16182" s="3">
        <f>IFERROR(AVERAGE(E16185), 0)</f>
        <v>0</v>
      </c>
      <c r="F16182" s="3">
        <f>IFERROR(AVERAGE(F16185), 0)</f>
        <v>0</v>
      </c>
      <c r="G16182" s="3">
        <f>IFERROR(AVERAGE(G16185), 0)</f>
        <v>0</v>
      </c>
      <c r="H16182" s="3">
        <f>IFERROR(AVERAGE(H16185), 0)</f>
        <v>0</v>
      </c>
      <c r="I16182" s="3">
        <f>IFERROR(AVERAGE(I16185), 0)</f>
        <v>0</v>
      </c>
      <c r="J16182" s="3">
        <f>IFERROR(AVERAGE(J16185), 0)</f>
        <v>0</v>
      </c>
      <c r="K16182" s="3">
        <f>IFERROR(AVERAGE(K16185), 0)</f>
        <v>0</v>
      </c>
    </row>
    <row r="16183" spans="2:11" outlineLevel="2">
      <c r="B16183" s="4" t="s">
        <v>9</v>
      </c>
      <c r="D16183">
        <f>E16186</f>
        <v>0</v>
      </c>
      <c r="E16183">
        <f>F16186</f>
        <v>0</v>
      </c>
      <c r="F16183">
        <f>G16186</f>
        <v>0</v>
      </c>
      <c r="G16183">
        <f>H16186</f>
        <v>0</v>
      </c>
      <c r="H16183">
        <f>I16186</f>
        <v>0</v>
      </c>
      <c r="I16183">
        <f>J16186</f>
        <v>0</v>
      </c>
      <c r="J16183">
        <f>K16186</f>
        <v>0</v>
      </c>
      <c r="K16183">
        <f>L16186</f>
        <v>0</v>
      </c>
    </row>
    <row r="16184" spans="2:11" outlineLevel="2">
      <c r="B16184" s="4" t="s">
        <v>10</v>
      </c>
      <c r="D16184">
        <f>E16187</f>
        <v>0</v>
      </c>
      <c r="E16184">
        <f>F16187</f>
        <v>0</v>
      </c>
      <c r="F16184">
        <f>G16187</f>
        <v>0</v>
      </c>
      <c r="G16184">
        <f>H16187</f>
        <v>0</v>
      </c>
      <c r="H16184">
        <f>I16187</f>
        <v>0</v>
      </c>
      <c r="I16184">
        <f>J16187</f>
        <v>0</v>
      </c>
      <c r="J16184">
        <f>K16187</f>
        <v>0</v>
      </c>
      <c r="K16184">
        <f>L16187</f>
        <v>0</v>
      </c>
    </row>
    <row r="16185" spans="2:11" s="5" customFormat="1" outlineLevel="1">
      <c r="C16185" s="5" t="s">
        <v>51</v>
      </c>
      <c r="D16185" s="1">
        <f>IFERROR(D16186/D16187, D16186)</f>
        <v>0</v>
      </c>
      <c r="E16185" s="1">
        <f>IFERROR(E16186/E16187, E16186)</f>
        <v>0</v>
      </c>
      <c r="F16185" s="1">
        <f>IFERROR(F16186/F16187, F16186)</f>
        <v>0</v>
      </c>
      <c r="G16185" s="1">
        <f>IFERROR(G16186/G16187, G16186)</f>
        <v>0</v>
      </c>
      <c r="H16185" s="1">
        <f>IFERROR(H16186/H16187, H16186)</f>
        <v>0</v>
      </c>
      <c r="I16185" s="1">
        <f>IFERROR(I16186/I16187, I16186)</f>
        <v>0</v>
      </c>
      <c r="J16185" s="1">
        <f>IFERROR(J16186/J16187, J16186)</f>
        <v>0</v>
      </c>
      <c r="K16185" s="1">
        <f>IFERROR(K16186/K16187, K16186)</f>
        <v>0</v>
      </c>
    </row>
    <row r="16186" spans="2:11" outlineLevel="2">
      <c r="C16186" t="s">
        <v>10</v>
      </c>
      <c r="D16186">
        <f>COUNTIF(D16188:D16200, "1")</f>
        <v>0</v>
      </c>
      <c r="E16186">
        <f>COUNTIF(E16188:E16200, "1")</f>
        <v>0</v>
      </c>
      <c r="F16186">
        <f>COUNTIF(F16188:F16200, "1")</f>
        <v>0</v>
      </c>
      <c r="G16186">
        <f>COUNTIF(G16188:G16200, "1")</f>
        <v>0</v>
      </c>
      <c r="H16186">
        <f>COUNTIF(H16188:H16200, "1")</f>
        <v>0</v>
      </c>
      <c r="I16186">
        <f>COUNTIF(I16188:I16200, "1")</f>
        <v>0</v>
      </c>
      <c r="J16186">
        <f>COUNTIF(J16188:J16200, "1")</f>
        <v>0</v>
      </c>
      <c r="K16186">
        <f>COUNTIF(K16188:K16200, "1")</f>
        <v>0</v>
      </c>
    </row>
    <row r="16187" spans="2:11" outlineLevel="2">
      <c r="C16187" t="s">
        <v>12</v>
      </c>
      <c r="D16187">
        <f>COUNTIF(D16188:D16200, "0")</f>
        <v>0</v>
      </c>
      <c r="E16187">
        <f>COUNTIF(E16188:E16200, "0")</f>
        <v>0</v>
      </c>
      <c r="F16187">
        <f>COUNTIF(F16188:F16200, "0")</f>
        <v>0</v>
      </c>
      <c r="G16187">
        <f>COUNTIF(G16188:G16200, "0")</f>
        <v>0</v>
      </c>
      <c r="H16187">
        <f>COUNTIF(H16188:H16200, "0")</f>
        <v>0</v>
      </c>
      <c r="I16187">
        <f>COUNTIF(I16188:I16200, "0")</f>
        <v>0</v>
      </c>
      <c r="J16187">
        <f>COUNTIF(J16188:J16200, "0")</f>
        <v>0</v>
      </c>
      <c r="K16187">
        <f>COUNTIF(K16188:K16200, "0")</f>
        <v>0</v>
      </c>
    </row>
    <row r="16188" spans="2:11" outlineLevel="2">
      <c r="B16188" t="s">
        <v>52</v>
      </c>
      <c r="C16188" t="s">
        <v>17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1</v>
      </c>
      <c r="K16188">
        <v>0</v>
      </c>
    </row>
    <row r="16189" spans="2:11" outlineLevel="2">
      <c r="B16189" t="s">
        <v>52</v>
      </c>
      <c r="C16189" t="s">
        <v>24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2:11" outlineLevel="2">
      <c r="B16190" t="s">
        <v>52</v>
      </c>
      <c r="C16190" t="s">
        <v>15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2:11" outlineLevel="2">
      <c r="B16191" t="s">
        <v>52</v>
      </c>
      <c r="C16191" t="s">
        <v>19</v>
      </c>
      <c r="D16191">
        <v>1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2:11" outlineLevel="2">
      <c r="B16192" t="s">
        <v>52</v>
      </c>
      <c r="C16192" t="s">
        <v>34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2:11" outlineLevel="2">
      <c r="B16193" t="s">
        <v>52</v>
      </c>
      <c r="C16193" t="s">
        <v>21</v>
      </c>
      <c r="D16193">
        <v>1</v>
      </c>
      <c r="E16193">
        <v>0</v>
      </c>
      <c r="F16193">
        <v>0</v>
      </c>
      <c r="G16193">
        <v>0</v>
      </c>
      <c r="H16193">
        <v>0</v>
      </c>
      <c r="I16193">
        <v>1</v>
      </c>
      <c r="J16193">
        <v>0</v>
      </c>
      <c r="K16193">
        <v>0</v>
      </c>
    </row>
    <row r="16194" spans="2:11" outlineLevel="2">
      <c r="B16194" t="s">
        <v>52</v>
      </c>
      <c r="C16194" t="s">
        <v>33</v>
      </c>
      <c r="D16194">
        <v>1</v>
      </c>
      <c r="E16194">
        <v>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2:11" outlineLevel="2">
      <c r="B16195" t="s">
        <v>52</v>
      </c>
      <c r="C16195" t="s">
        <v>23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2:11" outlineLevel="2">
      <c r="B16196" t="s">
        <v>52</v>
      </c>
      <c r="C16196" t="s">
        <v>25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2:11" outlineLevel="2">
      <c r="B16197" t="s">
        <v>52</v>
      </c>
      <c r="C16197" t="s">
        <v>22</v>
      </c>
      <c r="D16197">
        <v>0</v>
      </c>
      <c r="E16197">
        <v>0</v>
      </c>
      <c r="F16197">
        <v>0</v>
      </c>
      <c r="G16197">
        <v>1</v>
      </c>
      <c r="H16197">
        <v>0</v>
      </c>
      <c r="I16197">
        <v>0</v>
      </c>
      <c r="J16197">
        <v>0</v>
      </c>
      <c r="K16197">
        <v>0</v>
      </c>
    </row>
    <row r="16198" spans="2:11" outlineLevel="2">
      <c r="B16198" t="s">
        <v>52</v>
      </c>
      <c r="C16198" t="s">
        <v>14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1</v>
      </c>
      <c r="K16198">
        <v>0</v>
      </c>
    </row>
    <row r="16199" spans="2:11" outlineLevel="2">
      <c r="B16199" t="s">
        <v>52</v>
      </c>
      <c r="C16199" t="s">
        <v>32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2:11" outlineLevel="2">
      <c r="B16200" t="s">
        <v>52</v>
      </c>
      <c r="C16200" t="s">
        <v>26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1</v>
      </c>
      <c r="K16200">
        <v>0</v>
      </c>
    </row>
    <row r="16201" spans="2:11" s="3" customFormat="1">
      <c r="B16201" s="3" t="s">
        <v>677</v>
      </c>
      <c r="C16201" s="3" t="s">
        <v>8</v>
      </c>
      <c r="D16201" s="3">
        <f>IFERROR(AVERAGE(D16204), 0)</f>
        <v>0</v>
      </c>
      <c r="E16201" s="3">
        <f>IFERROR(AVERAGE(E16204), 0)</f>
        <v>0</v>
      </c>
      <c r="F16201" s="3">
        <f>IFERROR(AVERAGE(F16204), 0)</f>
        <v>0</v>
      </c>
      <c r="G16201" s="3">
        <f>IFERROR(AVERAGE(G16204), 0)</f>
        <v>0</v>
      </c>
      <c r="H16201" s="3">
        <f>IFERROR(AVERAGE(H16204), 0)</f>
        <v>0</v>
      </c>
      <c r="I16201" s="3">
        <f>IFERROR(AVERAGE(I16204), 0)</f>
        <v>0</v>
      </c>
      <c r="J16201" s="3">
        <f>IFERROR(AVERAGE(J16204), 0)</f>
        <v>0</v>
      </c>
      <c r="K16201" s="3">
        <f>IFERROR(AVERAGE(K16204), 0)</f>
        <v>0</v>
      </c>
    </row>
    <row r="16202" spans="2:11" outlineLevel="2">
      <c r="B16202" s="4" t="s">
        <v>9</v>
      </c>
      <c r="D16202">
        <f>E16205</f>
        <v>0</v>
      </c>
      <c r="E16202">
        <f>F16205</f>
        <v>0</v>
      </c>
      <c r="F16202">
        <f>G16205</f>
        <v>0</v>
      </c>
      <c r="G16202">
        <f>H16205</f>
        <v>0</v>
      </c>
      <c r="H16202">
        <f>I16205</f>
        <v>0</v>
      </c>
      <c r="I16202">
        <f>J16205</f>
        <v>0</v>
      </c>
      <c r="J16202">
        <f>K16205</f>
        <v>0</v>
      </c>
      <c r="K16202">
        <f>L16205</f>
        <v>0</v>
      </c>
    </row>
    <row r="16203" spans="2:11" outlineLevel="2">
      <c r="B16203" s="4" t="s">
        <v>10</v>
      </c>
      <c r="D16203">
        <f>E16206</f>
        <v>0</v>
      </c>
      <c r="E16203">
        <f>F16206</f>
        <v>0</v>
      </c>
      <c r="F16203">
        <f>G16206</f>
        <v>0</v>
      </c>
      <c r="G16203">
        <f>H16206</f>
        <v>0</v>
      </c>
      <c r="H16203">
        <f>I16206</f>
        <v>0</v>
      </c>
      <c r="I16203">
        <f>J16206</f>
        <v>0</v>
      </c>
      <c r="J16203">
        <f>K16206</f>
        <v>0</v>
      </c>
      <c r="K16203">
        <f>L16206</f>
        <v>0</v>
      </c>
    </row>
    <row r="16204" spans="2:11" s="5" customFormat="1" outlineLevel="1">
      <c r="C16204" s="5" t="s">
        <v>51</v>
      </c>
      <c r="D16204" s="1">
        <f>IFERROR(D16205/D16206, D16205)</f>
        <v>0</v>
      </c>
      <c r="E16204" s="1">
        <f>IFERROR(E16205/E16206, E16205)</f>
        <v>0</v>
      </c>
      <c r="F16204" s="1">
        <f>IFERROR(F16205/F16206, F16205)</f>
        <v>0</v>
      </c>
      <c r="G16204" s="1">
        <f>IFERROR(G16205/G16206, G16205)</f>
        <v>0</v>
      </c>
      <c r="H16204" s="1">
        <f>IFERROR(H16205/H16206, H16205)</f>
        <v>0</v>
      </c>
      <c r="I16204" s="1">
        <f>IFERROR(I16205/I16206, I16205)</f>
        <v>0</v>
      </c>
      <c r="J16204" s="1">
        <f>IFERROR(J16205/J16206, J16205)</f>
        <v>0</v>
      </c>
      <c r="K16204" s="1">
        <f>IFERROR(K16205/K16206, K16205)</f>
        <v>0</v>
      </c>
    </row>
    <row r="16205" spans="2:11" outlineLevel="2">
      <c r="C16205" t="s">
        <v>10</v>
      </c>
      <c r="D16205">
        <f>COUNTIF(D16207:D16220, "1")</f>
        <v>0</v>
      </c>
      <c r="E16205">
        <f>COUNTIF(E16207:E16220, "1")</f>
        <v>0</v>
      </c>
      <c r="F16205">
        <f>COUNTIF(F16207:F16220, "1")</f>
        <v>0</v>
      </c>
      <c r="G16205">
        <f>COUNTIF(G16207:G16220, "1")</f>
        <v>0</v>
      </c>
      <c r="H16205">
        <f>COUNTIF(H16207:H16220, "1")</f>
        <v>0</v>
      </c>
      <c r="I16205">
        <f>COUNTIF(I16207:I16220, "1")</f>
        <v>0</v>
      </c>
      <c r="J16205">
        <f>COUNTIF(J16207:J16220, "1")</f>
        <v>0</v>
      </c>
      <c r="K16205">
        <f>COUNTIF(K16207:K16220, "1")</f>
        <v>0</v>
      </c>
    </row>
    <row r="16206" spans="2:11" outlineLevel="2">
      <c r="C16206" t="s">
        <v>12</v>
      </c>
      <c r="D16206">
        <f>COUNTIF(D16207:D16220, "0")</f>
        <v>0</v>
      </c>
      <c r="E16206">
        <f>COUNTIF(E16207:E16220, "0")</f>
        <v>0</v>
      </c>
      <c r="F16206">
        <f>COUNTIF(F16207:F16220, "0")</f>
        <v>0</v>
      </c>
      <c r="G16206">
        <f>COUNTIF(G16207:G16220, "0")</f>
        <v>0</v>
      </c>
      <c r="H16206">
        <f>COUNTIF(H16207:H16220, "0")</f>
        <v>0</v>
      </c>
      <c r="I16206">
        <f>COUNTIF(I16207:I16220, "0")</f>
        <v>0</v>
      </c>
      <c r="J16206">
        <f>COUNTIF(J16207:J16220, "0")</f>
        <v>0</v>
      </c>
      <c r="K16206">
        <f>COUNTIF(K16207:K16220, "0")</f>
        <v>0</v>
      </c>
    </row>
    <row r="16207" spans="2:11" outlineLevel="2">
      <c r="B16207" t="s">
        <v>52</v>
      </c>
      <c r="C16207" t="s">
        <v>34</v>
      </c>
      <c r="D16207">
        <v>0</v>
      </c>
      <c r="E16207">
        <v>1</v>
      </c>
      <c r="F16207">
        <v>0</v>
      </c>
      <c r="G16207">
        <v>1</v>
      </c>
      <c r="H16207">
        <v>0</v>
      </c>
      <c r="I16207">
        <v>0</v>
      </c>
      <c r="J16207">
        <v>0</v>
      </c>
      <c r="K16207">
        <v>0</v>
      </c>
    </row>
    <row r="16208" spans="2:11" outlineLevel="2">
      <c r="B16208" t="s">
        <v>52</v>
      </c>
      <c r="C16208" t="s">
        <v>19</v>
      </c>
      <c r="D16208">
        <v>0</v>
      </c>
      <c r="E16208">
        <v>0</v>
      </c>
      <c r="F16208">
        <v>1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2:11" outlineLevel="2">
      <c r="B16209" t="s">
        <v>52</v>
      </c>
      <c r="C16209" t="s">
        <v>15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2:11" outlineLevel="2">
      <c r="B16210" t="s">
        <v>52</v>
      </c>
      <c r="C16210" t="s">
        <v>14</v>
      </c>
      <c r="D16210">
        <v>0</v>
      </c>
      <c r="E16210">
        <v>0</v>
      </c>
      <c r="F16210">
        <v>0</v>
      </c>
      <c r="G16210">
        <v>1</v>
      </c>
      <c r="H16210">
        <v>1</v>
      </c>
      <c r="I16210">
        <v>0</v>
      </c>
      <c r="J16210">
        <v>0</v>
      </c>
      <c r="K16210">
        <v>0</v>
      </c>
    </row>
    <row r="16211" spans="2:11" outlineLevel="2">
      <c r="B16211" t="s">
        <v>52</v>
      </c>
      <c r="C16211" t="s">
        <v>33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2:11" outlineLevel="2">
      <c r="B16212" t="s">
        <v>52</v>
      </c>
      <c r="C16212" t="s">
        <v>32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2:11" outlineLevel="2">
      <c r="B16213" t="s">
        <v>52</v>
      </c>
      <c r="C16213" t="s">
        <v>17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1</v>
      </c>
      <c r="K16213">
        <v>0</v>
      </c>
    </row>
    <row r="16214" spans="2:11" outlineLevel="2">
      <c r="B16214" t="s">
        <v>52</v>
      </c>
      <c r="C16214" t="s">
        <v>22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2:11" outlineLevel="2">
      <c r="B16215" t="s">
        <v>52</v>
      </c>
      <c r="C16215" t="s">
        <v>16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0</v>
      </c>
    </row>
    <row r="16216" spans="2:11" outlineLevel="2">
      <c r="B16216" t="s">
        <v>52</v>
      </c>
      <c r="C16216" t="s">
        <v>21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2:11" outlineLevel="2">
      <c r="B16217" t="s">
        <v>52</v>
      </c>
      <c r="C16217" t="s">
        <v>18</v>
      </c>
      <c r="D16217">
        <v>0</v>
      </c>
      <c r="E16217">
        <v>0</v>
      </c>
      <c r="F16217">
        <v>0</v>
      </c>
      <c r="G16217">
        <v>1</v>
      </c>
      <c r="H16217">
        <v>0</v>
      </c>
      <c r="I16217">
        <v>0</v>
      </c>
      <c r="J16217">
        <v>0</v>
      </c>
      <c r="K16217">
        <v>0</v>
      </c>
    </row>
    <row r="16218" spans="2:11" outlineLevel="2">
      <c r="B16218" t="s">
        <v>52</v>
      </c>
      <c r="C16218" t="s">
        <v>20</v>
      </c>
      <c r="D16218">
        <v>0</v>
      </c>
      <c r="E16218">
        <v>1</v>
      </c>
      <c r="F16218">
        <v>0</v>
      </c>
      <c r="G16218">
        <v>0</v>
      </c>
      <c r="H16218">
        <v>1</v>
      </c>
      <c r="I16218">
        <v>0</v>
      </c>
      <c r="J16218">
        <v>0</v>
      </c>
      <c r="K16218">
        <v>0</v>
      </c>
    </row>
    <row r="16219" spans="2:11" outlineLevel="2">
      <c r="B16219" t="s">
        <v>52</v>
      </c>
      <c r="C16219" t="s">
        <v>24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2:11" outlineLevel="2">
      <c r="B16220" t="s">
        <v>52</v>
      </c>
      <c r="C16220" t="s">
        <v>23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2:11" s="3" customFormat="1">
      <c r="B16221" s="3" t="s">
        <v>678</v>
      </c>
      <c r="C16221" s="3" t="s">
        <v>8</v>
      </c>
      <c r="D16221" s="3">
        <f>IFERROR(AVERAGE(D16224), 0)</f>
        <v>0</v>
      </c>
      <c r="E16221" s="3">
        <f>IFERROR(AVERAGE(E16224), 0)</f>
        <v>0</v>
      </c>
      <c r="F16221" s="3">
        <f>IFERROR(AVERAGE(F16224), 0)</f>
        <v>0</v>
      </c>
      <c r="G16221" s="3">
        <f>IFERROR(AVERAGE(G16224), 0)</f>
        <v>0</v>
      </c>
      <c r="H16221" s="3">
        <f>IFERROR(AVERAGE(H16224), 0)</f>
        <v>0</v>
      </c>
      <c r="I16221" s="3">
        <f>IFERROR(AVERAGE(I16224), 0)</f>
        <v>0</v>
      </c>
      <c r="J16221" s="3">
        <f>IFERROR(AVERAGE(J16224), 0)</f>
        <v>0</v>
      </c>
      <c r="K16221" s="3">
        <f>IFERROR(AVERAGE(K16224), 0)</f>
        <v>0</v>
      </c>
    </row>
    <row r="16222" spans="2:11" outlineLevel="2">
      <c r="B16222" s="4" t="s">
        <v>9</v>
      </c>
      <c r="D16222">
        <f>E16225</f>
        <v>0</v>
      </c>
      <c r="E16222">
        <f>F16225</f>
        <v>0</v>
      </c>
      <c r="F16222">
        <f>G16225</f>
        <v>0</v>
      </c>
      <c r="G16222">
        <f>H16225</f>
        <v>0</v>
      </c>
      <c r="H16222">
        <f>I16225</f>
        <v>0</v>
      </c>
      <c r="I16222">
        <f>J16225</f>
        <v>0</v>
      </c>
      <c r="J16222">
        <f>K16225</f>
        <v>0</v>
      </c>
      <c r="K16222">
        <f>L16225</f>
        <v>0</v>
      </c>
    </row>
    <row r="16223" spans="2:11" outlineLevel="2">
      <c r="B16223" s="4" t="s">
        <v>10</v>
      </c>
      <c r="D16223">
        <f>E16226</f>
        <v>0</v>
      </c>
      <c r="E16223">
        <f>F16226</f>
        <v>0</v>
      </c>
      <c r="F16223">
        <f>G16226</f>
        <v>0</v>
      </c>
      <c r="G16223">
        <f>H16226</f>
        <v>0</v>
      </c>
      <c r="H16223">
        <f>I16226</f>
        <v>0</v>
      </c>
      <c r="I16223">
        <f>J16226</f>
        <v>0</v>
      </c>
      <c r="J16223">
        <f>K16226</f>
        <v>0</v>
      </c>
      <c r="K16223">
        <f>L16226</f>
        <v>0</v>
      </c>
    </row>
    <row r="16224" spans="2:11" s="5" customFormat="1" outlineLevel="1">
      <c r="C16224" s="5" t="s">
        <v>51</v>
      </c>
      <c r="D16224" s="1">
        <f>IFERROR(D16225/D16226, D16225)</f>
        <v>0</v>
      </c>
      <c r="E16224" s="1">
        <f>IFERROR(E16225/E16226, E16225)</f>
        <v>0</v>
      </c>
      <c r="F16224" s="1">
        <f>IFERROR(F16225/F16226, F16225)</f>
        <v>0</v>
      </c>
      <c r="G16224" s="1">
        <f>IFERROR(G16225/G16226, G16225)</f>
        <v>0</v>
      </c>
      <c r="H16224" s="1">
        <f>IFERROR(H16225/H16226, H16225)</f>
        <v>0</v>
      </c>
      <c r="I16224" s="1">
        <f>IFERROR(I16225/I16226, I16225)</f>
        <v>0</v>
      </c>
      <c r="J16224" s="1">
        <f>IFERROR(J16225/J16226, J16225)</f>
        <v>0</v>
      </c>
      <c r="K16224" s="1">
        <f>IFERROR(K16225/K16226, K16225)</f>
        <v>0</v>
      </c>
    </row>
    <row r="16225" spans="2:11" outlineLevel="2">
      <c r="C16225" t="s">
        <v>10</v>
      </c>
      <c r="D16225">
        <f>COUNTIF(D16227:D16230, "1")</f>
        <v>0</v>
      </c>
      <c r="E16225">
        <f>COUNTIF(E16227:E16230, "1")</f>
        <v>0</v>
      </c>
      <c r="F16225">
        <f>COUNTIF(F16227:F16230, "1")</f>
        <v>0</v>
      </c>
      <c r="G16225">
        <f>COUNTIF(G16227:G16230, "1")</f>
        <v>0</v>
      </c>
      <c r="H16225">
        <f>COUNTIF(H16227:H16230, "1")</f>
        <v>0</v>
      </c>
      <c r="I16225">
        <f>COUNTIF(I16227:I16230, "1")</f>
        <v>0</v>
      </c>
      <c r="J16225">
        <f>COUNTIF(J16227:J16230, "1")</f>
        <v>0</v>
      </c>
      <c r="K16225">
        <f>COUNTIF(K16227:K16230, "1")</f>
        <v>0</v>
      </c>
    </row>
    <row r="16226" spans="2:11" outlineLevel="2">
      <c r="C16226" t="s">
        <v>12</v>
      </c>
      <c r="D16226">
        <f>COUNTIF(D16227:D16230, "0")</f>
        <v>0</v>
      </c>
      <c r="E16226">
        <f>COUNTIF(E16227:E16230, "0")</f>
        <v>0</v>
      </c>
      <c r="F16226">
        <f>COUNTIF(F16227:F16230, "0")</f>
        <v>0</v>
      </c>
      <c r="G16226">
        <f>COUNTIF(G16227:G16230, "0")</f>
        <v>0</v>
      </c>
      <c r="H16226">
        <f>COUNTIF(H16227:H16230, "0")</f>
        <v>0</v>
      </c>
      <c r="I16226">
        <f>COUNTIF(I16227:I16230, "0")</f>
        <v>0</v>
      </c>
      <c r="J16226">
        <f>COUNTIF(J16227:J16230, "0")</f>
        <v>0</v>
      </c>
      <c r="K16226">
        <f>COUNTIF(K16227:K16230, "0")</f>
        <v>0</v>
      </c>
    </row>
    <row r="16227" spans="2:11" outlineLevel="2">
      <c r="B16227" t="s">
        <v>52</v>
      </c>
      <c r="C16227" t="s">
        <v>15</v>
      </c>
      <c r="D16227">
        <v>0</v>
      </c>
      <c r="E16227">
        <v>0</v>
      </c>
      <c r="F16227">
        <v>0</v>
      </c>
      <c r="G16227">
        <v>1</v>
      </c>
      <c r="H16227">
        <v>1</v>
      </c>
      <c r="I16227">
        <v>0</v>
      </c>
      <c r="J16227">
        <v>0</v>
      </c>
      <c r="K16227">
        <v>0</v>
      </c>
    </row>
    <row r="16228" spans="2:11" outlineLevel="2">
      <c r="B16228" t="s">
        <v>52</v>
      </c>
      <c r="C16228" t="s">
        <v>16</v>
      </c>
      <c r="D16228">
        <v>0</v>
      </c>
      <c r="E16228">
        <v>1</v>
      </c>
      <c r="F16228">
        <v>0</v>
      </c>
      <c r="G16228">
        <v>1</v>
      </c>
      <c r="H16228">
        <v>0</v>
      </c>
      <c r="I16228">
        <v>0</v>
      </c>
      <c r="J16228">
        <v>0</v>
      </c>
      <c r="K16228">
        <v>0</v>
      </c>
    </row>
    <row r="16229" spans="2:11" outlineLevel="2">
      <c r="B16229" t="s">
        <v>52</v>
      </c>
      <c r="C16229" t="s">
        <v>17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</row>
    <row r="16230" spans="2:11" outlineLevel="2">
      <c r="B16230" t="s">
        <v>52</v>
      </c>
      <c r="C16230" t="s">
        <v>18</v>
      </c>
      <c r="D16230">
        <v>0</v>
      </c>
      <c r="E16230">
        <v>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</row>
    <row r="16231" spans="2:11" s="3" customFormat="1">
      <c r="B16231" s="3" t="s">
        <v>679</v>
      </c>
      <c r="C16231" s="3" t="s">
        <v>8</v>
      </c>
      <c r="D16231" s="3">
        <f>IFERROR(AVERAGE(D16234), 0)</f>
        <v>0</v>
      </c>
      <c r="E16231" s="3">
        <f>IFERROR(AVERAGE(E16234), 0)</f>
        <v>0</v>
      </c>
      <c r="F16231" s="3">
        <f>IFERROR(AVERAGE(F16234), 0)</f>
        <v>0</v>
      </c>
      <c r="G16231" s="3">
        <f>IFERROR(AVERAGE(G16234), 0)</f>
        <v>0</v>
      </c>
      <c r="H16231" s="3">
        <f>IFERROR(AVERAGE(H16234), 0)</f>
        <v>0</v>
      </c>
      <c r="I16231" s="3">
        <f>IFERROR(AVERAGE(I16234), 0)</f>
        <v>0</v>
      </c>
      <c r="J16231" s="3">
        <f>IFERROR(AVERAGE(J16234), 0)</f>
        <v>0</v>
      </c>
      <c r="K16231" s="3">
        <f>IFERROR(AVERAGE(K16234), 0)</f>
        <v>0</v>
      </c>
    </row>
    <row r="16232" spans="2:11" outlineLevel="2">
      <c r="B16232" s="4" t="s">
        <v>9</v>
      </c>
      <c r="D16232">
        <f>E16235</f>
        <v>0</v>
      </c>
      <c r="E16232">
        <f>F16235</f>
        <v>0</v>
      </c>
      <c r="F16232">
        <f>G16235</f>
        <v>0</v>
      </c>
      <c r="G16232">
        <f>H16235</f>
        <v>0</v>
      </c>
      <c r="H16232">
        <f>I16235</f>
        <v>0</v>
      </c>
      <c r="I16232">
        <f>J16235</f>
        <v>0</v>
      </c>
      <c r="J16232">
        <f>K16235</f>
        <v>0</v>
      </c>
      <c r="K16232">
        <f>L16235</f>
        <v>0</v>
      </c>
    </row>
    <row r="16233" spans="2:11" outlineLevel="2">
      <c r="B16233" s="4" t="s">
        <v>10</v>
      </c>
      <c r="D16233">
        <f>E16236</f>
        <v>0</v>
      </c>
      <c r="E16233">
        <f>F16236</f>
        <v>0</v>
      </c>
      <c r="F16233">
        <f>G16236</f>
        <v>0</v>
      </c>
      <c r="G16233">
        <f>H16236</f>
        <v>0</v>
      </c>
      <c r="H16233">
        <f>I16236</f>
        <v>0</v>
      </c>
      <c r="I16233">
        <f>J16236</f>
        <v>0</v>
      </c>
      <c r="J16233">
        <f>K16236</f>
        <v>0</v>
      </c>
      <c r="K16233">
        <f>L16236</f>
        <v>0</v>
      </c>
    </row>
    <row r="16234" spans="2:11" s="5" customFormat="1" outlineLevel="1">
      <c r="C16234" s="5" t="s">
        <v>51</v>
      </c>
      <c r="D16234" s="1">
        <f>IFERROR(D16235/D16236, D16235)</f>
        <v>0</v>
      </c>
      <c r="E16234" s="1">
        <f>IFERROR(E16235/E16236, E16235)</f>
        <v>0</v>
      </c>
      <c r="F16234" s="1">
        <f>IFERROR(F16235/F16236, F16235)</f>
        <v>0</v>
      </c>
      <c r="G16234" s="1">
        <f>IFERROR(G16235/G16236, G16235)</f>
        <v>0</v>
      </c>
      <c r="H16234" s="1">
        <f>IFERROR(H16235/H16236, H16235)</f>
        <v>0</v>
      </c>
      <c r="I16234" s="1">
        <f>IFERROR(I16235/I16236, I16235)</f>
        <v>0</v>
      </c>
      <c r="J16234" s="1">
        <f>IFERROR(J16235/J16236, J16235)</f>
        <v>0</v>
      </c>
      <c r="K16234" s="1">
        <f>IFERROR(K16235/K16236, K16235)</f>
        <v>0</v>
      </c>
    </row>
    <row r="16235" spans="2:11" outlineLevel="2">
      <c r="C16235" t="s">
        <v>10</v>
      </c>
      <c r="D16235">
        <f>COUNTIF(D16237:D16240, "1")</f>
        <v>0</v>
      </c>
      <c r="E16235">
        <f>COUNTIF(E16237:E16240, "1")</f>
        <v>0</v>
      </c>
      <c r="F16235">
        <f>COUNTIF(F16237:F16240, "1")</f>
        <v>0</v>
      </c>
      <c r="G16235">
        <f>COUNTIF(G16237:G16240, "1")</f>
        <v>0</v>
      </c>
      <c r="H16235">
        <f>COUNTIF(H16237:H16240, "1")</f>
        <v>0</v>
      </c>
      <c r="I16235">
        <f>COUNTIF(I16237:I16240, "1")</f>
        <v>0</v>
      </c>
      <c r="J16235">
        <f>COUNTIF(J16237:J16240, "1")</f>
        <v>0</v>
      </c>
      <c r="K16235">
        <f>COUNTIF(K16237:K16240, "1")</f>
        <v>0</v>
      </c>
    </row>
    <row r="16236" spans="2:11" outlineLevel="2">
      <c r="C16236" t="s">
        <v>12</v>
      </c>
      <c r="D16236">
        <f>COUNTIF(D16237:D16240, "0")</f>
        <v>0</v>
      </c>
      <c r="E16236">
        <f>COUNTIF(E16237:E16240, "0")</f>
        <v>0</v>
      </c>
      <c r="F16236">
        <f>COUNTIF(F16237:F16240, "0")</f>
        <v>0</v>
      </c>
      <c r="G16236">
        <f>COUNTIF(G16237:G16240, "0")</f>
        <v>0</v>
      </c>
      <c r="H16236">
        <f>COUNTIF(H16237:H16240, "0")</f>
        <v>0</v>
      </c>
      <c r="I16236">
        <f>COUNTIF(I16237:I16240, "0")</f>
        <v>0</v>
      </c>
      <c r="J16236">
        <f>COUNTIF(J16237:J16240, "0")</f>
        <v>0</v>
      </c>
      <c r="K16236">
        <f>COUNTIF(K16237:K16240, "0")</f>
        <v>0</v>
      </c>
    </row>
    <row r="16237" spans="2:11" outlineLevel="2">
      <c r="B16237" t="s">
        <v>52</v>
      </c>
      <c r="C16237" t="s">
        <v>32</v>
      </c>
      <c r="D16237">
        <v>1</v>
      </c>
      <c r="E16237">
        <v>1</v>
      </c>
      <c r="F16237">
        <v>0</v>
      </c>
      <c r="G16237">
        <v>0</v>
      </c>
      <c r="H16237">
        <v>1</v>
      </c>
      <c r="I16237">
        <v>0</v>
      </c>
      <c r="J16237">
        <v>1</v>
      </c>
      <c r="K16237">
        <v>0</v>
      </c>
    </row>
    <row r="16238" spans="2:11" outlineLevel="2">
      <c r="B16238" t="s">
        <v>52</v>
      </c>
      <c r="C16238" t="s">
        <v>18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</v>
      </c>
      <c r="J16238">
        <v>1</v>
      </c>
      <c r="K16238">
        <v>0</v>
      </c>
    </row>
    <row r="16239" spans="2:11" outlineLevel="2">
      <c r="B16239" t="s">
        <v>52</v>
      </c>
      <c r="C16239" t="s">
        <v>20</v>
      </c>
      <c r="D16239">
        <v>1</v>
      </c>
      <c r="E16239">
        <v>0</v>
      </c>
      <c r="F16239">
        <v>0</v>
      </c>
      <c r="G16239">
        <v>1</v>
      </c>
      <c r="H16239">
        <v>1</v>
      </c>
      <c r="I16239">
        <v>0</v>
      </c>
      <c r="J16239">
        <v>1</v>
      </c>
      <c r="K16239">
        <v>0</v>
      </c>
    </row>
    <row r="16240" spans="2:11" outlineLevel="2">
      <c r="B16240" t="s">
        <v>52</v>
      </c>
      <c r="C16240" t="s">
        <v>17</v>
      </c>
      <c r="D16240">
        <v>1</v>
      </c>
      <c r="E16240">
        <v>0</v>
      </c>
      <c r="F16240">
        <v>1</v>
      </c>
      <c r="G16240">
        <v>0</v>
      </c>
      <c r="H16240">
        <v>0</v>
      </c>
      <c r="I16240">
        <v>0</v>
      </c>
      <c r="J16240">
        <v>0</v>
      </c>
      <c r="K16240">
        <v>0</v>
      </c>
    </row>
    <row r="16241" spans="2:11" s="3" customFormat="1">
      <c r="B16241" s="3" t="s">
        <v>680</v>
      </c>
      <c r="C16241" s="3" t="s">
        <v>8</v>
      </c>
      <c r="D16241" s="3">
        <f>IFERROR(AVERAGE(D16244), 0)</f>
        <v>0</v>
      </c>
      <c r="E16241" s="3">
        <f>IFERROR(AVERAGE(E16244), 0)</f>
        <v>0</v>
      </c>
      <c r="F16241" s="3">
        <f>IFERROR(AVERAGE(F16244), 0)</f>
        <v>0</v>
      </c>
      <c r="G16241" s="3">
        <f>IFERROR(AVERAGE(G16244), 0)</f>
        <v>0</v>
      </c>
      <c r="H16241" s="3">
        <f>IFERROR(AVERAGE(H16244), 0)</f>
        <v>0</v>
      </c>
      <c r="I16241" s="3">
        <f>IFERROR(AVERAGE(I16244), 0)</f>
        <v>0</v>
      </c>
      <c r="J16241" s="3">
        <f>IFERROR(AVERAGE(J16244), 0)</f>
        <v>0</v>
      </c>
      <c r="K16241" s="3">
        <f>IFERROR(AVERAGE(K16244), 0)</f>
        <v>0</v>
      </c>
    </row>
    <row r="16242" spans="2:11" outlineLevel="2">
      <c r="B16242" s="4" t="s">
        <v>9</v>
      </c>
      <c r="D16242">
        <f>E16245</f>
        <v>0</v>
      </c>
      <c r="E16242">
        <f>F16245</f>
        <v>0</v>
      </c>
      <c r="F16242">
        <f>G16245</f>
        <v>0</v>
      </c>
      <c r="G16242">
        <f>H16245</f>
        <v>0</v>
      </c>
      <c r="H16242">
        <f>I16245</f>
        <v>0</v>
      </c>
      <c r="I16242">
        <f>J16245</f>
        <v>0</v>
      </c>
      <c r="J16242">
        <f>K16245</f>
        <v>0</v>
      </c>
      <c r="K16242">
        <f>L16245</f>
        <v>0</v>
      </c>
    </row>
    <row r="16243" spans="2:11" outlineLevel="2">
      <c r="B16243" s="4" t="s">
        <v>10</v>
      </c>
      <c r="D16243">
        <f>E16246</f>
        <v>0</v>
      </c>
      <c r="E16243">
        <f>F16246</f>
        <v>0</v>
      </c>
      <c r="F16243">
        <f>G16246</f>
        <v>0</v>
      </c>
      <c r="G16243">
        <f>H16246</f>
        <v>0</v>
      </c>
      <c r="H16243">
        <f>I16246</f>
        <v>0</v>
      </c>
      <c r="I16243">
        <f>J16246</f>
        <v>0</v>
      </c>
      <c r="J16243">
        <f>K16246</f>
        <v>0</v>
      </c>
      <c r="K16243">
        <f>L16246</f>
        <v>0</v>
      </c>
    </row>
    <row r="16244" spans="2:11" s="5" customFormat="1" outlineLevel="1">
      <c r="C16244" s="5" t="s">
        <v>51</v>
      </c>
      <c r="D16244" s="1">
        <f>IFERROR(D16245/D16246, D16245)</f>
        <v>0</v>
      </c>
      <c r="E16244" s="1">
        <f>IFERROR(E16245/E16246, E16245)</f>
        <v>0</v>
      </c>
      <c r="F16244" s="1">
        <f>IFERROR(F16245/F16246, F16245)</f>
        <v>0</v>
      </c>
      <c r="G16244" s="1">
        <f>IFERROR(G16245/G16246, G16245)</f>
        <v>0</v>
      </c>
      <c r="H16244" s="1">
        <f>IFERROR(H16245/H16246, H16245)</f>
        <v>0</v>
      </c>
      <c r="I16244" s="1">
        <f>IFERROR(I16245/I16246, I16245)</f>
        <v>0</v>
      </c>
      <c r="J16244" s="1">
        <f>IFERROR(J16245/J16246, J16245)</f>
        <v>0</v>
      </c>
      <c r="K16244" s="1">
        <f>IFERROR(K16245/K16246, K16245)</f>
        <v>0</v>
      </c>
    </row>
    <row r="16245" spans="2:11" outlineLevel="2">
      <c r="C16245" t="s">
        <v>10</v>
      </c>
      <c r="D16245">
        <f>COUNTIF(D16247:D16269, "1")</f>
        <v>0</v>
      </c>
      <c r="E16245">
        <f>COUNTIF(E16247:E16269, "1")</f>
        <v>0</v>
      </c>
      <c r="F16245">
        <f>COUNTIF(F16247:F16269, "1")</f>
        <v>0</v>
      </c>
      <c r="G16245">
        <f>COUNTIF(G16247:G16269, "1")</f>
        <v>0</v>
      </c>
      <c r="H16245">
        <f>COUNTIF(H16247:H16269, "1")</f>
        <v>0</v>
      </c>
      <c r="I16245">
        <f>COUNTIF(I16247:I16269, "1")</f>
        <v>0</v>
      </c>
      <c r="J16245">
        <f>COUNTIF(J16247:J16269, "1")</f>
        <v>0</v>
      </c>
      <c r="K16245">
        <f>COUNTIF(K16247:K16269, "1")</f>
        <v>0</v>
      </c>
    </row>
    <row r="16246" spans="2:11" outlineLevel="2">
      <c r="C16246" t="s">
        <v>12</v>
      </c>
      <c r="D16246">
        <f>COUNTIF(D16247:D16269, "0")</f>
        <v>0</v>
      </c>
      <c r="E16246">
        <f>COUNTIF(E16247:E16269, "0")</f>
        <v>0</v>
      </c>
      <c r="F16246">
        <f>COUNTIF(F16247:F16269, "0")</f>
        <v>0</v>
      </c>
      <c r="G16246">
        <f>COUNTIF(G16247:G16269, "0")</f>
        <v>0</v>
      </c>
      <c r="H16246">
        <f>COUNTIF(H16247:H16269, "0")</f>
        <v>0</v>
      </c>
      <c r="I16246">
        <f>COUNTIF(I16247:I16269, "0")</f>
        <v>0</v>
      </c>
      <c r="J16246">
        <f>COUNTIF(J16247:J16269, "0")</f>
        <v>0</v>
      </c>
      <c r="K16246">
        <f>COUNTIF(K16247:K16269, "0")</f>
        <v>0</v>
      </c>
    </row>
    <row r="16247" spans="2:11" outlineLevel="2">
      <c r="B16247" t="s">
        <v>52</v>
      </c>
      <c r="C16247" t="s">
        <v>14</v>
      </c>
      <c r="D16247">
        <v>0</v>
      </c>
      <c r="E16247">
        <v>0</v>
      </c>
      <c r="F16247">
        <v>0</v>
      </c>
      <c r="G16247">
        <v>1</v>
      </c>
      <c r="H16247">
        <v>1</v>
      </c>
      <c r="I16247">
        <v>0</v>
      </c>
      <c r="J16247">
        <v>0</v>
      </c>
      <c r="K16247">
        <v>0</v>
      </c>
    </row>
    <row r="16248" spans="2:11" outlineLevel="2">
      <c r="B16248" t="s">
        <v>52</v>
      </c>
      <c r="C16248" t="s">
        <v>15</v>
      </c>
      <c r="D16248">
        <v>0</v>
      </c>
      <c r="E16248">
        <v>1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2:11" outlineLevel="2">
      <c r="B16249" t="s">
        <v>52</v>
      </c>
      <c r="C16249" t="s">
        <v>16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</row>
    <row r="16250" spans="2:11" outlineLevel="2">
      <c r="B16250" t="s">
        <v>52</v>
      </c>
      <c r="C16250" t="s">
        <v>17</v>
      </c>
      <c r="D16250">
        <v>0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</row>
    <row r="16251" spans="2:11" outlineLevel="2">
      <c r="B16251" t="s">
        <v>52</v>
      </c>
      <c r="C16251" t="s">
        <v>19</v>
      </c>
      <c r="D16251">
        <v>0</v>
      </c>
      <c r="E16251">
        <v>1</v>
      </c>
      <c r="F16251">
        <v>1</v>
      </c>
      <c r="G16251">
        <v>0</v>
      </c>
      <c r="H16251">
        <v>0</v>
      </c>
      <c r="I16251">
        <v>0</v>
      </c>
      <c r="J16251">
        <v>1</v>
      </c>
      <c r="K16251">
        <v>0</v>
      </c>
    </row>
    <row r="16252" spans="2:11" outlineLevel="2">
      <c r="B16252" t="s">
        <v>52</v>
      </c>
      <c r="C16252" t="s">
        <v>20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2:11" outlineLevel="2">
      <c r="B16253" t="s">
        <v>52</v>
      </c>
      <c r="C16253" t="s">
        <v>21</v>
      </c>
      <c r="D16253">
        <v>0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</row>
    <row r="16254" spans="2:11" outlineLevel="2">
      <c r="B16254" t="s">
        <v>52</v>
      </c>
      <c r="C16254" t="s">
        <v>22</v>
      </c>
      <c r="D16254">
        <v>0</v>
      </c>
      <c r="E16254">
        <v>0</v>
      </c>
      <c r="F16254">
        <v>0</v>
      </c>
      <c r="G16254">
        <v>0</v>
      </c>
      <c r="H16254">
        <v>1</v>
      </c>
      <c r="I16254">
        <v>0</v>
      </c>
      <c r="J16254">
        <v>0</v>
      </c>
      <c r="K16254">
        <v>0</v>
      </c>
    </row>
    <row r="16255" spans="2:11" outlineLevel="2">
      <c r="B16255" t="s">
        <v>52</v>
      </c>
      <c r="C16255" t="s">
        <v>23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</row>
    <row r="16256" spans="2:11" outlineLevel="2">
      <c r="B16256" t="s">
        <v>52</v>
      </c>
      <c r="C16256" t="s">
        <v>33</v>
      </c>
      <c r="D16256">
        <v>0</v>
      </c>
      <c r="E16256">
        <v>0</v>
      </c>
      <c r="F16256">
        <v>0</v>
      </c>
      <c r="G16256">
        <v>1</v>
      </c>
      <c r="H16256">
        <v>0</v>
      </c>
      <c r="I16256">
        <v>0</v>
      </c>
      <c r="J16256">
        <v>0</v>
      </c>
      <c r="K16256">
        <v>0</v>
      </c>
    </row>
    <row r="16257" spans="2:11" outlineLevel="2">
      <c r="B16257" t="s">
        <v>52</v>
      </c>
      <c r="C16257" t="s">
        <v>34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</row>
    <row r="16258" spans="2:11" outlineLevel="2">
      <c r="B16258" t="s">
        <v>52</v>
      </c>
      <c r="C16258" t="s">
        <v>26</v>
      </c>
      <c r="D16258">
        <v>0</v>
      </c>
      <c r="E16258">
        <v>0</v>
      </c>
      <c r="F16258">
        <v>0</v>
      </c>
      <c r="G16258">
        <v>0</v>
      </c>
      <c r="H16258">
        <v>1</v>
      </c>
      <c r="I16258">
        <v>0</v>
      </c>
      <c r="J16258">
        <v>0</v>
      </c>
      <c r="K16258">
        <v>0</v>
      </c>
    </row>
    <row r="16259" spans="2:11" outlineLevel="2">
      <c r="B16259" t="s">
        <v>52</v>
      </c>
      <c r="C16259" t="s">
        <v>27</v>
      </c>
      <c r="D16259">
        <v>0</v>
      </c>
      <c r="E16259">
        <v>0</v>
      </c>
      <c r="F16259">
        <v>0</v>
      </c>
      <c r="G16259">
        <v>0</v>
      </c>
      <c r="H16259">
        <v>1</v>
      </c>
      <c r="I16259">
        <v>0</v>
      </c>
      <c r="J16259">
        <v>1</v>
      </c>
      <c r="K16259">
        <v>0</v>
      </c>
    </row>
    <row r="16260" spans="2:11" outlineLevel="2">
      <c r="B16260" t="s">
        <v>52</v>
      </c>
      <c r="C16260" t="s">
        <v>28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</row>
    <row r="16261" spans="2:11" outlineLevel="2">
      <c r="B16261" t="s">
        <v>52</v>
      </c>
      <c r="C16261" t="s">
        <v>35</v>
      </c>
      <c r="D16261">
        <v>0</v>
      </c>
      <c r="E16261">
        <v>1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>
        <v>0</v>
      </c>
    </row>
    <row r="16262" spans="2:11" outlineLevel="2">
      <c r="B16262" t="s">
        <v>52</v>
      </c>
      <c r="C16262" t="s">
        <v>48</v>
      </c>
      <c r="D16262">
        <v>0</v>
      </c>
      <c r="E16262">
        <v>0</v>
      </c>
      <c r="F16262">
        <v>0</v>
      </c>
      <c r="G16262">
        <v>1</v>
      </c>
      <c r="H16262">
        <v>1</v>
      </c>
      <c r="I16262">
        <v>0</v>
      </c>
      <c r="J16262">
        <v>0</v>
      </c>
      <c r="K16262">
        <v>0</v>
      </c>
    </row>
    <row r="16263" spans="2:11" outlineLevel="2">
      <c r="B16263" t="s">
        <v>52</v>
      </c>
      <c r="C16263" t="s">
        <v>36</v>
      </c>
      <c r="D16263">
        <v>0</v>
      </c>
      <c r="E16263">
        <v>0</v>
      </c>
      <c r="F16263">
        <v>0</v>
      </c>
      <c r="G16263">
        <v>0</v>
      </c>
      <c r="H16263">
        <v>1</v>
      </c>
      <c r="I16263">
        <v>0</v>
      </c>
      <c r="J16263">
        <v>0</v>
      </c>
      <c r="K16263">
        <v>0</v>
      </c>
    </row>
    <row r="16264" spans="2:11" outlineLevel="2">
      <c r="B16264" t="s">
        <v>52</v>
      </c>
      <c r="C16264" t="s">
        <v>37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</row>
    <row r="16265" spans="2:11" outlineLevel="2">
      <c r="B16265" t="s">
        <v>52</v>
      </c>
      <c r="C16265" t="s">
        <v>38</v>
      </c>
      <c r="D16265">
        <v>0</v>
      </c>
      <c r="E16265">
        <v>0</v>
      </c>
      <c r="F16265">
        <v>1</v>
      </c>
      <c r="G16265">
        <v>1</v>
      </c>
      <c r="H16265">
        <v>1</v>
      </c>
      <c r="I16265">
        <v>0</v>
      </c>
      <c r="J16265">
        <v>0</v>
      </c>
      <c r="K16265">
        <v>0</v>
      </c>
    </row>
    <row r="16266" spans="2:11" outlineLevel="2">
      <c r="B16266" t="s">
        <v>52</v>
      </c>
      <c r="C16266" t="s">
        <v>39</v>
      </c>
      <c r="D16266">
        <v>1</v>
      </c>
      <c r="E16266">
        <v>1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</row>
    <row r="16267" spans="2:11" outlineLevel="2">
      <c r="B16267" t="s">
        <v>52</v>
      </c>
      <c r="C16267" t="s">
        <v>40</v>
      </c>
      <c r="D16267">
        <v>0</v>
      </c>
      <c r="E16267">
        <v>1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</row>
    <row r="16268" spans="2:11" outlineLevel="2">
      <c r="B16268" t="s">
        <v>52</v>
      </c>
      <c r="C16268" t="s">
        <v>42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2:11" outlineLevel="2">
      <c r="B16269" t="s">
        <v>52</v>
      </c>
      <c r="C16269" t="s">
        <v>44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</row>
    <row r="16270" spans="2:11" s="3" customFormat="1">
      <c r="B16270" s="3" t="s">
        <v>681</v>
      </c>
      <c r="C16270" s="3" t="s">
        <v>8</v>
      </c>
      <c r="D16270" s="3">
        <f>IFERROR(AVERAGE(D16273,D16290), 0)</f>
        <v>0</v>
      </c>
      <c r="E16270" s="3">
        <f>IFERROR(AVERAGE(E16273,E16290), 0)</f>
        <v>0</v>
      </c>
      <c r="F16270" s="3">
        <f>IFERROR(AVERAGE(F16273,F16290), 0)</f>
        <v>0</v>
      </c>
      <c r="G16270" s="3">
        <f>IFERROR(AVERAGE(G16273,G16290), 0)</f>
        <v>0</v>
      </c>
      <c r="H16270" s="3">
        <f>IFERROR(AVERAGE(H16273,H16290), 0)</f>
        <v>0</v>
      </c>
      <c r="I16270" s="3">
        <f>IFERROR(AVERAGE(I16273,I16290), 0)</f>
        <v>0</v>
      </c>
      <c r="J16270" s="3">
        <f>IFERROR(AVERAGE(J16273,J16290), 0)</f>
        <v>0</v>
      </c>
      <c r="K16270" s="3">
        <f>IFERROR(AVERAGE(K16273,K16290), 0)</f>
        <v>0</v>
      </c>
    </row>
    <row r="16271" spans="2:11" outlineLevel="2">
      <c r="B16271" s="4" t="s">
        <v>9</v>
      </c>
      <c r="D16271">
        <f>E16274+E16291</f>
        <v>0</v>
      </c>
      <c r="E16271">
        <f>F16274+F16291</f>
        <v>0</v>
      </c>
      <c r="F16271">
        <f>G16274+G16291</f>
        <v>0</v>
      </c>
      <c r="G16271">
        <f>H16274+H16291</f>
        <v>0</v>
      </c>
      <c r="H16271">
        <f>I16274+I16291</f>
        <v>0</v>
      </c>
      <c r="I16271">
        <f>J16274+J16291</f>
        <v>0</v>
      </c>
      <c r="J16271">
        <f>K16274+K16291</f>
        <v>0</v>
      </c>
      <c r="K16271">
        <f>L16274+L16291</f>
        <v>0</v>
      </c>
    </row>
    <row r="16272" spans="2:11" outlineLevel="2">
      <c r="B16272" s="4" t="s">
        <v>10</v>
      </c>
      <c r="D16272">
        <f>E16275+E16292</f>
        <v>0</v>
      </c>
      <c r="E16272">
        <f>F16275+F16292</f>
        <v>0</v>
      </c>
      <c r="F16272">
        <f>G16275+G16292</f>
        <v>0</v>
      </c>
      <c r="G16272">
        <f>H16275+H16292</f>
        <v>0</v>
      </c>
      <c r="H16272">
        <f>I16275+I16292</f>
        <v>0</v>
      </c>
      <c r="I16272">
        <f>J16275+J16292</f>
        <v>0</v>
      </c>
      <c r="J16272">
        <f>K16275+K16292</f>
        <v>0</v>
      </c>
      <c r="K16272">
        <f>L16275+L16292</f>
        <v>0</v>
      </c>
    </row>
    <row r="16273" spans="2:11" s="5" customFormat="1" outlineLevel="1">
      <c r="C16273" s="5" t="s">
        <v>51</v>
      </c>
      <c r="D16273" s="1">
        <f>IFERROR(D16274/D16275, D16274)</f>
        <v>0</v>
      </c>
      <c r="E16273" s="1">
        <f>IFERROR(E16274/E16275, E16274)</f>
        <v>0</v>
      </c>
      <c r="F16273" s="1">
        <f>IFERROR(F16274/F16275, F16274)</f>
        <v>0</v>
      </c>
      <c r="G16273" s="1">
        <f>IFERROR(G16274/G16275, G16274)</f>
        <v>0</v>
      </c>
      <c r="H16273" s="1">
        <f>IFERROR(H16274/H16275, H16274)</f>
        <v>0</v>
      </c>
      <c r="I16273" s="1">
        <f>IFERROR(I16274/I16275, I16274)</f>
        <v>0</v>
      </c>
      <c r="J16273" s="1">
        <f>IFERROR(J16274/J16275, J16274)</f>
        <v>0</v>
      </c>
      <c r="K16273" s="1">
        <f>IFERROR(K16274/K16275, K16274)</f>
        <v>0</v>
      </c>
    </row>
    <row r="16274" spans="2:11" outlineLevel="2">
      <c r="C16274" t="s">
        <v>10</v>
      </c>
      <c r="D16274">
        <f>COUNTIF(D16276:D16289, "1")</f>
        <v>0</v>
      </c>
      <c r="E16274">
        <f>COUNTIF(E16276:E16289, "1")</f>
        <v>0</v>
      </c>
      <c r="F16274">
        <f>COUNTIF(F16276:F16289, "1")</f>
        <v>0</v>
      </c>
      <c r="G16274">
        <f>COUNTIF(G16276:G16289, "1")</f>
        <v>0</v>
      </c>
      <c r="H16274">
        <f>COUNTIF(H16276:H16289, "1")</f>
        <v>0</v>
      </c>
      <c r="I16274">
        <f>COUNTIF(I16276:I16289, "1")</f>
        <v>0</v>
      </c>
      <c r="J16274">
        <f>COUNTIF(J16276:J16289, "1")</f>
        <v>0</v>
      </c>
      <c r="K16274">
        <f>COUNTIF(K16276:K16289, "1")</f>
        <v>0</v>
      </c>
    </row>
    <row r="16275" spans="2:11" outlineLevel="2">
      <c r="C16275" t="s">
        <v>12</v>
      </c>
      <c r="D16275">
        <f>COUNTIF(D16276:D16289, "0")</f>
        <v>0</v>
      </c>
      <c r="E16275">
        <f>COUNTIF(E16276:E16289, "0")</f>
        <v>0</v>
      </c>
      <c r="F16275">
        <f>COUNTIF(F16276:F16289, "0")</f>
        <v>0</v>
      </c>
      <c r="G16275">
        <f>COUNTIF(G16276:G16289, "0")</f>
        <v>0</v>
      </c>
      <c r="H16275">
        <f>COUNTIF(H16276:H16289, "0")</f>
        <v>0</v>
      </c>
      <c r="I16275">
        <f>COUNTIF(I16276:I16289, "0")</f>
        <v>0</v>
      </c>
      <c r="J16275">
        <f>COUNTIF(J16276:J16289, "0")</f>
        <v>0</v>
      </c>
      <c r="K16275">
        <f>COUNTIF(K16276:K16289, "0")</f>
        <v>0</v>
      </c>
    </row>
    <row r="16276" spans="2:11" outlineLevel="2">
      <c r="B16276" t="s">
        <v>52</v>
      </c>
      <c r="C16276" t="s">
        <v>15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</row>
    <row r="16277" spans="2:11" outlineLevel="2">
      <c r="B16277" t="s">
        <v>52</v>
      </c>
      <c r="C16277" t="s">
        <v>16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2:11" outlineLevel="2">
      <c r="B16278" t="s">
        <v>52</v>
      </c>
      <c r="C16278" t="s">
        <v>17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2:11" outlineLevel="2">
      <c r="B16279" t="s">
        <v>52</v>
      </c>
      <c r="C16279" t="s">
        <v>18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</row>
    <row r="16280" spans="2:11" outlineLevel="2">
      <c r="B16280" t="s">
        <v>52</v>
      </c>
      <c r="C16280" t="s">
        <v>32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</row>
    <row r="16281" spans="2:11" outlineLevel="2">
      <c r="B16281" t="s">
        <v>52</v>
      </c>
      <c r="C16281" t="s">
        <v>21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</row>
    <row r="16282" spans="2:11" outlineLevel="2">
      <c r="B16282" t="s">
        <v>52</v>
      </c>
      <c r="C16282" t="s">
        <v>22</v>
      </c>
      <c r="D16282">
        <v>0</v>
      </c>
      <c r="E16282">
        <v>0</v>
      </c>
      <c r="F16282">
        <v>0</v>
      </c>
      <c r="G16282">
        <v>0</v>
      </c>
      <c r="H16282">
        <v>1</v>
      </c>
      <c r="I16282">
        <v>0</v>
      </c>
      <c r="J16282">
        <v>0</v>
      </c>
      <c r="K16282">
        <v>0</v>
      </c>
    </row>
    <row r="16283" spans="2:11" outlineLevel="2">
      <c r="B16283" t="s">
        <v>52</v>
      </c>
      <c r="C16283" t="s">
        <v>23</v>
      </c>
      <c r="D16283">
        <v>0</v>
      </c>
      <c r="E16283">
        <v>1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</row>
    <row r="16284" spans="2:11" outlineLevel="2">
      <c r="B16284" t="s">
        <v>52</v>
      </c>
      <c r="C16284" t="s">
        <v>33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1</v>
      </c>
      <c r="K16284">
        <v>0</v>
      </c>
    </row>
    <row r="16285" spans="2:11" outlineLevel="2">
      <c r="B16285" t="s">
        <v>52</v>
      </c>
      <c r="C16285" t="s">
        <v>25</v>
      </c>
      <c r="D16285">
        <v>1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</row>
    <row r="16286" spans="2:11" outlineLevel="2">
      <c r="B16286" t="s">
        <v>52</v>
      </c>
      <c r="C16286" t="s">
        <v>26</v>
      </c>
      <c r="D16286">
        <v>0</v>
      </c>
      <c r="E16286">
        <v>0</v>
      </c>
      <c r="F16286">
        <v>0</v>
      </c>
      <c r="G16286">
        <v>0</v>
      </c>
      <c r="H16286">
        <v>1</v>
      </c>
      <c r="I16286">
        <v>0</v>
      </c>
      <c r="J16286">
        <v>0</v>
      </c>
      <c r="K16286">
        <v>0</v>
      </c>
    </row>
    <row r="16287" spans="2:11" outlineLevel="2">
      <c r="B16287" t="s">
        <v>52</v>
      </c>
      <c r="C16287" t="s">
        <v>27</v>
      </c>
      <c r="D16287">
        <v>1</v>
      </c>
      <c r="E16287">
        <v>0</v>
      </c>
      <c r="F16287">
        <v>0</v>
      </c>
      <c r="G16287">
        <v>0</v>
      </c>
      <c r="H16287">
        <v>1</v>
      </c>
      <c r="I16287">
        <v>0</v>
      </c>
      <c r="J16287">
        <v>0</v>
      </c>
      <c r="K16287">
        <v>0</v>
      </c>
    </row>
    <row r="16288" spans="2:11" outlineLevel="2">
      <c r="B16288" t="s">
        <v>52</v>
      </c>
      <c r="C16288" t="s">
        <v>48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</row>
    <row r="16289" spans="2:11" outlineLevel="2">
      <c r="B16289" t="s">
        <v>52</v>
      </c>
      <c r="C16289" t="s">
        <v>36</v>
      </c>
      <c r="D16289">
        <v>0</v>
      </c>
      <c r="E16289">
        <v>1</v>
      </c>
      <c r="F16289">
        <v>0</v>
      </c>
      <c r="G16289">
        <v>0</v>
      </c>
      <c r="H16289">
        <v>0</v>
      </c>
      <c r="I16289">
        <v>0</v>
      </c>
      <c r="J16289">
        <v>1</v>
      </c>
      <c r="K16289">
        <v>0</v>
      </c>
    </row>
    <row r="16290" spans="2:11" s="5" customFormat="1" outlineLevel="1">
      <c r="C16290" s="5" t="s">
        <v>49</v>
      </c>
      <c r="D16290" s="1">
        <f>IFERROR(D16291/D16292, D16291)</f>
        <v>0</v>
      </c>
      <c r="E16290" s="1">
        <f>IFERROR(E16291/E16292, E16291)</f>
        <v>0</v>
      </c>
      <c r="F16290" s="1">
        <f>IFERROR(F16291/F16292, F16291)</f>
        <v>0</v>
      </c>
      <c r="G16290" s="1">
        <f>IFERROR(G16291/G16292, G16291)</f>
        <v>0</v>
      </c>
      <c r="H16290" s="1">
        <f>IFERROR(H16291/H16292, H16291)</f>
        <v>0</v>
      </c>
      <c r="I16290" s="1">
        <f>IFERROR(I16291/I16292, I16291)</f>
        <v>0</v>
      </c>
      <c r="J16290" s="1">
        <f>IFERROR(J16291/J16292, J16291)</f>
        <v>0</v>
      </c>
      <c r="K16290" s="1">
        <f>IFERROR(K16291/K16292, K16291)</f>
        <v>0</v>
      </c>
    </row>
    <row r="16291" spans="2:11" outlineLevel="2">
      <c r="C16291" t="s">
        <v>10</v>
      </c>
      <c r="D16291">
        <f>COUNTIF(D16293:D16306, "1")</f>
        <v>0</v>
      </c>
      <c r="E16291">
        <f>COUNTIF(E16293:E16306, "1")</f>
        <v>0</v>
      </c>
      <c r="F16291">
        <f>COUNTIF(F16293:F16306, "1")</f>
        <v>0</v>
      </c>
      <c r="G16291">
        <f>COUNTIF(G16293:G16306, "1")</f>
        <v>0</v>
      </c>
      <c r="H16291">
        <f>COUNTIF(H16293:H16306, "1")</f>
        <v>0</v>
      </c>
      <c r="I16291">
        <f>COUNTIF(I16293:I16306, "1")</f>
        <v>0</v>
      </c>
      <c r="J16291">
        <f>COUNTIF(J16293:J16306, "1")</f>
        <v>0</v>
      </c>
      <c r="K16291">
        <f>COUNTIF(K16293:K16306, "1")</f>
        <v>0</v>
      </c>
    </row>
    <row r="16292" spans="2:11" outlineLevel="2">
      <c r="C16292" t="s">
        <v>12</v>
      </c>
      <c r="D16292">
        <f>COUNTIF(D16293:D16306, "0")</f>
        <v>0</v>
      </c>
      <c r="E16292">
        <f>COUNTIF(E16293:E16306, "0")</f>
        <v>0</v>
      </c>
      <c r="F16292">
        <f>COUNTIF(F16293:F16306, "0")</f>
        <v>0</v>
      </c>
      <c r="G16292">
        <f>COUNTIF(G16293:G16306, "0")</f>
        <v>0</v>
      </c>
      <c r="H16292">
        <f>COUNTIF(H16293:H16306, "0")</f>
        <v>0</v>
      </c>
      <c r="I16292">
        <f>COUNTIF(I16293:I16306, "0")</f>
        <v>0</v>
      </c>
      <c r="J16292">
        <f>COUNTIF(J16293:J16306, "0")</f>
        <v>0</v>
      </c>
      <c r="K16292">
        <f>COUNTIF(K16293:K16306, "0")</f>
        <v>0</v>
      </c>
    </row>
    <row r="16293" spans="2:11" outlineLevel="2">
      <c r="B16293" t="s">
        <v>50</v>
      </c>
      <c r="C16293" t="s">
        <v>14</v>
      </c>
      <c r="D16293">
        <v>1</v>
      </c>
      <c r="E16293">
        <v>0</v>
      </c>
      <c r="F16293">
        <v>0</v>
      </c>
      <c r="G16293">
        <v>1</v>
      </c>
      <c r="H16293">
        <v>0</v>
      </c>
      <c r="I16293">
        <v>1</v>
      </c>
      <c r="J16293">
        <v>0</v>
      </c>
      <c r="K16293">
        <v>0</v>
      </c>
    </row>
    <row r="16294" spans="2:11" outlineLevel="2">
      <c r="B16294" t="s">
        <v>50</v>
      </c>
      <c r="C16294" t="s">
        <v>15</v>
      </c>
      <c r="D16294">
        <v>0</v>
      </c>
      <c r="E16294">
        <v>0</v>
      </c>
      <c r="F16294">
        <v>0</v>
      </c>
      <c r="G16294">
        <v>1</v>
      </c>
      <c r="H16294">
        <v>0</v>
      </c>
      <c r="I16294">
        <v>0</v>
      </c>
      <c r="J16294">
        <v>0</v>
      </c>
      <c r="K16294">
        <v>0</v>
      </c>
    </row>
    <row r="16295" spans="2:11" outlineLevel="2">
      <c r="B16295" t="s">
        <v>50</v>
      </c>
      <c r="C16295" t="s">
        <v>16</v>
      </c>
      <c r="D16295">
        <v>1</v>
      </c>
      <c r="E16295">
        <v>1</v>
      </c>
      <c r="F16295">
        <v>0</v>
      </c>
      <c r="G16295">
        <v>0</v>
      </c>
      <c r="H16295">
        <v>0</v>
      </c>
      <c r="I16295">
        <v>0</v>
      </c>
      <c r="J16295">
        <v>1</v>
      </c>
      <c r="K16295">
        <v>0</v>
      </c>
    </row>
    <row r="16296" spans="2:11" outlineLevel="2">
      <c r="B16296" t="s">
        <v>50</v>
      </c>
      <c r="C16296" t="s">
        <v>17</v>
      </c>
      <c r="D16296">
        <v>0</v>
      </c>
      <c r="E16296">
        <v>0</v>
      </c>
      <c r="F16296">
        <v>1</v>
      </c>
      <c r="G16296">
        <v>0</v>
      </c>
      <c r="H16296">
        <v>0</v>
      </c>
      <c r="I16296">
        <v>0</v>
      </c>
      <c r="J16296">
        <v>0</v>
      </c>
      <c r="K16296">
        <v>0</v>
      </c>
    </row>
    <row r="16297" spans="2:11" outlineLevel="2">
      <c r="B16297" t="s">
        <v>50</v>
      </c>
      <c r="C16297" t="s">
        <v>18</v>
      </c>
      <c r="D16297">
        <v>0</v>
      </c>
      <c r="E16297">
        <v>0</v>
      </c>
      <c r="F16297">
        <v>0</v>
      </c>
      <c r="G16297">
        <v>0</v>
      </c>
      <c r="H16297">
        <v>1</v>
      </c>
      <c r="I16297">
        <v>0</v>
      </c>
      <c r="J16297">
        <v>1</v>
      </c>
      <c r="K16297">
        <v>0</v>
      </c>
    </row>
    <row r="16298" spans="2:11" outlineLevel="2">
      <c r="B16298" t="s">
        <v>50</v>
      </c>
      <c r="C16298" t="s">
        <v>19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</row>
    <row r="16299" spans="2:11" outlineLevel="2">
      <c r="B16299" t="s">
        <v>50</v>
      </c>
      <c r="C16299" t="s">
        <v>32</v>
      </c>
      <c r="D16299">
        <v>1</v>
      </c>
      <c r="E16299">
        <v>0</v>
      </c>
      <c r="F16299">
        <v>0</v>
      </c>
      <c r="G16299">
        <v>0</v>
      </c>
      <c r="H16299">
        <v>0</v>
      </c>
      <c r="I16299">
        <v>1</v>
      </c>
      <c r="J16299">
        <v>0</v>
      </c>
      <c r="K16299">
        <v>0</v>
      </c>
    </row>
    <row r="16300" spans="2:11" outlineLevel="2">
      <c r="B16300" t="s">
        <v>50</v>
      </c>
      <c r="C16300" t="s">
        <v>20</v>
      </c>
      <c r="D16300">
        <v>0</v>
      </c>
      <c r="E16300">
        <v>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</row>
    <row r="16301" spans="2:11" outlineLevel="2">
      <c r="B16301" t="s">
        <v>50</v>
      </c>
      <c r="C16301" t="s">
        <v>22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2:11" outlineLevel="2">
      <c r="B16302" t="s">
        <v>50</v>
      </c>
      <c r="C16302" t="s">
        <v>23</v>
      </c>
      <c r="D16302">
        <v>0</v>
      </c>
      <c r="E16302">
        <v>0</v>
      </c>
      <c r="F16302">
        <v>1</v>
      </c>
      <c r="G16302">
        <v>0</v>
      </c>
      <c r="H16302">
        <v>0</v>
      </c>
      <c r="I16302">
        <v>0</v>
      </c>
      <c r="J16302">
        <v>0</v>
      </c>
      <c r="K16302">
        <v>0</v>
      </c>
    </row>
    <row r="16303" spans="2:11" outlineLevel="2">
      <c r="B16303" t="s">
        <v>50</v>
      </c>
      <c r="C16303" t="s">
        <v>33</v>
      </c>
      <c r="D16303">
        <v>0</v>
      </c>
      <c r="E16303">
        <v>1</v>
      </c>
      <c r="F16303">
        <v>0</v>
      </c>
      <c r="G16303">
        <v>1</v>
      </c>
      <c r="H16303">
        <v>0</v>
      </c>
      <c r="I16303">
        <v>0</v>
      </c>
      <c r="J16303">
        <v>0</v>
      </c>
      <c r="K16303">
        <v>0</v>
      </c>
    </row>
    <row r="16304" spans="2:11" outlineLevel="2">
      <c r="B16304" t="s">
        <v>50</v>
      </c>
      <c r="C16304" t="s">
        <v>24</v>
      </c>
      <c r="D16304">
        <v>0</v>
      </c>
      <c r="E16304">
        <v>0</v>
      </c>
      <c r="F16304">
        <v>0</v>
      </c>
      <c r="G16304">
        <v>1</v>
      </c>
      <c r="H16304">
        <v>0</v>
      </c>
      <c r="I16304">
        <v>1</v>
      </c>
      <c r="J16304">
        <v>0</v>
      </c>
      <c r="K16304">
        <v>0</v>
      </c>
    </row>
    <row r="16305" spans="2:11" outlineLevel="2">
      <c r="B16305" t="s">
        <v>50</v>
      </c>
      <c r="C16305" t="s">
        <v>34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</row>
    <row r="16306" spans="2:11" outlineLevel="2">
      <c r="B16306" t="s">
        <v>50</v>
      </c>
      <c r="C16306" t="s">
        <v>25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2:11" s="3" customFormat="1">
      <c r="B16307" s="3" t="s">
        <v>682</v>
      </c>
      <c r="C16307" s="3" t="s">
        <v>8</v>
      </c>
      <c r="D16307" s="3">
        <f>IFERROR(AVERAGE(D16310), 0)</f>
        <v>0</v>
      </c>
      <c r="E16307" s="3">
        <f>IFERROR(AVERAGE(E16310), 0)</f>
        <v>0</v>
      </c>
      <c r="F16307" s="3">
        <f>IFERROR(AVERAGE(F16310), 0)</f>
        <v>0</v>
      </c>
      <c r="G16307" s="3">
        <f>IFERROR(AVERAGE(G16310), 0)</f>
        <v>0</v>
      </c>
      <c r="H16307" s="3">
        <f>IFERROR(AVERAGE(H16310), 0)</f>
        <v>0</v>
      </c>
      <c r="I16307" s="3">
        <f>IFERROR(AVERAGE(I16310), 0)</f>
        <v>0</v>
      </c>
      <c r="J16307" s="3">
        <f>IFERROR(AVERAGE(J16310), 0)</f>
        <v>0</v>
      </c>
      <c r="K16307" s="3">
        <f>IFERROR(AVERAGE(K16310), 0)</f>
        <v>0</v>
      </c>
    </row>
    <row r="16308" spans="2:11" outlineLevel="2">
      <c r="B16308" s="4" t="s">
        <v>9</v>
      </c>
      <c r="D16308">
        <f>E16311</f>
        <v>0</v>
      </c>
      <c r="E16308">
        <f>F16311</f>
        <v>0</v>
      </c>
      <c r="F16308">
        <f>G16311</f>
        <v>0</v>
      </c>
      <c r="G16308">
        <f>H16311</f>
        <v>0</v>
      </c>
      <c r="H16308">
        <f>I16311</f>
        <v>0</v>
      </c>
      <c r="I16308">
        <f>J16311</f>
        <v>0</v>
      </c>
      <c r="J16308">
        <f>K16311</f>
        <v>0</v>
      </c>
      <c r="K16308">
        <f>L16311</f>
        <v>0</v>
      </c>
    </row>
    <row r="16309" spans="2:11" outlineLevel="2">
      <c r="B16309" s="4" t="s">
        <v>10</v>
      </c>
      <c r="D16309">
        <f>E16312</f>
        <v>0</v>
      </c>
      <c r="E16309">
        <f>F16312</f>
        <v>0</v>
      </c>
      <c r="F16309">
        <f>G16312</f>
        <v>0</v>
      </c>
      <c r="G16309">
        <f>H16312</f>
        <v>0</v>
      </c>
      <c r="H16309">
        <f>I16312</f>
        <v>0</v>
      </c>
      <c r="I16309">
        <f>J16312</f>
        <v>0</v>
      </c>
      <c r="J16309">
        <f>K16312</f>
        <v>0</v>
      </c>
      <c r="K16309">
        <f>L16312</f>
        <v>0</v>
      </c>
    </row>
    <row r="16310" spans="2:11" s="5" customFormat="1" outlineLevel="1">
      <c r="C16310" s="5" t="s">
        <v>51</v>
      </c>
      <c r="D16310" s="1">
        <f>IFERROR(D16311/D16312, D16311)</f>
        <v>0</v>
      </c>
      <c r="E16310" s="1">
        <f>IFERROR(E16311/E16312, E16311)</f>
        <v>0</v>
      </c>
      <c r="F16310" s="1">
        <f>IFERROR(F16311/F16312, F16311)</f>
        <v>0</v>
      </c>
      <c r="G16310" s="1">
        <f>IFERROR(G16311/G16312, G16311)</f>
        <v>0</v>
      </c>
      <c r="H16310" s="1">
        <f>IFERROR(H16311/H16312, H16311)</f>
        <v>0</v>
      </c>
      <c r="I16310" s="1">
        <f>IFERROR(I16311/I16312, I16311)</f>
        <v>0</v>
      </c>
      <c r="J16310" s="1">
        <f>IFERROR(J16311/J16312, J16311)</f>
        <v>0</v>
      </c>
      <c r="K16310" s="1">
        <f>IFERROR(K16311/K16312, K16311)</f>
        <v>0</v>
      </c>
    </row>
    <row r="16311" spans="2:11" outlineLevel="2">
      <c r="C16311" t="s">
        <v>10</v>
      </c>
      <c r="D16311">
        <f>COUNTIF(D16313:D16318, "1")</f>
        <v>0</v>
      </c>
      <c r="E16311">
        <f>COUNTIF(E16313:E16318, "1")</f>
        <v>0</v>
      </c>
      <c r="F16311">
        <f>COUNTIF(F16313:F16318, "1")</f>
        <v>0</v>
      </c>
      <c r="G16311">
        <f>COUNTIF(G16313:G16318, "1")</f>
        <v>0</v>
      </c>
      <c r="H16311">
        <f>COUNTIF(H16313:H16318, "1")</f>
        <v>0</v>
      </c>
      <c r="I16311">
        <f>COUNTIF(I16313:I16318, "1")</f>
        <v>0</v>
      </c>
      <c r="J16311">
        <f>COUNTIF(J16313:J16318, "1")</f>
        <v>0</v>
      </c>
      <c r="K16311">
        <f>COUNTIF(K16313:K16318, "1")</f>
        <v>0</v>
      </c>
    </row>
    <row r="16312" spans="2:11" outlineLevel="2">
      <c r="C16312" t="s">
        <v>12</v>
      </c>
      <c r="D16312">
        <f>COUNTIF(D16313:D16318, "0")</f>
        <v>0</v>
      </c>
      <c r="E16312">
        <f>COUNTIF(E16313:E16318, "0")</f>
        <v>0</v>
      </c>
      <c r="F16312">
        <f>COUNTIF(F16313:F16318, "0")</f>
        <v>0</v>
      </c>
      <c r="G16312">
        <f>COUNTIF(G16313:G16318, "0")</f>
        <v>0</v>
      </c>
      <c r="H16312">
        <f>COUNTIF(H16313:H16318, "0")</f>
        <v>0</v>
      </c>
      <c r="I16312">
        <f>COUNTIF(I16313:I16318, "0")</f>
        <v>0</v>
      </c>
      <c r="J16312">
        <f>COUNTIF(J16313:J16318, "0")</f>
        <v>0</v>
      </c>
      <c r="K16312">
        <f>COUNTIF(K16313:K16318, "0")</f>
        <v>0</v>
      </c>
    </row>
    <row r="16313" spans="2:11" outlineLevel="2">
      <c r="B16313" t="s">
        <v>52</v>
      </c>
      <c r="C16313" t="s">
        <v>14</v>
      </c>
      <c r="D16313">
        <v>0</v>
      </c>
      <c r="E16313">
        <v>0</v>
      </c>
      <c r="F16313">
        <v>1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2:11" outlineLevel="2">
      <c r="B16314" t="s">
        <v>52</v>
      </c>
      <c r="C16314" t="s">
        <v>18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1</v>
      </c>
      <c r="K16314">
        <v>0</v>
      </c>
    </row>
    <row r="16315" spans="2:11" outlineLevel="2">
      <c r="B16315" t="s">
        <v>52</v>
      </c>
      <c r="C16315" t="s">
        <v>15</v>
      </c>
      <c r="D16315">
        <v>1</v>
      </c>
      <c r="E16315">
        <v>1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</row>
    <row r="16316" spans="2:11" outlineLevel="2">
      <c r="B16316" t="s">
        <v>52</v>
      </c>
      <c r="C16316" t="s">
        <v>16</v>
      </c>
      <c r="D16316">
        <v>1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</row>
    <row r="16317" spans="2:11" outlineLevel="2">
      <c r="B16317" t="s">
        <v>52</v>
      </c>
      <c r="C16317" t="s">
        <v>17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1</v>
      </c>
      <c r="J16317">
        <v>1</v>
      </c>
      <c r="K16317">
        <v>0</v>
      </c>
    </row>
    <row r="16318" spans="2:11" outlineLevel="2">
      <c r="B16318" t="s">
        <v>52</v>
      </c>
      <c r="C16318" t="s">
        <v>17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2:11" s="3" customFormat="1">
      <c r="B16319" s="3" t="s">
        <v>683</v>
      </c>
      <c r="C16319" s="3" t="s">
        <v>8</v>
      </c>
      <c r="D16319" s="3">
        <f>IFERROR(AVERAGE(D16322), 0)</f>
        <v>0</v>
      </c>
      <c r="E16319" s="3">
        <f>IFERROR(AVERAGE(E16322), 0)</f>
        <v>0</v>
      </c>
      <c r="F16319" s="3">
        <f>IFERROR(AVERAGE(F16322), 0)</f>
        <v>0</v>
      </c>
      <c r="G16319" s="3">
        <f>IFERROR(AVERAGE(G16322), 0)</f>
        <v>0</v>
      </c>
      <c r="H16319" s="3">
        <f>IFERROR(AVERAGE(H16322), 0)</f>
        <v>0</v>
      </c>
      <c r="I16319" s="3">
        <f>IFERROR(AVERAGE(I16322), 0)</f>
        <v>0</v>
      </c>
      <c r="J16319" s="3">
        <f>IFERROR(AVERAGE(J16322), 0)</f>
        <v>0</v>
      </c>
      <c r="K16319" s="3">
        <f>IFERROR(AVERAGE(K16322), 0)</f>
        <v>0</v>
      </c>
    </row>
    <row r="16320" spans="2:11" outlineLevel="2">
      <c r="B16320" s="4" t="s">
        <v>9</v>
      </c>
      <c r="D16320">
        <f>E16323</f>
        <v>0</v>
      </c>
      <c r="E16320">
        <f>F16323</f>
        <v>0</v>
      </c>
      <c r="F16320">
        <f>G16323</f>
        <v>0</v>
      </c>
      <c r="G16320">
        <f>H16323</f>
        <v>0</v>
      </c>
      <c r="H16320">
        <f>I16323</f>
        <v>0</v>
      </c>
      <c r="I16320">
        <f>J16323</f>
        <v>0</v>
      </c>
      <c r="J16320">
        <f>K16323</f>
        <v>0</v>
      </c>
      <c r="K16320">
        <f>L16323</f>
        <v>0</v>
      </c>
    </row>
    <row r="16321" spans="2:11" outlineLevel="2">
      <c r="B16321" s="4" t="s">
        <v>10</v>
      </c>
      <c r="D16321">
        <f>E16324</f>
        <v>0</v>
      </c>
      <c r="E16321">
        <f>F16324</f>
        <v>0</v>
      </c>
      <c r="F16321">
        <f>G16324</f>
        <v>0</v>
      </c>
      <c r="G16321">
        <f>H16324</f>
        <v>0</v>
      </c>
      <c r="H16321">
        <f>I16324</f>
        <v>0</v>
      </c>
      <c r="I16321">
        <f>J16324</f>
        <v>0</v>
      </c>
      <c r="J16321">
        <f>K16324</f>
        <v>0</v>
      </c>
      <c r="K16321">
        <f>L16324</f>
        <v>0</v>
      </c>
    </row>
    <row r="16322" spans="2:11" s="5" customFormat="1" outlineLevel="1">
      <c r="C16322" s="5" t="s">
        <v>51</v>
      </c>
      <c r="D16322" s="1">
        <f>IFERROR(D16323/D16324, D16323)</f>
        <v>0</v>
      </c>
      <c r="E16322" s="1">
        <f>IFERROR(E16323/E16324, E16323)</f>
        <v>0</v>
      </c>
      <c r="F16322" s="1">
        <f>IFERROR(F16323/F16324, F16323)</f>
        <v>0</v>
      </c>
      <c r="G16322" s="1">
        <f>IFERROR(G16323/G16324, G16323)</f>
        <v>0</v>
      </c>
      <c r="H16322" s="1">
        <f>IFERROR(H16323/H16324, H16323)</f>
        <v>0</v>
      </c>
      <c r="I16322" s="1">
        <f>IFERROR(I16323/I16324, I16323)</f>
        <v>0</v>
      </c>
      <c r="J16322" s="1">
        <f>IFERROR(J16323/J16324, J16323)</f>
        <v>0</v>
      </c>
      <c r="K16322" s="1">
        <f>IFERROR(K16323/K16324, K16323)</f>
        <v>0</v>
      </c>
    </row>
    <row r="16323" spans="2:11" outlineLevel="2">
      <c r="C16323" t="s">
        <v>10</v>
      </c>
      <c r="D16323">
        <f>COUNTIF(D16325:D16326, "1")</f>
        <v>0</v>
      </c>
      <c r="E16323">
        <f>COUNTIF(E16325:E16326, "1")</f>
        <v>0</v>
      </c>
      <c r="F16323">
        <f>COUNTIF(F16325:F16326, "1")</f>
        <v>0</v>
      </c>
      <c r="G16323">
        <f>COUNTIF(G16325:G16326, "1")</f>
        <v>0</v>
      </c>
      <c r="H16323">
        <f>COUNTIF(H16325:H16326, "1")</f>
        <v>0</v>
      </c>
      <c r="I16323">
        <f>COUNTIF(I16325:I16326, "1")</f>
        <v>0</v>
      </c>
      <c r="J16323">
        <f>COUNTIF(J16325:J16326, "1")</f>
        <v>0</v>
      </c>
      <c r="K16323">
        <f>COUNTIF(K16325:K16326, "1")</f>
        <v>0</v>
      </c>
    </row>
    <row r="16324" spans="2:11" outlineLevel="2">
      <c r="C16324" t="s">
        <v>12</v>
      </c>
      <c r="D16324">
        <f>COUNTIF(D16325:D16326, "0")</f>
        <v>0</v>
      </c>
      <c r="E16324">
        <f>COUNTIF(E16325:E16326, "0")</f>
        <v>0</v>
      </c>
      <c r="F16324">
        <f>COUNTIF(F16325:F16326, "0")</f>
        <v>0</v>
      </c>
      <c r="G16324">
        <f>COUNTIF(G16325:G16326, "0")</f>
        <v>0</v>
      </c>
      <c r="H16324">
        <f>COUNTIF(H16325:H16326, "0")</f>
        <v>0</v>
      </c>
      <c r="I16324">
        <f>COUNTIF(I16325:I16326, "0")</f>
        <v>0</v>
      </c>
      <c r="J16324">
        <f>COUNTIF(J16325:J16326, "0")</f>
        <v>0</v>
      </c>
      <c r="K16324">
        <f>COUNTIF(K16325:K16326, "0")</f>
        <v>0</v>
      </c>
    </row>
    <row r="16325" spans="2:11" outlineLevel="2">
      <c r="B16325" t="s">
        <v>52</v>
      </c>
      <c r="C16325" t="s">
        <v>14</v>
      </c>
      <c r="D16325">
        <v>0</v>
      </c>
      <c r="E16325">
        <v>0</v>
      </c>
      <c r="F16325">
        <v>1</v>
      </c>
      <c r="G16325">
        <v>0</v>
      </c>
      <c r="H16325">
        <v>1</v>
      </c>
      <c r="I16325">
        <v>1</v>
      </c>
      <c r="J16325">
        <v>0</v>
      </c>
      <c r="K16325">
        <v>0</v>
      </c>
    </row>
    <row r="16326" spans="2:11" outlineLevel="2">
      <c r="B16326" t="s">
        <v>52</v>
      </c>
      <c r="C16326" t="s">
        <v>15</v>
      </c>
      <c r="D16326">
        <v>0</v>
      </c>
      <c r="E16326">
        <v>1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2:11" s="3" customFormat="1">
      <c r="B16327" s="3" t="s">
        <v>684</v>
      </c>
      <c r="C16327" s="3" t="s">
        <v>8</v>
      </c>
      <c r="D16327" s="3">
        <f>IFERROR(AVERAGE(D16330,D16342), 0)</f>
        <v>0</v>
      </c>
      <c r="E16327" s="3">
        <f>IFERROR(AVERAGE(E16330,E16342), 0)</f>
        <v>0</v>
      </c>
      <c r="F16327" s="3">
        <f>IFERROR(AVERAGE(F16330,F16342), 0)</f>
        <v>0</v>
      </c>
      <c r="G16327" s="3">
        <f>IFERROR(AVERAGE(G16330,G16342), 0)</f>
        <v>0</v>
      </c>
      <c r="H16327" s="3">
        <f>IFERROR(AVERAGE(H16330,H16342), 0)</f>
        <v>0</v>
      </c>
      <c r="I16327" s="3">
        <f>IFERROR(AVERAGE(I16330,I16342), 0)</f>
        <v>0</v>
      </c>
      <c r="J16327" s="3">
        <f>IFERROR(AVERAGE(J16330,J16342), 0)</f>
        <v>0</v>
      </c>
      <c r="K16327" s="3">
        <f>IFERROR(AVERAGE(K16330,K16342), 0)</f>
        <v>0</v>
      </c>
    </row>
    <row r="16328" spans="2:11" outlineLevel="2">
      <c r="B16328" s="4" t="s">
        <v>9</v>
      </c>
      <c r="D16328">
        <f>E16331+E16343</f>
        <v>0</v>
      </c>
      <c r="E16328">
        <f>F16331+F16343</f>
        <v>0</v>
      </c>
      <c r="F16328">
        <f>G16331+G16343</f>
        <v>0</v>
      </c>
      <c r="G16328">
        <f>H16331+H16343</f>
        <v>0</v>
      </c>
      <c r="H16328">
        <f>I16331+I16343</f>
        <v>0</v>
      </c>
      <c r="I16328">
        <f>J16331+J16343</f>
        <v>0</v>
      </c>
      <c r="J16328">
        <f>K16331+K16343</f>
        <v>0</v>
      </c>
      <c r="K16328">
        <f>L16331+L16343</f>
        <v>0</v>
      </c>
    </row>
    <row r="16329" spans="2:11" outlineLevel="2">
      <c r="B16329" s="4" t="s">
        <v>10</v>
      </c>
      <c r="D16329">
        <f>E16332+E16344</f>
        <v>0</v>
      </c>
      <c r="E16329">
        <f>F16332+F16344</f>
        <v>0</v>
      </c>
      <c r="F16329">
        <f>G16332+G16344</f>
        <v>0</v>
      </c>
      <c r="G16329">
        <f>H16332+H16344</f>
        <v>0</v>
      </c>
      <c r="H16329">
        <f>I16332+I16344</f>
        <v>0</v>
      </c>
      <c r="I16329">
        <f>J16332+J16344</f>
        <v>0</v>
      </c>
      <c r="J16329">
        <f>K16332+K16344</f>
        <v>0</v>
      </c>
      <c r="K16329">
        <f>L16332+L16344</f>
        <v>0</v>
      </c>
    </row>
    <row r="16330" spans="2:11" s="5" customFormat="1" outlineLevel="1">
      <c r="C16330" s="5" t="s">
        <v>49</v>
      </c>
      <c r="D16330" s="1">
        <f>IFERROR(D16331/D16332, D16331)</f>
        <v>0</v>
      </c>
      <c r="E16330" s="1">
        <f>IFERROR(E16331/E16332, E16331)</f>
        <v>0</v>
      </c>
      <c r="F16330" s="1">
        <f>IFERROR(F16331/F16332, F16331)</f>
        <v>0</v>
      </c>
      <c r="G16330" s="1">
        <f>IFERROR(G16331/G16332, G16331)</f>
        <v>0</v>
      </c>
      <c r="H16330" s="1">
        <f>IFERROR(H16331/H16332, H16331)</f>
        <v>0</v>
      </c>
      <c r="I16330" s="1">
        <f>IFERROR(I16331/I16332, I16331)</f>
        <v>0</v>
      </c>
      <c r="J16330" s="1">
        <f>IFERROR(J16331/J16332, J16331)</f>
        <v>0</v>
      </c>
      <c r="K16330" s="1">
        <f>IFERROR(K16331/K16332, K16331)</f>
        <v>0</v>
      </c>
    </row>
    <row r="16331" spans="2:11" outlineLevel="2">
      <c r="C16331" t="s">
        <v>10</v>
      </c>
      <c r="D16331">
        <f>COUNTIF(D16333:D16341, "1")</f>
        <v>0</v>
      </c>
      <c r="E16331">
        <f>COUNTIF(E16333:E16341, "1")</f>
        <v>0</v>
      </c>
      <c r="F16331">
        <f>COUNTIF(F16333:F16341, "1")</f>
        <v>0</v>
      </c>
      <c r="G16331">
        <f>COUNTIF(G16333:G16341, "1")</f>
        <v>0</v>
      </c>
      <c r="H16331">
        <f>COUNTIF(H16333:H16341, "1")</f>
        <v>0</v>
      </c>
      <c r="I16331">
        <f>COUNTIF(I16333:I16341, "1")</f>
        <v>0</v>
      </c>
      <c r="J16331">
        <f>COUNTIF(J16333:J16341, "1")</f>
        <v>0</v>
      </c>
      <c r="K16331">
        <f>COUNTIF(K16333:K16341, "1")</f>
        <v>0</v>
      </c>
    </row>
    <row r="16332" spans="2:11" outlineLevel="2">
      <c r="C16332" t="s">
        <v>12</v>
      </c>
      <c r="D16332">
        <f>COUNTIF(D16333:D16341, "0")</f>
        <v>0</v>
      </c>
      <c r="E16332">
        <f>COUNTIF(E16333:E16341, "0")</f>
        <v>0</v>
      </c>
      <c r="F16332">
        <f>COUNTIF(F16333:F16341, "0")</f>
        <v>0</v>
      </c>
      <c r="G16332">
        <f>COUNTIF(G16333:G16341, "0")</f>
        <v>0</v>
      </c>
      <c r="H16332">
        <f>COUNTIF(H16333:H16341, "0")</f>
        <v>0</v>
      </c>
      <c r="I16332">
        <f>COUNTIF(I16333:I16341, "0")</f>
        <v>0</v>
      </c>
      <c r="J16332">
        <f>COUNTIF(J16333:J16341, "0")</f>
        <v>0</v>
      </c>
      <c r="K16332">
        <f>COUNTIF(K16333:K16341, "0")</f>
        <v>0</v>
      </c>
    </row>
    <row r="16333" spans="2:11" outlineLevel="2">
      <c r="B16333" t="s">
        <v>50</v>
      </c>
      <c r="C16333" t="s">
        <v>14</v>
      </c>
      <c r="D16333">
        <v>0</v>
      </c>
      <c r="E16333">
        <v>1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</row>
    <row r="16334" spans="2:11" outlineLevel="2">
      <c r="B16334" t="s">
        <v>50</v>
      </c>
      <c r="C16334" t="s">
        <v>16</v>
      </c>
      <c r="D16334">
        <v>0</v>
      </c>
      <c r="E16334">
        <v>0</v>
      </c>
      <c r="F16334">
        <v>0</v>
      </c>
      <c r="G16334">
        <v>0</v>
      </c>
      <c r="H16334">
        <v>1</v>
      </c>
      <c r="I16334">
        <v>0</v>
      </c>
      <c r="J16334">
        <v>0</v>
      </c>
      <c r="K16334">
        <v>0</v>
      </c>
    </row>
    <row r="16335" spans="2:11" outlineLevel="2">
      <c r="B16335" t="s">
        <v>50</v>
      </c>
      <c r="C16335" t="s">
        <v>17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</row>
    <row r="16336" spans="2:11" outlineLevel="2">
      <c r="B16336" t="s">
        <v>50</v>
      </c>
      <c r="C16336" t="s">
        <v>18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</row>
    <row r="16337" spans="2:11" outlineLevel="2">
      <c r="B16337" t="s">
        <v>50</v>
      </c>
      <c r="C16337" t="s">
        <v>19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</row>
    <row r="16338" spans="2:11" outlineLevel="2">
      <c r="B16338" t="s">
        <v>50</v>
      </c>
      <c r="C16338" t="s">
        <v>32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</row>
    <row r="16339" spans="2:11" outlineLevel="2">
      <c r="B16339" t="s">
        <v>50</v>
      </c>
      <c r="C16339" t="s">
        <v>22</v>
      </c>
      <c r="D16339">
        <v>0</v>
      </c>
      <c r="E16339">
        <v>0</v>
      </c>
      <c r="F16339">
        <v>0</v>
      </c>
      <c r="G16339">
        <v>0</v>
      </c>
      <c r="H16339">
        <v>1</v>
      </c>
      <c r="I16339">
        <v>0</v>
      </c>
      <c r="J16339">
        <v>0</v>
      </c>
      <c r="K16339">
        <v>0</v>
      </c>
    </row>
    <row r="16340" spans="2:11" outlineLevel="2">
      <c r="B16340" t="s">
        <v>50</v>
      </c>
      <c r="C16340" t="s">
        <v>23</v>
      </c>
      <c r="D16340">
        <v>0</v>
      </c>
      <c r="E16340">
        <v>0</v>
      </c>
      <c r="F16340">
        <v>1</v>
      </c>
      <c r="G16340">
        <v>0</v>
      </c>
      <c r="H16340">
        <v>0</v>
      </c>
      <c r="I16340">
        <v>0</v>
      </c>
      <c r="J16340">
        <v>0</v>
      </c>
      <c r="K16340">
        <v>0</v>
      </c>
    </row>
    <row r="16341" spans="2:11" outlineLevel="2">
      <c r="B16341" t="s">
        <v>50</v>
      </c>
      <c r="C16341" t="s">
        <v>33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</row>
    <row r="16342" spans="2:11" s="5" customFormat="1" outlineLevel="1">
      <c r="C16342" s="5" t="s">
        <v>51</v>
      </c>
      <c r="D16342" s="1">
        <f>IFERROR(D16343/D16344, D16343)</f>
        <v>0</v>
      </c>
      <c r="E16342" s="1">
        <f>IFERROR(E16343/E16344, E16343)</f>
        <v>0</v>
      </c>
      <c r="F16342" s="1">
        <f>IFERROR(F16343/F16344, F16343)</f>
        <v>0</v>
      </c>
      <c r="G16342" s="1">
        <f>IFERROR(G16343/G16344, G16343)</f>
        <v>0</v>
      </c>
      <c r="H16342" s="1">
        <f>IFERROR(H16343/H16344, H16343)</f>
        <v>0</v>
      </c>
      <c r="I16342" s="1">
        <f>IFERROR(I16343/I16344, I16343)</f>
        <v>0</v>
      </c>
      <c r="J16342" s="1">
        <f>IFERROR(J16343/J16344, J16343)</f>
        <v>0</v>
      </c>
      <c r="K16342" s="1">
        <f>IFERROR(K16343/K16344, K16343)</f>
        <v>0</v>
      </c>
    </row>
    <row r="16343" spans="2:11" outlineLevel="2">
      <c r="C16343" t="s">
        <v>10</v>
      </c>
      <c r="D16343">
        <f>COUNTIF(D16345:D16358, "1")</f>
        <v>0</v>
      </c>
      <c r="E16343">
        <f>COUNTIF(E16345:E16358, "1")</f>
        <v>0</v>
      </c>
      <c r="F16343">
        <f>COUNTIF(F16345:F16358, "1")</f>
        <v>0</v>
      </c>
      <c r="G16343">
        <f>COUNTIF(G16345:G16358, "1")</f>
        <v>0</v>
      </c>
      <c r="H16343">
        <f>COUNTIF(H16345:H16358, "1")</f>
        <v>0</v>
      </c>
      <c r="I16343">
        <f>COUNTIF(I16345:I16358, "1")</f>
        <v>0</v>
      </c>
      <c r="J16343">
        <f>COUNTIF(J16345:J16358, "1")</f>
        <v>0</v>
      </c>
      <c r="K16343">
        <f>COUNTIF(K16345:K16358, "1")</f>
        <v>0</v>
      </c>
    </row>
    <row r="16344" spans="2:11" outlineLevel="2">
      <c r="C16344" t="s">
        <v>12</v>
      </c>
      <c r="D16344">
        <f>COUNTIF(D16345:D16358, "0")</f>
        <v>0</v>
      </c>
      <c r="E16344">
        <f>COUNTIF(E16345:E16358, "0")</f>
        <v>0</v>
      </c>
      <c r="F16344">
        <f>COUNTIF(F16345:F16358, "0")</f>
        <v>0</v>
      </c>
      <c r="G16344">
        <f>COUNTIF(G16345:G16358, "0")</f>
        <v>0</v>
      </c>
      <c r="H16344">
        <f>COUNTIF(H16345:H16358, "0")</f>
        <v>0</v>
      </c>
      <c r="I16344">
        <f>COUNTIF(I16345:I16358, "0")</f>
        <v>0</v>
      </c>
      <c r="J16344">
        <f>COUNTIF(J16345:J16358, "0")</f>
        <v>0</v>
      </c>
      <c r="K16344">
        <f>COUNTIF(K16345:K16358, "0")</f>
        <v>0</v>
      </c>
    </row>
    <row r="16345" spans="2:11" outlineLevel="2">
      <c r="B16345" t="s">
        <v>52</v>
      </c>
      <c r="C16345" t="s">
        <v>14</v>
      </c>
      <c r="D16345">
        <v>1</v>
      </c>
      <c r="E16345">
        <v>0</v>
      </c>
      <c r="F16345">
        <v>1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2:11" outlineLevel="2">
      <c r="B16346" t="s">
        <v>52</v>
      </c>
      <c r="C16346" t="s">
        <v>15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</row>
    <row r="16347" spans="2:11" outlineLevel="2">
      <c r="B16347" t="s">
        <v>52</v>
      </c>
      <c r="C16347" t="s">
        <v>17</v>
      </c>
      <c r="D16347">
        <v>0</v>
      </c>
      <c r="E16347">
        <v>0</v>
      </c>
      <c r="F16347">
        <v>0</v>
      </c>
      <c r="G16347">
        <v>1</v>
      </c>
      <c r="H16347">
        <v>0</v>
      </c>
      <c r="I16347">
        <v>0</v>
      </c>
      <c r="J16347">
        <v>0</v>
      </c>
      <c r="K16347">
        <v>0</v>
      </c>
    </row>
    <row r="16348" spans="2:11" outlineLevel="2">
      <c r="B16348" t="s">
        <v>52</v>
      </c>
      <c r="C16348" t="s">
        <v>18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</row>
    <row r="16349" spans="2:11" outlineLevel="2">
      <c r="B16349" t="s">
        <v>52</v>
      </c>
      <c r="C16349" t="s">
        <v>19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2:11" outlineLevel="2">
      <c r="B16350" t="s">
        <v>52</v>
      </c>
      <c r="C16350" t="s">
        <v>20</v>
      </c>
      <c r="D16350">
        <v>0</v>
      </c>
      <c r="E16350">
        <v>0</v>
      </c>
      <c r="F16350">
        <v>0</v>
      </c>
      <c r="G16350">
        <v>1</v>
      </c>
      <c r="H16350">
        <v>0</v>
      </c>
      <c r="I16350">
        <v>0</v>
      </c>
      <c r="J16350">
        <v>0</v>
      </c>
      <c r="K16350">
        <v>0</v>
      </c>
    </row>
    <row r="16351" spans="2:11" outlineLevel="2">
      <c r="B16351" t="s">
        <v>52</v>
      </c>
      <c r="C16351" t="s">
        <v>21</v>
      </c>
      <c r="D16351">
        <v>0</v>
      </c>
      <c r="E16351">
        <v>0</v>
      </c>
      <c r="F16351">
        <v>0</v>
      </c>
      <c r="G16351">
        <v>1</v>
      </c>
      <c r="H16351">
        <v>0</v>
      </c>
      <c r="I16351">
        <v>0</v>
      </c>
      <c r="J16351">
        <v>0</v>
      </c>
      <c r="K16351">
        <v>0</v>
      </c>
    </row>
    <row r="16352" spans="2:11" outlineLevel="2">
      <c r="B16352" t="s">
        <v>52</v>
      </c>
      <c r="C16352" t="s">
        <v>22</v>
      </c>
      <c r="D16352">
        <v>0</v>
      </c>
      <c r="E16352">
        <v>0</v>
      </c>
      <c r="F16352">
        <v>0</v>
      </c>
      <c r="G16352">
        <v>1</v>
      </c>
      <c r="H16352">
        <v>0</v>
      </c>
      <c r="I16352">
        <v>0</v>
      </c>
      <c r="J16352">
        <v>0</v>
      </c>
      <c r="K16352">
        <v>0</v>
      </c>
    </row>
    <row r="16353" spans="2:11" outlineLevel="2">
      <c r="B16353" t="s">
        <v>52</v>
      </c>
      <c r="C16353" t="s">
        <v>23</v>
      </c>
      <c r="D16353">
        <v>1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</row>
    <row r="16354" spans="2:11" outlineLevel="2">
      <c r="B16354" t="s">
        <v>52</v>
      </c>
      <c r="C16354" t="s">
        <v>33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2:11" outlineLevel="2">
      <c r="B16355" t="s">
        <v>52</v>
      </c>
      <c r="C16355" t="s">
        <v>33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2:11" outlineLevel="2">
      <c r="B16356" t="s">
        <v>52</v>
      </c>
      <c r="C16356" t="s">
        <v>24</v>
      </c>
      <c r="D16356">
        <v>0</v>
      </c>
      <c r="E16356">
        <v>0</v>
      </c>
      <c r="F16356">
        <v>0</v>
      </c>
      <c r="G16356">
        <v>0</v>
      </c>
      <c r="H16356">
        <v>1</v>
      </c>
      <c r="I16356">
        <v>0</v>
      </c>
      <c r="J16356">
        <v>0</v>
      </c>
      <c r="K16356">
        <v>0</v>
      </c>
    </row>
    <row r="16357" spans="2:11" outlineLevel="2">
      <c r="B16357" t="s">
        <v>52</v>
      </c>
      <c r="C16357" t="s">
        <v>34</v>
      </c>
      <c r="D16357">
        <v>1</v>
      </c>
      <c r="E16357">
        <v>1</v>
      </c>
      <c r="F16357">
        <v>1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2:11" outlineLevel="2">
      <c r="B16358" t="s">
        <v>52</v>
      </c>
      <c r="C16358" t="s">
        <v>25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</v>
      </c>
      <c r="J16358">
        <v>0</v>
      </c>
      <c r="K16358">
        <v>0</v>
      </c>
    </row>
    <row r="16359" spans="2:11" s="3" customFormat="1">
      <c r="B16359" s="3" t="s">
        <v>685</v>
      </c>
      <c r="C16359" s="3" t="s">
        <v>8</v>
      </c>
      <c r="D16359" s="3">
        <f>IFERROR(AVERAGE(D16362), 0)</f>
        <v>0</v>
      </c>
      <c r="E16359" s="3">
        <f>IFERROR(AVERAGE(E16362), 0)</f>
        <v>0</v>
      </c>
      <c r="F16359" s="3">
        <f>IFERROR(AVERAGE(F16362), 0)</f>
        <v>0</v>
      </c>
      <c r="G16359" s="3">
        <f>IFERROR(AVERAGE(G16362), 0)</f>
        <v>0</v>
      </c>
      <c r="H16359" s="3">
        <f>IFERROR(AVERAGE(H16362), 0)</f>
        <v>0</v>
      </c>
      <c r="I16359" s="3">
        <f>IFERROR(AVERAGE(I16362), 0)</f>
        <v>0</v>
      </c>
      <c r="J16359" s="3">
        <f>IFERROR(AVERAGE(J16362), 0)</f>
        <v>0</v>
      </c>
      <c r="K16359" s="3">
        <f>IFERROR(AVERAGE(K16362), 0)</f>
        <v>0</v>
      </c>
    </row>
    <row r="16360" spans="2:11" outlineLevel="2">
      <c r="B16360" s="4" t="s">
        <v>9</v>
      </c>
      <c r="D16360">
        <f>E16363</f>
        <v>0</v>
      </c>
      <c r="E16360">
        <f>F16363</f>
        <v>0</v>
      </c>
      <c r="F16360">
        <f>G16363</f>
        <v>0</v>
      </c>
      <c r="G16360">
        <f>H16363</f>
        <v>0</v>
      </c>
      <c r="H16360">
        <f>I16363</f>
        <v>0</v>
      </c>
      <c r="I16360">
        <f>J16363</f>
        <v>0</v>
      </c>
      <c r="J16360">
        <f>K16363</f>
        <v>0</v>
      </c>
      <c r="K16360">
        <f>L16363</f>
        <v>0</v>
      </c>
    </row>
    <row r="16361" spans="2:11" outlineLevel="2">
      <c r="B16361" s="4" t="s">
        <v>10</v>
      </c>
      <c r="D16361">
        <f>E16364</f>
        <v>0</v>
      </c>
      <c r="E16361">
        <f>F16364</f>
        <v>0</v>
      </c>
      <c r="F16361">
        <f>G16364</f>
        <v>0</v>
      </c>
      <c r="G16361">
        <f>H16364</f>
        <v>0</v>
      </c>
      <c r="H16361">
        <f>I16364</f>
        <v>0</v>
      </c>
      <c r="I16361">
        <f>J16364</f>
        <v>0</v>
      </c>
      <c r="J16361">
        <f>K16364</f>
        <v>0</v>
      </c>
      <c r="K16361">
        <f>L16364</f>
        <v>0</v>
      </c>
    </row>
    <row r="16362" spans="2:11" s="5" customFormat="1" outlineLevel="1">
      <c r="C16362" s="5" t="s">
        <v>51</v>
      </c>
      <c r="D16362" s="1">
        <f>IFERROR(D16363/D16364, D16363)</f>
        <v>0</v>
      </c>
      <c r="E16362" s="1">
        <f>IFERROR(E16363/E16364, E16363)</f>
        <v>0</v>
      </c>
      <c r="F16362" s="1">
        <f>IFERROR(F16363/F16364, F16363)</f>
        <v>0</v>
      </c>
      <c r="G16362" s="1">
        <f>IFERROR(G16363/G16364, G16363)</f>
        <v>0</v>
      </c>
      <c r="H16362" s="1">
        <f>IFERROR(H16363/H16364, H16363)</f>
        <v>0</v>
      </c>
      <c r="I16362" s="1">
        <f>IFERROR(I16363/I16364, I16363)</f>
        <v>0</v>
      </c>
      <c r="J16362" s="1">
        <f>IFERROR(J16363/J16364, J16363)</f>
        <v>0</v>
      </c>
      <c r="K16362" s="1">
        <f>IFERROR(K16363/K16364, K16363)</f>
        <v>0</v>
      </c>
    </row>
    <row r="16363" spans="2:11" outlineLevel="2">
      <c r="C16363" t="s">
        <v>10</v>
      </c>
      <c r="D16363">
        <f>COUNTIF(D16365:D16366, "1")</f>
        <v>0</v>
      </c>
      <c r="E16363">
        <f>COUNTIF(E16365:E16366, "1")</f>
        <v>0</v>
      </c>
      <c r="F16363">
        <f>COUNTIF(F16365:F16366, "1")</f>
        <v>0</v>
      </c>
      <c r="G16363">
        <f>COUNTIF(G16365:G16366, "1")</f>
        <v>0</v>
      </c>
      <c r="H16363">
        <f>COUNTIF(H16365:H16366, "1")</f>
        <v>0</v>
      </c>
      <c r="I16363">
        <f>COUNTIF(I16365:I16366, "1")</f>
        <v>0</v>
      </c>
      <c r="J16363">
        <f>COUNTIF(J16365:J16366, "1")</f>
        <v>0</v>
      </c>
      <c r="K16363">
        <f>COUNTIF(K16365:K16366, "1")</f>
        <v>0</v>
      </c>
    </row>
    <row r="16364" spans="2:11" outlineLevel="2">
      <c r="C16364" t="s">
        <v>12</v>
      </c>
      <c r="D16364">
        <f>COUNTIF(D16365:D16366, "0")</f>
        <v>0</v>
      </c>
      <c r="E16364">
        <f>COUNTIF(E16365:E16366, "0")</f>
        <v>0</v>
      </c>
      <c r="F16364">
        <f>COUNTIF(F16365:F16366, "0")</f>
        <v>0</v>
      </c>
      <c r="G16364">
        <f>COUNTIF(G16365:G16366, "0")</f>
        <v>0</v>
      </c>
      <c r="H16364">
        <f>COUNTIF(H16365:H16366, "0")</f>
        <v>0</v>
      </c>
      <c r="I16364">
        <f>COUNTIF(I16365:I16366, "0")</f>
        <v>0</v>
      </c>
      <c r="J16364">
        <f>COUNTIF(J16365:J16366, "0")</f>
        <v>0</v>
      </c>
      <c r="K16364">
        <f>COUNTIF(K16365:K16366, "0")</f>
        <v>0</v>
      </c>
    </row>
    <row r="16365" spans="2:11" outlineLevel="2">
      <c r="B16365" t="s">
        <v>52</v>
      </c>
      <c r="C16365" t="s">
        <v>14</v>
      </c>
      <c r="D16365">
        <v>0</v>
      </c>
      <c r="E16365">
        <v>0</v>
      </c>
      <c r="F16365">
        <v>0</v>
      </c>
      <c r="G16365">
        <v>1</v>
      </c>
      <c r="H16365">
        <v>0</v>
      </c>
      <c r="I16365">
        <v>0</v>
      </c>
      <c r="J16365">
        <v>0</v>
      </c>
      <c r="K16365">
        <v>0</v>
      </c>
    </row>
    <row r="16366" spans="2:11" outlineLevel="2">
      <c r="B16366" t="s">
        <v>52</v>
      </c>
      <c r="C16366" t="s">
        <v>15</v>
      </c>
      <c r="D16366">
        <v>0</v>
      </c>
      <c r="E16366">
        <v>0</v>
      </c>
      <c r="F16366">
        <v>1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2:11" s="3" customFormat="1">
      <c r="B16367" s="3" t="s">
        <v>686</v>
      </c>
      <c r="C16367" s="3" t="s">
        <v>8</v>
      </c>
      <c r="D16367" s="3">
        <f>IFERROR(AVERAGE(D16370), 0)</f>
        <v>0</v>
      </c>
      <c r="E16367" s="3">
        <f>IFERROR(AVERAGE(E16370), 0)</f>
        <v>0</v>
      </c>
      <c r="F16367" s="3">
        <f>IFERROR(AVERAGE(F16370), 0)</f>
        <v>0</v>
      </c>
      <c r="G16367" s="3">
        <f>IFERROR(AVERAGE(G16370), 0)</f>
        <v>0</v>
      </c>
      <c r="H16367" s="3">
        <f>IFERROR(AVERAGE(H16370), 0)</f>
        <v>0</v>
      </c>
      <c r="I16367" s="3">
        <f>IFERROR(AVERAGE(I16370), 0)</f>
        <v>0</v>
      </c>
      <c r="J16367" s="3">
        <f>IFERROR(AVERAGE(J16370), 0)</f>
        <v>0</v>
      </c>
      <c r="K16367" s="3">
        <f>IFERROR(AVERAGE(K16370), 0)</f>
        <v>0</v>
      </c>
    </row>
    <row r="16368" spans="2:11" outlineLevel="2">
      <c r="B16368" s="4" t="s">
        <v>9</v>
      </c>
      <c r="D16368">
        <f>E16371</f>
        <v>0</v>
      </c>
      <c r="E16368">
        <f>F16371</f>
        <v>0</v>
      </c>
      <c r="F16368">
        <f>G16371</f>
        <v>0</v>
      </c>
      <c r="G16368">
        <f>H16371</f>
        <v>0</v>
      </c>
      <c r="H16368">
        <f>I16371</f>
        <v>0</v>
      </c>
      <c r="I16368">
        <f>J16371</f>
        <v>0</v>
      </c>
      <c r="J16368">
        <f>K16371</f>
        <v>0</v>
      </c>
      <c r="K16368">
        <f>L16371</f>
        <v>0</v>
      </c>
    </row>
    <row r="16369" spans="2:11" outlineLevel="2">
      <c r="B16369" s="4" t="s">
        <v>10</v>
      </c>
      <c r="D16369">
        <f>E16372</f>
        <v>0</v>
      </c>
      <c r="E16369">
        <f>F16372</f>
        <v>0</v>
      </c>
      <c r="F16369">
        <f>G16372</f>
        <v>0</v>
      </c>
      <c r="G16369">
        <f>H16372</f>
        <v>0</v>
      </c>
      <c r="H16369">
        <f>I16372</f>
        <v>0</v>
      </c>
      <c r="I16369">
        <f>J16372</f>
        <v>0</v>
      </c>
      <c r="J16369">
        <f>K16372</f>
        <v>0</v>
      </c>
      <c r="K16369">
        <f>L16372</f>
        <v>0</v>
      </c>
    </row>
    <row r="16370" spans="2:11" s="5" customFormat="1" outlineLevel="1">
      <c r="C16370" s="5" t="s">
        <v>51</v>
      </c>
      <c r="D16370" s="1">
        <f>IFERROR(D16371/D16372, D16371)</f>
        <v>0</v>
      </c>
      <c r="E16370" s="1">
        <f>IFERROR(E16371/E16372, E16371)</f>
        <v>0</v>
      </c>
      <c r="F16370" s="1">
        <f>IFERROR(F16371/F16372, F16371)</f>
        <v>0</v>
      </c>
      <c r="G16370" s="1">
        <f>IFERROR(G16371/G16372, G16371)</f>
        <v>0</v>
      </c>
      <c r="H16370" s="1">
        <f>IFERROR(H16371/H16372, H16371)</f>
        <v>0</v>
      </c>
      <c r="I16370" s="1">
        <f>IFERROR(I16371/I16372, I16371)</f>
        <v>0</v>
      </c>
      <c r="J16370" s="1">
        <f>IFERROR(J16371/J16372, J16371)</f>
        <v>0</v>
      </c>
      <c r="K16370" s="1">
        <f>IFERROR(K16371/K16372, K16371)</f>
        <v>0</v>
      </c>
    </row>
    <row r="16371" spans="2:11" outlineLevel="2">
      <c r="C16371" t="s">
        <v>10</v>
      </c>
      <c r="D16371">
        <f>COUNTIF(D16373:D16377, "1")</f>
        <v>0</v>
      </c>
      <c r="E16371">
        <f>COUNTIF(E16373:E16377, "1")</f>
        <v>0</v>
      </c>
      <c r="F16371">
        <f>COUNTIF(F16373:F16377, "1")</f>
        <v>0</v>
      </c>
      <c r="G16371">
        <f>COUNTIF(G16373:G16377, "1")</f>
        <v>0</v>
      </c>
      <c r="H16371">
        <f>COUNTIF(H16373:H16377, "1")</f>
        <v>0</v>
      </c>
      <c r="I16371">
        <f>COUNTIF(I16373:I16377, "1")</f>
        <v>0</v>
      </c>
      <c r="J16371">
        <f>COUNTIF(J16373:J16377, "1")</f>
        <v>0</v>
      </c>
      <c r="K16371">
        <f>COUNTIF(K16373:K16377, "1")</f>
        <v>0</v>
      </c>
    </row>
    <row r="16372" spans="2:11" outlineLevel="2">
      <c r="C16372" t="s">
        <v>12</v>
      </c>
      <c r="D16372">
        <f>COUNTIF(D16373:D16377, "0")</f>
        <v>0</v>
      </c>
      <c r="E16372">
        <f>COUNTIF(E16373:E16377, "0")</f>
        <v>0</v>
      </c>
      <c r="F16372">
        <f>COUNTIF(F16373:F16377, "0")</f>
        <v>0</v>
      </c>
      <c r="G16372">
        <f>COUNTIF(G16373:G16377, "0")</f>
        <v>0</v>
      </c>
      <c r="H16372">
        <f>COUNTIF(H16373:H16377, "0")</f>
        <v>0</v>
      </c>
      <c r="I16372">
        <f>COUNTIF(I16373:I16377, "0")</f>
        <v>0</v>
      </c>
      <c r="J16372">
        <f>COUNTIF(J16373:J16377, "0")</f>
        <v>0</v>
      </c>
      <c r="K16372">
        <f>COUNTIF(K16373:K16377, "0")</f>
        <v>0</v>
      </c>
    </row>
    <row r="16373" spans="2:11" outlineLevel="2">
      <c r="B16373" t="s">
        <v>52</v>
      </c>
      <c r="C16373" t="s">
        <v>15</v>
      </c>
      <c r="D16373">
        <v>1</v>
      </c>
      <c r="E16373">
        <v>1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</row>
    <row r="16374" spans="2:11" outlineLevel="2">
      <c r="B16374" t="s">
        <v>52</v>
      </c>
      <c r="C16374" t="s">
        <v>18</v>
      </c>
      <c r="D16374">
        <v>0</v>
      </c>
      <c r="E16374">
        <v>0</v>
      </c>
      <c r="F16374">
        <v>0</v>
      </c>
      <c r="G16374">
        <v>0</v>
      </c>
      <c r="H16374">
        <v>1</v>
      </c>
      <c r="I16374">
        <v>1</v>
      </c>
      <c r="J16374">
        <v>1</v>
      </c>
      <c r="K16374">
        <v>0</v>
      </c>
    </row>
    <row r="16375" spans="2:11" outlineLevel="2">
      <c r="B16375" t="s">
        <v>52</v>
      </c>
      <c r="C16375" t="s">
        <v>20</v>
      </c>
      <c r="D16375">
        <v>0</v>
      </c>
      <c r="E16375">
        <v>0</v>
      </c>
      <c r="F16375">
        <v>1</v>
      </c>
      <c r="G16375">
        <v>0</v>
      </c>
      <c r="H16375">
        <v>0</v>
      </c>
      <c r="I16375">
        <v>0</v>
      </c>
      <c r="J16375">
        <v>0</v>
      </c>
      <c r="K16375">
        <v>0</v>
      </c>
    </row>
    <row r="16376" spans="2:11" outlineLevel="2">
      <c r="B16376" t="s">
        <v>52</v>
      </c>
      <c r="C16376" t="s">
        <v>16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</row>
    <row r="16377" spans="2:11" outlineLevel="2">
      <c r="B16377" t="s">
        <v>52</v>
      </c>
      <c r="C16377" t="s">
        <v>19</v>
      </c>
      <c r="D16377">
        <v>0</v>
      </c>
      <c r="E16377">
        <v>0</v>
      </c>
      <c r="F16377">
        <v>1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2:11" s="3" customFormat="1">
      <c r="B16378" s="3" t="s">
        <v>687</v>
      </c>
      <c r="C16378" s="3" t="s">
        <v>8</v>
      </c>
      <c r="D16378" s="3">
        <f>IFERROR(AVERAGE(D16381), 0)</f>
        <v>0</v>
      </c>
      <c r="E16378" s="3">
        <f>IFERROR(AVERAGE(E16381), 0)</f>
        <v>0</v>
      </c>
      <c r="F16378" s="3">
        <f>IFERROR(AVERAGE(F16381), 0)</f>
        <v>0</v>
      </c>
      <c r="G16378" s="3">
        <f>IFERROR(AVERAGE(G16381), 0)</f>
        <v>0</v>
      </c>
      <c r="H16378" s="3">
        <f>IFERROR(AVERAGE(H16381), 0)</f>
        <v>0</v>
      </c>
      <c r="I16378" s="3">
        <f>IFERROR(AVERAGE(I16381), 0)</f>
        <v>0</v>
      </c>
      <c r="J16378" s="3">
        <f>IFERROR(AVERAGE(J16381), 0)</f>
        <v>0</v>
      </c>
      <c r="K16378" s="3">
        <f>IFERROR(AVERAGE(K16381), 0)</f>
        <v>0</v>
      </c>
    </row>
    <row r="16379" spans="2:11" outlineLevel="2">
      <c r="B16379" s="4" t="s">
        <v>9</v>
      </c>
      <c r="D16379">
        <f>E16382</f>
        <v>0</v>
      </c>
      <c r="E16379">
        <f>F16382</f>
        <v>0</v>
      </c>
      <c r="F16379">
        <f>G16382</f>
        <v>0</v>
      </c>
      <c r="G16379">
        <f>H16382</f>
        <v>0</v>
      </c>
      <c r="H16379">
        <f>I16382</f>
        <v>0</v>
      </c>
      <c r="I16379">
        <f>J16382</f>
        <v>0</v>
      </c>
      <c r="J16379">
        <f>K16382</f>
        <v>0</v>
      </c>
      <c r="K16379">
        <f>L16382</f>
        <v>0</v>
      </c>
    </row>
    <row r="16380" spans="2:11" outlineLevel="2">
      <c r="B16380" s="4" t="s">
        <v>10</v>
      </c>
      <c r="D16380">
        <f>E16383</f>
        <v>0</v>
      </c>
      <c r="E16380">
        <f>F16383</f>
        <v>0</v>
      </c>
      <c r="F16380">
        <f>G16383</f>
        <v>0</v>
      </c>
      <c r="G16380">
        <f>H16383</f>
        <v>0</v>
      </c>
      <c r="H16380">
        <f>I16383</f>
        <v>0</v>
      </c>
      <c r="I16380">
        <f>J16383</f>
        <v>0</v>
      </c>
      <c r="J16380">
        <f>K16383</f>
        <v>0</v>
      </c>
      <c r="K16380">
        <f>L16383</f>
        <v>0</v>
      </c>
    </row>
    <row r="16381" spans="2:11" s="5" customFormat="1" outlineLevel="1">
      <c r="C16381" s="5" t="s">
        <v>51</v>
      </c>
      <c r="D16381" s="1">
        <f>IFERROR(D16382/D16383, D16382)</f>
        <v>0</v>
      </c>
      <c r="E16381" s="1">
        <f>IFERROR(E16382/E16383, E16382)</f>
        <v>0</v>
      </c>
      <c r="F16381" s="1">
        <f>IFERROR(F16382/F16383, F16382)</f>
        <v>0</v>
      </c>
      <c r="G16381" s="1">
        <f>IFERROR(G16382/G16383, G16382)</f>
        <v>0</v>
      </c>
      <c r="H16381" s="1">
        <f>IFERROR(H16382/H16383, H16382)</f>
        <v>0</v>
      </c>
      <c r="I16381" s="1">
        <f>IFERROR(I16382/I16383, I16382)</f>
        <v>0</v>
      </c>
      <c r="J16381" s="1">
        <f>IFERROR(J16382/J16383, J16382)</f>
        <v>0</v>
      </c>
      <c r="K16381" s="1">
        <f>IFERROR(K16382/K16383, K16382)</f>
        <v>0</v>
      </c>
    </row>
    <row r="16382" spans="2:11" outlineLevel="2">
      <c r="C16382" t="s">
        <v>10</v>
      </c>
      <c r="D16382">
        <f>COUNTIF(D16384:D16398, "1")</f>
        <v>0</v>
      </c>
      <c r="E16382">
        <f>COUNTIF(E16384:E16398, "1")</f>
        <v>0</v>
      </c>
      <c r="F16382">
        <f>COUNTIF(F16384:F16398, "1")</f>
        <v>0</v>
      </c>
      <c r="G16382">
        <f>COUNTIF(G16384:G16398, "1")</f>
        <v>0</v>
      </c>
      <c r="H16382">
        <f>COUNTIF(H16384:H16398, "1")</f>
        <v>0</v>
      </c>
      <c r="I16382">
        <f>COUNTIF(I16384:I16398, "1")</f>
        <v>0</v>
      </c>
      <c r="J16382">
        <f>COUNTIF(J16384:J16398, "1")</f>
        <v>0</v>
      </c>
      <c r="K16382">
        <f>COUNTIF(K16384:K16398, "1")</f>
        <v>0</v>
      </c>
    </row>
    <row r="16383" spans="2:11" outlineLevel="2">
      <c r="C16383" t="s">
        <v>12</v>
      </c>
      <c r="D16383">
        <f>COUNTIF(D16384:D16398, "0")</f>
        <v>0</v>
      </c>
      <c r="E16383">
        <f>COUNTIF(E16384:E16398, "0")</f>
        <v>0</v>
      </c>
      <c r="F16383">
        <f>COUNTIF(F16384:F16398, "0")</f>
        <v>0</v>
      </c>
      <c r="G16383">
        <f>COUNTIF(G16384:G16398, "0")</f>
        <v>0</v>
      </c>
      <c r="H16383">
        <f>COUNTIF(H16384:H16398, "0")</f>
        <v>0</v>
      </c>
      <c r="I16383">
        <f>COUNTIF(I16384:I16398, "0")</f>
        <v>0</v>
      </c>
      <c r="J16383">
        <f>COUNTIF(J16384:J16398, "0")</f>
        <v>0</v>
      </c>
      <c r="K16383">
        <f>COUNTIF(K16384:K16398, "0")</f>
        <v>0</v>
      </c>
    </row>
    <row r="16384" spans="2:11" outlineLevel="2">
      <c r="B16384" t="s">
        <v>52</v>
      </c>
      <c r="C16384" t="s">
        <v>16</v>
      </c>
      <c r="D16384">
        <v>0</v>
      </c>
      <c r="E16384">
        <v>0</v>
      </c>
      <c r="F16384">
        <v>1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2:11" outlineLevel="2">
      <c r="B16385" t="s">
        <v>52</v>
      </c>
      <c r="C16385" t="s">
        <v>14</v>
      </c>
      <c r="D16385">
        <v>0</v>
      </c>
      <c r="E16385">
        <v>0</v>
      </c>
      <c r="F16385">
        <v>1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2:11" outlineLevel="2">
      <c r="B16386" t="s">
        <v>52</v>
      </c>
      <c r="C16386" t="s">
        <v>18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2:11" outlineLevel="2">
      <c r="B16387" t="s">
        <v>52</v>
      </c>
      <c r="C16387" t="s">
        <v>15</v>
      </c>
      <c r="D16387">
        <v>1</v>
      </c>
      <c r="E16387">
        <v>0</v>
      </c>
      <c r="F16387">
        <v>0</v>
      </c>
      <c r="G16387">
        <v>0</v>
      </c>
      <c r="H16387">
        <v>1</v>
      </c>
      <c r="I16387">
        <v>0</v>
      </c>
      <c r="J16387">
        <v>0</v>
      </c>
      <c r="K16387">
        <v>0</v>
      </c>
    </row>
    <row r="16388" spans="2:11" outlineLevel="2">
      <c r="B16388" t="s">
        <v>52</v>
      </c>
      <c r="C16388" t="s">
        <v>21</v>
      </c>
      <c r="D16388">
        <v>0</v>
      </c>
      <c r="E16388">
        <v>0</v>
      </c>
      <c r="F16388">
        <v>0</v>
      </c>
      <c r="G16388">
        <v>0</v>
      </c>
      <c r="H16388">
        <v>1</v>
      </c>
      <c r="I16388">
        <v>0</v>
      </c>
      <c r="J16388">
        <v>0</v>
      </c>
      <c r="K16388">
        <v>0</v>
      </c>
    </row>
    <row r="16389" spans="2:11" outlineLevel="2">
      <c r="B16389" t="s">
        <v>52</v>
      </c>
      <c r="C16389" t="s">
        <v>17</v>
      </c>
      <c r="D16389">
        <v>1</v>
      </c>
      <c r="E16389">
        <v>0</v>
      </c>
      <c r="F16389">
        <v>0</v>
      </c>
      <c r="G16389">
        <v>1</v>
      </c>
      <c r="H16389">
        <v>0</v>
      </c>
      <c r="I16389">
        <v>0</v>
      </c>
      <c r="J16389">
        <v>1</v>
      </c>
      <c r="K16389">
        <v>0</v>
      </c>
    </row>
    <row r="16390" spans="2:11" outlineLevel="2">
      <c r="B16390" t="s">
        <v>52</v>
      </c>
      <c r="C16390" t="s">
        <v>23</v>
      </c>
      <c r="D16390">
        <v>0</v>
      </c>
      <c r="E16390">
        <v>1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2:11" outlineLevel="2">
      <c r="B16391" t="s">
        <v>52</v>
      </c>
      <c r="C16391" t="s">
        <v>33</v>
      </c>
      <c r="D16391">
        <v>0</v>
      </c>
      <c r="E16391">
        <v>0</v>
      </c>
      <c r="F16391">
        <v>1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2:11" outlineLevel="2">
      <c r="B16392" t="s">
        <v>52</v>
      </c>
      <c r="C16392" t="s">
        <v>32</v>
      </c>
      <c r="D16392">
        <v>1</v>
      </c>
      <c r="E16392">
        <v>1</v>
      </c>
      <c r="F16392">
        <v>0</v>
      </c>
      <c r="G16392">
        <v>0</v>
      </c>
      <c r="H16392">
        <v>0</v>
      </c>
      <c r="I16392">
        <v>0</v>
      </c>
      <c r="J16392">
        <v>1</v>
      </c>
      <c r="K16392">
        <v>0</v>
      </c>
    </row>
    <row r="16393" spans="2:11" outlineLevel="2">
      <c r="B16393" t="s">
        <v>52</v>
      </c>
      <c r="C16393" t="s">
        <v>34</v>
      </c>
      <c r="D16393">
        <v>0</v>
      </c>
      <c r="E16393">
        <v>0</v>
      </c>
      <c r="F16393">
        <v>0</v>
      </c>
      <c r="G16393">
        <v>0</v>
      </c>
      <c r="H16393">
        <v>1</v>
      </c>
      <c r="I16393">
        <v>1</v>
      </c>
      <c r="J16393">
        <v>0</v>
      </c>
      <c r="K16393">
        <v>0</v>
      </c>
    </row>
    <row r="16394" spans="2:11" outlineLevel="2">
      <c r="B16394" t="s">
        <v>52</v>
      </c>
      <c r="C16394" t="s">
        <v>26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2:11" outlineLevel="2">
      <c r="B16395" t="s">
        <v>52</v>
      </c>
      <c r="C16395" t="s">
        <v>24</v>
      </c>
      <c r="D16395">
        <v>1</v>
      </c>
      <c r="E16395">
        <v>0</v>
      </c>
      <c r="F16395">
        <v>0</v>
      </c>
      <c r="G16395">
        <v>1</v>
      </c>
      <c r="H16395">
        <v>1</v>
      </c>
      <c r="I16395">
        <v>1</v>
      </c>
      <c r="J16395">
        <v>0</v>
      </c>
      <c r="K16395">
        <v>0</v>
      </c>
    </row>
    <row r="16396" spans="2:11" outlineLevel="2">
      <c r="B16396" t="s">
        <v>52</v>
      </c>
      <c r="C16396" t="s">
        <v>27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2:11" outlineLevel="2">
      <c r="B16397" t="s">
        <v>52</v>
      </c>
      <c r="C16397" t="s">
        <v>25</v>
      </c>
      <c r="D16397">
        <v>1</v>
      </c>
      <c r="E16397">
        <v>1</v>
      </c>
      <c r="F16397">
        <v>0</v>
      </c>
      <c r="G16397">
        <v>0</v>
      </c>
      <c r="H16397">
        <v>1</v>
      </c>
      <c r="I16397">
        <v>0</v>
      </c>
      <c r="J16397">
        <v>0</v>
      </c>
      <c r="K16397">
        <v>0</v>
      </c>
    </row>
    <row r="16398" spans="2:11" outlineLevel="2">
      <c r="B16398" t="s">
        <v>52</v>
      </c>
      <c r="C16398" t="s">
        <v>28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2:11" s="3" customFormat="1">
      <c r="B16399" s="3" t="s">
        <v>688</v>
      </c>
      <c r="C16399" s="3" t="s">
        <v>8</v>
      </c>
      <c r="D16399" s="3">
        <f>IFERROR(AVERAGE(D16402), 0)</f>
        <v>0</v>
      </c>
      <c r="E16399" s="3">
        <f>IFERROR(AVERAGE(E16402), 0)</f>
        <v>0</v>
      </c>
      <c r="F16399" s="3">
        <f>IFERROR(AVERAGE(F16402), 0)</f>
        <v>0</v>
      </c>
      <c r="G16399" s="3">
        <f>IFERROR(AVERAGE(G16402), 0)</f>
        <v>0</v>
      </c>
      <c r="H16399" s="3">
        <f>IFERROR(AVERAGE(H16402), 0)</f>
        <v>0</v>
      </c>
      <c r="I16399" s="3">
        <f>IFERROR(AVERAGE(I16402), 0)</f>
        <v>0</v>
      </c>
      <c r="J16399" s="3">
        <f>IFERROR(AVERAGE(J16402), 0)</f>
        <v>0</v>
      </c>
      <c r="K16399" s="3">
        <f>IFERROR(AVERAGE(K16402), 0)</f>
        <v>0</v>
      </c>
    </row>
    <row r="16400" spans="2:11" outlineLevel="2">
      <c r="B16400" s="4" t="s">
        <v>9</v>
      </c>
      <c r="D16400">
        <f>E16403</f>
        <v>0</v>
      </c>
      <c r="E16400">
        <f>F16403</f>
        <v>0</v>
      </c>
      <c r="F16400">
        <f>G16403</f>
        <v>0</v>
      </c>
      <c r="G16400">
        <f>H16403</f>
        <v>0</v>
      </c>
      <c r="H16400">
        <f>I16403</f>
        <v>0</v>
      </c>
      <c r="I16400">
        <f>J16403</f>
        <v>0</v>
      </c>
      <c r="J16400">
        <f>K16403</f>
        <v>0</v>
      </c>
      <c r="K16400">
        <f>L16403</f>
        <v>0</v>
      </c>
    </row>
    <row r="16401" spans="2:11" outlineLevel="2">
      <c r="B16401" s="4" t="s">
        <v>10</v>
      </c>
      <c r="D16401">
        <f>E16404</f>
        <v>0</v>
      </c>
      <c r="E16401">
        <f>F16404</f>
        <v>0</v>
      </c>
      <c r="F16401">
        <f>G16404</f>
        <v>0</v>
      </c>
      <c r="G16401">
        <f>H16404</f>
        <v>0</v>
      </c>
      <c r="H16401">
        <f>I16404</f>
        <v>0</v>
      </c>
      <c r="I16401">
        <f>J16404</f>
        <v>0</v>
      </c>
      <c r="J16401">
        <f>K16404</f>
        <v>0</v>
      </c>
      <c r="K16401">
        <f>L16404</f>
        <v>0</v>
      </c>
    </row>
    <row r="16402" spans="2:11" s="5" customFormat="1" outlineLevel="1">
      <c r="C16402" s="5" t="s">
        <v>51</v>
      </c>
      <c r="D16402" s="1">
        <f>IFERROR(D16403/D16404, D16403)</f>
        <v>0</v>
      </c>
      <c r="E16402" s="1">
        <f>IFERROR(E16403/E16404, E16403)</f>
        <v>0</v>
      </c>
      <c r="F16402" s="1">
        <f>IFERROR(F16403/F16404, F16403)</f>
        <v>0</v>
      </c>
      <c r="G16402" s="1">
        <f>IFERROR(G16403/G16404, G16403)</f>
        <v>0</v>
      </c>
      <c r="H16402" s="1">
        <f>IFERROR(H16403/H16404, H16403)</f>
        <v>0</v>
      </c>
      <c r="I16402" s="1">
        <f>IFERROR(I16403/I16404, I16403)</f>
        <v>0</v>
      </c>
      <c r="J16402" s="1">
        <f>IFERROR(J16403/J16404, J16403)</f>
        <v>0</v>
      </c>
      <c r="K16402" s="1">
        <f>IFERROR(K16403/K16404, K16403)</f>
        <v>0</v>
      </c>
    </row>
    <row r="16403" spans="2:11" outlineLevel="2">
      <c r="C16403" t="s">
        <v>10</v>
      </c>
      <c r="D16403">
        <f>COUNTIF(D16405:D16412, "1")</f>
        <v>0</v>
      </c>
      <c r="E16403">
        <f>COUNTIF(E16405:E16412, "1")</f>
        <v>0</v>
      </c>
      <c r="F16403">
        <f>COUNTIF(F16405:F16412, "1")</f>
        <v>0</v>
      </c>
      <c r="G16403">
        <f>COUNTIF(G16405:G16412, "1")</f>
        <v>0</v>
      </c>
      <c r="H16403">
        <f>COUNTIF(H16405:H16412, "1")</f>
        <v>0</v>
      </c>
      <c r="I16403">
        <f>COUNTIF(I16405:I16412, "1")</f>
        <v>0</v>
      </c>
      <c r="J16403">
        <f>COUNTIF(J16405:J16412, "1")</f>
        <v>0</v>
      </c>
      <c r="K16403">
        <f>COUNTIF(K16405:K16412, "1")</f>
        <v>0</v>
      </c>
    </row>
    <row r="16404" spans="2:11" outlineLevel="2">
      <c r="C16404" t="s">
        <v>12</v>
      </c>
      <c r="D16404">
        <f>COUNTIF(D16405:D16412, "0")</f>
        <v>0</v>
      </c>
      <c r="E16404">
        <f>COUNTIF(E16405:E16412, "0")</f>
        <v>0</v>
      </c>
      <c r="F16404">
        <f>COUNTIF(F16405:F16412, "0")</f>
        <v>0</v>
      </c>
      <c r="G16404">
        <f>COUNTIF(G16405:G16412, "0")</f>
        <v>0</v>
      </c>
      <c r="H16404">
        <f>COUNTIF(H16405:H16412, "0")</f>
        <v>0</v>
      </c>
      <c r="I16404">
        <f>COUNTIF(I16405:I16412, "0")</f>
        <v>0</v>
      </c>
      <c r="J16404">
        <f>COUNTIF(J16405:J16412, "0")</f>
        <v>0</v>
      </c>
      <c r="K16404">
        <f>COUNTIF(K16405:K16412, "0")</f>
        <v>0</v>
      </c>
    </row>
    <row r="16405" spans="2:11" outlineLevel="2">
      <c r="B16405" t="s">
        <v>52</v>
      </c>
      <c r="C16405" t="s">
        <v>22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2:11" outlineLevel="2">
      <c r="B16406" t="s">
        <v>52</v>
      </c>
      <c r="C16406" t="s">
        <v>14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2:11" outlineLevel="2">
      <c r="B16407" t="s">
        <v>52</v>
      </c>
      <c r="C16407" t="s">
        <v>18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2:11" outlineLevel="2">
      <c r="B16408" t="s">
        <v>52</v>
      </c>
      <c r="C16408" t="s">
        <v>32</v>
      </c>
      <c r="D16408">
        <v>1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2:11" outlineLevel="2">
      <c r="B16409" t="s">
        <v>52</v>
      </c>
      <c r="C16409" t="s">
        <v>16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2:11" outlineLevel="2">
      <c r="B16410" t="s">
        <v>52</v>
      </c>
      <c r="C16410" t="s">
        <v>20</v>
      </c>
      <c r="D16410">
        <v>1</v>
      </c>
      <c r="E16410">
        <v>1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2:11" outlineLevel="2">
      <c r="B16411" t="s">
        <v>52</v>
      </c>
      <c r="C16411" t="s">
        <v>21</v>
      </c>
      <c r="D16411">
        <v>0</v>
      </c>
      <c r="E16411">
        <v>0</v>
      </c>
      <c r="F16411">
        <v>1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2:11" outlineLevel="2">
      <c r="B16412" t="s">
        <v>52</v>
      </c>
      <c r="C16412" t="s">
        <v>17</v>
      </c>
      <c r="D16412">
        <v>0</v>
      </c>
      <c r="E16412">
        <v>0</v>
      </c>
      <c r="F16412">
        <v>0</v>
      </c>
      <c r="G16412">
        <v>0</v>
      </c>
      <c r="H16412">
        <v>1</v>
      </c>
      <c r="I16412">
        <v>0</v>
      </c>
      <c r="J16412">
        <v>0</v>
      </c>
      <c r="K16412">
        <v>0</v>
      </c>
    </row>
    <row r="16413" spans="2:11" s="3" customFormat="1">
      <c r="B16413" s="3" t="s">
        <v>689</v>
      </c>
      <c r="C16413" s="3" t="s">
        <v>8</v>
      </c>
      <c r="D16413" s="3">
        <f>IFERROR(AVERAGE(D16416), 0)</f>
        <v>0</v>
      </c>
      <c r="E16413" s="3">
        <f>IFERROR(AVERAGE(E16416), 0)</f>
        <v>0</v>
      </c>
      <c r="F16413" s="3">
        <f>IFERROR(AVERAGE(F16416), 0)</f>
        <v>0</v>
      </c>
      <c r="G16413" s="3">
        <f>IFERROR(AVERAGE(G16416), 0)</f>
        <v>0</v>
      </c>
      <c r="H16413" s="3">
        <f>IFERROR(AVERAGE(H16416), 0)</f>
        <v>0</v>
      </c>
      <c r="I16413" s="3">
        <f>IFERROR(AVERAGE(I16416), 0)</f>
        <v>0</v>
      </c>
      <c r="J16413" s="3">
        <f>IFERROR(AVERAGE(J16416), 0)</f>
        <v>0</v>
      </c>
      <c r="K16413" s="3">
        <f>IFERROR(AVERAGE(K16416), 0)</f>
        <v>0</v>
      </c>
    </row>
    <row r="16414" spans="2:11" outlineLevel="2">
      <c r="B16414" s="4" t="s">
        <v>9</v>
      </c>
      <c r="D16414">
        <f>E16417</f>
        <v>0</v>
      </c>
      <c r="E16414">
        <f>F16417</f>
        <v>0</v>
      </c>
      <c r="F16414">
        <f>G16417</f>
        <v>0</v>
      </c>
      <c r="G16414">
        <f>H16417</f>
        <v>0</v>
      </c>
      <c r="H16414">
        <f>I16417</f>
        <v>0</v>
      </c>
      <c r="I16414">
        <f>J16417</f>
        <v>0</v>
      </c>
      <c r="J16414">
        <f>K16417</f>
        <v>0</v>
      </c>
      <c r="K16414">
        <f>L16417</f>
        <v>0</v>
      </c>
    </row>
    <row r="16415" spans="2:11" outlineLevel="2">
      <c r="B16415" s="4" t="s">
        <v>10</v>
      </c>
      <c r="D16415">
        <f>E16418</f>
        <v>0</v>
      </c>
      <c r="E16415">
        <f>F16418</f>
        <v>0</v>
      </c>
      <c r="F16415">
        <f>G16418</f>
        <v>0</v>
      </c>
      <c r="G16415">
        <f>H16418</f>
        <v>0</v>
      </c>
      <c r="H16415">
        <f>I16418</f>
        <v>0</v>
      </c>
      <c r="I16415">
        <f>J16418</f>
        <v>0</v>
      </c>
      <c r="J16415">
        <f>K16418</f>
        <v>0</v>
      </c>
      <c r="K16415">
        <f>L16418</f>
        <v>0</v>
      </c>
    </row>
    <row r="16416" spans="2:11" s="5" customFormat="1" outlineLevel="1">
      <c r="C16416" s="5" t="s">
        <v>51</v>
      </c>
      <c r="D16416" s="1">
        <f>IFERROR(D16417/D16418, D16417)</f>
        <v>0</v>
      </c>
      <c r="E16416" s="1">
        <f>IFERROR(E16417/E16418, E16417)</f>
        <v>0</v>
      </c>
      <c r="F16416" s="1">
        <f>IFERROR(F16417/F16418, F16417)</f>
        <v>0</v>
      </c>
      <c r="G16416" s="1">
        <f>IFERROR(G16417/G16418, G16417)</f>
        <v>0</v>
      </c>
      <c r="H16416" s="1">
        <f>IFERROR(H16417/H16418, H16417)</f>
        <v>0</v>
      </c>
      <c r="I16416" s="1">
        <f>IFERROR(I16417/I16418, I16417)</f>
        <v>0</v>
      </c>
      <c r="J16416" s="1">
        <f>IFERROR(J16417/J16418, J16417)</f>
        <v>0</v>
      </c>
      <c r="K16416" s="1">
        <f>IFERROR(K16417/K16418, K16417)</f>
        <v>0</v>
      </c>
    </row>
    <row r="16417" spans="2:11" outlineLevel="2">
      <c r="C16417" t="s">
        <v>10</v>
      </c>
      <c r="D16417">
        <f>COUNTIF(D16419:D16439, "1")</f>
        <v>0</v>
      </c>
      <c r="E16417">
        <f>COUNTIF(E16419:E16439, "1")</f>
        <v>0</v>
      </c>
      <c r="F16417">
        <f>COUNTIF(F16419:F16439, "1")</f>
        <v>0</v>
      </c>
      <c r="G16417">
        <f>COUNTIF(G16419:G16439, "1")</f>
        <v>0</v>
      </c>
      <c r="H16417">
        <f>COUNTIF(H16419:H16439, "1")</f>
        <v>0</v>
      </c>
      <c r="I16417">
        <f>COUNTIF(I16419:I16439, "1")</f>
        <v>0</v>
      </c>
      <c r="J16417">
        <f>COUNTIF(J16419:J16439, "1")</f>
        <v>0</v>
      </c>
      <c r="K16417">
        <f>COUNTIF(K16419:K16439, "1")</f>
        <v>0</v>
      </c>
    </row>
    <row r="16418" spans="2:11" outlineLevel="2">
      <c r="C16418" t="s">
        <v>12</v>
      </c>
      <c r="D16418">
        <f>COUNTIF(D16419:D16439, "0")</f>
        <v>0</v>
      </c>
      <c r="E16418">
        <f>COUNTIF(E16419:E16439, "0")</f>
        <v>0</v>
      </c>
      <c r="F16418">
        <f>COUNTIF(F16419:F16439, "0")</f>
        <v>0</v>
      </c>
      <c r="G16418">
        <f>COUNTIF(G16419:G16439, "0")</f>
        <v>0</v>
      </c>
      <c r="H16418">
        <f>COUNTIF(H16419:H16439, "0")</f>
        <v>0</v>
      </c>
      <c r="I16418">
        <f>COUNTIF(I16419:I16439, "0")</f>
        <v>0</v>
      </c>
      <c r="J16418">
        <f>COUNTIF(J16419:J16439, "0")</f>
        <v>0</v>
      </c>
      <c r="K16418">
        <f>COUNTIF(K16419:K16439, "0")</f>
        <v>0</v>
      </c>
    </row>
    <row r="16419" spans="2:11" outlineLevel="2">
      <c r="B16419" t="s">
        <v>52</v>
      </c>
      <c r="C16419" t="s">
        <v>14</v>
      </c>
      <c r="D16419">
        <v>0</v>
      </c>
      <c r="E16419">
        <v>0</v>
      </c>
      <c r="F16419">
        <v>1</v>
      </c>
      <c r="G16419">
        <v>0</v>
      </c>
      <c r="H16419">
        <v>1</v>
      </c>
      <c r="I16419">
        <v>0</v>
      </c>
      <c r="J16419">
        <v>0</v>
      </c>
      <c r="K16419">
        <v>0</v>
      </c>
    </row>
    <row r="16420" spans="2:11" outlineLevel="2">
      <c r="B16420" t="s">
        <v>52</v>
      </c>
      <c r="C16420" t="s">
        <v>16</v>
      </c>
      <c r="D16420">
        <v>0</v>
      </c>
      <c r="E16420">
        <v>0</v>
      </c>
      <c r="F16420">
        <v>1</v>
      </c>
      <c r="G16420">
        <v>0</v>
      </c>
      <c r="H16420">
        <v>0</v>
      </c>
      <c r="I16420">
        <v>1</v>
      </c>
      <c r="J16420">
        <v>0</v>
      </c>
      <c r="K16420">
        <v>0</v>
      </c>
    </row>
    <row r="16421" spans="2:11" outlineLevel="2">
      <c r="B16421" t="s">
        <v>52</v>
      </c>
      <c r="C16421" t="s">
        <v>17</v>
      </c>
      <c r="D16421">
        <v>0</v>
      </c>
      <c r="E16421">
        <v>1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>
        <v>0</v>
      </c>
    </row>
    <row r="16422" spans="2:11" outlineLevel="2">
      <c r="B16422" t="s">
        <v>52</v>
      </c>
      <c r="C16422" t="s">
        <v>18</v>
      </c>
      <c r="D16422">
        <v>1</v>
      </c>
      <c r="E16422">
        <v>0</v>
      </c>
      <c r="F16422">
        <v>0</v>
      </c>
      <c r="G16422">
        <v>1</v>
      </c>
      <c r="H16422">
        <v>0</v>
      </c>
      <c r="I16422">
        <v>0</v>
      </c>
      <c r="J16422">
        <v>0</v>
      </c>
      <c r="K16422">
        <v>0</v>
      </c>
    </row>
    <row r="16423" spans="2:11" outlineLevel="2">
      <c r="B16423" t="s">
        <v>52</v>
      </c>
      <c r="C16423" t="s">
        <v>32</v>
      </c>
      <c r="D16423">
        <v>0</v>
      </c>
      <c r="E16423">
        <v>0</v>
      </c>
      <c r="F16423">
        <v>0</v>
      </c>
      <c r="G16423">
        <v>0</v>
      </c>
      <c r="H16423">
        <v>1</v>
      </c>
      <c r="I16423">
        <v>0</v>
      </c>
      <c r="J16423">
        <v>0</v>
      </c>
      <c r="K16423">
        <v>0</v>
      </c>
    </row>
    <row r="16424" spans="2:11" outlineLevel="2">
      <c r="B16424" t="s">
        <v>52</v>
      </c>
      <c r="C16424" t="s">
        <v>20</v>
      </c>
      <c r="D16424">
        <v>0</v>
      </c>
      <c r="E16424">
        <v>1</v>
      </c>
      <c r="F16424">
        <v>0</v>
      </c>
      <c r="G16424">
        <v>0</v>
      </c>
      <c r="H16424">
        <v>1</v>
      </c>
      <c r="I16424">
        <v>1</v>
      </c>
      <c r="J16424">
        <v>0</v>
      </c>
      <c r="K16424">
        <v>0</v>
      </c>
    </row>
    <row r="16425" spans="2:11" outlineLevel="2">
      <c r="B16425" t="s">
        <v>52</v>
      </c>
      <c r="C16425" t="s">
        <v>21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2:11" outlineLevel="2">
      <c r="B16426" t="s">
        <v>52</v>
      </c>
      <c r="C16426" t="s">
        <v>22</v>
      </c>
      <c r="D16426">
        <v>0</v>
      </c>
      <c r="E16426">
        <v>0</v>
      </c>
      <c r="F16426">
        <v>1</v>
      </c>
      <c r="G16426">
        <v>0</v>
      </c>
      <c r="H16426">
        <v>1</v>
      </c>
      <c r="I16426">
        <v>0</v>
      </c>
      <c r="J16426">
        <v>0</v>
      </c>
      <c r="K16426">
        <v>0</v>
      </c>
    </row>
    <row r="16427" spans="2:11" outlineLevel="2">
      <c r="B16427" t="s">
        <v>52</v>
      </c>
      <c r="C16427" t="s">
        <v>23</v>
      </c>
      <c r="D16427">
        <v>0</v>
      </c>
      <c r="E16427">
        <v>0</v>
      </c>
      <c r="F16427">
        <v>1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2:11" outlineLevel="2">
      <c r="B16428" t="s">
        <v>52</v>
      </c>
      <c r="C16428" t="s">
        <v>33</v>
      </c>
      <c r="D16428">
        <v>0</v>
      </c>
      <c r="E16428">
        <v>1</v>
      </c>
      <c r="F16428">
        <v>1</v>
      </c>
      <c r="G16428">
        <v>0</v>
      </c>
      <c r="H16428">
        <v>1</v>
      </c>
      <c r="I16428">
        <v>0</v>
      </c>
      <c r="J16428">
        <v>0</v>
      </c>
      <c r="K16428">
        <v>0</v>
      </c>
    </row>
    <row r="16429" spans="2:11" outlineLevel="2">
      <c r="B16429" t="s">
        <v>52</v>
      </c>
      <c r="C16429" t="s">
        <v>24</v>
      </c>
      <c r="D16429">
        <v>0</v>
      </c>
      <c r="E16429">
        <v>1</v>
      </c>
      <c r="F16429">
        <v>0</v>
      </c>
      <c r="G16429">
        <v>0</v>
      </c>
      <c r="H16429">
        <v>0</v>
      </c>
      <c r="I16429">
        <v>1</v>
      </c>
      <c r="J16429">
        <v>0</v>
      </c>
      <c r="K16429">
        <v>0</v>
      </c>
    </row>
    <row r="16430" spans="2:11" outlineLevel="2">
      <c r="B16430" t="s">
        <v>52</v>
      </c>
      <c r="C16430" t="s">
        <v>34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2:11" outlineLevel="2">
      <c r="B16431" t="s">
        <v>52</v>
      </c>
      <c r="C16431" t="s">
        <v>25</v>
      </c>
      <c r="D16431">
        <v>0</v>
      </c>
      <c r="E16431">
        <v>0</v>
      </c>
      <c r="F16431">
        <v>1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2:11" outlineLevel="2">
      <c r="B16432" t="s">
        <v>52</v>
      </c>
      <c r="C16432" t="s">
        <v>26</v>
      </c>
      <c r="D16432">
        <v>1</v>
      </c>
      <c r="E16432">
        <v>0</v>
      </c>
      <c r="F16432">
        <v>0</v>
      </c>
      <c r="G16432">
        <v>1</v>
      </c>
      <c r="H16432">
        <v>0</v>
      </c>
      <c r="I16432">
        <v>0</v>
      </c>
      <c r="J16432">
        <v>1</v>
      </c>
      <c r="K16432">
        <v>0</v>
      </c>
    </row>
    <row r="16433" spans="2:11" outlineLevel="2">
      <c r="B16433" t="s">
        <v>52</v>
      </c>
      <c r="C16433" t="s">
        <v>27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2:11" outlineLevel="2">
      <c r="B16434" t="s">
        <v>52</v>
      </c>
      <c r="C16434" t="s">
        <v>28</v>
      </c>
      <c r="D16434">
        <v>0</v>
      </c>
      <c r="E16434">
        <v>0</v>
      </c>
      <c r="F16434">
        <v>0</v>
      </c>
      <c r="G16434">
        <v>1</v>
      </c>
      <c r="H16434">
        <v>1</v>
      </c>
      <c r="I16434">
        <v>0</v>
      </c>
      <c r="J16434">
        <v>0</v>
      </c>
      <c r="K16434">
        <v>0</v>
      </c>
    </row>
    <row r="16435" spans="2:11" outlineLevel="2">
      <c r="B16435" t="s">
        <v>52</v>
      </c>
      <c r="C16435" t="s">
        <v>48</v>
      </c>
      <c r="D16435">
        <v>1</v>
      </c>
      <c r="E16435">
        <v>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2:11" outlineLevel="2">
      <c r="B16436" t="s">
        <v>52</v>
      </c>
      <c r="C16436" t="s">
        <v>36</v>
      </c>
      <c r="D16436">
        <v>1</v>
      </c>
      <c r="E16436">
        <v>1</v>
      </c>
      <c r="F16436">
        <v>0</v>
      </c>
      <c r="G16436">
        <v>1</v>
      </c>
      <c r="H16436">
        <v>1</v>
      </c>
      <c r="I16436">
        <v>0</v>
      </c>
      <c r="J16436">
        <v>0</v>
      </c>
      <c r="K16436">
        <v>0</v>
      </c>
    </row>
    <row r="16437" spans="2:11" outlineLevel="2">
      <c r="B16437" t="s">
        <v>52</v>
      </c>
      <c r="C16437" t="s">
        <v>37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1</v>
      </c>
      <c r="J16437">
        <v>0</v>
      </c>
      <c r="K16437">
        <v>0</v>
      </c>
    </row>
    <row r="16438" spans="2:11" outlineLevel="2">
      <c r="B16438" t="s">
        <v>52</v>
      </c>
      <c r="C16438" t="s">
        <v>38</v>
      </c>
      <c r="D16438">
        <v>0</v>
      </c>
      <c r="E16438">
        <v>1</v>
      </c>
      <c r="F16438">
        <v>0</v>
      </c>
      <c r="G16438">
        <v>1</v>
      </c>
      <c r="H16438">
        <v>0</v>
      </c>
      <c r="I16438">
        <v>0</v>
      </c>
      <c r="J16438">
        <v>0</v>
      </c>
      <c r="K16438">
        <v>0</v>
      </c>
    </row>
    <row r="16439" spans="2:11" outlineLevel="2">
      <c r="B16439" t="s">
        <v>52</v>
      </c>
      <c r="C16439" t="s">
        <v>39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1</v>
      </c>
      <c r="J16439">
        <v>0</v>
      </c>
      <c r="K16439">
        <v>0</v>
      </c>
    </row>
    <row r="16440" spans="2:11" s="3" customFormat="1">
      <c r="B16440" s="3" t="s">
        <v>690</v>
      </c>
      <c r="C16440" s="3" t="s">
        <v>8</v>
      </c>
      <c r="D16440" s="3">
        <f>IFERROR(AVERAGE(D16443,D16455), 0)</f>
        <v>0</v>
      </c>
      <c r="E16440" s="3">
        <f>IFERROR(AVERAGE(E16443,E16455), 0)</f>
        <v>0</v>
      </c>
      <c r="F16440" s="3">
        <f>IFERROR(AVERAGE(F16443,F16455), 0)</f>
        <v>0</v>
      </c>
      <c r="G16440" s="3">
        <f>IFERROR(AVERAGE(G16443,G16455), 0)</f>
        <v>0</v>
      </c>
      <c r="H16440" s="3">
        <f>IFERROR(AVERAGE(H16443,H16455), 0)</f>
        <v>0</v>
      </c>
      <c r="I16440" s="3">
        <f>IFERROR(AVERAGE(I16443,I16455), 0)</f>
        <v>0</v>
      </c>
      <c r="J16440" s="3">
        <f>IFERROR(AVERAGE(J16443,J16455), 0)</f>
        <v>0</v>
      </c>
      <c r="K16440" s="3">
        <f>IFERROR(AVERAGE(K16443,K16455), 0)</f>
        <v>0</v>
      </c>
    </row>
    <row r="16441" spans="2:11" outlineLevel="2">
      <c r="B16441" s="4" t="s">
        <v>9</v>
      </c>
      <c r="D16441">
        <f>E16444+E16456</f>
        <v>0</v>
      </c>
      <c r="E16441">
        <f>F16444+F16456</f>
        <v>0</v>
      </c>
      <c r="F16441">
        <f>G16444+G16456</f>
        <v>0</v>
      </c>
      <c r="G16441">
        <f>H16444+H16456</f>
        <v>0</v>
      </c>
      <c r="H16441">
        <f>I16444+I16456</f>
        <v>0</v>
      </c>
      <c r="I16441">
        <f>J16444+J16456</f>
        <v>0</v>
      </c>
      <c r="J16441">
        <f>K16444+K16456</f>
        <v>0</v>
      </c>
      <c r="K16441">
        <f>L16444+L16456</f>
        <v>0</v>
      </c>
    </row>
    <row r="16442" spans="2:11" outlineLevel="2">
      <c r="B16442" s="4" t="s">
        <v>10</v>
      </c>
      <c r="D16442">
        <f>E16445+E16457</f>
        <v>0</v>
      </c>
      <c r="E16442">
        <f>F16445+F16457</f>
        <v>0</v>
      </c>
      <c r="F16442">
        <f>G16445+G16457</f>
        <v>0</v>
      </c>
      <c r="G16442">
        <f>H16445+H16457</f>
        <v>0</v>
      </c>
      <c r="H16442">
        <f>I16445+I16457</f>
        <v>0</v>
      </c>
      <c r="I16442">
        <f>J16445+J16457</f>
        <v>0</v>
      </c>
      <c r="J16442">
        <f>K16445+K16457</f>
        <v>0</v>
      </c>
      <c r="K16442">
        <f>L16445+L16457</f>
        <v>0</v>
      </c>
    </row>
    <row r="16443" spans="2:11" s="5" customFormat="1" outlineLevel="1">
      <c r="C16443" s="5" t="s">
        <v>51</v>
      </c>
      <c r="D16443" s="1">
        <f>IFERROR(D16444/D16445, D16444)</f>
        <v>0</v>
      </c>
      <c r="E16443" s="1">
        <f>IFERROR(E16444/E16445, E16444)</f>
        <v>0</v>
      </c>
      <c r="F16443" s="1">
        <f>IFERROR(F16444/F16445, F16444)</f>
        <v>0</v>
      </c>
      <c r="G16443" s="1">
        <f>IFERROR(G16444/G16445, G16444)</f>
        <v>0</v>
      </c>
      <c r="H16443" s="1">
        <f>IFERROR(H16444/H16445, H16444)</f>
        <v>0</v>
      </c>
      <c r="I16443" s="1">
        <f>IFERROR(I16444/I16445, I16444)</f>
        <v>0</v>
      </c>
      <c r="J16443" s="1">
        <f>IFERROR(J16444/J16445, J16444)</f>
        <v>0</v>
      </c>
      <c r="K16443" s="1">
        <f>IFERROR(K16444/K16445, K16444)</f>
        <v>0</v>
      </c>
    </row>
    <row r="16444" spans="2:11" outlineLevel="2">
      <c r="C16444" t="s">
        <v>10</v>
      </c>
      <c r="D16444">
        <f>COUNTIF(D16446:D16454, "1")</f>
        <v>0</v>
      </c>
      <c r="E16444">
        <f>COUNTIF(E16446:E16454, "1")</f>
        <v>0</v>
      </c>
      <c r="F16444">
        <f>COUNTIF(F16446:F16454, "1")</f>
        <v>0</v>
      </c>
      <c r="G16444">
        <f>COUNTIF(G16446:G16454, "1")</f>
        <v>0</v>
      </c>
      <c r="H16444">
        <f>COUNTIF(H16446:H16454, "1")</f>
        <v>0</v>
      </c>
      <c r="I16444">
        <f>COUNTIF(I16446:I16454, "1")</f>
        <v>0</v>
      </c>
      <c r="J16444">
        <f>COUNTIF(J16446:J16454, "1")</f>
        <v>0</v>
      </c>
      <c r="K16444">
        <f>COUNTIF(K16446:K16454, "1")</f>
        <v>0</v>
      </c>
    </row>
    <row r="16445" spans="2:11" outlineLevel="2">
      <c r="C16445" t="s">
        <v>12</v>
      </c>
      <c r="D16445">
        <f>COUNTIF(D16446:D16454, "0")</f>
        <v>0</v>
      </c>
      <c r="E16445">
        <f>COUNTIF(E16446:E16454, "0")</f>
        <v>0</v>
      </c>
      <c r="F16445">
        <f>COUNTIF(F16446:F16454, "0")</f>
        <v>0</v>
      </c>
      <c r="G16445">
        <f>COUNTIF(G16446:G16454, "0")</f>
        <v>0</v>
      </c>
      <c r="H16445">
        <f>COUNTIF(H16446:H16454, "0")</f>
        <v>0</v>
      </c>
      <c r="I16445">
        <f>COUNTIF(I16446:I16454, "0")</f>
        <v>0</v>
      </c>
      <c r="J16445">
        <f>COUNTIF(J16446:J16454, "0")</f>
        <v>0</v>
      </c>
      <c r="K16445">
        <f>COUNTIF(K16446:K16454, "0")</f>
        <v>0</v>
      </c>
    </row>
    <row r="16446" spans="2:11" outlineLevel="2">
      <c r="B16446" t="s">
        <v>52</v>
      </c>
      <c r="C16446" t="s">
        <v>14</v>
      </c>
      <c r="D16446">
        <v>0</v>
      </c>
      <c r="E16446">
        <v>0</v>
      </c>
      <c r="F16446">
        <v>1</v>
      </c>
      <c r="G16446">
        <v>0</v>
      </c>
      <c r="H16446">
        <v>1</v>
      </c>
      <c r="I16446">
        <v>0</v>
      </c>
      <c r="J16446">
        <v>0</v>
      </c>
      <c r="K16446">
        <v>0</v>
      </c>
    </row>
    <row r="16447" spans="2:11" outlineLevel="2">
      <c r="B16447" t="s">
        <v>52</v>
      </c>
      <c r="C16447" t="s">
        <v>15</v>
      </c>
      <c r="D16447">
        <v>1</v>
      </c>
      <c r="E16447">
        <v>1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2:11" outlineLevel="2">
      <c r="B16448" t="s">
        <v>52</v>
      </c>
      <c r="C16448" t="s">
        <v>16</v>
      </c>
      <c r="D16448">
        <v>0</v>
      </c>
      <c r="E16448">
        <v>0</v>
      </c>
      <c r="F16448">
        <v>0</v>
      </c>
      <c r="G16448">
        <v>0</v>
      </c>
      <c r="H16448">
        <v>1</v>
      </c>
      <c r="I16448">
        <v>0</v>
      </c>
      <c r="J16448">
        <v>0</v>
      </c>
      <c r="K16448">
        <v>0</v>
      </c>
    </row>
    <row r="16449" spans="2:11" outlineLevel="2">
      <c r="B16449" t="s">
        <v>52</v>
      </c>
      <c r="C16449" t="s">
        <v>17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2:11" outlineLevel="2">
      <c r="B16450" t="s">
        <v>52</v>
      </c>
      <c r="C16450" t="s">
        <v>18</v>
      </c>
      <c r="D16450">
        <v>0</v>
      </c>
      <c r="E16450">
        <v>1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2:11" outlineLevel="2">
      <c r="B16451" t="s">
        <v>52</v>
      </c>
      <c r="C16451" t="s">
        <v>19</v>
      </c>
      <c r="D16451">
        <v>0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>
        <v>0</v>
      </c>
      <c r="K16451">
        <v>0</v>
      </c>
    </row>
    <row r="16452" spans="2:11" outlineLevel="2">
      <c r="B16452" t="s">
        <v>52</v>
      </c>
      <c r="C16452" t="s">
        <v>32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2:11" outlineLevel="2">
      <c r="B16453" t="s">
        <v>52</v>
      </c>
      <c r="C16453" t="s">
        <v>20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2:11" outlineLevel="2">
      <c r="B16454" t="s">
        <v>52</v>
      </c>
      <c r="C16454" t="s">
        <v>21</v>
      </c>
      <c r="D16454">
        <v>0</v>
      </c>
      <c r="E16454">
        <v>1</v>
      </c>
      <c r="F16454">
        <v>0</v>
      </c>
      <c r="G16454">
        <v>1</v>
      </c>
      <c r="H16454">
        <v>0</v>
      </c>
      <c r="I16454">
        <v>0</v>
      </c>
      <c r="J16454">
        <v>0</v>
      </c>
      <c r="K16454">
        <v>0</v>
      </c>
    </row>
    <row r="16455" spans="2:11" s="5" customFormat="1" outlineLevel="1">
      <c r="C16455" s="5" t="s">
        <v>49</v>
      </c>
      <c r="D16455" s="1">
        <f>IFERROR(D16456/D16457, D16456)</f>
        <v>0</v>
      </c>
      <c r="E16455" s="1">
        <f>IFERROR(E16456/E16457, E16456)</f>
        <v>0</v>
      </c>
      <c r="F16455" s="1">
        <f>IFERROR(F16456/F16457, F16456)</f>
        <v>0</v>
      </c>
      <c r="G16455" s="1">
        <f>IFERROR(G16456/G16457, G16456)</f>
        <v>0</v>
      </c>
      <c r="H16455" s="1">
        <f>IFERROR(H16456/H16457, H16456)</f>
        <v>0</v>
      </c>
      <c r="I16455" s="1">
        <f>IFERROR(I16456/I16457, I16456)</f>
        <v>0</v>
      </c>
      <c r="J16455" s="1">
        <f>IFERROR(J16456/J16457, J16456)</f>
        <v>0</v>
      </c>
      <c r="K16455" s="1">
        <f>IFERROR(K16456/K16457, K16456)</f>
        <v>0</v>
      </c>
    </row>
    <row r="16456" spans="2:11" outlineLevel="2">
      <c r="C16456" t="s">
        <v>10</v>
      </c>
      <c r="D16456">
        <f>COUNTIF(D16458:D16469, "1")</f>
        <v>0</v>
      </c>
      <c r="E16456">
        <f>COUNTIF(E16458:E16469, "1")</f>
        <v>0</v>
      </c>
      <c r="F16456">
        <f>COUNTIF(F16458:F16469, "1")</f>
        <v>0</v>
      </c>
      <c r="G16456">
        <f>COUNTIF(G16458:G16469, "1")</f>
        <v>0</v>
      </c>
      <c r="H16456">
        <f>COUNTIF(H16458:H16469, "1")</f>
        <v>0</v>
      </c>
      <c r="I16456">
        <f>COUNTIF(I16458:I16469, "1")</f>
        <v>0</v>
      </c>
      <c r="J16456">
        <f>COUNTIF(J16458:J16469, "1")</f>
        <v>0</v>
      </c>
      <c r="K16456">
        <f>COUNTIF(K16458:K16469, "1")</f>
        <v>0</v>
      </c>
    </row>
    <row r="16457" spans="2:11" outlineLevel="2">
      <c r="C16457" t="s">
        <v>12</v>
      </c>
      <c r="D16457">
        <f>COUNTIF(D16458:D16469, "0")</f>
        <v>0</v>
      </c>
      <c r="E16457">
        <f>COUNTIF(E16458:E16469, "0")</f>
        <v>0</v>
      </c>
      <c r="F16457">
        <f>COUNTIF(F16458:F16469, "0")</f>
        <v>0</v>
      </c>
      <c r="G16457">
        <f>COUNTIF(G16458:G16469, "0")</f>
        <v>0</v>
      </c>
      <c r="H16457">
        <f>COUNTIF(H16458:H16469, "0")</f>
        <v>0</v>
      </c>
      <c r="I16457">
        <f>COUNTIF(I16458:I16469, "0")</f>
        <v>0</v>
      </c>
      <c r="J16457">
        <f>COUNTIF(J16458:J16469, "0")</f>
        <v>0</v>
      </c>
      <c r="K16457">
        <f>COUNTIF(K16458:K16469, "0")</f>
        <v>0</v>
      </c>
    </row>
    <row r="16458" spans="2:11" outlineLevel="2">
      <c r="B16458" t="s">
        <v>50</v>
      </c>
      <c r="C16458" t="s">
        <v>14</v>
      </c>
      <c r="D16458">
        <v>1</v>
      </c>
      <c r="E16458">
        <v>1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2:11" outlineLevel="2">
      <c r="B16459" t="s">
        <v>50</v>
      </c>
      <c r="C16459" t="s">
        <v>15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1</v>
      </c>
      <c r="K16459">
        <v>0</v>
      </c>
    </row>
    <row r="16460" spans="2:11" outlineLevel="2">
      <c r="B16460" t="s">
        <v>50</v>
      </c>
      <c r="C16460" t="s">
        <v>16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2:11" outlineLevel="2">
      <c r="B16461" t="s">
        <v>50</v>
      </c>
      <c r="C16461" t="s">
        <v>17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2:11" outlineLevel="2">
      <c r="B16462" t="s">
        <v>50</v>
      </c>
      <c r="C16462" t="s">
        <v>18</v>
      </c>
      <c r="D16462">
        <v>0</v>
      </c>
      <c r="E16462">
        <v>0</v>
      </c>
      <c r="F16462">
        <v>1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2:11" outlineLevel="2">
      <c r="B16463" t="s">
        <v>50</v>
      </c>
      <c r="C16463" t="s">
        <v>19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2:11" outlineLevel="2">
      <c r="B16464" t="s">
        <v>50</v>
      </c>
      <c r="C16464" t="s">
        <v>32</v>
      </c>
      <c r="D16464">
        <v>0</v>
      </c>
      <c r="E16464">
        <v>0</v>
      </c>
      <c r="F16464">
        <v>1</v>
      </c>
      <c r="G16464">
        <v>1</v>
      </c>
      <c r="H16464">
        <v>1</v>
      </c>
      <c r="I16464">
        <v>0</v>
      </c>
      <c r="J16464">
        <v>0</v>
      </c>
      <c r="K16464">
        <v>0</v>
      </c>
    </row>
    <row r="16465" spans="2:11" outlineLevel="2">
      <c r="B16465" t="s">
        <v>50</v>
      </c>
      <c r="C16465" t="s">
        <v>20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2:11" outlineLevel="2">
      <c r="B16466" t="s">
        <v>50</v>
      </c>
      <c r="C16466" t="s">
        <v>20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2:11" outlineLevel="2">
      <c r="B16467" t="s">
        <v>50</v>
      </c>
      <c r="C16467" t="s">
        <v>21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2:11" outlineLevel="2">
      <c r="B16468" t="s">
        <v>50</v>
      </c>
      <c r="C16468" t="s">
        <v>22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2:11" outlineLevel="2">
      <c r="B16469" t="s">
        <v>50</v>
      </c>
      <c r="C16469" t="s">
        <v>23</v>
      </c>
      <c r="D16469">
        <v>1</v>
      </c>
      <c r="E16469">
        <v>0</v>
      </c>
      <c r="F16469">
        <v>0</v>
      </c>
      <c r="G16469">
        <v>0</v>
      </c>
      <c r="H16469">
        <v>1</v>
      </c>
      <c r="I16469">
        <v>0</v>
      </c>
      <c r="J16469">
        <v>0</v>
      </c>
      <c r="K16469">
        <v>0</v>
      </c>
    </row>
    <row r="16470" spans="2:11" s="3" customFormat="1">
      <c r="B16470" s="3" t="s">
        <v>691</v>
      </c>
      <c r="C16470" s="3" t="s">
        <v>8</v>
      </c>
      <c r="D16470" s="3">
        <f>IFERROR(AVERAGE(D16473,D16491), 0)</f>
        <v>0</v>
      </c>
      <c r="E16470" s="3">
        <f>IFERROR(AVERAGE(E16473,E16491), 0)</f>
        <v>0</v>
      </c>
      <c r="F16470" s="3">
        <f>IFERROR(AVERAGE(F16473,F16491), 0)</f>
        <v>0</v>
      </c>
      <c r="G16470" s="3">
        <f>IFERROR(AVERAGE(G16473,G16491), 0)</f>
        <v>0</v>
      </c>
      <c r="H16470" s="3">
        <f>IFERROR(AVERAGE(H16473,H16491), 0)</f>
        <v>0</v>
      </c>
      <c r="I16470" s="3">
        <f>IFERROR(AVERAGE(I16473,I16491), 0)</f>
        <v>0</v>
      </c>
      <c r="J16470" s="3">
        <f>IFERROR(AVERAGE(J16473,J16491), 0)</f>
        <v>0</v>
      </c>
      <c r="K16470" s="3">
        <f>IFERROR(AVERAGE(K16473,K16491), 0)</f>
        <v>0</v>
      </c>
    </row>
    <row r="16471" spans="2:11" outlineLevel="2">
      <c r="B16471" s="4" t="s">
        <v>9</v>
      </c>
      <c r="D16471">
        <f>E16474+E16492</f>
        <v>0</v>
      </c>
      <c r="E16471">
        <f>F16474+F16492</f>
        <v>0</v>
      </c>
      <c r="F16471">
        <f>G16474+G16492</f>
        <v>0</v>
      </c>
      <c r="G16471">
        <f>H16474+H16492</f>
        <v>0</v>
      </c>
      <c r="H16471">
        <f>I16474+I16492</f>
        <v>0</v>
      </c>
      <c r="I16471">
        <f>J16474+J16492</f>
        <v>0</v>
      </c>
      <c r="J16471">
        <f>K16474+K16492</f>
        <v>0</v>
      </c>
      <c r="K16471">
        <f>L16474+L16492</f>
        <v>0</v>
      </c>
    </row>
    <row r="16472" spans="2:11" outlineLevel="2">
      <c r="B16472" s="4" t="s">
        <v>10</v>
      </c>
      <c r="D16472">
        <f>E16475+E16493</f>
        <v>0</v>
      </c>
      <c r="E16472">
        <f>F16475+F16493</f>
        <v>0</v>
      </c>
      <c r="F16472">
        <f>G16475+G16493</f>
        <v>0</v>
      </c>
      <c r="G16472">
        <f>H16475+H16493</f>
        <v>0</v>
      </c>
      <c r="H16472">
        <f>I16475+I16493</f>
        <v>0</v>
      </c>
      <c r="I16472">
        <f>J16475+J16493</f>
        <v>0</v>
      </c>
      <c r="J16472">
        <f>K16475+K16493</f>
        <v>0</v>
      </c>
      <c r="K16472">
        <f>L16475+L16493</f>
        <v>0</v>
      </c>
    </row>
    <row r="16473" spans="2:11" s="5" customFormat="1" outlineLevel="1">
      <c r="C16473" s="5" t="s">
        <v>51</v>
      </c>
      <c r="D16473" s="1">
        <f>IFERROR(D16474/D16475, D16474)</f>
        <v>0</v>
      </c>
      <c r="E16473" s="1">
        <f>IFERROR(E16474/E16475, E16474)</f>
        <v>0</v>
      </c>
      <c r="F16473" s="1">
        <f>IFERROR(F16474/F16475, F16474)</f>
        <v>0</v>
      </c>
      <c r="G16473" s="1">
        <f>IFERROR(G16474/G16475, G16474)</f>
        <v>0</v>
      </c>
      <c r="H16473" s="1">
        <f>IFERROR(H16474/H16475, H16474)</f>
        <v>0</v>
      </c>
      <c r="I16473" s="1">
        <f>IFERROR(I16474/I16475, I16474)</f>
        <v>0</v>
      </c>
      <c r="J16473" s="1">
        <f>IFERROR(J16474/J16475, J16474)</f>
        <v>0</v>
      </c>
      <c r="K16473" s="1">
        <f>IFERROR(K16474/K16475, K16474)</f>
        <v>0</v>
      </c>
    </row>
    <row r="16474" spans="2:11" outlineLevel="2">
      <c r="C16474" t="s">
        <v>10</v>
      </c>
      <c r="D16474">
        <f>COUNTIF(D16476:D16490, "1")</f>
        <v>0</v>
      </c>
      <c r="E16474">
        <f>COUNTIF(E16476:E16490, "1")</f>
        <v>0</v>
      </c>
      <c r="F16474">
        <f>COUNTIF(F16476:F16490, "1")</f>
        <v>0</v>
      </c>
      <c r="G16474">
        <f>COUNTIF(G16476:G16490, "1")</f>
        <v>0</v>
      </c>
      <c r="H16474">
        <f>COUNTIF(H16476:H16490, "1")</f>
        <v>0</v>
      </c>
      <c r="I16474">
        <f>COUNTIF(I16476:I16490, "1")</f>
        <v>0</v>
      </c>
      <c r="J16474">
        <f>COUNTIF(J16476:J16490, "1")</f>
        <v>0</v>
      </c>
      <c r="K16474">
        <f>COUNTIF(K16476:K16490, "1")</f>
        <v>0</v>
      </c>
    </row>
    <row r="16475" spans="2:11" outlineLevel="2">
      <c r="C16475" t="s">
        <v>12</v>
      </c>
      <c r="D16475">
        <f>COUNTIF(D16476:D16490, "0")</f>
        <v>0</v>
      </c>
      <c r="E16475">
        <f>COUNTIF(E16476:E16490, "0")</f>
        <v>0</v>
      </c>
      <c r="F16475">
        <f>COUNTIF(F16476:F16490, "0")</f>
        <v>0</v>
      </c>
      <c r="G16475">
        <f>COUNTIF(G16476:G16490, "0")</f>
        <v>0</v>
      </c>
      <c r="H16475">
        <f>COUNTIF(H16476:H16490, "0")</f>
        <v>0</v>
      </c>
      <c r="I16475">
        <f>COUNTIF(I16476:I16490, "0")</f>
        <v>0</v>
      </c>
      <c r="J16475">
        <f>COUNTIF(J16476:J16490, "0")</f>
        <v>0</v>
      </c>
      <c r="K16475">
        <f>COUNTIF(K16476:K16490, "0")</f>
        <v>0</v>
      </c>
    </row>
    <row r="16476" spans="2:11" outlineLevel="2">
      <c r="B16476" t="s">
        <v>52</v>
      </c>
      <c r="C16476" t="s">
        <v>14</v>
      </c>
      <c r="D16476">
        <v>1</v>
      </c>
      <c r="E16476">
        <v>0</v>
      </c>
      <c r="F16476">
        <v>0</v>
      </c>
      <c r="G16476">
        <v>1</v>
      </c>
      <c r="H16476">
        <v>0</v>
      </c>
      <c r="I16476">
        <v>0</v>
      </c>
      <c r="J16476">
        <v>0</v>
      </c>
      <c r="K16476">
        <v>0</v>
      </c>
    </row>
    <row r="16477" spans="2:11" outlineLevel="2">
      <c r="B16477" t="s">
        <v>52</v>
      </c>
      <c r="C16477" t="s">
        <v>15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2:11" outlineLevel="2">
      <c r="B16478" t="s">
        <v>52</v>
      </c>
      <c r="C16478" t="s">
        <v>16</v>
      </c>
      <c r="D16478">
        <v>1</v>
      </c>
      <c r="E16478">
        <v>0</v>
      </c>
      <c r="F16478">
        <v>0</v>
      </c>
      <c r="G16478">
        <v>1</v>
      </c>
      <c r="H16478">
        <v>0</v>
      </c>
      <c r="I16478">
        <v>0</v>
      </c>
      <c r="J16478">
        <v>0</v>
      </c>
      <c r="K16478">
        <v>0</v>
      </c>
    </row>
    <row r="16479" spans="2:11" outlineLevel="2">
      <c r="B16479" t="s">
        <v>52</v>
      </c>
      <c r="C16479" t="s">
        <v>17</v>
      </c>
      <c r="D16479">
        <v>0</v>
      </c>
      <c r="E16479">
        <v>0</v>
      </c>
      <c r="F16479">
        <v>0</v>
      </c>
      <c r="G16479">
        <v>0</v>
      </c>
      <c r="H16479">
        <v>1</v>
      </c>
      <c r="I16479">
        <v>0</v>
      </c>
      <c r="J16479">
        <v>0</v>
      </c>
      <c r="K16479">
        <v>0</v>
      </c>
    </row>
    <row r="16480" spans="2:11" outlineLevel="2">
      <c r="B16480" t="s">
        <v>52</v>
      </c>
      <c r="C16480" t="s">
        <v>18</v>
      </c>
      <c r="D16480">
        <v>0</v>
      </c>
      <c r="E16480">
        <v>1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</row>
    <row r="16481" spans="2:11" outlineLevel="2">
      <c r="B16481" t="s">
        <v>52</v>
      </c>
      <c r="C16481" t="s">
        <v>19</v>
      </c>
      <c r="D16481">
        <v>0</v>
      </c>
      <c r="E16481">
        <v>1</v>
      </c>
      <c r="F16481">
        <v>0</v>
      </c>
      <c r="G16481">
        <v>0</v>
      </c>
      <c r="H16481">
        <v>0</v>
      </c>
      <c r="I16481">
        <v>0</v>
      </c>
      <c r="J16481">
        <v>1</v>
      </c>
      <c r="K16481">
        <v>0</v>
      </c>
    </row>
    <row r="16482" spans="2:11" outlineLevel="2">
      <c r="B16482" t="s">
        <v>52</v>
      </c>
      <c r="C16482" t="s">
        <v>32</v>
      </c>
      <c r="D16482">
        <v>1</v>
      </c>
      <c r="E16482">
        <v>1</v>
      </c>
      <c r="F16482">
        <v>0</v>
      </c>
      <c r="G16482">
        <v>0</v>
      </c>
      <c r="H16482">
        <v>1</v>
      </c>
      <c r="I16482">
        <v>0</v>
      </c>
      <c r="J16482">
        <v>0</v>
      </c>
      <c r="K16482">
        <v>0</v>
      </c>
    </row>
    <row r="16483" spans="2:11" outlineLevel="2">
      <c r="B16483" t="s">
        <v>52</v>
      </c>
      <c r="C16483" t="s">
        <v>20</v>
      </c>
      <c r="D16483">
        <v>0</v>
      </c>
      <c r="E16483">
        <v>1</v>
      </c>
      <c r="F16483">
        <v>1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2:11" outlineLevel="2">
      <c r="B16484" t="s">
        <v>52</v>
      </c>
      <c r="C16484" t="s">
        <v>21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2:11" outlineLevel="2">
      <c r="B16485" t="s">
        <v>52</v>
      </c>
      <c r="C16485" t="s">
        <v>22</v>
      </c>
      <c r="D16485">
        <v>0</v>
      </c>
      <c r="E16485">
        <v>1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</row>
    <row r="16486" spans="2:11" outlineLevel="2">
      <c r="B16486" t="s">
        <v>52</v>
      </c>
      <c r="C16486" t="s">
        <v>33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2:11" outlineLevel="2">
      <c r="B16487" t="s">
        <v>52</v>
      </c>
      <c r="C16487" t="s">
        <v>24</v>
      </c>
      <c r="D16487">
        <v>0</v>
      </c>
      <c r="E16487">
        <v>1</v>
      </c>
      <c r="F16487">
        <v>0</v>
      </c>
      <c r="G16487">
        <v>0</v>
      </c>
      <c r="H16487">
        <v>0</v>
      </c>
      <c r="I16487">
        <v>0</v>
      </c>
      <c r="J16487">
        <v>1</v>
      </c>
      <c r="K16487">
        <v>0</v>
      </c>
    </row>
    <row r="16488" spans="2:11" outlineLevel="2">
      <c r="B16488" t="s">
        <v>52</v>
      </c>
      <c r="C16488" t="s">
        <v>34</v>
      </c>
      <c r="D16488">
        <v>0</v>
      </c>
      <c r="E16488">
        <v>1</v>
      </c>
      <c r="F16488">
        <v>1</v>
      </c>
      <c r="G16488">
        <v>1</v>
      </c>
      <c r="H16488">
        <v>0</v>
      </c>
      <c r="I16488">
        <v>0</v>
      </c>
      <c r="J16488">
        <v>1</v>
      </c>
      <c r="K16488">
        <v>0</v>
      </c>
    </row>
    <row r="16489" spans="2:11" outlineLevel="2">
      <c r="B16489" t="s">
        <v>52</v>
      </c>
      <c r="C16489" t="s">
        <v>26</v>
      </c>
      <c r="D16489">
        <v>0</v>
      </c>
      <c r="E16489">
        <v>0</v>
      </c>
      <c r="F16489">
        <v>0</v>
      </c>
      <c r="G16489">
        <v>1</v>
      </c>
      <c r="H16489">
        <v>0</v>
      </c>
      <c r="I16489">
        <v>0</v>
      </c>
      <c r="J16489">
        <v>0</v>
      </c>
      <c r="K16489">
        <v>0</v>
      </c>
    </row>
    <row r="16490" spans="2:11" outlineLevel="2">
      <c r="B16490" t="s">
        <v>52</v>
      </c>
      <c r="C16490" t="s">
        <v>27</v>
      </c>
      <c r="D16490">
        <v>0</v>
      </c>
      <c r="E16490">
        <v>0</v>
      </c>
      <c r="F16490">
        <v>0</v>
      </c>
      <c r="G16490">
        <v>1</v>
      </c>
      <c r="H16490">
        <v>0</v>
      </c>
      <c r="I16490">
        <v>0</v>
      </c>
      <c r="J16490">
        <v>0</v>
      </c>
      <c r="K16490">
        <v>0</v>
      </c>
    </row>
    <row r="16491" spans="2:11" s="5" customFormat="1" outlineLevel="1">
      <c r="C16491" s="5" t="s">
        <v>49</v>
      </c>
      <c r="D16491" s="1">
        <f>IFERROR(D16492/D16493, D16492)</f>
        <v>0</v>
      </c>
      <c r="E16491" s="1">
        <f>IFERROR(E16492/E16493, E16492)</f>
        <v>0</v>
      </c>
      <c r="F16491" s="1">
        <f>IFERROR(F16492/F16493, F16492)</f>
        <v>0</v>
      </c>
      <c r="G16491" s="1">
        <f>IFERROR(G16492/G16493, G16492)</f>
        <v>0</v>
      </c>
      <c r="H16491" s="1">
        <f>IFERROR(H16492/H16493, H16492)</f>
        <v>0</v>
      </c>
      <c r="I16491" s="1">
        <f>IFERROR(I16492/I16493, I16492)</f>
        <v>0</v>
      </c>
      <c r="J16491" s="1">
        <f>IFERROR(J16492/J16493, J16492)</f>
        <v>0</v>
      </c>
      <c r="K16491" s="1">
        <f>IFERROR(K16492/K16493, K16492)</f>
        <v>0</v>
      </c>
    </row>
    <row r="16492" spans="2:11" outlineLevel="2">
      <c r="C16492" t="s">
        <v>10</v>
      </c>
      <c r="D16492">
        <f>COUNTIF(D16494:D16511, "1")</f>
        <v>0</v>
      </c>
      <c r="E16492">
        <f>COUNTIF(E16494:E16511, "1")</f>
        <v>0</v>
      </c>
      <c r="F16492">
        <f>COUNTIF(F16494:F16511, "1")</f>
        <v>0</v>
      </c>
      <c r="G16492">
        <f>COUNTIF(G16494:G16511, "1")</f>
        <v>0</v>
      </c>
      <c r="H16492">
        <f>COUNTIF(H16494:H16511, "1")</f>
        <v>0</v>
      </c>
      <c r="I16492">
        <f>COUNTIF(I16494:I16511, "1")</f>
        <v>0</v>
      </c>
      <c r="J16492">
        <f>COUNTIF(J16494:J16511, "1")</f>
        <v>0</v>
      </c>
      <c r="K16492">
        <f>COUNTIF(K16494:K16511, "1")</f>
        <v>0</v>
      </c>
    </row>
    <row r="16493" spans="2:11" outlineLevel="2">
      <c r="C16493" t="s">
        <v>12</v>
      </c>
      <c r="D16493">
        <f>COUNTIF(D16494:D16511, "0")</f>
        <v>0</v>
      </c>
      <c r="E16493">
        <f>COUNTIF(E16494:E16511, "0")</f>
        <v>0</v>
      </c>
      <c r="F16493">
        <f>COUNTIF(F16494:F16511, "0")</f>
        <v>0</v>
      </c>
      <c r="G16493">
        <f>COUNTIF(G16494:G16511, "0")</f>
        <v>0</v>
      </c>
      <c r="H16493">
        <f>COUNTIF(H16494:H16511, "0")</f>
        <v>0</v>
      </c>
      <c r="I16493">
        <f>COUNTIF(I16494:I16511, "0")</f>
        <v>0</v>
      </c>
      <c r="J16493">
        <f>COUNTIF(J16494:J16511, "0")</f>
        <v>0</v>
      </c>
      <c r="K16493">
        <f>COUNTIF(K16494:K16511, "0")</f>
        <v>0</v>
      </c>
    </row>
    <row r="16494" spans="2:11" outlineLevel="2">
      <c r="B16494" t="s">
        <v>50</v>
      </c>
      <c r="C16494" t="s">
        <v>14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2:11" outlineLevel="2">
      <c r="B16495" t="s">
        <v>50</v>
      </c>
      <c r="C16495" t="s">
        <v>15</v>
      </c>
      <c r="D16495">
        <v>0</v>
      </c>
      <c r="E16495">
        <v>0</v>
      </c>
      <c r="F16495">
        <v>1</v>
      </c>
      <c r="G16495">
        <v>0</v>
      </c>
      <c r="H16495">
        <v>1</v>
      </c>
      <c r="I16495">
        <v>0</v>
      </c>
      <c r="J16495">
        <v>0</v>
      </c>
      <c r="K16495">
        <v>0</v>
      </c>
    </row>
    <row r="16496" spans="2:11" outlineLevel="2">
      <c r="B16496" t="s">
        <v>50</v>
      </c>
      <c r="C16496" t="s">
        <v>16</v>
      </c>
      <c r="D16496">
        <v>1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</row>
    <row r="16497" spans="2:11" outlineLevel="2">
      <c r="B16497" t="s">
        <v>50</v>
      </c>
      <c r="C16497" t="s">
        <v>17</v>
      </c>
      <c r="D16497">
        <v>1</v>
      </c>
      <c r="E16497">
        <v>1</v>
      </c>
      <c r="F16497">
        <v>0</v>
      </c>
      <c r="G16497">
        <v>0</v>
      </c>
      <c r="H16497">
        <v>0</v>
      </c>
      <c r="I16497">
        <v>0</v>
      </c>
      <c r="J16497">
        <v>1</v>
      </c>
      <c r="K16497">
        <v>0</v>
      </c>
    </row>
    <row r="16498" spans="2:11" outlineLevel="2">
      <c r="B16498" t="s">
        <v>50</v>
      </c>
      <c r="C16498" t="s">
        <v>17</v>
      </c>
      <c r="D16498">
        <v>1</v>
      </c>
      <c r="E16498">
        <v>1</v>
      </c>
      <c r="F16498">
        <v>0</v>
      </c>
      <c r="G16498">
        <v>0</v>
      </c>
      <c r="H16498">
        <v>0</v>
      </c>
      <c r="I16498">
        <v>0</v>
      </c>
      <c r="J16498">
        <v>1</v>
      </c>
      <c r="K16498">
        <v>0</v>
      </c>
    </row>
    <row r="16499" spans="2:11" outlineLevel="2">
      <c r="B16499" t="s">
        <v>50</v>
      </c>
      <c r="C16499" t="s">
        <v>18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</row>
    <row r="16500" spans="2:11" outlineLevel="2">
      <c r="B16500" t="s">
        <v>50</v>
      </c>
      <c r="C16500" t="s">
        <v>18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2:11" outlineLevel="2">
      <c r="B16501" t="s">
        <v>50</v>
      </c>
      <c r="C16501" t="s">
        <v>32</v>
      </c>
      <c r="D16501">
        <v>0</v>
      </c>
      <c r="E16501">
        <v>0</v>
      </c>
      <c r="F16501">
        <v>0</v>
      </c>
      <c r="G16501">
        <v>0</v>
      </c>
      <c r="H16501">
        <v>1</v>
      </c>
      <c r="I16501">
        <v>0</v>
      </c>
      <c r="J16501">
        <v>0</v>
      </c>
      <c r="K16501">
        <v>0</v>
      </c>
    </row>
    <row r="16502" spans="2:11" outlineLevel="2">
      <c r="B16502" t="s">
        <v>50</v>
      </c>
      <c r="C16502" t="s">
        <v>32</v>
      </c>
      <c r="D16502">
        <v>0</v>
      </c>
      <c r="E16502">
        <v>0</v>
      </c>
      <c r="F16502">
        <v>0</v>
      </c>
      <c r="G16502">
        <v>0</v>
      </c>
      <c r="H16502">
        <v>1</v>
      </c>
      <c r="I16502">
        <v>0</v>
      </c>
      <c r="J16502">
        <v>0</v>
      </c>
      <c r="K16502">
        <v>0</v>
      </c>
    </row>
    <row r="16503" spans="2:11" outlineLevel="2">
      <c r="B16503" t="s">
        <v>50</v>
      </c>
      <c r="C16503" t="s">
        <v>20</v>
      </c>
      <c r="D16503">
        <v>0</v>
      </c>
      <c r="E16503">
        <v>0</v>
      </c>
      <c r="F16503">
        <v>0</v>
      </c>
      <c r="G16503">
        <v>1</v>
      </c>
      <c r="H16503">
        <v>1</v>
      </c>
      <c r="I16503">
        <v>0</v>
      </c>
      <c r="J16503">
        <v>0</v>
      </c>
      <c r="K16503">
        <v>0</v>
      </c>
    </row>
    <row r="16504" spans="2:11" outlineLevel="2">
      <c r="B16504" t="s">
        <v>50</v>
      </c>
      <c r="C16504" t="s">
        <v>21</v>
      </c>
      <c r="D16504">
        <v>0</v>
      </c>
      <c r="E16504">
        <v>0</v>
      </c>
      <c r="F16504">
        <v>1</v>
      </c>
      <c r="G16504">
        <v>0</v>
      </c>
      <c r="H16504">
        <v>0</v>
      </c>
      <c r="I16504">
        <v>0</v>
      </c>
      <c r="J16504">
        <v>0</v>
      </c>
      <c r="K16504">
        <v>0</v>
      </c>
    </row>
    <row r="16505" spans="2:11" outlineLevel="2">
      <c r="B16505" t="s">
        <v>50</v>
      </c>
      <c r="C16505" t="s">
        <v>22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2:11" outlineLevel="2">
      <c r="B16506" t="s">
        <v>50</v>
      </c>
      <c r="C16506" t="s">
        <v>23</v>
      </c>
      <c r="D16506">
        <v>0</v>
      </c>
      <c r="E16506">
        <v>0</v>
      </c>
      <c r="F16506">
        <v>0</v>
      </c>
      <c r="G16506">
        <v>0</v>
      </c>
      <c r="H16506">
        <v>1</v>
      </c>
      <c r="I16506">
        <v>0</v>
      </c>
      <c r="J16506">
        <v>0</v>
      </c>
      <c r="K16506">
        <v>0</v>
      </c>
    </row>
    <row r="16507" spans="2:11" outlineLevel="2">
      <c r="B16507" t="s">
        <v>50</v>
      </c>
      <c r="C16507" t="s">
        <v>33</v>
      </c>
      <c r="D16507">
        <v>1</v>
      </c>
      <c r="E16507">
        <v>0</v>
      </c>
      <c r="F16507">
        <v>1</v>
      </c>
      <c r="G16507">
        <v>1</v>
      </c>
      <c r="H16507">
        <v>1</v>
      </c>
      <c r="I16507">
        <v>0</v>
      </c>
      <c r="J16507">
        <v>0</v>
      </c>
      <c r="K16507">
        <v>0</v>
      </c>
    </row>
    <row r="16508" spans="2:11" outlineLevel="2">
      <c r="B16508" t="s">
        <v>50</v>
      </c>
      <c r="C16508" t="s">
        <v>24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2:11" outlineLevel="2">
      <c r="B16509" t="s">
        <v>50</v>
      </c>
      <c r="C16509" t="s">
        <v>34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2:11" outlineLevel="2">
      <c r="B16510" t="s">
        <v>50</v>
      </c>
      <c r="C16510" t="s">
        <v>25</v>
      </c>
      <c r="D16510">
        <v>1</v>
      </c>
      <c r="E16510">
        <v>1</v>
      </c>
      <c r="F16510">
        <v>0</v>
      </c>
      <c r="G16510">
        <v>0</v>
      </c>
      <c r="H16510">
        <v>0</v>
      </c>
      <c r="I16510">
        <v>1</v>
      </c>
      <c r="J16510">
        <v>0</v>
      </c>
      <c r="K16510">
        <v>0</v>
      </c>
    </row>
    <row r="16511" spans="2:11" outlineLevel="2">
      <c r="B16511" t="s">
        <v>50</v>
      </c>
      <c r="C16511" t="s">
        <v>26</v>
      </c>
      <c r="D16511">
        <v>0</v>
      </c>
      <c r="E16511">
        <v>0</v>
      </c>
      <c r="F16511">
        <v>1</v>
      </c>
      <c r="G16511">
        <v>1</v>
      </c>
      <c r="H16511">
        <v>1</v>
      </c>
      <c r="I16511">
        <v>1</v>
      </c>
      <c r="J16511">
        <v>0</v>
      </c>
      <c r="K16511">
        <v>0</v>
      </c>
    </row>
    <row r="16512" spans="2:11" s="3" customFormat="1">
      <c r="B16512" s="3" t="s">
        <v>692</v>
      </c>
      <c r="C16512" s="3" t="s">
        <v>8</v>
      </c>
      <c r="D16512" s="3">
        <f>IFERROR(AVERAGE(D16515,D16538), 0)</f>
        <v>0</v>
      </c>
      <c r="E16512" s="3">
        <f>IFERROR(AVERAGE(E16515,E16538), 0)</f>
        <v>0</v>
      </c>
      <c r="F16512" s="3">
        <f>IFERROR(AVERAGE(F16515,F16538), 0)</f>
        <v>0</v>
      </c>
      <c r="G16512" s="3">
        <f>IFERROR(AVERAGE(G16515,G16538), 0)</f>
        <v>0</v>
      </c>
      <c r="H16512" s="3">
        <f>IFERROR(AVERAGE(H16515,H16538), 0)</f>
        <v>0</v>
      </c>
      <c r="I16512" s="3">
        <f>IFERROR(AVERAGE(I16515,I16538), 0)</f>
        <v>0</v>
      </c>
      <c r="J16512" s="3">
        <f>IFERROR(AVERAGE(J16515,J16538), 0)</f>
        <v>0</v>
      </c>
      <c r="K16512" s="3">
        <f>IFERROR(AVERAGE(K16515,K16538), 0)</f>
        <v>0</v>
      </c>
    </row>
    <row r="16513" spans="2:11" outlineLevel="2">
      <c r="B16513" s="4" t="s">
        <v>9</v>
      </c>
      <c r="D16513">
        <f>E16516+E16539</f>
        <v>0</v>
      </c>
      <c r="E16513">
        <f>F16516+F16539</f>
        <v>0</v>
      </c>
      <c r="F16513">
        <f>G16516+G16539</f>
        <v>0</v>
      </c>
      <c r="G16513">
        <f>H16516+H16539</f>
        <v>0</v>
      </c>
      <c r="H16513">
        <f>I16516+I16539</f>
        <v>0</v>
      </c>
      <c r="I16513">
        <f>J16516+J16539</f>
        <v>0</v>
      </c>
      <c r="J16513">
        <f>K16516+K16539</f>
        <v>0</v>
      </c>
      <c r="K16513">
        <f>L16516+L16539</f>
        <v>0</v>
      </c>
    </row>
    <row r="16514" spans="2:11" outlineLevel="2">
      <c r="B16514" s="4" t="s">
        <v>10</v>
      </c>
      <c r="D16514">
        <f>E16517+E16540</f>
        <v>0</v>
      </c>
      <c r="E16514">
        <f>F16517+F16540</f>
        <v>0</v>
      </c>
      <c r="F16514">
        <f>G16517+G16540</f>
        <v>0</v>
      </c>
      <c r="G16514">
        <f>H16517+H16540</f>
        <v>0</v>
      </c>
      <c r="H16514">
        <f>I16517+I16540</f>
        <v>0</v>
      </c>
      <c r="I16514">
        <f>J16517+J16540</f>
        <v>0</v>
      </c>
      <c r="J16514">
        <f>K16517+K16540</f>
        <v>0</v>
      </c>
      <c r="K16514">
        <f>L16517+L16540</f>
        <v>0</v>
      </c>
    </row>
    <row r="16515" spans="2:11" s="5" customFormat="1" outlineLevel="1">
      <c r="C16515" s="5" t="s">
        <v>51</v>
      </c>
      <c r="D16515" s="1">
        <f>IFERROR(D16516/D16517, D16516)</f>
        <v>0</v>
      </c>
      <c r="E16515" s="1">
        <f>IFERROR(E16516/E16517, E16516)</f>
        <v>0</v>
      </c>
      <c r="F16515" s="1">
        <f>IFERROR(F16516/F16517, F16516)</f>
        <v>0</v>
      </c>
      <c r="G16515" s="1">
        <f>IFERROR(G16516/G16517, G16516)</f>
        <v>0</v>
      </c>
      <c r="H16515" s="1">
        <f>IFERROR(H16516/H16517, H16516)</f>
        <v>0</v>
      </c>
      <c r="I16515" s="1">
        <f>IFERROR(I16516/I16517, I16516)</f>
        <v>0</v>
      </c>
      <c r="J16515" s="1">
        <f>IFERROR(J16516/J16517, J16516)</f>
        <v>0</v>
      </c>
      <c r="K16515" s="1">
        <f>IFERROR(K16516/K16517, K16516)</f>
        <v>0</v>
      </c>
    </row>
    <row r="16516" spans="2:11" outlineLevel="2">
      <c r="C16516" t="s">
        <v>10</v>
      </c>
      <c r="D16516">
        <f>COUNTIF(D16518:D16537, "1")</f>
        <v>0</v>
      </c>
      <c r="E16516">
        <f>COUNTIF(E16518:E16537, "1")</f>
        <v>0</v>
      </c>
      <c r="F16516">
        <f>COUNTIF(F16518:F16537, "1")</f>
        <v>0</v>
      </c>
      <c r="G16516">
        <f>COUNTIF(G16518:G16537, "1")</f>
        <v>0</v>
      </c>
      <c r="H16516">
        <f>COUNTIF(H16518:H16537, "1")</f>
        <v>0</v>
      </c>
      <c r="I16516">
        <f>COUNTIF(I16518:I16537, "1")</f>
        <v>0</v>
      </c>
      <c r="J16516">
        <f>COUNTIF(J16518:J16537, "1")</f>
        <v>0</v>
      </c>
      <c r="K16516">
        <f>COUNTIF(K16518:K16537, "1")</f>
        <v>0</v>
      </c>
    </row>
    <row r="16517" spans="2:11" outlineLevel="2">
      <c r="C16517" t="s">
        <v>12</v>
      </c>
      <c r="D16517">
        <f>COUNTIF(D16518:D16537, "0")</f>
        <v>0</v>
      </c>
      <c r="E16517">
        <f>COUNTIF(E16518:E16537, "0")</f>
        <v>0</v>
      </c>
      <c r="F16517">
        <f>COUNTIF(F16518:F16537, "0")</f>
        <v>0</v>
      </c>
      <c r="G16517">
        <f>COUNTIF(G16518:G16537, "0")</f>
        <v>0</v>
      </c>
      <c r="H16517">
        <f>COUNTIF(H16518:H16537, "0")</f>
        <v>0</v>
      </c>
      <c r="I16517">
        <f>COUNTIF(I16518:I16537, "0")</f>
        <v>0</v>
      </c>
      <c r="J16517">
        <f>COUNTIF(J16518:J16537, "0")</f>
        <v>0</v>
      </c>
      <c r="K16517">
        <f>COUNTIF(K16518:K16537, "0")</f>
        <v>0</v>
      </c>
    </row>
    <row r="16518" spans="2:11" outlineLevel="2">
      <c r="B16518" t="s">
        <v>52</v>
      </c>
      <c r="C16518" t="s">
        <v>15</v>
      </c>
      <c r="D16518">
        <v>0</v>
      </c>
      <c r="E16518">
        <v>0</v>
      </c>
      <c r="F16518">
        <v>0</v>
      </c>
      <c r="G16518">
        <v>0</v>
      </c>
      <c r="H16518">
        <v>1</v>
      </c>
      <c r="I16518">
        <v>0</v>
      </c>
      <c r="J16518">
        <v>1</v>
      </c>
      <c r="K16518">
        <v>0</v>
      </c>
    </row>
    <row r="16519" spans="2:11" outlineLevel="2">
      <c r="B16519" t="s">
        <v>52</v>
      </c>
      <c r="C16519" t="s">
        <v>16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1</v>
      </c>
      <c r="K16519">
        <v>0</v>
      </c>
    </row>
    <row r="16520" spans="2:11" outlineLevel="2">
      <c r="B16520" t="s">
        <v>52</v>
      </c>
      <c r="C16520" t="s">
        <v>17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2:11" outlineLevel="2">
      <c r="B16521" t="s">
        <v>52</v>
      </c>
      <c r="C16521" t="s">
        <v>18</v>
      </c>
      <c r="D16521">
        <v>0</v>
      </c>
      <c r="E16521">
        <v>0</v>
      </c>
      <c r="F16521">
        <v>1</v>
      </c>
      <c r="G16521">
        <v>0</v>
      </c>
      <c r="H16521">
        <v>1</v>
      </c>
      <c r="I16521">
        <v>0</v>
      </c>
      <c r="J16521">
        <v>0</v>
      </c>
      <c r="K16521">
        <v>0</v>
      </c>
    </row>
    <row r="16522" spans="2:11" outlineLevel="2">
      <c r="B16522" t="s">
        <v>52</v>
      </c>
      <c r="C16522" t="s">
        <v>19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</row>
    <row r="16523" spans="2:11" outlineLevel="2">
      <c r="B16523" t="s">
        <v>52</v>
      </c>
      <c r="C16523" t="s">
        <v>32</v>
      </c>
      <c r="D16523">
        <v>0</v>
      </c>
      <c r="E16523">
        <v>0</v>
      </c>
      <c r="F16523">
        <v>1</v>
      </c>
      <c r="G16523">
        <v>0</v>
      </c>
      <c r="H16523">
        <v>1</v>
      </c>
      <c r="I16523">
        <v>0</v>
      </c>
      <c r="J16523">
        <v>0</v>
      </c>
      <c r="K16523">
        <v>0</v>
      </c>
    </row>
    <row r="16524" spans="2:11" outlineLevel="2">
      <c r="B16524" t="s">
        <v>52</v>
      </c>
      <c r="C16524" t="s">
        <v>20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1</v>
      </c>
      <c r="J16524">
        <v>0</v>
      </c>
      <c r="K16524">
        <v>0</v>
      </c>
    </row>
    <row r="16525" spans="2:11" outlineLevel="2">
      <c r="B16525" t="s">
        <v>52</v>
      </c>
      <c r="C16525" t="s">
        <v>21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2:11" outlineLevel="2">
      <c r="B16526" t="s">
        <v>52</v>
      </c>
      <c r="C16526" t="s">
        <v>22</v>
      </c>
      <c r="D16526">
        <v>1</v>
      </c>
      <c r="E16526">
        <v>1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2:11" outlineLevel="2">
      <c r="B16527" t="s">
        <v>52</v>
      </c>
      <c r="C16527" t="s">
        <v>23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</row>
    <row r="16528" spans="2:11" outlineLevel="2">
      <c r="B16528" t="s">
        <v>52</v>
      </c>
      <c r="C16528" t="s">
        <v>34</v>
      </c>
      <c r="D16528">
        <v>1</v>
      </c>
      <c r="E16528">
        <v>0</v>
      </c>
      <c r="F16528">
        <v>0</v>
      </c>
      <c r="G16528">
        <v>1</v>
      </c>
      <c r="H16528">
        <v>0</v>
      </c>
      <c r="I16528">
        <v>0</v>
      </c>
      <c r="J16528">
        <v>0</v>
      </c>
      <c r="K16528">
        <v>0</v>
      </c>
    </row>
    <row r="16529" spans="2:11" outlineLevel="2">
      <c r="B16529" t="s">
        <v>52</v>
      </c>
      <c r="C16529" t="s">
        <v>25</v>
      </c>
      <c r="D16529">
        <v>0</v>
      </c>
      <c r="E16529">
        <v>0</v>
      </c>
      <c r="F16529">
        <v>0</v>
      </c>
      <c r="G16529">
        <v>0</v>
      </c>
      <c r="H16529">
        <v>1</v>
      </c>
      <c r="I16529">
        <v>0</v>
      </c>
      <c r="J16529">
        <v>0</v>
      </c>
      <c r="K16529">
        <v>0</v>
      </c>
    </row>
    <row r="16530" spans="2:11" outlineLevel="2">
      <c r="B16530" t="s">
        <v>52</v>
      </c>
      <c r="C16530" t="s">
        <v>26</v>
      </c>
      <c r="D16530">
        <v>0</v>
      </c>
      <c r="E16530">
        <v>1</v>
      </c>
      <c r="F16530">
        <v>1</v>
      </c>
      <c r="G16530">
        <v>0</v>
      </c>
      <c r="H16530">
        <v>0</v>
      </c>
      <c r="I16530">
        <v>0</v>
      </c>
      <c r="J16530">
        <v>1</v>
      </c>
      <c r="K16530">
        <v>0</v>
      </c>
    </row>
    <row r="16531" spans="2:11" outlineLevel="2">
      <c r="B16531" t="s">
        <v>52</v>
      </c>
      <c r="C16531" t="s">
        <v>27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0</v>
      </c>
      <c r="K16531">
        <v>0</v>
      </c>
    </row>
    <row r="16532" spans="2:11" outlineLevel="2">
      <c r="B16532" t="s">
        <v>52</v>
      </c>
      <c r="C16532" t="s">
        <v>35</v>
      </c>
      <c r="D16532">
        <v>0</v>
      </c>
      <c r="E16532">
        <v>0</v>
      </c>
      <c r="F16532">
        <v>1</v>
      </c>
      <c r="G16532">
        <v>1</v>
      </c>
      <c r="H16532">
        <v>1</v>
      </c>
      <c r="I16532">
        <v>0</v>
      </c>
      <c r="J16532">
        <v>0</v>
      </c>
      <c r="K16532">
        <v>0</v>
      </c>
    </row>
    <row r="16533" spans="2:11" outlineLevel="2">
      <c r="B16533" t="s">
        <v>52</v>
      </c>
      <c r="C16533" t="s">
        <v>48</v>
      </c>
      <c r="D16533">
        <v>0</v>
      </c>
      <c r="E16533">
        <v>0</v>
      </c>
      <c r="F16533">
        <v>1</v>
      </c>
      <c r="G16533">
        <v>1</v>
      </c>
      <c r="H16533">
        <v>1</v>
      </c>
      <c r="I16533">
        <v>0</v>
      </c>
      <c r="J16533">
        <v>0</v>
      </c>
      <c r="K16533">
        <v>0</v>
      </c>
    </row>
    <row r="16534" spans="2:11" outlineLevel="2">
      <c r="B16534" t="s">
        <v>52</v>
      </c>
      <c r="C16534" t="s">
        <v>36</v>
      </c>
      <c r="D16534">
        <v>0</v>
      </c>
      <c r="E16534">
        <v>0</v>
      </c>
      <c r="F16534">
        <v>0</v>
      </c>
      <c r="G16534">
        <v>1</v>
      </c>
      <c r="H16534">
        <v>1</v>
      </c>
      <c r="I16534">
        <v>0</v>
      </c>
      <c r="J16534">
        <v>0</v>
      </c>
      <c r="K16534">
        <v>0</v>
      </c>
    </row>
    <row r="16535" spans="2:11" outlineLevel="2">
      <c r="B16535" t="s">
        <v>52</v>
      </c>
      <c r="C16535" t="s">
        <v>37</v>
      </c>
      <c r="D16535">
        <v>1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2:11" outlineLevel="2">
      <c r="B16536" t="s">
        <v>52</v>
      </c>
      <c r="C16536" t="s">
        <v>38</v>
      </c>
      <c r="D16536">
        <v>1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</row>
    <row r="16537" spans="2:11" outlineLevel="2">
      <c r="B16537" t="s">
        <v>52</v>
      </c>
      <c r="C16537" t="s">
        <v>39</v>
      </c>
      <c r="D16537">
        <v>1</v>
      </c>
      <c r="E16537">
        <v>0</v>
      </c>
      <c r="F16537">
        <v>0</v>
      </c>
      <c r="G16537">
        <v>0</v>
      </c>
      <c r="H16537">
        <v>1</v>
      </c>
      <c r="I16537">
        <v>0</v>
      </c>
      <c r="J16537">
        <v>0</v>
      </c>
      <c r="K16537">
        <v>0</v>
      </c>
    </row>
    <row r="16538" spans="2:11" s="5" customFormat="1" outlineLevel="1">
      <c r="C16538" s="5" t="s">
        <v>49</v>
      </c>
      <c r="D16538" s="1">
        <f>IFERROR(D16539/D16540, D16539)</f>
        <v>0</v>
      </c>
      <c r="E16538" s="1">
        <f>IFERROR(E16539/E16540, E16539)</f>
        <v>0</v>
      </c>
      <c r="F16538" s="1">
        <f>IFERROR(F16539/F16540, F16539)</f>
        <v>0</v>
      </c>
      <c r="G16538" s="1">
        <f>IFERROR(G16539/G16540, G16539)</f>
        <v>0</v>
      </c>
      <c r="H16538" s="1">
        <f>IFERROR(H16539/H16540, H16539)</f>
        <v>0</v>
      </c>
      <c r="I16538" s="1">
        <f>IFERROR(I16539/I16540, I16539)</f>
        <v>0</v>
      </c>
      <c r="J16538" s="1">
        <f>IFERROR(J16539/J16540, J16539)</f>
        <v>0</v>
      </c>
      <c r="K16538" s="1">
        <f>IFERROR(K16539/K16540, K16539)</f>
        <v>0</v>
      </c>
    </row>
    <row r="16539" spans="2:11" outlineLevel="2">
      <c r="C16539" t="s">
        <v>10</v>
      </c>
      <c r="D16539">
        <f>COUNTIF(D16541:D16559, "1")</f>
        <v>0</v>
      </c>
      <c r="E16539">
        <f>COUNTIF(E16541:E16559, "1")</f>
        <v>0</v>
      </c>
      <c r="F16539">
        <f>COUNTIF(F16541:F16559, "1")</f>
        <v>0</v>
      </c>
      <c r="G16539">
        <f>COUNTIF(G16541:G16559, "1")</f>
        <v>0</v>
      </c>
      <c r="H16539">
        <f>COUNTIF(H16541:H16559, "1")</f>
        <v>0</v>
      </c>
      <c r="I16539">
        <f>COUNTIF(I16541:I16559, "1")</f>
        <v>0</v>
      </c>
      <c r="J16539">
        <f>COUNTIF(J16541:J16559, "1")</f>
        <v>0</v>
      </c>
      <c r="K16539">
        <f>COUNTIF(K16541:K16559, "1")</f>
        <v>0</v>
      </c>
    </row>
    <row r="16540" spans="2:11" outlineLevel="2">
      <c r="C16540" t="s">
        <v>12</v>
      </c>
      <c r="D16540">
        <f>COUNTIF(D16541:D16559, "0")</f>
        <v>0</v>
      </c>
      <c r="E16540">
        <f>COUNTIF(E16541:E16559, "0")</f>
        <v>0</v>
      </c>
      <c r="F16540">
        <f>COUNTIF(F16541:F16559, "0")</f>
        <v>0</v>
      </c>
      <c r="G16540">
        <f>COUNTIF(G16541:G16559, "0")</f>
        <v>0</v>
      </c>
      <c r="H16540">
        <f>COUNTIF(H16541:H16559, "0")</f>
        <v>0</v>
      </c>
      <c r="I16540">
        <f>COUNTIF(I16541:I16559, "0")</f>
        <v>0</v>
      </c>
      <c r="J16540">
        <f>COUNTIF(J16541:J16559, "0")</f>
        <v>0</v>
      </c>
      <c r="K16540">
        <f>COUNTIF(K16541:K16559, "0")</f>
        <v>0</v>
      </c>
    </row>
    <row r="16541" spans="2:11" outlineLevel="2">
      <c r="B16541" t="s">
        <v>50</v>
      </c>
      <c r="C16541" t="s">
        <v>15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1</v>
      </c>
      <c r="J16541">
        <v>0</v>
      </c>
      <c r="K16541">
        <v>0</v>
      </c>
    </row>
    <row r="16542" spans="2:11" outlineLevel="2">
      <c r="B16542" t="s">
        <v>50</v>
      </c>
      <c r="C16542" t="s">
        <v>16</v>
      </c>
      <c r="D16542">
        <v>1</v>
      </c>
      <c r="E16542">
        <v>0</v>
      </c>
      <c r="F16542">
        <v>0</v>
      </c>
      <c r="G16542">
        <v>0</v>
      </c>
      <c r="H16542">
        <v>1</v>
      </c>
      <c r="I16542">
        <v>0</v>
      </c>
      <c r="J16542">
        <v>0</v>
      </c>
      <c r="K16542">
        <v>0</v>
      </c>
    </row>
    <row r="16543" spans="2:11" outlineLevel="2">
      <c r="B16543" t="s">
        <v>50</v>
      </c>
      <c r="C16543" t="s">
        <v>17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1</v>
      </c>
      <c r="J16543">
        <v>0</v>
      </c>
      <c r="K16543">
        <v>0</v>
      </c>
    </row>
    <row r="16544" spans="2:11" outlineLevel="2">
      <c r="B16544" t="s">
        <v>50</v>
      </c>
      <c r="C16544" t="s">
        <v>18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1</v>
      </c>
      <c r="J16544">
        <v>0</v>
      </c>
      <c r="K16544">
        <v>0</v>
      </c>
    </row>
    <row r="16545" spans="2:11" outlineLevel="2">
      <c r="B16545" t="s">
        <v>50</v>
      </c>
      <c r="C16545" t="s">
        <v>19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</row>
    <row r="16546" spans="2:11" outlineLevel="2">
      <c r="B16546" t="s">
        <v>50</v>
      </c>
      <c r="C16546" t="s">
        <v>20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</row>
    <row r="16547" spans="2:11" outlineLevel="2">
      <c r="B16547" t="s">
        <v>50</v>
      </c>
      <c r="C16547" t="s">
        <v>21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2:11" outlineLevel="2">
      <c r="B16548" t="s">
        <v>50</v>
      </c>
      <c r="C16548" t="s">
        <v>22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2:11" outlineLevel="2">
      <c r="B16549" t="s">
        <v>50</v>
      </c>
      <c r="C16549" t="s">
        <v>23</v>
      </c>
      <c r="D16549">
        <v>1</v>
      </c>
      <c r="E16549">
        <v>0</v>
      </c>
      <c r="F16549">
        <v>0</v>
      </c>
      <c r="G16549">
        <v>1</v>
      </c>
      <c r="H16549">
        <v>0</v>
      </c>
      <c r="I16549">
        <v>1</v>
      </c>
      <c r="J16549">
        <v>0</v>
      </c>
      <c r="K16549">
        <v>0</v>
      </c>
    </row>
    <row r="16550" spans="2:11" outlineLevel="2">
      <c r="B16550" t="s">
        <v>50</v>
      </c>
      <c r="C16550" t="s">
        <v>33</v>
      </c>
      <c r="D16550">
        <v>0</v>
      </c>
      <c r="E16550">
        <v>1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</row>
    <row r="16551" spans="2:11" outlineLevel="2">
      <c r="B16551" t="s">
        <v>50</v>
      </c>
      <c r="C16551" t="s">
        <v>24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2:11" outlineLevel="2">
      <c r="B16552" t="s">
        <v>50</v>
      </c>
      <c r="C16552" t="s">
        <v>26</v>
      </c>
      <c r="D16552">
        <v>0</v>
      </c>
      <c r="E16552">
        <v>0</v>
      </c>
      <c r="F16552">
        <v>1</v>
      </c>
      <c r="G16552">
        <v>0</v>
      </c>
      <c r="H16552">
        <v>0</v>
      </c>
      <c r="I16552">
        <v>0</v>
      </c>
      <c r="J16552">
        <v>0</v>
      </c>
      <c r="K16552">
        <v>0</v>
      </c>
    </row>
    <row r="16553" spans="2:11" outlineLevel="2">
      <c r="B16553" t="s">
        <v>50</v>
      </c>
      <c r="C16553" t="s">
        <v>27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</row>
    <row r="16554" spans="2:11" outlineLevel="2">
      <c r="B16554" t="s">
        <v>50</v>
      </c>
      <c r="C16554" t="s">
        <v>37</v>
      </c>
      <c r="D16554">
        <v>0</v>
      </c>
      <c r="E16554">
        <v>1</v>
      </c>
      <c r="F16554">
        <v>0</v>
      </c>
      <c r="G16554">
        <v>1</v>
      </c>
      <c r="H16554">
        <v>1</v>
      </c>
      <c r="I16554">
        <v>0</v>
      </c>
      <c r="J16554">
        <v>0</v>
      </c>
      <c r="K16554">
        <v>0</v>
      </c>
    </row>
    <row r="16555" spans="2:11" outlineLevel="2">
      <c r="B16555" t="s">
        <v>50</v>
      </c>
      <c r="C16555" t="s">
        <v>38</v>
      </c>
      <c r="D16555">
        <v>0</v>
      </c>
      <c r="E16555">
        <v>1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</row>
    <row r="16556" spans="2:11" outlineLevel="2">
      <c r="B16556" t="s">
        <v>50</v>
      </c>
      <c r="C16556" t="s">
        <v>40</v>
      </c>
      <c r="D16556">
        <v>0</v>
      </c>
      <c r="E16556">
        <v>0</v>
      </c>
      <c r="F16556">
        <v>1</v>
      </c>
      <c r="G16556">
        <v>0</v>
      </c>
      <c r="H16556">
        <v>1</v>
      </c>
      <c r="I16556">
        <v>1</v>
      </c>
      <c r="J16556">
        <v>0</v>
      </c>
      <c r="K16556">
        <v>0</v>
      </c>
    </row>
    <row r="16557" spans="2:11" outlineLevel="2">
      <c r="B16557" t="s">
        <v>50</v>
      </c>
      <c r="C16557" t="s">
        <v>41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1</v>
      </c>
      <c r="J16557">
        <v>1</v>
      </c>
      <c r="K16557">
        <v>0</v>
      </c>
    </row>
    <row r="16558" spans="2:11" outlineLevel="2">
      <c r="B16558" t="s">
        <v>50</v>
      </c>
      <c r="C16558" t="s">
        <v>42</v>
      </c>
      <c r="D16558">
        <v>1</v>
      </c>
      <c r="E16558">
        <v>0</v>
      </c>
      <c r="F16558">
        <v>1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2:11" outlineLevel="2">
      <c r="B16559" t="s">
        <v>50</v>
      </c>
      <c r="C16559" t="s">
        <v>43</v>
      </c>
      <c r="D16559">
        <v>1</v>
      </c>
      <c r="E16559">
        <v>0</v>
      </c>
      <c r="F16559">
        <v>0</v>
      </c>
      <c r="G16559">
        <v>1</v>
      </c>
      <c r="H16559">
        <v>0</v>
      </c>
      <c r="I16559">
        <v>0</v>
      </c>
      <c r="J16559">
        <v>0</v>
      </c>
      <c r="K16559">
        <v>0</v>
      </c>
    </row>
    <row r="16560" spans="2:11" s="3" customFormat="1">
      <c r="B16560" s="3" t="s">
        <v>693</v>
      </c>
      <c r="C16560" s="3" t="s">
        <v>8</v>
      </c>
      <c r="D16560" s="3">
        <f>IFERROR(AVERAGE(D16563), 0)</f>
        <v>0</v>
      </c>
      <c r="E16560" s="3">
        <f>IFERROR(AVERAGE(E16563), 0)</f>
        <v>0</v>
      </c>
      <c r="F16560" s="3">
        <f>IFERROR(AVERAGE(F16563), 0)</f>
        <v>0</v>
      </c>
      <c r="G16560" s="3">
        <f>IFERROR(AVERAGE(G16563), 0)</f>
        <v>0</v>
      </c>
      <c r="H16560" s="3">
        <f>IFERROR(AVERAGE(H16563), 0)</f>
        <v>0</v>
      </c>
      <c r="I16560" s="3">
        <f>IFERROR(AVERAGE(I16563), 0)</f>
        <v>0</v>
      </c>
      <c r="J16560" s="3">
        <f>IFERROR(AVERAGE(J16563), 0)</f>
        <v>0</v>
      </c>
      <c r="K16560" s="3">
        <f>IFERROR(AVERAGE(K16563), 0)</f>
        <v>0</v>
      </c>
    </row>
    <row r="16561" spans="2:11" outlineLevel="2">
      <c r="B16561" s="4" t="s">
        <v>9</v>
      </c>
      <c r="D16561">
        <f>E16564</f>
        <v>0</v>
      </c>
      <c r="E16561">
        <f>F16564</f>
        <v>0</v>
      </c>
      <c r="F16561">
        <f>G16564</f>
        <v>0</v>
      </c>
      <c r="G16561">
        <f>H16564</f>
        <v>0</v>
      </c>
      <c r="H16561">
        <f>I16564</f>
        <v>0</v>
      </c>
      <c r="I16561">
        <f>J16564</f>
        <v>0</v>
      </c>
      <c r="J16561">
        <f>K16564</f>
        <v>0</v>
      </c>
      <c r="K16561">
        <f>L16564</f>
        <v>0</v>
      </c>
    </row>
    <row r="16562" spans="2:11" outlineLevel="2">
      <c r="B16562" s="4" t="s">
        <v>10</v>
      </c>
      <c r="D16562">
        <f>E16565</f>
        <v>0</v>
      </c>
      <c r="E16562">
        <f>F16565</f>
        <v>0</v>
      </c>
      <c r="F16562">
        <f>G16565</f>
        <v>0</v>
      </c>
      <c r="G16562">
        <f>H16565</f>
        <v>0</v>
      </c>
      <c r="H16562">
        <f>I16565</f>
        <v>0</v>
      </c>
      <c r="I16562">
        <f>J16565</f>
        <v>0</v>
      </c>
      <c r="J16562">
        <f>K16565</f>
        <v>0</v>
      </c>
      <c r="K16562">
        <f>L16565</f>
        <v>0</v>
      </c>
    </row>
    <row r="16563" spans="2:11" s="5" customFormat="1" outlineLevel="1">
      <c r="C16563" s="5" t="s">
        <v>51</v>
      </c>
      <c r="D16563" s="1">
        <f>IFERROR(D16564/D16565, D16564)</f>
        <v>0</v>
      </c>
      <c r="E16563" s="1">
        <f>IFERROR(E16564/E16565, E16564)</f>
        <v>0</v>
      </c>
      <c r="F16563" s="1">
        <f>IFERROR(F16564/F16565, F16564)</f>
        <v>0</v>
      </c>
      <c r="G16563" s="1">
        <f>IFERROR(G16564/G16565, G16564)</f>
        <v>0</v>
      </c>
      <c r="H16563" s="1">
        <f>IFERROR(H16564/H16565, H16564)</f>
        <v>0</v>
      </c>
      <c r="I16563" s="1">
        <f>IFERROR(I16564/I16565, I16564)</f>
        <v>0</v>
      </c>
      <c r="J16563" s="1">
        <f>IFERROR(J16564/J16565, J16564)</f>
        <v>0</v>
      </c>
      <c r="K16563" s="1">
        <f>IFERROR(K16564/K16565, K16564)</f>
        <v>0</v>
      </c>
    </row>
    <row r="16564" spans="2:11" outlineLevel="2">
      <c r="C16564" t="s">
        <v>10</v>
      </c>
      <c r="D16564">
        <f>COUNTIF(D16566:D16570, "1")</f>
        <v>0</v>
      </c>
      <c r="E16564">
        <f>COUNTIF(E16566:E16570, "1")</f>
        <v>0</v>
      </c>
      <c r="F16564">
        <f>COUNTIF(F16566:F16570, "1")</f>
        <v>0</v>
      </c>
      <c r="G16564">
        <f>COUNTIF(G16566:G16570, "1")</f>
        <v>0</v>
      </c>
      <c r="H16564">
        <f>COUNTIF(H16566:H16570, "1")</f>
        <v>0</v>
      </c>
      <c r="I16564">
        <f>COUNTIF(I16566:I16570, "1")</f>
        <v>0</v>
      </c>
      <c r="J16564">
        <f>COUNTIF(J16566:J16570, "1")</f>
        <v>0</v>
      </c>
      <c r="K16564">
        <f>COUNTIF(K16566:K16570, "1")</f>
        <v>0</v>
      </c>
    </row>
    <row r="16565" spans="2:11" outlineLevel="2">
      <c r="C16565" t="s">
        <v>12</v>
      </c>
      <c r="D16565">
        <f>COUNTIF(D16566:D16570, "0")</f>
        <v>0</v>
      </c>
      <c r="E16565">
        <f>COUNTIF(E16566:E16570, "0")</f>
        <v>0</v>
      </c>
      <c r="F16565">
        <f>COUNTIF(F16566:F16570, "0")</f>
        <v>0</v>
      </c>
      <c r="G16565">
        <f>COUNTIF(G16566:G16570, "0")</f>
        <v>0</v>
      </c>
      <c r="H16565">
        <f>COUNTIF(H16566:H16570, "0")</f>
        <v>0</v>
      </c>
      <c r="I16565">
        <f>COUNTIF(I16566:I16570, "0")</f>
        <v>0</v>
      </c>
      <c r="J16565">
        <f>COUNTIF(J16566:J16570, "0")</f>
        <v>0</v>
      </c>
      <c r="K16565">
        <f>COUNTIF(K16566:K16570, "0")</f>
        <v>0</v>
      </c>
    </row>
    <row r="16566" spans="2:11" outlineLevel="2">
      <c r="B16566" t="s">
        <v>52</v>
      </c>
      <c r="C16566" t="s">
        <v>17</v>
      </c>
      <c r="D16566">
        <v>0</v>
      </c>
      <c r="E16566">
        <v>0</v>
      </c>
      <c r="F16566">
        <v>0</v>
      </c>
      <c r="G16566">
        <v>1</v>
      </c>
      <c r="H16566">
        <v>0</v>
      </c>
      <c r="I16566">
        <v>0</v>
      </c>
      <c r="J16566">
        <v>0</v>
      </c>
      <c r="K16566">
        <v>0</v>
      </c>
    </row>
    <row r="16567" spans="2:11" outlineLevel="2">
      <c r="B16567" t="s">
        <v>52</v>
      </c>
      <c r="C16567" t="s">
        <v>14</v>
      </c>
      <c r="D16567">
        <v>0</v>
      </c>
      <c r="E16567">
        <v>1</v>
      </c>
      <c r="F16567">
        <v>1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2:11" outlineLevel="2">
      <c r="B16568" t="s">
        <v>52</v>
      </c>
      <c r="C16568" t="s">
        <v>15</v>
      </c>
      <c r="D16568">
        <v>1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2:11" outlineLevel="2">
      <c r="B16569" t="s">
        <v>52</v>
      </c>
      <c r="C16569" t="s">
        <v>18</v>
      </c>
      <c r="D16569">
        <v>1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2:11" outlineLevel="2">
      <c r="B16570" t="s">
        <v>52</v>
      </c>
      <c r="C16570" t="s">
        <v>16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1</v>
      </c>
      <c r="J16570">
        <v>1</v>
      </c>
      <c r="K16570">
        <v>0</v>
      </c>
    </row>
    <row r="16571" spans="2:11" s="3" customFormat="1">
      <c r="B16571" s="3" t="s">
        <v>694</v>
      </c>
      <c r="C16571" s="3" t="s">
        <v>8</v>
      </c>
      <c r="D16571" s="3">
        <f>IFERROR(AVERAGE(D16574), 0)</f>
        <v>0</v>
      </c>
      <c r="E16571" s="3">
        <f>IFERROR(AVERAGE(E16574), 0)</f>
        <v>0</v>
      </c>
      <c r="F16571" s="3">
        <f>IFERROR(AVERAGE(F16574), 0)</f>
        <v>0</v>
      </c>
      <c r="G16571" s="3">
        <f>IFERROR(AVERAGE(G16574), 0)</f>
        <v>0</v>
      </c>
      <c r="H16571" s="3">
        <f>IFERROR(AVERAGE(H16574), 0)</f>
        <v>0</v>
      </c>
      <c r="I16571" s="3">
        <f>IFERROR(AVERAGE(I16574), 0)</f>
        <v>0</v>
      </c>
      <c r="J16571" s="3">
        <f>IFERROR(AVERAGE(J16574), 0)</f>
        <v>0</v>
      </c>
      <c r="K16571" s="3">
        <f>IFERROR(AVERAGE(K16574), 0)</f>
        <v>0</v>
      </c>
    </row>
    <row r="16572" spans="2:11" outlineLevel="2">
      <c r="B16572" s="4" t="s">
        <v>9</v>
      </c>
      <c r="D16572">
        <f>E16575</f>
        <v>0</v>
      </c>
      <c r="E16572">
        <f>F16575</f>
        <v>0</v>
      </c>
      <c r="F16572">
        <f>G16575</f>
        <v>0</v>
      </c>
      <c r="G16572">
        <f>H16575</f>
        <v>0</v>
      </c>
      <c r="H16572">
        <f>I16575</f>
        <v>0</v>
      </c>
      <c r="I16572">
        <f>J16575</f>
        <v>0</v>
      </c>
      <c r="J16572">
        <f>K16575</f>
        <v>0</v>
      </c>
      <c r="K16572">
        <f>L16575</f>
        <v>0</v>
      </c>
    </row>
    <row r="16573" spans="2:11" outlineLevel="2">
      <c r="B16573" s="4" t="s">
        <v>10</v>
      </c>
      <c r="D16573">
        <f>E16576</f>
        <v>0</v>
      </c>
      <c r="E16573">
        <f>F16576</f>
        <v>0</v>
      </c>
      <c r="F16573">
        <f>G16576</f>
        <v>0</v>
      </c>
      <c r="G16573">
        <f>H16576</f>
        <v>0</v>
      </c>
      <c r="H16573">
        <f>I16576</f>
        <v>0</v>
      </c>
      <c r="I16573">
        <f>J16576</f>
        <v>0</v>
      </c>
      <c r="J16573">
        <f>K16576</f>
        <v>0</v>
      </c>
      <c r="K16573">
        <f>L16576</f>
        <v>0</v>
      </c>
    </row>
    <row r="16574" spans="2:11" s="5" customFormat="1" outlineLevel="1">
      <c r="C16574" s="5" t="s">
        <v>51</v>
      </c>
      <c r="D16574" s="1">
        <f>IFERROR(D16575/D16576, D16575)</f>
        <v>0</v>
      </c>
      <c r="E16574" s="1">
        <f>IFERROR(E16575/E16576, E16575)</f>
        <v>0</v>
      </c>
      <c r="F16574" s="1">
        <f>IFERROR(F16575/F16576, F16575)</f>
        <v>0</v>
      </c>
      <c r="G16574" s="1">
        <f>IFERROR(G16575/G16576, G16575)</f>
        <v>0</v>
      </c>
      <c r="H16574" s="1">
        <f>IFERROR(H16575/H16576, H16575)</f>
        <v>0</v>
      </c>
      <c r="I16574" s="1">
        <f>IFERROR(I16575/I16576, I16575)</f>
        <v>0</v>
      </c>
      <c r="J16574" s="1">
        <f>IFERROR(J16575/J16576, J16575)</f>
        <v>0</v>
      </c>
      <c r="K16574" s="1">
        <f>IFERROR(K16575/K16576, K16575)</f>
        <v>0</v>
      </c>
    </row>
    <row r="16575" spans="2:11" outlineLevel="2">
      <c r="C16575" t="s">
        <v>10</v>
      </c>
      <c r="D16575">
        <f>COUNTIF(D16577:D16585, "1")</f>
        <v>0</v>
      </c>
      <c r="E16575">
        <f>COUNTIF(E16577:E16585, "1")</f>
        <v>0</v>
      </c>
      <c r="F16575">
        <f>COUNTIF(F16577:F16585, "1")</f>
        <v>0</v>
      </c>
      <c r="G16575">
        <f>COUNTIF(G16577:G16585, "1")</f>
        <v>0</v>
      </c>
      <c r="H16575">
        <f>COUNTIF(H16577:H16585, "1")</f>
        <v>0</v>
      </c>
      <c r="I16575">
        <f>COUNTIF(I16577:I16585, "1")</f>
        <v>0</v>
      </c>
      <c r="J16575">
        <f>COUNTIF(J16577:J16585, "1")</f>
        <v>0</v>
      </c>
      <c r="K16575">
        <f>COUNTIF(K16577:K16585, "1")</f>
        <v>0</v>
      </c>
    </row>
    <row r="16576" spans="2:11" outlineLevel="2">
      <c r="C16576" t="s">
        <v>12</v>
      </c>
      <c r="D16576">
        <f>COUNTIF(D16577:D16585, "0")</f>
        <v>0</v>
      </c>
      <c r="E16576">
        <f>COUNTIF(E16577:E16585, "0")</f>
        <v>0</v>
      </c>
      <c r="F16576">
        <f>COUNTIF(F16577:F16585, "0")</f>
        <v>0</v>
      </c>
      <c r="G16576">
        <f>COUNTIF(G16577:G16585, "0")</f>
        <v>0</v>
      </c>
      <c r="H16576">
        <f>COUNTIF(H16577:H16585, "0")</f>
        <v>0</v>
      </c>
      <c r="I16576">
        <f>COUNTIF(I16577:I16585, "0")</f>
        <v>0</v>
      </c>
      <c r="J16576">
        <f>COUNTIF(J16577:J16585, "0")</f>
        <v>0</v>
      </c>
      <c r="K16576">
        <f>COUNTIF(K16577:K16585, "0")</f>
        <v>0</v>
      </c>
    </row>
    <row r="16577" spans="2:11" outlineLevel="2">
      <c r="B16577" t="s">
        <v>52</v>
      </c>
      <c r="C16577" t="s">
        <v>21</v>
      </c>
      <c r="D16577">
        <v>0</v>
      </c>
      <c r="E16577">
        <v>0</v>
      </c>
      <c r="F16577">
        <v>1</v>
      </c>
      <c r="G16577">
        <v>1</v>
      </c>
      <c r="H16577">
        <v>0</v>
      </c>
      <c r="I16577">
        <v>0</v>
      </c>
      <c r="J16577">
        <v>0</v>
      </c>
      <c r="K16577">
        <v>0</v>
      </c>
    </row>
    <row r="16578" spans="2:11" outlineLevel="2">
      <c r="B16578" t="s">
        <v>52</v>
      </c>
      <c r="C16578" t="s">
        <v>18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</row>
    <row r="16579" spans="2:11" outlineLevel="2">
      <c r="B16579" t="s">
        <v>52</v>
      </c>
      <c r="C16579" t="s">
        <v>22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0</v>
      </c>
      <c r="J16579">
        <v>0</v>
      </c>
      <c r="K16579">
        <v>0</v>
      </c>
    </row>
    <row r="16580" spans="2:11" outlineLevel="2">
      <c r="B16580" t="s">
        <v>52</v>
      </c>
      <c r="C16580" t="s">
        <v>19</v>
      </c>
      <c r="D16580">
        <v>0</v>
      </c>
      <c r="E16580">
        <v>1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2:11" outlineLevel="2">
      <c r="B16581" t="s">
        <v>52</v>
      </c>
      <c r="C16581" t="s">
        <v>17</v>
      </c>
      <c r="D16581">
        <v>1</v>
      </c>
      <c r="E16581">
        <v>1</v>
      </c>
      <c r="F16581">
        <v>0</v>
      </c>
      <c r="G16581">
        <v>0</v>
      </c>
      <c r="H16581">
        <v>1</v>
      </c>
      <c r="I16581">
        <v>0</v>
      </c>
      <c r="J16581">
        <v>1</v>
      </c>
      <c r="K16581">
        <v>0</v>
      </c>
    </row>
    <row r="16582" spans="2:11" outlineLevel="2">
      <c r="B16582" t="s">
        <v>52</v>
      </c>
      <c r="C16582" t="s">
        <v>32</v>
      </c>
      <c r="D16582">
        <v>0</v>
      </c>
      <c r="E16582">
        <v>0</v>
      </c>
      <c r="F16582">
        <v>1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2:11" outlineLevel="2">
      <c r="B16583" t="s">
        <v>52</v>
      </c>
      <c r="C16583" t="s">
        <v>16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</row>
    <row r="16584" spans="2:11" outlineLevel="2">
      <c r="B16584" t="s">
        <v>52</v>
      </c>
      <c r="C16584" t="s">
        <v>14</v>
      </c>
      <c r="D16584">
        <v>0</v>
      </c>
      <c r="E16584">
        <v>0</v>
      </c>
      <c r="F16584">
        <v>1</v>
      </c>
      <c r="G16584">
        <v>0</v>
      </c>
      <c r="H16584">
        <v>1</v>
      </c>
      <c r="I16584">
        <v>0</v>
      </c>
      <c r="J16584">
        <v>0</v>
      </c>
      <c r="K16584">
        <v>0</v>
      </c>
    </row>
    <row r="16585" spans="2:11" outlineLevel="2">
      <c r="B16585" t="s">
        <v>52</v>
      </c>
      <c r="C16585" t="s">
        <v>28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2:11" s="3" customFormat="1">
      <c r="B16586" s="3" t="s">
        <v>695</v>
      </c>
      <c r="C16586" s="3" t="s">
        <v>8</v>
      </c>
      <c r="D16586" s="3">
        <f>IFERROR(AVERAGE(D16589,D16604,D16624,D16628,D16645), 0)</f>
        <v>0</v>
      </c>
      <c r="E16586" s="3">
        <f>IFERROR(AVERAGE(E16589,E16604,E16624,E16628,E16645), 0)</f>
        <v>0</v>
      </c>
      <c r="F16586" s="3">
        <f>IFERROR(AVERAGE(F16589,F16604,F16624,F16628,F16645), 0)</f>
        <v>0</v>
      </c>
      <c r="G16586" s="3">
        <f>IFERROR(AVERAGE(G16589,G16604,G16624,G16628,G16645), 0)</f>
        <v>0</v>
      </c>
      <c r="H16586" s="3">
        <f>IFERROR(AVERAGE(H16589,H16604,H16624,H16628,H16645), 0)</f>
        <v>0</v>
      </c>
      <c r="I16586" s="3">
        <f>IFERROR(AVERAGE(I16589,I16604,I16624,I16628,I16645), 0)</f>
        <v>0</v>
      </c>
      <c r="J16586" s="3">
        <f>IFERROR(AVERAGE(J16589,J16604,J16624,J16628,J16645), 0)</f>
        <v>0</v>
      </c>
      <c r="K16586" s="3">
        <f>IFERROR(AVERAGE(K16589,K16604,K16624,K16628,K16645), 0)</f>
        <v>0</v>
      </c>
    </row>
    <row r="16587" spans="2:11" outlineLevel="2">
      <c r="B16587" s="4" t="s">
        <v>9</v>
      </c>
      <c r="D16587">
        <f>E16590+E16605+E16625+E16629+E16646</f>
        <v>0</v>
      </c>
      <c r="E16587">
        <f>F16590+F16605+F16625+F16629+F16646</f>
        <v>0</v>
      </c>
      <c r="F16587">
        <f>G16590+G16605+G16625+G16629+G16646</f>
        <v>0</v>
      </c>
      <c r="G16587">
        <f>H16590+H16605+H16625+H16629+H16646</f>
        <v>0</v>
      </c>
      <c r="H16587">
        <f>I16590+I16605+I16625+I16629+I16646</f>
        <v>0</v>
      </c>
      <c r="I16587">
        <f>J16590+J16605+J16625+J16629+J16646</f>
        <v>0</v>
      </c>
      <c r="J16587">
        <f>K16590+K16605+K16625+K16629+K16646</f>
        <v>0</v>
      </c>
      <c r="K16587">
        <f>L16590+L16605+L16625+L16629+L16646</f>
        <v>0</v>
      </c>
    </row>
    <row r="16588" spans="2:11" outlineLevel="2">
      <c r="B16588" s="4" t="s">
        <v>10</v>
      </c>
      <c r="D16588">
        <f>E16591+E16606+E16626+E16630+E16647</f>
        <v>0</v>
      </c>
      <c r="E16588">
        <f>F16591+F16606+F16626+F16630+F16647</f>
        <v>0</v>
      </c>
      <c r="F16588">
        <f>G16591+G16606+G16626+G16630+G16647</f>
        <v>0</v>
      </c>
      <c r="G16588">
        <f>H16591+H16606+H16626+H16630+H16647</f>
        <v>0</v>
      </c>
      <c r="H16588">
        <f>I16591+I16606+I16626+I16630+I16647</f>
        <v>0</v>
      </c>
      <c r="I16588">
        <f>J16591+J16606+J16626+J16630+J16647</f>
        <v>0</v>
      </c>
      <c r="J16588">
        <f>K16591+K16606+K16626+K16630+K16647</f>
        <v>0</v>
      </c>
      <c r="K16588">
        <f>L16591+L16606+L16626+L16630+L16647</f>
        <v>0</v>
      </c>
    </row>
    <row r="16589" spans="2:11" s="5" customFormat="1" outlineLevel="1">
      <c r="C16589" s="5" t="s">
        <v>49</v>
      </c>
      <c r="D16589" s="1">
        <f>IFERROR(D16590/D16591, D16590)</f>
        <v>0</v>
      </c>
      <c r="E16589" s="1">
        <f>IFERROR(E16590/E16591, E16590)</f>
        <v>0</v>
      </c>
      <c r="F16589" s="1">
        <f>IFERROR(F16590/F16591, F16590)</f>
        <v>0</v>
      </c>
      <c r="G16589" s="1">
        <f>IFERROR(G16590/G16591, G16590)</f>
        <v>0</v>
      </c>
      <c r="H16589" s="1">
        <f>IFERROR(H16590/H16591, H16590)</f>
        <v>0</v>
      </c>
      <c r="I16589" s="1">
        <f>IFERROR(I16590/I16591, I16590)</f>
        <v>0</v>
      </c>
      <c r="J16589" s="1">
        <f>IFERROR(J16590/J16591, J16590)</f>
        <v>0</v>
      </c>
      <c r="K16589" s="1">
        <f>IFERROR(K16590/K16591, K16590)</f>
        <v>0</v>
      </c>
    </row>
    <row r="16590" spans="2:11" outlineLevel="2">
      <c r="C16590" t="s">
        <v>10</v>
      </c>
      <c r="D16590">
        <f>COUNTIF(D16592:D16603, "1")</f>
        <v>0</v>
      </c>
      <c r="E16590">
        <f>COUNTIF(E16592:E16603, "1")</f>
        <v>0</v>
      </c>
      <c r="F16590">
        <f>COUNTIF(F16592:F16603, "1")</f>
        <v>0</v>
      </c>
      <c r="G16590">
        <f>COUNTIF(G16592:G16603, "1")</f>
        <v>0</v>
      </c>
      <c r="H16590">
        <f>COUNTIF(H16592:H16603, "1")</f>
        <v>0</v>
      </c>
      <c r="I16590">
        <f>COUNTIF(I16592:I16603, "1")</f>
        <v>0</v>
      </c>
      <c r="J16590">
        <f>COUNTIF(J16592:J16603, "1")</f>
        <v>0</v>
      </c>
      <c r="K16590">
        <f>COUNTIF(K16592:K16603, "1")</f>
        <v>0</v>
      </c>
    </row>
    <row r="16591" spans="2:11" outlineLevel="2">
      <c r="C16591" t="s">
        <v>12</v>
      </c>
      <c r="D16591">
        <f>COUNTIF(D16592:D16603, "0")</f>
        <v>0</v>
      </c>
      <c r="E16591">
        <f>COUNTIF(E16592:E16603, "0")</f>
        <v>0</v>
      </c>
      <c r="F16591">
        <f>COUNTIF(F16592:F16603, "0")</f>
        <v>0</v>
      </c>
      <c r="G16591">
        <f>COUNTIF(G16592:G16603, "0")</f>
        <v>0</v>
      </c>
      <c r="H16591">
        <f>COUNTIF(H16592:H16603, "0")</f>
        <v>0</v>
      </c>
      <c r="I16591">
        <f>COUNTIF(I16592:I16603, "0")</f>
        <v>0</v>
      </c>
      <c r="J16591">
        <f>COUNTIF(J16592:J16603, "0")</f>
        <v>0</v>
      </c>
      <c r="K16591">
        <f>COUNTIF(K16592:K16603, "0")</f>
        <v>0</v>
      </c>
    </row>
    <row r="16592" spans="2:11" outlineLevel="2">
      <c r="B16592" t="s">
        <v>50</v>
      </c>
      <c r="C16592" t="s">
        <v>15</v>
      </c>
      <c r="D16592">
        <v>0</v>
      </c>
      <c r="E16592">
        <v>1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2:11" outlineLevel="2">
      <c r="B16593" t="s">
        <v>50</v>
      </c>
      <c r="C16593" t="s">
        <v>16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2:11" outlineLevel="2">
      <c r="B16594" t="s">
        <v>50</v>
      </c>
      <c r="C16594" t="s">
        <v>18</v>
      </c>
      <c r="D16594">
        <v>0</v>
      </c>
      <c r="E16594">
        <v>0</v>
      </c>
      <c r="F16594">
        <v>0</v>
      </c>
      <c r="G16594">
        <v>1</v>
      </c>
      <c r="H16594">
        <v>0</v>
      </c>
      <c r="I16594">
        <v>1</v>
      </c>
      <c r="J16594">
        <v>0</v>
      </c>
      <c r="K16594">
        <v>0</v>
      </c>
    </row>
    <row r="16595" spans="2:11" outlineLevel="2">
      <c r="B16595" t="s">
        <v>50</v>
      </c>
      <c r="C16595" t="s">
        <v>19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1</v>
      </c>
      <c r="J16595">
        <v>1</v>
      </c>
      <c r="K16595">
        <v>0</v>
      </c>
    </row>
    <row r="16596" spans="2:11" outlineLevel="2">
      <c r="B16596" t="s">
        <v>50</v>
      </c>
      <c r="C16596" t="s">
        <v>20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1</v>
      </c>
      <c r="K16596">
        <v>0</v>
      </c>
    </row>
    <row r="16597" spans="2:11" outlineLevel="2">
      <c r="B16597" t="s">
        <v>50</v>
      </c>
      <c r="C16597" t="s">
        <v>21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</row>
    <row r="16598" spans="2:11" outlineLevel="2">
      <c r="B16598" t="s">
        <v>50</v>
      </c>
      <c r="C16598" t="s">
        <v>22</v>
      </c>
      <c r="D16598">
        <v>0</v>
      </c>
      <c r="E16598">
        <v>0</v>
      </c>
      <c r="F16598">
        <v>0</v>
      </c>
      <c r="G16598">
        <v>0</v>
      </c>
      <c r="H16598">
        <v>1</v>
      </c>
      <c r="I16598">
        <v>0</v>
      </c>
      <c r="J16598">
        <v>0</v>
      </c>
      <c r="K16598">
        <v>0</v>
      </c>
    </row>
    <row r="16599" spans="2:11" outlineLevel="2">
      <c r="B16599" t="s">
        <v>50</v>
      </c>
      <c r="C16599" t="s">
        <v>23</v>
      </c>
      <c r="D16599">
        <v>0</v>
      </c>
      <c r="E16599">
        <v>1</v>
      </c>
      <c r="F16599">
        <v>0</v>
      </c>
      <c r="G16599">
        <v>0</v>
      </c>
      <c r="H16599">
        <v>0</v>
      </c>
      <c r="I16599">
        <v>1</v>
      </c>
      <c r="J16599">
        <v>0</v>
      </c>
      <c r="K16599">
        <v>0</v>
      </c>
    </row>
    <row r="16600" spans="2:11" outlineLevel="2">
      <c r="B16600" t="s">
        <v>50</v>
      </c>
      <c r="C16600" t="s">
        <v>33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2:11" outlineLevel="2">
      <c r="B16601" t="s">
        <v>50</v>
      </c>
      <c r="C16601" t="s">
        <v>24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2:11" outlineLevel="2">
      <c r="B16602" t="s">
        <v>50</v>
      </c>
      <c r="C16602" t="s">
        <v>25</v>
      </c>
      <c r="D16602">
        <v>1</v>
      </c>
      <c r="E16602">
        <v>0</v>
      </c>
      <c r="F16602">
        <v>1</v>
      </c>
      <c r="G16602">
        <v>0</v>
      </c>
      <c r="H16602">
        <v>0</v>
      </c>
      <c r="I16602">
        <v>0</v>
      </c>
      <c r="J16602">
        <v>1</v>
      </c>
      <c r="K16602">
        <v>0</v>
      </c>
    </row>
    <row r="16603" spans="2:11" outlineLevel="2">
      <c r="B16603" t="s">
        <v>50</v>
      </c>
      <c r="C16603" t="s">
        <v>26</v>
      </c>
      <c r="D16603">
        <v>0</v>
      </c>
      <c r="E16603">
        <v>0</v>
      </c>
      <c r="F16603">
        <v>0</v>
      </c>
      <c r="G16603">
        <v>1</v>
      </c>
      <c r="H16603">
        <v>0</v>
      </c>
      <c r="I16603">
        <v>0</v>
      </c>
      <c r="J16603">
        <v>0</v>
      </c>
      <c r="K16603">
        <v>0</v>
      </c>
    </row>
    <row r="16604" spans="2:11" s="5" customFormat="1" outlineLevel="1">
      <c r="C16604" s="5" t="s">
        <v>55</v>
      </c>
      <c r="D16604" s="1">
        <f>IFERROR(D16605/D16606, D16605)</f>
        <v>0</v>
      </c>
      <c r="E16604" s="1">
        <f>IFERROR(E16605/E16606, E16605)</f>
        <v>0</v>
      </c>
      <c r="F16604" s="1">
        <f>IFERROR(F16605/F16606, F16605)</f>
        <v>0</v>
      </c>
      <c r="G16604" s="1">
        <f>IFERROR(G16605/G16606, G16605)</f>
        <v>0</v>
      </c>
      <c r="H16604" s="1">
        <f>IFERROR(H16605/H16606, H16605)</f>
        <v>0</v>
      </c>
      <c r="I16604" s="1">
        <f>IFERROR(I16605/I16606, I16605)</f>
        <v>0</v>
      </c>
      <c r="J16604" s="1">
        <f>IFERROR(J16605/J16606, J16605)</f>
        <v>0</v>
      </c>
      <c r="K16604" s="1">
        <f>IFERROR(K16605/K16606, K16605)</f>
        <v>0</v>
      </c>
    </row>
    <row r="16605" spans="2:11" outlineLevel="2">
      <c r="C16605" t="s">
        <v>10</v>
      </c>
      <c r="D16605">
        <f>COUNTIF(D16607:D16623, "1")</f>
        <v>0</v>
      </c>
      <c r="E16605">
        <f>COUNTIF(E16607:E16623, "1")</f>
        <v>0</v>
      </c>
      <c r="F16605">
        <f>COUNTIF(F16607:F16623, "1")</f>
        <v>0</v>
      </c>
      <c r="G16605">
        <f>COUNTIF(G16607:G16623, "1")</f>
        <v>0</v>
      </c>
      <c r="H16605">
        <f>COUNTIF(H16607:H16623, "1")</f>
        <v>0</v>
      </c>
      <c r="I16605">
        <f>COUNTIF(I16607:I16623, "1")</f>
        <v>0</v>
      </c>
      <c r="J16605">
        <f>COUNTIF(J16607:J16623, "1")</f>
        <v>0</v>
      </c>
      <c r="K16605">
        <f>COUNTIF(K16607:K16623, "1")</f>
        <v>0</v>
      </c>
    </row>
    <row r="16606" spans="2:11" outlineLevel="2">
      <c r="C16606" t="s">
        <v>12</v>
      </c>
      <c r="D16606">
        <f>COUNTIF(D16607:D16623, "0")</f>
        <v>0</v>
      </c>
      <c r="E16606">
        <f>COUNTIF(E16607:E16623, "0")</f>
        <v>0</v>
      </c>
      <c r="F16606">
        <f>COUNTIF(F16607:F16623, "0")</f>
        <v>0</v>
      </c>
      <c r="G16606">
        <f>COUNTIF(G16607:G16623, "0")</f>
        <v>0</v>
      </c>
      <c r="H16606">
        <f>COUNTIF(H16607:H16623, "0")</f>
        <v>0</v>
      </c>
      <c r="I16606">
        <f>COUNTIF(I16607:I16623, "0")</f>
        <v>0</v>
      </c>
      <c r="J16606">
        <f>COUNTIF(J16607:J16623, "0")</f>
        <v>0</v>
      </c>
      <c r="K16606">
        <f>COUNTIF(K16607:K16623, "0")</f>
        <v>0</v>
      </c>
    </row>
    <row r="16607" spans="2:11" outlineLevel="2">
      <c r="B16607" t="s">
        <v>56</v>
      </c>
      <c r="C16607" t="s">
        <v>14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1</v>
      </c>
      <c r="J16607">
        <v>0</v>
      </c>
      <c r="K16607">
        <v>0</v>
      </c>
    </row>
    <row r="16608" spans="2:11" outlineLevel="2">
      <c r="B16608" t="s">
        <v>56</v>
      </c>
      <c r="C16608" t="s">
        <v>15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2:11" outlineLevel="2">
      <c r="B16609" t="s">
        <v>56</v>
      </c>
      <c r="C16609" t="s">
        <v>16</v>
      </c>
      <c r="D16609">
        <v>1</v>
      </c>
      <c r="E16609">
        <v>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2:11" outlineLevel="2">
      <c r="B16610" t="s">
        <v>56</v>
      </c>
      <c r="C16610" t="s">
        <v>17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2:11" outlineLevel="2">
      <c r="B16611" t="s">
        <v>56</v>
      </c>
      <c r="C16611" t="s">
        <v>32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2:11" outlineLevel="2">
      <c r="B16612" t="s">
        <v>56</v>
      </c>
      <c r="C16612" t="s">
        <v>22</v>
      </c>
      <c r="D16612">
        <v>0</v>
      </c>
      <c r="E16612">
        <v>1</v>
      </c>
      <c r="F16612">
        <v>1</v>
      </c>
      <c r="G16612">
        <v>0</v>
      </c>
      <c r="H16612">
        <v>1</v>
      </c>
      <c r="I16612">
        <v>0</v>
      </c>
      <c r="J16612">
        <v>1</v>
      </c>
      <c r="K16612">
        <v>0</v>
      </c>
    </row>
    <row r="16613" spans="2:11" outlineLevel="2">
      <c r="B16613" t="s">
        <v>56</v>
      </c>
      <c r="C16613" t="s">
        <v>23</v>
      </c>
      <c r="D16613">
        <v>0</v>
      </c>
      <c r="E16613">
        <v>1</v>
      </c>
      <c r="F16613">
        <v>0</v>
      </c>
      <c r="G16613">
        <v>1</v>
      </c>
      <c r="H16613">
        <v>0</v>
      </c>
      <c r="I16613">
        <v>1</v>
      </c>
      <c r="J16613">
        <v>0</v>
      </c>
      <c r="K16613">
        <v>0</v>
      </c>
    </row>
    <row r="16614" spans="2:11" outlineLevel="2">
      <c r="B16614" t="s">
        <v>56</v>
      </c>
      <c r="C16614" t="s">
        <v>24</v>
      </c>
      <c r="D16614">
        <v>0</v>
      </c>
      <c r="E16614">
        <v>0</v>
      </c>
      <c r="F16614">
        <v>0</v>
      </c>
      <c r="G16614">
        <v>1</v>
      </c>
      <c r="H16614">
        <v>0</v>
      </c>
      <c r="I16614">
        <v>0</v>
      </c>
      <c r="J16614">
        <v>0</v>
      </c>
      <c r="K16614">
        <v>0</v>
      </c>
    </row>
    <row r="16615" spans="2:11" outlineLevel="2">
      <c r="B16615" t="s">
        <v>56</v>
      </c>
      <c r="C16615" t="s">
        <v>34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2:11" outlineLevel="2">
      <c r="B16616" t="s">
        <v>56</v>
      </c>
      <c r="C16616" t="s">
        <v>25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>
        <v>0</v>
      </c>
    </row>
    <row r="16617" spans="2:11" outlineLevel="2">
      <c r="B16617" t="s">
        <v>56</v>
      </c>
      <c r="C16617" t="s">
        <v>28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2:11" outlineLevel="2">
      <c r="B16618" t="s">
        <v>56</v>
      </c>
      <c r="C16618" t="s">
        <v>48</v>
      </c>
      <c r="D16618">
        <v>1</v>
      </c>
      <c r="E16618">
        <v>0</v>
      </c>
      <c r="F16618">
        <v>1</v>
      </c>
      <c r="G16618">
        <v>0</v>
      </c>
      <c r="H16618">
        <v>0</v>
      </c>
      <c r="I16618">
        <v>1</v>
      </c>
      <c r="J16618">
        <v>0</v>
      </c>
      <c r="K16618">
        <v>0</v>
      </c>
    </row>
    <row r="16619" spans="2:11" outlineLevel="2">
      <c r="B16619" t="s">
        <v>56</v>
      </c>
      <c r="C16619" t="s">
        <v>37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2:11" outlineLevel="2">
      <c r="B16620" t="s">
        <v>56</v>
      </c>
      <c r="C16620" t="s">
        <v>38</v>
      </c>
      <c r="D16620">
        <v>0</v>
      </c>
      <c r="E16620">
        <v>1</v>
      </c>
      <c r="F16620">
        <v>0</v>
      </c>
      <c r="G16620">
        <v>0</v>
      </c>
      <c r="H16620">
        <v>1</v>
      </c>
      <c r="I16620">
        <v>1</v>
      </c>
      <c r="J16620">
        <v>0</v>
      </c>
      <c r="K16620">
        <v>0</v>
      </c>
    </row>
    <row r="16621" spans="2:11" outlineLevel="2">
      <c r="B16621" t="s">
        <v>56</v>
      </c>
      <c r="C16621" t="s">
        <v>40</v>
      </c>
      <c r="D16621">
        <v>0</v>
      </c>
      <c r="E16621">
        <v>0</v>
      </c>
      <c r="F16621">
        <v>1</v>
      </c>
      <c r="G16621">
        <v>1</v>
      </c>
      <c r="H16621">
        <v>0</v>
      </c>
      <c r="I16621">
        <v>0</v>
      </c>
      <c r="J16621">
        <v>0</v>
      </c>
      <c r="K16621">
        <v>0</v>
      </c>
    </row>
    <row r="16622" spans="2:11" outlineLevel="2">
      <c r="B16622" t="s">
        <v>56</v>
      </c>
      <c r="C16622" t="s">
        <v>41</v>
      </c>
      <c r="D16622">
        <v>0</v>
      </c>
      <c r="E16622">
        <v>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2:11" outlineLevel="2">
      <c r="B16623" t="s">
        <v>56</v>
      </c>
      <c r="C16623" t="s">
        <v>42</v>
      </c>
      <c r="D16623">
        <v>1</v>
      </c>
      <c r="E16623">
        <v>0</v>
      </c>
      <c r="F16623">
        <v>1</v>
      </c>
      <c r="G16623">
        <v>0</v>
      </c>
      <c r="H16623">
        <v>1</v>
      </c>
      <c r="I16623">
        <v>0</v>
      </c>
      <c r="J16623">
        <v>0</v>
      </c>
      <c r="K16623">
        <v>0</v>
      </c>
    </row>
    <row r="16624" spans="2:11" s="5" customFormat="1" outlineLevel="1">
      <c r="C16624" s="5" t="s">
        <v>696</v>
      </c>
      <c r="D16624" s="1">
        <f>IFERROR(D16625/D16626, D16625)</f>
        <v>0</v>
      </c>
      <c r="E16624" s="1">
        <f>IFERROR(E16625/E16626, E16625)</f>
        <v>0</v>
      </c>
      <c r="F16624" s="1">
        <f>IFERROR(F16625/F16626, F16625)</f>
        <v>0</v>
      </c>
      <c r="G16624" s="1">
        <f>IFERROR(G16625/G16626, G16625)</f>
        <v>0</v>
      </c>
      <c r="H16624" s="1">
        <f>IFERROR(H16625/H16626, H16625)</f>
        <v>0</v>
      </c>
      <c r="I16624" s="1">
        <f>IFERROR(I16625/I16626, I16625)</f>
        <v>0</v>
      </c>
      <c r="J16624" s="1">
        <f>IFERROR(J16625/J16626, J16625)</f>
        <v>0</v>
      </c>
      <c r="K16624" s="1">
        <f>IFERROR(K16625/K16626, K16625)</f>
        <v>0</v>
      </c>
    </row>
    <row r="16625" spans="2:11" outlineLevel="2">
      <c r="C16625" t="s">
        <v>10</v>
      </c>
      <c r="D16625">
        <f>COUNTIF(D16627:D16627, "1")</f>
        <v>0</v>
      </c>
      <c r="E16625">
        <f>COUNTIF(E16627:E16627, "1")</f>
        <v>0</v>
      </c>
      <c r="F16625">
        <f>COUNTIF(F16627:F16627, "1")</f>
        <v>0</v>
      </c>
      <c r="G16625">
        <f>COUNTIF(G16627:G16627, "1")</f>
        <v>0</v>
      </c>
      <c r="H16625">
        <f>COUNTIF(H16627:H16627, "1")</f>
        <v>0</v>
      </c>
      <c r="I16625">
        <f>COUNTIF(I16627:I16627, "1")</f>
        <v>0</v>
      </c>
      <c r="J16625">
        <f>COUNTIF(J16627:J16627, "1")</f>
        <v>0</v>
      </c>
      <c r="K16625">
        <f>COUNTIF(K16627:K16627, "1")</f>
        <v>0</v>
      </c>
    </row>
    <row r="16626" spans="2:11" outlineLevel="2">
      <c r="C16626" t="s">
        <v>12</v>
      </c>
      <c r="D16626">
        <f>COUNTIF(D16627:D16627, "0")</f>
        <v>0</v>
      </c>
      <c r="E16626">
        <f>COUNTIF(E16627:E16627, "0")</f>
        <v>0</v>
      </c>
      <c r="F16626">
        <f>COUNTIF(F16627:F16627, "0")</f>
        <v>0</v>
      </c>
      <c r="G16626">
        <f>COUNTIF(G16627:G16627, "0")</f>
        <v>0</v>
      </c>
      <c r="H16626">
        <f>COUNTIF(H16627:H16627, "0")</f>
        <v>0</v>
      </c>
      <c r="I16626">
        <f>COUNTIF(I16627:I16627, "0")</f>
        <v>0</v>
      </c>
      <c r="J16626">
        <f>COUNTIF(J16627:J16627, "0")</f>
        <v>0</v>
      </c>
      <c r="K16626">
        <f>COUNTIF(K16627:K16627, "0")</f>
        <v>0</v>
      </c>
    </row>
    <row r="16627" spans="2:11" outlineLevel="2">
      <c r="B16627" t="s">
        <v>697</v>
      </c>
      <c r="C16627" t="s">
        <v>27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2:11" s="5" customFormat="1" outlineLevel="1">
      <c r="C16628" s="5" t="s">
        <v>51</v>
      </c>
      <c r="D16628" s="1">
        <f>IFERROR(D16629/D16630, D16629)</f>
        <v>0</v>
      </c>
      <c r="E16628" s="1">
        <f>IFERROR(E16629/E16630, E16629)</f>
        <v>0</v>
      </c>
      <c r="F16628" s="1">
        <f>IFERROR(F16629/F16630, F16629)</f>
        <v>0</v>
      </c>
      <c r="G16628" s="1">
        <f>IFERROR(G16629/G16630, G16629)</f>
        <v>0</v>
      </c>
      <c r="H16628" s="1">
        <f>IFERROR(H16629/H16630, H16629)</f>
        <v>0</v>
      </c>
      <c r="I16628" s="1">
        <f>IFERROR(I16629/I16630, I16629)</f>
        <v>0</v>
      </c>
      <c r="J16628" s="1">
        <f>IFERROR(J16629/J16630, J16629)</f>
        <v>0</v>
      </c>
      <c r="K16628" s="1">
        <f>IFERROR(K16629/K16630, K16629)</f>
        <v>0</v>
      </c>
    </row>
    <row r="16629" spans="2:11" outlineLevel="2">
      <c r="C16629" t="s">
        <v>10</v>
      </c>
      <c r="D16629">
        <f>COUNTIF(D16631:D16644, "1")</f>
        <v>0</v>
      </c>
      <c r="E16629">
        <f>COUNTIF(E16631:E16644, "1")</f>
        <v>0</v>
      </c>
      <c r="F16629">
        <f>COUNTIF(F16631:F16644, "1")</f>
        <v>0</v>
      </c>
      <c r="G16629">
        <f>COUNTIF(G16631:G16644, "1")</f>
        <v>0</v>
      </c>
      <c r="H16629">
        <f>COUNTIF(H16631:H16644, "1")</f>
        <v>0</v>
      </c>
      <c r="I16629">
        <f>COUNTIF(I16631:I16644, "1")</f>
        <v>0</v>
      </c>
      <c r="J16629">
        <f>COUNTIF(J16631:J16644, "1")</f>
        <v>0</v>
      </c>
      <c r="K16629">
        <f>COUNTIF(K16631:K16644, "1")</f>
        <v>0</v>
      </c>
    </row>
    <row r="16630" spans="2:11" outlineLevel="2">
      <c r="C16630" t="s">
        <v>12</v>
      </c>
      <c r="D16630">
        <f>COUNTIF(D16631:D16644, "0")</f>
        <v>0</v>
      </c>
      <c r="E16630">
        <f>COUNTIF(E16631:E16644, "0")</f>
        <v>0</v>
      </c>
      <c r="F16630">
        <f>COUNTIF(F16631:F16644, "0")</f>
        <v>0</v>
      </c>
      <c r="G16630">
        <f>COUNTIF(G16631:G16644, "0")</f>
        <v>0</v>
      </c>
      <c r="H16630">
        <f>COUNTIF(H16631:H16644, "0")</f>
        <v>0</v>
      </c>
      <c r="I16630">
        <f>COUNTIF(I16631:I16644, "0")</f>
        <v>0</v>
      </c>
      <c r="J16630">
        <f>COUNTIF(J16631:J16644, "0")</f>
        <v>0</v>
      </c>
      <c r="K16630">
        <f>COUNTIF(K16631:K16644, "0")</f>
        <v>0</v>
      </c>
    </row>
    <row r="16631" spans="2:11" outlineLevel="2">
      <c r="B16631" t="s">
        <v>52</v>
      </c>
      <c r="C16631" t="s">
        <v>15</v>
      </c>
      <c r="D16631">
        <v>0</v>
      </c>
      <c r="E16631">
        <v>0</v>
      </c>
      <c r="F16631">
        <v>1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2:11" outlineLevel="2">
      <c r="B16632" t="s">
        <v>52</v>
      </c>
      <c r="C16632" t="s">
        <v>16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2:11" outlineLevel="2">
      <c r="B16633" t="s">
        <v>52</v>
      </c>
      <c r="C16633" t="s">
        <v>17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1</v>
      </c>
      <c r="J16633">
        <v>0</v>
      </c>
      <c r="K16633">
        <v>0</v>
      </c>
    </row>
    <row r="16634" spans="2:11" outlineLevel="2">
      <c r="B16634" t="s">
        <v>52</v>
      </c>
      <c r="C16634" t="s">
        <v>19</v>
      </c>
      <c r="D16634">
        <v>1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2:11" outlineLevel="2">
      <c r="B16635" t="s">
        <v>52</v>
      </c>
      <c r="C16635" t="s">
        <v>32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2:11" outlineLevel="2">
      <c r="B16636" t="s">
        <v>52</v>
      </c>
      <c r="C16636" t="s">
        <v>21</v>
      </c>
      <c r="D16636">
        <v>1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2:11" outlineLevel="2">
      <c r="B16637" t="s">
        <v>52</v>
      </c>
      <c r="C16637" t="s">
        <v>22</v>
      </c>
      <c r="D16637">
        <v>0</v>
      </c>
      <c r="E16637">
        <v>1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2:11" outlineLevel="2">
      <c r="B16638" t="s">
        <v>52</v>
      </c>
      <c r="C16638" t="s">
        <v>33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2:11" outlineLevel="2">
      <c r="B16639" t="s">
        <v>52</v>
      </c>
      <c r="C16639" t="s">
        <v>24</v>
      </c>
      <c r="D16639">
        <v>0</v>
      </c>
      <c r="E16639">
        <v>0</v>
      </c>
      <c r="F16639">
        <v>0</v>
      </c>
      <c r="G16639">
        <v>1</v>
      </c>
      <c r="H16639">
        <v>0</v>
      </c>
      <c r="I16639">
        <v>1</v>
      </c>
      <c r="J16639">
        <v>1</v>
      </c>
      <c r="K16639">
        <v>0</v>
      </c>
    </row>
    <row r="16640" spans="2:11" outlineLevel="2">
      <c r="B16640" t="s">
        <v>52</v>
      </c>
      <c r="C16640" t="s">
        <v>25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2:11" outlineLevel="2">
      <c r="B16641" t="s">
        <v>52</v>
      </c>
      <c r="C16641" t="s">
        <v>26</v>
      </c>
      <c r="D16641">
        <v>1</v>
      </c>
      <c r="E16641">
        <v>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2:11" outlineLevel="2">
      <c r="B16642" t="s">
        <v>52</v>
      </c>
      <c r="C16642" t="s">
        <v>27</v>
      </c>
      <c r="D16642">
        <v>0</v>
      </c>
      <c r="E16642">
        <v>0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>
        <v>0</v>
      </c>
    </row>
    <row r="16643" spans="2:11" outlineLevel="2">
      <c r="B16643" t="s">
        <v>52</v>
      </c>
      <c r="C16643" t="s">
        <v>28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1</v>
      </c>
      <c r="K16643">
        <v>0</v>
      </c>
    </row>
    <row r="16644" spans="2:11" outlineLevel="2">
      <c r="B16644" t="s">
        <v>52</v>
      </c>
      <c r="C16644" t="s">
        <v>35</v>
      </c>
      <c r="D16644">
        <v>0</v>
      </c>
      <c r="E16644">
        <v>0</v>
      </c>
      <c r="F16644">
        <v>0</v>
      </c>
      <c r="G16644">
        <v>0</v>
      </c>
      <c r="H16644">
        <v>1</v>
      </c>
      <c r="I16644">
        <v>0</v>
      </c>
      <c r="J16644">
        <v>0</v>
      </c>
      <c r="K16644">
        <v>0</v>
      </c>
    </row>
    <row r="16645" spans="2:11" s="5" customFormat="1" outlineLevel="1">
      <c r="C16645" s="5" t="s">
        <v>30</v>
      </c>
      <c r="D16645" s="1">
        <f>IFERROR(D16646/D16647, D16646)</f>
        <v>0</v>
      </c>
      <c r="E16645" s="1">
        <f>IFERROR(E16646/E16647, E16646)</f>
        <v>0</v>
      </c>
      <c r="F16645" s="1">
        <f>IFERROR(F16646/F16647, F16646)</f>
        <v>0</v>
      </c>
      <c r="G16645" s="1">
        <f>IFERROR(G16646/G16647, G16646)</f>
        <v>0</v>
      </c>
      <c r="H16645" s="1">
        <f>IFERROR(H16646/H16647, H16646)</f>
        <v>0</v>
      </c>
      <c r="I16645" s="1">
        <f>IFERROR(I16646/I16647, I16646)</f>
        <v>0</v>
      </c>
      <c r="J16645" s="1">
        <f>IFERROR(J16646/J16647, J16646)</f>
        <v>0</v>
      </c>
      <c r="K16645" s="1">
        <f>IFERROR(K16646/K16647, K16646)</f>
        <v>0</v>
      </c>
    </row>
    <row r="16646" spans="2:11" outlineLevel="2">
      <c r="C16646" t="s">
        <v>10</v>
      </c>
      <c r="D16646">
        <f>COUNTIF(D16648:D16665, "1")</f>
        <v>0</v>
      </c>
      <c r="E16646">
        <f>COUNTIF(E16648:E16665, "1")</f>
        <v>0</v>
      </c>
      <c r="F16646">
        <f>COUNTIF(F16648:F16665, "1")</f>
        <v>0</v>
      </c>
      <c r="G16646">
        <f>COUNTIF(G16648:G16665, "1")</f>
        <v>0</v>
      </c>
      <c r="H16646">
        <f>COUNTIF(H16648:H16665, "1")</f>
        <v>0</v>
      </c>
      <c r="I16646">
        <f>COUNTIF(I16648:I16665, "1")</f>
        <v>0</v>
      </c>
      <c r="J16646">
        <f>COUNTIF(J16648:J16665, "1")</f>
        <v>0</v>
      </c>
      <c r="K16646">
        <f>COUNTIF(K16648:K16665, "1")</f>
        <v>0</v>
      </c>
    </row>
    <row r="16647" spans="2:11" outlineLevel="2">
      <c r="C16647" t="s">
        <v>12</v>
      </c>
      <c r="D16647">
        <f>COUNTIF(D16648:D16665, "0")</f>
        <v>0</v>
      </c>
      <c r="E16647">
        <f>COUNTIF(E16648:E16665, "0")</f>
        <v>0</v>
      </c>
      <c r="F16647">
        <f>COUNTIF(F16648:F16665, "0")</f>
        <v>0</v>
      </c>
      <c r="G16647">
        <f>COUNTIF(G16648:G16665, "0")</f>
        <v>0</v>
      </c>
      <c r="H16647">
        <f>COUNTIF(H16648:H16665, "0")</f>
        <v>0</v>
      </c>
      <c r="I16647">
        <f>COUNTIF(I16648:I16665, "0")</f>
        <v>0</v>
      </c>
      <c r="J16647">
        <f>COUNTIF(J16648:J16665, "0")</f>
        <v>0</v>
      </c>
      <c r="K16647">
        <f>COUNTIF(K16648:K16665, "0")</f>
        <v>0</v>
      </c>
    </row>
    <row r="16648" spans="2:11" outlineLevel="2">
      <c r="B16648" t="s">
        <v>31</v>
      </c>
      <c r="C16648" t="s">
        <v>14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2:11" outlineLevel="2">
      <c r="B16649" t="s">
        <v>31</v>
      </c>
      <c r="C16649" t="s">
        <v>15</v>
      </c>
      <c r="D16649">
        <v>0</v>
      </c>
      <c r="E16649">
        <v>0</v>
      </c>
      <c r="F16649">
        <v>1</v>
      </c>
      <c r="G16649">
        <v>0</v>
      </c>
      <c r="H16649">
        <v>1</v>
      </c>
      <c r="I16649">
        <v>0</v>
      </c>
      <c r="J16649">
        <v>0</v>
      </c>
      <c r="K16649">
        <v>0</v>
      </c>
    </row>
    <row r="16650" spans="2:11" outlineLevel="2">
      <c r="B16650" t="s">
        <v>31</v>
      </c>
      <c r="C16650" t="s">
        <v>16</v>
      </c>
      <c r="D16650">
        <v>0</v>
      </c>
      <c r="E16650">
        <v>1</v>
      </c>
      <c r="F16650">
        <v>0</v>
      </c>
      <c r="G16650">
        <v>1</v>
      </c>
      <c r="H16650">
        <v>0</v>
      </c>
      <c r="I16650">
        <v>0</v>
      </c>
      <c r="J16650">
        <v>0</v>
      </c>
      <c r="K16650">
        <v>0</v>
      </c>
    </row>
    <row r="16651" spans="2:11" outlineLevel="2">
      <c r="B16651" t="s">
        <v>31</v>
      </c>
      <c r="C16651" t="s">
        <v>17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1</v>
      </c>
      <c r="K16651">
        <v>0</v>
      </c>
    </row>
    <row r="16652" spans="2:11" outlineLevel="2">
      <c r="B16652" t="s">
        <v>31</v>
      </c>
      <c r="C16652" t="s">
        <v>18</v>
      </c>
      <c r="D16652">
        <v>0</v>
      </c>
      <c r="E16652">
        <v>1</v>
      </c>
      <c r="F16652">
        <v>1</v>
      </c>
      <c r="G16652">
        <v>1</v>
      </c>
      <c r="H16652">
        <v>0</v>
      </c>
      <c r="I16652">
        <v>1</v>
      </c>
      <c r="J16652">
        <v>0</v>
      </c>
      <c r="K16652">
        <v>0</v>
      </c>
    </row>
    <row r="16653" spans="2:11" outlineLevel="2">
      <c r="B16653" t="s">
        <v>31</v>
      </c>
      <c r="C16653" t="s">
        <v>19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2:11" outlineLevel="2">
      <c r="B16654" t="s">
        <v>31</v>
      </c>
      <c r="C16654" t="s">
        <v>32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1</v>
      </c>
      <c r="J16654">
        <v>0</v>
      </c>
      <c r="K16654">
        <v>0</v>
      </c>
    </row>
    <row r="16655" spans="2:11" outlineLevel="2">
      <c r="B16655" t="s">
        <v>31</v>
      </c>
      <c r="C16655" t="s">
        <v>20</v>
      </c>
      <c r="D16655">
        <v>0</v>
      </c>
      <c r="E16655">
        <v>0</v>
      </c>
      <c r="F16655">
        <v>1</v>
      </c>
      <c r="G16655">
        <v>0</v>
      </c>
      <c r="H16655">
        <v>0</v>
      </c>
      <c r="I16655">
        <v>0</v>
      </c>
      <c r="J16655">
        <v>1</v>
      </c>
      <c r="K16655">
        <v>0</v>
      </c>
    </row>
    <row r="16656" spans="2:11" outlineLevel="2">
      <c r="B16656" t="s">
        <v>31</v>
      </c>
      <c r="C16656" t="s">
        <v>21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2:11" outlineLevel="2">
      <c r="B16657" t="s">
        <v>31</v>
      </c>
      <c r="C16657" t="s">
        <v>22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2:11" outlineLevel="2">
      <c r="B16658" t="s">
        <v>31</v>
      </c>
      <c r="C16658" t="s">
        <v>23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1</v>
      </c>
      <c r="K16658">
        <v>0</v>
      </c>
    </row>
    <row r="16659" spans="2:11" outlineLevel="2">
      <c r="B16659" t="s">
        <v>31</v>
      </c>
      <c r="C16659" t="s">
        <v>33</v>
      </c>
      <c r="D16659">
        <v>1</v>
      </c>
      <c r="E16659">
        <v>0</v>
      </c>
      <c r="F16659">
        <v>1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2:11" outlineLevel="2">
      <c r="B16660" t="s">
        <v>31</v>
      </c>
      <c r="C16660" t="s">
        <v>24</v>
      </c>
      <c r="D16660">
        <v>0</v>
      </c>
      <c r="E16660">
        <v>1</v>
      </c>
      <c r="F16660">
        <v>1</v>
      </c>
      <c r="G16660">
        <v>0</v>
      </c>
      <c r="H16660">
        <v>0</v>
      </c>
      <c r="I16660">
        <v>0</v>
      </c>
      <c r="J16660">
        <v>1</v>
      </c>
      <c r="K16660">
        <v>0</v>
      </c>
    </row>
    <row r="16661" spans="2:11" outlineLevel="2">
      <c r="B16661" t="s">
        <v>31</v>
      </c>
      <c r="C16661" t="s">
        <v>25</v>
      </c>
      <c r="D16661">
        <v>1</v>
      </c>
      <c r="E16661">
        <v>0</v>
      </c>
      <c r="F16661">
        <v>1</v>
      </c>
      <c r="G16661">
        <v>0</v>
      </c>
      <c r="H16661">
        <v>0</v>
      </c>
      <c r="I16661">
        <v>1</v>
      </c>
      <c r="J16661">
        <v>0</v>
      </c>
      <c r="K16661">
        <v>0</v>
      </c>
    </row>
    <row r="16662" spans="2:11" outlineLevel="2">
      <c r="B16662" t="s">
        <v>31</v>
      </c>
      <c r="C16662" t="s">
        <v>26</v>
      </c>
      <c r="D16662">
        <v>0</v>
      </c>
      <c r="E16662">
        <v>0</v>
      </c>
      <c r="F16662">
        <v>0</v>
      </c>
      <c r="G16662">
        <v>1</v>
      </c>
      <c r="H16662">
        <v>0</v>
      </c>
      <c r="I16662">
        <v>0</v>
      </c>
      <c r="J16662">
        <v>1</v>
      </c>
      <c r="K16662">
        <v>0</v>
      </c>
    </row>
    <row r="16663" spans="2:11" outlineLevel="2">
      <c r="B16663" t="s">
        <v>31</v>
      </c>
      <c r="C16663" t="s">
        <v>27</v>
      </c>
      <c r="D16663">
        <v>0</v>
      </c>
      <c r="E16663">
        <v>0</v>
      </c>
      <c r="F16663">
        <v>1</v>
      </c>
      <c r="G16663">
        <v>1</v>
      </c>
      <c r="H16663">
        <v>0</v>
      </c>
      <c r="I16663">
        <v>1</v>
      </c>
      <c r="J16663">
        <v>0</v>
      </c>
      <c r="K16663">
        <v>0</v>
      </c>
    </row>
    <row r="16664" spans="2:11" outlineLevel="2">
      <c r="B16664" t="s">
        <v>31</v>
      </c>
      <c r="C16664" t="s">
        <v>28</v>
      </c>
      <c r="D16664">
        <v>1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2:11" outlineLevel="2">
      <c r="B16665" t="s">
        <v>31</v>
      </c>
      <c r="C16665" t="s">
        <v>35</v>
      </c>
      <c r="D16665">
        <v>1</v>
      </c>
      <c r="E16665">
        <v>0</v>
      </c>
      <c r="F16665">
        <v>0</v>
      </c>
      <c r="G16665">
        <v>1</v>
      </c>
      <c r="H16665">
        <v>0</v>
      </c>
      <c r="I16665">
        <v>0</v>
      </c>
      <c r="J16665">
        <v>0</v>
      </c>
      <c r="K16665">
        <v>0</v>
      </c>
    </row>
    <row r="16666" spans="2:11" s="3" customFormat="1">
      <c r="B16666" s="3" t="s">
        <v>698</v>
      </c>
      <c r="C16666" s="3" t="s">
        <v>8</v>
      </c>
      <c r="D16666" s="3">
        <f>IFERROR(AVERAGE(D16669), 0)</f>
        <v>0</v>
      </c>
      <c r="E16666" s="3">
        <f>IFERROR(AVERAGE(E16669), 0)</f>
        <v>0</v>
      </c>
      <c r="F16666" s="3">
        <f>IFERROR(AVERAGE(F16669), 0)</f>
        <v>0</v>
      </c>
      <c r="G16666" s="3">
        <f>IFERROR(AVERAGE(G16669), 0)</f>
        <v>0</v>
      </c>
      <c r="H16666" s="3">
        <f>IFERROR(AVERAGE(H16669), 0)</f>
        <v>0</v>
      </c>
      <c r="I16666" s="3">
        <f>IFERROR(AVERAGE(I16669), 0)</f>
        <v>0</v>
      </c>
      <c r="J16666" s="3">
        <f>IFERROR(AVERAGE(J16669), 0)</f>
        <v>0</v>
      </c>
      <c r="K16666" s="3">
        <f>IFERROR(AVERAGE(K16669), 0)</f>
        <v>0</v>
      </c>
    </row>
    <row r="16667" spans="2:11" outlineLevel="2">
      <c r="B16667" s="4" t="s">
        <v>9</v>
      </c>
      <c r="D16667">
        <f>E16670</f>
        <v>0</v>
      </c>
      <c r="E16667">
        <f>F16670</f>
        <v>0</v>
      </c>
      <c r="F16667">
        <f>G16670</f>
        <v>0</v>
      </c>
      <c r="G16667">
        <f>H16670</f>
        <v>0</v>
      </c>
      <c r="H16667">
        <f>I16670</f>
        <v>0</v>
      </c>
      <c r="I16667">
        <f>J16670</f>
        <v>0</v>
      </c>
      <c r="J16667">
        <f>K16670</f>
        <v>0</v>
      </c>
      <c r="K16667">
        <f>L16670</f>
        <v>0</v>
      </c>
    </row>
    <row r="16668" spans="2:11" outlineLevel="2">
      <c r="B16668" s="4" t="s">
        <v>10</v>
      </c>
      <c r="D16668">
        <f>E16671</f>
        <v>0</v>
      </c>
      <c r="E16668">
        <f>F16671</f>
        <v>0</v>
      </c>
      <c r="F16668">
        <f>G16671</f>
        <v>0</v>
      </c>
      <c r="G16668">
        <f>H16671</f>
        <v>0</v>
      </c>
      <c r="H16668">
        <f>I16671</f>
        <v>0</v>
      </c>
      <c r="I16668">
        <f>J16671</f>
        <v>0</v>
      </c>
      <c r="J16668">
        <f>K16671</f>
        <v>0</v>
      </c>
      <c r="K16668">
        <f>L16671</f>
        <v>0</v>
      </c>
    </row>
    <row r="16669" spans="2:11" s="5" customFormat="1" outlineLevel="1">
      <c r="C16669" s="5" t="s">
        <v>51</v>
      </c>
      <c r="D16669" s="1">
        <f>IFERROR(D16670/D16671, D16670)</f>
        <v>0</v>
      </c>
      <c r="E16669" s="1">
        <f>IFERROR(E16670/E16671, E16670)</f>
        <v>0</v>
      </c>
      <c r="F16669" s="1">
        <f>IFERROR(F16670/F16671, F16670)</f>
        <v>0</v>
      </c>
      <c r="G16669" s="1">
        <f>IFERROR(G16670/G16671, G16670)</f>
        <v>0</v>
      </c>
      <c r="H16669" s="1">
        <f>IFERROR(H16670/H16671, H16670)</f>
        <v>0</v>
      </c>
      <c r="I16669" s="1">
        <f>IFERROR(I16670/I16671, I16670)</f>
        <v>0</v>
      </c>
      <c r="J16669" s="1">
        <f>IFERROR(J16670/J16671, J16670)</f>
        <v>0</v>
      </c>
      <c r="K16669" s="1">
        <f>IFERROR(K16670/K16671, K16670)</f>
        <v>0</v>
      </c>
    </row>
    <row r="16670" spans="2:11" outlineLevel="2">
      <c r="C16670" t="s">
        <v>10</v>
      </c>
      <c r="D16670">
        <f>COUNTIF(D16672:D16688, "1")</f>
        <v>0</v>
      </c>
      <c r="E16670">
        <f>COUNTIF(E16672:E16688, "1")</f>
        <v>0</v>
      </c>
      <c r="F16670">
        <f>COUNTIF(F16672:F16688, "1")</f>
        <v>0</v>
      </c>
      <c r="G16670">
        <f>COUNTIF(G16672:G16688, "1")</f>
        <v>0</v>
      </c>
      <c r="H16670">
        <f>COUNTIF(H16672:H16688, "1")</f>
        <v>0</v>
      </c>
      <c r="I16670">
        <f>COUNTIF(I16672:I16688, "1")</f>
        <v>0</v>
      </c>
      <c r="J16670">
        <f>COUNTIF(J16672:J16688, "1")</f>
        <v>0</v>
      </c>
      <c r="K16670">
        <f>COUNTIF(K16672:K16688, "1")</f>
        <v>0</v>
      </c>
    </row>
    <row r="16671" spans="2:11" outlineLevel="2">
      <c r="C16671" t="s">
        <v>12</v>
      </c>
      <c r="D16671">
        <f>COUNTIF(D16672:D16688, "0")</f>
        <v>0</v>
      </c>
      <c r="E16671">
        <f>COUNTIF(E16672:E16688, "0")</f>
        <v>0</v>
      </c>
      <c r="F16671">
        <f>COUNTIF(F16672:F16688, "0")</f>
        <v>0</v>
      </c>
      <c r="G16671">
        <f>COUNTIF(G16672:G16688, "0")</f>
        <v>0</v>
      </c>
      <c r="H16671">
        <f>COUNTIF(H16672:H16688, "0")</f>
        <v>0</v>
      </c>
      <c r="I16671">
        <f>COUNTIF(I16672:I16688, "0")</f>
        <v>0</v>
      </c>
      <c r="J16671">
        <f>COUNTIF(J16672:J16688, "0")</f>
        <v>0</v>
      </c>
      <c r="K16671">
        <f>COUNTIF(K16672:K16688, "0")</f>
        <v>0</v>
      </c>
    </row>
    <row r="16672" spans="2:11" outlineLevel="2">
      <c r="B16672" t="s">
        <v>52</v>
      </c>
      <c r="C16672" t="s">
        <v>14</v>
      </c>
      <c r="D16672">
        <v>1</v>
      </c>
      <c r="E16672">
        <v>0</v>
      </c>
      <c r="F16672">
        <v>1</v>
      </c>
      <c r="G16672">
        <v>1</v>
      </c>
      <c r="H16672">
        <v>0</v>
      </c>
      <c r="I16672">
        <v>0</v>
      </c>
      <c r="J16672">
        <v>0</v>
      </c>
      <c r="K16672">
        <v>0</v>
      </c>
    </row>
    <row r="16673" spans="2:11" outlineLevel="2">
      <c r="B16673" t="s">
        <v>52</v>
      </c>
      <c r="C16673" t="s">
        <v>15</v>
      </c>
      <c r="D16673">
        <v>1</v>
      </c>
      <c r="E16673">
        <v>0</v>
      </c>
      <c r="F16673">
        <v>0</v>
      </c>
      <c r="G16673">
        <v>1</v>
      </c>
      <c r="H16673">
        <v>0</v>
      </c>
      <c r="I16673">
        <v>0</v>
      </c>
      <c r="J16673">
        <v>0</v>
      </c>
      <c r="K16673">
        <v>0</v>
      </c>
    </row>
    <row r="16674" spans="2:11" outlineLevel="2">
      <c r="B16674" t="s">
        <v>52</v>
      </c>
      <c r="C16674" t="s">
        <v>16</v>
      </c>
      <c r="D16674">
        <v>0</v>
      </c>
      <c r="E16674">
        <v>1</v>
      </c>
      <c r="F16674">
        <v>1</v>
      </c>
      <c r="G16674">
        <v>0</v>
      </c>
      <c r="H16674">
        <v>1</v>
      </c>
      <c r="I16674">
        <v>0</v>
      </c>
      <c r="J16674">
        <v>0</v>
      </c>
      <c r="K16674">
        <v>0</v>
      </c>
    </row>
    <row r="16675" spans="2:11" outlineLevel="2">
      <c r="B16675" t="s">
        <v>52</v>
      </c>
      <c r="C16675" t="s">
        <v>17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2:11" outlineLevel="2">
      <c r="B16676" t="s">
        <v>52</v>
      </c>
      <c r="C16676" t="s">
        <v>18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2:11" outlineLevel="2">
      <c r="B16677" t="s">
        <v>52</v>
      </c>
      <c r="C16677" t="s">
        <v>19</v>
      </c>
      <c r="D16677">
        <v>0</v>
      </c>
      <c r="E16677">
        <v>0</v>
      </c>
      <c r="F16677">
        <v>1</v>
      </c>
      <c r="G16677">
        <v>0</v>
      </c>
      <c r="H16677">
        <v>1</v>
      </c>
      <c r="I16677">
        <v>1</v>
      </c>
      <c r="J16677">
        <v>0</v>
      </c>
      <c r="K16677">
        <v>0</v>
      </c>
    </row>
    <row r="16678" spans="2:11" outlineLevel="2">
      <c r="B16678" t="s">
        <v>52</v>
      </c>
      <c r="C16678" t="s">
        <v>19</v>
      </c>
      <c r="D16678">
        <v>0</v>
      </c>
      <c r="E16678">
        <v>0</v>
      </c>
      <c r="F16678">
        <v>1</v>
      </c>
      <c r="G16678">
        <v>0</v>
      </c>
      <c r="H16678">
        <v>1</v>
      </c>
      <c r="I16678">
        <v>1</v>
      </c>
      <c r="J16678">
        <v>0</v>
      </c>
      <c r="K16678">
        <v>0</v>
      </c>
    </row>
    <row r="16679" spans="2:11" outlineLevel="2">
      <c r="B16679" t="s">
        <v>52</v>
      </c>
      <c r="C16679" t="s">
        <v>21</v>
      </c>
      <c r="D16679">
        <v>0</v>
      </c>
      <c r="E16679">
        <v>1</v>
      </c>
      <c r="F16679">
        <v>1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2:11" outlineLevel="2">
      <c r="B16680" t="s">
        <v>52</v>
      </c>
      <c r="C16680" t="s">
        <v>21</v>
      </c>
      <c r="D16680">
        <v>0</v>
      </c>
      <c r="E16680">
        <v>1</v>
      </c>
      <c r="F16680">
        <v>1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2:11" outlineLevel="2">
      <c r="B16681" t="s">
        <v>52</v>
      </c>
      <c r="C16681" t="s">
        <v>22</v>
      </c>
      <c r="D16681">
        <v>0</v>
      </c>
      <c r="E16681">
        <v>0</v>
      </c>
      <c r="F16681">
        <v>0</v>
      </c>
      <c r="G16681">
        <v>1</v>
      </c>
      <c r="H16681">
        <v>0</v>
      </c>
      <c r="I16681">
        <v>0</v>
      </c>
      <c r="J16681">
        <v>0</v>
      </c>
      <c r="K16681">
        <v>0</v>
      </c>
    </row>
    <row r="16682" spans="2:11" outlineLevel="2">
      <c r="B16682" t="s">
        <v>52</v>
      </c>
      <c r="C16682" t="s">
        <v>33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2:11" outlineLevel="2">
      <c r="B16683" t="s">
        <v>52</v>
      </c>
      <c r="C16683" t="s">
        <v>34</v>
      </c>
      <c r="D16683">
        <v>0</v>
      </c>
      <c r="E16683">
        <v>0</v>
      </c>
      <c r="F16683">
        <v>0</v>
      </c>
      <c r="G16683">
        <v>0</v>
      </c>
      <c r="H16683">
        <v>1</v>
      </c>
      <c r="I16683">
        <v>0</v>
      </c>
      <c r="J16683">
        <v>0</v>
      </c>
      <c r="K16683">
        <v>0</v>
      </c>
    </row>
    <row r="16684" spans="2:11" outlineLevel="2">
      <c r="B16684" t="s">
        <v>52</v>
      </c>
      <c r="C16684" t="s">
        <v>25</v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2:11" outlineLevel="2">
      <c r="B16685" t="s">
        <v>52</v>
      </c>
      <c r="C16685" t="s">
        <v>26</v>
      </c>
      <c r="D16685">
        <v>0</v>
      </c>
      <c r="E16685">
        <v>0</v>
      </c>
      <c r="F16685">
        <v>0</v>
      </c>
      <c r="G16685">
        <v>0</v>
      </c>
      <c r="H16685">
        <v>1</v>
      </c>
      <c r="I16685">
        <v>0</v>
      </c>
      <c r="J16685">
        <v>0</v>
      </c>
      <c r="K16685">
        <v>0</v>
      </c>
    </row>
    <row r="16686" spans="2:11" outlineLevel="2">
      <c r="B16686" t="s">
        <v>52</v>
      </c>
      <c r="C16686" t="s">
        <v>27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2:11" outlineLevel="2">
      <c r="B16687" t="s">
        <v>52</v>
      </c>
      <c r="C16687" t="s">
        <v>35</v>
      </c>
      <c r="D16687">
        <v>0</v>
      </c>
      <c r="E16687">
        <v>0</v>
      </c>
      <c r="F16687">
        <v>1</v>
      </c>
      <c r="G16687">
        <v>1</v>
      </c>
      <c r="H16687">
        <v>0</v>
      </c>
      <c r="I16687">
        <v>0</v>
      </c>
      <c r="J16687">
        <v>0</v>
      </c>
      <c r="K16687">
        <v>0</v>
      </c>
    </row>
    <row r="16688" spans="2:11" outlineLevel="2">
      <c r="B16688" t="s">
        <v>52</v>
      </c>
      <c r="C16688" t="s">
        <v>48</v>
      </c>
      <c r="D16688">
        <v>0</v>
      </c>
      <c r="E16688">
        <v>1</v>
      </c>
      <c r="F16688">
        <v>0</v>
      </c>
      <c r="G16688">
        <v>1</v>
      </c>
      <c r="H16688">
        <v>0</v>
      </c>
      <c r="I16688">
        <v>0</v>
      </c>
      <c r="J16688">
        <v>1</v>
      </c>
      <c r="K16688">
        <v>0</v>
      </c>
    </row>
    <row r="16689" spans="2:11" s="3" customFormat="1">
      <c r="B16689" s="3" t="s">
        <v>699</v>
      </c>
      <c r="C16689" s="3" t="s">
        <v>8</v>
      </c>
      <c r="D16689" s="3">
        <f>IFERROR(AVERAGE(D16692,D16708), 0)</f>
        <v>0</v>
      </c>
      <c r="E16689" s="3">
        <f>IFERROR(AVERAGE(E16692,E16708), 0)</f>
        <v>0</v>
      </c>
      <c r="F16689" s="3">
        <f>IFERROR(AVERAGE(F16692,F16708), 0)</f>
        <v>0</v>
      </c>
      <c r="G16689" s="3">
        <f>IFERROR(AVERAGE(G16692,G16708), 0)</f>
        <v>0</v>
      </c>
      <c r="H16689" s="3">
        <f>IFERROR(AVERAGE(H16692,H16708), 0)</f>
        <v>0</v>
      </c>
      <c r="I16689" s="3">
        <f>IFERROR(AVERAGE(I16692,I16708), 0)</f>
        <v>0</v>
      </c>
      <c r="J16689" s="3">
        <f>IFERROR(AVERAGE(J16692,J16708), 0)</f>
        <v>0</v>
      </c>
      <c r="K16689" s="3">
        <f>IFERROR(AVERAGE(K16692,K16708), 0)</f>
        <v>0</v>
      </c>
    </row>
    <row r="16690" spans="2:11" outlineLevel="2">
      <c r="B16690" s="4" t="s">
        <v>9</v>
      </c>
      <c r="D16690">
        <f>E16693+E16709</f>
        <v>0</v>
      </c>
      <c r="E16690">
        <f>F16693+F16709</f>
        <v>0</v>
      </c>
      <c r="F16690">
        <f>G16693+G16709</f>
        <v>0</v>
      </c>
      <c r="G16690">
        <f>H16693+H16709</f>
        <v>0</v>
      </c>
      <c r="H16690">
        <f>I16693+I16709</f>
        <v>0</v>
      </c>
      <c r="I16690">
        <f>J16693+J16709</f>
        <v>0</v>
      </c>
      <c r="J16690">
        <f>K16693+K16709</f>
        <v>0</v>
      </c>
      <c r="K16690">
        <f>L16693+L16709</f>
        <v>0</v>
      </c>
    </row>
    <row r="16691" spans="2:11" outlineLevel="2">
      <c r="B16691" s="4" t="s">
        <v>10</v>
      </c>
      <c r="D16691">
        <f>E16694+E16710</f>
        <v>0</v>
      </c>
      <c r="E16691">
        <f>F16694+F16710</f>
        <v>0</v>
      </c>
      <c r="F16691">
        <f>G16694+G16710</f>
        <v>0</v>
      </c>
      <c r="G16691">
        <f>H16694+H16710</f>
        <v>0</v>
      </c>
      <c r="H16691">
        <f>I16694+I16710</f>
        <v>0</v>
      </c>
      <c r="I16691">
        <f>J16694+J16710</f>
        <v>0</v>
      </c>
      <c r="J16691">
        <f>K16694+K16710</f>
        <v>0</v>
      </c>
      <c r="K16691">
        <f>L16694+L16710</f>
        <v>0</v>
      </c>
    </row>
    <row r="16692" spans="2:11" s="5" customFormat="1" outlineLevel="1">
      <c r="C16692" s="5" t="s">
        <v>51</v>
      </c>
      <c r="D16692" s="1">
        <f>IFERROR(D16693/D16694, D16693)</f>
        <v>0</v>
      </c>
      <c r="E16692" s="1">
        <f>IFERROR(E16693/E16694, E16693)</f>
        <v>0</v>
      </c>
      <c r="F16692" s="1">
        <f>IFERROR(F16693/F16694, F16693)</f>
        <v>0</v>
      </c>
      <c r="G16692" s="1">
        <f>IFERROR(G16693/G16694, G16693)</f>
        <v>0</v>
      </c>
      <c r="H16692" s="1">
        <f>IFERROR(H16693/H16694, H16693)</f>
        <v>0</v>
      </c>
      <c r="I16692" s="1">
        <f>IFERROR(I16693/I16694, I16693)</f>
        <v>0</v>
      </c>
      <c r="J16692" s="1">
        <f>IFERROR(J16693/J16694, J16693)</f>
        <v>0</v>
      </c>
      <c r="K16692" s="1">
        <f>IFERROR(K16693/K16694, K16693)</f>
        <v>0</v>
      </c>
    </row>
    <row r="16693" spans="2:11" outlineLevel="2">
      <c r="C16693" t="s">
        <v>10</v>
      </c>
      <c r="D16693">
        <f>COUNTIF(D16695:D16707, "1")</f>
        <v>0</v>
      </c>
      <c r="E16693">
        <f>COUNTIF(E16695:E16707, "1")</f>
        <v>0</v>
      </c>
      <c r="F16693">
        <f>COUNTIF(F16695:F16707, "1")</f>
        <v>0</v>
      </c>
      <c r="G16693">
        <f>COUNTIF(G16695:G16707, "1")</f>
        <v>0</v>
      </c>
      <c r="H16693">
        <f>COUNTIF(H16695:H16707, "1")</f>
        <v>0</v>
      </c>
      <c r="I16693">
        <f>COUNTIF(I16695:I16707, "1")</f>
        <v>0</v>
      </c>
      <c r="J16693">
        <f>COUNTIF(J16695:J16707, "1")</f>
        <v>0</v>
      </c>
      <c r="K16693">
        <f>COUNTIF(K16695:K16707, "1")</f>
        <v>0</v>
      </c>
    </row>
    <row r="16694" spans="2:11" outlineLevel="2">
      <c r="C16694" t="s">
        <v>12</v>
      </c>
      <c r="D16694">
        <f>COUNTIF(D16695:D16707, "0")</f>
        <v>0</v>
      </c>
      <c r="E16694">
        <f>COUNTIF(E16695:E16707, "0")</f>
        <v>0</v>
      </c>
      <c r="F16694">
        <f>COUNTIF(F16695:F16707, "0")</f>
        <v>0</v>
      </c>
      <c r="G16694">
        <f>COUNTIF(G16695:G16707, "0")</f>
        <v>0</v>
      </c>
      <c r="H16694">
        <f>COUNTIF(H16695:H16707, "0")</f>
        <v>0</v>
      </c>
      <c r="I16694">
        <f>COUNTIF(I16695:I16707, "0")</f>
        <v>0</v>
      </c>
      <c r="J16694">
        <f>COUNTIF(J16695:J16707, "0")</f>
        <v>0</v>
      </c>
      <c r="K16694">
        <f>COUNTIF(K16695:K16707, "0")</f>
        <v>0</v>
      </c>
    </row>
    <row r="16695" spans="2:11" outlineLevel="2">
      <c r="B16695" t="s">
        <v>52</v>
      </c>
      <c r="C16695" t="s">
        <v>14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2:11" outlineLevel="2">
      <c r="B16696" t="s">
        <v>52</v>
      </c>
      <c r="C16696" t="s">
        <v>16</v>
      </c>
      <c r="D16696">
        <v>1</v>
      </c>
      <c r="E16696">
        <v>0</v>
      </c>
      <c r="F16696">
        <v>1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2:11" outlineLevel="2">
      <c r="B16697" t="s">
        <v>52</v>
      </c>
      <c r="C16697" t="s">
        <v>17</v>
      </c>
      <c r="D16697">
        <v>0</v>
      </c>
      <c r="E16697">
        <v>1</v>
      </c>
      <c r="F16697">
        <v>1</v>
      </c>
      <c r="G16697">
        <v>0</v>
      </c>
      <c r="H16697">
        <v>0</v>
      </c>
      <c r="I16697">
        <v>0</v>
      </c>
      <c r="J16697">
        <v>1</v>
      </c>
      <c r="K16697">
        <v>0</v>
      </c>
    </row>
    <row r="16698" spans="2:11" outlineLevel="2">
      <c r="B16698" t="s">
        <v>52</v>
      </c>
      <c r="C16698" t="s">
        <v>19</v>
      </c>
      <c r="D16698">
        <v>1</v>
      </c>
      <c r="E16698">
        <v>0</v>
      </c>
      <c r="F16698">
        <v>0</v>
      </c>
      <c r="G16698">
        <v>0</v>
      </c>
      <c r="H16698">
        <v>1</v>
      </c>
      <c r="I16698">
        <v>1</v>
      </c>
      <c r="J16698">
        <v>0</v>
      </c>
      <c r="K16698">
        <v>0</v>
      </c>
    </row>
    <row r="16699" spans="2:11" outlineLevel="2">
      <c r="B16699" t="s">
        <v>52</v>
      </c>
      <c r="C16699" t="s">
        <v>32</v>
      </c>
      <c r="D16699">
        <v>0</v>
      </c>
      <c r="E16699">
        <v>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2:11" outlineLevel="2">
      <c r="B16700" t="s">
        <v>52</v>
      </c>
      <c r="C16700" t="s">
        <v>20</v>
      </c>
      <c r="D16700">
        <v>0</v>
      </c>
      <c r="E16700">
        <v>0</v>
      </c>
      <c r="F16700">
        <v>0</v>
      </c>
      <c r="G16700">
        <v>0</v>
      </c>
      <c r="H16700">
        <v>1</v>
      </c>
      <c r="I16700">
        <v>0</v>
      </c>
      <c r="J16700">
        <v>0</v>
      </c>
      <c r="K16700">
        <v>0</v>
      </c>
    </row>
    <row r="16701" spans="2:11" outlineLevel="2">
      <c r="B16701" t="s">
        <v>52</v>
      </c>
      <c r="C16701" t="s">
        <v>22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</row>
    <row r="16702" spans="2:11" outlineLevel="2">
      <c r="B16702" t="s">
        <v>52</v>
      </c>
      <c r="C16702" t="s">
        <v>23</v>
      </c>
      <c r="D16702">
        <v>0</v>
      </c>
      <c r="E16702">
        <v>0</v>
      </c>
      <c r="F16702">
        <v>1</v>
      </c>
      <c r="G16702">
        <v>1</v>
      </c>
      <c r="H16702">
        <v>0</v>
      </c>
      <c r="I16702">
        <v>0</v>
      </c>
      <c r="J16702">
        <v>1</v>
      </c>
      <c r="K16702">
        <v>0</v>
      </c>
    </row>
    <row r="16703" spans="2:11" outlineLevel="2">
      <c r="B16703" t="s">
        <v>52</v>
      </c>
      <c r="C16703" t="s">
        <v>33</v>
      </c>
      <c r="D16703">
        <v>1</v>
      </c>
      <c r="E16703">
        <v>0</v>
      </c>
      <c r="F16703">
        <v>1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2:11" outlineLevel="2">
      <c r="B16704" t="s">
        <v>52</v>
      </c>
      <c r="C16704" t="s">
        <v>34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2:11" outlineLevel="2">
      <c r="B16705" t="s">
        <v>52</v>
      </c>
      <c r="C16705" t="s">
        <v>25</v>
      </c>
      <c r="D16705">
        <v>0</v>
      </c>
      <c r="E16705">
        <v>0</v>
      </c>
      <c r="F16705">
        <v>0</v>
      </c>
      <c r="G16705">
        <v>0</v>
      </c>
      <c r="H16705">
        <v>1</v>
      </c>
      <c r="I16705">
        <v>0</v>
      </c>
      <c r="J16705">
        <v>0</v>
      </c>
      <c r="K16705">
        <v>0</v>
      </c>
    </row>
    <row r="16706" spans="2:11" outlineLevel="2">
      <c r="B16706" t="s">
        <v>52</v>
      </c>
      <c r="C16706" t="s">
        <v>25</v>
      </c>
      <c r="D16706">
        <v>0</v>
      </c>
      <c r="E16706">
        <v>0</v>
      </c>
      <c r="F16706">
        <v>1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2:11" outlineLevel="2">
      <c r="B16707" t="s">
        <v>52</v>
      </c>
      <c r="C16707" t="s">
        <v>26</v>
      </c>
      <c r="D16707">
        <v>0</v>
      </c>
      <c r="E16707">
        <v>0</v>
      </c>
      <c r="F16707">
        <v>0</v>
      </c>
      <c r="G16707">
        <v>1</v>
      </c>
      <c r="H16707">
        <v>0</v>
      </c>
      <c r="I16707">
        <v>0</v>
      </c>
      <c r="J16707">
        <v>0</v>
      </c>
      <c r="K16707">
        <v>0</v>
      </c>
    </row>
    <row r="16708" spans="2:11" s="5" customFormat="1" outlineLevel="1">
      <c r="C16708" s="5" t="s">
        <v>49</v>
      </c>
      <c r="D16708" s="1">
        <f>IFERROR(D16709/D16710, D16709)</f>
        <v>0</v>
      </c>
      <c r="E16708" s="1">
        <f>IFERROR(E16709/E16710, E16709)</f>
        <v>0</v>
      </c>
      <c r="F16708" s="1">
        <f>IFERROR(F16709/F16710, F16709)</f>
        <v>0</v>
      </c>
      <c r="G16708" s="1">
        <f>IFERROR(G16709/G16710, G16709)</f>
        <v>0</v>
      </c>
      <c r="H16708" s="1">
        <f>IFERROR(H16709/H16710, H16709)</f>
        <v>0</v>
      </c>
      <c r="I16708" s="1">
        <f>IFERROR(I16709/I16710, I16709)</f>
        <v>0</v>
      </c>
      <c r="J16708" s="1">
        <f>IFERROR(J16709/J16710, J16709)</f>
        <v>0</v>
      </c>
      <c r="K16708" s="1">
        <f>IFERROR(K16709/K16710, K16709)</f>
        <v>0</v>
      </c>
    </row>
    <row r="16709" spans="2:11" outlineLevel="2">
      <c r="C16709" t="s">
        <v>10</v>
      </c>
      <c r="D16709">
        <f>COUNTIF(D16711:D16722, "1")</f>
        <v>0</v>
      </c>
      <c r="E16709">
        <f>COUNTIF(E16711:E16722, "1")</f>
        <v>0</v>
      </c>
      <c r="F16709">
        <f>COUNTIF(F16711:F16722, "1")</f>
        <v>0</v>
      </c>
      <c r="G16709">
        <f>COUNTIF(G16711:G16722, "1")</f>
        <v>0</v>
      </c>
      <c r="H16709">
        <f>COUNTIF(H16711:H16722, "1")</f>
        <v>0</v>
      </c>
      <c r="I16709">
        <f>COUNTIF(I16711:I16722, "1")</f>
        <v>0</v>
      </c>
      <c r="J16709">
        <f>COUNTIF(J16711:J16722, "1")</f>
        <v>0</v>
      </c>
      <c r="K16709">
        <f>COUNTIF(K16711:K16722, "1")</f>
        <v>0</v>
      </c>
    </row>
    <row r="16710" spans="2:11" outlineLevel="2">
      <c r="C16710" t="s">
        <v>12</v>
      </c>
      <c r="D16710">
        <f>COUNTIF(D16711:D16722, "0")</f>
        <v>0</v>
      </c>
      <c r="E16710">
        <f>COUNTIF(E16711:E16722, "0")</f>
        <v>0</v>
      </c>
      <c r="F16710">
        <f>COUNTIF(F16711:F16722, "0")</f>
        <v>0</v>
      </c>
      <c r="G16710">
        <f>COUNTIF(G16711:G16722, "0")</f>
        <v>0</v>
      </c>
      <c r="H16710">
        <f>COUNTIF(H16711:H16722, "0")</f>
        <v>0</v>
      </c>
      <c r="I16710">
        <f>COUNTIF(I16711:I16722, "0")</f>
        <v>0</v>
      </c>
      <c r="J16710">
        <f>COUNTIF(J16711:J16722, "0")</f>
        <v>0</v>
      </c>
      <c r="K16710">
        <f>COUNTIF(K16711:K16722, "0")</f>
        <v>0</v>
      </c>
    </row>
    <row r="16711" spans="2:11" outlineLevel="2">
      <c r="B16711" t="s">
        <v>50</v>
      </c>
      <c r="C16711" t="s">
        <v>14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</row>
    <row r="16712" spans="2:11" outlineLevel="2">
      <c r="B16712" t="s">
        <v>50</v>
      </c>
      <c r="C16712" t="s">
        <v>17</v>
      </c>
      <c r="D16712">
        <v>0</v>
      </c>
      <c r="E16712">
        <v>0</v>
      </c>
      <c r="F16712">
        <v>0</v>
      </c>
      <c r="G16712">
        <v>1</v>
      </c>
      <c r="H16712">
        <v>0</v>
      </c>
      <c r="I16712">
        <v>0</v>
      </c>
      <c r="J16712">
        <v>0</v>
      </c>
      <c r="K16712">
        <v>0</v>
      </c>
    </row>
    <row r="16713" spans="2:11" outlineLevel="2">
      <c r="B16713" t="s">
        <v>50</v>
      </c>
      <c r="C16713" t="s">
        <v>18</v>
      </c>
      <c r="D16713">
        <v>0</v>
      </c>
      <c r="E16713">
        <v>1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2:11" outlineLevel="2">
      <c r="B16714" t="s">
        <v>50</v>
      </c>
      <c r="C16714" t="s">
        <v>19</v>
      </c>
      <c r="D16714">
        <v>1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1</v>
      </c>
      <c r="K16714">
        <v>0</v>
      </c>
    </row>
    <row r="16715" spans="2:11" outlineLevel="2">
      <c r="B16715" t="s">
        <v>50</v>
      </c>
      <c r="C16715" t="s">
        <v>20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</v>
      </c>
      <c r="J16715">
        <v>0</v>
      </c>
      <c r="K16715">
        <v>0</v>
      </c>
    </row>
    <row r="16716" spans="2:11" outlineLevel="2">
      <c r="B16716" t="s">
        <v>50</v>
      </c>
      <c r="C16716" t="s">
        <v>21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2:11" outlineLevel="2">
      <c r="B16717" t="s">
        <v>50</v>
      </c>
      <c r="C16717" t="s">
        <v>22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0</v>
      </c>
      <c r="J16717">
        <v>1</v>
      </c>
      <c r="K16717">
        <v>0</v>
      </c>
    </row>
    <row r="16718" spans="2:11" outlineLevel="2">
      <c r="B16718" t="s">
        <v>50</v>
      </c>
      <c r="C16718" t="s">
        <v>23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</row>
    <row r="16719" spans="2:11" outlineLevel="2">
      <c r="B16719" t="s">
        <v>50</v>
      </c>
      <c r="C16719" t="s">
        <v>33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2:11" outlineLevel="2">
      <c r="B16720" t="s">
        <v>50</v>
      </c>
      <c r="C16720" t="s">
        <v>24</v>
      </c>
      <c r="D16720">
        <v>0</v>
      </c>
      <c r="E16720">
        <v>1</v>
      </c>
      <c r="F16720">
        <v>0</v>
      </c>
      <c r="G16720">
        <v>0</v>
      </c>
      <c r="H16720">
        <v>1</v>
      </c>
      <c r="I16720">
        <v>0</v>
      </c>
      <c r="J16720">
        <v>0</v>
      </c>
      <c r="K16720">
        <v>0</v>
      </c>
    </row>
    <row r="16721" spans="2:11" outlineLevel="2">
      <c r="B16721" t="s">
        <v>50</v>
      </c>
      <c r="C16721" t="s">
        <v>34</v>
      </c>
      <c r="D16721">
        <v>0</v>
      </c>
      <c r="E16721">
        <v>0</v>
      </c>
      <c r="F16721">
        <v>1</v>
      </c>
      <c r="G16721">
        <v>1</v>
      </c>
      <c r="H16721">
        <v>0</v>
      </c>
      <c r="I16721">
        <v>0</v>
      </c>
      <c r="J16721">
        <v>0</v>
      </c>
      <c r="K16721">
        <v>0</v>
      </c>
    </row>
    <row r="16722" spans="2:11" outlineLevel="2">
      <c r="B16722" t="s">
        <v>50</v>
      </c>
      <c r="C16722" t="s">
        <v>25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2:11" s="3" customFormat="1">
      <c r="B16723" s="3" t="s">
        <v>700</v>
      </c>
      <c r="C16723" s="3" t="s">
        <v>8</v>
      </c>
      <c r="D16723" s="3">
        <f>IFERROR(AVERAGE(D16726,D16752), 0)</f>
        <v>0</v>
      </c>
      <c r="E16723" s="3">
        <f>IFERROR(AVERAGE(E16726,E16752), 0)</f>
        <v>0</v>
      </c>
      <c r="F16723" s="3">
        <f>IFERROR(AVERAGE(F16726,F16752), 0)</f>
        <v>0</v>
      </c>
      <c r="G16723" s="3">
        <f>IFERROR(AVERAGE(G16726,G16752), 0)</f>
        <v>0</v>
      </c>
      <c r="H16723" s="3">
        <f>IFERROR(AVERAGE(H16726,H16752), 0)</f>
        <v>0</v>
      </c>
      <c r="I16723" s="3">
        <f>IFERROR(AVERAGE(I16726,I16752), 0)</f>
        <v>0</v>
      </c>
      <c r="J16723" s="3">
        <f>IFERROR(AVERAGE(J16726,J16752), 0)</f>
        <v>0</v>
      </c>
      <c r="K16723" s="3">
        <f>IFERROR(AVERAGE(K16726,K16752), 0)</f>
        <v>0</v>
      </c>
    </row>
    <row r="16724" spans="2:11" outlineLevel="2">
      <c r="B16724" s="4" t="s">
        <v>9</v>
      </c>
      <c r="D16724">
        <f>E16727+E16753</f>
        <v>0</v>
      </c>
      <c r="E16724">
        <f>F16727+F16753</f>
        <v>0</v>
      </c>
      <c r="F16724">
        <f>G16727+G16753</f>
        <v>0</v>
      </c>
      <c r="G16724">
        <f>H16727+H16753</f>
        <v>0</v>
      </c>
      <c r="H16724">
        <f>I16727+I16753</f>
        <v>0</v>
      </c>
      <c r="I16724">
        <f>J16727+J16753</f>
        <v>0</v>
      </c>
      <c r="J16724">
        <f>K16727+K16753</f>
        <v>0</v>
      </c>
      <c r="K16724">
        <f>L16727+L16753</f>
        <v>0</v>
      </c>
    </row>
    <row r="16725" spans="2:11" outlineLevel="2">
      <c r="B16725" s="4" t="s">
        <v>10</v>
      </c>
      <c r="D16725">
        <f>E16728+E16754</f>
        <v>0</v>
      </c>
      <c r="E16725">
        <f>F16728+F16754</f>
        <v>0</v>
      </c>
      <c r="F16725">
        <f>G16728+G16754</f>
        <v>0</v>
      </c>
      <c r="G16725">
        <f>H16728+H16754</f>
        <v>0</v>
      </c>
      <c r="H16725">
        <f>I16728+I16754</f>
        <v>0</v>
      </c>
      <c r="I16725">
        <f>J16728+J16754</f>
        <v>0</v>
      </c>
      <c r="J16725">
        <f>K16728+K16754</f>
        <v>0</v>
      </c>
      <c r="K16725">
        <f>L16728+L16754</f>
        <v>0</v>
      </c>
    </row>
    <row r="16726" spans="2:11" s="5" customFormat="1" outlineLevel="1">
      <c r="C16726" s="5" t="s">
        <v>49</v>
      </c>
      <c r="D16726" s="1">
        <f>IFERROR(D16727/D16728, D16727)</f>
        <v>0</v>
      </c>
      <c r="E16726" s="1">
        <f>IFERROR(E16727/E16728, E16727)</f>
        <v>0</v>
      </c>
      <c r="F16726" s="1">
        <f>IFERROR(F16727/F16728, F16727)</f>
        <v>0</v>
      </c>
      <c r="G16726" s="1">
        <f>IFERROR(G16727/G16728, G16727)</f>
        <v>0</v>
      </c>
      <c r="H16726" s="1">
        <f>IFERROR(H16727/H16728, H16727)</f>
        <v>0</v>
      </c>
      <c r="I16726" s="1">
        <f>IFERROR(I16727/I16728, I16727)</f>
        <v>0</v>
      </c>
      <c r="J16726" s="1">
        <f>IFERROR(J16727/J16728, J16727)</f>
        <v>0</v>
      </c>
      <c r="K16726" s="1">
        <f>IFERROR(K16727/K16728, K16727)</f>
        <v>0</v>
      </c>
    </row>
    <row r="16727" spans="2:11" outlineLevel="2">
      <c r="C16727" t="s">
        <v>10</v>
      </c>
      <c r="D16727">
        <f>COUNTIF(D16729:D16751, "1")</f>
        <v>0</v>
      </c>
      <c r="E16727">
        <f>COUNTIF(E16729:E16751, "1")</f>
        <v>0</v>
      </c>
      <c r="F16727">
        <f>COUNTIF(F16729:F16751, "1")</f>
        <v>0</v>
      </c>
      <c r="G16727">
        <f>COUNTIF(G16729:G16751, "1")</f>
        <v>0</v>
      </c>
      <c r="H16727">
        <f>COUNTIF(H16729:H16751, "1")</f>
        <v>0</v>
      </c>
      <c r="I16727">
        <f>COUNTIF(I16729:I16751, "1")</f>
        <v>0</v>
      </c>
      <c r="J16727">
        <f>COUNTIF(J16729:J16751, "1")</f>
        <v>0</v>
      </c>
      <c r="K16727">
        <f>COUNTIF(K16729:K16751, "1")</f>
        <v>0</v>
      </c>
    </row>
    <row r="16728" spans="2:11" outlineLevel="2">
      <c r="C16728" t="s">
        <v>12</v>
      </c>
      <c r="D16728">
        <f>COUNTIF(D16729:D16751, "0")</f>
        <v>0</v>
      </c>
      <c r="E16728">
        <f>COUNTIF(E16729:E16751, "0")</f>
        <v>0</v>
      </c>
      <c r="F16728">
        <f>COUNTIF(F16729:F16751, "0")</f>
        <v>0</v>
      </c>
      <c r="G16728">
        <f>COUNTIF(G16729:G16751, "0")</f>
        <v>0</v>
      </c>
      <c r="H16728">
        <f>COUNTIF(H16729:H16751, "0")</f>
        <v>0</v>
      </c>
      <c r="I16728">
        <f>COUNTIF(I16729:I16751, "0")</f>
        <v>0</v>
      </c>
      <c r="J16728">
        <f>COUNTIF(J16729:J16751, "0")</f>
        <v>0</v>
      </c>
      <c r="K16728">
        <f>COUNTIF(K16729:K16751, "0")</f>
        <v>0</v>
      </c>
    </row>
    <row r="16729" spans="2:11" outlineLevel="2">
      <c r="B16729" t="s">
        <v>50</v>
      </c>
      <c r="C16729" t="s">
        <v>14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</row>
    <row r="16730" spans="2:11" outlineLevel="2">
      <c r="B16730" t="s">
        <v>50</v>
      </c>
      <c r="C16730" t="s">
        <v>15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1</v>
      </c>
      <c r="K16730">
        <v>0</v>
      </c>
    </row>
    <row r="16731" spans="2:11" outlineLevel="2">
      <c r="B16731" t="s">
        <v>50</v>
      </c>
      <c r="C16731" t="s">
        <v>16</v>
      </c>
      <c r="D16731">
        <v>0</v>
      </c>
      <c r="E16731">
        <v>0</v>
      </c>
      <c r="F16731">
        <v>0</v>
      </c>
      <c r="G16731">
        <v>1</v>
      </c>
      <c r="H16731">
        <v>1</v>
      </c>
      <c r="I16731">
        <v>0</v>
      </c>
      <c r="J16731">
        <v>0</v>
      </c>
      <c r="K16731">
        <v>0</v>
      </c>
    </row>
    <row r="16732" spans="2:11" outlineLevel="2">
      <c r="B16732" t="s">
        <v>50</v>
      </c>
      <c r="C16732" t="s">
        <v>17</v>
      </c>
      <c r="D16732">
        <v>0</v>
      </c>
      <c r="E16732">
        <v>1</v>
      </c>
      <c r="F16732">
        <v>0</v>
      </c>
      <c r="G16732">
        <v>0</v>
      </c>
      <c r="H16732">
        <v>0</v>
      </c>
      <c r="I16732">
        <v>1</v>
      </c>
      <c r="J16732">
        <v>0</v>
      </c>
      <c r="K16732">
        <v>0</v>
      </c>
    </row>
    <row r="16733" spans="2:11" outlineLevel="2">
      <c r="B16733" t="s">
        <v>50</v>
      </c>
      <c r="C16733" t="s">
        <v>19</v>
      </c>
      <c r="D16733">
        <v>1</v>
      </c>
      <c r="E16733">
        <v>0</v>
      </c>
      <c r="F16733">
        <v>1</v>
      </c>
      <c r="G16733">
        <v>0</v>
      </c>
      <c r="H16733">
        <v>0</v>
      </c>
      <c r="I16733">
        <v>0</v>
      </c>
      <c r="J16733">
        <v>0</v>
      </c>
      <c r="K16733">
        <v>0</v>
      </c>
    </row>
    <row r="16734" spans="2:11" outlineLevel="2">
      <c r="B16734" t="s">
        <v>50</v>
      </c>
      <c r="C16734" t="s">
        <v>19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2:11" outlineLevel="2">
      <c r="B16735" t="s">
        <v>50</v>
      </c>
      <c r="C16735" t="s">
        <v>32</v>
      </c>
      <c r="D16735">
        <v>0</v>
      </c>
      <c r="E16735">
        <v>1</v>
      </c>
      <c r="F16735">
        <v>0</v>
      </c>
      <c r="G16735">
        <v>1</v>
      </c>
      <c r="H16735">
        <v>0</v>
      </c>
      <c r="I16735">
        <v>0</v>
      </c>
      <c r="J16735">
        <v>0</v>
      </c>
      <c r="K16735">
        <v>0</v>
      </c>
    </row>
    <row r="16736" spans="2:11" outlineLevel="2">
      <c r="B16736" t="s">
        <v>50</v>
      </c>
      <c r="C16736" t="s">
        <v>20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2:11" outlineLevel="2">
      <c r="B16737" t="s">
        <v>50</v>
      </c>
      <c r="C16737" t="s">
        <v>21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</row>
    <row r="16738" spans="2:11" outlineLevel="2">
      <c r="B16738" t="s">
        <v>50</v>
      </c>
      <c r="C16738" t="s">
        <v>22</v>
      </c>
      <c r="D16738">
        <v>0</v>
      </c>
      <c r="E16738">
        <v>0</v>
      </c>
      <c r="F16738">
        <v>1</v>
      </c>
      <c r="G16738">
        <v>0</v>
      </c>
      <c r="H16738">
        <v>0</v>
      </c>
      <c r="I16738">
        <v>0</v>
      </c>
      <c r="J16738">
        <v>0</v>
      </c>
      <c r="K16738">
        <v>0</v>
      </c>
    </row>
    <row r="16739" spans="2:11" outlineLevel="2">
      <c r="B16739" t="s">
        <v>50</v>
      </c>
      <c r="C16739" t="s">
        <v>23</v>
      </c>
      <c r="D16739">
        <v>0</v>
      </c>
      <c r="E16739">
        <v>0</v>
      </c>
      <c r="F16739">
        <v>0</v>
      </c>
      <c r="G16739">
        <v>1</v>
      </c>
      <c r="H16739">
        <v>0</v>
      </c>
      <c r="I16739">
        <v>0</v>
      </c>
      <c r="J16739">
        <v>0</v>
      </c>
      <c r="K16739">
        <v>0</v>
      </c>
    </row>
    <row r="16740" spans="2:11" outlineLevel="2">
      <c r="B16740" t="s">
        <v>50</v>
      </c>
      <c r="C16740" t="s">
        <v>33</v>
      </c>
      <c r="D16740">
        <v>0</v>
      </c>
      <c r="E16740">
        <v>0</v>
      </c>
      <c r="F16740">
        <v>1</v>
      </c>
      <c r="G16740">
        <v>1</v>
      </c>
      <c r="H16740">
        <v>0</v>
      </c>
      <c r="I16740">
        <v>0</v>
      </c>
      <c r="J16740">
        <v>0</v>
      </c>
      <c r="K16740">
        <v>0</v>
      </c>
    </row>
    <row r="16741" spans="2:11" outlineLevel="2">
      <c r="B16741" t="s">
        <v>50</v>
      </c>
      <c r="C16741" t="s">
        <v>24</v>
      </c>
      <c r="D16741">
        <v>0</v>
      </c>
      <c r="E16741">
        <v>0</v>
      </c>
      <c r="F16741">
        <v>0</v>
      </c>
      <c r="G16741">
        <v>0</v>
      </c>
      <c r="H16741">
        <v>1</v>
      </c>
      <c r="I16741">
        <v>0</v>
      </c>
      <c r="J16741">
        <v>0</v>
      </c>
      <c r="K16741">
        <v>0</v>
      </c>
    </row>
    <row r="16742" spans="2:11" outlineLevel="2">
      <c r="B16742" t="s">
        <v>50</v>
      </c>
      <c r="C16742" t="s">
        <v>34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2:11" outlineLevel="2">
      <c r="B16743" t="s">
        <v>50</v>
      </c>
      <c r="C16743" t="s">
        <v>27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2:11" outlineLevel="2">
      <c r="B16744" t="s">
        <v>50</v>
      </c>
      <c r="C16744" t="s">
        <v>28</v>
      </c>
      <c r="D16744">
        <v>1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2:11" outlineLevel="2">
      <c r="B16745" t="s">
        <v>50</v>
      </c>
      <c r="C16745" t="s">
        <v>48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1</v>
      </c>
      <c r="J16745">
        <v>0</v>
      </c>
      <c r="K16745">
        <v>0</v>
      </c>
    </row>
    <row r="16746" spans="2:11" outlineLevel="2">
      <c r="B16746" t="s">
        <v>50</v>
      </c>
      <c r="C16746" t="s">
        <v>36</v>
      </c>
      <c r="D16746">
        <v>0</v>
      </c>
      <c r="E16746">
        <v>1</v>
      </c>
      <c r="F16746">
        <v>1</v>
      </c>
      <c r="G16746">
        <v>0</v>
      </c>
      <c r="H16746">
        <v>1</v>
      </c>
      <c r="I16746">
        <v>0</v>
      </c>
      <c r="J16746">
        <v>0</v>
      </c>
      <c r="K16746">
        <v>0</v>
      </c>
    </row>
    <row r="16747" spans="2:11" outlineLevel="2">
      <c r="B16747" t="s">
        <v>50</v>
      </c>
      <c r="C16747" t="s">
        <v>36</v>
      </c>
      <c r="D16747">
        <v>0</v>
      </c>
      <c r="E16747">
        <v>0</v>
      </c>
      <c r="F16747">
        <v>1</v>
      </c>
      <c r="G16747">
        <v>1</v>
      </c>
      <c r="H16747">
        <v>1</v>
      </c>
      <c r="I16747">
        <v>0</v>
      </c>
      <c r="J16747">
        <v>0</v>
      </c>
      <c r="K16747">
        <v>0</v>
      </c>
    </row>
    <row r="16748" spans="2:11" outlineLevel="2">
      <c r="B16748" t="s">
        <v>50</v>
      </c>
      <c r="C16748" t="s">
        <v>38</v>
      </c>
      <c r="D16748">
        <v>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2:11" outlineLevel="2">
      <c r="B16749" t="s">
        <v>50</v>
      </c>
      <c r="C16749" t="s">
        <v>39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2:11" outlineLevel="2">
      <c r="B16750" t="s">
        <v>50</v>
      </c>
      <c r="C16750" t="s">
        <v>40</v>
      </c>
      <c r="D16750">
        <v>0</v>
      </c>
      <c r="E16750">
        <v>0</v>
      </c>
      <c r="F16750">
        <v>0</v>
      </c>
      <c r="G16750">
        <v>1</v>
      </c>
      <c r="H16750">
        <v>0</v>
      </c>
      <c r="I16750">
        <v>0</v>
      </c>
      <c r="J16750">
        <v>0</v>
      </c>
      <c r="K16750">
        <v>0</v>
      </c>
    </row>
    <row r="16751" spans="2:11" outlineLevel="2">
      <c r="B16751" t="s">
        <v>50</v>
      </c>
      <c r="C16751" t="s">
        <v>41</v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2:11" s="5" customFormat="1" outlineLevel="1">
      <c r="C16752" s="5" t="s">
        <v>51</v>
      </c>
      <c r="D16752" s="1">
        <f>IFERROR(D16753/D16754, D16753)</f>
        <v>0</v>
      </c>
      <c r="E16752" s="1">
        <f>IFERROR(E16753/E16754, E16753)</f>
        <v>0</v>
      </c>
      <c r="F16752" s="1">
        <f>IFERROR(F16753/F16754, F16753)</f>
        <v>0</v>
      </c>
      <c r="G16752" s="1">
        <f>IFERROR(G16753/G16754, G16753)</f>
        <v>0</v>
      </c>
      <c r="H16752" s="1">
        <f>IFERROR(H16753/H16754, H16753)</f>
        <v>0</v>
      </c>
      <c r="I16752" s="1">
        <f>IFERROR(I16753/I16754, I16753)</f>
        <v>0</v>
      </c>
      <c r="J16752" s="1">
        <f>IFERROR(J16753/J16754, J16753)</f>
        <v>0</v>
      </c>
      <c r="K16752" s="1">
        <f>IFERROR(K16753/K16754, K16753)</f>
        <v>0</v>
      </c>
    </row>
    <row r="16753" spans="2:11" outlineLevel="2">
      <c r="C16753" t="s">
        <v>10</v>
      </c>
      <c r="D16753">
        <f>COUNTIF(D16755:D16768, "1")</f>
        <v>0</v>
      </c>
      <c r="E16753">
        <f>COUNTIF(E16755:E16768, "1")</f>
        <v>0</v>
      </c>
      <c r="F16753">
        <f>COUNTIF(F16755:F16768, "1")</f>
        <v>0</v>
      </c>
      <c r="G16753">
        <f>COUNTIF(G16755:G16768, "1")</f>
        <v>0</v>
      </c>
      <c r="H16753">
        <f>COUNTIF(H16755:H16768, "1")</f>
        <v>0</v>
      </c>
      <c r="I16753">
        <f>COUNTIF(I16755:I16768, "1")</f>
        <v>0</v>
      </c>
      <c r="J16753">
        <f>COUNTIF(J16755:J16768, "1")</f>
        <v>0</v>
      </c>
      <c r="K16753">
        <f>COUNTIF(K16755:K16768, "1")</f>
        <v>0</v>
      </c>
    </row>
    <row r="16754" spans="2:11" outlineLevel="2">
      <c r="C16754" t="s">
        <v>12</v>
      </c>
      <c r="D16754">
        <f>COUNTIF(D16755:D16768, "0")</f>
        <v>0</v>
      </c>
      <c r="E16754">
        <f>COUNTIF(E16755:E16768, "0")</f>
        <v>0</v>
      </c>
      <c r="F16754">
        <f>COUNTIF(F16755:F16768, "0")</f>
        <v>0</v>
      </c>
      <c r="G16754">
        <f>COUNTIF(G16755:G16768, "0")</f>
        <v>0</v>
      </c>
      <c r="H16754">
        <f>COUNTIF(H16755:H16768, "0")</f>
        <v>0</v>
      </c>
      <c r="I16754">
        <f>COUNTIF(I16755:I16768, "0")</f>
        <v>0</v>
      </c>
      <c r="J16754">
        <f>COUNTIF(J16755:J16768, "0")</f>
        <v>0</v>
      </c>
      <c r="K16754">
        <f>COUNTIF(K16755:K16768, "0")</f>
        <v>0</v>
      </c>
    </row>
    <row r="16755" spans="2:11" outlineLevel="2">
      <c r="B16755" t="s">
        <v>52</v>
      </c>
      <c r="C16755" t="s">
        <v>15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1</v>
      </c>
      <c r="J16755">
        <v>0</v>
      </c>
      <c r="K16755">
        <v>0</v>
      </c>
    </row>
    <row r="16756" spans="2:11" outlineLevel="2">
      <c r="B16756" t="s">
        <v>52</v>
      </c>
      <c r="C16756" t="s">
        <v>17</v>
      </c>
      <c r="D16756">
        <v>1</v>
      </c>
      <c r="E16756">
        <v>0</v>
      </c>
      <c r="F16756">
        <v>1</v>
      </c>
      <c r="G16756">
        <v>0</v>
      </c>
      <c r="H16756">
        <v>1</v>
      </c>
      <c r="I16756">
        <v>0</v>
      </c>
      <c r="J16756">
        <v>1</v>
      </c>
      <c r="K16756">
        <v>0</v>
      </c>
    </row>
    <row r="16757" spans="2:11" outlineLevel="2">
      <c r="B16757" t="s">
        <v>52</v>
      </c>
      <c r="C16757" t="s">
        <v>18</v>
      </c>
      <c r="D16757">
        <v>0</v>
      </c>
      <c r="E16757">
        <v>1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2:11" outlineLevel="2">
      <c r="B16758" t="s">
        <v>52</v>
      </c>
      <c r="C16758" t="s">
        <v>19</v>
      </c>
      <c r="D16758">
        <v>0</v>
      </c>
      <c r="E16758">
        <v>0</v>
      </c>
      <c r="F16758">
        <v>1</v>
      </c>
      <c r="G16758">
        <v>0</v>
      </c>
      <c r="H16758">
        <v>0</v>
      </c>
      <c r="I16758">
        <v>1</v>
      </c>
      <c r="J16758">
        <v>0</v>
      </c>
      <c r="K16758">
        <v>0</v>
      </c>
    </row>
    <row r="16759" spans="2:11" outlineLevel="2">
      <c r="B16759" t="s">
        <v>52</v>
      </c>
      <c r="C16759" t="s">
        <v>32</v>
      </c>
      <c r="D16759">
        <v>0</v>
      </c>
      <c r="E16759">
        <v>0</v>
      </c>
      <c r="F16759">
        <v>0</v>
      </c>
      <c r="G16759">
        <v>1</v>
      </c>
      <c r="H16759">
        <v>0</v>
      </c>
      <c r="I16759">
        <v>0</v>
      </c>
      <c r="J16759">
        <v>0</v>
      </c>
      <c r="K16759">
        <v>0</v>
      </c>
    </row>
    <row r="16760" spans="2:11" outlineLevel="2">
      <c r="B16760" t="s">
        <v>52</v>
      </c>
      <c r="C16760" t="s">
        <v>20</v>
      </c>
      <c r="D16760">
        <v>1</v>
      </c>
      <c r="E16760">
        <v>0</v>
      </c>
      <c r="F16760">
        <v>0</v>
      </c>
      <c r="G16760">
        <v>1</v>
      </c>
      <c r="H16760">
        <v>0</v>
      </c>
      <c r="I16760">
        <v>0</v>
      </c>
      <c r="J16760">
        <v>0</v>
      </c>
      <c r="K16760">
        <v>0</v>
      </c>
    </row>
    <row r="16761" spans="2:11" outlineLevel="2">
      <c r="B16761" t="s">
        <v>52</v>
      </c>
      <c r="C16761" t="s">
        <v>21</v>
      </c>
      <c r="D16761">
        <v>0</v>
      </c>
      <c r="E16761">
        <v>0</v>
      </c>
      <c r="F16761">
        <v>0</v>
      </c>
      <c r="G16761">
        <v>1</v>
      </c>
      <c r="H16761">
        <v>0</v>
      </c>
      <c r="I16761">
        <v>0</v>
      </c>
      <c r="J16761">
        <v>1</v>
      </c>
      <c r="K16761">
        <v>0</v>
      </c>
    </row>
    <row r="16762" spans="2:11" outlineLevel="2">
      <c r="B16762" t="s">
        <v>52</v>
      </c>
      <c r="C16762" t="s">
        <v>22</v>
      </c>
      <c r="D16762">
        <v>0</v>
      </c>
      <c r="E16762">
        <v>0</v>
      </c>
      <c r="F16762">
        <v>1</v>
      </c>
      <c r="G16762">
        <v>1</v>
      </c>
      <c r="H16762">
        <v>0</v>
      </c>
      <c r="I16762">
        <v>0</v>
      </c>
      <c r="J16762">
        <v>0</v>
      </c>
      <c r="K16762">
        <v>0</v>
      </c>
    </row>
    <row r="16763" spans="2:11" outlineLevel="2">
      <c r="B16763" t="s">
        <v>52</v>
      </c>
      <c r="C16763" t="s">
        <v>23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2:11" outlineLevel="2">
      <c r="B16764" t="s">
        <v>52</v>
      </c>
      <c r="C16764" t="s">
        <v>33</v>
      </c>
      <c r="D16764">
        <v>0</v>
      </c>
      <c r="E16764">
        <v>0</v>
      </c>
      <c r="F16764">
        <v>1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2:11" outlineLevel="2">
      <c r="B16765" t="s">
        <v>52</v>
      </c>
      <c r="C16765" t="s">
        <v>24</v>
      </c>
      <c r="D16765">
        <v>0</v>
      </c>
      <c r="E16765">
        <v>1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2:11" outlineLevel="2">
      <c r="B16766" t="s">
        <v>52</v>
      </c>
      <c r="C16766" t="s">
        <v>34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1</v>
      </c>
      <c r="K16766">
        <v>0</v>
      </c>
    </row>
    <row r="16767" spans="2:11" outlineLevel="2">
      <c r="B16767" t="s">
        <v>52</v>
      </c>
      <c r="C16767" t="s">
        <v>25</v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2:11" outlineLevel="2">
      <c r="B16768" t="s">
        <v>52</v>
      </c>
      <c r="C16768" t="s">
        <v>27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2:11" s="3" customFormat="1">
      <c r="B16769" s="3" t="s">
        <v>701</v>
      </c>
      <c r="C16769" s="3" t="s">
        <v>8</v>
      </c>
      <c r="D16769" s="3">
        <f>IFERROR(AVERAGE(D16772), 0)</f>
        <v>0</v>
      </c>
      <c r="E16769" s="3">
        <f>IFERROR(AVERAGE(E16772), 0)</f>
        <v>0</v>
      </c>
      <c r="F16769" s="3">
        <f>IFERROR(AVERAGE(F16772), 0)</f>
        <v>0</v>
      </c>
      <c r="G16769" s="3">
        <f>IFERROR(AVERAGE(G16772), 0)</f>
        <v>0</v>
      </c>
      <c r="H16769" s="3">
        <f>IFERROR(AVERAGE(H16772), 0)</f>
        <v>0</v>
      </c>
      <c r="I16769" s="3">
        <f>IFERROR(AVERAGE(I16772), 0)</f>
        <v>0</v>
      </c>
      <c r="J16769" s="3">
        <f>IFERROR(AVERAGE(J16772), 0)</f>
        <v>0</v>
      </c>
      <c r="K16769" s="3">
        <f>IFERROR(AVERAGE(K16772), 0)</f>
        <v>0</v>
      </c>
    </row>
    <row r="16770" spans="2:11" outlineLevel="2">
      <c r="B16770" s="4" t="s">
        <v>9</v>
      </c>
      <c r="D16770">
        <f>E16773</f>
        <v>0</v>
      </c>
      <c r="E16770">
        <f>F16773</f>
        <v>0</v>
      </c>
      <c r="F16770">
        <f>G16773</f>
        <v>0</v>
      </c>
      <c r="G16770">
        <f>H16773</f>
        <v>0</v>
      </c>
      <c r="H16770">
        <f>I16773</f>
        <v>0</v>
      </c>
      <c r="I16770">
        <f>J16773</f>
        <v>0</v>
      </c>
      <c r="J16770">
        <f>K16773</f>
        <v>0</v>
      </c>
      <c r="K16770">
        <f>L16773</f>
        <v>0</v>
      </c>
    </row>
    <row r="16771" spans="2:11" outlineLevel="2">
      <c r="B16771" s="4" t="s">
        <v>10</v>
      </c>
      <c r="D16771">
        <f>E16774</f>
        <v>0</v>
      </c>
      <c r="E16771">
        <f>F16774</f>
        <v>0</v>
      </c>
      <c r="F16771">
        <f>G16774</f>
        <v>0</v>
      </c>
      <c r="G16771">
        <f>H16774</f>
        <v>0</v>
      </c>
      <c r="H16771">
        <f>I16774</f>
        <v>0</v>
      </c>
      <c r="I16771">
        <f>J16774</f>
        <v>0</v>
      </c>
      <c r="J16771">
        <f>K16774</f>
        <v>0</v>
      </c>
      <c r="K16771">
        <f>L16774</f>
        <v>0</v>
      </c>
    </row>
    <row r="16772" spans="2:11" s="5" customFormat="1" outlineLevel="1">
      <c r="C16772" s="5" t="s">
        <v>51</v>
      </c>
      <c r="D16772" s="1">
        <f>IFERROR(D16773/D16774, D16773)</f>
        <v>0</v>
      </c>
      <c r="E16772" s="1">
        <f>IFERROR(E16773/E16774, E16773)</f>
        <v>0</v>
      </c>
      <c r="F16772" s="1">
        <f>IFERROR(F16773/F16774, F16773)</f>
        <v>0</v>
      </c>
      <c r="G16772" s="1">
        <f>IFERROR(G16773/G16774, G16773)</f>
        <v>0</v>
      </c>
      <c r="H16772" s="1">
        <f>IFERROR(H16773/H16774, H16773)</f>
        <v>0</v>
      </c>
      <c r="I16772" s="1">
        <f>IFERROR(I16773/I16774, I16773)</f>
        <v>0</v>
      </c>
      <c r="J16772" s="1">
        <f>IFERROR(J16773/J16774, J16773)</f>
        <v>0</v>
      </c>
      <c r="K16772" s="1">
        <f>IFERROR(K16773/K16774, K16773)</f>
        <v>0</v>
      </c>
    </row>
    <row r="16773" spans="2:11" outlineLevel="2">
      <c r="C16773" t="s">
        <v>10</v>
      </c>
      <c r="D16773">
        <f>COUNTIF(D16775:D16794, "1")</f>
        <v>0</v>
      </c>
      <c r="E16773">
        <f>COUNTIF(E16775:E16794, "1")</f>
        <v>0</v>
      </c>
      <c r="F16773">
        <f>COUNTIF(F16775:F16794, "1")</f>
        <v>0</v>
      </c>
      <c r="G16773">
        <f>COUNTIF(G16775:G16794, "1")</f>
        <v>0</v>
      </c>
      <c r="H16773">
        <f>COUNTIF(H16775:H16794, "1")</f>
        <v>0</v>
      </c>
      <c r="I16773">
        <f>COUNTIF(I16775:I16794, "1")</f>
        <v>0</v>
      </c>
      <c r="J16773">
        <f>COUNTIF(J16775:J16794, "1")</f>
        <v>0</v>
      </c>
      <c r="K16773">
        <f>COUNTIF(K16775:K16794, "1")</f>
        <v>0</v>
      </c>
    </row>
    <row r="16774" spans="2:11" outlineLevel="2">
      <c r="C16774" t="s">
        <v>12</v>
      </c>
      <c r="D16774">
        <f>COUNTIF(D16775:D16794, "0")</f>
        <v>0</v>
      </c>
      <c r="E16774">
        <f>COUNTIF(E16775:E16794, "0")</f>
        <v>0</v>
      </c>
      <c r="F16774">
        <f>COUNTIF(F16775:F16794, "0")</f>
        <v>0</v>
      </c>
      <c r="G16774">
        <f>COUNTIF(G16775:G16794, "0")</f>
        <v>0</v>
      </c>
      <c r="H16774">
        <f>COUNTIF(H16775:H16794, "0")</f>
        <v>0</v>
      </c>
      <c r="I16774">
        <f>COUNTIF(I16775:I16794, "0")</f>
        <v>0</v>
      </c>
      <c r="J16774">
        <f>COUNTIF(J16775:J16794, "0")</f>
        <v>0</v>
      </c>
      <c r="K16774">
        <f>COUNTIF(K16775:K16794, "0")</f>
        <v>0</v>
      </c>
    </row>
    <row r="16775" spans="2:11" outlineLevel="2">
      <c r="B16775" t="s">
        <v>52</v>
      </c>
      <c r="C16775" t="s">
        <v>14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1</v>
      </c>
      <c r="K16775">
        <v>0</v>
      </c>
    </row>
    <row r="16776" spans="2:11" outlineLevel="2">
      <c r="B16776" t="s">
        <v>52</v>
      </c>
      <c r="C16776" t="s">
        <v>15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2:11" outlineLevel="2">
      <c r="B16777" t="s">
        <v>52</v>
      </c>
      <c r="C16777" t="s">
        <v>16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1</v>
      </c>
      <c r="K16777">
        <v>0</v>
      </c>
    </row>
    <row r="16778" spans="2:11" outlineLevel="2">
      <c r="B16778" t="s">
        <v>52</v>
      </c>
      <c r="C16778" t="s">
        <v>17</v>
      </c>
      <c r="D16778">
        <v>0</v>
      </c>
      <c r="E16778">
        <v>1</v>
      </c>
      <c r="F16778">
        <v>0</v>
      </c>
      <c r="G16778">
        <v>0</v>
      </c>
      <c r="H16778">
        <v>1</v>
      </c>
      <c r="I16778">
        <v>1</v>
      </c>
      <c r="J16778">
        <v>0</v>
      </c>
      <c r="K16778">
        <v>0</v>
      </c>
    </row>
    <row r="16779" spans="2:11" outlineLevel="2">
      <c r="B16779" t="s">
        <v>52</v>
      </c>
      <c r="C16779" t="s">
        <v>18</v>
      </c>
      <c r="D16779">
        <v>0</v>
      </c>
      <c r="E16779">
        <v>1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2:11" outlineLevel="2">
      <c r="B16780" t="s">
        <v>52</v>
      </c>
      <c r="C16780" t="s">
        <v>19</v>
      </c>
      <c r="D16780">
        <v>1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</row>
    <row r="16781" spans="2:11" outlineLevel="2">
      <c r="B16781" t="s">
        <v>52</v>
      </c>
      <c r="C16781" t="s">
        <v>32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2:11" outlineLevel="2">
      <c r="B16782" t="s">
        <v>52</v>
      </c>
      <c r="C16782" t="s">
        <v>20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2:11" outlineLevel="2">
      <c r="B16783" t="s">
        <v>52</v>
      </c>
      <c r="C16783" t="s">
        <v>21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</row>
    <row r="16784" spans="2:11" outlineLevel="2">
      <c r="B16784" t="s">
        <v>52</v>
      </c>
      <c r="C16784" t="s">
        <v>22</v>
      </c>
      <c r="D16784">
        <v>0</v>
      </c>
      <c r="E16784">
        <v>0</v>
      </c>
      <c r="F16784">
        <v>0</v>
      </c>
      <c r="G16784">
        <v>0</v>
      </c>
      <c r="H16784">
        <v>1</v>
      </c>
      <c r="I16784">
        <v>0</v>
      </c>
      <c r="J16784">
        <v>0</v>
      </c>
      <c r="K16784">
        <v>0</v>
      </c>
    </row>
    <row r="16785" spans="2:11" outlineLevel="2">
      <c r="B16785" t="s">
        <v>52</v>
      </c>
      <c r="C16785" t="s">
        <v>23</v>
      </c>
      <c r="D16785">
        <v>1</v>
      </c>
      <c r="E16785">
        <v>0</v>
      </c>
      <c r="F16785">
        <v>1</v>
      </c>
      <c r="G16785">
        <v>0</v>
      </c>
      <c r="H16785">
        <v>0</v>
      </c>
      <c r="I16785">
        <v>0</v>
      </c>
      <c r="J16785">
        <v>0</v>
      </c>
      <c r="K16785">
        <v>0</v>
      </c>
    </row>
    <row r="16786" spans="2:11" outlineLevel="2">
      <c r="B16786" t="s">
        <v>52</v>
      </c>
      <c r="C16786" t="s">
        <v>33</v>
      </c>
      <c r="D16786">
        <v>0</v>
      </c>
      <c r="E16786">
        <v>0</v>
      </c>
      <c r="F16786">
        <v>0</v>
      </c>
      <c r="G16786">
        <v>1</v>
      </c>
      <c r="H16786">
        <v>0</v>
      </c>
      <c r="I16786">
        <v>1</v>
      </c>
      <c r="J16786">
        <v>0</v>
      </c>
      <c r="K16786">
        <v>0</v>
      </c>
    </row>
    <row r="16787" spans="2:11" outlineLevel="2">
      <c r="B16787" t="s">
        <v>52</v>
      </c>
      <c r="C16787" t="s">
        <v>24</v>
      </c>
      <c r="D16787">
        <v>0</v>
      </c>
      <c r="E16787">
        <v>0</v>
      </c>
      <c r="F16787">
        <v>1</v>
      </c>
      <c r="G16787">
        <v>1</v>
      </c>
      <c r="H16787">
        <v>0</v>
      </c>
      <c r="I16787">
        <v>0</v>
      </c>
      <c r="J16787">
        <v>0</v>
      </c>
      <c r="K16787">
        <v>0</v>
      </c>
    </row>
    <row r="16788" spans="2:11" outlineLevel="2">
      <c r="B16788" t="s">
        <v>52</v>
      </c>
      <c r="C16788" t="s">
        <v>34</v>
      </c>
      <c r="D16788">
        <v>0</v>
      </c>
      <c r="E16788">
        <v>0</v>
      </c>
      <c r="F16788">
        <v>1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2:11" outlineLevel="2">
      <c r="B16789" t="s">
        <v>52</v>
      </c>
      <c r="C16789" t="s">
        <v>25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2:11" outlineLevel="2">
      <c r="B16790" t="s">
        <v>52</v>
      </c>
      <c r="C16790" t="s">
        <v>26</v>
      </c>
      <c r="D16790">
        <v>1</v>
      </c>
      <c r="E16790">
        <v>0</v>
      </c>
      <c r="F16790">
        <v>0</v>
      </c>
      <c r="G16790">
        <v>1</v>
      </c>
      <c r="H16790">
        <v>0</v>
      </c>
      <c r="I16790">
        <v>0</v>
      </c>
      <c r="J16790">
        <v>0</v>
      </c>
      <c r="K16790">
        <v>0</v>
      </c>
    </row>
    <row r="16791" spans="2:11" outlineLevel="2">
      <c r="B16791" t="s">
        <v>52</v>
      </c>
      <c r="C16791" t="s">
        <v>27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2:11" outlineLevel="2">
      <c r="B16792" t="s">
        <v>52</v>
      </c>
      <c r="C16792" t="s">
        <v>28</v>
      </c>
      <c r="D16792">
        <v>0</v>
      </c>
      <c r="E16792">
        <v>0</v>
      </c>
      <c r="F16792">
        <v>1</v>
      </c>
      <c r="G16792">
        <v>0</v>
      </c>
      <c r="H16792">
        <v>0</v>
      </c>
      <c r="I16792">
        <v>0</v>
      </c>
      <c r="J16792">
        <v>0</v>
      </c>
      <c r="K16792">
        <v>0</v>
      </c>
    </row>
    <row r="16793" spans="2:11" outlineLevel="2">
      <c r="B16793" t="s">
        <v>52</v>
      </c>
      <c r="C16793" t="s">
        <v>35</v>
      </c>
      <c r="D16793">
        <v>1</v>
      </c>
      <c r="E16793">
        <v>1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</row>
    <row r="16794" spans="2:11" outlineLevel="2">
      <c r="B16794" t="s">
        <v>52</v>
      </c>
      <c r="C16794" t="s">
        <v>48</v>
      </c>
      <c r="D16794">
        <v>1</v>
      </c>
      <c r="E16794">
        <v>1</v>
      </c>
      <c r="F16794">
        <v>1</v>
      </c>
      <c r="G16794">
        <v>0</v>
      </c>
      <c r="H16794">
        <v>0</v>
      </c>
      <c r="I16794">
        <v>0</v>
      </c>
      <c r="J16794">
        <v>0</v>
      </c>
      <c r="K16794">
        <v>0</v>
      </c>
    </row>
    <row r="16795" spans="2:11" s="3" customFormat="1">
      <c r="B16795" s="3" t="s">
        <v>702</v>
      </c>
      <c r="C16795" s="3" t="s">
        <v>8</v>
      </c>
      <c r="D16795" s="3">
        <f>IFERROR(AVERAGE(D16798,D16824), 0)</f>
        <v>0</v>
      </c>
      <c r="E16795" s="3">
        <f>IFERROR(AVERAGE(E16798,E16824), 0)</f>
        <v>0</v>
      </c>
      <c r="F16795" s="3">
        <f>IFERROR(AVERAGE(F16798,F16824), 0)</f>
        <v>0</v>
      </c>
      <c r="G16795" s="3">
        <f>IFERROR(AVERAGE(G16798,G16824), 0)</f>
        <v>0</v>
      </c>
      <c r="H16795" s="3">
        <f>IFERROR(AVERAGE(H16798,H16824), 0)</f>
        <v>0</v>
      </c>
      <c r="I16795" s="3">
        <f>IFERROR(AVERAGE(I16798,I16824), 0)</f>
        <v>0</v>
      </c>
      <c r="J16795" s="3">
        <f>IFERROR(AVERAGE(J16798,J16824), 0)</f>
        <v>0</v>
      </c>
      <c r="K16795" s="3">
        <f>IFERROR(AVERAGE(K16798,K16824), 0)</f>
        <v>0</v>
      </c>
    </row>
    <row r="16796" spans="2:11" outlineLevel="2">
      <c r="B16796" s="4" t="s">
        <v>9</v>
      </c>
      <c r="D16796">
        <f>E16799+E16825</f>
        <v>0</v>
      </c>
      <c r="E16796">
        <f>F16799+F16825</f>
        <v>0</v>
      </c>
      <c r="F16796">
        <f>G16799+G16825</f>
        <v>0</v>
      </c>
      <c r="G16796">
        <f>H16799+H16825</f>
        <v>0</v>
      </c>
      <c r="H16796">
        <f>I16799+I16825</f>
        <v>0</v>
      </c>
      <c r="I16796">
        <f>J16799+J16825</f>
        <v>0</v>
      </c>
      <c r="J16796">
        <f>K16799+K16825</f>
        <v>0</v>
      </c>
      <c r="K16796">
        <f>L16799+L16825</f>
        <v>0</v>
      </c>
    </row>
    <row r="16797" spans="2:11" outlineLevel="2">
      <c r="B16797" s="4" t="s">
        <v>10</v>
      </c>
      <c r="D16797">
        <f>E16800+E16826</f>
        <v>0</v>
      </c>
      <c r="E16797">
        <f>F16800+F16826</f>
        <v>0</v>
      </c>
      <c r="F16797">
        <f>G16800+G16826</f>
        <v>0</v>
      </c>
      <c r="G16797">
        <f>H16800+H16826</f>
        <v>0</v>
      </c>
      <c r="H16797">
        <f>I16800+I16826</f>
        <v>0</v>
      </c>
      <c r="I16797">
        <f>J16800+J16826</f>
        <v>0</v>
      </c>
      <c r="J16797">
        <f>K16800+K16826</f>
        <v>0</v>
      </c>
      <c r="K16797">
        <f>L16800+L16826</f>
        <v>0</v>
      </c>
    </row>
    <row r="16798" spans="2:11" s="5" customFormat="1" outlineLevel="1">
      <c r="C16798" s="5" t="s">
        <v>49</v>
      </c>
      <c r="D16798" s="1">
        <f>IFERROR(D16799/D16800, D16799)</f>
        <v>0</v>
      </c>
      <c r="E16798" s="1">
        <f>IFERROR(E16799/E16800, E16799)</f>
        <v>0</v>
      </c>
      <c r="F16798" s="1">
        <f>IFERROR(F16799/F16800, F16799)</f>
        <v>0</v>
      </c>
      <c r="G16798" s="1">
        <f>IFERROR(G16799/G16800, G16799)</f>
        <v>0</v>
      </c>
      <c r="H16798" s="1">
        <f>IFERROR(H16799/H16800, H16799)</f>
        <v>0</v>
      </c>
      <c r="I16798" s="1">
        <f>IFERROR(I16799/I16800, I16799)</f>
        <v>0</v>
      </c>
      <c r="J16798" s="1">
        <f>IFERROR(J16799/J16800, J16799)</f>
        <v>0</v>
      </c>
      <c r="K16798" s="1">
        <f>IFERROR(K16799/K16800, K16799)</f>
        <v>0</v>
      </c>
    </row>
    <row r="16799" spans="2:11" outlineLevel="2">
      <c r="C16799" t="s">
        <v>10</v>
      </c>
      <c r="D16799">
        <f>COUNTIF(D16801:D16823, "1")</f>
        <v>0</v>
      </c>
      <c r="E16799">
        <f>COUNTIF(E16801:E16823, "1")</f>
        <v>0</v>
      </c>
      <c r="F16799">
        <f>COUNTIF(F16801:F16823, "1")</f>
        <v>0</v>
      </c>
      <c r="G16799">
        <f>COUNTIF(G16801:G16823, "1")</f>
        <v>0</v>
      </c>
      <c r="H16799">
        <f>COUNTIF(H16801:H16823, "1")</f>
        <v>0</v>
      </c>
      <c r="I16799">
        <f>COUNTIF(I16801:I16823, "1")</f>
        <v>0</v>
      </c>
      <c r="J16799">
        <f>COUNTIF(J16801:J16823, "1")</f>
        <v>0</v>
      </c>
      <c r="K16799">
        <f>COUNTIF(K16801:K16823, "1")</f>
        <v>0</v>
      </c>
    </row>
    <row r="16800" spans="2:11" outlineLevel="2">
      <c r="C16800" t="s">
        <v>12</v>
      </c>
      <c r="D16800">
        <f>COUNTIF(D16801:D16823, "0")</f>
        <v>0</v>
      </c>
      <c r="E16800">
        <f>COUNTIF(E16801:E16823, "0")</f>
        <v>0</v>
      </c>
      <c r="F16800">
        <f>COUNTIF(F16801:F16823, "0")</f>
        <v>0</v>
      </c>
      <c r="G16800">
        <f>COUNTIF(G16801:G16823, "0")</f>
        <v>0</v>
      </c>
      <c r="H16800">
        <f>COUNTIF(H16801:H16823, "0")</f>
        <v>0</v>
      </c>
      <c r="I16800">
        <f>COUNTIF(I16801:I16823, "0")</f>
        <v>0</v>
      </c>
      <c r="J16800">
        <f>COUNTIF(J16801:J16823, "0")</f>
        <v>0</v>
      </c>
      <c r="K16800">
        <f>COUNTIF(K16801:K16823, "0")</f>
        <v>0</v>
      </c>
    </row>
    <row r="16801" spans="2:11" outlineLevel="2">
      <c r="B16801" t="s">
        <v>50</v>
      </c>
      <c r="C16801" t="s">
        <v>14</v>
      </c>
      <c r="D16801">
        <v>1</v>
      </c>
      <c r="E16801">
        <v>0</v>
      </c>
      <c r="F16801">
        <v>1</v>
      </c>
      <c r="G16801">
        <v>0</v>
      </c>
      <c r="H16801">
        <v>1</v>
      </c>
      <c r="I16801">
        <v>0</v>
      </c>
      <c r="J16801">
        <v>0</v>
      </c>
      <c r="K16801">
        <v>0</v>
      </c>
    </row>
    <row r="16802" spans="2:11" outlineLevel="2">
      <c r="B16802" t="s">
        <v>50</v>
      </c>
      <c r="C16802" t="s">
        <v>15</v>
      </c>
      <c r="D16802">
        <v>0</v>
      </c>
      <c r="E16802">
        <v>0</v>
      </c>
      <c r="F16802">
        <v>0</v>
      </c>
      <c r="G16802">
        <v>1</v>
      </c>
      <c r="H16802">
        <v>1</v>
      </c>
      <c r="I16802">
        <v>0</v>
      </c>
      <c r="J16802">
        <v>1</v>
      </c>
      <c r="K16802">
        <v>0</v>
      </c>
    </row>
    <row r="16803" spans="2:11" outlineLevel="2">
      <c r="B16803" t="s">
        <v>50</v>
      </c>
      <c r="C16803" t="s">
        <v>18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</row>
    <row r="16804" spans="2:11" outlineLevel="2">
      <c r="B16804" t="s">
        <v>50</v>
      </c>
      <c r="C16804" t="s">
        <v>19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2:11" outlineLevel="2">
      <c r="B16805" t="s">
        <v>50</v>
      </c>
      <c r="C16805" t="s">
        <v>32</v>
      </c>
      <c r="D16805">
        <v>0</v>
      </c>
      <c r="E16805">
        <v>0</v>
      </c>
      <c r="F16805">
        <v>1</v>
      </c>
      <c r="G16805">
        <v>0</v>
      </c>
      <c r="H16805">
        <v>1</v>
      </c>
      <c r="I16805">
        <v>0</v>
      </c>
      <c r="J16805">
        <v>0</v>
      </c>
      <c r="K16805">
        <v>0</v>
      </c>
    </row>
    <row r="16806" spans="2:11" outlineLevel="2">
      <c r="B16806" t="s">
        <v>50</v>
      </c>
      <c r="C16806" t="s">
        <v>20</v>
      </c>
      <c r="D16806">
        <v>0</v>
      </c>
      <c r="E16806">
        <v>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2:11" outlineLevel="2">
      <c r="B16807" t="s">
        <v>50</v>
      </c>
      <c r="C16807" t="s">
        <v>21</v>
      </c>
      <c r="D16807">
        <v>1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2:11" outlineLevel="2">
      <c r="B16808" t="s">
        <v>50</v>
      </c>
      <c r="C16808" t="s">
        <v>23</v>
      </c>
      <c r="D16808">
        <v>1</v>
      </c>
      <c r="E16808">
        <v>1</v>
      </c>
      <c r="F16808">
        <v>1</v>
      </c>
      <c r="G16808">
        <v>1</v>
      </c>
      <c r="H16808">
        <v>0</v>
      </c>
      <c r="I16808">
        <v>0</v>
      </c>
      <c r="J16808">
        <v>0</v>
      </c>
      <c r="K16808">
        <v>0</v>
      </c>
    </row>
    <row r="16809" spans="2:11" outlineLevel="2">
      <c r="B16809" t="s">
        <v>50</v>
      </c>
      <c r="C16809" t="s">
        <v>25</v>
      </c>
      <c r="D16809">
        <v>1</v>
      </c>
      <c r="E16809">
        <v>0</v>
      </c>
      <c r="F16809">
        <v>1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2:11" outlineLevel="2">
      <c r="B16810" t="s">
        <v>50</v>
      </c>
      <c r="C16810" t="s">
        <v>26</v>
      </c>
      <c r="D16810">
        <v>1</v>
      </c>
      <c r="E16810">
        <v>1</v>
      </c>
      <c r="F16810">
        <v>1</v>
      </c>
      <c r="G16810">
        <v>0</v>
      </c>
      <c r="H16810">
        <v>1</v>
      </c>
      <c r="I16810">
        <v>0</v>
      </c>
      <c r="J16810">
        <v>0</v>
      </c>
      <c r="K16810">
        <v>0</v>
      </c>
    </row>
    <row r="16811" spans="2:11" outlineLevel="2">
      <c r="B16811" t="s">
        <v>50</v>
      </c>
      <c r="C16811" t="s">
        <v>27</v>
      </c>
      <c r="D16811">
        <v>1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2:11" outlineLevel="2">
      <c r="B16812" t="s">
        <v>50</v>
      </c>
      <c r="C16812" t="s">
        <v>28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2:11" outlineLevel="2">
      <c r="B16813" t="s">
        <v>50</v>
      </c>
      <c r="C16813" t="s">
        <v>35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1</v>
      </c>
      <c r="K16813">
        <v>0</v>
      </c>
    </row>
    <row r="16814" spans="2:11" outlineLevel="2">
      <c r="B16814" t="s">
        <v>50</v>
      </c>
      <c r="C16814" t="s">
        <v>36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2:11" outlineLevel="2">
      <c r="B16815" t="s">
        <v>50</v>
      </c>
      <c r="C16815" t="s">
        <v>37</v>
      </c>
      <c r="D16815">
        <v>0</v>
      </c>
      <c r="E16815">
        <v>0</v>
      </c>
      <c r="F16815">
        <v>0</v>
      </c>
      <c r="G16815">
        <v>0</v>
      </c>
      <c r="H16815">
        <v>1</v>
      </c>
      <c r="I16815">
        <v>0</v>
      </c>
      <c r="J16815">
        <v>0</v>
      </c>
      <c r="K16815">
        <v>0</v>
      </c>
    </row>
    <row r="16816" spans="2:11" outlineLevel="2">
      <c r="B16816" t="s">
        <v>50</v>
      </c>
      <c r="C16816" t="s">
        <v>38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1</v>
      </c>
      <c r="J16816">
        <v>0</v>
      </c>
      <c r="K16816">
        <v>0</v>
      </c>
    </row>
    <row r="16817" spans="2:11" outlineLevel="2">
      <c r="B16817" t="s">
        <v>50</v>
      </c>
      <c r="C16817" t="s">
        <v>39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1</v>
      </c>
      <c r="K16817">
        <v>0</v>
      </c>
    </row>
    <row r="16818" spans="2:11" outlineLevel="2">
      <c r="B16818" t="s">
        <v>50</v>
      </c>
      <c r="C16818" t="s">
        <v>40</v>
      </c>
      <c r="D16818">
        <v>1</v>
      </c>
      <c r="E16818">
        <v>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2:11" outlineLevel="2">
      <c r="B16819" t="s">
        <v>50</v>
      </c>
      <c r="C16819" t="s">
        <v>41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2:11" outlineLevel="2">
      <c r="B16820" t="s">
        <v>50</v>
      </c>
      <c r="C16820" t="s">
        <v>42</v>
      </c>
      <c r="D16820">
        <v>0</v>
      </c>
      <c r="E16820">
        <v>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2:11" outlineLevel="2">
      <c r="B16821" t="s">
        <v>50</v>
      </c>
      <c r="C16821" t="s">
        <v>43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2:11" outlineLevel="2">
      <c r="B16822" t="s">
        <v>50</v>
      </c>
      <c r="C16822" t="s">
        <v>44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2:11" outlineLevel="2">
      <c r="B16823" t="s">
        <v>50</v>
      </c>
      <c r="C16823" t="s">
        <v>45</v>
      </c>
      <c r="D16823">
        <v>0</v>
      </c>
      <c r="E16823">
        <v>0</v>
      </c>
      <c r="F16823">
        <v>0</v>
      </c>
      <c r="G16823">
        <v>1</v>
      </c>
      <c r="H16823">
        <v>0</v>
      </c>
      <c r="I16823">
        <v>0</v>
      </c>
      <c r="J16823">
        <v>0</v>
      </c>
      <c r="K16823">
        <v>0</v>
      </c>
    </row>
    <row r="16824" spans="2:11" s="5" customFormat="1" outlineLevel="1">
      <c r="C16824" s="5" t="s">
        <v>51</v>
      </c>
      <c r="D16824" s="1">
        <f>IFERROR(D16825/D16826, D16825)</f>
        <v>0</v>
      </c>
      <c r="E16824" s="1">
        <f>IFERROR(E16825/E16826, E16825)</f>
        <v>0</v>
      </c>
      <c r="F16824" s="1">
        <f>IFERROR(F16825/F16826, F16825)</f>
        <v>0</v>
      </c>
      <c r="G16824" s="1">
        <f>IFERROR(G16825/G16826, G16825)</f>
        <v>0</v>
      </c>
      <c r="H16824" s="1">
        <f>IFERROR(H16825/H16826, H16825)</f>
        <v>0</v>
      </c>
      <c r="I16824" s="1">
        <f>IFERROR(I16825/I16826, I16825)</f>
        <v>0</v>
      </c>
      <c r="J16824" s="1">
        <f>IFERROR(J16825/J16826, J16825)</f>
        <v>0</v>
      </c>
      <c r="K16824" s="1">
        <f>IFERROR(K16825/K16826, K16825)</f>
        <v>0</v>
      </c>
    </row>
    <row r="16825" spans="2:11" outlineLevel="2">
      <c r="C16825" t="s">
        <v>10</v>
      </c>
      <c r="D16825">
        <f>COUNTIF(D16827:D16843, "1")</f>
        <v>0</v>
      </c>
      <c r="E16825">
        <f>COUNTIF(E16827:E16843, "1")</f>
        <v>0</v>
      </c>
      <c r="F16825">
        <f>COUNTIF(F16827:F16843, "1")</f>
        <v>0</v>
      </c>
      <c r="G16825">
        <f>COUNTIF(G16827:G16843, "1")</f>
        <v>0</v>
      </c>
      <c r="H16825">
        <f>COUNTIF(H16827:H16843, "1")</f>
        <v>0</v>
      </c>
      <c r="I16825">
        <f>COUNTIF(I16827:I16843, "1")</f>
        <v>0</v>
      </c>
      <c r="J16825">
        <f>COUNTIF(J16827:J16843, "1")</f>
        <v>0</v>
      </c>
      <c r="K16825">
        <f>COUNTIF(K16827:K16843, "1")</f>
        <v>0</v>
      </c>
    </row>
    <row r="16826" spans="2:11" outlineLevel="2">
      <c r="C16826" t="s">
        <v>12</v>
      </c>
      <c r="D16826">
        <f>COUNTIF(D16827:D16843, "0")</f>
        <v>0</v>
      </c>
      <c r="E16826">
        <f>COUNTIF(E16827:E16843, "0")</f>
        <v>0</v>
      </c>
      <c r="F16826">
        <f>COUNTIF(F16827:F16843, "0")</f>
        <v>0</v>
      </c>
      <c r="G16826">
        <f>COUNTIF(G16827:G16843, "0")</f>
        <v>0</v>
      </c>
      <c r="H16826">
        <f>COUNTIF(H16827:H16843, "0")</f>
        <v>0</v>
      </c>
      <c r="I16826">
        <f>COUNTIF(I16827:I16843, "0")</f>
        <v>0</v>
      </c>
      <c r="J16826">
        <f>COUNTIF(J16827:J16843, "0")</f>
        <v>0</v>
      </c>
      <c r="K16826">
        <f>COUNTIF(K16827:K16843, "0")</f>
        <v>0</v>
      </c>
    </row>
    <row r="16827" spans="2:11" outlineLevel="2">
      <c r="B16827" t="s">
        <v>52</v>
      </c>
      <c r="C16827" t="s">
        <v>14</v>
      </c>
      <c r="D16827">
        <v>0</v>
      </c>
      <c r="E16827">
        <v>1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2:11" outlineLevel="2">
      <c r="B16828" t="s">
        <v>52</v>
      </c>
      <c r="C16828" t="s">
        <v>15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2:11" outlineLevel="2">
      <c r="B16829" t="s">
        <v>52</v>
      </c>
      <c r="C16829" t="s">
        <v>16</v>
      </c>
      <c r="D16829">
        <v>0</v>
      </c>
      <c r="E16829">
        <v>0</v>
      </c>
      <c r="F16829">
        <v>0</v>
      </c>
      <c r="G16829">
        <v>1</v>
      </c>
      <c r="H16829">
        <v>0</v>
      </c>
      <c r="I16829">
        <v>0</v>
      </c>
      <c r="J16829">
        <v>0</v>
      </c>
      <c r="K16829">
        <v>0</v>
      </c>
    </row>
    <row r="16830" spans="2:11" outlineLevel="2">
      <c r="B16830" t="s">
        <v>52</v>
      </c>
      <c r="C16830" t="s">
        <v>17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2:11" outlineLevel="2">
      <c r="B16831" t="s">
        <v>52</v>
      </c>
      <c r="C16831" t="s">
        <v>18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2:11" outlineLevel="2">
      <c r="B16832" t="s">
        <v>52</v>
      </c>
      <c r="C16832" t="s">
        <v>19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2:11" outlineLevel="2">
      <c r="B16833" t="s">
        <v>52</v>
      </c>
      <c r="C16833" t="s">
        <v>20</v>
      </c>
      <c r="D16833">
        <v>1</v>
      </c>
      <c r="E16833">
        <v>0</v>
      </c>
      <c r="F16833">
        <v>0</v>
      </c>
      <c r="G16833">
        <v>0</v>
      </c>
      <c r="H16833">
        <v>1</v>
      </c>
      <c r="I16833">
        <v>0</v>
      </c>
      <c r="J16833">
        <v>0</v>
      </c>
      <c r="K16833">
        <v>0</v>
      </c>
    </row>
    <row r="16834" spans="2:11" outlineLevel="2">
      <c r="B16834" t="s">
        <v>52</v>
      </c>
      <c r="C16834" t="s">
        <v>23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2:11" outlineLevel="2">
      <c r="B16835" t="s">
        <v>52</v>
      </c>
      <c r="C16835" t="s">
        <v>33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1</v>
      </c>
      <c r="J16835">
        <v>0</v>
      </c>
      <c r="K16835">
        <v>0</v>
      </c>
    </row>
    <row r="16836" spans="2:11" outlineLevel="2">
      <c r="B16836" t="s">
        <v>52</v>
      </c>
      <c r="C16836" t="s">
        <v>34</v>
      </c>
      <c r="D16836">
        <v>0</v>
      </c>
      <c r="E16836">
        <v>1</v>
      </c>
      <c r="F16836">
        <v>1</v>
      </c>
      <c r="G16836">
        <v>0</v>
      </c>
      <c r="H16836">
        <v>1</v>
      </c>
      <c r="I16836">
        <v>0</v>
      </c>
      <c r="J16836">
        <v>1</v>
      </c>
      <c r="K16836">
        <v>0</v>
      </c>
    </row>
    <row r="16837" spans="2:11" outlineLevel="2">
      <c r="B16837" t="s">
        <v>52</v>
      </c>
      <c r="C16837" t="s">
        <v>25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2:11" outlineLevel="2">
      <c r="B16838" t="s">
        <v>52</v>
      </c>
      <c r="C16838" t="s">
        <v>27</v>
      </c>
      <c r="D16838">
        <v>0</v>
      </c>
      <c r="E16838">
        <v>0</v>
      </c>
      <c r="F16838">
        <v>0</v>
      </c>
      <c r="G16838">
        <v>1</v>
      </c>
      <c r="H16838">
        <v>0</v>
      </c>
      <c r="I16838">
        <v>0</v>
      </c>
      <c r="J16838">
        <v>1</v>
      </c>
      <c r="K16838">
        <v>0</v>
      </c>
    </row>
    <row r="16839" spans="2:11" outlineLevel="2">
      <c r="B16839" t="s">
        <v>52</v>
      </c>
      <c r="C16839" t="s">
        <v>27</v>
      </c>
      <c r="D16839">
        <v>0</v>
      </c>
      <c r="E16839">
        <v>0</v>
      </c>
      <c r="F16839">
        <v>0</v>
      </c>
      <c r="G16839">
        <v>1</v>
      </c>
      <c r="H16839">
        <v>0</v>
      </c>
      <c r="I16839">
        <v>0</v>
      </c>
      <c r="J16839">
        <v>1</v>
      </c>
      <c r="K16839">
        <v>0</v>
      </c>
    </row>
    <row r="16840" spans="2:11" outlineLevel="2">
      <c r="B16840" t="s">
        <v>52</v>
      </c>
      <c r="C16840" t="s">
        <v>35</v>
      </c>
      <c r="D16840">
        <v>0</v>
      </c>
      <c r="E16840">
        <v>0</v>
      </c>
      <c r="F16840">
        <v>0</v>
      </c>
      <c r="G16840">
        <v>1</v>
      </c>
      <c r="H16840">
        <v>0</v>
      </c>
      <c r="I16840">
        <v>0</v>
      </c>
      <c r="J16840">
        <v>0</v>
      </c>
      <c r="K16840">
        <v>0</v>
      </c>
    </row>
    <row r="16841" spans="2:11" outlineLevel="2">
      <c r="B16841" t="s">
        <v>52</v>
      </c>
      <c r="C16841" t="s">
        <v>36</v>
      </c>
      <c r="D16841">
        <v>1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2:11" outlineLevel="2">
      <c r="B16842" t="s">
        <v>52</v>
      </c>
      <c r="C16842" t="s">
        <v>37</v>
      </c>
      <c r="D16842">
        <v>1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2:11" outlineLevel="2">
      <c r="B16843" t="s">
        <v>52</v>
      </c>
      <c r="C16843" t="s">
        <v>38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1</v>
      </c>
      <c r="K16843">
        <v>0</v>
      </c>
    </row>
    <row r="16844" spans="2:11" s="3" customFormat="1">
      <c r="B16844" s="3" t="s">
        <v>703</v>
      </c>
      <c r="C16844" s="3" t="s">
        <v>8</v>
      </c>
      <c r="D16844" s="3">
        <f>IFERROR(AVERAGE(D16847,D16871,D16898,D16925,D16950), 0)</f>
        <v>0</v>
      </c>
      <c r="E16844" s="3">
        <f>IFERROR(AVERAGE(E16847,E16871,E16898,E16925,E16950), 0)</f>
        <v>0</v>
      </c>
      <c r="F16844" s="3">
        <f>IFERROR(AVERAGE(F16847,F16871,F16898,F16925,F16950), 0)</f>
        <v>0</v>
      </c>
      <c r="G16844" s="3">
        <f>IFERROR(AVERAGE(G16847,G16871,G16898,G16925,G16950), 0)</f>
        <v>0</v>
      </c>
      <c r="H16844" s="3">
        <f>IFERROR(AVERAGE(H16847,H16871,H16898,H16925,H16950), 0)</f>
        <v>0</v>
      </c>
      <c r="I16844" s="3">
        <f>IFERROR(AVERAGE(I16847,I16871,I16898,I16925,I16950), 0)</f>
        <v>0</v>
      </c>
      <c r="J16844" s="3">
        <f>IFERROR(AVERAGE(J16847,J16871,J16898,J16925,J16950), 0)</f>
        <v>0</v>
      </c>
      <c r="K16844" s="3">
        <f>IFERROR(AVERAGE(K16847,K16871,K16898,K16925,K16950), 0)</f>
        <v>0</v>
      </c>
    </row>
    <row r="16845" spans="2:11" outlineLevel="2">
      <c r="B16845" s="4" t="s">
        <v>9</v>
      </c>
      <c r="D16845">
        <f>E16848+E16872+E16899+E16926+E16951</f>
        <v>0</v>
      </c>
      <c r="E16845">
        <f>F16848+F16872+F16899+F16926+F16951</f>
        <v>0</v>
      </c>
      <c r="F16845">
        <f>G16848+G16872+G16899+G16926+G16951</f>
        <v>0</v>
      </c>
      <c r="G16845">
        <f>H16848+H16872+H16899+H16926+H16951</f>
        <v>0</v>
      </c>
      <c r="H16845">
        <f>I16848+I16872+I16899+I16926+I16951</f>
        <v>0</v>
      </c>
      <c r="I16845">
        <f>J16848+J16872+J16899+J16926+J16951</f>
        <v>0</v>
      </c>
      <c r="J16845">
        <f>K16848+K16872+K16899+K16926+K16951</f>
        <v>0</v>
      </c>
      <c r="K16845">
        <f>L16848+L16872+L16899+L16926+L16951</f>
        <v>0</v>
      </c>
    </row>
    <row r="16846" spans="2:11" outlineLevel="2">
      <c r="B16846" s="4" t="s">
        <v>10</v>
      </c>
      <c r="D16846">
        <f>E16849+E16873+E16900+E16927+E16952</f>
        <v>0</v>
      </c>
      <c r="E16846">
        <f>F16849+F16873+F16900+F16927+F16952</f>
        <v>0</v>
      </c>
      <c r="F16846">
        <f>G16849+G16873+G16900+G16927+G16952</f>
        <v>0</v>
      </c>
      <c r="G16846">
        <f>H16849+H16873+H16900+H16927+H16952</f>
        <v>0</v>
      </c>
      <c r="H16846">
        <f>I16849+I16873+I16900+I16927+I16952</f>
        <v>0</v>
      </c>
      <c r="I16846">
        <f>J16849+J16873+J16900+J16927+J16952</f>
        <v>0</v>
      </c>
      <c r="J16846">
        <f>K16849+K16873+K16900+K16927+K16952</f>
        <v>0</v>
      </c>
      <c r="K16846">
        <f>L16849+L16873+L16900+L16927+L16952</f>
        <v>0</v>
      </c>
    </row>
    <row r="16847" spans="2:11" s="5" customFormat="1" outlineLevel="1">
      <c r="C16847" s="5" t="s">
        <v>51</v>
      </c>
      <c r="D16847" s="1">
        <f>IFERROR(D16848/D16849, D16848)</f>
        <v>0</v>
      </c>
      <c r="E16847" s="1">
        <f>IFERROR(E16848/E16849, E16848)</f>
        <v>0</v>
      </c>
      <c r="F16847" s="1">
        <f>IFERROR(F16848/F16849, F16848)</f>
        <v>0</v>
      </c>
      <c r="G16847" s="1">
        <f>IFERROR(G16848/G16849, G16848)</f>
        <v>0</v>
      </c>
      <c r="H16847" s="1">
        <f>IFERROR(H16848/H16849, H16848)</f>
        <v>0</v>
      </c>
      <c r="I16847" s="1">
        <f>IFERROR(I16848/I16849, I16848)</f>
        <v>0</v>
      </c>
      <c r="J16847" s="1">
        <f>IFERROR(J16848/J16849, J16848)</f>
        <v>0</v>
      </c>
      <c r="K16847" s="1">
        <f>IFERROR(K16848/K16849, K16848)</f>
        <v>0</v>
      </c>
    </row>
    <row r="16848" spans="2:11" outlineLevel="2">
      <c r="C16848" t="s">
        <v>10</v>
      </c>
      <c r="D16848">
        <f>COUNTIF(D16850:D16870, "1")</f>
        <v>0</v>
      </c>
      <c r="E16848">
        <f>COUNTIF(E16850:E16870, "1")</f>
        <v>0</v>
      </c>
      <c r="F16848">
        <f>COUNTIF(F16850:F16870, "1")</f>
        <v>0</v>
      </c>
      <c r="G16848">
        <f>COUNTIF(G16850:G16870, "1")</f>
        <v>0</v>
      </c>
      <c r="H16848">
        <f>COUNTIF(H16850:H16870, "1")</f>
        <v>0</v>
      </c>
      <c r="I16848">
        <f>COUNTIF(I16850:I16870, "1")</f>
        <v>0</v>
      </c>
      <c r="J16848">
        <f>COUNTIF(J16850:J16870, "1")</f>
        <v>0</v>
      </c>
      <c r="K16848">
        <f>COUNTIF(K16850:K16870, "1")</f>
        <v>0</v>
      </c>
    </row>
    <row r="16849" spans="2:11" outlineLevel="2">
      <c r="C16849" t="s">
        <v>12</v>
      </c>
      <c r="D16849">
        <f>COUNTIF(D16850:D16870, "0")</f>
        <v>0</v>
      </c>
      <c r="E16849">
        <f>COUNTIF(E16850:E16870, "0")</f>
        <v>0</v>
      </c>
      <c r="F16849">
        <f>COUNTIF(F16850:F16870, "0")</f>
        <v>0</v>
      </c>
      <c r="G16849">
        <f>COUNTIF(G16850:G16870, "0")</f>
        <v>0</v>
      </c>
      <c r="H16849">
        <f>COUNTIF(H16850:H16870, "0")</f>
        <v>0</v>
      </c>
      <c r="I16849">
        <f>COUNTIF(I16850:I16870, "0")</f>
        <v>0</v>
      </c>
      <c r="J16849">
        <f>COUNTIF(J16850:J16870, "0")</f>
        <v>0</v>
      </c>
      <c r="K16849">
        <f>COUNTIF(K16850:K16870, "0")</f>
        <v>0</v>
      </c>
    </row>
    <row r="16850" spans="2:11" outlineLevel="2">
      <c r="B16850" t="s">
        <v>52</v>
      </c>
      <c r="C16850" t="s">
        <v>14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2:11" outlineLevel="2">
      <c r="B16851" t="s">
        <v>52</v>
      </c>
      <c r="C16851" t="s">
        <v>15</v>
      </c>
      <c r="D16851">
        <v>0</v>
      </c>
      <c r="E16851">
        <v>0</v>
      </c>
      <c r="F16851">
        <v>1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2:11" outlineLevel="2">
      <c r="B16852" t="s">
        <v>52</v>
      </c>
      <c r="C16852" t="s">
        <v>16</v>
      </c>
      <c r="D16852">
        <v>1</v>
      </c>
      <c r="E16852">
        <v>1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2:11" outlineLevel="2">
      <c r="B16853" t="s">
        <v>52</v>
      </c>
      <c r="C16853" t="s">
        <v>17</v>
      </c>
      <c r="D16853">
        <v>0</v>
      </c>
      <c r="E16853">
        <v>0</v>
      </c>
      <c r="F16853">
        <v>0</v>
      </c>
      <c r="G16853">
        <v>1</v>
      </c>
      <c r="H16853">
        <v>1</v>
      </c>
      <c r="I16853">
        <v>0</v>
      </c>
      <c r="J16853">
        <v>1</v>
      </c>
      <c r="K16853">
        <v>0</v>
      </c>
    </row>
    <row r="16854" spans="2:11" outlineLevel="2">
      <c r="B16854" t="s">
        <v>52</v>
      </c>
      <c r="C16854" t="s">
        <v>19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1</v>
      </c>
      <c r="K16854">
        <v>0</v>
      </c>
    </row>
    <row r="16855" spans="2:11" outlineLevel="2">
      <c r="B16855" t="s">
        <v>52</v>
      </c>
      <c r="C16855" t="s">
        <v>32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</row>
    <row r="16856" spans="2:11" outlineLevel="2">
      <c r="B16856" t="s">
        <v>52</v>
      </c>
      <c r="C16856" t="s">
        <v>20</v>
      </c>
      <c r="D16856">
        <v>0</v>
      </c>
      <c r="E16856">
        <v>0</v>
      </c>
      <c r="F16856">
        <v>1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2:11" outlineLevel="2">
      <c r="B16857" t="s">
        <v>52</v>
      </c>
      <c r="C16857" t="s">
        <v>21</v>
      </c>
      <c r="D16857">
        <v>0</v>
      </c>
      <c r="E16857">
        <v>0</v>
      </c>
      <c r="F16857">
        <v>0</v>
      </c>
      <c r="G16857">
        <v>1</v>
      </c>
      <c r="H16857">
        <v>0</v>
      </c>
      <c r="I16857">
        <v>0</v>
      </c>
      <c r="J16857">
        <v>1</v>
      </c>
      <c r="K16857">
        <v>0</v>
      </c>
    </row>
    <row r="16858" spans="2:11" outlineLevel="2">
      <c r="B16858" t="s">
        <v>52</v>
      </c>
      <c r="C16858" t="s">
        <v>22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2:11" outlineLevel="2">
      <c r="B16859" t="s">
        <v>52</v>
      </c>
      <c r="C16859" t="s">
        <v>23</v>
      </c>
      <c r="D16859">
        <v>0</v>
      </c>
      <c r="E16859">
        <v>0</v>
      </c>
      <c r="F16859">
        <v>0</v>
      </c>
      <c r="G16859">
        <v>0</v>
      </c>
      <c r="H16859">
        <v>1</v>
      </c>
      <c r="I16859">
        <v>0</v>
      </c>
      <c r="J16859">
        <v>0</v>
      </c>
      <c r="K16859">
        <v>0</v>
      </c>
    </row>
    <row r="16860" spans="2:11" outlineLevel="2">
      <c r="B16860" t="s">
        <v>52</v>
      </c>
      <c r="C16860" t="s">
        <v>33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2:11" outlineLevel="2">
      <c r="B16861" t="s">
        <v>52</v>
      </c>
      <c r="C16861" t="s">
        <v>24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1</v>
      </c>
      <c r="K16861">
        <v>0</v>
      </c>
    </row>
    <row r="16862" spans="2:11" outlineLevel="2">
      <c r="B16862" t="s">
        <v>52</v>
      </c>
      <c r="C16862" t="s">
        <v>26</v>
      </c>
      <c r="D16862">
        <v>0</v>
      </c>
      <c r="E16862">
        <v>0</v>
      </c>
      <c r="F16862">
        <v>0</v>
      </c>
      <c r="G16862">
        <v>0</v>
      </c>
      <c r="H16862">
        <v>1</v>
      </c>
      <c r="I16862">
        <v>0</v>
      </c>
      <c r="J16862">
        <v>0</v>
      </c>
      <c r="K16862">
        <v>0</v>
      </c>
    </row>
    <row r="16863" spans="2:11" outlineLevel="2">
      <c r="B16863" t="s">
        <v>52</v>
      </c>
      <c r="C16863" t="s">
        <v>27</v>
      </c>
      <c r="D16863">
        <v>1</v>
      </c>
      <c r="E16863">
        <v>0</v>
      </c>
      <c r="F16863">
        <v>0</v>
      </c>
      <c r="G16863">
        <v>1</v>
      </c>
      <c r="H16863">
        <v>0</v>
      </c>
      <c r="I16863">
        <v>0</v>
      </c>
      <c r="J16863">
        <v>0</v>
      </c>
      <c r="K16863">
        <v>0</v>
      </c>
    </row>
    <row r="16864" spans="2:11" outlineLevel="2">
      <c r="B16864" t="s">
        <v>52</v>
      </c>
      <c r="C16864" t="s">
        <v>28</v>
      </c>
      <c r="D16864">
        <v>0</v>
      </c>
      <c r="E16864">
        <v>1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2:11" outlineLevel="2">
      <c r="B16865" t="s">
        <v>52</v>
      </c>
      <c r="C16865" t="s">
        <v>35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</row>
    <row r="16866" spans="2:11" outlineLevel="2">
      <c r="B16866" t="s">
        <v>52</v>
      </c>
      <c r="C16866" t="s">
        <v>37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2:11" outlineLevel="2">
      <c r="B16867" t="s">
        <v>52</v>
      </c>
      <c r="C16867" t="s">
        <v>38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2:11" outlineLevel="2">
      <c r="B16868" t="s">
        <v>52</v>
      </c>
      <c r="C16868" t="s">
        <v>39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2:11" outlineLevel="2">
      <c r="B16869" t="s">
        <v>52</v>
      </c>
      <c r="C16869" t="s">
        <v>40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2:11" outlineLevel="2">
      <c r="B16870" t="s">
        <v>52</v>
      </c>
      <c r="C16870" t="s">
        <v>42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2:11" s="5" customFormat="1" outlineLevel="1">
      <c r="C16871" s="5" t="s">
        <v>49</v>
      </c>
      <c r="D16871" s="1">
        <f>IFERROR(D16872/D16873, D16872)</f>
        <v>0</v>
      </c>
      <c r="E16871" s="1">
        <f>IFERROR(E16872/E16873, E16872)</f>
        <v>0</v>
      </c>
      <c r="F16871" s="1">
        <f>IFERROR(F16872/F16873, F16872)</f>
        <v>0</v>
      </c>
      <c r="G16871" s="1">
        <f>IFERROR(G16872/G16873, G16872)</f>
        <v>0</v>
      </c>
      <c r="H16871" s="1">
        <f>IFERROR(H16872/H16873, H16872)</f>
        <v>0</v>
      </c>
      <c r="I16871" s="1">
        <f>IFERROR(I16872/I16873, I16872)</f>
        <v>0</v>
      </c>
      <c r="J16871" s="1">
        <f>IFERROR(J16872/J16873, J16872)</f>
        <v>0</v>
      </c>
      <c r="K16871" s="1">
        <f>IFERROR(K16872/K16873, K16872)</f>
        <v>0</v>
      </c>
    </row>
    <row r="16872" spans="2:11" outlineLevel="2">
      <c r="C16872" t="s">
        <v>10</v>
      </c>
      <c r="D16872">
        <f>COUNTIF(D16874:D16897, "1")</f>
        <v>0</v>
      </c>
      <c r="E16872">
        <f>COUNTIF(E16874:E16897, "1")</f>
        <v>0</v>
      </c>
      <c r="F16872">
        <f>COUNTIF(F16874:F16897, "1")</f>
        <v>0</v>
      </c>
      <c r="G16872">
        <f>COUNTIF(G16874:G16897, "1")</f>
        <v>0</v>
      </c>
      <c r="H16872">
        <f>COUNTIF(H16874:H16897, "1")</f>
        <v>0</v>
      </c>
      <c r="I16872">
        <f>COUNTIF(I16874:I16897, "1")</f>
        <v>0</v>
      </c>
      <c r="J16872">
        <f>COUNTIF(J16874:J16897, "1")</f>
        <v>0</v>
      </c>
      <c r="K16872">
        <f>COUNTIF(K16874:K16897, "1")</f>
        <v>0</v>
      </c>
    </row>
    <row r="16873" spans="2:11" outlineLevel="2">
      <c r="C16873" t="s">
        <v>12</v>
      </c>
      <c r="D16873">
        <f>COUNTIF(D16874:D16897, "0")</f>
        <v>0</v>
      </c>
      <c r="E16873">
        <f>COUNTIF(E16874:E16897, "0")</f>
        <v>0</v>
      </c>
      <c r="F16873">
        <f>COUNTIF(F16874:F16897, "0")</f>
        <v>0</v>
      </c>
      <c r="G16873">
        <f>COUNTIF(G16874:G16897, "0")</f>
        <v>0</v>
      </c>
      <c r="H16873">
        <f>COUNTIF(H16874:H16897, "0")</f>
        <v>0</v>
      </c>
      <c r="I16873">
        <f>COUNTIF(I16874:I16897, "0")</f>
        <v>0</v>
      </c>
      <c r="J16873">
        <f>COUNTIF(J16874:J16897, "0")</f>
        <v>0</v>
      </c>
      <c r="K16873">
        <f>COUNTIF(K16874:K16897, "0")</f>
        <v>0</v>
      </c>
    </row>
    <row r="16874" spans="2:11" outlineLevel="2">
      <c r="B16874" t="s">
        <v>50</v>
      </c>
      <c r="C16874" t="s">
        <v>14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2:11" outlineLevel="2">
      <c r="B16875" t="s">
        <v>50</v>
      </c>
      <c r="C16875" t="s">
        <v>15</v>
      </c>
      <c r="D16875">
        <v>1</v>
      </c>
      <c r="E16875">
        <v>0</v>
      </c>
      <c r="F16875">
        <v>1</v>
      </c>
      <c r="G16875">
        <v>0</v>
      </c>
      <c r="H16875">
        <v>0</v>
      </c>
      <c r="I16875">
        <v>0</v>
      </c>
      <c r="J16875">
        <v>1</v>
      </c>
      <c r="K16875">
        <v>0</v>
      </c>
    </row>
    <row r="16876" spans="2:11" outlineLevel="2">
      <c r="B16876" t="s">
        <v>50</v>
      </c>
      <c r="C16876" t="s">
        <v>16</v>
      </c>
      <c r="D16876">
        <v>0</v>
      </c>
      <c r="E16876">
        <v>1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2:11" outlineLevel="2">
      <c r="B16877" t="s">
        <v>50</v>
      </c>
      <c r="C16877" t="s">
        <v>17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2:11" outlineLevel="2">
      <c r="B16878" t="s">
        <v>50</v>
      </c>
      <c r="C16878" t="s">
        <v>17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2:11" outlineLevel="2">
      <c r="B16879" t="s">
        <v>50</v>
      </c>
      <c r="C16879" t="s">
        <v>19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2:11" outlineLevel="2">
      <c r="B16880" t="s">
        <v>50</v>
      </c>
      <c r="C16880" t="s">
        <v>32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2:11" outlineLevel="2">
      <c r="B16881" t="s">
        <v>50</v>
      </c>
      <c r="C16881" t="s">
        <v>22</v>
      </c>
      <c r="D16881">
        <v>0</v>
      </c>
      <c r="E16881">
        <v>1</v>
      </c>
      <c r="F16881">
        <v>1</v>
      </c>
      <c r="G16881">
        <v>1</v>
      </c>
      <c r="H16881">
        <v>1</v>
      </c>
      <c r="I16881">
        <v>1</v>
      </c>
      <c r="J16881">
        <v>0</v>
      </c>
      <c r="K16881">
        <v>0</v>
      </c>
    </row>
    <row r="16882" spans="2:11" outlineLevel="2">
      <c r="B16882" t="s">
        <v>50</v>
      </c>
      <c r="C16882" t="s">
        <v>23</v>
      </c>
      <c r="D16882">
        <v>1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2:11" outlineLevel="2">
      <c r="B16883" t="s">
        <v>50</v>
      </c>
      <c r="C16883" t="s">
        <v>24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2:11" outlineLevel="2">
      <c r="B16884" t="s">
        <v>50</v>
      </c>
      <c r="C16884" t="s">
        <v>24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2:11" outlineLevel="2">
      <c r="B16885" t="s">
        <v>50</v>
      </c>
      <c r="C16885" t="s">
        <v>34</v>
      </c>
      <c r="D16885">
        <v>1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1</v>
      </c>
      <c r="K16885">
        <v>0</v>
      </c>
    </row>
    <row r="16886" spans="2:11" outlineLevel="2">
      <c r="B16886" t="s">
        <v>50</v>
      </c>
      <c r="C16886" t="s">
        <v>25</v>
      </c>
      <c r="D16886">
        <v>0</v>
      </c>
      <c r="E16886">
        <v>0</v>
      </c>
      <c r="F16886">
        <v>0</v>
      </c>
      <c r="G16886">
        <v>1</v>
      </c>
      <c r="H16886">
        <v>0</v>
      </c>
      <c r="I16886">
        <v>0</v>
      </c>
      <c r="J16886">
        <v>0</v>
      </c>
      <c r="K16886">
        <v>0</v>
      </c>
    </row>
    <row r="16887" spans="2:11" outlineLevel="2">
      <c r="B16887" t="s">
        <v>50</v>
      </c>
      <c r="C16887" t="s">
        <v>27</v>
      </c>
      <c r="D16887">
        <v>0</v>
      </c>
      <c r="E16887">
        <v>0</v>
      </c>
      <c r="F16887">
        <v>0</v>
      </c>
      <c r="G16887">
        <v>1</v>
      </c>
      <c r="H16887">
        <v>0</v>
      </c>
      <c r="I16887">
        <v>0</v>
      </c>
      <c r="J16887">
        <v>0</v>
      </c>
      <c r="K16887">
        <v>0</v>
      </c>
    </row>
    <row r="16888" spans="2:11" outlineLevel="2">
      <c r="B16888" t="s">
        <v>50</v>
      </c>
      <c r="C16888" t="s">
        <v>28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2:11" outlineLevel="2">
      <c r="B16889" t="s">
        <v>50</v>
      </c>
      <c r="C16889" t="s">
        <v>35</v>
      </c>
      <c r="D16889">
        <v>0</v>
      </c>
      <c r="E16889">
        <v>1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2:11" outlineLevel="2">
      <c r="B16890" t="s">
        <v>50</v>
      </c>
      <c r="C16890" t="s">
        <v>48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2:11" outlineLevel="2">
      <c r="B16891" t="s">
        <v>50</v>
      </c>
      <c r="C16891" t="s">
        <v>36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2:11" outlineLevel="2">
      <c r="B16892" t="s">
        <v>50</v>
      </c>
      <c r="C16892" t="s">
        <v>37</v>
      </c>
      <c r="D16892">
        <v>0</v>
      </c>
      <c r="E16892">
        <v>1</v>
      </c>
      <c r="F16892">
        <v>0</v>
      </c>
      <c r="G16892">
        <v>0</v>
      </c>
      <c r="H16892">
        <v>0</v>
      </c>
      <c r="I16892">
        <v>1</v>
      </c>
      <c r="J16892">
        <v>0</v>
      </c>
      <c r="K16892">
        <v>0</v>
      </c>
    </row>
    <row r="16893" spans="2:11" outlineLevel="2">
      <c r="B16893" t="s">
        <v>50</v>
      </c>
      <c r="C16893" t="s">
        <v>39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2:11" outlineLevel="2">
      <c r="B16894" t="s">
        <v>50</v>
      </c>
      <c r="C16894" t="s">
        <v>40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2:11" outlineLevel="2">
      <c r="B16895" t="s">
        <v>50</v>
      </c>
      <c r="C16895" t="s">
        <v>41</v>
      </c>
      <c r="D16895">
        <v>1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2:11" outlineLevel="2">
      <c r="B16896" t="s">
        <v>50</v>
      </c>
      <c r="C16896" t="s">
        <v>66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2:11" outlineLevel="2">
      <c r="B16897" t="s">
        <v>50</v>
      </c>
      <c r="C16897" t="s">
        <v>54</v>
      </c>
      <c r="D16897">
        <v>0</v>
      </c>
      <c r="E16897">
        <v>1</v>
      </c>
      <c r="F16897">
        <v>1</v>
      </c>
      <c r="G16897">
        <v>0</v>
      </c>
      <c r="H16897">
        <v>0</v>
      </c>
      <c r="I16897">
        <v>1</v>
      </c>
      <c r="J16897">
        <v>0</v>
      </c>
      <c r="K16897">
        <v>0</v>
      </c>
    </row>
    <row r="16898" spans="2:11" s="5" customFormat="1" outlineLevel="1">
      <c r="C16898" s="5" t="s">
        <v>46</v>
      </c>
      <c r="D16898" s="1">
        <f>IFERROR(D16899/D16900, D16899)</f>
        <v>0</v>
      </c>
      <c r="E16898" s="1">
        <f>IFERROR(E16899/E16900, E16899)</f>
        <v>0</v>
      </c>
      <c r="F16898" s="1">
        <f>IFERROR(F16899/F16900, F16899)</f>
        <v>0</v>
      </c>
      <c r="G16898" s="1">
        <f>IFERROR(G16899/G16900, G16899)</f>
        <v>0</v>
      </c>
      <c r="H16898" s="1">
        <f>IFERROR(H16899/H16900, H16899)</f>
        <v>0</v>
      </c>
      <c r="I16898" s="1">
        <f>IFERROR(I16899/I16900, I16899)</f>
        <v>0</v>
      </c>
      <c r="J16898" s="1">
        <f>IFERROR(J16899/J16900, J16899)</f>
        <v>0</v>
      </c>
      <c r="K16898" s="1">
        <f>IFERROR(K16899/K16900, K16899)</f>
        <v>0</v>
      </c>
    </row>
    <row r="16899" spans="2:11" outlineLevel="2">
      <c r="C16899" t="s">
        <v>10</v>
      </c>
      <c r="D16899">
        <f>COUNTIF(D16901:D16924, "1")</f>
        <v>0</v>
      </c>
      <c r="E16899">
        <f>COUNTIF(E16901:E16924, "1")</f>
        <v>0</v>
      </c>
      <c r="F16899">
        <f>COUNTIF(F16901:F16924, "1")</f>
        <v>0</v>
      </c>
      <c r="G16899">
        <f>COUNTIF(G16901:G16924, "1")</f>
        <v>0</v>
      </c>
      <c r="H16899">
        <f>COUNTIF(H16901:H16924, "1")</f>
        <v>0</v>
      </c>
      <c r="I16899">
        <f>COUNTIF(I16901:I16924, "1")</f>
        <v>0</v>
      </c>
      <c r="J16899">
        <f>COUNTIF(J16901:J16924, "1")</f>
        <v>0</v>
      </c>
      <c r="K16899">
        <f>COUNTIF(K16901:K16924, "1")</f>
        <v>0</v>
      </c>
    </row>
    <row r="16900" spans="2:11" outlineLevel="2">
      <c r="C16900" t="s">
        <v>12</v>
      </c>
      <c r="D16900">
        <f>COUNTIF(D16901:D16924, "0")</f>
        <v>0</v>
      </c>
      <c r="E16900">
        <f>COUNTIF(E16901:E16924, "0")</f>
        <v>0</v>
      </c>
      <c r="F16900">
        <f>COUNTIF(F16901:F16924, "0")</f>
        <v>0</v>
      </c>
      <c r="G16900">
        <f>COUNTIF(G16901:G16924, "0")</f>
        <v>0</v>
      </c>
      <c r="H16900">
        <f>COUNTIF(H16901:H16924, "0")</f>
        <v>0</v>
      </c>
      <c r="I16900">
        <f>COUNTIF(I16901:I16924, "0")</f>
        <v>0</v>
      </c>
      <c r="J16900">
        <f>COUNTIF(J16901:J16924, "0")</f>
        <v>0</v>
      </c>
      <c r="K16900">
        <f>COUNTIF(K16901:K16924, "0")</f>
        <v>0</v>
      </c>
    </row>
    <row r="16901" spans="2:11" outlineLevel="2">
      <c r="B16901" t="s">
        <v>47</v>
      </c>
      <c r="C16901" t="s">
        <v>14</v>
      </c>
      <c r="D16901">
        <v>1</v>
      </c>
      <c r="E16901">
        <v>1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2:11" outlineLevel="2">
      <c r="B16902" t="s">
        <v>47</v>
      </c>
      <c r="C16902" t="s">
        <v>16</v>
      </c>
      <c r="D16902">
        <v>1</v>
      </c>
      <c r="E16902">
        <v>0</v>
      </c>
      <c r="F16902">
        <v>0</v>
      </c>
      <c r="G16902">
        <v>0</v>
      </c>
      <c r="H16902">
        <v>1</v>
      </c>
      <c r="I16902">
        <v>0</v>
      </c>
      <c r="J16902">
        <v>0</v>
      </c>
      <c r="K16902">
        <v>0</v>
      </c>
    </row>
    <row r="16903" spans="2:11" outlineLevel="2">
      <c r="B16903" t="s">
        <v>47</v>
      </c>
      <c r="C16903" t="s">
        <v>19</v>
      </c>
      <c r="D16903">
        <v>1</v>
      </c>
      <c r="E16903">
        <v>0</v>
      </c>
      <c r="F16903">
        <v>0</v>
      </c>
      <c r="G16903">
        <v>1</v>
      </c>
      <c r="H16903">
        <v>0</v>
      </c>
      <c r="I16903">
        <v>0</v>
      </c>
      <c r="J16903">
        <v>0</v>
      </c>
      <c r="K16903">
        <v>0</v>
      </c>
    </row>
    <row r="16904" spans="2:11" outlineLevel="2">
      <c r="B16904" t="s">
        <v>47</v>
      </c>
      <c r="C16904" t="s">
        <v>32</v>
      </c>
      <c r="D16904">
        <v>1</v>
      </c>
      <c r="E16904">
        <v>1</v>
      </c>
      <c r="F16904">
        <v>1</v>
      </c>
      <c r="G16904">
        <v>0</v>
      </c>
      <c r="H16904">
        <v>1</v>
      </c>
      <c r="I16904">
        <v>1</v>
      </c>
      <c r="J16904">
        <v>0</v>
      </c>
      <c r="K16904">
        <v>0</v>
      </c>
    </row>
    <row r="16905" spans="2:11" outlineLevel="2">
      <c r="B16905" t="s">
        <v>47</v>
      </c>
      <c r="C16905" t="s">
        <v>20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2:11" outlineLevel="2">
      <c r="B16906" t="s">
        <v>47</v>
      </c>
      <c r="C16906" t="s">
        <v>21</v>
      </c>
      <c r="D16906">
        <v>0</v>
      </c>
      <c r="E16906">
        <v>0</v>
      </c>
      <c r="F16906">
        <v>1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2:11" outlineLevel="2">
      <c r="B16907" t="s">
        <v>47</v>
      </c>
      <c r="C16907" t="s">
        <v>22</v>
      </c>
      <c r="D16907">
        <v>0</v>
      </c>
      <c r="E16907">
        <v>1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2:11" outlineLevel="2">
      <c r="B16908" t="s">
        <v>47</v>
      </c>
      <c r="C16908" t="s">
        <v>23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2:11" outlineLevel="2">
      <c r="B16909" t="s">
        <v>47</v>
      </c>
      <c r="C16909" t="s">
        <v>33</v>
      </c>
      <c r="D16909">
        <v>0</v>
      </c>
      <c r="E16909">
        <v>1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2:11" outlineLevel="2">
      <c r="B16910" t="s">
        <v>47</v>
      </c>
      <c r="C16910" t="s">
        <v>24</v>
      </c>
      <c r="D16910">
        <v>0</v>
      </c>
      <c r="E16910">
        <v>0</v>
      </c>
      <c r="F16910">
        <v>0</v>
      </c>
      <c r="G16910">
        <v>0</v>
      </c>
      <c r="H16910">
        <v>1</v>
      </c>
      <c r="I16910">
        <v>0</v>
      </c>
      <c r="J16910">
        <v>0</v>
      </c>
      <c r="K16910">
        <v>0</v>
      </c>
    </row>
    <row r="16911" spans="2:11" outlineLevel="2">
      <c r="B16911" t="s">
        <v>47</v>
      </c>
      <c r="C16911" t="s">
        <v>34</v>
      </c>
      <c r="D16911">
        <v>0</v>
      </c>
      <c r="E16911">
        <v>0</v>
      </c>
      <c r="F16911">
        <v>0</v>
      </c>
      <c r="G16911">
        <v>0</v>
      </c>
      <c r="H16911">
        <v>1</v>
      </c>
      <c r="I16911">
        <v>1</v>
      </c>
      <c r="J16911">
        <v>1</v>
      </c>
      <c r="K16911">
        <v>0</v>
      </c>
    </row>
    <row r="16912" spans="2:11" outlineLevel="2">
      <c r="B16912" t="s">
        <v>47</v>
      </c>
      <c r="C16912" t="s">
        <v>26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2:11" outlineLevel="2">
      <c r="B16913" t="s">
        <v>47</v>
      </c>
      <c r="C16913" t="s">
        <v>27</v>
      </c>
      <c r="D16913">
        <v>1</v>
      </c>
      <c r="E16913">
        <v>0</v>
      </c>
      <c r="F16913">
        <v>0</v>
      </c>
      <c r="G16913">
        <v>0</v>
      </c>
      <c r="H16913">
        <v>0</v>
      </c>
      <c r="I16913">
        <v>1</v>
      </c>
      <c r="J16913">
        <v>0</v>
      </c>
      <c r="K16913">
        <v>0</v>
      </c>
    </row>
    <row r="16914" spans="2:11" outlineLevel="2">
      <c r="B16914" t="s">
        <v>47</v>
      </c>
      <c r="C16914" t="s">
        <v>48</v>
      </c>
      <c r="D16914">
        <v>0</v>
      </c>
      <c r="E16914">
        <v>0</v>
      </c>
      <c r="F16914">
        <v>1</v>
      </c>
      <c r="G16914">
        <v>1</v>
      </c>
      <c r="H16914">
        <v>0</v>
      </c>
      <c r="I16914">
        <v>0</v>
      </c>
      <c r="J16914">
        <v>0</v>
      </c>
      <c r="K16914">
        <v>0</v>
      </c>
    </row>
    <row r="16915" spans="2:11" outlineLevel="2">
      <c r="B16915" t="s">
        <v>47</v>
      </c>
      <c r="C16915" t="s">
        <v>37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1</v>
      </c>
      <c r="J16915">
        <v>1</v>
      </c>
      <c r="K16915">
        <v>0</v>
      </c>
    </row>
    <row r="16916" spans="2:11" outlineLevel="2">
      <c r="B16916" t="s">
        <v>47</v>
      </c>
      <c r="C16916" t="s">
        <v>38</v>
      </c>
      <c r="D16916">
        <v>0</v>
      </c>
      <c r="E16916">
        <v>0</v>
      </c>
      <c r="F16916">
        <v>0</v>
      </c>
      <c r="G16916">
        <v>1</v>
      </c>
      <c r="H16916">
        <v>1</v>
      </c>
      <c r="I16916">
        <v>0</v>
      </c>
      <c r="J16916">
        <v>0</v>
      </c>
      <c r="K16916">
        <v>0</v>
      </c>
    </row>
    <row r="16917" spans="2:11" outlineLevel="2">
      <c r="B16917" t="s">
        <v>47</v>
      </c>
      <c r="C16917" t="s">
        <v>39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1</v>
      </c>
      <c r="J16917">
        <v>0</v>
      </c>
      <c r="K16917">
        <v>0</v>
      </c>
    </row>
    <row r="16918" spans="2:11" outlineLevel="2">
      <c r="B16918" t="s">
        <v>47</v>
      </c>
      <c r="C16918" t="s">
        <v>39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2:11" outlineLevel="2">
      <c r="B16919" t="s">
        <v>47</v>
      </c>
      <c r="C16919" t="s">
        <v>39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2:11" outlineLevel="2">
      <c r="B16920" t="s">
        <v>47</v>
      </c>
      <c r="C16920" t="s">
        <v>41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2:11" outlineLevel="2">
      <c r="B16921" t="s">
        <v>47</v>
      </c>
      <c r="C16921" t="s">
        <v>41</v>
      </c>
      <c r="D16921">
        <v>0</v>
      </c>
      <c r="E16921">
        <v>0</v>
      </c>
      <c r="F16921">
        <v>1</v>
      </c>
      <c r="G16921">
        <v>0</v>
      </c>
      <c r="H16921">
        <v>0</v>
      </c>
      <c r="I16921">
        <v>1</v>
      </c>
      <c r="J16921">
        <v>0</v>
      </c>
      <c r="K16921">
        <v>0</v>
      </c>
    </row>
    <row r="16922" spans="2:11" outlineLevel="2">
      <c r="B16922" t="s">
        <v>47</v>
      </c>
      <c r="C16922" t="s">
        <v>42</v>
      </c>
      <c r="D16922">
        <v>0</v>
      </c>
      <c r="E16922">
        <v>0</v>
      </c>
      <c r="F16922">
        <v>1</v>
      </c>
      <c r="G16922">
        <v>0</v>
      </c>
      <c r="H16922">
        <v>1</v>
      </c>
      <c r="I16922">
        <v>0</v>
      </c>
      <c r="J16922">
        <v>0</v>
      </c>
      <c r="K16922">
        <v>0</v>
      </c>
    </row>
    <row r="16923" spans="2:11" outlineLevel="2">
      <c r="B16923" t="s">
        <v>47</v>
      </c>
      <c r="C16923" t="s">
        <v>43</v>
      </c>
      <c r="D16923">
        <v>0</v>
      </c>
      <c r="E16923">
        <v>0</v>
      </c>
      <c r="F16923">
        <v>0</v>
      </c>
      <c r="G16923">
        <v>1</v>
      </c>
      <c r="H16923">
        <v>0</v>
      </c>
      <c r="I16923">
        <v>0</v>
      </c>
      <c r="J16923">
        <v>0</v>
      </c>
      <c r="K16923">
        <v>0</v>
      </c>
    </row>
    <row r="16924" spans="2:11" outlineLevel="2">
      <c r="B16924" t="s">
        <v>47</v>
      </c>
      <c r="C16924" t="s">
        <v>44</v>
      </c>
      <c r="D16924">
        <v>0</v>
      </c>
      <c r="E16924">
        <v>0</v>
      </c>
      <c r="F16924">
        <v>0</v>
      </c>
      <c r="G16924">
        <v>1</v>
      </c>
      <c r="H16924">
        <v>0</v>
      </c>
      <c r="I16924">
        <v>0</v>
      </c>
      <c r="J16924">
        <v>0</v>
      </c>
      <c r="K16924">
        <v>0</v>
      </c>
    </row>
    <row r="16925" spans="2:11" s="5" customFormat="1" outlineLevel="1">
      <c r="C16925" s="5" t="s">
        <v>30</v>
      </c>
      <c r="D16925" s="1">
        <f>IFERROR(D16926/D16927, D16926)</f>
        <v>0</v>
      </c>
      <c r="E16925" s="1">
        <f>IFERROR(E16926/E16927, E16926)</f>
        <v>0</v>
      </c>
      <c r="F16925" s="1">
        <f>IFERROR(F16926/F16927, F16926)</f>
        <v>0</v>
      </c>
      <c r="G16925" s="1">
        <f>IFERROR(G16926/G16927, G16926)</f>
        <v>0</v>
      </c>
      <c r="H16925" s="1">
        <f>IFERROR(H16926/H16927, H16926)</f>
        <v>0</v>
      </c>
      <c r="I16925" s="1">
        <f>IFERROR(I16926/I16927, I16926)</f>
        <v>0</v>
      </c>
      <c r="J16925" s="1">
        <f>IFERROR(J16926/J16927, J16926)</f>
        <v>0</v>
      </c>
      <c r="K16925" s="1">
        <f>IFERROR(K16926/K16927, K16926)</f>
        <v>0</v>
      </c>
    </row>
    <row r="16926" spans="2:11" outlineLevel="2">
      <c r="C16926" t="s">
        <v>10</v>
      </c>
      <c r="D16926">
        <f>COUNTIF(D16928:D16949, "1")</f>
        <v>0</v>
      </c>
      <c r="E16926">
        <f>COUNTIF(E16928:E16949, "1")</f>
        <v>0</v>
      </c>
      <c r="F16926">
        <f>COUNTIF(F16928:F16949, "1")</f>
        <v>0</v>
      </c>
      <c r="G16926">
        <f>COUNTIF(G16928:G16949, "1")</f>
        <v>0</v>
      </c>
      <c r="H16926">
        <f>COUNTIF(H16928:H16949, "1")</f>
        <v>0</v>
      </c>
      <c r="I16926">
        <f>COUNTIF(I16928:I16949, "1")</f>
        <v>0</v>
      </c>
      <c r="J16926">
        <f>COUNTIF(J16928:J16949, "1")</f>
        <v>0</v>
      </c>
      <c r="K16926">
        <f>COUNTIF(K16928:K16949, "1")</f>
        <v>0</v>
      </c>
    </row>
    <row r="16927" spans="2:11" outlineLevel="2">
      <c r="C16927" t="s">
        <v>12</v>
      </c>
      <c r="D16927">
        <f>COUNTIF(D16928:D16949, "0")</f>
        <v>0</v>
      </c>
      <c r="E16927">
        <f>COUNTIF(E16928:E16949, "0")</f>
        <v>0</v>
      </c>
      <c r="F16927">
        <f>COUNTIF(F16928:F16949, "0")</f>
        <v>0</v>
      </c>
      <c r="G16927">
        <f>COUNTIF(G16928:G16949, "0")</f>
        <v>0</v>
      </c>
      <c r="H16927">
        <f>COUNTIF(H16928:H16949, "0")</f>
        <v>0</v>
      </c>
      <c r="I16927">
        <f>COUNTIF(I16928:I16949, "0")</f>
        <v>0</v>
      </c>
      <c r="J16927">
        <f>COUNTIF(J16928:J16949, "0")</f>
        <v>0</v>
      </c>
      <c r="K16927">
        <f>COUNTIF(K16928:K16949, "0")</f>
        <v>0</v>
      </c>
    </row>
    <row r="16928" spans="2:11" outlineLevel="2">
      <c r="B16928" t="s">
        <v>31</v>
      </c>
      <c r="C16928" t="s">
        <v>14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2:11" outlineLevel="2">
      <c r="B16929" t="s">
        <v>31</v>
      </c>
      <c r="C16929" t="s">
        <v>15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2:11" outlineLevel="2">
      <c r="B16930" t="s">
        <v>31</v>
      </c>
      <c r="C16930" t="s">
        <v>16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2:11" outlineLevel="2">
      <c r="B16931" t="s">
        <v>31</v>
      </c>
      <c r="C16931" t="s">
        <v>17</v>
      </c>
      <c r="D16931">
        <v>0</v>
      </c>
      <c r="E16931">
        <v>0</v>
      </c>
      <c r="F16931">
        <v>1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2:11" outlineLevel="2">
      <c r="B16932" t="s">
        <v>31</v>
      </c>
      <c r="C16932" t="s">
        <v>18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1</v>
      </c>
      <c r="J16932">
        <v>0</v>
      </c>
      <c r="K16932">
        <v>0</v>
      </c>
    </row>
    <row r="16933" spans="2:11" outlineLevel="2">
      <c r="B16933" t="s">
        <v>31</v>
      </c>
      <c r="C16933" t="s">
        <v>19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2:11" outlineLevel="2">
      <c r="B16934" t="s">
        <v>31</v>
      </c>
      <c r="C16934" t="s">
        <v>32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2:11" outlineLevel="2">
      <c r="B16935" t="s">
        <v>31</v>
      </c>
      <c r="C16935" t="s">
        <v>20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2:11" outlineLevel="2">
      <c r="B16936" t="s">
        <v>31</v>
      </c>
      <c r="C16936" t="s">
        <v>21</v>
      </c>
      <c r="D16936">
        <v>0</v>
      </c>
      <c r="E16936">
        <v>0</v>
      </c>
      <c r="F16936">
        <v>0</v>
      </c>
      <c r="G16936">
        <v>0</v>
      </c>
      <c r="H16936">
        <v>1</v>
      </c>
      <c r="I16936">
        <v>0</v>
      </c>
      <c r="J16936">
        <v>0</v>
      </c>
      <c r="K16936">
        <v>0</v>
      </c>
    </row>
    <row r="16937" spans="2:11" outlineLevel="2">
      <c r="B16937" t="s">
        <v>31</v>
      </c>
      <c r="C16937" t="s">
        <v>22</v>
      </c>
      <c r="D16937">
        <v>0</v>
      </c>
      <c r="E16937">
        <v>1</v>
      </c>
      <c r="F16937">
        <v>1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2:11" outlineLevel="2">
      <c r="B16938" t="s">
        <v>31</v>
      </c>
      <c r="C16938" t="s">
        <v>23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2:11" outlineLevel="2">
      <c r="B16939" t="s">
        <v>31</v>
      </c>
      <c r="C16939" t="s">
        <v>34</v>
      </c>
      <c r="D16939">
        <v>0</v>
      </c>
      <c r="E16939">
        <v>0</v>
      </c>
      <c r="F16939">
        <v>1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2:11" outlineLevel="2">
      <c r="B16940" t="s">
        <v>31</v>
      </c>
      <c r="C16940" t="s">
        <v>25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1</v>
      </c>
      <c r="K16940">
        <v>0</v>
      </c>
    </row>
    <row r="16941" spans="2:11" outlineLevel="2">
      <c r="B16941" t="s">
        <v>31</v>
      </c>
      <c r="C16941" t="s">
        <v>26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2:11" outlineLevel="2">
      <c r="B16942" t="s">
        <v>31</v>
      </c>
      <c r="C16942" t="s">
        <v>28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1</v>
      </c>
      <c r="J16942">
        <v>0</v>
      </c>
      <c r="K16942">
        <v>0</v>
      </c>
    </row>
    <row r="16943" spans="2:11" outlineLevel="2">
      <c r="B16943" t="s">
        <v>31</v>
      </c>
      <c r="C16943" t="s">
        <v>35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2:11" outlineLevel="2">
      <c r="B16944" t="s">
        <v>31</v>
      </c>
      <c r="C16944" t="s">
        <v>48</v>
      </c>
      <c r="D16944">
        <v>1</v>
      </c>
      <c r="E16944">
        <v>0</v>
      </c>
      <c r="F16944">
        <v>0</v>
      </c>
      <c r="G16944">
        <v>1</v>
      </c>
      <c r="H16944">
        <v>0</v>
      </c>
      <c r="I16944">
        <v>0</v>
      </c>
      <c r="J16944">
        <v>0</v>
      </c>
      <c r="K16944">
        <v>0</v>
      </c>
    </row>
    <row r="16945" spans="2:11" outlineLevel="2">
      <c r="B16945" t="s">
        <v>31</v>
      </c>
      <c r="C16945" t="s">
        <v>37</v>
      </c>
      <c r="D16945">
        <v>0</v>
      </c>
      <c r="E16945">
        <v>0</v>
      </c>
      <c r="F16945">
        <v>0</v>
      </c>
      <c r="G16945">
        <v>0</v>
      </c>
      <c r="H16945">
        <v>1</v>
      </c>
      <c r="I16945">
        <v>0</v>
      </c>
      <c r="J16945">
        <v>0</v>
      </c>
      <c r="K16945">
        <v>0</v>
      </c>
    </row>
    <row r="16946" spans="2:11" outlineLevel="2">
      <c r="B16946" t="s">
        <v>31</v>
      </c>
      <c r="C16946" t="s">
        <v>38</v>
      </c>
      <c r="D16946">
        <v>0</v>
      </c>
      <c r="E16946">
        <v>1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2:11" outlineLevel="2">
      <c r="B16947" t="s">
        <v>31</v>
      </c>
      <c r="C16947" t="s">
        <v>39</v>
      </c>
      <c r="D16947">
        <v>1</v>
      </c>
      <c r="E16947">
        <v>1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</row>
    <row r="16948" spans="2:11" outlineLevel="2">
      <c r="B16948" t="s">
        <v>31</v>
      </c>
      <c r="C16948" t="s">
        <v>40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</row>
    <row r="16949" spans="2:11" outlineLevel="2">
      <c r="B16949" t="s">
        <v>31</v>
      </c>
      <c r="C16949" t="s">
        <v>41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1</v>
      </c>
      <c r="K16949">
        <v>0</v>
      </c>
    </row>
    <row r="16950" spans="2:11" s="5" customFormat="1" outlineLevel="1">
      <c r="C16950" s="5" t="s">
        <v>55</v>
      </c>
      <c r="D16950" s="1">
        <f>IFERROR(D16951/D16952, D16951)</f>
        <v>0</v>
      </c>
      <c r="E16950" s="1">
        <f>IFERROR(E16951/E16952, E16951)</f>
        <v>0</v>
      </c>
      <c r="F16950" s="1">
        <f>IFERROR(F16951/F16952, F16951)</f>
        <v>0</v>
      </c>
      <c r="G16950" s="1">
        <f>IFERROR(G16951/G16952, G16951)</f>
        <v>0</v>
      </c>
      <c r="H16950" s="1">
        <f>IFERROR(H16951/H16952, H16951)</f>
        <v>0</v>
      </c>
      <c r="I16950" s="1">
        <f>IFERROR(I16951/I16952, I16951)</f>
        <v>0</v>
      </c>
      <c r="J16950" s="1">
        <f>IFERROR(J16951/J16952, J16951)</f>
        <v>0</v>
      </c>
      <c r="K16950" s="1">
        <f>IFERROR(K16951/K16952, K16951)</f>
        <v>0</v>
      </c>
    </row>
    <row r="16951" spans="2:11" outlineLevel="2">
      <c r="C16951" t="s">
        <v>10</v>
      </c>
      <c r="D16951">
        <f>COUNTIF(D16953:D16968, "1")</f>
        <v>0</v>
      </c>
      <c r="E16951">
        <f>COUNTIF(E16953:E16968, "1")</f>
        <v>0</v>
      </c>
      <c r="F16951">
        <f>COUNTIF(F16953:F16968, "1")</f>
        <v>0</v>
      </c>
      <c r="G16951">
        <f>COUNTIF(G16953:G16968, "1")</f>
        <v>0</v>
      </c>
      <c r="H16951">
        <f>COUNTIF(H16953:H16968, "1")</f>
        <v>0</v>
      </c>
      <c r="I16951">
        <f>COUNTIF(I16953:I16968, "1")</f>
        <v>0</v>
      </c>
      <c r="J16951">
        <f>COUNTIF(J16953:J16968, "1")</f>
        <v>0</v>
      </c>
      <c r="K16951">
        <f>COUNTIF(K16953:K16968, "1")</f>
        <v>0</v>
      </c>
    </row>
    <row r="16952" spans="2:11" outlineLevel="2">
      <c r="C16952" t="s">
        <v>12</v>
      </c>
      <c r="D16952">
        <f>COUNTIF(D16953:D16968, "0")</f>
        <v>0</v>
      </c>
      <c r="E16952">
        <f>COUNTIF(E16953:E16968, "0")</f>
        <v>0</v>
      </c>
      <c r="F16952">
        <f>COUNTIF(F16953:F16968, "0")</f>
        <v>0</v>
      </c>
      <c r="G16952">
        <f>COUNTIF(G16953:G16968, "0")</f>
        <v>0</v>
      </c>
      <c r="H16952">
        <f>COUNTIF(H16953:H16968, "0")</f>
        <v>0</v>
      </c>
      <c r="I16952">
        <f>COUNTIF(I16953:I16968, "0")</f>
        <v>0</v>
      </c>
      <c r="J16952">
        <f>COUNTIF(J16953:J16968, "0")</f>
        <v>0</v>
      </c>
      <c r="K16952">
        <f>COUNTIF(K16953:K16968, "0")</f>
        <v>0</v>
      </c>
    </row>
    <row r="16953" spans="2:11" outlineLevel="2">
      <c r="B16953" t="s">
        <v>56</v>
      </c>
      <c r="C16953" t="s">
        <v>14</v>
      </c>
      <c r="D16953">
        <v>0</v>
      </c>
      <c r="E16953">
        <v>0</v>
      </c>
      <c r="F16953">
        <v>0</v>
      </c>
      <c r="G16953">
        <v>0</v>
      </c>
      <c r="H16953">
        <v>1</v>
      </c>
      <c r="I16953">
        <v>0</v>
      </c>
      <c r="J16953">
        <v>0</v>
      </c>
      <c r="K16953">
        <v>0</v>
      </c>
    </row>
    <row r="16954" spans="2:11" outlineLevel="2">
      <c r="B16954" t="s">
        <v>56</v>
      </c>
      <c r="C16954" t="s">
        <v>15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2:11" outlineLevel="2">
      <c r="B16955" t="s">
        <v>56</v>
      </c>
      <c r="C16955" t="s">
        <v>16</v>
      </c>
      <c r="D16955">
        <v>1</v>
      </c>
      <c r="E16955">
        <v>0</v>
      </c>
      <c r="F16955">
        <v>0</v>
      </c>
      <c r="G16955">
        <v>0</v>
      </c>
      <c r="H16955">
        <v>1</v>
      </c>
      <c r="I16955">
        <v>0</v>
      </c>
      <c r="J16955">
        <v>0</v>
      </c>
      <c r="K16955">
        <v>0</v>
      </c>
    </row>
    <row r="16956" spans="2:11" outlineLevel="2">
      <c r="B16956" t="s">
        <v>56</v>
      </c>
      <c r="C16956" t="s">
        <v>17</v>
      </c>
      <c r="D16956">
        <v>1</v>
      </c>
      <c r="E16956">
        <v>1</v>
      </c>
      <c r="F16956">
        <v>1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2:11" outlineLevel="2">
      <c r="B16957" t="s">
        <v>56</v>
      </c>
      <c r="C16957" t="s">
        <v>18</v>
      </c>
      <c r="D16957">
        <v>0</v>
      </c>
      <c r="E16957">
        <v>0</v>
      </c>
      <c r="F16957">
        <v>1</v>
      </c>
      <c r="G16957">
        <v>0</v>
      </c>
      <c r="H16957">
        <v>0</v>
      </c>
      <c r="I16957">
        <v>0</v>
      </c>
      <c r="J16957">
        <v>1</v>
      </c>
      <c r="K16957">
        <v>0</v>
      </c>
    </row>
    <row r="16958" spans="2:11" outlineLevel="2">
      <c r="B16958" t="s">
        <v>56</v>
      </c>
      <c r="C16958" t="s">
        <v>20</v>
      </c>
      <c r="D16958">
        <v>1</v>
      </c>
      <c r="E16958">
        <v>0</v>
      </c>
      <c r="F16958">
        <v>1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2:11" outlineLevel="2">
      <c r="B16959" t="s">
        <v>56</v>
      </c>
      <c r="C16959" t="s">
        <v>20</v>
      </c>
      <c r="D16959">
        <v>1</v>
      </c>
      <c r="E16959">
        <v>0</v>
      </c>
      <c r="F16959">
        <v>1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2:11" outlineLevel="2">
      <c r="B16960" t="s">
        <v>56</v>
      </c>
      <c r="C16960" t="s">
        <v>21</v>
      </c>
      <c r="D16960">
        <v>1</v>
      </c>
      <c r="E16960">
        <v>0</v>
      </c>
      <c r="F16960">
        <v>0</v>
      </c>
      <c r="G16960">
        <v>0</v>
      </c>
      <c r="H16960">
        <v>1</v>
      </c>
      <c r="I16960">
        <v>0</v>
      </c>
      <c r="J16960">
        <v>0</v>
      </c>
      <c r="K16960">
        <v>0</v>
      </c>
    </row>
    <row r="16961" spans="2:11" outlineLevel="2">
      <c r="B16961" t="s">
        <v>56</v>
      </c>
      <c r="C16961" t="s">
        <v>22</v>
      </c>
      <c r="D16961">
        <v>1</v>
      </c>
      <c r="E16961">
        <v>0</v>
      </c>
      <c r="F16961">
        <v>0</v>
      </c>
      <c r="G16961">
        <v>0</v>
      </c>
      <c r="H16961">
        <v>1</v>
      </c>
      <c r="I16961">
        <v>0</v>
      </c>
      <c r="J16961">
        <v>1</v>
      </c>
      <c r="K16961">
        <v>0</v>
      </c>
    </row>
    <row r="16962" spans="2:11" outlineLevel="2">
      <c r="B16962" t="s">
        <v>56</v>
      </c>
      <c r="C16962" t="s">
        <v>23</v>
      </c>
      <c r="D16962">
        <v>0</v>
      </c>
      <c r="E16962">
        <v>0</v>
      </c>
      <c r="F16962">
        <v>1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2:11" outlineLevel="2">
      <c r="B16963" t="s">
        <v>56</v>
      </c>
      <c r="C16963" t="s">
        <v>24</v>
      </c>
      <c r="D16963">
        <v>0</v>
      </c>
      <c r="E16963">
        <v>0</v>
      </c>
      <c r="F16963">
        <v>0</v>
      </c>
      <c r="G16963">
        <v>0</v>
      </c>
      <c r="H16963">
        <v>1</v>
      </c>
      <c r="I16963">
        <v>0</v>
      </c>
      <c r="J16963">
        <v>0</v>
      </c>
      <c r="K16963">
        <v>0</v>
      </c>
    </row>
    <row r="16964" spans="2:11" outlineLevel="2">
      <c r="B16964" t="s">
        <v>56</v>
      </c>
      <c r="C16964" t="s">
        <v>28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2:11" outlineLevel="2">
      <c r="B16965" t="s">
        <v>56</v>
      </c>
      <c r="C16965" t="s">
        <v>48</v>
      </c>
      <c r="D16965">
        <v>1</v>
      </c>
      <c r="E16965">
        <v>1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2:11" outlineLevel="2">
      <c r="B16966" t="s">
        <v>56</v>
      </c>
      <c r="C16966" t="s">
        <v>36</v>
      </c>
      <c r="D16966">
        <v>0</v>
      </c>
      <c r="E16966">
        <v>0</v>
      </c>
      <c r="F16966">
        <v>0</v>
      </c>
      <c r="G16966">
        <v>0</v>
      </c>
      <c r="H16966">
        <v>1</v>
      </c>
      <c r="I16966">
        <v>0</v>
      </c>
      <c r="J16966">
        <v>0</v>
      </c>
      <c r="K16966">
        <v>0</v>
      </c>
    </row>
    <row r="16967" spans="2:11" outlineLevel="2">
      <c r="B16967" t="s">
        <v>56</v>
      </c>
      <c r="C16967" t="s">
        <v>43</v>
      </c>
      <c r="D16967">
        <v>0</v>
      </c>
      <c r="E16967">
        <v>0</v>
      </c>
      <c r="F16967">
        <v>1</v>
      </c>
      <c r="G16967">
        <v>0</v>
      </c>
      <c r="H16967">
        <v>1</v>
      </c>
      <c r="I16967">
        <v>0</v>
      </c>
      <c r="J16967">
        <v>0</v>
      </c>
      <c r="K16967">
        <v>0</v>
      </c>
    </row>
    <row r="16968" spans="2:11" outlineLevel="2">
      <c r="B16968" t="s">
        <v>56</v>
      </c>
      <c r="C16968" t="s">
        <v>44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1</v>
      </c>
      <c r="J16968">
        <v>0</v>
      </c>
      <c r="K16968">
        <v>0</v>
      </c>
    </row>
    <row r="16969" spans="2:11" s="3" customFormat="1">
      <c r="B16969" s="3" t="s">
        <v>704</v>
      </c>
      <c r="C16969" s="3" t="s">
        <v>8</v>
      </c>
      <c r="D16969" s="3">
        <f>IFERROR(AVERAGE(D16972,D16987,D16991), 0)</f>
        <v>0</v>
      </c>
      <c r="E16969" s="3">
        <f>IFERROR(AVERAGE(E16972,E16987,E16991), 0)</f>
        <v>0</v>
      </c>
      <c r="F16969" s="3">
        <f>IFERROR(AVERAGE(F16972,F16987,F16991), 0)</f>
        <v>0</v>
      </c>
      <c r="G16969" s="3">
        <f>IFERROR(AVERAGE(G16972,G16987,G16991), 0)</f>
        <v>0</v>
      </c>
      <c r="H16969" s="3">
        <f>IFERROR(AVERAGE(H16972,H16987,H16991), 0)</f>
        <v>0</v>
      </c>
      <c r="I16969" s="3">
        <f>IFERROR(AVERAGE(I16972,I16987,I16991), 0)</f>
        <v>0</v>
      </c>
      <c r="J16969" s="3">
        <f>IFERROR(AVERAGE(J16972,J16987,J16991), 0)</f>
        <v>0</v>
      </c>
      <c r="K16969" s="3">
        <f>IFERROR(AVERAGE(K16972,K16987,K16991), 0)</f>
        <v>0</v>
      </c>
    </row>
    <row r="16970" spans="2:11" outlineLevel="2">
      <c r="B16970" s="4" t="s">
        <v>9</v>
      </c>
      <c r="D16970">
        <f>E16973+E16988+E16992</f>
        <v>0</v>
      </c>
      <c r="E16970">
        <f>F16973+F16988+F16992</f>
        <v>0</v>
      </c>
      <c r="F16970">
        <f>G16973+G16988+G16992</f>
        <v>0</v>
      </c>
      <c r="G16970">
        <f>H16973+H16988+H16992</f>
        <v>0</v>
      </c>
      <c r="H16970">
        <f>I16973+I16988+I16992</f>
        <v>0</v>
      </c>
      <c r="I16970">
        <f>J16973+J16988+J16992</f>
        <v>0</v>
      </c>
      <c r="J16970">
        <f>K16973+K16988+K16992</f>
        <v>0</v>
      </c>
      <c r="K16970">
        <f>L16973+L16988+L16992</f>
        <v>0</v>
      </c>
    </row>
    <row r="16971" spans="2:11" outlineLevel="2">
      <c r="B16971" s="4" t="s">
        <v>10</v>
      </c>
      <c r="D16971">
        <f>E16974+E16989+E16993</f>
        <v>0</v>
      </c>
      <c r="E16971">
        <f>F16974+F16989+F16993</f>
        <v>0</v>
      </c>
      <c r="F16971">
        <f>G16974+G16989+G16993</f>
        <v>0</v>
      </c>
      <c r="G16971">
        <f>H16974+H16989+H16993</f>
        <v>0</v>
      </c>
      <c r="H16971">
        <f>I16974+I16989+I16993</f>
        <v>0</v>
      </c>
      <c r="I16971">
        <f>J16974+J16989+J16993</f>
        <v>0</v>
      </c>
      <c r="J16971">
        <f>K16974+K16989+K16993</f>
        <v>0</v>
      </c>
      <c r="K16971">
        <f>L16974+L16989+L16993</f>
        <v>0</v>
      </c>
    </row>
    <row r="16972" spans="2:11" s="5" customFormat="1" outlineLevel="1">
      <c r="C16972" s="5" t="s">
        <v>51</v>
      </c>
      <c r="D16972" s="1">
        <f>IFERROR(D16973/D16974, D16973)</f>
        <v>0</v>
      </c>
      <c r="E16972" s="1">
        <f>IFERROR(E16973/E16974, E16973)</f>
        <v>0</v>
      </c>
      <c r="F16972" s="1">
        <f>IFERROR(F16973/F16974, F16973)</f>
        <v>0</v>
      </c>
      <c r="G16972" s="1">
        <f>IFERROR(G16973/G16974, G16973)</f>
        <v>0</v>
      </c>
      <c r="H16972" s="1">
        <f>IFERROR(H16973/H16974, H16973)</f>
        <v>0</v>
      </c>
      <c r="I16972" s="1">
        <f>IFERROR(I16973/I16974, I16973)</f>
        <v>0</v>
      </c>
      <c r="J16972" s="1">
        <f>IFERROR(J16973/J16974, J16973)</f>
        <v>0</v>
      </c>
      <c r="K16972" s="1">
        <f>IFERROR(K16973/K16974, K16973)</f>
        <v>0</v>
      </c>
    </row>
    <row r="16973" spans="2:11" outlineLevel="2">
      <c r="C16973" t="s">
        <v>10</v>
      </c>
      <c r="D16973">
        <f>COUNTIF(D16975:D16986, "1")</f>
        <v>0</v>
      </c>
      <c r="E16973">
        <f>COUNTIF(E16975:E16986, "1")</f>
        <v>0</v>
      </c>
      <c r="F16973">
        <f>COUNTIF(F16975:F16986, "1")</f>
        <v>0</v>
      </c>
      <c r="G16973">
        <f>COUNTIF(G16975:G16986, "1")</f>
        <v>0</v>
      </c>
      <c r="H16973">
        <f>COUNTIF(H16975:H16986, "1")</f>
        <v>0</v>
      </c>
      <c r="I16973">
        <f>COUNTIF(I16975:I16986, "1")</f>
        <v>0</v>
      </c>
      <c r="J16973">
        <f>COUNTIF(J16975:J16986, "1")</f>
        <v>0</v>
      </c>
      <c r="K16973">
        <f>COUNTIF(K16975:K16986, "1")</f>
        <v>0</v>
      </c>
    </row>
    <row r="16974" spans="2:11" outlineLevel="2">
      <c r="C16974" t="s">
        <v>12</v>
      </c>
      <c r="D16974">
        <f>COUNTIF(D16975:D16986, "0")</f>
        <v>0</v>
      </c>
      <c r="E16974">
        <f>COUNTIF(E16975:E16986, "0")</f>
        <v>0</v>
      </c>
      <c r="F16974">
        <f>COUNTIF(F16975:F16986, "0")</f>
        <v>0</v>
      </c>
      <c r="G16974">
        <f>COUNTIF(G16975:G16986, "0")</f>
        <v>0</v>
      </c>
      <c r="H16974">
        <f>COUNTIF(H16975:H16986, "0")</f>
        <v>0</v>
      </c>
      <c r="I16974">
        <f>COUNTIF(I16975:I16986, "0")</f>
        <v>0</v>
      </c>
      <c r="J16974">
        <f>COUNTIF(J16975:J16986, "0")</f>
        <v>0</v>
      </c>
      <c r="K16974">
        <f>COUNTIF(K16975:K16986, "0")</f>
        <v>0</v>
      </c>
    </row>
    <row r="16975" spans="2:11" outlineLevel="2">
      <c r="B16975" t="s">
        <v>52</v>
      </c>
      <c r="C16975" t="s">
        <v>14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2:11" outlineLevel="2">
      <c r="B16976" t="s">
        <v>52</v>
      </c>
      <c r="C16976" t="s">
        <v>15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2:11" outlineLevel="2">
      <c r="B16977" t="s">
        <v>52</v>
      </c>
      <c r="C16977" t="s">
        <v>16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2:11" outlineLevel="2">
      <c r="B16978" t="s">
        <v>52</v>
      </c>
      <c r="C16978" t="s">
        <v>17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1</v>
      </c>
      <c r="J16978">
        <v>0</v>
      </c>
      <c r="K16978">
        <v>0</v>
      </c>
    </row>
    <row r="16979" spans="2:11" outlineLevel="2">
      <c r="B16979" t="s">
        <v>52</v>
      </c>
      <c r="C16979" t="s">
        <v>18</v>
      </c>
      <c r="D16979">
        <v>1</v>
      </c>
      <c r="E16979">
        <v>0</v>
      </c>
      <c r="F16979">
        <v>1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2:11" outlineLevel="2">
      <c r="B16980" t="s">
        <v>52</v>
      </c>
      <c r="C16980" t="s">
        <v>21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2:11" outlineLevel="2">
      <c r="B16981" t="s">
        <v>52</v>
      </c>
      <c r="C16981" t="s">
        <v>22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2:11" outlineLevel="2">
      <c r="B16982" t="s">
        <v>52</v>
      </c>
      <c r="C16982" t="s">
        <v>23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2:11" outlineLevel="2">
      <c r="B16983" t="s">
        <v>52</v>
      </c>
      <c r="C16983" t="s">
        <v>33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2:11" outlineLevel="2">
      <c r="B16984" t="s">
        <v>52</v>
      </c>
      <c r="C16984" t="s">
        <v>24</v>
      </c>
      <c r="D16984">
        <v>0</v>
      </c>
      <c r="E16984">
        <v>0</v>
      </c>
      <c r="F16984">
        <v>0</v>
      </c>
      <c r="G16984">
        <v>0</v>
      </c>
      <c r="H16984">
        <v>1</v>
      </c>
      <c r="I16984">
        <v>0</v>
      </c>
      <c r="J16984">
        <v>0</v>
      </c>
      <c r="K16984">
        <v>0</v>
      </c>
    </row>
    <row r="16985" spans="2:11" outlineLevel="2">
      <c r="B16985" t="s">
        <v>52</v>
      </c>
      <c r="C16985" t="s">
        <v>34</v>
      </c>
      <c r="D16985">
        <v>0</v>
      </c>
      <c r="E16985">
        <v>0</v>
      </c>
      <c r="F16985">
        <v>0</v>
      </c>
      <c r="G16985">
        <v>1</v>
      </c>
      <c r="H16985">
        <v>1</v>
      </c>
      <c r="I16985">
        <v>0</v>
      </c>
      <c r="J16985">
        <v>0</v>
      </c>
      <c r="K16985">
        <v>0</v>
      </c>
    </row>
    <row r="16986" spans="2:11" outlineLevel="2">
      <c r="B16986" t="s">
        <v>52</v>
      </c>
      <c r="C16986" t="s">
        <v>26</v>
      </c>
      <c r="D16986">
        <v>1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2:11" s="5" customFormat="1" outlineLevel="1">
      <c r="C16987" s="5" t="s">
        <v>705</v>
      </c>
      <c r="D16987" s="1">
        <f>IFERROR(D16988/D16989, D16988)</f>
        <v>0</v>
      </c>
      <c r="E16987" s="1">
        <f>IFERROR(E16988/E16989, E16988)</f>
        <v>0</v>
      </c>
      <c r="F16987" s="1">
        <f>IFERROR(F16988/F16989, F16988)</f>
        <v>0</v>
      </c>
      <c r="G16987" s="1">
        <f>IFERROR(G16988/G16989, G16988)</f>
        <v>0</v>
      </c>
      <c r="H16987" s="1">
        <f>IFERROR(H16988/H16989, H16988)</f>
        <v>0</v>
      </c>
      <c r="I16987" s="1">
        <f>IFERROR(I16988/I16989, I16988)</f>
        <v>0</v>
      </c>
      <c r="J16987" s="1">
        <f>IFERROR(J16988/J16989, J16988)</f>
        <v>0</v>
      </c>
      <c r="K16987" s="1">
        <f>IFERROR(K16988/K16989, K16988)</f>
        <v>0</v>
      </c>
    </row>
    <row r="16988" spans="2:11" outlineLevel="2">
      <c r="C16988" t="s">
        <v>10</v>
      </c>
      <c r="D16988">
        <f>COUNTIF(D16990:D16990, "1")</f>
        <v>0</v>
      </c>
      <c r="E16988">
        <f>COUNTIF(E16990:E16990, "1")</f>
        <v>0</v>
      </c>
      <c r="F16988">
        <f>COUNTIF(F16990:F16990, "1")</f>
        <v>0</v>
      </c>
      <c r="G16988">
        <f>COUNTIF(G16990:G16990, "1")</f>
        <v>0</v>
      </c>
      <c r="H16988">
        <f>COUNTIF(H16990:H16990, "1")</f>
        <v>0</v>
      </c>
      <c r="I16988">
        <f>COUNTIF(I16990:I16990, "1")</f>
        <v>0</v>
      </c>
      <c r="J16988">
        <f>COUNTIF(J16990:J16990, "1")</f>
        <v>0</v>
      </c>
      <c r="K16988">
        <f>COUNTIF(K16990:K16990, "1")</f>
        <v>0</v>
      </c>
    </row>
    <row r="16989" spans="2:11" outlineLevel="2">
      <c r="C16989" t="s">
        <v>12</v>
      </c>
      <c r="D16989">
        <f>COUNTIF(D16990:D16990, "0")</f>
        <v>0</v>
      </c>
      <c r="E16989">
        <f>COUNTIF(E16990:E16990, "0")</f>
        <v>0</v>
      </c>
      <c r="F16989">
        <f>COUNTIF(F16990:F16990, "0")</f>
        <v>0</v>
      </c>
      <c r="G16989">
        <f>COUNTIF(G16990:G16990, "0")</f>
        <v>0</v>
      </c>
      <c r="H16989">
        <f>COUNTIF(H16990:H16990, "0")</f>
        <v>0</v>
      </c>
      <c r="I16989">
        <f>COUNTIF(I16990:I16990, "0")</f>
        <v>0</v>
      </c>
      <c r="J16989">
        <f>COUNTIF(J16990:J16990, "0")</f>
        <v>0</v>
      </c>
      <c r="K16989">
        <f>COUNTIF(K16990:K16990, "0")</f>
        <v>0</v>
      </c>
    </row>
    <row r="16990" spans="2:11" outlineLevel="2">
      <c r="B16990" t="s">
        <v>706</v>
      </c>
      <c r="C16990" t="s">
        <v>19</v>
      </c>
      <c r="D16990">
        <v>0</v>
      </c>
      <c r="E16990">
        <v>1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2:11" s="5" customFormat="1" outlineLevel="1">
      <c r="C16991" s="5" t="s">
        <v>707</v>
      </c>
      <c r="D16991" s="1">
        <f>IFERROR(D16992/D16993, D16992)</f>
        <v>0</v>
      </c>
      <c r="E16991" s="1">
        <f>IFERROR(E16992/E16993, E16992)</f>
        <v>0</v>
      </c>
      <c r="F16991" s="1">
        <f>IFERROR(F16992/F16993, F16992)</f>
        <v>0</v>
      </c>
      <c r="G16991" s="1">
        <f>IFERROR(G16992/G16993, G16992)</f>
        <v>0</v>
      </c>
      <c r="H16991" s="1">
        <f>IFERROR(H16992/H16993, H16992)</f>
        <v>0</v>
      </c>
      <c r="I16991" s="1">
        <f>IFERROR(I16992/I16993, I16992)</f>
        <v>0</v>
      </c>
      <c r="J16991" s="1">
        <f>IFERROR(J16992/J16993, J16992)</f>
        <v>0</v>
      </c>
      <c r="K16991" s="1">
        <f>IFERROR(K16992/K16993, K16992)</f>
        <v>0</v>
      </c>
    </row>
    <row r="16992" spans="2:11" outlineLevel="2">
      <c r="C16992" t="s">
        <v>10</v>
      </c>
      <c r="D16992">
        <f>COUNTIF(D16994:D16994, "1")</f>
        <v>0</v>
      </c>
      <c r="E16992">
        <f>COUNTIF(E16994:E16994, "1")</f>
        <v>0</v>
      </c>
      <c r="F16992">
        <f>COUNTIF(F16994:F16994, "1")</f>
        <v>0</v>
      </c>
      <c r="G16992">
        <f>COUNTIF(G16994:G16994, "1")</f>
        <v>0</v>
      </c>
      <c r="H16992">
        <f>COUNTIF(H16994:H16994, "1")</f>
        <v>0</v>
      </c>
      <c r="I16992">
        <f>COUNTIF(I16994:I16994, "1")</f>
        <v>0</v>
      </c>
      <c r="J16992">
        <f>COUNTIF(J16994:J16994, "1")</f>
        <v>0</v>
      </c>
      <c r="K16992">
        <f>COUNTIF(K16994:K16994, "1")</f>
        <v>0</v>
      </c>
    </row>
    <row r="16993" spans="2:11" outlineLevel="2">
      <c r="C16993" t="s">
        <v>12</v>
      </c>
      <c r="D16993">
        <f>COUNTIF(D16994:D16994, "0")</f>
        <v>0</v>
      </c>
      <c r="E16993">
        <f>COUNTIF(E16994:E16994, "0")</f>
        <v>0</v>
      </c>
      <c r="F16993">
        <f>COUNTIF(F16994:F16994, "0")</f>
        <v>0</v>
      </c>
      <c r="G16993">
        <f>COUNTIF(G16994:G16994, "0")</f>
        <v>0</v>
      </c>
      <c r="H16993">
        <f>COUNTIF(H16994:H16994, "0")</f>
        <v>0</v>
      </c>
      <c r="I16993">
        <f>COUNTIF(I16994:I16994, "0")</f>
        <v>0</v>
      </c>
      <c r="J16993">
        <f>COUNTIF(J16994:J16994, "0")</f>
        <v>0</v>
      </c>
      <c r="K16993">
        <f>COUNTIF(K16994:K16994, "0")</f>
        <v>0</v>
      </c>
    </row>
    <row r="16994" spans="2:11" outlineLevel="2">
      <c r="B16994" t="s">
        <v>708</v>
      </c>
      <c r="C16994" t="s">
        <v>32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1</v>
      </c>
      <c r="J16994">
        <v>0</v>
      </c>
      <c r="K16994">
        <v>0</v>
      </c>
    </row>
    <row r="16995" spans="2:11" s="3" customFormat="1">
      <c r="B16995" s="3" t="s">
        <v>709</v>
      </c>
      <c r="C16995" s="3" t="s">
        <v>8</v>
      </c>
      <c r="D16995" s="3">
        <f>IFERROR(AVERAGE(D16998,D17029), 0)</f>
        <v>0</v>
      </c>
      <c r="E16995" s="3">
        <f>IFERROR(AVERAGE(E16998,E17029), 0)</f>
        <v>0</v>
      </c>
      <c r="F16995" s="3">
        <f>IFERROR(AVERAGE(F16998,F17029), 0)</f>
        <v>0</v>
      </c>
      <c r="G16995" s="3">
        <f>IFERROR(AVERAGE(G16998,G17029), 0)</f>
        <v>0</v>
      </c>
      <c r="H16995" s="3">
        <f>IFERROR(AVERAGE(H16998,H17029), 0)</f>
        <v>0</v>
      </c>
      <c r="I16995" s="3">
        <f>IFERROR(AVERAGE(I16998,I17029), 0)</f>
        <v>0</v>
      </c>
      <c r="J16995" s="3">
        <f>IFERROR(AVERAGE(J16998,J17029), 0)</f>
        <v>0</v>
      </c>
      <c r="K16995" s="3">
        <f>IFERROR(AVERAGE(K16998,K17029), 0)</f>
        <v>0</v>
      </c>
    </row>
    <row r="16996" spans="2:11" outlineLevel="2">
      <c r="B16996" s="4" t="s">
        <v>9</v>
      </c>
      <c r="D16996">
        <f>E16999+E17030</f>
        <v>0</v>
      </c>
      <c r="E16996">
        <f>F16999+F17030</f>
        <v>0</v>
      </c>
      <c r="F16996">
        <f>G16999+G17030</f>
        <v>0</v>
      </c>
      <c r="G16996">
        <f>H16999+H17030</f>
        <v>0</v>
      </c>
      <c r="H16996">
        <f>I16999+I17030</f>
        <v>0</v>
      </c>
      <c r="I16996">
        <f>J16999+J17030</f>
        <v>0</v>
      </c>
      <c r="J16996">
        <f>K16999+K17030</f>
        <v>0</v>
      </c>
      <c r="K16996">
        <f>L16999+L17030</f>
        <v>0</v>
      </c>
    </row>
    <row r="16997" spans="2:11" outlineLevel="2">
      <c r="B16997" s="4" t="s">
        <v>10</v>
      </c>
      <c r="D16997">
        <f>E17000+E17031</f>
        <v>0</v>
      </c>
      <c r="E16997">
        <f>F17000+F17031</f>
        <v>0</v>
      </c>
      <c r="F16997">
        <f>G17000+G17031</f>
        <v>0</v>
      </c>
      <c r="G16997">
        <f>H17000+H17031</f>
        <v>0</v>
      </c>
      <c r="H16997">
        <f>I17000+I17031</f>
        <v>0</v>
      </c>
      <c r="I16997">
        <f>J17000+J17031</f>
        <v>0</v>
      </c>
      <c r="J16997">
        <f>K17000+K17031</f>
        <v>0</v>
      </c>
      <c r="K16997">
        <f>L17000+L17031</f>
        <v>0</v>
      </c>
    </row>
    <row r="16998" spans="2:11" s="5" customFormat="1" outlineLevel="1">
      <c r="C16998" s="5" t="s">
        <v>51</v>
      </c>
      <c r="D16998" s="1">
        <f>IFERROR(D16999/D17000, D16999)</f>
        <v>0</v>
      </c>
      <c r="E16998" s="1">
        <f>IFERROR(E16999/E17000, E16999)</f>
        <v>0</v>
      </c>
      <c r="F16998" s="1">
        <f>IFERROR(F16999/F17000, F16999)</f>
        <v>0</v>
      </c>
      <c r="G16998" s="1">
        <f>IFERROR(G16999/G17000, G16999)</f>
        <v>0</v>
      </c>
      <c r="H16998" s="1">
        <f>IFERROR(H16999/H17000, H16999)</f>
        <v>0</v>
      </c>
      <c r="I16998" s="1">
        <f>IFERROR(I16999/I17000, I16999)</f>
        <v>0</v>
      </c>
      <c r="J16998" s="1">
        <f>IFERROR(J16999/J17000, J16999)</f>
        <v>0</v>
      </c>
      <c r="K16998" s="1">
        <f>IFERROR(K16999/K17000, K16999)</f>
        <v>0</v>
      </c>
    </row>
    <row r="16999" spans="2:11" outlineLevel="2">
      <c r="C16999" t="s">
        <v>10</v>
      </c>
      <c r="D16999">
        <f>COUNTIF(D17001:D17028, "1")</f>
        <v>0</v>
      </c>
      <c r="E16999">
        <f>COUNTIF(E17001:E17028, "1")</f>
        <v>0</v>
      </c>
      <c r="F16999">
        <f>COUNTIF(F17001:F17028, "1")</f>
        <v>0</v>
      </c>
      <c r="G16999">
        <f>COUNTIF(G17001:G17028, "1")</f>
        <v>0</v>
      </c>
      <c r="H16999">
        <f>COUNTIF(H17001:H17028, "1")</f>
        <v>0</v>
      </c>
      <c r="I16999">
        <f>COUNTIF(I17001:I17028, "1")</f>
        <v>0</v>
      </c>
      <c r="J16999">
        <f>COUNTIF(J17001:J17028, "1")</f>
        <v>0</v>
      </c>
      <c r="K16999">
        <f>COUNTIF(K17001:K17028, "1")</f>
        <v>0</v>
      </c>
    </row>
    <row r="17000" spans="2:11" outlineLevel="2">
      <c r="C17000" t="s">
        <v>12</v>
      </c>
      <c r="D17000">
        <f>COUNTIF(D17001:D17028, "0")</f>
        <v>0</v>
      </c>
      <c r="E17000">
        <f>COUNTIF(E17001:E17028, "0")</f>
        <v>0</v>
      </c>
      <c r="F17000">
        <f>COUNTIF(F17001:F17028, "0")</f>
        <v>0</v>
      </c>
      <c r="G17000">
        <f>COUNTIF(G17001:G17028, "0")</f>
        <v>0</v>
      </c>
      <c r="H17000">
        <f>COUNTIF(H17001:H17028, "0")</f>
        <v>0</v>
      </c>
      <c r="I17000">
        <f>COUNTIF(I17001:I17028, "0")</f>
        <v>0</v>
      </c>
      <c r="J17000">
        <f>COUNTIF(J17001:J17028, "0")</f>
        <v>0</v>
      </c>
      <c r="K17000">
        <f>COUNTIF(K17001:K17028, "0")</f>
        <v>0</v>
      </c>
    </row>
    <row r="17001" spans="2:11" outlineLevel="2">
      <c r="B17001" t="s">
        <v>52</v>
      </c>
      <c r="C17001" t="s">
        <v>14</v>
      </c>
      <c r="D17001">
        <v>0</v>
      </c>
      <c r="E17001">
        <v>1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</row>
    <row r="17002" spans="2:11" outlineLevel="2">
      <c r="B17002" t="s">
        <v>52</v>
      </c>
      <c r="C17002" t="s">
        <v>15</v>
      </c>
      <c r="D17002">
        <v>1</v>
      </c>
      <c r="E17002">
        <v>0</v>
      </c>
      <c r="F17002">
        <v>0</v>
      </c>
      <c r="G17002">
        <v>1</v>
      </c>
      <c r="H17002">
        <v>1</v>
      </c>
      <c r="I17002">
        <v>1</v>
      </c>
      <c r="J17002">
        <v>0</v>
      </c>
      <c r="K17002">
        <v>0</v>
      </c>
    </row>
    <row r="17003" spans="2:11" outlineLevel="2">
      <c r="B17003" t="s">
        <v>52</v>
      </c>
      <c r="C17003" t="s">
        <v>16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1</v>
      </c>
      <c r="J17003">
        <v>0</v>
      </c>
      <c r="K17003">
        <v>0</v>
      </c>
    </row>
    <row r="17004" spans="2:11" outlineLevel="2">
      <c r="B17004" t="s">
        <v>52</v>
      </c>
      <c r="C17004" t="s">
        <v>17</v>
      </c>
      <c r="D17004">
        <v>0</v>
      </c>
      <c r="E17004">
        <v>0</v>
      </c>
      <c r="F17004">
        <v>0</v>
      </c>
      <c r="G17004">
        <v>0</v>
      </c>
      <c r="H17004">
        <v>1</v>
      </c>
      <c r="I17004">
        <v>1</v>
      </c>
      <c r="J17004">
        <v>0</v>
      </c>
      <c r="K17004">
        <v>0</v>
      </c>
    </row>
    <row r="17005" spans="2:11" outlineLevel="2">
      <c r="B17005" t="s">
        <v>52</v>
      </c>
      <c r="C17005" t="s">
        <v>18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</row>
    <row r="17006" spans="2:11" outlineLevel="2">
      <c r="B17006" t="s">
        <v>52</v>
      </c>
      <c r="C17006" t="s">
        <v>19</v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</row>
    <row r="17007" spans="2:11" outlineLevel="2">
      <c r="B17007" t="s">
        <v>52</v>
      </c>
      <c r="C17007" t="s">
        <v>32</v>
      </c>
      <c r="D17007">
        <v>0</v>
      </c>
      <c r="E17007">
        <v>1</v>
      </c>
      <c r="F17007">
        <v>1</v>
      </c>
      <c r="G17007">
        <v>0</v>
      </c>
      <c r="H17007">
        <v>1</v>
      </c>
      <c r="I17007">
        <v>0</v>
      </c>
      <c r="J17007">
        <v>0</v>
      </c>
      <c r="K17007">
        <v>0</v>
      </c>
    </row>
    <row r="17008" spans="2:11" outlineLevel="2">
      <c r="B17008" t="s">
        <v>52</v>
      </c>
      <c r="C17008" t="s">
        <v>20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</row>
    <row r="17009" spans="2:11" outlineLevel="2">
      <c r="B17009" t="s">
        <v>52</v>
      </c>
      <c r="C17009" t="s">
        <v>21</v>
      </c>
      <c r="D17009">
        <v>1</v>
      </c>
      <c r="E17009">
        <v>1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2:11" outlineLevel="2">
      <c r="B17010" t="s">
        <v>52</v>
      </c>
      <c r="C17010" t="s">
        <v>22</v>
      </c>
      <c r="D17010">
        <v>1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</row>
    <row r="17011" spans="2:11" outlineLevel="2">
      <c r="B17011" t="s">
        <v>52</v>
      </c>
      <c r="C17011" t="s">
        <v>23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</row>
    <row r="17012" spans="2:11" outlineLevel="2">
      <c r="B17012" t="s">
        <v>52</v>
      </c>
      <c r="C17012" t="s">
        <v>33</v>
      </c>
      <c r="D17012">
        <v>0</v>
      </c>
      <c r="E17012">
        <v>0</v>
      </c>
      <c r="F17012">
        <v>0</v>
      </c>
      <c r="G17012">
        <v>0</v>
      </c>
      <c r="H17012">
        <v>1</v>
      </c>
      <c r="I17012">
        <v>0</v>
      </c>
      <c r="J17012">
        <v>1</v>
      </c>
      <c r="K17012">
        <v>0</v>
      </c>
    </row>
    <row r="17013" spans="2:11" outlineLevel="2">
      <c r="B17013" t="s">
        <v>52</v>
      </c>
      <c r="C17013" t="s">
        <v>24</v>
      </c>
      <c r="D17013">
        <v>1</v>
      </c>
      <c r="E17013">
        <v>1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</row>
    <row r="17014" spans="2:11" outlineLevel="2">
      <c r="B17014" t="s">
        <v>52</v>
      </c>
      <c r="C17014" t="s">
        <v>34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2:11" outlineLevel="2">
      <c r="B17015" t="s">
        <v>52</v>
      </c>
      <c r="C17015" t="s">
        <v>25</v>
      </c>
      <c r="D17015">
        <v>1</v>
      </c>
      <c r="E17015">
        <v>0</v>
      </c>
      <c r="F17015">
        <v>1</v>
      </c>
      <c r="G17015">
        <v>0</v>
      </c>
      <c r="H17015">
        <v>1</v>
      </c>
      <c r="I17015">
        <v>0</v>
      </c>
      <c r="J17015">
        <v>1</v>
      </c>
      <c r="K17015">
        <v>0</v>
      </c>
    </row>
    <row r="17016" spans="2:11" outlineLevel="2">
      <c r="B17016" t="s">
        <v>52</v>
      </c>
      <c r="C17016" t="s">
        <v>26</v>
      </c>
      <c r="D17016">
        <v>1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1</v>
      </c>
      <c r="K17016">
        <v>0</v>
      </c>
    </row>
    <row r="17017" spans="2:11" outlineLevel="2">
      <c r="B17017" t="s">
        <v>52</v>
      </c>
      <c r="C17017" t="s">
        <v>27</v>
      </c>
      <c r="D17017">
        <v>1</v>
      </c>
      <c r="E17017">
        <v>1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2:11" outlineLevel="2">
      <c r="B17018" t="s">
        <v>52</v>
      </c>
      <c r="C17018" t="s">
        <v>28</v>
      </c>
      <c r="D17018">
        <v>1</v>
      </c>
      <c r="E17018">
        <v>0</v>
      </c>
      <c r="F17018">
        <v>1</v>
      </c>
      <c r="G17018">
        <v>1</v>
      </c>
      <c r="H17018">
        <v>0</v>
      </c>
      <c r="I17018">
        <v>0</v>
      </c>
      <c r="J17018">
        <v>0</v>
      </c>
      <c r="K17018">
        <v>0</v>
      </c>
    </row>
    <row r="17019" spans="2:11" outlineLevel="2">
      <c r="B17019" t="s">
        <v>52</v>
      </c>
      <c r="C17019" t="s">
        <v>35</v>
      </c>
      <c r="D17019">
        <v>0</v>
      </c>
      <c r="E17019">
        <v>0</v>
      </c>
      <c r="F17019">
        <v>0</v>
      </c>
      <c r="G17019">
        <v>1</v>
      </c>
      <c r="H17019">
        <v>0</v>
      </c>
      <c r="I17019">
        <v>0</v>
      </c>
      <c r="J17019">
        <v>0</v>
      </c>
      <c r="K17019">
        <v>0</v>
      </c>
    </row>
    <row r="17020" spans="2:11" outlineLevel="2">
      <c r="B17020" t="s">
        <v>52</v>
      </c>
      <c r="C17020" t="s">
        <v>48</v>
      </c>
      <c r="D17020">
        <v>1</v>
      </c>
      <c r="E17020">
        <v>0</v>
      </c>
      <c r="F17020">
        <v>0</v>
      </c>
      <c r="G17020">
        <v>0</v>
      </c>
      <c r="H17020">
        <v>1</v>
      </c>
      <c r="I17020">
        <v>0</v>
      </c>
      <c r="J17020">
        <v>0</v>
      </c>
      <c r="K17020">
        <v>0</v>
      </c>
    </row>
    <row r="17021" spans="2:11" outlineLevel="2">
      <c r="B17021" t="s">
        <v>52</v>
      </c>
      <c r="C17021" t="s">
        <v>36</v>
      </c>
      <c r="D17021">
        <v>0</v>
      </c>
      <c r="E17021">
        <v>0</v>
      </c>
      <c r="F17021">
        <v>0</v>
      </c>
      <c r="G17021">
        <v>1</v>
      </c>
      <c r="H17021">
        <v>0</v>
      </c>
      <c r="I17021">
        <v>0</v>
      </c>
      <c r="J17021">
        <v>0</v>
      </c>
      <c r="K17021">
        <v>0</v>
      </c>
    </row>
    <row r="17022" spans="2:11" outlineLevel="2">
      <c r="B17022" t="s">
        <v>52</v>
      </c>
      <c r="C17022" t="s">
        <v>37</v>
      </c>
      <c r="D17022">
        <v>0</v>
      </c>
      <c r="E17022">
        <v>1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</row>
    <row r="17023" spans="2:11" outlineLevel="2">
      <c r="B17023" t="s">
        <v>52</v>
      </c>
      <c r="C17023" t="s">
        <v>38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</row>
    <row r="17024" spans="2:11" outlineLevel="2">
      <c r="B17024" t="s">
        <v>52</v>
      </c>
      <c r="C17024" t="s">
        <v>39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</row>
    <row r="17025" spans="2:11" outlineLevel="2">
      <c r="B17025" t="s">
        <v>52</v>
      </c>
      <c r="C17025" t="s">
        <v>40</v>
      </c>
      <c r="D17025">
        <v>1</v>
      </c>
      <c r="E17025">
        <v>1</v>
      </c>
      <c r="F17025">
        <v>0</v>
      </c>
      <c r="G17025">
        <v>0</v>
      </c>
      <c r="H17025">
        <v>1</v>
      </c>
      <c r="I17025">
        <v>0</v>
      </c>
      <c r="J17025">
        <v>0</v>
      </c>
      <c r="K17025">
        <v>0</v>
      </c>
    </row>
    <row r="17026" spans="2:11" outlineLevel="2">
      <c r="B17026" t="s">
        <v>52</v>
      </c>
      <c r="C17026" t="s">
        <v>41</v>
      </c>
      <c r="D17026">
        <v>1</v>
      </c>
      <c r="E17026">
        <v>0</v>
      </c>
      <c r="F17026">
        <v>0</v>
      </c>
      <c r="G17026">
        <v>0</v>
      </c>
      <c r="H17026">
        <v>1</v>
      </c>
      <c r="I17026">
        <v>0</v>
      </c>
      <c r="J17026">
        <v>1</v>
      </c>
      <c r="K17026">
        <v>0</v>
      </c>
    </row>
    <row r="17027" spans="2:11" outlineLevel="2">
      <c r="B17027" t="s">
        <v>52</v>
      </c>
      <c r="C17027" t="s">
        <v>42</v>
      </c>
      <c r="D17027">
        <v>0</v>
      </c>
      <c r="E17027">
        <v>0</v>
      </c>
      <c r="F17027">
        <v>0</v>
      </c>
      <c r="G17027">
        <v>0</v>
      </c>
      <c r="H17027">
        <v>1</v>
      </c>
      <c r="I17027">
        <v>0</v>
      </c>
      <c r="J17027">
        <v>0</v>
      </c>
      <c r="K17027">
        <v>0</v>
      </c>
    </row>
    <row r="17028" spans="2:11" outlineLevel="2">
      <c r="B17028" t="s">
        <v>52</v>
      </c>
      <c r="C17028" t="s">
        <v>44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2:11" s="5" customFormat="1" outlineLevel="1">
      <c r="C17029" s="5" t="s">
        <v>49</v>
      </c>
      <c r="D17029" s="1">
        <f>IFERROR(D17030/D17031, D17030)</f>
        <v>0</v>
      </c>
      <c r="E17029" s="1">
        <f>IFERROR(E17030/E17031, E17030)</f>
        <v>0</v>
      </c>
      <c r="F17029" s="1">
        <f>IFERROR(F17030/F17031, F17030)</f>
        <v>0</v>
      </c>
      <c r="G17029" s="1">
        <f>IFERROR(G17030/G17031, G17030)</f>
        <v>0</v>
      </c>
      <c r="H17029" s="1">
        <f>IFERROR(H17030/H17031, H17030)</f>
        <v>0</v>
      </c>
      <c r="I17029" s="1">
        <f>IFERROR(I17030/I17031, I17030)</f>
        <v>0</v>
      </c>
      <c r="J17029" s="1">
        <f>IFERROR(J17030/J17031, J17030)</f>
        <v>0</v>
      </c>
      <c r="K17029" s="1">
        <f>IFERROR(K17030/K17031, K17030)</f>
        <v>0</v>
      </c>
    </row>
    <row r="17030" spans="2:11" outlineLevel="2">
      <c r="C17030" t="s">
        <v>10</v>
      </c>
      <c r="D17030">
        <f>COUNTIF(D17032:D17056, "1")</f>
        <v>0</v>
      </c>
      <c r="E17030">
        <f>COUNTIF(E17032:E17056, "1")</f>
        <v>0</v>
      </c>
      <c r="F17030">
        <f>COUNTIF(F17032:F17056, "1")</f>
        <v>0</v>
      </c>
      <c r="G17030">
        <f>COUNTIF(G17032:G17056, "1")</f>
        <v>0</v>
      </c>
      <c r="H17030">
        <f>COUNTIF(H17032:H17056, "1")</f>
        <v>0</v>
      </c>
      <c r="I17030">
        <f>COUNTIF(I17032:I17056, "1")</f>
        <v>0</v>
      </c>
      <c r="J17030">
        <f>COUNTIF(J17032:J17056, "1")</f>
        <v>0</v>
      </c>
      <c r="K17030">
        <f>COUNTIF(K17032:K17056, "1")</f>
        <v>0</v>
      </c>
    </row>
    <row r="17031" spans="2:11" outlineLevel="2">
      <c r="C17031" t="s">
        <v>12</v>
      </c>
      <c r="D17031">
        <f>COUNTIF(D17032:D17056, "0")</f>
        <v>0</v>
      </c>
      <c r="E17031">
        <f>COUNTIF(E17032:E17056, "0")</f>
        <v>0</v>
      </c>
      <c r="F17031">
        <f>COUNTIF(F17032:F17056, "0")</f>
        <v>0</v>
      </c>
      <c r="G17031">
        <f>COUNTIF(G17032:G17056, "0")</f>
        <v>0</v>
      </c>
      <c r="H17031">
        <f>COUNTIF(H17032:H17056, "0")</f>
        <v>0</v>
      </c>
      <c r="I17031">
        <f>COUNTIF(I17032:I17056, "0")</f>
        <v>0</v>
      </c>
      <c r="J17031">
        <f>COUNTIF(J17032:J17056, "0")</f>
        <v>0</v>
      </c>
      <c r="K17031">
        <f>COUNTIF(K17032:K17056, "0")</f>
        <v>0</v>
      </c>
    </row>
    <row r="17032" spans="2:11" outlineLevel="2">
      <c r="B17032" t="s">
        <v>50</v>
      </c>
      <c r="C17032" t="s">
        <v>14</v>
      </c>
      <c r="D17032">
        <v>0</v>
      </c>
      <c r="E17032">
        <v>0</v>
      </c>
      <c r="F17032">
        <v>1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2:11" outlineLevel="2">
      <c r="B17033" t="s">
        <v>50</v>
      </c>
      <c r="C17033" t="s">
        <v>15</v>
      </c>
      <c r="D17033">
        <v>1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2:11" outlineLevel="2">
      <c r="B17034" t="s">
        <v>50</v>
      </c>
      <c r="C17034" t="s">
        <v>16</v>
      </c>
      <c r="D17034">
        <v>0</v>
      </c>
      <c r="E17034">
        <v>0</v>
      </c>
      <c r="F17034">
        <v>0</v>
      </c>
      <c r="G17034">
        <v>1</v>
      </c>
      <c r="H17034">
        <v>1</v>
      </c>
      <c r="I17034">
        <v>0</v>
      </c>
      <c r="J17034">
        <v>0</v>
      </c>
      <c r="K17034">
        <v>0</v>
      </c>
    </row>
    <row r="17035" spans="2:11" outlineLevel="2">
      <c r="B17035" t="s">
        <v>50</v>
      </c>
      <c r="C17035" t="s">
        <v>17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1</v>
      </c>
      <c r="J17035">
        <v>0</v>
      </c>
      <c r="K17035">
        <v>0</v>
      </c>
    </row>
    <row r="17036" spans="2:11" outlineLevel="2">
      <c r="B17036" t="s">
        <v>50</v>
      </c>
      <c r="C17036" t="s">
        <v>18</v>
      </c>
      <c r="D17036">
        <v>0</v>
      </c>
      <c r="E17036">
        <v>1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</row>
    <row r="17037" spans="2:11" outlineLevel="2">
      <c r="B17037" t="s">
        <v>50</v>
      </c>
      <c r="C17037" t="s">
        <v>19</v>
      </c>
      <c r="D17037">
        <v>0</v>
      </c>
      <c r="E17037">
        <v>1</v>
      </c>
      <c r="F17037">
        <v>1</v>
      </c>
      <c r="G17037">
        <v>0</v>
      </c>
      <c r="H17037">
        <v>1</v>
      </c>
      <c r="I17037">
        <v>0</v>
      </c>
      <c r="J17037">
        <v>0</v>
      </c>
      <c r="K17037">
        <v>0</v>
      </c>
    </row>
    <row r="17038" spans="2:11" outlineLevel="2">
      <c r="B17038" t="s">
        <v>50</v>
      </c>
      <c r="C17038" t="s">
        <v>32</v>
      </c>
      <c r="D17038">
        <v>1</v>
      </c>
      <c r="E17038">
        <v>0</v>
      </c>
      <c r="F17038">
        <v>0</v>
      </c>
      <c r="G17038">
        <v>1</v>
      </c>
      <c r="H17038">
        <v>0</v>
      </c>
      <c r="I17038">
        <v>1</v>
      </c>
      <c r="J17038">
        <v>0</v>
      </c>
      <c r="K17038">
        <v>0</v>
      </c>
    </row>
    <row r="17039" spans="2:11" outlineLevel="2">
      <c r="B17039" t="s">
        <v>50</v>
      </c>
      <c r="C17039" t="s">
        <v>20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2:11" outlineLevel="2">
      <c r="B17040" t="s">
        <v>50</v>
      </c>
      <c r="C17040" t="s">
        <v>21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1</v>
      </c>
      <c r="K17040">
        <v>0</v>
      </c>
    </row>
    <row r="17041" spans="2:11" outlineLevel="2">
      <c r="B17041" t="s">
        <v>50</v>
      </c>
      <c r="C17041" t="s">
        <v>22</v>
      </c>
      <c r="D17041">
        <v>1</v>
      </c>
      <c r="E17041">
        <v>0</v>
      </c>
      <c r="F17041">
        <v>0</v>
      </c>
      <c r="G17041">
        <v>0</v>
      </c>
      <c r="H17041">
        <v>1</v>
      </c>
      <c r="I17041">
        <v>0</v>
      </c>
      <c r="J17041">
        <v>1</v>
      </c>
      <c r="K17041">
        <v>0</v>
      </c>
    </row>
    <row r="17042" spans="2:11" outlineLevel="2">
      <c r="B17042" t="s">
        <v>50</v>
      </c>
      <c r="C17042" t="s">
        <v>23</v>
      </c>
      <c r="D17042">
        <v>0</v>
      </c>
      <c r="E17042">
        <v>0</v>
      </c>
      <c r="F17042">
        <v>0</v>
      </c>
      <c r="G17042">
        <v>0</v>
      </c>
      <c r="H17042">
        <v>1</v>
      </c>
      <c r="I17042">
        <v>0</v>
      </c>
      <c r="J17042">
        <v>0</v>
      </c>
      <c r="K17042">
        <v>0</v>
      </c>
    </row>
    <row r="17043" spans="2:11" outlineLevel="2">
      <c r="B17043" t="s">
        <v>50</v>
      </c>
      <c r="C17043" t="s">
        <v>33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2:11" outlineLevel="2">
      <c r="B17044" t="s">
        <v>50</v>
      </c>
      <c r="C17044" t="s">
        <v>24</v>
      </c>
      <c r="D17044">
        <v>0</v>
      </c>
      <c r="E17044">
        <v>1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</row>
    <row r="17045" spans="2:11" outlineLevel="2">
      <c r="B17045" t="s">
        <v>50</v>
      </c>
      <c r="C17045" t="s">
        <v>34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2:11" outlineLevel="2">
      <c r="B17046" t="s">
        <v>50</v>
      </c>
      <c r="C17046" t="s">
        <v>25</v>
      </c>
      <c r="D17046">
        <v>0</v>
      </c>
      <c r="E17046">
        <v>0</v>
      </c>
      <c r="F17046">
        <v>0</v>
      </c>
      <c r="G17046">
        <v>1</v>
      </c>
      <c r="H17046">
        <v>1</v>
      </c>
      <c r="I17046">
        <v>0</v>
      </c>
      <c r="J17046">
        <v>0</v>
      </c>
      <c r="K17046">
        <v>0</v>
      </c>
    </row>
    <row r="17047" spans="2:11" outlineLevel="2">
      <c r="B17047" t="s">
        <v>50</v>
      </c>
      <c r="C17047" t="s">
        <v>27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2:11" outlineLevel="2">
      <c r="B17048" t="s">
        <v>50</v>
      </c>
      <c r="C17048" t="s">
        <v>28</v>
      </c>
      <c r="D17048">
        <v>1</v>
      </c>
      <c r="E17048">
        <v>1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2:11" outlineLevel="2">
      <c r="B17049" t="s">
        <v>50</v>
      </c>
      <c r="C17049" t="s">
        <v>35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2:11" outlineLevel="2">
      <c r="B17050" t="s">
        <v>50</v>
      </c>
      <c r="C17050" t="s">
        <v>48</v>
      </c>
      <c r="D17050">
        <v>0</v>
      </c>
      <c r="E17050">
        <v>1</v>
      </c>
      <c r="F17050">
        <v>0</v>
      </c>
      <c r="G17050">
        <v>0</v>
      </c>
      <c r="H17050">
        <v>1</v>
      </c>
      <c r="I17050">
        <v>0</v>
      </c>
      <c r="J17050">
        <v>0</v>
      </c>
      <c r="K17050">
        <v>0</v>
      </c>
    </row>
    <row r="17051" spans="2:11" outlineLevel="2">
      <c r="B17051" t="s">
        <v>50</v>
      </c>
      <c r="C17051" t="s">
        <v>48</v>
      </c>
      <c r="D17051">
        <v>1</v>
      </c>
      <c r="E17051">
        <v>1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</row>
    <row r="17052" spans="2:11" outlineLevel="2">
      <c r="B17052" t="s">
        <v>50</v>
      </c>
      <c r="C17052" t="s">
        <v>36</v>
      </c>
      <c r="D17052">
        <v>1</v>
      </c>
      <c r="E17052">
        <v>0</v>
      </c>
      <c r="F17052">
        <v>1</v>
      </c>
      <c r="G17052">
        <v>0</v>
      </c>
      <c r="H17052">
        <v>0</v>
      </c>
      <c r="I17052">
        <v>1</v>
      </c>
      <c r="J17052">
        <v>0</v>
      </c>
      <c r="K17052">
        <v>0</v>
      </c>
    </row>
    <row r="17053" spans="2:11" outlineLevel="2">
      <c r="B17053" t="s">
        <v>50</v>
      </c>
      <c r="C17053" t="s">
        <v>37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2:11" outlineLevel="2">
      <c r="B17054" t="s">
        <v>50</v>
      </c>
      <c r="C17054" t="s">
        <v>38</v>
      </c>
      <c r="D17054">
        <v>0</v>
      </c>
      <c r="E17054">
        <v>0</v>
      </c>
      <c r="F17054">
        <v>0</v>
      </c>
      <c r="G17054">
        <v>0</v>
      </c>
      <c r="H17054">
        <v>1</v>
      </c>
      <c r="I17054">
        <v>0</v>
      </c>
      <c r="J17054">
        <v>0</v>
      </c>
      <c r="K17054">
        <v>0</v>
      </c>
    </row>
    <row r="17055" spans="2:11" outlineLevel="2">
      <c r="B17055" t="s">
        <v>50</v>
      </c>
      <c r="C17055" t="s">
        <v>39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2:11" outlineLevel="2">
      <c r="B17056" t="s">
        <v>50</v>
      </c>
      <c r="C17056" t="s">
        <v>40</v>
      </c>
      <c r="D17056">
        <v>0</v>
      </c>
      <c r="E17056">
        <v>0</v>
      </c>
      <c r="F17056">
        <v>1</v>
      </c>
      <c r="G17056">
        <v>0</v>
      </c>
      <c r="H17056">
        <v>0</v>
      </c>
      <c r="I17056">
        <v>0</v>
      </c>
      <c r="J17056">
        <v>0</v>
      </c>
      <c r="K17056">
        <v>0</v>
      </c>
    </row>
    <row r="17057" spans="2:11" s="3" customFormat="1">
      <c r="B17057" s="3" t="s">
        <v>710</v>
      </c>
      <c r="C17057" s="3" t="s">
        <v>8</v>
      </c>
      <c r="D17057" s="3">
        <f>IFERROR(AVERAGE(D17060,D17076), 0)</f>
        <v>0</v>
      </c>
      <c r="E17057" s="3">
        <f>IFERROR(AVERAGE(E17060,E17076), 0)</f>
        <v>0</v>
      </c>
      <c r="F17057" s="3">
        <f>IFERROR(AVERAGE(F17060,F17076), 0)</f>
        <v>0</v>
      </c>
      <c r="G17057" s="3">
        <f>IFERROR(AVERAGE(G17060,G17076), 0)</f>
        <v>0</v>
      </c>
      <c r="H17057" s="3">
        <f>IFERROR(AVERAGE(H17060,H17076), 0)</f>
        <v>0</v>
      </c>
      <c r="I17057" s="3">
        <f>IFERROR(AVERAGE(I17060,I17076), 0)</f>
        <v>0</v>
      </c>
      <c r="J17057" s="3">
        <f>IFERROR(AVERAGE(J17060,J17076), 0)</f>
        <v>0</v>
      </c>
      <c r="K17057" s="3">
        <f>IFERROR(AVERAGE(K17060,K17076), 0)</f>
        <v>0</v>
      </c>
    </row>
    <row r="17058" spans="2:11" outlineLevel="2">
      <c r="B17058" s="4" t="s">
        <v>9</v>
      </c>
      <c r="D17058">
        <f>E17061+E17077</f>
        <v>0</v>
      </c>
      <c r="E17058">
        <f>F17061+F17077</f>
        <v>0</v>
      </c>
      <c r="F17058">
        <f>G17061+G17077</f>
        <v>0</v>
      </c>
      <c r="G17058">
        <f>H17061+H17077</f>
        <v>0</v>
      </c>
      <c r="H17058">
        <f>I17061+I17077</f>
        <v>0</v>
      </c>
      <c r="I17058">
        <f>J17061+J17077</f>
        <v>0</v>
      </c>
      <c r="J17058">
        <f>K17061+K17077</f>
        <v>0</v>
      </c>
      <c r="K17058">
        <f>L17061+L17077</f>
        <v>0</v>
      </c>
    </row>
    <row r="17059" spans="2:11" outlineLevel="2">
      <c r="B17059" s="4" t="s">
        <v>10</v>
      </c>
      <c r="D17059">
        <f>E17062+E17078</f>
        <v>0</v>
      </c>
      <c r="E17059">
        <f>F17062+F17078</f>
        <v>0</v>
      </c>
      <c r="F17059">
        <f>G17062+G17078</f>
        <v>0</v>
      </c>
      <c r="G17059">
        <f>H17062+H17078</f>
        <v>0</v>
      </c>
      <c r="H17059">
        <f>I17062+I17078</f>
        <v>0</v>
      </c>
      <c r="I17059">
        <f>J17062+J17078</f>
        <v>0</v>
      </c>
      <c r="J17059">
        <f>K17062+K17078</f>
        <v>0</v>
      </c>
      <c r="K17059">
        <f>L17062+L17078</f>
        <v>0</v>
      </c>
    </row>
    <row r="17060" spans="2:11" s="5" customFormat="1" outlineLevel="1">
      <c r="C17060" s="5" t="s">
        <v>51</v>
      </c>
      <c r="D17060" s="1">
        <f>IFERROR(D17061/D17062, D17061)</f>
        <v>0</v>
      </c>
      <c r="E17060" s="1">
        <f>IFERROR(E17061/E17062, E17061)</f>
        <v>0</v>
      </c>
      <c r="F17060" s="1">
        <f>IFERROR(F17061/F17062, F17061)</f>
        <v>0</v>
      </c>
      <c r="G17060" s="1">
        <f>IFERROR(G17061/G17062, G17061)</f>
        <v>0</v>
      </c>
      <c r="H17060" s="1">
        <f>IFERROR(H17061/H17062, H17061)</f>
        <v>0</v>
      </c>
      <c r="I17060" s="1">
        <f>IFERROR(I17061/I17062, I17061)</f>
        <v>0</v>
      </c>
      <c r="J17060" s="1">
        <f>IFERROR(J17061/J17062, J17061)</f>
        <v>0</v>
      </c>
      <c r="K17060" s="1">
        <f>IFERROR(K17061/K17062, K17061)</f>
        <v>0</v>
      </c>
    </row>
    <row r="17061" spans="2:11" outlineLevel="2">
      <c r="C17061" t="s">
        <v>10</v>
      </c>
      <c r="D17061">
        <f>COUNTIF(D17063:D17075, "1")</f>
        <v>0</v>
      </c>
      <c r="E17061">
        <f>COUNTIF(E17063:E17075, "1")</f>
        <v>0</v>
      </c>
      <c r="F17061">
        <f>COUNTIF(F17063:F17075, "1")</f>
        <v>0</v>
      </c>
      <c r="G17061">
        <f>COUNTIF(G17063:G17075, "1")</f>
        <v>0</v>
      </c>
      <c r="H17061">
        <f>COUNTIF(H17063:H17075, "1")</f>
        <v>0</v>
      </c>
      <c r="I17061">
        <f>COUNTIF(I17063:I17075, "1")</f>
        <v>0</v>
      </c>
      <c r="J17061">
        <f>COUNTIF(J17063:J17075, "1")</f>
        <v>0</v>
      </c>
      <c r="K17061">
        <f>COUNTIF(K17063:K17075, "1")</f>
        <v>0</v>
      </c>
    </row>
    <row r="17062" spans="2:11" outlineLevel="2">
      <c r="C17062" t="s">
        <v>12</v>
      </c>
      <c r="D17062">
        <f>COUNTIF(D17063:D17075, "0")</f>
        <v>0</v>
      </c>
      <c r="E17062">
        <f>COUNTIF(E17063:E17075, "0")</f>
        <v>0</v>
      </c>
      <c r="F17062">
        <f>COUNTIF(F17063:F17075, "0")</f>
        <v>0</v>
      </c>
      <c r="G17062">
        <f>COUNTIF(G17063:G17075, "0")</f>
        <v>0</v>
      </c>
      <c r="H17062">
        <f>COUNTIF(H17063:H17075, "0")</f>
        <v>0</v>
      </c>
      <c r="I17062">
        <f>COUNTIF(I17063:I17075, "0")</f>
        <v>0</v>
      </c>
      <c r="J17062">
        <f>COUNTIF(J17063:J17075, "0")</f>
        <v>0</v>
      </c>
      <c r="K17062">
        <f>COUNTIF(K17063:K17075, "0")</f>
        <v>0</v>
      </c>
    </row>
    <row r="17063" spans="2:11" outlineLevel="2">
      <c r="B17063" t="s">
        <v>52</v>
      </c>
      <c r="C17063" t="s">
        <v>14</v>
      </c>
      <c r="D17063">
        <v>1</v>
      </c>
      <c r="E17063">
        <v>0</v>
      </c>
      <c r="F17063">
        <v>0</v>
      </c>
      <c r="G17063">
        <v>1</v>
      </c>
      <c r="H17063">
        <v>0</v>
      </c>
      <c r="I17063">
        <v>0</v>
      </c>
      <c r="J17063">
        <v>0</v>
      </c>
      <c r="K17063">
        <v>0</v>
      </c>
    </row>
    <row r="17064" spans="2:11" outlineLevel="2">
      <c r="B17064" t="s">
        <v>52</v>
      </c>
      <c r="C17064" t="s">
        <v>17</v>
      </c>
      <c r="D17064">
        <v>1</v>
      </c>
      <c r="E17064">
        <v>0</v>
      </c>
      <c r="F17064">
        <v>0</v>
      </c>
      <c r="G17064">
        <v>0</v>
      </c>
      <c r="H17064">
        <v>0</v>
      </c>
      <c r="I17064">
        <v>1</v>
      </c>
      <c r="J17064">
        <v>0</v>
      </c>
      <c r="K17064">
        <v>0</v>
      </c>
    </row>
    <row r="17065" spans="2:11" outlineLevel="2">
      <c r="B17065" t="s">
        <v>52</v>
      </c>
      <c r="C17065" t="s">
        <v>18</v>
      </c>
      <c r="D17065">
        <v>0</v>
      </c>
      <c r="E17065">
        <v>0</v>
      </c>
      <c r="F17065">
        <v>0</v>
      </c>
      <c r="G17065">
        <v>0</v>
      </c>
      <c r="H17065">
        <v>1</v>
      </c>
      <c r="I17065">
        <v>0</v>
      </c>
      <c r="J17065">
        <v>1</v>
      </c>
      <c r="K17065">
        <v>0</v>
      </c>
    </row>
    <row r="17066" spans="2:11" outlineLevel="2">
      <c r="B17066" t="s">
        <v>52</v>
      </c>
      <c r="C17066" t="s">
        <v>19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1</v>
      </c>
      <c r="J17066">
        <v>1</v>
      </c>
      <c r="K17066">
        <v>0</v>
      </c>
    </row>
    <row r="17067" spans="2:11" outlineLevel="2">
      <c r="B17067" t="s">
        <v>52</v>
      </c>
      <c r="C17067" t="s">
        <v>32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1</v>
      </c>
      <c r="K17067">
        <v>0</v>
      </c>
    </row>
    <row r="17068" spans="2:11" outlineLevel="2">
      <c r="B17068" t="s">
        <v>52</v>
      </c>
      <c r="C17068" t="s">
        <v>21</v>
      </c>
      <c r="D17068">
        <v>1</v>
      </c>
      <c r="E17068">
        <v>0</v>
      </c>
      <c r="F17068">
        <v>0</v>
      </c>
      <c r="G17068">
        <v>0</v>
      </c>
      <c r="H17068">
        <v>1</v>
      </c>
      <c r="I17068">
        <v>0</v>
      </c>
      <c r="J17068">
        <v>0</v>
      </c>
      <c r="K17068">
        <v>0</v>
      </c>
    </row>
    <row r="17069" spans="2:11" outlineLevel="2">
      <c r="B17069" t="s">
        <v>52</v>
      </c>
      <c r="C17069" t="s">
        <v>23</v>
      </c>
      <c r="D17069">
        <v>0</v>
      </c>
      <c r="E17069">
        <v>0</v>
      </c>
      <c r="F17069">
        <v>0</v>
      </c>
      <c r="G17069">
        <v>0</v>
      </c>
      <c r="H17069">
        <v>1</v>
      </c>
      <c r="I17069">
        <v>0</v>
      </c>
      <c r="J17069">
        <v>0</v>
      </c>
      <c r="K17069">
        <v>0</v>
      </c>
    </row>
    <row r="17070" spans="2:11" outlineLevel="2">
      <c r="B17070" t="s">
        <v>52</v>
      </c>
      <c r="C17070" t="s">
        <v>33</v>
      </c>
      <c r="D17070">
        <v>0</v>
      </c>
      <c r="E17070">
        <v>1</v>
      </c>
      <c r="F17070">
        <v>0</v>
      </c>
      <c r="G17070">
        <v>0</v>
      </c>
      <c r="H17070">
        <v>1</v>
      </c>
      <c r="I17070">
        <v>1</v>
      </c>
      <c r="J17070">
        <v>0</v>
      </c>
      <c r="K17070">
        <v>0</v>
      </c>
    </row>
    <row r="17071" spans="2:11" outlineLevel="2">
      <c r="B17071" t="s">
        <v>52</v>
      </c>
      <c r="C17071" t="s">
        <v>24</v>
      </c>
      <c r="D17071">
        <v>0</v>
      </c>
      <c r="E17071">
        <v>1</v>
      </c>
      <c r="F17071">
        <v>0</v>
      </c>
      <c r="G17071">
        <v>0</v>
      </c>
      <c r="H17071">
        <v>0</v>
      </c>
      <c r="I17071">
        <v>1</v>
      </c>
      <c r="J17071">
        <v>0</v>
      </c>
      <c r="K17071">
        <v>0</v>
      </c>
    </row>
    <row r="17072" spans="2:11" outlineLevel="2">
      <c r="B17072" t="s">
        <v>52</v>
      </c>
      <c r="C17072" t="s">
        <v>25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2:11" outlineLevel="2">
      <c r="B17073" t="s">
        <v>52</v>
      </c>
      <c r="C17073" t="s">
        <v>25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2:11" outlineLevel="2">
      <c r="B17074" t="s">
        <v>52</v>
      </c>
      <c r="C17074" t="s">
        <v>25</v>
      </c>
      <c r="D17074">
        <v>0</v>
      </c>
      <c r="E17074">
        <v>1</v>
      </c>
      <c r="F17074">
        <v>0</v>
      </c>
      <c r="G17074">
        <v>0</v>
      </c>
      <c r="H17074">
        <v>0</v>
      </c>
      <c r="I17074">
        <v>1</v>
      </c>
      <c r="J17074">
        <v>0</v>
      </c>
      <c r="K17074">
        <v>0</v>
      </c>
    </row>
    <row r="17075" spans="2:11" outlineLevel="2">
      <c r="B17075" t="s">
        <v>52</v>
      </c>
      <c r="C17075" t="s">
        <v>54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2:11" s="5" customFormat="1" outlineLevel="1">
      <c r="C17076" s="5" t="s">
        <v>49</v>
      </c>
      <c r="D17076" s="1">
        <f>IFERROR(D17077/D17078, D17077)</f>
        <v>0</v>
      </c>
      <c r="E17076" s="1">
        <f>IFERROR(E17077/E17078, E17077)</f>
        <v>0</v>
      </c>
      <c r="F17076" s="1">
        <f>IFERROR(F17077/F17078, F17077)</f>
        <v>0</v>
      </c>
      <c r="G17076" s="1">
        <f>IFERROR(G17077/G17078, G17077)</f>
        <v>0</v>
      </c>
      <c r="H17076" s="1">
        <f>IFERROR(H17077/H17078, H17077)</f>
        <v>0</v>
      </c>
      <c r="I17076" s="1">
        <f>IFERROR(I17077/I17078, I17077)</f>
        <v>0</v>
      </c>
      <c r="J17076" s="1">
        <f>IFERROR(J17077/J17078, J17077)</f>
        <v>0</v>
      </c>
      <c r="K17076" s="1">
        <f>IFERROR(K17077/K17078, K17077)</f>
        <v>0</v>
      </c>
    </row>
    <row r="17077" spans="2:11" outlineLevel="2">
      <c r="C17077" t="s">
        <v>10</v>
      </c>
      <c r="D17077">
        <f>COUNTIF(D17079:D17095, "1")</f>
        <v>0</v>
      </c>
      <c r="E17077">
        <f>COUNTIF(E17079:E17095, "1")</f>
        <v>0</v>
      </c>
      <c r="F17077">
        <f>COUNTIF(F17079:F17095, "1")</f>
        <v>0</v>
      </c>
      <c r="G17077">
        <f>COUNTIF(G17079:G17095, "1")</f>
        <v>0</v>
      </c>
      <c r="H17077">
        <f>COUNTIF(H17079:H17095, "1")</f>
        <v>0</v>
      </c>
      <c r="I17077">
        <f>COUNTIF(I17079:I17095, "1")</f>
        <v>0</v>
      </c>
      <c r="J17077">
        <f>COUNTIF(J17079:J17095, "1")</f>
        <v>0</v>
      </c>
      <c r="K17077">
        <f>COUNTIF(K17079:K17095, "1")</f>
        <v>0</v>
      </c>
    </row>
    <row r="17078" spans="2:11" outlineLevel="2">
      <c r="C17078" t="s">
        <v>12</v>
      </c>
      <c r="D17078">
        <f>COUNTIF(D17079:D17095, "0")</f>
        <v>0</v>
      </c>
      <c r="E17078">
        <f>COUNTIF(E17079:E17095, "0")</f>
        <v>0</v>
      </c>
      <c r="F17078">
        <f>COUNTIF(F17079:F17095, "0")</f>
        <v>0</v>
      </c>
      <c r="G17078">
        <f>COUNTIF(G17079:G17095, "0")</f>
        <v>0</v>
      </c>
      <c r="H17078">
        <f>COUNTIF(H17079:H17095, "0")</f>
        <v>0</v>
      </c>
      <c r="I17078">
        <f>COUNTIF(I17079:I17095, "0")</f>
        <v>0</v>
      </c>
      <c r="J17078">
        <f>COUNTIF(J17079:J17095, "0")</f>
        <v>0</v>
      </c>
      <c r="K17078">
        <f>COUNTIF(K17079:K17095, "0")</f>
        <v>0</v>
      </c>
    </row>
    <row r="17079" spans="2:11" outlineLevel="2">
      <c r="B17079" t="s">
        <v>50</v>
      </c>
      <c r="C17079" t="s">
        <v>14</v>
      </c>
      <c r="D17079">
        <v>0</v>
      </c>
      <c r="E17079">
        <v>0</v>
      </c>
      <c r="F17079">
        <v>0</v>
      </c>
      <c r="G17079">
        <v>1</v>
      </c>
      <c r="H17079">
        <v>0</v>
      </c>
      <c r="I17079">
        <v>0</v>
      </c>
      <c r="J17079">
        <v>1</v>
      </c>
      <c r="K17079">
        <v>0</v>
      </c>
    </row>
    <row r="17080" spans="2:11" outlineLevel="2">
      <c r="B17080" t="s">
        <v>50</v>
      </c>
      <c r="C17080" t="s">
        <v>15</v>
      </c>
      <c r="D17080">
        <v>0</v>
      </c>
      <c r="E17080">
        <v>0</v>
      </c>
      <c r="F17080">
        <v>1</v>
      </c>
      <c r="G17080">
        <v>0</v>
      </c>
      <c r="H17080">
        <v>1</v>
      </c>
      <c r="I17080">
        <v>0</v>
      </c>
      <c r="J17080">
        <v>0</v>
      </c>
      <c r="K17080">
        <v>0</v>
      </c>
    </row>
    <row r="17081" spans="2:11" outlineLevel="2">
      <c r="B17081" t="s">
        <v>50</v>
      </c>
      <c r="C17081" t="s">
        <v>16</v>
      </c>
      <c r="D17081">
        <v>1</v>
      </c>
      <c r="E17081">
        <v>1</v>
      </c>
      <c r="F17081">
        <v>0</v>
      </c>
      <c r="G17081">
        <v>0</v>
      </c>
      <c r="H17081">
        <v>1</v>
      </c>
      <c r="I17081">
        <v>0</v>
      </c>
      <c r="J17081">
        <v>0</v>
      </c>
      <c r="K17081">
        <v>0</v>
      </c>
    </row>
    <row r="17082" spans="2:11" outlineLevel="2">
      <c r="B17082" t="s">
        <v>50</v>
      </c>
      <c r="C17082" t="s">
        <v>16</v>
      </c>
      <c r="D17082">
        <v>1</v>
      </c>
      <c r="E17082">
        <v>1</v>
      </c>
      <c r="F17082">
        <v>0</v>
      </c>
      <c r="G17082">
        <v>0</v>
      </c>
      <c r="H17082">
        <v>1</v>
      </c>
      <c r="I17082">
        <v>0</v>
      </c>
      <c r="J17082">
        <v>0</v>
      </c>
      <c r="K17082">
        <v>0</v>
      </c>
    </row>
    <row r="17083" spans="2:11" outlineLevel="2">
      <c r="B17083" t="s">
        <v>50</v>
      </c>
      <c r="C17083" t="s">
        <v>17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2:11" outlineLevel="2">
      <c r="B17084" t="s">
        <v>50</v>
      </c>
      <c r="C17084" t="s">
        <v>18</v>
      </c>
      <c r="D17084">
        <v>0</v>
      </c>
      <c r="E17084">
        <v>0</v>
      </c>
      <c r="F17084">
        <v>0</v>
      </c>
      <c r="G17084">
        <v>1</v>
      </c>
      <c r="H17084">
        <v>0</v>
      </c>
      <c r="I17084">
        <v>0</v>
      </c>
      <c r="J17084">
        <v>0</v>
      </c>
      <c r="K17084">
        <v>0</v>
      </c>
    </row>
    <row r="17085" spans="2:11" outlineLevel="2">
      <c r="B17085" t="s">
        <v>50</v>
      </c>
      <c r="C17085" t="s">
        <v>19</v>
      </c>
      <c r="D17085">
        <v>0</v>
      </c>
      <c r="E17085">
        <v>0</v>
      </c>
      <c r="F17085">
        <v>1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2:11" outlineLevel="2">
      <c r="B17086" t="s">
        <v>50</v>
      </c>
      <c r="C17086" t="s">
        <v>32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1</v>
      </c>
      <c r="J17086">
        <v>0</v>
      </c>
      <c r="K17086">
        <v>0</v>
      </c>
    </row>
    <row r="17087" spans="2:11" outlineLevel="2">
      <c r="B17087" t="s">
        <v>50</v>
      </c>
      <c r="C17087" t="s">
        <v>32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1</v>
      </c>
      <c r="J17087">
        <v>0</v>
      </c>
      <c r="K17087">
        <v>0</v>
      </c>
    </row>
    <row r="17088" spans="2:11" outlineLevel="2">
      <c r="B17088" t="s">
        <v>50</v>
      </c>
      <c r="C17088" t="s">
        <v>20</v>
      </c>
      <c r="D17088">
        <v>1</v>
      </c>
      <c r="E17088">
        <v>0</v>
      </c>
      <c r="F17088">
        <v>1</v>
      </c>
      <c r="G17088">
        <v>0</v>
      </c>
      <c r="H17088">
        <v>0</v>
      </c>
      <c r="I17088">
        <v>0</v>
      </c>
      <c r="J17088">
        <v>0</v>
      </c>
      <c r="K17088">
        <v>0</v>
      </c>
    </row>
    <row r="17089" spans="2:11" outlineLevel="2">
      <c r="B17089" t="s">
        <v>50</v>
      </c>
      <c r="C17089" t="s">
        <v>33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2:11" outlineLevel="2">
      <c r="B17090" t="s">
        <v>50</v>
      </c>
      <c r="C17090" t="s">
        <v>34</v>
      </c>
      <c r="D17090">
        <v>0</v>
      </c>
      <c r="E17090">
        <v>0</v>
      </c>
      <c r="F17090">
        <v>1</v>
      </c>
      <c r="G17090">
        <v>0</v>
      </c>
      <c r="H17090">
        <v>1</v>
      </c>
      <c r="I17090">
        <v>0</v>
      </c>
      <c r="J17090">
        <v>0</v>
      </c>
      <c r="K17090">
        <v>0</v>
      </c>
    </row>
    <row r="17091" spans="2:11" outlineLevel="2">
      <c r="B17091" t="s">
        <v>50</v>
      </c>
      <c r="C17091" t="s">
        <v>25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2:11" outlineLevel="2">
      <c r="B17092" t="s">
        <v>50</v>
      </c>
      <c r="C17092" t="s">
        <v>26</v>
      </c>
      <c r="D17092">
        <v>0</v>
      </c>
      <c r="E17092">
        <v>0</v>
      </c>
      <c r="F17092">
        <v>0</v>
      </c>
      <c r="G17092">
        <v>1</v>
      </c>
      <c r="H17092">
        <v>0</v>
      </c>
      <c r="I17092">
        <v>0</v>
      </c>
      <c r="J17092">
        <v>1</v>
      </c>
      <c r="K17092">
        <v>0</v>
      </c>
    </row>
    <row r="17093" spans="2:11" outlineLevel="2">
      <c r="B17093" t="s">
        <v>50</v>
      </c>
      <c r="C17093" t="s">
        <v>26</v>
      </c>
      <c r="D17093">
        <v>1</v>
      </c>
      <c r="E17093">
        <v>0</v>
      </c>
      <c r="F17093">
        <v>0</v>
      </c>
      <c r="G17093">
        <v>1</v>
      </c>
      <c r="H17093">
        <v>1</v>
      </c>
      <c r="I17093">
        <v>0</v>
      </c>
      <c r="J17093">
        <v>0</v>
      </c>
      <c r="K17093">
        <v>0</v>
      </c>
    </row>
    <row r="17094" spans="2:11" outlineLevel="2">
      <c r="B17094" t="s">
        <v>50</v>
      </c>
      <c r="C17094" t="s">
        <v>28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2:11" outlineLevel="2">
      <c r="B17095" t="s">
        <v>50</v>
      </c>
      <c r="C17095" t="s">
        <v>35</v>
      </c>
      <c r="D17095">
        <v>1</v>
      </c>
      <c r="E17095">
        <v>0</v>
      </c>
      <c r="F17095">
        <v>0</v>
      </c>
      <c r="G17095">
        <v>0</v>
      </c>
      <c r="H17095">
        <v>1</v>
      </c>
      <c r="I17095">
        <v>0</v>
      </c>
      <c r="J17095">
        <v>0</v>
      </c>
      <c r="K17095">
        <v>0</v>
      </c>
    </row>
    <row r="17096" spans="2:11" s="3" customFormat="1">
      <c r="B17096" s="3" t="s">
        <v>711</v>
      </c>
      <c r="C17096" s="3" t="s">
        <v>8</v>
      </c>
      <c r="D17096" s="3">
        <f>IFERROR(AVERAGE(D17099,D17125,D17148), 0)</f>
        <v>0</v>
      </c>
      <c r="E17096" s="3">
        <f>IFERROR(AVERAGE(E17099,E17125,E17148), 0)</f>
        <v>0</v>
      </c>
      <c r="F17096" s="3">
        <f>IFERROR(AVERAGE(F17099,F17125,F17148), 0)</f>
        <v>0</v>
      </c>
      <c r="G17096" s="3">
        <f>IFERROR(AVERAGE(G17099,G17125,G17148), 0)</f>
        <v>0</v>
      </c>
      <c r="H17096" s="3">
        <f>IFERROR(AVERAGE(H17099,H17125,H17148), 0)</f>
        <v>0</v>
      </c>
      <c r="I17096" s="3">
        <f>IFERROR(AVERAGE(I17099,I17125,I17148), 0)</f>
        <v>0</v>
      </c>
      <c r="J17096" s="3">
        <f>IFERROR(AVERAGE(J17099,J17125,J17148), 0)</f>
        <v>0</v>
      </c>
      <c r="K17096" s="3">
        <f>IFERROR(AVERAGE(K17099,K17125,K17148), 0)</f>
        <v>0</v>
      </c>
    </row>
    <row r="17097" spans="2:11" outlineLevel="2">
      <c r="B17097" s="4" t="s">
        <v>9</v>
      </c>
      <c r="D17097">
        <f>E17100+E17126+E17149</f>
        <v>0</v>
      </c>
      <c r="E17097">
        <f>F17100+F17126+F17149</f>
        <v>0</v>
      </c>
      <c r="F17097">
        <f>G17100+G17126+G17149</f>
        <v>0</v>
      </c>
      <c r="G17097">
        <f>H17100+H17126+H17149</f>
        <v>0</v>
      </c>
      <c r="H17097">
        <f>I17100+I17126+I17149</f>
        <v>0</v>
      </c>
      <c r="I17097">
        <f>J17100+J17126+J17149</f>
        <v>0</v>
      </c>
      <c r="J17097">
        <f>K17100+K17126+K17149</f>
        <v>0</v>
      </c>
      <c r="K17097">
        <f>L17100+L17126+L17149</f>
        <v>0</v>
      </c>
    </row>
    <row r="17098" spans="2:11" outlineLevel="2">
      <c r="B17098" s="4" t="s">
        <v>10</v>
      </c>
      <c r="D17098">
        <f>E17101+E17127+E17150</f>
        <v>0</v>
      </c>
      <c r="E17098">
        <f>F17101+F17127+F17150</f>
        <v>0</v>
      </c>
      <c r="F17098">
        <f>G17101+G17127+G17150</f>
        <v>0</v>
      </c>
      <c r="G17098">
        <f>H17101+H17127+H17150</f>
        <v>0</v>
      </c>
      <c r="H17098">
        <f>I17101+I17127+I17150</f>
        <v>0</v>
      </c>
      <c r="I17098">
        <f>J17101+J17127+J17150</f>
        <v>0</v>
      </c>
      <c r="J17098">
        <f>K17101+K17127+K17150</f>
        <v>0</v>
      </c>
      <c r="K17098">
        <f>L17101+L17127+L17150</f>
        <v>0</v>
      </c>
    </row>
    <row r="17099" spans="2:11" s="5" customFormat="1" outlineLevel="1">
      <c r="C17099" s="5" t="s">
        <v>51</v>
      </c>
      <c r="D17099" s="1">
        <f>IFERROR(D17100/D17101, D17100)</f>
        <v>0</v>
      </c>
      <c r="E17099" s="1">
        <f>IFERROR(E17100/E17101, E17100)</f>
        <v>0</v>
      </c>
      <c r="F17099" s="1">
        <f>IFERROR(F17100/F17101, F17100)</f>
        <v>0</v>
      </c>
      <c r="G17099" s="1">
        <f>IFERROR(G17100/G17101, G17100)</f>
        <v>0</v>
      </c>
      <c r="H17099" s="1">
        <f>IFERROR(H17100/H17101, H17100)</f>
        <v>0</v>
      </c>
      <c r="I17099" s="1">
        <f>IFERROR(I17100/I17101, I17100)</f>
        <v>0</v>
      </c>
      <c r="J17099" s="1">
        <f>IFERROR(J17100/J17101, J17100)</f>
        <v>0</v>
      </c>
      <c r="K17099" s="1">
        <f>IFERROR(K17100/K17101, K17100)</f>
        <v>0</v>
      </c>
    </row>
    <row r="17100" spans="2:11" outlineLevel="2">
      <c r="C17100" t="s">
        <v>10</v>
      </c>
      <c r="D17100">
        <f>COUNTIF(D17102:D17124, "1")</f>
        <v>0</v>
      </c>
      <c r="E17100">
        <f>COUNTIF(E17102:E17124, "1")</f>
        <v>0</v>
      </c>
      <c r="F17100">
        <f>COUNTIF(F17102:F17124, "1")</f>
        <v>0</v>
      </c>
      <c r="G17100">
        <f>COUNTIF(G17102:G17124, "1")</f>
        <v>0</v>
      </c>
      <c r="H17100">
        <f>COUNTIF(H17102:H17124, "1")</f>
        <v>0</v>
      </c>
      <c r="I17100">
        <f>COUNTIF(I17102:I17124, "1")</f>
        <v>0</v>
      </c>
      <c r="J17100">
        <f>COUNTIF(J17102:J17124, "1")</f>
        <v>0</v>
      </c>
      <c r="K17100">
        <f>COUNTIF(K17102:K17124, "1")</f>
        <v>0</v>
      </c>
    </row>
    <row r="17101" spans="2:11" outlineLevel="2">
      <c r="C17101" t="s">
        <v>12</v>
      </c>
      <c r="D17101">
        <f>COUNTIF(D17102:D17124, "0")</f>
        <v>0</v>
      </c>
      <c r="E17101">
        <f>COUNTIF(E17102:E17124, "0")</f>
        <v>0</v>
      </c>
      <c r="F17101">
        <f>COUNTIF(F17102:F17124, "0")</f>
        <v>0</v>
      </c>
      <c r="G17101">
        <f>COUNTIF(G17102:G17124, "0")</f>
        <v>0</v>
      </c>
      <c r="H17101">
        <f>COUNTIF(H17102:H17124, "0")</f>
        <v>0</v>
      </c>
      <c r="I17101">
        <f>COUNTIF(I17102:I17124, "0")</f>
        <v>0</v>
      </c>
      <c r="J17101">
        <f>COUNTIF(J17102:J17124, "0")</f>
        <v>0</v>
      </c>
      <c r="K17101">
        <f>COUNTIF(K17102:K17124, "0")</f>
        <v>0</v>
      </c>
    </row>
    <row r="17102" spans="2:11" outlineLevel="2">
      <c r="B17102" t="s">
        <v>52</v>
      </c>
      <c r="C17102" t="s">
        <v>15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2:11" outlineLevel="2">
      <c r="B17103" t="s">
        <v>52</v>
      </c>
      <c r="C17103" t="s">
        <v>16</v>
      </c>
      <c r="D17103">
        <v>0</v>
      </c>
      <c r="E17103">
        <v>1</v>
      </c>
      <c r="F17103">
        <v>0</v>
      </c>
      <c r="G17103">
        <v>0</v>
      </c>
      <c r="H17103">
        <v>0</v>
      </c>
      <c r="I17103">
        <v>1</v>
      </c>
      <c r="J17103">
        <v>1</v>
      </c>
      <c r="K17103">
        <v>0</v>
      </c>
    </row>
    <row r="17104" spans="2:11" outlineLevel="2">
      <c r="B17104" t="s">
        <v>52</v>
      </c>
      <c r="C17104" t="s">
        <v>16</v>
      </c>
      <c r="D17104">
        <v>0</v>
      </c>
      <c r="E17104">
        <v>1</v>
      </c>
      <c r="F17104">
        <v>0</v>
      </c>
      <c r="G17104">
        <v>0</v>
      </c>
      <c r="H17104">
        <v>0</v>
      </c>
      <c r="I17104">
        <v>1</v>
      </c>
      <c r="J17104">
        <v>1</v>
      </c>
      <c r="K17104">
        <v>0</v>
      </c>
    </row>
    <row r="17105" spans="2:11" outlineLevel="2">
      <c r="B17105" t="s">
        <v>52</v>
      </c>
      <c r="C17105" t="s">
        <v>16</v>
      </c>
      <c r="D17105">
        <v>0</v>
      </c>
      <c r="E17105">
        <v>1</v>
      </c>
      <c r="F17105">
        <v>0</v>
      </c>
      <c r="G17105">
        <v>0</v>
      </c>
      <c r="H17105">
        <v>0</v>
      </c>
      <c r="I17105">
        <v>1</v>
      </c>
      <c r="J17105">
        <v>1</v>
      </c>
      <c r="K17105">
        <v>0</v>
      </c>
    </row>
    <row r="17106" spans="2:11" outlineLevel="2">
      <c r="B17106" t="s">
        <v>52</v>
      </c>
      <c r="C17106" t="s">
        <v>17</v>
      </c>
      <c r="D17106">
        <v>0</v>
      </c>
      <c r="E17106">
        <v>0</v>
      </c>
      <c r="F17106">
        <v>0</v>
      </c>
      <c r="G17106">
        <v>0</v>
      </c>
      <c r="H17106">
        <v>1</v>
      </c>
      <c r="I17106">
        <v>0</v>
      </c>
      <c r="J17106">
        <v>0</v>
      </c>
      <c r="K17106">
        <v>0</v>
      </c>
    </row>
    <row r="17107" spans="2:11" outlineLevel="2">
      <c r="B17107" t="s">
        <v>52</v>
      </c>
      <c r="C17107" t="s">
        <v>18</v>
      </c>
      <c r="D17107">
        <v>0</v>
      </c>
      <c r="E17107">
        <v>1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2:11" outlineLevel="2">
      <c r="B17108" t="s">
        <v>52</v>
      </c>
      <c r="C17108" t="s">
        <v>18</v>
      </c>
      <c r="D17108">
        <v>0</v>
      </c>
      <c r="E17108">
        <v>1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2:11" outlineLevel="2">
      <c r="B17109" t="s">
        <v>52</v>
      </c>
      <c r="C17109" t="s">
        <v>19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2:11" outlineLevel="2">
      <c r="B17110" t="s">
        <v>52</v>
      </c>
      <c r="C17110" t="s">
        <v>32</v>
      </c>
      <c r="D17110">
        <v>0</v>
      </c>
      <c r="E17110">
        <v>0</v>
      </c>
      <c r="F17110">
        <v>1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2:11" outlineLevel="2">
      <c r="B17111" t="s">
        <v>52</v>
      </c>
      <c r="C17111" t="s">
        <v>20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2:11" outlineLevel="2">
      <c r="B17112" t="s">
        <v>52</v>
      </c>
      <c r="C17112" t="s">
        <v>21</v>
      </c>
      <c r="D17112">
        <v>0</v>
      </c>
      <c r="E17112">
        <v>0</v>
      </c>
      <c r="F17112">
        <v>0</v>
      </c>
      <c r="G17112">
        <v>1</v>
      </c>
      <c r="H17112">
        <v>0</v>
      </c>
      <c r="I17112">
        <v>0</v>
      </c>
      <c r="J17112">
        <v>0</v>
      </c>
      <c r="K17112">
        <v>0</v>
      </c>
    </row>
    <row r="17113" spans="2:11" outlineLevel="2">
      <c r="B17113" t="s">
        <v>52</v>
      </c>
      <c r="C17113" t="s">
        <v>24</v>
      </c>
      <c r="D17113">
        <v>0</v>
      </c>
      <c r="E17113">
        <v>1</v>
      </c>
      <c r="F17113">
        <v>1</v>
      </c>
      <c r="G17113">
        <v>0</v>
      </c>
      <c r="H17113">
        <v>0</v>
      </c>
      <c r="I17113">
        <v>0</v>
      </c>
      <c r="J17113">
        <v>0</v>
      </c>
      <c r="K17113">
        <v>0</v>
      </c>
    </row>
    <row r="17114" spans="2:11" outlineLevel="2">
      <c r="B17114" t="s">
        <v>52</v>
      </c>
      <c r="C17114" t="s">
        <v>34</v>
      </c>
      <c r="D17114">
        <v>1</v>
      </c>
      <c r="E17114">
        <v>0</v>
      </c>
      <c r="F17114">
        <v>0</v>
      </c>
      <c r="G17114">
        <v>1</v>
      </c>
      <c r="H17114">
        <v>0</v>
      </c>
      <c r="I17114">
        <v>0</v>
      </c>
      <c r="J17114">
        <v>0</v>
      </c>
      <c r="K17114">
        <v>0</v>
      </c>
    </row>
    <row r="17115" spans="2:11" outlineLevel="2">
      <c r="B17115" t="s">
        <v>52</v>
      </c>
      <c r="C17115" t="s">
        <v>25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</row>
    <row r="17116" spans="2:11" outlineLevel="2">
      <c r="B17116" t="s">
        <v>52</v>
      </c>
      <c r="C17116" t="s">
        <v>26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1</v>
      </c>
      <c r="J17116">
        <v>0</v>
      </c>
      <c r="K17116">
        <v>0</v>
      </c>
    </row>
    <row r="17117" spans="2:11" outlineLevel="2">
      <c r="B17117" t="s">
        <v>52</v>
      </c>
      <c r="C17117" t="s">
        <v>27</v>
      </c>
      <c r="D17117">
        <v>0</v>
      </c>
      <c r="E17117">
        <v>0</v>
      </c>
      <c r="F17117">
        <v>0</v>
      </c>
      <c r="G17117">
        <v>0</v>
      </c>
      <c r="H17117">
        <v>1</v>
      </c>
      <c r="I17117">
        <v>0</v>
      </c>
      <c r="J17117">
        <v>0</v>
      </c>
      <c r="K17117">
        <v>0</v>
      </c>
    </row>
    <row r="17118" spans="2:11" outlineLevel="2">
      <c r="B17118" t="s">
        <v>52</v>
      </c>
      <c r="C17118" t="s">
        <v>35</v>
      </c>
      <c r="D17118">
        <v>0</v>
      </c>
      <c r="E17118">
        <v>0</v>
      </c>
      <c r="F17118">
        <v>0</v>
      </c>
      <c r="G17118">
        <v>1</v>
      </c>
      <c r="H17118">
        <v>0</v>
      </c>
      <c r="I17118">
        <v>0</v>
      </c>
      <c r="J17118">
        <v>0</v>
      </c>
      <c r="K17118">
        <v>0</v>
      </c>
    </row>
    <row r="17119" spans="2:11" outlineLevel="2">
      <c r="B17119" t="s">
        <v>52</v>
      </c>
      <c r="C17119" t="s">
        <v>48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2:11" outlineLevel="2">
      <c r="B17120" t="s">
        <v>52</v>
      </c>
      <c r="C17120" t="s">
        <v>39</v>
      </c>
      <c r="D17120">
        <v>0</v>
      </c>
      <c r="E17120">
        <v>0</v>
      </c>
      <c r="F17120">
        <v>1</v>
      </c>
      <c r="G17120">
        <v>0</v>
      </c>
      <c r="H17120">
        <v>0</v>
      </c>
      <c r="I17120">
        <v>0</v>
      </c>
      <c r="J17120">
        <v>0</v>
      </c>
      <c r="K17120">
        <v>0</v>
      </c>
    </row>
    <row r="17121" spans="2:11" outlineLevel="2">
      <c r="B17121" t="s">
        <v>52</v>
      </c>
      <c r="C17121" t="s">
        <v>40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1</v>
      </c>
      <c r="J17121">
        <v>0</v>
      </c>
      <c r="K17121">
        <v>0</v>
      </c>
    </row>
    <row r="17122" spans="2:11" outlineLevel="2">
      <c r="B17122" t="s">
        <v>52</v>
      </c>
      <c r="C17122" t="s">
        <v>41</v>
      </c>
      <c r="D17122">
        <v>0</v>
      </c>
      <c r="E17122">
        <v>0</v>
      </c>
      <c r="F17122">
        <v>0</v>
      </c>
      <c r="G17122">
        <v>1</v>
      </c>
      <c r="H17122">
        <v>0</v>
      </c>
      <c r="I17122">
        <v>0</v>
      </c>
      <c r="J17122">
        <v>0</v>
      </c>
      <c r="K17122">
        <v>0</v>
      </c>
    </row>
    <row r="17123" spans="2:11" outlineLevel="2">
      <c r="B17123" t="s">
        <v>52</v>
      </c>
      <c r="C17123" t="s">
        <v>43</v>
      </c>
      <c r="D17123">
        <v>1</v>
      </c>
      <c r="E17123">
        <v>0</v>
      </c>
      <c r="F17123">
        <v>1</v>
      </c>
      <c r="G17123">
        <v>0</v>
      </c>
      <c r="H17123">
        <v>1</v>
      </c>
      <c r="I17123">
        <v>0</v>
      </c>
      <c r="J17123">
        <v>0</v>
      </c>
      <c r="K17123">
        <v>0</v>
      </c>
    </row>
    <row r="17124" spans="2:11" outlineLevel="2">
      <c r="B17124" t="s">
        <v>52</v>
      </c>
      <c r="C17124" t="s">
        <v>44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2:11" s="5" customFormat="1" outlineLevel="1">
      <c r="C17125" s="5" t="s">
        <v>49</v>
      </c>
      <c r="D17125" s="1">
        <f>IFERROR(D17126/D17127, D17126)</f>
        <v>0</v>
      </c>
      <c r="E17125" s="1">
        <f>IFERROR(E17126/E17127, E17126)</f>
        <v>0</v>
      </c>
      <c r="F17125" s="1">
        <f>IFERROR(F17126/F17127, F17126)</f>
        <v>0</v>
      </c>
      <c r="G17125" s="1">
        <f>IFERROR(G17126/G17127, G17126)</f>
        <v>0</v>
      </c>
      <c r="H17125" s="1">
        <f>IFERROR(H17126/H17127, H17126)</f>
        <v>0</v>
      </c>
      <c r="I17125" s="1">
        <f>IFERROR(I17126/I17127, I17126)</f>
        <v>0</v>
      </c>
      <c r="J17125" s="1">
        <f>IFERROR(J17126/J17127, J17126)</f>
        <v>0</v>
      </c>
      <c r="K17125" s="1">
        <f>IFERROR(K17126/K17127, K17126)</f>
        <v>0</v>
      </c>
    </row>
    <row r="17126" spans="2:11" outlineLevel="2">
      <c r="C17126" t="s">
        <v>10</v>
      </c>
      <c r="D17126">
        <f>COUNTIF(D17128:D17147, "1")</f>
        <v>0</v>
      </c>
      <c r="E17126">
        <f>COUNTIF(E17128:E17147, "1")</f>
        <v>0</v>
      </c>
      <c r="F17126">
        <f>COUNTIF(F17128:F17147, "1")</f>
        <v>0</v>
      </c>
      <c r="G17126">
        <f>COUNTIF(G17128:G17147, "1")</f>
        <v>0</v>
      </c>
      <c r="H17126">
        <f>COUNTIF(H17128:H17147, "1")</f>
        <v>0</v>
      </c>
      <c r="I17126">
        <f>COUNTIF(I17128:I17147, "1")</f>
        <v>0</v>
      </c>
      <c r="J17126">
        <f>COUNTIF(J17128:J17147, "1")</f>
        <v>0</v>
      </c>
      <c r="K17126">
        <f>COUNTIF(K17128:K17147, "1")</f>
        <v>0</v>
      </c>
    </row>
    <row r="17127" spans="2:11" outlineLevel="2">
      <c r="C17127" t="s">
        <v>12</v>
      </c>
      <c r="D17127">
        <f>COUNTIF(D17128:D17147, "0")</f>
        <v>0</v>
      </c>
      <c r="E17127">
        <f>COUNTIF(E17128:E17147, "0")</f>
        <v>0</v>
      </c>
      <c r="F17127">
        <f>COUNTIF(F17128:F17147, "0")</f>
        <v>0</v>
      </c>
      <c r="G17127">
        <f>COUNTIF(G17128:G17147, "0")</f>
        <v>0</v>
      </c>
      <c r="H17127">
        <f>COUNTIF(H17128:H17147, "0")</f>
        <v>0</v>
      </c>
      <c r="I17127">
        <f>COUNTIF(I17128:I17147, "0")</f>
        <v>0</v>
      </c>
      <c r="J17127">
        <f>COUNTIF(J17128:J17147, "0")</f>
        <v>0</v>
      </c>
      <c r="K17127">
        <f>COUNTIF(K17128:K17147, "0")</f>
        <v>0</v>
      </c>
    </row>
    <row r="17128" spans="2:11" outlineLevel="2">
      <c r="B17128" t="s">
        <v>50</v>
      </c>
      <c r="C17128" t="s">
        <v>14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1</v>
      </c>
      <c r="J17128">
        <v>0</v>
      </c>
      <c r="K17128">
        <v>0</v>
      </c>
    </row>
    <row r="17129" spans="2:11" outlineLevel="2">
      <c r="B17129" t="s">
        <v>50</v>
      </c>
      <c r="C17129" t="s">
        <v>16</v>
      </c>
      <c r="D17129">
        <v>1</v>
      </c>
      <c r="E17129">
        <v>0</v>
      </c>
      <c r="F17129">
        <v>0</v>
      </c>
      <c r="G17129">
        <v>1</v>
      </c>
      <c r="H17129">
        <v>0</v>
      </c>
      <c r="I17129">
        <v>0</v>
      </c>
      <c r="J17129">
        <v>0</v>
      </c>
      <c r="K17129">
        <v>0</v>
      </c>
    </row>
    <row r="17130" spans="2:11" outlineLevel="2">
      <c r="B17130" t="s">
        <v>50</v>
      </c>
      <c r="C17130" t="s">
        <v>17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2:11" outlineLevel="2">
      <c r="B17131" t="s">
        <v>50</v>
      </c>
      <c r="C17131" t="s">
        <v>18</v>
      </c>
      <c r="D17131">
        <v>0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0</v>
      </c>
      <c r="K17131">
        <v>0</v>
      </c>
    </row>
    <row r="17132" spans="2:11" outlineLevel="2">
      <c r="B17132" t="s">
        <v>50</v>
      </c>
      <c r="C17132" t="s">
        <v>19</v>
      </c>
      <c r="D17132">
        <v>1</v>
      </c>
      <c r="E17132">
        <v>0</v>
      </c>
      <c r="F17132">
        <v>0</v>
      </c>
      <c r="G17132">
        <v>0</v>
      </c>
      <c r="H17132">
        <v>1</v>
      </c>
      <c r="I17132">
        <v>0</v>
      </c>
      <c r="J17132">
        <v>0</v>
      </c>
      <c r="K17132">
        <v>0</v>
      </c>
    </row>
    <row r="17133" spans="2:11" outlineLevel="2">
      <c r="B17133" t="s">
        <v>50</v>
      </c>
      <c r="C17133" t="s">
        <v>32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2:11" outlineLevel="2">
      <c r="B17134" t="s">
        <v>50</v>
      </c>
      <c r="C17134" t="s">
        <v>20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2:11" outlineLevel="2">
      <c r="B17135" t="s">
        <v>50</v>
      </c>
      <c r="C17135" t="s">
        <v>21</v>
      </c>
      <c r="D17135">
        <v>0</v>
      </c>
      <c r="E17135">
        <v>0</v>
      </c>
      <c r="F17135">
        <v>1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2:11" outlineLevel="2">
      <c r="B17136" t="s">
        <v>50</v>
      </c>
      <c r="C17136" t="s">
        <v>22</v>
      </c>
      <c r="D17136">
        <v>0</v>
      </c>
      <c r="E17136">
        <v>1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</row>
    <row r="17137" spans="2:11" outlineLevel="2">
      <c r="B17137" t="s">
        <v>50</v>
      </c>
      <c r="C17137" t="s">
        <v>23</v>
      </c>
      <c r="D17137">
        <v>0</v>
      </c>
      <c r="E17137">
        <v>1</v>
      </c>
      <c r="F17137">
        <v>1</v>
      </c>
      <c r="G17137">
        <v>0</v>
      </c>
      <c r="H17137">
        <v>1</v>
      </c>
      <c r="I17137">
        <v>0</v>
      </c>
      <c r="J17137">
        <v>0</v>
      </c>
      <c r="K17137">
        <v>0</v>
      </c>
    </row>
    <row r="17138" spans="2:11" outlineLevel="2">
      <c r="B17138" t="s">
        <v>50</v>
      </c>
      <c r="C17138" t="s">
        <v>33</v>
      </c>
      <c r="D17138">
        <v>0</v>
      </c>
      <c r="E17138">
        <v>0</v>
      </c>
      <c r="F17138">
        <v>0</v>
      </c>
      <c r="G17138">
        <v>1</v>
      </c>
      <c r="H17138">
        <v>0</v>
      </c>
      <c r="I17138">
        <v>0</v>
      </c>
      <c r="J17138">
        <v>0</v>
      </c>
      <c r="K17138">
        <v>0</v>
      </c>
    </row>
    <row r="17139" spans="2:11" outlineLevel="2">
      <c r="B17139" t="s">
        <v>50</v>
      </c>
      <c r="C17139" t="s">
        <v>24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2:11" outlineLevel="2">
      <c r="B17140" t="s">
        <v>50</v>
      </c>
      <c r="C17140" t="s">
        <v>34</v>
      </c>
      <c r="D17140">
        <v>0</v>
      </c>
      <c r="E17140">
        <v>0</v>
      </c>
      <c r="F17140">
        <v>1</v>
      </c>
      <c r="G17140">
        <v>0</v>
      </c>
      <c r="H17140">
        <v>1</v>
      </c>
      <c r="I17140">
        <v>0</v>
      </c>
      <c r="J17140">
        <v>0</v>
      </c>
      <c r="K17140">
        <v>0</v>
      </c>
    </row>
    <row r="17141" spans="2:11" outlineLevel="2">
      <c r="B17141" t="s">
        <v>50</v>
      </c>
      <c r="C17141" t="s">
        <v>26</v>
      </c>
      <c r="D17141">
        <v>1</v>
      </c>
      <c r="E17141">
        <v>1</v>
      </c>
      <c r="F17141">
        <v>1</v>
      </c>
      <c r="G17141">
        <v>0</v>
      </c>
      <c r="H17141">
        <v>0</v>
      </c>
      <c r="I17141">
        <v>1</v>
      </c>
      <c r="J17141">
        <v>0</v>
      </c>
      <c r="K17141">
        <v>0</v>
      </c>
    </row>
    <row r="17142" spans="2:11" outlineLevel="2">
      <c r="B17142" t="s">
        <v>50</v>
      </c>
      <c r="C17142" t="s">
        <v>27</v>
      </c>
      <c r="D17142">
        <v>0</v>
      </c>
      <c r="E17142">
        <v>0</v>
      </c>
      <c r="F17142">
        <v>1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2:11" outlineLevel="2">
      <c r="B17143" t="s">
        <v>50</v>
      </c>
      <c r="C17143" t="s">
        <v>28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2:11" outlineLevel="2">
      <c r="B17144" t="s">
        <v>50</v>
      </c>
      <c r="C17144" t="s">
        <v>35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2:11" outlineLevel="2">
      <c r="B17145" t="s">
        <v>50</v>
      </c>
      <c r="C17145" t="s">
        <v>48</v>
      </c>
      <c r="D17145">
        <v>0</v>
      </c>
      <c r="E17145">
        <v>0</v>
      </c>
      <c r="F17145">
        <v>0</v>
      </c>
      <c r="G17145">
        <v>1</v>
      </c>
      <c r="H17145">
        <v>0</v>
      </c>
      <c r="I17145">
        <v>0</v>
      </c>
      <c r="J17145">
        <v>0</v>
      </c>
      <c r="K17145">
        <v>0</v>
      </c>
    </row>
    <row r="17146" spans="2:11" outlineLevel="2">
      <c r="B17146" t="s">
        <v>50</v>
      </c>
      <c r="C17146" t="s">
        <v>38</v>
      </c>
      <c r="D17146">
        <v>1</v>
      </c>
      <c r="E17146">
        <v>0</v>
      </c>
      <c r="F17146">
        <v>0</v>
      </c>
      <c r="G17146">
        <v>1</v>
      </c>
      <c r="H17146">
        <v>0</v>
      </c>
      <c r="I17146">
        <v>0</v>
      </c>
      <c r="J17146">
        <v>0</v>
      </c>
      <c r="K17146">
        <v>0</v>
      </c>
    </row>
    <row r="17147" spans="2:11" outlineLevel="2">
      <c r="B17147" t="s">
        <v>50</v>
      </c>
      <c r="C17147" t="s">
        <v>39</v>
      </c>
      <c r="D17147">
        <v>0</v>
      </c>
      <c r="E17147">
        <v>1</v>
      </c>
      <c r="F17147">
        <v>1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2:11" s="5" customFormat="1" outlineLevel="1">
      <c r="C17148" s="5" t="s">
        <v>55</v>
      </c>
      <c r="D17148" s="1">
        <f>IFERROR(D17149/D17150, D17149)</f>
        <v>0</v>
      </c>
      <c r="E17148" s="1">
        <f>IFERROR(E17149/E17150, E17149)</f>
        <v>0</v>
      </c>
      <c r="F17148" s="1">
        <f>IFERROR(F17149/F17150, F17149)</f>
        <v>0</v>
      </c>
      <c r="G17148" s="1">
        <f>IFERROR(G17149/G17150, G17149)</f>
        <v>0</v>
      </c>
      <c r="H17148" s="1">
        <f>IFERROR(H17149/H17150, H17149)</f>
        <v>0</v>
      </c>
      <c r="I17148" s="1">
        <f>IFERROR(I17149/I17150, I17149)</f>
        <v>0</v>
      </c>
      <c r="J17148" s="1">
        <f>IFERROR(J17149/J17150, J17149)</f>
        <v>0</v>
      </c>
      <c r="K17148" s="1">
        <f>IFERROR(K17149/K17150, K17149)</f>
        <v>0</v>
      </c>
    </row>
    <row r="17149" spans="2:11" outlineLevel="2">
      <c r="C17149" t="s">
        <v>10</v>
      </c>
      <c r="D17149">
        <f>COUNTIF(D17151:D17167, "1")</f>
        <v>0</v>
      </c>
      <c r="E17149">
        <f>COUNTIF(E17151:E17167, "1")</f>
        <v>0</v>
      </c>
      <c r="F17149">
        <f>COUNTIF(F17151:F17167, "1")</f>
        <v>0</v>
      </c>
      <c r="G17149">
        <f>COUNTIF(G17151:G17167, "1")</f>
        <v>0</v>
      </c>
      <c r="H17149">
        <f>COUNTIF(H17151:H17167, "1")</f>
        <v>0</v>
      </c>
      <c r="I17149">
        <f>COUNTIF(I17151:I17167, "1")</f>
        <v>0</v>
      </c>
      <c r="J17149">
        <f>COUNTIF(J17151:J17167, "1")</f>
        <v>0</v>
      </c>
      <c r="K17149">
        <f>COUNTIF(K17151:K17167, "1")</f>
        <v>0</v>
      </c>
    </row>
    <row r="17150" spans="2:11" outlineLevel="2">
      <c r="C17150" t="s">
        <v>12</v>
      </c>
      <c r="D17150">
        <f>COUNTIF(D17151:D17167, "0")</f>
        <v>0</v>
      </c>
      <c r="E17150">
        <f>COUNTIF(E17151:E17167, "0")</f>
        <v>0</v>
      </c>
      <c r="F17150">
        <f>COUNTIF(F17151:F17167, "0")</f>
        <v>0</v>
      </c>
      <c r="G17150">
        <f>COUNTIF(G17151:G17167, "0")</f>
        <v>0</v>
      </c>
      <c r="H17150">
        <f>COUNTIF(H17151:H17167, "0")</f>
        <v>0</v>
      </c>
      <c r="I17150">
        <f>COUNTIF(I17151:I17167, "0")</f>
        <v>0</v>
      </c>
      <c r="J17150">
        <f>COUNTIF(J17151:J17167, "0")</f>
        <v>0</v>
      </c>
      <c r="K17150">
        <f>COUNTIF(K17151:K17167, "0")</f>
        <v>0</v>
      </c>
    </row>
    <row r="17151" spans="2:11" outlineLevel="2">
      <c r="B17151" t="s">
        <v>56</v>
      </c>
      <c r="C17151" t="s">
        <v>14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0</v>
      </c>
      <c r="J17151">
        <v>0</v>
      </c>
      <c r="K17151">
        <v>0</v>
      </c>
    </row>
    <row r="17152" spans="2:11" outlineLevel="2">
      <c r="B17152" t="s">
        <v>56</v>
      </c>
      <c r="C17152" t="s">
        <v>15</v>
      </c>
      <c r="D17152">
        <v>1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2:11" outlineLevel="2">
      <c r="B17153" t="s">
        <v>56</v>
      </c>
      <c r="C17153" t="s">
        <v>16</v>
      </c>
      <c r="D17153">
        <v>0</v>
      </c>
      <c r="E17153">
        <v>0</v>
      </c>
      <c r="F17153">
        <v>0</v>
      </c>
      <c r="G17153">
        <v>1</v>
      </c>
      <c r="H17153">
        <v>0</v>
      </c>
      <c r="I17153">
        <v>1</v>
      </c>
      <c r="J17153">
        <v>0</v>
      </c>
      <c r="K17153">
        <v>0</v>
      </c>
    </row>
    <row r="17154" spans="2:11" outlineLevel="2">
      <c r="B17154" t="s">
        <v>56</v>
      </c>
      <c r="C17154" t="s">
        <v>17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2:11" outlineLevel="2">
      <c r="B17155" t="s">
        <v>56</v>
      </c>
      <c r="C17155" t="s">
        <v>19</v>
      </c>
      <c r="D17155">
        <v>0</v>
      </c>
      <c r="E17155">
        <v>0</v>
      </c>
      <c r="F17155">
        <v>1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2:11" outlineLevel="2">
      <c r="B17156" t="s">
        <v>56</v>
      </c>
      <c r="C17156" t="s">
        <v>32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2:11" outlineLevel="2">
      <c r="B17157" t="s">
        <v>56</v>
      </c>
      <c r="C17157" t="s">
        <v>21</v>
      </c>
      <c r="D17157">
        <v>0</v>
      </c>
      <c r="E17157">
        <v>0</v>
      </c>
      <c r="F17157">
        <v>1</v>
      </c>
      <c r="G17157">
        <v>1</v>
      </c>
      <c r="H17157">
        <v>0</v>
      </c>
      <c r="I17157">
        <v>0</v>
      </c>
      <c r="J17157">
        <v>0</v>
      </c>
      <c r="K17157">
        <v>0</v>
      </c>
    </row>
    <row r="17158" spans="2:11" outlineLevel="2">
      <c r="B17158" t="s">
        <v>56</v>
      </c>
      <c r="C17158" t="s">
        <v>23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2:11" outlineLevel="2">
      <c r="B17159" t="s">
        <v>56</v>
      </c>
      <c r="C17159" t="s">
        <v>33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2:11" outlineLevel="2">
      <c r="B17160" t="s">
        <v>56</v>
      </c>
      <c r="C17160" t="s">
        <v>34</v>
      </c>
      <c r="D17160">
        <v>1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2:11" outlineLevel="2">
      <c r="B17161" t="s">
        <v>56</v>
      </c>
      <c r="C17161" t="s">
        <v>25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2:11" outlineLevel="2">
      <c r="B17162" t="s">
        <v>56</v>
      </c>
      <c r="C17162" t="s">
        <v>26</v>
      </c>
      <c r="D17162">
        <v>0</v>
      </c>
      <c r="E17162">
        <v>1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2:11" outlineLevel="2">
      <c r="B17163" t="s">
        <v>56</v>
      </c>
      <c r="C17163" t="s">
        <v>28</v>
      </c>
      <c r="D17163">
        <v>0</v>
      </c>
      <c r="E17163">
        <v>1</v>
      </c>
      <c r="F17163">
        <v>1</v>
      </c>
      <c r="G17163">
        <v>1</v>
      </c>
      <c r="H17163">
        <v>0</v>
      </c>
      <c r="I17163">
        <v>0</v>
      </c>
      <c r="J17163">
        <v>0</v>
      </c>
      <c r="K17163">
        <v>0</v>
      </c>
    </row>
    <row r="17164" spans="2:11" outlineLevel="2">
      <c r="B17164" t="s">
        <v>56</v>
      </c>
      <c r="C17164" t="s">
        <v>37</v>
      </c>
      <c r="D17164">
        <v>0</v>
      </c>
      <c r="E17164">
        <v>1</v>
      </c>
      <c r="F17164">
        <v>1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2:11" outlineLevel="2">
      <c r="B17165" t="s">
        <v>56</v>
      </c>
      <c r="C17165" t="s">
        <v>38</v>
      </c>
      <c r="D17165">
        <v>1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  <c r="K17165">
        <v>0</v>
      </c>
    </row>
    <row r="17166" spans="2:11" outlineLevel="2">
      <c r="B17166" t="s">
        <v>56</v>
      </c>
      <c r="C17166" t="s">
        <v>39</v>
      </c>
      <c r="D17166">
        <v>0</v>
      </c>
      <c r="E17166">
        <v>0</v>
      </c>
      <c r="F17166">
        <v>0</v>
      </c>
      <c r="G17166">
        <v>1</v>
      </c>
      <c r="H17166">
        <v>1</v>
      </c>
      <c r="I17166">
        <v>0</v>
      </c>
      <c r="J17166">
        <v>0</v>
      </c>
      <c r="K17166">
        <v>0</v>
      </c>
    </row>
    <row r="17167" spans="2:11" outlineLevel="2">
      <c r="B17167" t="s">
        <v>56</v>
      </c>
      <c r="C17167" t="s">
        <v>42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1</v>
      </c>
      <c r="J17167">
        <v>0</v>
      </c>
      <c r="K17167">
        <v>0</v>
      </c>
    </row>
    <row r="17168" spans="2:11" s="3" customFormat="1">
      <c r="B17168" s="3" t="s">
        <v>712</v>
      </c>
      <c r="C17168" s="3" t="s">
        <v>8</v>
      </c>
      <c r="D17168" s="3">
        <f>IFERROR(AVERAGE(D17171), 0)</f>
        <v>0</v>
      </c>
      <c r="E17168" s="3">
        <f>IFERROR(AVERAGE(E17171), 0)</f>
        <v>0</v>
      </c>
      <c r="F17168" s="3">
        <f>IFERROR(AVERAGE(F17171), 0)</f>
        <v>0</v>
      </c>
      <c r="G17168" s="3">
        <f>IFERROR(AVERAGE(G17171), 0)</f>
        <v>0</v>
      </c>
      <c r="H17168" s="3">
        <f>IFERROR(AVERAGE(H17171), 0)</f>
        <v>0</v>
      </c>
      <c r="I17168" s="3">
        <f>IFERROR(AVERAGE(I17171), 0)</f>
        <v>0</v>
      </c>
      <c r="J17168" s="3">
        <f>IFERROR(AVERAGE(J17171), 0)</f>
        <v>0</v>
      </c>
      <c r="K17168" s="3">
        <f>IFERROR(AVERAGE(K17171), 0)</f>
        <v>0</v>
      </c>
    </row>
    <row r="17169" spans="2:11" outlineLevel="2">
      <c r="B17169" s="4" t="s">
        <v>9</v>
      </c>
      <c r="D17169">
        <f>E17172</f>
        <v>0</v>
      </c>
      <c r="E17169">
        <f>F17172</f>
        <v>0</v>
      </c>
      <c r="F17169">
        <f>G17172</f>
        <v>0</v>
      </c>
      <c r="G17169">
        <f>H17172</f>
        <v>0</v>
      </c>
      <c r="H17169">
        <f>I17172</f>
        <v>0</v>
      </c>
      <c r="I17169">
        <f>J17172</f>
        <v>0</v>
      </c>
      <c r="J17169">
        <f>K17172</f>
        <v>0</v>
      </c>
      <c r="K17169">
        <f>L17172</f>
        <v>0</v>
      </c>
    </row>
    <row r="17170" spans="2:11" outlineLevel="2">
      <c r="B17170" s="4" t="s">
        <v>10</v>
      </c>
      <c r="D17170">
        <f>E17173</f>
        <v>0</v>
      </c>
      <c r="E17170">
        <f>F17173</f>
        <v>0</v>
      </c>
      <c r="F17170">
        <f>G17173</f>
        <v>0</v>
      </c>
      <c r="G17170">
        <f>H17173</f>
        <v>0</v>
      </c>
      <c r="H17170">
        <f>I17173</f>
        <v>0</v>
      </c>
      <c r="I17170">
        <f>J17173</f>
        <v>0</v>
      </c>
      <c r="J17170">
        <f>K17173</f>
        <v>0</v>
      </c>
      <c r="K17170">
        <f>L17173</f>
        <v>0</v>
      </c>
    </row>
    <row r="17171" spans="2:11" s="5" customFormat="1" outlineLevel="1">
      <c r="C17171" s="5" t="s">
        <v>51</v>
      </c>
      <c r="D17171" s="1">
        <f>IFERROR(D17172/D17173, D17172)</f>
        <v>0</v>
      </c>
      <c r="E17171" s="1">
        <f>IFERROR(E17172/E17173, E17172)</f>
        <v>0</v>
      </c>
      <c r="F17171" s="1">
        <f>IFERROR(F17172/F17173, F17172)</f>
        <v>0</v>
      </c>
      <c r="G17171" s="1">
        <f>IFERROR(G17172/G17173, G17172)</f>
        <v>0</v>
      </c>
      <c r="H17171" s="1">
        <f>IFERROR(H17172/H17173, H17172)</f>
        <v>0</v>
      </c>
      <c r="I17171" s="1">
        <f>IFERROR(I17172/I17173, I17172)</f>
        <v>0</v>
      </c>
      <c r="J17171" s="1">
        <f>IFERROR(J17172/J17173, J17172)</f>
        <v>0</v>
      </c>
      <c r="K17171" s="1">
        <f>IFERROR(K17172/K17173, K17172)</f>
        <v>0</v>
      </c>
    </row>
    <row r="17172" spans="2:11" outlineLevel="2">
      <c r="C17172" t="s">
        <v>10</v>
      </c>
      <c r="D17172">
        <f>COUNTIF(D17174:D17176, "1")</f>
        <v>0</v>
      </c>
      <c r="E17172">
        <f>COUNTIF(E17174:E17176, "1")</f>
        <v>0</v>
      </c>
      <c r="F17172">
        <f>COUNTIF(F17174:F17176, "1")</f>
        <v>0</v>
      </c>
      <c r="G17172">
        <f>COUNTIF(G17174:G17176, "1")</f>
        <v>0</v>
      </c>
      <c r="H17172">
        <f>COUNTIF(H17174:H17176, "1")</f>
        <v>0</v>
      </c>
      <c r="I17172">
        <f>COUNTIF(I17174:I17176, "1")</f>
        <v>0</v>
      </c>
      <c r="J17172">
        <f>COUNTIF(J17174:J17176, "1")</f>
        <v>0</v>
      </c>
      <c r="K17172">
        <f>COUNTIF(K17174:K17176, "1")</f>
        <v>0</v>
      </c>
    </row>
    <row r="17173" spans="2:11" outlineLevel="2">
      <c r="C17173" t="s">
        <v>12</v>
      </c>
      <c r="D17173">
        <f>COUNTIF(D17174:D17176, "0")</f>
        <v>0</v>
      </c>
      <c r="E17173">
        <f>COUNTIF(E17174:E17176, "0")</f>
        <v>0</v>
      </c>
      <c r="F17173">
        <f>COUNTIF(F17174:F17176, "0")</f>
        <v>0</v>
      </c>
      <c r="G17173">
        <f>COUNTIF(G17174:G17176, "0")</f>
        <v>0</v>
      </c>
      <c r="H17173">
        <f>COUNTIF(H17174:H17176, "0")</f>
        <v>0</v>
      </c>
      <c r="I17173">
        <f>COUNTIF(I17174:I17176, "0")</f>
        <v>0</v>
      </c>
      <c r="J17173">
        <f>COUNTIF(J17174:J17176, "0")</f>
        <v>0</v>
      </c>
      <c r="K17173">
        <f>COUNTIF(K17174:K17176, "0")</f>
        <v>0</v>
      </c>
    </row>
    <row r="17174" spans="2:11" outlineLevel="2">
      <c r="B17174" t="s">
        <v>52</v>
      </c>
      <c r="C17174" t="s">
        <v>14</v>
      </c>
      <c r="D17174">
        <v>0</v>
      </c>
      <c r="E17174">
        <v>0</v>
      </c>
      <c r="F17174">
        <v>1</v>
      </c>
      <c r="G17174">
        <v>0</v>
      </c>
      <c r="H17174">
        <v>0</v>
      </c>
      <c r="I17174">
        <v>1</v>
      </c>
      <c r="J17174">
        <v>0</v>
      </c>
      <c r="K17174">
        <v>0</v>
      </c>
    </row>
    <row r="17175" spans="2:11" outlineLevel="2">
      <c r="B17175" t="s">
        <v>52</v>
      </c>
      <c r="C17175" t="s">
        <v>16</v>
      </c>
      <c r="D17175">
        <v>1</v>
      </c>
      <c r="E17175">
        <v>0</v>
      </c>
      <c r="F17175">
        <v>0</v>
      </c>
      <c r="G17175">
        <v>0</v>
      </c>
      <c r="H17175">
        <v>1</v>
      </c>
      <c r="I17175">
        <v>0</v>
      </c>
      <c r="J17175">
        <v>1</v>
      </c>
      <c r="K17175">
        <v>0</v>
      </c>
    </row>
    <row r="17176" spans="2:11" outlineLevel="2">
      <c r="B17176" t="s">
        <v>52</v>
      </c>
      <c r="C17176" t="s">
        <v>15</v>
      </c>
      <c r="D17176">
        <v>1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1</v>
      </c>
      <c r="K17176">
        <v>0</v>
      </c>
    </row>
    <row r="17177" spans="2:11" s="3" customFormat="1">
      <c r="B17177" s="3" t="s">
        <v>713</v>
      </c>
      <c r="C17177" s="3" t="s">
        <v>8</v>
      </c>
      <c r="D17177" s="3">
        <f>IFERROR(AVERAGE(D17180,D17196), 0)</f>
        <v>0</v>
      </c>
      <c r="E17177" s="3">
        <f>IFERROR(AVERAGE(E17180,E17196), 0)</f>
        <v>0</v>
      </c>
      <c r="F17177" s="3">
        <f>IFERROR(AVERAGE(F17180,F17196), 0)</f>
        <v>0</v>
      </c>
      <c r="G17177" s="3">
        <f>IFERROR(AVERAGE(G17180,G17196), 0)</f>
        <v>0</v>
      </c>
      <c r="H17177" s="3">
        <f>IFERROR(AVERAGE(H17180,H17196), 0)</f>
        <v>0</v>
      </c>
      <c r="I17177" s="3">
        <f>IFERROR(AVERAGE(I17180,I17196), 0)</f>
        <v>0</v>
      </c>
      <c r="J17177" s="3">
        <f>IFERROR(AVERAGE(J17180,J17196), 0)</f>
        <v>0</v>
      </c>
      <c r="K17177" s="3">
        <f>IFERROR(AVERAGE(K17180,K17196), 0)</f>
        <v>0</v>
      </c>
    </row>
    <row r="17178" spans="2:11" outlineLevel="2">
      <c r="B17178" s="4" t="s">
        <v>9</v>
      </c>
      <c r="D17178">
        <f>E17181+E17197</f>
        <v>0</v>
      </c>
      <c r="E17178">
        <f>F17181+F17197</f>
        <v>0</v>
      </c>
      <c r="F17178">
        <f>G17181+G17197</f>
        <v>0</v>
      </c>
      <c r="G17178">
        <f>H17181+H17197</f>
        <v>0</v>
      </c>
      <c r="H17178">
        <f>I17181+I17197</f>
        <v>0</v>
      </c>
      <c r="I17178">
        <f>J17181+J17197</f>
        <v>0</v>
      </c>
      <c r="J17178">
        <f>K17181+K17197</f>
        <v>0</v>
      </c>
      <c r="K17178">
        <f>L17181+L17197</f>
        <v>0</v>
      </c>
    </row>
    <row r="17179" spans="2:11" outlineLevel="2">
      <c r="B17179" s="4" t="s">
        <v>10</v>
      </c>
      <c r="D17179">
        <f>E17182+E17198</f>
        <v>0</v>
      </c>
      <c r="E17179">
        <f>F17182+F17198</f>
        <v>0</v>
      </c>
      <c r="F17179">
        <f>G17182+G17198</f>
        <v>0</v>
      </c>
      <c r="G17179">
        <f>H17182+H17198</f>
        <v>0</v>
      </c>
      <c r="H17179">
        <f>I17182+I17198</f>
        <v>0</v>
      </c>
      <c r="I17179">
        <f>J17182+J17198</f>
        <v>0</v>
      </c>
      <c r="J17179">
        <f>K17182+K17198</f>
        <v>0</v>
      </c>
      <c r="K17179">
        <f>L17182+L17198</f>
        <v>0</v>
      </c>
    </row>
    <row r="17180" spans="2:11" s="5" customFormat="1" outlineLevel="1">
      <c r="C17180" s="5" t="s">
        <v>51</v>
      </c>
      <c r="D17180" s="1">
        <f>IFERROR(D17181/D17182, D17181)</f>
        <v>0</v>
      </c>
      <c r="E17180" s="1">
        <f>IFERROR(E17181/E17182, E17181)</f>
        <v>0</v>
      </c>
      <c r="F17180" s="1">
        <f>IFERROR(F17181/F17182, F17181)</f>
        <v>0</v>
      </c>
      <c r="G17180" s="1">
        <f>IFERROR(G17181/G17182, G17181)</f>
        <v>0</v>
      </c>
      <c r="H17180" s="1">
        <f>IFERROR(H17181/H17182, H17181)</f>
        <v>0</v>
      </c>
      <c r="I17180" s="1">
        <f>IFERROR(I17181/I17182, I17181)</f>
        <v>0</v>
      </c>
      <c r="J17180" s="1">
        <f>IFERROR(J17181/J17182, J17181)</f>
        <v>0</v>
      </c>
      <c r="K17180" s="1">
        <f>IFERROR(K17181/K17182, K17181)</f>
        <v>0</v>
      </c>
    </row>
    <row r="17181" spans="2:11" outlineLevel="2">
      <c r="C17181" t="s">
        <v>10</v>
      </c>
      <c r="D17181">
        <f>COUNTIF(D17183:D17195, "1")</f>
        <v>0</v>
      </c>
      <c r="E17181">
        <f>COUNTIF(E17183:E17195, "1")</f>
        <v>0</v>
      </c>
      <c r="F17181">
        <f>COUNTIF(F17183:F17195, "1")</f>
        <v>0</v>
      </c>
      <c r="G17181">
        <f>COUNTIF(G17183:G17195, "1")</f>
        <v>0</v>
      </c>
      <c r="H17181">
        <f>COUNTIF(H17183:H17195, "1")</f>
        <v>0</v>
      </c>
      <c r="I17181">
        <f>COUNTIF(I17183:I17195, "1")</f>
        <v>0</v>
      </c>
      <c r="J17181">
        <f>COUNTIF(J17183:J17195, "1")</f>
        <v>0</v>
      </c>
      <c r="K17181">
        <f>COUNTIF(K17183:K17195, "1")</f>
        <v>0</v>
      </c>
    </row>
    <row r="17182" spans="2:11" outlineLevel="2">
      <c r="C17182" t="s">
        <v>12</v>
      </c>
      <c r="D17182">
        <f>COUNTIF(D17183:D17195, "0")</f>
        <v>0</v>
      </c>
      <c r="E17182">
        <f>COUNTIF(E17183:E17195, "0")</f>
        <v>0</v>
      </c>
      <c r="F17182">
        <f>COUNTIF(F17183:F17195, "0")</f>
        <v>0</v>
      </c>
      <c r="G17182">
        <f>COUNTIF(G17183:G17195, "0")</f>
        <v>0</v>
      </c>
      <c r="H17182">
        <f>COUNTIF(H17183:H17195, "0")</f>
        <v>0</v>
      </c>
      <c r="I17182">
        <f>COUNTIF(I17183:I17195, "0")</f>
        <v>0</v>
      </c>
      <c r="J17182">
        <f>COUNTIF(J17183:J17195, "0")</f>
        <v>0</v>
      </c>
      <c r="K17182">
        <f>COUNTIF(K17183:K17195, "0")</f>
        <v>0</v>
      </c>
    </row>
    <row r="17183" spans="2:11" outlineLevel="2">
      <c r="B17183" t="s">
        <v>52</v>
      </c>
      <c r="C17183" t="s">
        <v>14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</row>
    <row r="17184" spans="2:11" outlineLevel="2">
      <c r="B17184" t="s">
        <v>52</v>
      </c>
      <c r="C17184" t="s">
        <v>15</v>
      </c>
      <c r="D17184">
        <v>1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2:11" outlineLevel="2">
      <c r="B17185" t="s">
        <v>52</v>
      </c>
      <c r="C17185" t="s">
        <v>17</v>
      </c>
      <c r="D17185">
        <v>1</v>
      </c>
      <c r="E17185">
        <v>0</v>
      </c>
      <c r="F17185">
        <v>1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2:11" outlineLevel="2">
      <c r="B17186" t="s">
        <v>52</v>
      </c>
      <c r="C17186" t="s">
        <v>19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2:11" outlineLevel="2">
      <c r="B17187" t="s">
        <v>52</v>
      </c>
      <c r="C17187" t="s">
        <v>20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2:11" outlineLevel="2">
      <c r="B17188" t="s">
        <v>52</v>
      </c>
      <c r="C17188" t="s">
        <v>21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2:11" outlineLevel="2">
      <c r="B17189" t="s">
        <v>52</v>
      </c>
      <c r="C17189" t="s">
        <v>22</v>
      </c>
      <c r="D17189">
        <v>0</v>
      </c>
      <c r="E17189">
        <v>0</v>
      </c>
      <c r="F17189">
        <v>0</v>
      </c>
      <c r="G17189">
        <v>0</v>
      </c>
      <c r="H17189">
        <v>1</v>
      </c>
      <c r="I17189">
        <v>1</v>
      </c>
      <c r="J17189">
        <v>0</v>
      </c>
      <c r="K17189">
        <v>0</v>
      </c>
    </row>
    <row r="17190" spans="2:11" outlineLevel="2">
      <c r="B17190" t="s">
        <v>52</v>
      </c>
      <c r="C17190" t="s">
        <v>23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1</v>
      </c>
      <c r="J17190">
        <v>0</v>
      </c>
      <c r="K17190">
        <v>0</v>
      </c>
    </row>
    <row r="17191" spans="2:11" outlineLevel="2">
      <c r="B17191" t="s">
        <v>52</v>
      </c>
      <c r="C17191" t="s">
        <v>24</v>
      </c>
      <c r="D17191">
        <v>0</v>
      </c>
      <c r="E17191">
        <v>0</v>
      </c>
      <c r="F17191">
        <v>0</v>
      </c>
      <c r="G17191">
        <v>1</v>
      </c>
      <c r="H17191">
        <v>0</v>
      </c>
      <c r="I17191">
        <v>0</v>
      </c>
      <c r="J17191">
        <v>0</v>
      </c>
      <c r="K17191">
        <v>0</v>
      </c>
    </row>
    <row r="17192" spans="2:11" outlineLevel="2">
      <c r="B17192" t="s">
        <v>52</v>
      </c>
      <c r="C17192" t="s">
        <v>25</v>
      </c>
      <c r="D17192">
        <v>0</v>
      </c>
      <c r="E17192">
        <v>0</v>
      </c>
      <c r="F17192">
        <v>0</v>
      </c>
      <c r="G17192">
        <v>0</v>
      </c>
      <c r="H17192">
        <v>1</v>
      </c>
      <c r="I17192">
        <v>1</v>
      </c>
      <c r="J17192">
        <v>0</v>
      </c>
      <c r="K17192">
        <v>0</v>
      </c>
    </row>
    <row r="17193" spans="2:11" outlineLevel="2">
      <c r="B17193" t="s">
        <v>52</v>
      </c>
      <c r="C17193" t="s">
        <v>26</v>
      </c>
      <c r="D17193">
        <v>0</v>
      </c>
      <c r="E17193">
        <v>0</v>
      </c>
      <c r="F17193">
        <v>1</v>
      </c>
      <c r="G17193">
        <v>0</v>
      </c>
      <c r="H17193">
        <v>1</v>
      </c>
      <c r="I17193">
        <v>0</v>
      </c>
      <c r="J17193">
        <v>1</v>
      </c>
      <c r="K17193">
        <v>0</v>
      </c>
    </row>
    <row r="17194" spans="2:11" outlineLevel="2">
      <c r="B17194" t="s">
        <v>52</v>
      </c>
      <c r="C17194" t="s">
        <v>27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2:11" outlineLevel="2">
      <c r="B17195" t="s">
        <v>52</v>
      </c>
      <c r="C17195" t="s">
        <v>28</v>
      </c>
      <c r="D17195">
        <v>0</v>
      </c>
      <c r="E17195">
        <v>1</v>
      </c>
      <c r="F17195">
        <v>0</v>
      </c>
      <c r="G17195">
        <v>0</v>
      </c>
      <c r="H17195">
        <v>1</v>
      </c>
      <c r="I17195">
        <v>0</v>
      </c>
      <c r="J17195">
        <v>1</v>
      </c>
      <c r="K17195">
        <v>0</v>
      </c>
    </row>
    <row r="17196" spans="2:11" s="5" customFormat="1" outlineLevel="1">
      <c r="C17196" s="5" t="s">
        <v>49</v>
      </c>
      <c r="D17196" s="1">
        <f>IFERROR(D17197/D17198, D17197)</f>
        <v>0</v>
      </c>
      <c r="E17196" s="1">
        <f>IFERROR(E17197/E17198, E17197)</f>
        <v>0</v>
      </c>
      <c r="F17196" s="1">
        <f>IFERROR(F17197/F17198, F17197)</f>
        <v>0</v>
      </c>
      <c r="G17196" s="1">
        <f>IFERROR(G17197/G17198, G17197)</f>
        <v>0</v>
      </c>
      <c r="H17196" s="1">
        <f>IFERROR(H17197/H17198, H17197)</f>
        <v>0</v>
      </c>
      <c r="I17196" s="1">
        <f>IFERROR(I17197/I17198, I17197)</f>
        <v>0</v>
      </c>
      <c r="J17196" s="1">
        <f>IFERROR(J17197/J17198, J17197)</f>
        <v>0</v>
      </c>
      <c r="K17196" s="1">
        <f>IFERROR(K17197/K17198, K17197)</f>
        <v>0</v>
      </c>
    </row>
    <row r="17197" spans="2:11" outlineLevel="2">
      <c r="C17197" t="s">
        <v>10</v>
      </c>
      <c r="D17197">
        <f>COUNTIF(D17199:D17212, "1")</f>
        <v>0</v>
      </c>
      <c r="E17197">
        <f>COUNTIF(E17199:E17212, "1")</f>
        <v>0</v>
      </c>
      <c r="F17197">
        <f>COUNTIF(F17199:F17212, "1")</f>
        <v>0</v>
      </c>
      <c r="G17197">
        <f>COUNTIF(G17199:G17212, "1")</f>
        <v>0</v>
      </c>
      <c r="H17197">
        <f>COUNTIF(H17199:H17212, "1")</f>
        <v>0</v>
      </c>
      <c r="I17197">
        <f>COUNTIF(I17199:I17212, "1")</f>
        <v>0</v>
      </c>
      <c r="J17197">
        <f>COUNTIF(J17199:J17212, "1")</f>
        <v>0</v>
      </c>
      <c r="K17197">
        <f>COUNTIF(K17199:K17212, "1")</f>
        <v>0</v>
      </c>
    </row>
    <row r="17198" spans="2:11" outlineLevel="2">
      <c r="C17198" t="s">
        <v>12</v>
      </c>
      <c r="D17198">
        <f>COUNTIF(D17199:D17212, "0")</f>
        <v>0</v>
      </c>
      <c r="E17198">
        <f>COUNTIF(E17199:E17212, "0")</f>
        <v>0</v>
      </c>
      <c r="F17198">
        <f>COUNTIF(F17199:F17212, "0")</f>
        <v>0</v>
      </c>
      <c r="G17198">
        <f>COUNTIF(G17199:G17212, "0")</f>
        <v>0</v>
      </c>
      <c r="H17198">
        <f>COUNTIF(H17199:H17212, "0")</f>
        <v>0</v>
      </c>
      <c r="I17198">
        <f>COUNTIF(I17199:I17212, "0")</f>
        <v>0</v>
      </c>
      <c r="J17198">
        <f>COUNTIF(J17199:J17212, "0")</f>
        <v>0</v>
      </c>
      <c r="K17198">
        <f>COUNTIF(K17199:K17212, "0")</f>
        <v>0</v>
      </c>
    </row>
    <row r="17199" spans="2:11" outlineLevel="2">
      <c r="B17199" t="s">
        <v>50</v>
      </c>
      <c r="C17199" t="s">
        <v>16</v>
      </c>
      <c r="D17199">
        <v>1</v>
      </c>
      <c r="E17199">
        <v>0</v>
      </c>
      <c r="F17199">
        <v>1</v>
      </c>
      <c r="G17199">
        <v>1</v>
      </c>
      <c r="H17199">
        <v>1</v>
      </c>
      <c r="I17199">
        <v>0</v>
      </c>
      <c r="J17199">
        <v>0</v>
      </c>
      <c r="K17199">
        <v>0</v>
      </c>
    </row>
    <row r="17200" spans="2:11" outlineLevel="2">
      <c r="B17200" t="s">
        <v>50</v>
      </c>
      <c r="C17200" t="s">
        <v>17</v>
      </c>
      <c r="D17200">
        <v>1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2:11" outlineLevel="2">
      <c r="B17201" t="s">
        <v>50</v>
      </c>
      <c r="C17201" t="s">
        <v>18</v>
      </c>
      <c r="D17201">
        <v>0</v>
      </c>
      <c r="E17201">
        <v>0</v>
      </c>
      <c r="F17201">
        <v>0</v>
      </c>
      <c r="G17201">
        <v>0</v>
      </c>
      <c r="H17201">
        <v>1</v>
      </c>
      <c r="I17201">
        <v>0</v>
      </c>
      <c r="J17201">
        <v>0</v>
      </c>
      <c r="K17201">
        <v>0</v>
      </c>
    </row>
    <row r="17202" spans="2:11" outlineLevel="2">
      <c r="B17202" t="s">
        <v>50</v>
      </c>
      <c r="C17202" t="s">
        <v>18</v>
      </c>
      <c r="D17202">
        <v>0</v>
      </c>
      <c r="E17202">
        <v>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2:11" outlineLevel="2">
      <c r="B17203" t="s">
        <v>50</v>
      </c>
      <c r="C17203" t="s">
        <v>18</v>
      </c>
      <c r="D17203">
        <v>0</v>
      </c>
      <c r="E17203">
        <v>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2:11" outlineLevel="2">
      <c r="B17204" t="s">
        <v>50</v>
      </c>
      <c r="C17204" t="s">
        <v>32</v>
      </c>
      <c r="D17204">
        <v>1</v>
      </c>
      <c r="E17204">
        <v>0</v>
      </c>
      <c r="F17204">
        <v>1</v>
      </c>
      <c r="G17204">
        <v>1</v>
      </c>
      <c r="H17204">
        <v>0</v>
      </c>
      <c r="I17204">
        <v>0</v>
      </c>
      <c r="J17204">
        <v>0</v>
      </c>
      <c r="K17204">
        <v>0</v>
      </c>
    </row>
    <row r="17205" spans="2:11" outlineLevel="2">
      <c r="B17205" t="s">
        <v>50</v>
      </c>
      <c r="C17205" t="s">
        <v>20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</row>
    <row r="17206" spans="2:11" outlineLevel="2">
      <c r="B17206" t="s">
        <v>50</v>
      </c>
      <c r="C17206" t="s">
        <v>21</v>
      </c>
      <c r="D17206">
        <v>1</v>
      </c>
      <c r="E17206">
        <v>1</v>
      </c>
      <c r="F17206">
        <v>1</v>
      </c>
      <c r="G17206">
        <v>1</v>
      </c>
      <c r="H17206">
        <v>0</v>
      </c>
      <c r="I17206">
        <v>0</v>
      </c>
      <c r="J17206">
        <v>0</v>
      </c>
      <c r="K17206">
        <v>0</v>
      </c>
    </row>
    <row r="17207" spans="2:11" outlineLevel="2">
      <c r="B17207" t="s">
        <v>50</v>
      </c>
      <c r="C17207" t="s">
        <v>23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2:11" outlineLevel="2">
      <c r="B17208" t="s">
        <v>50</v>
      </c>
      <c r="C17208" t="s">
        <v>33</v>
      </c>
      <c r="D17208">
        <v>0</v>
      </c>
      <c r="E17208">
        <v>1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2:11" outlineLevel="2">
      <c r="B17209" t="s">
        <v>50</v>
      </c>
      <c r="C17209" t="s">
        <v>34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2:11" outlineLevel="2">
      <c r="B17210" t="s">
        <v>50</v>
      </c>
      <c r="C17210" t="s">
        <v>25</v>
      </c>
      <c r="D17210">
        <v>1</v>
      </c>
      <c r="E17210">
        <v>0</v>
      </c>
      <c r="F17210">
        <v>0</v>
      </c>
      <c r="G17210">
        <v>0</v>
      </c>
      <c r="H17210">
        <v>1</v>
      </c>
      <c r="I17210">
        <v>0</v>
      </c>
      <c r="J17210">
        <v>0</v>
      </c>
      <c r="K17210">
        <v>0</v>
      </c>
    </row>
    <row r="17211" spans="2:11" outlineLevel="2">
      <c r="B17211" t="s">
        <v>50</v>
      </c>
      <c r="C17211" t="s">
        <v>28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2:11" outlineLevel="2">
      <c r="B17212" t="s">
        <v>50</v>
      </c>
      <c r="C17212" t="s">
        <v>35</v>
      </c>
      <c r="D17212">
        <v>0</v>
      </c>
      <c r="E17212">
        <v>0</v>
      </c>
      <c r="F17212">
        <v>0</v>
      </c>
      <c r="G17212">
        <v>1</v>
      </c>
      <c r="H17212">
        <v>0</v>
      </c>
      <c r="I17212">
        <v>0</v>
      </c>
      <c r="J17212">
        <v>0</v>
      </c>
      <c r="K17212">
        <v>0</v>
      </c>
    </row>
    <row r="17213" spans="2:11" s="3" customFormat="1">
      <c r="B17213" s="3" t="s">
        <v>714</v>
      </c>
      <c r="C17213" s="3" t="s">
        <v>8</v>
      </c>
      <c r="D17213" s="3">
        <f>IFERROR(AVERAGE(D17216), 0)</f>
        <v>0</v>
      </c>
      <c r="E17213" s="3">
        <f>IFERROR(AVERAGE(E17216), 0)</f>
        <v>0</v>
      </c>
      <c r="F17213" s="3">
        <f>IFERROR(AVERAGE(F17216), 0)</f>
        <v>0</v>
      </c>
      <c r="G17213" s="3">
        <f>IFERROR(AVERAGE(G17216), 0)</f>
        <v>0</v>
      </c>
      <c r="H17213" s="3">
        <f>IFERROR(AVERAGE(H17216), 0)</f>
        <v>0</v>
      </c>
      <c r="I17213" s="3">
        <f>IFERROR(AVERAGE(I17216), 0)</f>
        <v>0</v>
      </c>
      <c r="J17213" s="3">
        <f>IFERROR(AVERAGE(J17216), 0)</f>
        <v>0</v>
      </c>
      <c r="K17213" s="3">
        <f>IFERROR(AVERAGE(K17216), 0)</f>
        <v>0</v>
      </c>
    </row>
    <row r="17214" spans="2:11" outlineLevel="2">
      <c r="B17214" s="4" t="s">
        <v>9</v>
      </c>
      <c r="D17214">
        <f>E17217</f>
        <v>0</v>
      </c>
      <c r="E17214">
        <f>F17217</f>
        <v>0</v>
      </c>
      <c r="F17214">
        <f>G17217</f>
        <v>0</v>
      </c>
      <c r="G17214">
        <f>H17217</f>
        <v>0</v>
      </c>
      <c r="H17214">
        <f>I17217</f>
        <v>0</v>
      </c>
      <c r="I17214">
        <f>J17217</f>
        <v>0</v>
      </c>
      <c r="J17214">
        <f>K17217</f>
        <v>0</v>
      </c>
      <c r="K17214">
        <f>L17217</f>
        <v>0</v>
      </c>
    </row>
    <row r="17215" spans="2:11" outlineLevel="2">
      <c r="B17215" s="4" t="s">
        <v>10</v>
      </c>
      <c r="D17215">
        <f>E17218</f>
        <v>0</v>
      </c>
      <c r="E17215">
        <f>F17218</f>
        <v>0</v>
      </c>
      <c r="F17215">
        <f>G17218</f>
        <v>0</v>
      </c>
      <c r="G17215">
        <f>H17218</f>
        <v>0</v>
      </c>
      <c r="H17215">
        <f>I17218</f>
        <v>0</v>
      </c>
      <c r="I17215">
        <f>J17218</f>
        <v>0</v>
      </c>
      <c r="J17215">
        <f>K17218</f>
        <v>0</v>
      </c>
      <c r="K17215">
        <f>L17218</f>
        <v>0</v>
      </c>
    </row>
    <row r="17216" spans="2:11" s="5" customFormat="1" outlineLevel="1">
      <c r="C17216" s="5" t="s">
        <v>51</v>
      </c>
      <c r="D17216" s="1">
        <f>IFERROR(D17217/D17218, D17217)</f>
        <v>0</v>
      </c>
      <c r="E17216" s="1">
        <f>IFERROR(E17217/E17218, E17217)</f>
        <v>0</v>
      </c>
      <c r="F17216" s="1">
        <f>IFERROR(F17217/F17218, F17217)</f>
        <v>0</v>
      </c>
      <c r="G17216" s="1">
        <f>IFERROR(G17217/G17218, G17217)</f>
        <v>0</v>
      </c>
      <c r="H17216" s="1">
        <f>IFERROR(H17217/H17218, H17217)</f>
        <v>0</v>
      </c>
      <c r="I17216" s="1">
        <f>IFERROR(I17217/I17218, I17217)</f>
        <v>0</v>
      </c>
      <c r="J17216" s="1">
        <f>IFERROR(J17217/J17218, J17217)</f>
        <v>0</v>
      </c>
      <c r="K17216" s="1">
        <f>IFERROR(K17217/K17218, K17217)</f>
        <v>0</v>
      </c>
    </row>
    <row r="17217" spans="2:11" outlineLevel="2">
      <c r="C17217" t="s">
        <v>10</v>
      </c>
      <c r="D17217">
        <f>COUNTIF(D17219:D17232, "1")</f>
        <v>0</v>
      </c>
      <c r="E17217">
        <f>COUNTIF(E17219:E17232, "1")</f>
        <v>0</v>
      </c>
      <c r="F17217">
        <f>COUNTIF(F17219:F17232, "1")</f>
        <v>0</v>
      </c>
      <c r="G17217">
        <f>COUNTIF(G17219:G17232, "1")</f>
        <v>0</v>
      </c>
      <c r="H17217">
        <f>COUNTIF(H17219:H17232, "1")</f>
        <v>0</v>
      </c>
      <c r="I17217">
        <f>COUNTIF(I17219:I17232, "1")</f>
        <v>0</v>
      </c>
      <c r="J17217">
        <f>COUNTIF(J17219:J17232, "1")</f>
        <v>0</v>
      </c>
      <c r="K17217">
        <f>COUNTIF(K17219:K17232, "1")</f>
        <v>0</v>
      </c>
    </row>
    <row r="17218" spans="2:11" outlineLevel="2">
      <c r="C17218" t="s">
        <v>12</v>
      </c>
      <c r="D17218">
        <f>COUNTIF(D17219:D17232, "0")</f>
        <v>0</v>
      </c>
      <c r="E17218">
        <f>COUNTIF(E17219:E17232, "0")</f>
        <v>0</v>
      </c>
      <c r="F17218">
        <f>COUNTIF(F17219:F17232, "0")</f>
        <v>0</v>
      </c>
      <c r="G17218">
        <f>COUNTIF(G17219:G17232, "0")</f>
        <v>0</v>
      </c>
      <c r="H17218">
        <f>COUNTIF(H17219:H17232, "0")</f>
        <v>0</v>
      </c>
      <c r="I17218">
        <f>COUNTIF(I17219:I17232, "0")</f>
        <v>0</v>
      </c>
      <c r="J17218">
        <f>COUNTIF(J17219:J17232, "0")</f>
        <v>0</v>
      </c>
      <c r="K17218">
        <f>COUNTIF(K17219:K17232, "0")</f>
        <v>0</v>
      </c>
    </row>
    <row r="17219" spans="2:11" outlineLevel="2">
      <c r="B17219" t="s">
        <v>52</v>
      </c>
      <c r="C17219" t="s">
        <v>15</v>
      </c>
      <c r="D17219">
        <v>0</v>
      </c>
      <c r="E17219">
        <v>1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2:11" outlineLevel="2">
      <c r="B17220" t="s">
        <v>52</v>
      </c>
      <c r="C17220" t="s">
        <v>19</v>
      </c>
      <c r="D17220">
        <v>1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2:11" outlineLevel="2">
      <c r="B17221" t="s">
        <v>52</v>
      </c>
      <c r="C17221" t="s">
        <v>14</v>
      </c>
      <c r="D17221">
        <v>0</v>
      </c>
      <c r="E17221">
        <v>1</v>
      </c>
      <c r="F17221">
        <v>1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2:11" outlineLevel="2">
      <c r="B17222" t="s">
        <v>52</v>
      </c>
      <c r="C17222" t="s">
        <v>32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1</v>
      </c>
      <c r="K17222">
        <v>0</v>
      </c>
    </row>
    <row r="17223" spans="2:11" outlineLevel="2">
      <c r="B17223" t="s">
        <v>52</v>
      </c>
      <c r="C17223" t="s">
        <v>26</v>
      </c>
      <c r="D17223">
        <v>1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2:11" outlineLevel="2">
      <c r="B17224" t="s">
        <v>52</v>
      </c>
      <c r="C17224" t="s">
        <v>33</v>
      </c>
      <c r="D17224">
        <v>0</v>
      </c>
      <c r="E17224">
        <v>0</v>
      </c>
      <c r="F17224">
        <v>1</v>
      </c>
      <c r="G17224">
        <v>0</v>
      </c>
      <c r="H17224">
        <v>1</v>
      </c>
      <c r="I17224">
        <v>0</v>
      </c>
      <c r="J17224">
        <v>0</v>
      </c>
      <c r="K17224">
        <v>0</v>
      </c>
    </row>
    <row r="17225" spans="2:11" outlineLevel="2">
      <c r="B17225" t="s">
        <v>52</v>
      </c>
      <c r="C17225" t="s">
        <v>20</v>
      </c>
      <c r="D17225">
        <v>0</v>
      </c>
      <c r="E17225">
        <v>1</v>
      </c>
      <c r="F17225">
        <v>0</v>
      </c>
      <c r="G17225">
        <v>0</v>
      </c>
      <c r="H17225">
        <v>1</v>
      </c>
      <c r="I17225">
        <v>0</v>
      </c>
      <c r="J17225">
        <v>0</v>
      </c>
      <c r="K17225">
        <v>0</v>
      </c>
    </row>
    <row r="17226" spans="2:11" outlineLevel="2">
      <c r="B17226" t="s">
        <v>52</v>
      </c>
      <c r="C17226" t="s">
        <v>34</v>
      </c>
      <c r="D17226">
        <v>0</v>
      </c>
      <c r="E17226">
        <v>0</v>
      </c>
      <c r="F17226">
        <v>0</v>
      </c>
      <c r="G17226">
        <v>1</v>
      </c>
      <c r="H17226">
        <v>0</v>
      </c>
      <c r="I17226">
        <v>0</v>
      </c>
      <c r="J17226">
        <v>0</v>
      </c>
      <c r="K17226">
        <v>0</v>
      </c>
    </row>
    <row r="17227" spans="2:11" outlineLevel="2">
      <c r="B17227" t="s">
        <v>52</v>
      </c>
      <c r="C17227" t="s">
        <v>17</v>
      </c>
      <c r="D17227">
        <v>1</v>
      </c>
      <c r="E17227">
        <v>0</v>
      </c>
      <c r="F17227">
        <v>1</v>
      </c>
      <c r="G17227">
        <v>1</v>
      </c>
      <c r="H17227">
        <v>0</v>
      </c>
      <c r="I17227">
        <v>0</v>
      </c>
      <c r="J17227">
        <v>0</v>
      </c>
      <c r="K17227">
        <v>0</v>
      </c>
    </row>
    <row r="17228" spans="2:11" outlineLevel="2">
      <c r="B17228" t="s">
        <v>52</v>
      </c>
      <c r="C17228" t="s">
        <v>25</v>
      </c>
      <c r="D17228">
        <v>0</v>
      </c>
      <c r="E17228">
        <v>1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2:11" outlineLevel="2">
      <c r="B17229" t="s">
        <v>52</v>
      </c>
      <c r="C17229" t="s">
        <v>23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2:11" outlineLevel="2">
      <c r="B17230" t="s">
        <v>52</v>
      </c>
      <c r="C17230" t="s">
        <v>16</v>
      </c>
      <c r="D17230">
        <v>0</v>
      </c>
      <c r="E17230">
        <v>1</v>
      </c>
      <c r="F17230">
        <v>0</v>
      </c>
      <c r="G17230">
        <v>0</v>
      </c>
      <c r="H17230">
        <v>0</v>
      </c>
      <c r="I17230">
        <v>1</v>
      </c>
      <c r="J17230">
        <v>1</v>
      </c>
      <c r="K17230">
        <v>0</v>
      </c>
    </row>
    <row r="17231" spans="2:11" outlineLevel="2">
      <c r="B17231" t="s">
        <v>52</v>
      </c>
      <c r="C17231" t="s">
        <v>18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2:11" outlineLevel="2">
      <c r="B17232" t="s">
        <v>52</v>
      </c>
      <c r="C17232" t="s">
        <v>22</v>
      </c>
      <c r="D17232">
        <v>0</v>
      </c>
      <c r="E17232">
        <v>0</v>
      </c>
      <c r="F17232">
        <v>1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2:11" s="3" customFormat="1">
      <c r="B17233" s="3" t="s">
        <v>715</v>
      </c>
      <c r="C17233" s="3" t="s">
        <v>8</v>
      </c>
      <c r="D17233" s="3">
        <f>IFERROR(AVERAGE(D17236,D17258,D17280), 0)</f>
        <v>0</v>
      </c>
      <c r="E17233" s="3">
        <f>IFERROR(AVERAGE(E17236,E17258,E17280), 0)</f>
        <v>0</v>
      </c>
      <c r="F17233" s="3">
        <f>IFERROR(AVERAGE(F17236,F17258,F17280), 0)</f>
        <v>0</v>
      </c>
      <c r="G17233" s="3">
        <f>IFERROR(AVERAGE(G17236,G17258,G17280), 0)</f>
        <v>0</v>
      </c>
      <c r="H17233" s="3">
        <f>IFERROR(AVERAGE(H17236,H17258,H17280), 0)</f>
        <v>0</v>
      </c>
      <c r="I17233" s="3">
        <f>IFERROR(AVERAGE(I17236,I17258,I17280), 0)</f>
        <v>0</v>
      </c>
      <c r="J17233" s="3">
        <f>IFERROR(AVERAGE(J17236,J17258,J17280), 0)</f>
        <v>0</v>
      </c>
      <c r="K17233" s="3">
        <f>IFERROR(AVERAGE(K17236,K17258,K17280), 0)</f>
        <v>0</v>
      </c>
    </row>
    <row r="17234" spans="2:11" outlineLevel="2">
      <c r="B17234" s="4" t="s">
        <v>9</v>
      </c>
      <c r="D17234">
        <f>E17237+E17259+E17281</f>
        <v>0</v>
      </c>
      <c r="E17234">
        <f>F17237+F17259+F17281</f>
        <v>0</v>
      </c>
      <c r="F17234">
        <f>G17237+G17259+G17281</f>
        <v>0</v>
      </c>
      <c r="G17234">
        <f>H17237+H17259+H17281</f>
        <v>0</v>
      </c>
      <c r="H17234">
        <f>I17237+I17259+I17281</f>
        <v>0</v>
      </c>
      <c r="I17234">
        <f>J17237+J17259+J17281</f>
        <v>0</v>
      </c>
      <c r="J17234">
        <f>K17237+K17259+K17281</f>
        <v>0</v>
      </c>
      <c r="K17234">
        <f>L17237+L17259+L17281</f>
        <v>0</v>
      </c>
    </row>
    <row r="17235" spans="2:11" outlineLevel="2">
      <c r="B17235" s="4" t="s">
        <v>10</v>
      </c>
      <c r="D17235">
        <f>E17238+E17260+E17282</f>
        <v>0</v>
      </c>
      <c r="E17235">
        <f>F17238+F17260+F17282</f>
        <v>0</v>
      </c>
      <c r="F17235">
        <f>G17238+G17260+G17282</f>
        <v>0</v>
      </c>
      <c r="G17235">
        <f>H17238+H17260+H17282</f>
        <v>0</v>
      </c>
      <c r="H17235">
        <f>I17238+I17260+I17282</f>
        <v>0</v>
      </c>
      <c r="I17235">
        <f>J17238+J17260+J17282</f>
        <v>0</v>
      </c>
      <c r="J17235">
        <f>K17238+K17260+K17282</f>
        <v>0</v>
      </c>
      <c r="K17235">
        <f>L17238+L17260+L17282</f>
        <v>0</v>
      </c>
    </row>
    <row r="17236" spans="2:11" s="5" customFormat="1" outlineLevel="1">
      <c r="C17236" s="5" t="s">
        <v>51</v>
      </c>
      <c r="D17236" s="1">
        <f>IFERROR(D17237/D17238, D17237)</f>
        <v>0</v>
      </c>
      <c r="E17236" s="1">
        <f>IFERROR(E17237/E17238, E17237)</f>
        <v>0</v>
      </c>
      <c r="F17236" s="1">
        <f>IFERROR(F17237/F17238, F17237)</f>
        <v>0</v>
      </c>
      <c r="G17236" s="1">
        <f>IFERROR(G17237/G17238, G17237)</f>
        <v>0</v>
      </c>
      <c r="H17236" s="1">
        <f>IFERROR(H17237/H17238, H17237)</f>
        <v>0</v>
      </c>
      <c r="I17236" s="1">
        <f>IFERROR(I17237/I17238, I17237)</f>
        <v>0</v>
      </c>
      <c r="J17236" s="1">
        <f>IFERROR(J17237/J17238, J17237)</f>
        <v>0</v>
      </c>
      <c r="K17236" s="1">
        <f>IFERROR(K17237/K17238, K17237)</f>
        <v>0</v>
      </c>
    </row>
    <row r="17237" spans="2:11" outlineLevel="2">
      <c r="C17237" t="s">
        <v>10</v>
      </c>
      <c r="D17237">
        <f>COUNTIF(D17239:D17257, "1")</f>
        <v>0</v>
      </c>
      <c r="E17237">
        <f>COUNTIF(E17239:E17257, "1")</f>
        <v>0</v>
      </c>
      <c r="F17237">
        <f>COUNTIF(F17239:F17257, "1")</f>
        <v>0</v>
      </c>
      <c r="G17237">
        <f>COUNTIF(G17239:G17257, "1")</f>
        <v>0</v>
      </c>
      <c r="H17237">
        <f>COUNTIF(H17239:H17257, "1")</f>
        <v>0</v>
      </c>
      <c r="I17237">
        <f>COUNTIF(I17239:I17257, "1")</f>
        <v>0</v>
      </c>
      <c r="J17237">
        <f>COUNTIF(J17239:J17257, "1")</f>
        <v>0</v>
      </c>
      <c r="K17237">
        <f>COUNTIF(K17239:K17257, "1")</f>
        <v>0</v>
      </c>
    </row>
    <row r="17238" spans="2:11" outlineLevel="2">
      <c r="C17238" t="s">
        <v>12</v>
      </c>
      <c r="D17238">
        <f>COUNTIF(D17239:D17257, "0")</f>
        <v>0</v>
      </c>
      <c r="E17238">
        <f>COUNTIF(E17239:E17257, "0")</f>
        <v>0</v>
      </c>
      <c r="F17238">
        <f>COUNTIF(F17239:F17257, "0")</f>
        <v>0</v>
      </c>
      <c r="G17238">
        <f>COUNTIF(G17239:G17257, "0")</f>
        <v>0</v>
      </c>
      <c r="H17238">
        <f>COUNTIF(H17239:H17257, "0")</f>
        <v>0</v>
      </c>
      <c r="I17238">
        <f>COUNTIF(I17239:I17257, "0")</f>
        <v>0</v>
      </c>
      <c r="J17238">
        <f>COUNTIF(J17239:J17257, "0")</f>
        <v>0</v>
      </c>
      <c r="K17238">
        <f>COUNTIF(K17239:K17257, "0")</f>
        <v>0</v>
      </c>
    </row>
    <row r="17239" spans="2:11" outlineLevel="2">
      <c r="B17239" t="s">
        <v>52</v>
      </c>
      <c r="C17239" t="s">
        <v>14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</v>
      </c>
      <c r="J17239">
        <v>0</v>
      </c>
      <c r="K17239">
        <v>0</v>
      </c>
    </row>
    <row r="17240" spans="2:11" outlineLevel="2">
      <c r="B17240" t="s">
        <v>52</v>
      </c>
      <c r="C17240" t="s">
        <v>15</v>
      </c>
      <c r="D17240">
        <v>1</v>
      </c>
      <c r="E17240">
        <v>1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2:11" outlineLevel="2">
      <c r="B17241" t="s">
        <v>52</v>
      </c>
      <c r="C17241" t="s">
        <v>16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2:11" outlineLevel="2">
      <c r="B17242" t="s">
        <v>52</v>
      </c>
      <c r="C17242" t="s">
        <v>17</v>
      </c>
      <c r="D17242">
        <v>0</v>
      </c>
      <c r="E17242">
        <v>1</v>
      </c>
      <c r="F17242">
        <v>0</v>
      </c>
      <c r="G17242">
        <v>1</v>
      </c>
      <c r="H17242">
        <v>1</v>
      </c>
      <c r="I17242">
        <v>0</v>
      </c>
      <c r="J17242">
        <v>0</v>
      </c>
      <c r="K17242">
        <v>0</v>
      </c>
    </row>
    <row r="17243" spans="2:11" outlineLevel="2">
      <c r="B17243" t="s">
        <v>52</v>
      </c>
      <c r="C17243" t="s">
        <v>32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2:11" outlineLevel="2">
      <c r="B17244" t="s">
        <v>52</v>
      </c>
      <c r="C17244" t="s">
        <v>21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1</v>
      </c>
      <c r="J17244">
        <v>0</v>
      </c>
      <c r="K17244">
        <v>0</v>
      </c>
    </row>
    <row r="17245" spans="2:11" outlineLevel="2">
      <c r="B17245" t="s">
        <v>52</v>
      </c>
      <c r="C17245" t="s">
        <v>22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2:11" outlineLevel="2">
      <c r="B17246" t="s">
        <v>52</v>
      </c>
      <c r="C17246" t="s">
        <v>23</v>
      </c>
      <c r="D17246">
        <v>1</v>
      </c>
      <c r="E17246">
        <v>1</v>
      </c>
      <c r="F17246">
        <v>1</v>
      </c>
      <c r="G17246">
        <v>1</v>
      </c>
      <c r="H17246">
        <v>0</v>
      </c>
      <c r="I17246">
        <v>0</v>
      </c>
      <c r="J17246">
        <v>1</v>
      </c>
      <c r="K17246">
        <v>0</v>
      </c>
    </row>
    <row r="17247" spans="2:11" outlineLevel="2">
      <c r="B17247" t="s">
        <v>52</v>
      </c>
      <c r="C17247" t="s">
        <v>33</v>
      </c>
      <c r="D17247">
        <v>1</v>
      </c>
      <c r="E17247">
        <v>0</v>
      </c>
      <c r="F17247">
        <v>1</v>
      </c>
      <c r="G17247">
        <v>0</v>
      </c>
      <c r="H17247">
        <v>1</v>
      </c>
      <c r="I17247">
        <v>1</v>
      </c>
      <c r="J17247">
        <v>0</v>
      </c>
      <c r="K17247">
        <v>0</v>
      </c>
    </row>
    <row r="17248" spans="2:11" outlineLevel="2">
      <c r="B17248" t="s">
        <v>52</v>
      </c>
      <c r="C17248" t="s">
        <v>24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2:11" outlineLevel="2">
      <c r="B17249" t="s">
        <v>52</v>
      </c>
      <c r="C17249" t="s">
        <v>34</v>
      </c>
      <c r="D17249">
        <v>0</v>
      </c>
      <c r="E17249">
        <v>0</v>
      </c>
      <c r="F17249">
        <v>0</v>
      </c>
      <c r="G17249">
        <v>1</v>
      </c>
      <c r="H17249">
        <v>0</v>
      </c>
      <c r="I17249">
        <v>0</v>
      </c>
      <c r="J17249">
        <v>0</v>
      </c>
      <c r="K17249">
        <v>0</v>
      </c>
    </row>
    <row r="17250" spans="2:11" outlineLevel="2">
      <c r="B17250" t="s">
        <v>52</v>
      </c>
      <c r="C17250" t="s">
        <v>25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2:11" outlineLevel="2">
      <c r="B17251" t="s">
        <v>52</v>
      </c>
      <c r="C17251" t="s">
        <v>26</v>
      </c>
      <c r="D17251">
        <v>0</v>
      </c>
      <c r="E17251">
        <v>1</v>
      </c>
      <c r="F17251">
        <v>0</v>
      </c>
      <c r="G17251">
        <v>1</v>
      </c>
      <c r="H17251">
        <v>0</v>
      </c>
      <c r="I17251">
        <v>0</v>
      </c>
      <c r="J17251">
        <v>0</v>
      </c>
      <c r="K17251">
        <v>0</v>
      </c>
    </row>
    <row r="17252" spans="2:11" outlineLevel="2">
      <c r="B17252" t="s">
        <v>52</v>
      </c>
      <c r="C17252" t="s">
        <v>27</v>
      </c>
      <c r="D17252">
        <v>1</v>
      </c>
      <c r="E17252">
        <v>0</v>
      </c>
      <c r="F17252">
        <v>0</v>
      </c>
      <c r="G17252">
        <v>0</v>
      </c>
      <c r="H17252">
        <v>1</v>
      </c>
      <c r="I17252">
        <v>0</v>
      </c>
      <c r="J17252">
        <v>0</v>
      </c>
      <c r="K17252">
        <v>0</v>
      </c>
    </row>
    <row r="17253" spans="2:11" outlineLevel="2">
      <c r="B17253" t="s">
        <v>52</v>
      </c>
      <c r="C17253" t="s">
        <v>28</v>
      </c>
      <c r="D17253">
        <v>1</v>
      </c>
      <c r="E17253">
        <v>0</v>
      </c>
      <c r="F17253">
        <v>1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2:11" outlineLevel="2">
      <c r="B17254" t="s">
        <v>52</v>
      </c>
      <c r="C17254" t="s">
        <v>48</v>
      </c>
      <c r="D17254">
        <v>1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0</v>
      </c>
      <c r="K17254">
        <v>0</v>
      </c>
    </row>
    <row r="17255" spans="2:11" outlineLevel="2">
      <c r="B17255" t="s">
        <v>52</v>
      </c>
      <c r="C17255" t="s">
        <v>36</v>
      </c>
      <c r="D17255">
        <v>0</v>
      </c>
      <c r="E17255">
        <v>1</v>
      </c>
      <c r="F17255">
        <v>1</v>
      </c>
      <c r="G17255">
        <v>1</v>
      </c>
      <c r="H17255">
        <v>0</v>
      </c>
      <c r="I17255">
        <v>1</v>
      </c>
      <c r="J17255">
        <v>0</v>
      </c>
      <c r="K17255">
        <v>0</v>
      </c>
    </row>
    <row r="17256" spans="2:11" outlineLevel="2">
      <c r="B17256" t="s">
        <v>52</v>
      </c>
      <c r="C17256" t="s">
        <v>37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2:11" outlineLevel="2">
      <c r="B17257" t="s">
        <v>52</v>
      </c>
      <c r="C17257" t="s">
        <v>38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2:11" s="5" customFormat="1" outlineLevel="1">
      <c r="C17258" s="5" t="s">
        <v>49</v>
      </c>
      <c r="D17258" s="1">
        <f>IFERROR(D17259/D17260, D17259)</f>
        <v>0</v>
      </c>
      <c r="E17258" s="1">
        <f>IFERROR(E17259/E17260, E17259)</f>
        <v>0</v>
      </c>
      <c r="F17258" s="1">
        <f>IFERROR(F17259/F17260, F17259)</f>
        <v>0</v>
      </c>
      <c r="G17258" s="1">
        <f>IFERROR(G17259/G17260, G17259)</f>
        <v>0</v>
      </c>
      <c r="H17258" s="1">
        <f>IFERROR(H17259/H17260, H17259)</f>
        <v>0</v>
      </c>
      <c r="I17258" s="1">
        <f>IFERROR(I17259/I17260, I17259)</f>
        <v>0</v>
      </c>
      <c r="J17258" s="1">
        <f>IFERROR(J17259/J17260, J17259)</f>
        <v>0</v>
      </c>
      <c r="K17258" s="1">
        <f>IFERROR(K17259/K17260, K17259)</f>
        <v>0</v>
      </c>
    </row>
    <row r="17259" spans="2:11" outlineLevel="2">
      <c r="C17259" t="s">
        <v>10</v>
      </c>
      <c r="D17259">
        <f>COUNTIF(D17261:D17279, "1")</f>
        <v>0</v>
      </c>
      <c r="E17259">
        <f>COUNTIF(E17261:E17279, "1")</f>
        <v>0</v>
      </c>
      <c r="F17259">
        <f>COUNTIF(F17261:F17279, "1")</f>
        <v>0</v>
      </c>
      <c r="G17259">
        <f>COUNTIF(G17261:G17279, "1")</f>
        <v>0</v>
      </c>
      <c r="H17259">
        <f>COUNTIF(H17261:H17279, "1")</f>
        <v>0</v>
      </c>
      <c r="I17259">
        <f>COUNTIF(I17261:I17279, "1")</f>
        <v>0</v>
      </c>
      <c r="J17259">
        <f>COUNTIF(J17261:J17279, "1")</f>
        <v>0</v>
      </c>
      <c r="K17259">
        <f>COUNTIF(K17261:K17279, "1")</f>
        <v>0</v>
      </c>
    </row>
    <row r="17260" spans="2:11" outlineLevel="2">
      <c r="C17260" t="s">
        <v>12</v>
      </c>
      <c r="D17260">
        <f>COUNTIF(D17261:D17279, "0")</f>
        <v>0</v>
      </c>
      <c r="E17260">
        <f>COUNTIF(E17261:E17279, "0")</f>
        <v>0</v>
      </c>
      <c r="F17260">
        <f>COUNTIF(F17261:F17279, "0")</f>
        <v>0</v>
      </c>
      <c r="G17260">
        <f>COUNTIF(G17261:G17279, "0")</f>
        <v>0</v>
      </c>
      <c r="H17260">
        <f>COUNTIF(H17261:H17279, "0")</f>
        <v>0</v>
      </c>
      <c r="I17260">
        <f>COUNTIF(I17261:I17279, "0")</f>
        <v>0</v>
      </c>
      <c r="J17260">
        <f>COUNTIF(J17261:J17279, "0")</f>
        <v>0</v>
      </c>
      <c r="K17260">
        <f>COUNTIF(K17261:K17279, "0")</f>
        <v>0</v>
      </c>
    </row>
    <row r="17261" spans="2:11" outlineLevel="2">
      <c r="B17261" t="s">
        <v>50</v>
      </c>
      <c r="C17261" t="s">
        <v>14</v>
      </c>
      <c r="D17261">
        <v>0</v>
      </c>
      <c r="E17261">
        <v>0</v>
      </c>
      <c r="F17261">
        <v>0</v>
      </c>
      <c r="G17261">
        <v>1</v>
      </c>
      <c r="H17261">
        <v>0</v>
      </c>
      <c r="I17261">
        <v>0</v>
      </c>
      <c r="J17261">
        <v>1</v>
      </c>
      <c r="K17261">
        <v>0</v>
      </c>
    </row>
    <row r="17262" spans="2:11" outlineLevel="2">
      <c r="B17262" t="s">
        <v>50</v>
      </c>
      <c r="C17262" t="s">
        <v>16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2:11" outlineLevel="2">
      <c r="B17263" t="s">
        <v>50</v>
      </c>
      <c r="C17263" t="s">
        <v>19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2:11" outlineLevel="2">
      <c r="B17264" t="s">
        <v>50</v>
      </c>
      <c r="C17264" t="s">
        <v>32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2:11" outlineLevel="2">
      <c r="B17265" t="s">
        <v>50</v>
      </c>
      <c r="C17265" t="s">
        <v>20</v>
      </c>
      <c r="D17265">
        <v>1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</row>
    <row r="17266" spans="2:11" outlineLevel="2">
      <c r="B17266" t="s">
        <v>50</v>
      </c>
      <c r="C17266" t="s">
        <v>21</v>
      </c>
      <c r="D17266">
        <v>0</v>
      </c>
      <c r="E17266">
        <v>0</v>
      </c>
      <c r="F17266">
        <v>0</v>
      </c>
      <c r="G17266">
        <v>0</v>
      </c>
      <c r="H17266">
        <v>1</v>
      </c>
      <c r="I17266">
        <v>1</v>
      </c>
      <c r="J17266">
        <v>0</v>
      </c>
      <c r="K17266">
        <v>0</v>
      </c>
    </row>
    <row r="17267" spans="2:11" outlineLevel="2">
      <c r="B17267" t="s">
        <v>50</v>
      </c>
      <c r="C17267" t="s">
        <v>23</v>
      </c>
      <c r="D17267">
        <v>0</v>
      </c>
      <c r="E17267">
        <v>0</v>
      </c>
      <c r="F17267">
        <v>0</v>
      </c>
      <c r="G17267">
        <v>1</v>
      </c>
      <c r="H17267">
        <v>0</v>
      </c>
      <c r="I17267">
        <v>0</v>
      </c>
      <c r="J17267">
        <v>0</v>
      </c>
      <c r="K17267">
        <v>0</v>
      </c>
    </row>
    <row r="17268" spans="2:11" outlineLevel="2">
      <c r="B17268" t="s">
        <v>50</v>
      </c>
      <c r="C17268" t="s">
        <v>33</v>
      </c>
      <c r="D17268">
        <v>1</v>
      </c>
      <c r="E17268">
        <v>0</v>
      </c>
      <c r="F17268">
        <v>1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2:11" outlineLevel="2">
      <c r="B17269" t="s">
        <v>50</v>
      </c>
      <c r="C17269" t="s">
        <v>24</v>
      </c>
      <c r="D17269">
        <v>0</v>
      </c>
      <c r="E17269">
        <v>1</v>
      </c>
      <c r="F17269">
        <v>0</v>
      </c>
      <c r="G17269">
        <v>1</v>
      </c>
      <c r="H17269">
        <v>0</v>
      </c>
      <c r="I17269">
        <v>0</v>
      </c>
      <c r="J17269">
        <v>0</v>
      </c>
      <c r="K17269">
        <v>0</v>
      </c>
    </row>
    <row r="17270" spans="2:11" outlineLevel="2">
      <c r="B17270" t="s">
        <v>50</v>
      </c>
      <c r="C17270" t="s">
        <v>34</v>
      </c>
      <c r="D17270">
        <v>1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2:11" outlineLevel="2">
      <c r="B17271" t="s">
        <v>50</v>
      </c>
      <c r="C17271" t="s">
        <v>25</v>
      </c>
      <c r="D17271">
        <v>0</v>
      </c>
      <c r="E17271">
        <v>0</v>
      </c>
      <c r="F17271">
        <v>1</v>
      </c>
      <c r="G17271">
        <v>0</v>
      </c>
      <c r="H17271">
        <v>1</v>
      </c>
      <c r="I17271">
        <v>0</v>
      </c>
      <c r="J17271">
        <v>0</v>
      </c>
      <c r="K17271">
        <v>0</v>
      </c>
    </row>
    <row r="17272" spans="2:11" outlineLevel="2">
      <c r="B17272" t="s">
        <v>50</v>
      </c>
      <c r="C17272" t="s">
        <v>26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2:11" outlineLevel="2">
      <c r="B17273" t="s">
        <v>50</v>
      </c>
      <c r="C17273" t="s">
        <v>35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</row>
    <row r="17274" spans="2:11" outlineLevel="2">
      <c r="B17274" t="s">
        <v>50</v>
      </c>
      <c r="C17274" t="s">
        <v>48</v>
      </c>
      <c r="D17274">
        <v>0</v>
      </c>
      <c r="E17274">
        <v>0</v>
      </c>
      <c r="F17274">
        <v>1</v>
      </c>
      <c r="G17274">
        <v>0</v>
      </c>
      <c r="H17274">
        <v>0</v>
      </c>
      <c r="I17274">
        <v>0</v>
      </c>
      <c r="J17274">
        <v>0</v>
      </c>
      <c r="K17274">
        <v>0</v>
      </c>
    </row>
    <row r="17275" spans="2:11" outlineLevel="2">
      <c r="B17275" t="s">
        <v>50</v>
      </c>
      <c r="C17275" t="s">
        <v>36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2:11" outlineLevel="2">
      <c r="B17276" t="s">
        <v>50</v>
      </c>
      <c r="C17276" t="s">
        <v>37</v>
      </c>
      <c r="D17276">
        <v>0</v>
      </c>
      <c r="E17276">
        <v>1</v>
      </c>
      <c r="F17276">
        <v>0</v>
      </c>
      <c r="G17276">
        <v>1</v>
      </c>
      <c r="H17276">
        <v>0</v>
      </c>
      <c r="I17276">
        <v>0</v>
      </c>
      <c r="J17276">
        <v>0</v>
      </c>
      <c r="K17276">
        <v>0</v>
      </c>
    </row>
    <row r="17277" spans="2:11" outlineLevel="2">
      <c r="B17277" t="s">
        <v>50</v>
      </c>
      <c r="C17277" t="s">
        <v>38</v>
      </c>
      <c r="D17277">
        <v>0</v>
      </c>
      <c r="E17277">
        <v>1</v>
      </c>
      <c r="F17277">
        <v>0</v>
      </c>
      <c r="G17277">
        <v>0</v>
      </c>
      <c r="H17277">
        <v>1</v>
      </c>
      <c r="I17277">
        <v>1</v>
      </c>
      <c r="J17277">
        <v>0</v>
      </c>
      <c r="K17277">
        <v>0</v>
      </c>
    </row>
    <row r="17278" spans="2:11" outlineLevel="2">
      <c r="B17278" t="s">
        <v>50</v>
      </c>
      <c r="C17278" t="s">
        <v>39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2:11" outlineLevel="2">
      <c r="B17279" t="s">
        <v>50</v>
      </c>
      <c r="C17279" t="s">
        <v>40</v>
      </c>
      <c r="D17279">
        <v>1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2:11" s="5" customFormat="1" outlineLevel="1">
      <c r="C17280" s="5" t="s">
        <v>55</v>
      </c>
      <c r="D17280" s="1">
        <f>IFERROR(D17281/D17282, D17281)</f>
        <v>0</v>
      </c>
      <c r="E17280" s="1">
        <f>IFERROR(E17281/E17282, E17281)</f>
        <v>0</v>
      </c>
      <c r="F17280" s="1">
        <f>IFERROR(F17281/F17282, F17281)</f>
        <v>0</v>
      </c>
      <c r="G17280" s="1">
        <f>IFERROR(G17281/G17282, G17281)</f>
        <v>0</v>
      </c>
      <c r="H17280" s="1">
        <f>IFERROR(H17281/H17282, H17281)</f>
        <v>0</v>
      </c>
      <c r="I17280" s="1">
        <f>IFERROR(I17281/I17282, I17281)</f>
        <v>0</v>
      </c>
      <c r="J17280" s="1">
        <f>IFERROR(J17281/J17282, J17281)</f>
        <v>0</v>
      </c>
      <c r="K17280" s="1">
        <f>IFERROR(K17281/K17282, K17281)</f>
        <v>0</v>
      </c>
    </row>
    <row r="17281" spans="2:11" outlineLevel="2">
      <c r="C17281" t="s">
        <v>10</v>
      </c>
      <c r="D17281">
        <f>COUNTIF(D17283:D17284, "1")</f>
        <v>0</v>
      </c>
      <c r="E17281">
        <f>COUNTIF(E17283:E17284, "1")</f>
        <v>0</v>
      </c>
      <c r="F17281">
        <f>COUNTIF(F17283:F17284, "1")</f>
        <v>0</v>
      </c>
      <c r="G17281">
        <f>COUNTIF(G17283:G17284, "1")</f>
        <v>0</v>
      </c>
      <c r="H17281">
        <f>COUNTIF(H17283:H17284, "1")</f>
        <v>0</v>
      </c>
      <c r="I17281">
        <f>COUNTIF(I17283:I17284, "1")</f>
        <v>0</v>
      </c>
      <c r="J17281">
        <f>COUNTIF(J17283:J17284, "1")</f>
        <v>0</v>
      </c>
      <c r="K17281">
        <f>COUNTIF(K17283:K17284, "1")</f>
        <v>0</v>
      </c>
    </row>
    <row r="17282" spans="2:11" outlineLevel="2">
      <c r="C17282" t="s">
        <v>12</v>
      </c>
      <c r="D17282">
        <f>COUNTIF(D17283:D17284, "0")</f>
        <v>0</v>
      </c>
      <c r="E17282">
        <f>COUNTIF(E17283:E17284, "0")</f>
        <v>0</v>
      </c>
      <c r="F17282">
        <f>COUNTIF(F17283:F17284, "0")</f>
        <v>0</v>
      </c>
      <c r="G17282">
        <f>COUNTIF(G17283:G17284, "0")</f>
        <v>0</v>
      </c>
      <c r="H17282">
        <f>COUNTIF(H17283:H17284, "0")</f>
        <v>0</v>
      </c>
      <c r="I17282">
        <f>COUNTIF(I17283:I17284, "0")</f>
        <v>0</v>
      </c>
      <c r="J17282">
        <f>COUNTIF(J17283:J17284, "0")</f>
        <v>0</v>
      </c>
      <c r="K17282">
        <f>COUNTIF(K17283:K17284, "0")</f>
        <v>0</v>
      </c>
    </row>
    <row r="17283" spans="2:11" outlineLevel="2">
      <c r="B17283" t="s">
        <v>56</v>
      </c>
      <c r="C17283" t="s">
        <v>33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2:11" outlineLevel="2">
      <c r="B17284" t="s">
        <v>56</v>
      </c>
      <c r="C17284" t="s">
        <v>24</v>
      </c>
      <c r="D17284">
        <v>0</v>
      </c>
      <c r="E17284">
        <v>0</v>
      </c>
      <c r="F17284">
        <v>1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2:11" s="3" customFormat="1">
      <c r="B17285" s="3" t="s">
        <v>716</v>
      </c>
      <c r="C17285" s="3" t="s">
        <v>8</v>
      </c>
      <c r="D17285" s="3">
        <f>IFERROR(AVERAGE(D17288,D17308), 0)</f>
        <v>0</v>
      </c>
      <c r="E17285" s="3">
        <f>IFERROR(AVERAGE(E17288,E17308), 0)</f>
        <v>0</v>
      </c>
      <c r="F17285" s="3">
        <f>IFERROR(AVERAGE(F17288,F17308), 0)</f>
        <v>0</v>
      </c>
      <c r="G17285" s="3">
        <f>IFERROR(AVERAGE(G17288,G17308), 0)</f>
        <v>0</v>
      </c>
      <c r="H17285" s="3">
        <f>IFERROR(AVERAGE(H17288,H17308), 0)</f>
        <v>0</v>
      </c>
      <c r="I17285" s="3">
        <f>IFERROR(AVERAGE(I17288,I17308), 0)</f>
        <v>0</v>
      </c>
      <c r="J17285" s="3">
        <f>IFERROR(AVERAGE(J17288,J17308), 0)</f>
        <v>0</v>
      </c>
      <c r="K17285" s="3">
        <f>IFERROR(AVERAGE(K17288,K17308), 0)</f>
        <v>0</v>
      </c>
    </row>
    <row r="17286" spans="2:11" outlineLevel="2">
      <c r="B17286" s="4" t="s">
        <v>9</v>
      </c>
      <c r="D17286">
        <f>E17289+E17309</f>
        <v>0</v>
      </c>
      <c r="E17286">
        <f>F17289+F17309</f>
        <v>0</v>
      </c>
      <c r="F17286">
        <f>G17289+G17309</f>
        <v>0</v>
      </c>
      <c r="G17286">
        <f>H17289+H17309</f>
        <v>0</v>
      </c>
      <c r="H17286">
        <f>I17289+I17309</f>
        <v>0</v>
      </c>
      <c r="I17286">
        <f>J17289+J17309</f>
        <v>0</v>
      </c>
      <c r="J17286">
        <f>K17289+K17309</f>
        <v>0</v>
      </c>
      <c r="K17286">
        <f>L17289+L17309</f>
        <v>0</v>
      </c>
    </row>
    <row r="17287" spans="2:11" outlineLevel="2">
      <c r="B17287" s="4" t="s">
        <v>10</v>
      </c>
      <c r="D17287">
        <f>E17290+E17310</f>
        <v>0</v>
      </c>
      <c r="E17287">
        <f>F17290+F17310</f>
        <v>0</v>
      </c>
      <c r="F17287">
        <f>G17290+G17310</f>
        <v>0</v>
      </c>
      <c r="G17287">
        <f>H17290+H17310</f>
        <v>0</v>
      </c>
      <c r="H17287">
        <f>I17290+I17310</f>
        <v>0</v>
      </c>
      <c r="I17287">
        <f>J17290+J17310</f>
        <v>0</v>
      </c>
      <c r="J17287">
        <f>K17290+K17310</f>
        <v>0</v>
      </c>
      <c r="K17287">
        <f>L17290+L17310</f>
        <v>0</v>
      </c>
    </row>
    <row r="17288" spans="2:11" s="5" customFormat="1" outlineLevel="1">
      <c r="C17288" s="5" t="s">
        <v>51</v>
      </c>
      <c r="D17288" s="1">
        <f>IFERROR(D17289/D17290, D17289)</f>
        <v>0</v>
      </c>
      <c r="E17288" s="1">
        <f>IFERROR(E17289/E17290, E17289)</f>
        <v>0</v>
      </c>
      <c r="F17288" s="1">
        <f>IFERROR(F17289/F17290, F17289)</f>
        <v>0</v>
      </c>
      <c r="G17288" s="1">
        <f>IFERROR(G17289/G17290, G17289)</f>
        <v>0</v>
      </c>
      <c r="H17288" s="1">
        <f>IFERROR(H17289/H17290, H17289)</f>
        <v>0</v>
      </c>
      <c r="I17288" s="1">
        <f>IFERROR(I17289/I17290, I17289)</f>
        <v>0</v>
      </c>
      <c r="J17288" s="1">
        <f>IFERROR(J17289/J17290, J17289)</f>
        <v>0</v>
      </c>
      <c r="K17288" s="1">
        <f>IFERROR(K17289/K17290, K17289)</f>
        <v>0</v>
      </c>
    </row>
    <row r="17289" spans="2:11" outlineLevel="2">
      <c r="C17289" t="s">
        <v>10</v>
      </c>
      <c r="D17289">
        <f>COUNTIF(D17291:D17307, "1")</f>
        <v>0</v>
      </c>
      <c r="E17289">
        <f>COUNTIF(E17291:E17307, "1")</f>
        <v>0</v>
      </c>
      <c r="F17289">
        <f>COUNTIF(F17291:F17307, "1")</f>
        <v>0</v>
      </c>
      <c r="G17289">
        <f>COUNTIF(G17291:G17307, "1")</f>
        <v>0</v>
      </c>
      <c r="H17289">
        <f>COUNTIF(H17291:H17307, "1")</f>
        <v>0</v>
      </c>
      <c r="I17289">
        <f>COUNTIF(I17291:I17307, "1")</f>
        <v>0</v>
      </c>
      <c r="J17289">
        <f>COUNTIF(J17291:J17307, "1")</f>
        <v>0</v>
      </c>
      <c r="K17289">
        <f>COUNTIF(K17291:K17307, "1")</f>
        <v>0</v>
      </c>
    </row>
    <row r="17290" spans="2:11" outlineLevel="2">
      <c r="C17290" t="s">
        <v>12</v>
      </c>
      <c r="D17290">
        <f>COUNTIF(D17291:D17307, "0")</f>
        <v>0</v>
      </c>
      <c r="E17290">
        <f>COUNTIF(E17291:E17307, "0")</f>
        <v>0</v>
      </c>
      <c r="F17290">
        <f>COUNTIF(F17291:F17307, "0")</f>
        <v>0</v>
      </c>
      <c r="G17290">
        <f>COUNTIF(G17291:G17307, "0")</f>
        <v>0</v>
      </c>
      <c r="H17290">
        <f>COUNTIF(H17291:H17307, "0")</f>
        <v>0</v>
      </c>
      <c r="I17290">
        <f>COUNTIF(I17291:I17307, "0")</f>
        <v>0</v>
      </c>
      <c r="J17290">
        <f>COUNTIF(J17291:J17307, "0")</f>
        <v>0</v>
      </c>
      <c r="K17290">
        <f>COUNTIF(K17291:K17307, "0")</f>
        <v>0</v>
      </c>
    </row>
    <row r="17291" spans="2:11" outlineLevel="2">
      <c r="B17291" t="s">
        <v>52</v>
      </c>
      <c r="C17291" t="s">
        <v>16</v>
      </c>
      <c r="D17291">
        <v>1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2:11" outlineLevel="2">
      <c r="B17292" t="s">
        <v>52</v>
      </c>
      <c r="C17292" t="s">
        <v>17</v>
      </c>
      <c r="D17292">
        <v>0</v>
      </c>
      <c r="E17292">
        <v>1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2:11" outlineLevel="2">
      <c r="B17293" t="s">
        <v>52</v>
      </c>
      <c r="C17293" t="s">
        <v>19</v>
      </c>
      <c r="D17293">
        <v>1</v>
      </c>
      <c r="E17293">
        <v>0</v>
      </c>
      <c r="F17293">
        <v>1</v>
      </c>
      <c r="G17293">
        <v>0</v>
      </c>
      <c r="H17293">
        <v>0</v>
      </c>
      <c r="I17293">
        <v>1</v>
      </c>
      <c r="J17293">
        <v>1</v>
      </c>
      <c r="K17293">
        <v>0</v>
      </c>
    </row>
    <row r="17294" spans="2:11" outlineLevel="2">
      <c r="B17294" t="s">
        <v>52</v>
      </c>
      <c r="C17294" t="s">
        <v>32</v>
      </c>
      <c r="D17294">
        <v>0</v>
      </c>
      <c r="E17294">
        <v>0</v>
      </c>
      <c r="F17294">
        <v>0</v>
      </c>
      <c r="G17294">
        <v>1</v>
      </c>
      <c r="H17294">
        <v>0</v>
      </c>
      <c r="I17294">
        <v>0</v>
      </c>
      <c r="J17294">
        <v>1</v>
      </c>
      <c r="K17294">
        <v>0</v>
      </c>
    </row>
    <row r="17295" spans="2:11" outlineLevel="2">
      <c r="B17295" t="s">
        <v>52</v>
      </c>
      <c r="C17295" t="s">
        <v>20</v>
      </c>
      <c r="D17295">
        <v>0</v>
      </c>
      <c r="E17295">
        <v>0</v>
      </c>
      <c r="F17295">
        <v>0</v>
      </c>
      <c r="G17295">
        <v>1</v>
      </c>
      <c r="H17295">
        <v>0</v>
      </c>
      <c r="I17295">
        <v>0</v>
      </c>
      <c r="J17295">
        <v>0</v>
      </c>
      <c r="K17295">
        <v>0</v>
      </c>
    </row>
    <row r="17296" spans="2:11" outlineLevel="2">
      <c r="B17296" t="s">
        <v>52</v>
      </c>
      <c r="C17296" t="s">
        <v>21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1</v>
      </c>
      <c r="K17296">
        <v>0</v>
      </c>
    </row>
    <row r="17297" spans="2:11" outlineLevel="2">
      <c r="B17297" t="s">
        <v>52</v>
      </c>
      <c r="C17297" t="s">
        <v>21</v>
      </c>
      <c r="D17297">
        <v>1</v>
      </c>
      <c r="E17297">
        <v>1</v>
      </c>
      <c r="F17297">
        <v>0</v>
      </c>
      <c r="G17297">
        <v>1</v>
      </c>
      <c r="H17297">
        <v>0</v>
      </c>
      <c r="I17297">
        <v>0</v>
      </c>
      <c r="J17297">
        <v>0</v>
      </c>
      <c r="K17297">
        <v>0</v>
      </c>
    </row>
    <row r="17298" spans="2:11" outlineLevel="2">
      <c r="B17298" t="s">
        <v>52</v>
      </c>
      <c r="C17298" t="s">
        <v>23</v>
      </c>
      <c r="D17298">
        <v>0</v>
      </c>
      <c r="E17298">
        <v>1</v>
      </c>
      <c r="F17298">
        <v>1</v>
      </c>
      <c r="G17298">
        <v>1</v>
      </c>
      <c r="H17298">
        <v>0</v>
      </c>
      <c r="I17298">
        <v>0</v>
      </c>
      <c r="J17298">
        <v>0</v>
      </c>
      <c r="K17298">
        <v>0</v>
      </c>
    </row>
    <row r="17299" spans="2:11" outlineLevel="2">
      <c r="B17299" t="s">
        <v>52</v>
      </c>
      <c r="C17299" t="s">
        <v>34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2:11" outlineLevel="2">
      <c r="B17300" t="s">
        <v>52</v>
      </c>
      <c r="C17300" t="s">
        <v>25</v>
      </c>
      <c r="D17300">
        <v>0</v>
      </c>
      <c r="E17300">
        <v>1</v>
      </c>
      <c r="F17300">
        <v>0</v>
      </c>
      <c r="G17300">
        <v>0</v>
      </c>
      <c r="H17300">
        <v>0</v>
      </c>
      <c r="I17300">
        <v>0</v>
      </c>
      <c r="J17300">
        <v>1</v>
      </c>
      <c r="K17300">
        <v>0</v>
      </c>
    </row>
    <row r="17301" spans="2:11" outlineLevel="2">
      <c r="B17301" t="s">
        <v>52</v>
      </c>
      <c r="C17301" t="s">
        <v>26</v>
      </c>
      <c r="D17301">
        <v>0</v>
      </c>
      <c r="E17301">
        <v>1</v>
      </c>
      <c r="F17301">
        <v>0</v>
      </c>
      <c r="G17301">
        <v>1</v>
      </c>
      <c r="H17301">
        <v>1</v>
      </c>
      <c r="I17301">
        <v>0</v>
      </c>
      <c r="J17301">
        <v>1</v>
      </c>
      <c r="K17301">
        <v>0</v>
      </c>
    </row>
    <row r="17302" spans="2:11" outlineLevel="2">
      <c r="B17302" t="s">
        <v>52</v>
      </c>
      <c r="C17302" t="s">
        <v>27</v>
      </c>
      <c r="D17302">
        <v>0</v>
      </c>
      <c r="E17302">
        <v>0</v>
      </c>
      <c r="F17302">
        <v>1</v>
      </c>
      <c r="G17302">
        <v>1</v>
      </c>
      <c r="H17302">
        <v>0</v>
      </c>
      <c r="I17302">
        <v>0</v>
      </c>
      <c r="J17302">
        <v>0</v>
      </c>
      <c r="K17302">
        <v>0</v>
      </c>
    </row>
    <row r="17303" spans="2:11" outlineLevel="2">
      <c r="B17303" t="s">
        <v>52</v>
      </c>
      <c r="C17303" t="s">
        <v>28</v>
      </c>
      <c r="D17303">
        <v>1</v>
      </c>
      <c r="E17303">
        <v>0</v>
      </c>
      <c r="F17303">
        <v>0</v>
      </c>
      <c r="G17303">
        <v>0</v>
      </c>
      <c r="H17303">
        <v>1</v>
      </c>
      <c r="I17303">
        <v>1</v>
      </c>
      <c r="J17303">
        <v>0</v>
      </c>
      <c r="K17303">
        <v>0</v>
      </c>
    </row>
    <row r="17304" spans="2:11" outlineLevel="2">
      <c r="B17304" t="s">
        <v>52</v>
      </c>
      <c r="C17304" t="s">
        <v>48</v>
      </c>
      <c r="D17304">
        <v>0</v>
      </c>
      <c r="E17304">
        <v>1</v>
      </c>
      <c r="F17304">
        <v>0</v>
      </c>
      <c r="G17304">
        <v>1</v>
      </c>
      <c r="H17304">
        <v>0</v>
      </c>
      <c r="I17304">
        <v>0</v>
      </c>
      <c r="J17304">
        <v>0</v>
      </c>
      <c r="K17304">
        <v>0</v>
      </c>
    </row>
    <row r="17305" spans="2:11" outlineLevel="2">
      <c r="B17305" t="s">
        <v>52</v>
      </c>
      <c r="C17305" t="s">
        <v>36</v>
      </c>
      <c r="D17305">
        <v>0</v>
      </c>
      <c r="E17305">
        <v>0</v>
      </c>
      <c r="F17305">
        <v>1</v>
      </c>
      <c r="G17305">
        <v>0</v>
      </c>
      <c r="H17305">
        <v>0</v>
      </c>
      <c r="I17305">
        <v>0</v>
      </c>
      <c r="J17305">
        <v>0</v>
      </c>
      <c r="K17305">
        <v>0</v>
      </c>
    </row>
    <row r="17306" spans="2:11" outlineLevel="2">
      <c r="B17306" t="s">
        <v>52</v>
      </c>
      <c r="C17306" t="s">
        <v>37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2:11" outlineLevel="2">
      <c r="B17307" t="s">
        <v>52</v>
      </c>
      <c r="C17307" t="s">
        <v>39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</row>
    <row r="17308" spans="2:11" s="5" customFormat="1" outlineLevel="1">
      <c r="C17308" s="5" t="s">
        <v>49</v>
      </c>
      <c r="D17308" s="1">
        <f>IFERROR(D17309/D17310, D17309)</f>
        <v>0</v>
      </c>
      <c r="E17308" s="1">
        <f>IFERROR(E17309/E17310, E17309)</f>
        <v>0</v>
      </c>
      <c r="F17308" s="1">
        <f>IFERROR(F17309/F17310, F17309)</f>
        <v>0</v>
      </c>
      <c r="G17308" s="1">
        <f>IFERROR(G17309/G17310, G17309)</f>
        <v>0</v>
      </c>
      <c r="H17308" s="1">
        <f>IFERROR(H17309/H17310, H17309)</f>
        <v>0</v>
      </c>
      <c r="I17308" s="1">
        <f>IFERROR(I17309/I17310, I17309)</f>
        <v>0</v>
      </c>
      <c r="J17308" s="1">
        <f>IFERROR(J17309/J17310, J17309)</f>
        <v>0</v>
      </c>
      <c r="K17308" s="1">
        <f>IFERROR(K17309/K17310, K17309)</f>
        <v>0</v>
      </c>
    </row>
    <row r="17309" spans="2:11" outlineLevel="2">
      <c r="C17309" t="s">
        <v>10</v>
      </c>
      <c r="D17309">
        <f>COUNTIF(D17311:D17328, "1")</f>
        <v>0</v>
      </c>
      <c r="E17309">
        <f>COUNTIF(E17311:E17328, "1")</f>
        <v>0</v>
      </c>
      <c r="F17309">
        <f>COUNTIF(F17311:F17328, "1")</f>
        <v>0</v>
      </c>
      <c r="G17309">
        <f>COUNTIF(G17311:G17328, "1")</f>
        <v>0</v>
      </c>
      <c r="H17309">
        <f>COUNTIF(H17311:H17328, "1")</f>
        <v>0</v>
      </c>
      <c r="I17309">
        <f>COUNTIF(I17311:I17328, "1")</f>
        <v>0</v>
      </c>
      <c r="J17309">
        <f>COUNTIF(J17311:J17328, "1")</f>
        <v>0</v>
      </c>
      <c r="K17309">
        <f>COUNTIF(K17311:K17328, "1")</f>
        <v>0</v>
      </c>
    </row>
    <row r="17310" spans="2:11" outlineLevel="2">
      <c r="C17310" t="s">
        <v>12</v>
      </c>
      <c r="D17310">
        <f>COUNTIF(D17311:D17328, "0")</f>
        <v>0</v>
      </c>
      <c r="E17310">
        <f>COUNTIF(E17311:E17328, "0")</f>
        <v>0</v>
      </c>
      <c r="F17310">
        <f>COUNTIF(F17311:F17328, "0")</f>
        <v>0</v>
      </c>
      <c r="G17310">
        <f>COUNTIF(G17311:G17328, "0")</f>
        <v>0</v>
      </c>
      <c r="H17310">
        <f>COUNTIF(H17311:H17328, "0")</f>
        <v>0</v>
      </c>
      <c r="I17310">
        <f>COUNTIF(I17311:I17328, "0")</f>
        <v>0</v>
      </c>
      <c r="J17310">
        <f>COUNTIF(J17311:J17328, "0")</f>
        <v>0</v>
      </c>
      <c r="K17310">
        <f>COUNTIF(K17311:K17328, "0")</f>
        <v>0</v>
      </c>
    </row>
    <row r="17311" spans="2:11" outlineLevel="2">
      <c r="B17311" t="s">
        <v>50</v>
      </c>
      <c r="C17311" t="s">
        <v>14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1</v>
      </c>
      <c r="J17311">
        <v>0</v>
      </c>
      <c r="K17311">
        <v>0</v>
      </c>
    </row>
    <row r="17312" spans="2:11" outlineLevel="2">
      <c r="B17312" t="s">
        <v>50</v>
      </c>
      <c r="C17312" t="s">
        <v>15</v>
      </c>
      <c r="D17312">
        <v>0</v>
      </c>
      <c r="E17312">
        <v>1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2:11" outlineLevel="2">
      <c r="B17313" t="s">
        <v>50</v>
      </c>
      <c r="C17313" t="s">
        <v>17</v>
      </c>
      <c r="D17313">
        <v>0</v>
      </c>
      <c r="E17313">
        <v>1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2:11" outlineLevel="2">
      <c r="B17314" t="s">
        <v>50</v>
      </c>
      <c r="C17314" t="s">
        <v>18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1</v>
      </c>
      <c r="J17314">
        <v>0</v>
      </c>
      <c r="K17314">
        <v>0</v>
      </c>
    </row>
    <row r="17315" spans="2:11" outlineLevel="2">
      <c r="B17315" t="s">
        <v>50</v>
      </c>
      <c r="C17315" t="s">
        <v>19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</row>
    <row r="17316" spans="2:11" outlineLevel="2">
      <c r="B17316" t="s">
        <v>50</v>
      </c>
      <c r="C17316" t="s">
        <v>32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2:11" outlineLevel="2">
      <c r="B17317" t="s">
        <v>50</v>
      </c>
      <c r="C17317" t="s">
        <v>20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</row>
    <row r="17318" spans="2:11" outlineLevel="2">
      <c r="B17318" t="s">
        <v>50</v>
      </c>
      <c r="C17318" t="s">
        <v>22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</row>
    <row r="17319" spans="2:11" outlineLevel="2">
      <c r="B17319" t="s">
        <v>50</v>
      </c>
      <c r="C17319" t="s">
        <v>23</v>
      </c>
      <c r="D17319">
        <v>0</v>
      </c>
      <c r="E17319">
        <v>0</v>
      </c>
      <c r="F17319">
        <v>0</v>
      </c>
      <c r="G17319">
        <v>1</v>
      </c>
      <c r="H17319">
        <v>0</v>
      </c>
      <c r="I17319">
        <v>0</v>
      </c>
      <c r="J17319">
        <v>0</v>
      </c>
      <c r="K17319">
        <v>0</v>
      </c>
    </row>
    <row r="17320" spans="2:11" outlineLevel="2">
      <c r="B17320" t="s">
        <v>50</v>
      </c>
      <c r="C17320" t="s">
        <v>33</v>
      </c>
      <c r="D17320">
        <v>0</v>
      </c>
      <c r="E17320">
        <v>1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</row>
    <row r="17321" spans="2:11" outlineLevel="2">
      <c r="B17321" t="s">
        <v>50</v>
      </c>
      <c r="C17321" t="s">
        <v>24</v>
      </c>
      <c r="D17321">
        <v>0</v>
      </c>
      <c r="E17321">
        <v>0</v>
      </c>
      <c r="F17321">
        <v>1</v>
      </c>
      <c r="G17321">
        <v>0</v>
      </c>
      <c r="H17321">
        <v>1</v>
      </c>
      <c r="I17321">
        <v>0</v>
      </c>
      <c r="J17321">
        <v>0</v>
      </c>
      <c r="K17321">
        <v>0</v>
      </c>
    </row>
    <row r="17322" spans="2:11" outlineLevel="2">
      <c r="B17322" t="s">
        <v>50</v>
      </c>
      <c r="C17322" t="s">
        <v>25</v>
      </c>
      <c r="D17322">
        <v>0</v>
      </c>
      <c r="E17322">
        <v>1</v>
      </c>
      <c r="F17322">
        <v>1</v>
      </c>
      <c r="G17322">
        <v>1</v>
      </c>
      <c r="H17322">
        <v>1</v>
      </c>
      <c r="I17322">
        <v>0</v>
      </c>
      <c r="J17322">
        <v>0</v>
      </c>
      <c r="K17322">
        <v>0</v>
      </c>
    </row>
    <row r="17323" spans="2:11" outlineLevel="2">
      <c r="B17323" t="s">
        <v>50</v>
      </c>
      <c r="C17323" t="s">
        <v>26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2:11" outlineLevel="2">
      <c r="B17324" t="s">
        <v>50</v>
      </c>
      <c r="C17324" t="s">
        <v>27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2:11" outlineLevel="2">
      <c r="B17325" t="s">
        <v>50</v>
      </c>
      <c r="C17325" t="s">
        <v>36</v>
      </c>
      <c r="D17325">
        <v>0</v>
      </c>
      <c r="E17325">
        <v>0</v>
      </c>
      <c r="F17325">
        <v>1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2:11" outlineLevel="2">
      <c r="B17326" t="s">
        <v>50</v>
      </c>
      <c r="C17326" t="s">
        <v>36</v>
      </c>
      <c r="D17326">
        <v>1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2:11" outlineLevel="2">
      <c r="B17327" t="s">
        <v>50</v>
      </c>
      <c r="C17327" t="s">
        <v>37</v>
      </c>
      <c r="D17327">
        <v>0</v>
      </c>
      <c r="E17327">
        <v>0</v>
      </c>
      <c r="F17327">
        <v>0</v>
      </c>
      <c r="G17327">
        <v>0</v>
      </c>
      <c r="H17327">
        <v>1</v>
      </c>
      <c r="I17327">
        <v>0</v>
      </c>
      <c r="J17327">
        <v>0</v>
      </c>
      <c r="K17327">
        <v>0</v>
      </c>
    </row>
    <row r="17328" spans="2:11" outlineLevel="2">
      <c r="B17328" t="s">
        <v>50</v>
      </c>
      <c r="C17328" t="s">
        <v>38</v>
      </c>
      <c r="D17328">
        <v>0</v>
      </c>
      <c r="E17328">
        <v>0</v>
      </c>
      <c r="F17328">
        <v>1</v>
      </c>
      <c r="G17328">
        <v>0</v>
      </c>
      <c r="H17328">
        <v>1</v>
      </c>
      <c r="I17328">
        <v>0</v>
      </c>
      <c r="J17328">
        <v>0</v>
      </c>
      <c r="K17328">
        <v>0</v>
      </c>
    </row>
    <row r="17329" spans="2:11" s="3" customFormat="1">
      <c r="B17329" s="3" t="s">
        <v>717</v>
      </c>
      <c r="C17329" s="3" t="s">
        <v>8</v>
      </c>
      <c r="D17329" s="3">
        <f>IFERROR(AVERAGE(D17332), 0)</f>
        <v>0</v>
      </c>
      <c r="E17329" s="3">
        <f>IFERROR(AVERAGE(E17332), 0)</f>
        <v>0</v>
      </c>
      <c r="F17329" s="3">
        <f>IFERROR(AVERAGE(F17332), 0)</f>
        <v>0</v>
      </c>
      <c r="G17329" s="3">
        <f>IFERROR(AVERAGE(G17332), 0)</f>
        <v>0</v>
      </c>
      <c r="H17329" s="3">
        <f>IFERROR(AVERAGE(H17332), 0)</f>
        <v>0</v>
      </c>
      <c r="I17329" s="3">
        <f>IFERROR(AVERAGE(I17332), 0)</f>
        <v>0</v>
      </c>
      <c r="J17329" s="3">
        <f>IFERROR(AVERAGE(J17332), 0)</f>
        <v>0</v>
      </c>
      <c r="K17329" s="3">
        <f>IFERROR(AVERAGE(K17332), 0)</f>
        <v>0</v>
      </c>
    </row>
    <row r="17330" spans="2:11" outlineLevel="2">
      <c r="B17330" s="4" t="s">
        <v>9</v>
      </c>
      <c r="D17330">
        <f>E17333</f>
        <v>0</v>
      </c>
      <c r="E17330">
        <f>F17333</f>
        <v>0</v>
      </c>
      <c r="F17330">
        <f>G17333</f>
        <v>0</v>
      </c>
      <c r="G17330">
        <f>H17333</f>
        <v>0</v>
      </c>
      <c r="H17330">
        <f>I17333</f>
        <v>0</v>
      </c>
      <c r="I17330">
        <f>J17333</f>
        <v>0</v>
      </c>
      <c r="J17330">
        <f>K17333</f>
        <v>0</v>
      </c>
      <c r="K17330">
        <f>L17333</f>
        <v>0</v>
      </c>
    </row>
    <row r="17331" spans="2:11" outlineLevel="2">
      <c r="B17331" s="4" t="s">
        <v>10</v>
      </c>
      <c r="D17331">
        <f>E17334</f>
        <v>0</v>
      </c>
      <c r="E17331">
        <f>F17334</f>
        <v>0</v>
      </c>
      <c r="F17331">
        <f>G17334</f>
        <v>0</v>
      </c>
      <c r="G17331">
        <f>H17334</f>
        <v>0</v>
      </c>
      <c r="H17331">
        <f>I17334</f>
        <v>0</v>
      </c>
      <c r="I17331">
        <f>J17334</f>
        <v>0</v>
      </c>
      <c r="J17331">
        <f>K17334</f>
        <v>0</v>
      </c>
      <c r="K17331">
        <f>L17334</f>
        <v>0</v>
      </c>
    </row>
    <row r="17332" spans="2:11" s="5" customFormat="1" outlineLevel="1">
      <c r="C17332" s="5" t="s">
        <v>51</v>
      </c>
      <c r="D17332" s="1">
        <f>IFERROR(D17333/D17334, D17333)</f>
        <v>0</v>
      </c>
      <c r="E17332" s="1">
        <f>IFERROR(E17333/E17334, E17333)</f>
        <v>0</v>
      </c>
      <c r="F17332" s="1">
        <f>IFERROR(F17333/F17334, F17333)</f>
        <v>0</v>
      </c>
      <c r="G17332" s="1">
        <f>IFERROR(G17333/G17334, G17333)</f>
        <v>0</v>
      </c>
      <c r="H17332" s="1">
        <f>IFERROR(H17333/H17334, H17333)</f>
        <v>0</v>
      </c>
      <c r="I17332" s="1">
        <f>IFERROR(I17333/I17334, I17333)</f>
        <v>0</v>
      </c>
      <c r="J17332" s="1">
        <f>IFERROR(J17333/J17334, J17333)</f>
        <v>0</v>
      </c>
      <c r="K17332" s="1">
        <f>IFERROR(K17333/K17334, K17333)</f>
        <v>0</v>
      </c>
    </row>
    <row r="17333" spans="2:11" outlineLevel="2">
      <c r="C17333" t="s">
        <v>10</v>
      </c>
      <c r="D17333">
        <f>COUNTIF(D17335:D17336, "1")</f>
        <v>0</v>
      </c>
      <c r="E17333">
        <f>COUNTIF(E17335:E17336, "1")</f>
        <v>0</v>
      </c>
      <c r="F17333">
        <f>COUNTIF(F17335:F17336, "1")</f>
        <v>0</v>
      </c>
      <c r="G17333">
        <f>COUNTIF(G17335:G17336, "1")</f>
        <v>0</v>
      </c>
      <c r="H17333">
        <f>COUNTIF(H17335:H17336, "1")</f>
        <v>0</v>
      </c>
      <c r="I17333">
        <f>COUNTIF(I17335:I17336, "1")</f>
        <v>0</v>
      </c>
      <c r="J17333">
        <f>COUNTIF(J17335:J17336, "1")</f>
        <v>0</v>
      </c>
      <c r="K17333">
        <f>COUNTIF(K17335:K17336, "1")</f>
        <v>0</v>
      </c>
    </row>
    <row r="17334" spans="2:11" outlineLevel="2">
      <c r="C17334" t="s">
        <v>12</v>
      </c>
      <c r="D17334">
        <f>COUNTIF(D17335:D17336, "0")</f>
        <v>0</v>
      </c>
      <c r="E17334">
        <f>COUNTIF(E17335:E17336, "0")</f>
        <v>0</v>
      </c>
      <c r="F17334">
        <f>COUNTIF(F17335:F17336, "0")</f>
        <v>0</v>
      </c>
      <c r="G17334">
        <f>COUNTIF(G17335:G17336, "0")</f>
        <v>0</v>
      </c>
      <c r="H17334">
        <f>COUNTIF(H17335:H17336, "0")</f>
        <v>0</v>
      </c>
      <c r="I17334">
        <f>COUNTIF(I17335:I17336, "0")</f>
        <v>0</v>
      </c>
      <c r="J17334">
        <f>COUNTIF(J17335:J17336, "0")</f>
        <v>0</v>
      </c>
      <c r="K17334">
        <f>COUNTIF(K17335:K17336, "0")</f>
        <v>0</v>
      </c>
    </row>
    <row r="17335" spans="2:11" outlineLevel="2">
      <c r="B17335" t="s">
        <v>52</v>
      </c>
      <c r="C17335" t="s">
        <v>14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1</v>
      </c>
      <c r="J17335">
        <v>0</v>
      </c>
      <c r="K17335">
        <v>0</v>
      </c>
    </row>
    <row r="17336" spans="2:11" outlineLevel="2">
      <c r="B17336" t="s">
        <v>52</v>
      </c>
      <c r="C17336" t="s">
        <v>15</v>
      </c>
      <c r="D17336">
        <v>0</v>
      </c>
      <c r="E17336">
        <v>0</v>
      </c>
      <c r="F17336">
        <v>1</v>
      </c>
      <c r="G17336">
        <v>0</v>
      </c>
      <c r="H17336">
        <v>0</v>
      </c>
      <c r="I17336">
        <v>0</v>
      </c>
      <c r="J17336">
        <v>0</v>
      </c>
      <c r="K17336">
        <v>0</v>
      </c>
    </row>
    <row r="17337" spans="2:11" s="3" customFormat="1">
      <c r="B17337" s="3" t="s">
        <v>718</v>
      </c>
      <c r="C17337" s="3" t="s">
        <v>8</v>
      </c>
      <c r="D17337" s="3">
        <f>IFERROR(AVERAGE(D17340), 0)</f>
        <v>0</v>
      </c>
      <c r="E17337" s="3">
        <f>IFERROR(AVERAGE(E17340), 0)</f>
        <v>0</v>
      </c>
      <c r="F17337" s="3">
        <f>IFERROR(AVERAGE(F17340), 0)</f>
        <v>0</v>
      </c>
      <c r="G17337" s="3">
        <f>IFERROR(AVERAGE(G17340), 0)</f>
        <v>0</v>
      </c>
      <c r="H17337" s="3">
        <f>IFERROR(AVERAGE(H17340), 0)</f>
        <v>0</v>
      </c>
      <c r="I17337" s="3">
        <f>IFERROR(AVERAGE(I17340), 0)</f>
        <v>0</v>
      </c>
      <c r="J17337" s="3">
        <f>IFERROR(AVERAGE(J17340), 0)</f>
        <v>0</v>
      </c>
      <c r="K17337" s="3">
        <f>IFERROR(AVERAGE(K17340), 0)</f>
        <v>0</v>
      </c>
    </row>
    <row r="17338" spans="2:11" outlineLevel="2">
      <c r="B17338" s="4" t="s">
        <v>9</v>
      </c>
      <c r="D17338">
        <f>E17341</f>
        <v>0</v>
      </c>
      <c r="E17338">
        <f>F17341</f>
        <v>0</v>
      </c>
      <c r="F17338">
        <f>G17341</f>
        <v>0</v>
      </c>
      <c r="G17338">
        <f>H17341</f>
        <v>0</v>
      </c>
      <c r="H17338">
        <f>I17341</f>
        <v>0</v>
      </c>
      <c r="I17338">
        <f>J17341</f>
        <v>0</v>
      </c>
      <c r="J17338">
        <f>K17341</f>
        <v>0</v>
      </c>
      <c r="K17338">
        <f>L17341</f>
        <v>0</v>
      </c>
    </row>
    <row r="17339" spans="2:11" outlineLevel="2">
      <c r="B17339" s="4" t="s">
        <v>10</v>
      </c>
      <c r="D17339">
        <f>E17342</f>
        <v>0</v>
      </c>
      <c r="E17339">
        <f>F17342</f>
        <v>0</v>
      </c>
      <c r="F17339">
        <f>G17342</f>
        <v>0</v>
      </c>
      <c r="G17339">
        <f>H17342</f>
        <v>0</v>
      </c>
      <c r="H17339">
        <f>I17342</f>
        <v>0</v>
      </c>
      <c r="I17339">
        <f>J17342</f>
        <v>0</v>
      </c>
      <c r="J17339">
        <f>K17342</f>
        <v>0</v>
      </c>
      <c r="K17339">
        <f>L17342</f>
        <v>0</v>
      </c>
    </row>
    <row r="17340" spans="2:11" s="5" customFormat="1" outlineLevel="1">
      <c r="C17340" s="5" t="s">
        <v>51</v>
      </c>
      <c r="D17340" s="1">
        <f>IFERROR(D17341/D17342, D17341)</f>
        <v>0</v>
      </c>
      <c r="E17340" s="1">
        <f>IFERROR(E17341/E17342, E17341)</f>
        <v>0</v>
      </c>
      <c r="F17340" s="1">
        <f>IFERROR(F17341/F17342, F17341)</f>
        <v>0</v>
      </c>
      <c r="G17340" s="1">
        <f>IFERROR(G17341/G17342, G17341)</f>
        <v>0</v>
      </c>
      <c r="H17340" s="1">
        <f>IFERROR(H17341/H17342, H17341)</f>
        <v>0</v>
      </c>
      <c r="I17340" s="1">
        <f>IFERROR(I17341/I17342, I17341)</f>
        <v>0</v>
      </c>
      <c r="J17340" s="1">
        <f>IFERROR(J17341/J17342, J17341)</f>
        <v>0</v>
      </c>
      <c r="K17340" s="1">
        <f>IFERROR(K17341/K17342, K17341)</f>
        <v>0</v>
      </c>
    </row>
    <row r="17341" spans="2:11" outlineLevel="2">
      <c r="C17341" t="s">
        <v>10</v>
      </c>
      <c r="D17341">
        <f>COUNTIF(D17343:D17348, "1")</f>
        <v>0</v>
      </c>
      <c r="E17341">
        <f>COUNTIF(E17343:E17348, "1")</f>
        <v>0</v>
      </c>
      <c r="F17341">
        <f>COUNTIF(F17343:F17348, "1")</f>
        <v>0</v>
      </c>
      <c r="G17341">
        <f>COUNTIF(G17343:G17348, "1")</f>
        <v>0</v>
      </c>
      <c r="H17341">
        <f>COUNTIF(H17343:H17348, "1")</f>
        <v>0</v>
      </c>
      <c r="I17341">
        <f>COUNTIF(I17343:I17348, "1")</f>
        <v>0</v>
      </c>
      <c r="J17341">
        <f>COUNTIF(J17343:J17348, "1")</f>
        <v>0</v>
      </c>
      <c r="K17341">
        <f>COUNTIF(K17343:K17348, "1")</f>
        <v>0</v>
      </c>
    </row>
    <row r="17342" spans="2:11" outlineLevel="2">
      <c r="C17342" t="s">
        <v>12</v>
      </c>
      <c r="D17342">
        <f>COUNTIF(D17343:D17348, "0")</f>
        <v>0</v>
      </c>
      <c r="E17342">
        <f>COUNTIF(E17343:E17348, "0")</f>
        <v>0</v>
      </c>
      <c r="F17342">
        <f>COUNTIF(F17343:F17348, "0")</f>
        <v>0</v>
      </c>
      <c r="G17342">
        <f>COUNTIF(G17343:G17348, "0")</f>
        <v>0</v>
      </c>
      <c r="H17342">
        <f>COUNTIF(H17343:H17348, "0")</f>
        <v>0</v>
      </c>
      <c r="I17342">
        <f>COUNTIF(I17343:I17348, "0")</f>
        <v>0</v>
      </c>
      <c r="J17342">
        <f>COUNTIF(J17343:J17348, "0")</f>
        <v>0</v>
      </c>
      <c r="K17342">
        <f>COUNTIF(K17343:K17348, "0")</f>
        <v>0</v>
      </c>
    </row>
    <row r="17343" spans="2:11" outlineLevel="2">
      <c r="B17343" t="s">
        <v>52</v>
      </c>
      <c r="C17343" t="s">
        <v>16</v>
      </c>
      <c r="D17343">
        <v>0</v>
      </c>
      <c r="E17343">
        <v>0</v>
      </c>
      <c r="F17343">
        <v>1</v>
      </c>
      <c r="G17343">
        <v>0</v>
      </c>
      <c r="H17343">
        <v>0</v>
      </c>
      <c r="I17343">
        <v>0</v>
      </c>
      <c r="J17343">
        <v>0</v>
      </c>
      <c r="K17343">
        <v>0</v>
      </c>
    </row>
    <row r="17344" spans="2:11" outlineLevel="2">
      <c r="B17344" t="s">
        <v>52</v>
      </c>
      <c r="C17344" t="s">
        <v>16</v>
      </c>
      <c r="D17344">
        <v>1</v>
      </c>
      <c r="E17344">
        <v>0</v>
      </c>
      <c r="F17344">
        <v>1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2:11" outlineLevel="2">
      <c r="B17345" t="s">
        <v>52</v>
      </c>
      <c r="C17345" t="s">
        <v>15</v>
      </c>
      <c r="D17345">
        <v>1</v>
      </c>
      <c r="E17345">
        <v>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2:11" outlineLevel="2">
      <c r="B17346" t="s">
        <v>52</v>
      </c>
      <c r="C17346" t="s">
        <v>18</v>
      </c>
      <c r="D17346">
        <v>0</v>
      </c>
      <c r="E17346">
        <v>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2:11" outlineLevel="2">
      <c r="B17347" t="s">
        <v>52</v>
      </c>
      <c r="C17347" t="s">
        <v>16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2:11" outlineLevel="2">
      <c r="B17348" t="s">
        <v>52</v>
      </c>
      <c r="C17348" t="s">
        <v>14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2:11" s="3" customFormat="1">
      <c r="B17349" s="3" t="s">
        <v>719</v>
      </c>
      <c r="C17349" s="3" t="s">
        <v>8</v>
      </c>
      <c r="D17349" s="3">
        <f>IFERROR(AVERAGE(D17352), 0)</f>
        <v>0</v>
      </c>
      <c r="E17349" s="3">
        <f>IFERROR(AVERAGE(E17352), 0)</f>
        <v>0</v>
      </c>
      <c r="F17349" s="3">
        <f>IFERROR(AVERAGE(F17352), 0)</f>
        <v>0</v>
      </c>
      <c r="G17349" s="3">
        <f>IFERROR(AVERAGE(G17352), 0)</f>
        <v>0</v>
      </c>
      <c r="H17349" s="3">
        <f>IFERROR(AVERAGE(H17352), 0)</f>
        <v>0</v>
      </c>
      <c r="I17349" s="3">
        <f>IFERROR(AVERAGE(I17352), 0)</f>
        <v>0</v>
      </c>
      <c r="J17349" s="3">
        <f>IFERROR(AVERAGE(J17352), 0)</f>
        <v>0</v>
      </c>
      <c r="K17349" s="3">
        <f>IFERROR(AVERAGE(K17352), 0)</f>
        <v>0</v>
      </c>
    </row>
    <row r="17350" spans="2:11" outlineLevel="2">
      <c r="B17350" s="4" t="s">
        <v>9</v>
      </c>
      <c r="D17350">
        <f>E17353</f>
        <v>0</v>
      </c>
      <c r="E17350">
        <f>F17353</f>
        <v>0</v>
      </c>
      <c r="F17350">
        <f>G17353</f>
        <v>0</v>
      </c>
      <c r="G17350">
        <f>H17353</f>
        <v>0</v>
      </c>
      <c r="H17350">
        <f>I17353</f>
        <v>0</v>
      </c>
      <c r="I17350">
        <f>J17353</f>
        <v>0</v>
      </c>
      <c r="J17350">
        <f>K17353</f>
        <v>0</v>
      </c>
      <c r="K17350">
        <f>L17353</f>
        <v>0</v>
      </c>
    </row>
    <row r="17351" spans="2:11" outlineLevel="2">
      <c r="B17351" s="4" t="s">
        <v>10</v>
      </c>
      <c r="D17351">
        <f>E17354</f>
        <v>0</v>
      </c>
      <c r="E17351">
        <f>F17354</f>
        <v>0</v>
      </c>
      <c r="F17351">
        <f>G17354</f>
        <v>0</v>
      </c>
      <c r="G17351">
        <f>H17354</f>
        <v>0</v>
      </c>
      <c r="H17351">
        <f>I17354</f>
        <v>0</v>
      </c>
      <c r="I17351">
        <f>J17354</f>
        <v>0</v>
      </c>
      <c r="J17351">
        <f>K17354</f>
        <v>0</v>
      </c>
      <c r="K17351">
        <f>L17354</f>
        <v>0</v>
      </c>
    </row>
    <row r="17352" spans="2:11" s="5" customFormat="1" outlineLevel="1">
      <c r="C17352" s="5" t="s">
        <v>51</v>
      </c>
      <c r="D17352" s="1">
        <f>IFERROR(D17353/D17354, D17353)</f>
        <v>0</v>
      </c>
      <c r="E17352" s="1">
        <f>IFERROR(E17353/E17354, E17353)</f>
        <v>0</v>
      </c>
      <c r="F17352" s="1">
        <f>IFERROR(F17353/F17354, F17353)</f>
        <v>0</v>
      </c>
      <c r="G17352" s="1">
        <f>IFERROR(G17353/G17354, G17353)</f>
        <v>0</v>
      </c>
      <c r="H17352" s="1">
        <f>IFERROR(H17353/H17354, H17353)</f>
        <v>0</v>
      </c>
      <c r="I17352" s="1">
        <f>IFERROR(I17353/I17354, I17353)</f>
        <v>0</v>
      </c>
      <c r="J17352" s="1">
        <f>IFERROR(J17353/J17354, J17353)</f>
        <v>0</v>
      </c>
      <c r="K17352" s="1">
        <f>IFERROR(K17353/K17354, K17353)</f>
        <v>0</v>
      </c>
    </row>
    <row r="17353" spans="2:11" outlineLevel="2">
      <c r="C17353" t="s">
        <v>10</v>
      </c>
      <c r="D17353">
        <f>COUNTIF(D17355:D17365, "1")</f>
        <v>0</v>
      </c>
      <c r="E17353">
        <f>COUNTIF(E17355:E17365, "1")</f>
        <v>0</v>
      </c>
      <c r="F17353">
        <f>COUNTIF(F17355:F17365, "1")</f>
        <v>0</v>
      </c>
      <c r="G17353">
        <f>COUNTIF(G17355:G17365, "1")</f>
        <v>0</v>
      </c>
      <c r="H17353">
        <f>COUNTIF(H17355:H17365, "1")</f>
        <v>0</v>
      </c>
      <c r="I17353">
        <f>COUNTIF(I17355:I17365, "1")</f>
        <v>0</v>
      </c>
      <c r="J17353">
        <f>COUNTIF(J17355:J17365, "1")</f>
        <v>0</v>
      </c>
      <c r="K17353">
        <f>COUNTIF(K17355:K17365, "1")</f>
        <v>0</v>
      </c>
    </row>
    <row r="17354" spans="2:11" outlineLevel="2">
      <c r="C17354" t="s">
        <v>12</v>
      </c>
      <c r="D17354">
        <f>COUNTIF(D17355:D17365, "0")</f>
        <v>0</v>
      </c>
      <c r="E17354">
        <f>COUNTIF(E17355:E17365, "0")</f>
        <v>0</v>
      </c>
      <c r="F17354">
        <f>COUNTIF(F17355:F17365, "0")</f>
        <v>0</v>
      </c>
      <c r="G17354">
        <f>COUNTIF(G17355:G17365, "0")</f>
        <v>0</v>
      </c>
      <c r="H17354">
        <f>COUNTIF(H17355:H17365, "0")</f>
        <v>0</v>
      </c>
      <c r="I17354">
        <f>COUNTIF(I17355:I17365, "0")</f>
        <v>0</v>
      </c>
      <c r="J17354">
        <f>COUNTIF(J17355:J17365, "0")</f>
        <v>0</v>
      </c>
      <c r="K17354">
        <f>COUNTIF(K17355:K17365, "0")</f>
        <v>0</v>
      </c>
    </row>
    <row r="17355" spans="2:11" outlineLevel="2">
      <c r="B17355" t="s">
        <v>52</v>
      </c>
      <c r="C17355" t="s">
        <v>14</v>
      </c>
      <c r="D17355">
        <v>0</v>
      </c>
      <c r="E17355">
        <v>0</v>
      </c>
      <c r="F17355">
        <v>0</v>
      </c>
      <c r="G17355">
        <v>0</v>
      </c>
      <c r="H17355">
        <v>1</v>
      </c>
      <c r="I17355">
        <v>0</v>
      </c>
      <c r="J17355">
        <v>0</v>
      </c>
      <c r="K17355">
        <v>0</v>
      </c>
    </row>
    <row r="17356" spans="2:11" outlineLevel="2">
      <c r="B17356" t="s">
        <v>52</v>
      </c>
      <c r="C17356" t="s">
        <v>17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2:11" outlineLevel="2">
      <c r="B17357" t="s">
        <v>52</v>
      </c>
      <c r="C17357" t="s">
        <v>19</v>
      </c>
      <c r="D17357">
        <v>1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2:11" outlineLevel="2">
      <c r="B17358" t="s">
        <v>52</v>
      </c>
      <c r="C17358" t="s">
        <v>32</v>
      </c>
      <c r="D17358">
        <v>0</v>
      </c>
      <c r="E17358">
        <v>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2:11" outlineLevel="2">
      <c r="B17359" t="s">
        <v>52</v>
      </c>
      <c r="C17359" t="s">
        <v>23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2:11" outlineLevel="2">
      <c r="B17360" t="s">
        <v>52</v>
      </c>
      <c r="C17360" t="s">
        <v>27</v>
      </c>
      <c r="D17360">
        <v>1</v>
      </c>
      <c r="E17360">
        <v>0</v>
      </c>
      <c r="F17360">
        <v>1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2:11" outlineLevel="2">
      <c r="B17361" t="s">
        <v>52</v>
      </c>
      <c r="C17361" t="s">
        <v>28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1</v>
      </c>
      <c r="K17361">
        <v>0</v>
      </c>
    </row>
    <row r="17362" spans="2:11" outlineLevel="2">
      <c r="B17362" t="s">
        <v>52</v>
      </c>
      <c r="C17362" t="s">
        <v>36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2:11" outlineLevel="2">
      <c r="B17363" t="s">
        <v>52</v>
      </c>
      <c r="C17363" t="s">
        <v>38</v>
      </c>
      <c r="D17363">
        <v>0</v>
      </c>
      <c r="E17363">
        <v>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2:11" outlineLevel="2">
      <c r="B17364" t="s">
        <v>52</v>
      </c>
      <c r="C17364" t="s">
        <v>40</v>
      </c>
      <c r="D17364">
        <v>0</v>
      </c>
      <c r="E17364">
        <v>0</v>
      </c>
      <c r="F17364">
        <v>1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2:11" outlineLevel="2">
      <c r="B17365" t="s">
        <v>52</v>
      </c>
      <c r="C17365" t="s">
        <v>42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1</v>
      </c>
      <c r="J17365">
        <v>0</v>
      </c>
      <c r="K17365">
        <v>0</v>
      </c>
    </row>
    <row r="17366" spans="2:11" s="3" customFormat="1">
      <c r="B17366" s="3" t="s">
        <v>720</v>
      </c>
      <c r="C17366" s="3" t="s">
        <v>8</v>
      </c>
      <c r="D17366" s="3">
        <f>IFERROR(AVERAGE(D17369,D17392), 0)</f>
        <v>0</v>
      </c>
      <c r="E17366" s="3">
        <f>IFERROR(AVERAGE(E17369,E17392), 0)</f>
        <v>0</v>
      </c>
      <c r="F17366" s="3">
        <f>IFERROR(AVERAGE(F17369,F17392), 0)</f>
        <v>0</v>
      </c>
      <c r="G17366" s="3">
        <f>IFERROR(AVERAGE(G17369,G17392), 0)</f>
        <v>0</v>
      </c>
      <c r="H17366" s="3">
        <f>IFERROR(AVERAGE(H17369,H17392), 0)</f>
        <v>0</v>
      </c>
      <c r="I17366" s="3">
        <f>IFERROR(AVERAGE(I17369,I17392), 0)</f>
        <v>0</v>
      </c>
      <c r="J17366" s="3">
        <f>IFERROR(AVERAGE(J17369,J17392), 0)</f>
        <v>0</v>
      </c>
      <c r="K17366" s="3">
        <f>IFERROR(AVERAGE(K17369,K17392), 0)</f>
        <v>0</v>
      </c>
    </row>
    <row r="17367" spans="2:11" outlineLevel="2">
      <c r="B17367" s="4" t="s">
        <v>9</v>
      </c>
      <c r="D17367">
        <f>E17370+E17393</f>
        <v>0</v>
      </c>
      <c r="E17367">
        <f>F17370+F17393</f>
        <v>0</v>
      </c>
      <c r="F17367">
        <f>G17370+G17393</f>
        <v>0</v>
      </c>
      <c r="G17367">
        <f>H17370+H17393</f>
        <v>0</v>
      </c>
      <c r="H17367">
        <f>I17370+I17393</f>
        <v>0</v>
      </c>
      <c r="I17367">
        <f>J17370+J17393</f>
        <v>0</v>
      </c>
      <c r="J17367">
        <f>K17370+K17393</f>
        <v>0</v>
      </c>
      <c r="K17367">
        <f>L17370+L17393</f>
        <v>0</v>
      </c>
    </row>
    <row r="17368" spans="2:11" outlineLevel="2">
      <c r="B17368" s="4" t="s">
        <v>10</v>
      </c>
      <c r="D17368">
        <f>E17371+E17394</f>
        <v>0</v>
      </c>
      <c r="E17368">
        <f>F17371+F17394</f>
        <v>0</v>
      </c>
      <c r="F17368">
        <f>G17371+G17394</f>
        <v>0</v>
      </c>
      <c r="G17368">
        <f>H17371+H17394</f>
        <v>0</v>
      </c>
      <c r="H17368">
        <f>I17371+I17394</f>
        <v>0</v>
      </c>
      <c r="I17368">
        <f>J17371+J17394</f>
        <v>0</v>
      </c>
      <c r="J17368">
        <f>K17371+K17394</f>
        <v>0</v>
      </c>
      <c r="K17368">
        <f>L17371+L17394</f>
        <v>0</v>
      </c>
    </row>
    <row r="17369" spans="2:11" s="5" customFormat="1" outlineLevel="1">
      <c r="C17369" s="5" t="s">
        <v>51</v>
      </c>
      <c r="D17369" s="1">
        <f>IFERROR(D17370/D17371, D17370)</f>
        <v>0</v>
      </c>
      <c r="E17369" s="1">
        <f>IFERROR(E17370/E17371, E17370)</f>
        <v>0</v>
      </c>
      <c r="F17369" s="1">
        <f>IFERROR(F17370/F17371, F17370)</f>
        <v>0</v>
      </c>
      <c r="G17369" s="1">
        <f>IFERROR(G17370/G17371, G17370)</f>
        <v>0</v>
      </c>
      <c r="H17369" s="1">
        <f>IFERROR(H17370/H17371, H17370)</f>
        <v>0</v>
      </c>
      <c r="I17369" s="1">
        <f>IFERROR(I17370/I17371, I17370)</f>
        <v>0</v>
      </c>
      <c r="J17369" s="1">
        <f>IFERROR(J17370/J17371, J17370)</f>
        <v>0</v>
      </c>
      <c r="K17369" s="1">
        <f>IFERROR(K17370/K17371, K17370)</f>
        <v>0</v>
      </c>
    </row>
    <row r="17370" spans="2:11" outlineLevel="2">
      <c r="C17370" t="s">
        <v>10</v>
      </c>
      <c r="D17370">
        <f>COUNTIF(D17372:D17391, "1")</f>
        <v>0</v>
      </c>
      <c r="E17370">
        <f>COUNTIF(E17372:E17391, "1")</f>
        <v>0</v>
      </c>
      <c r="F17370">
        <f>COUNTIF(F17372:F17391, "1")</f>
        <v>0</v>
      </c>
      <c r="G17370">
        <f>COUNTIF(G17372:G17391, "1")</f>
        <v>0</v>
      </c>
      <c r="H17370">
        <f>COUNTIF(H17372:H17391, "1")</f>
        <v>0</v>
      </c>
      <c r="I17370">
        <f>COUNTIF(I17372:I17391, "1")</f>
        <v>0</v>
      </c>
      <c r="J17370">
        <f>COUNTIF(J17372:J17391, "1")</f>
        <v>0</v>
      </c>
      <c r="K17370">
        <f>COUNTIF(K17372:K17391, "1")</f>
        <v>0</v>
      </c>
    </row>
    <row r="17371" spans="2:11" outlineLevel="2">
      <c r="C17371" t="s">
        <v>12</v>
      </c>
      <c r="D17371">
        <f>COUNTIF(D17372:D17391, "0")</f>
        <v>0</v>
      </c>
      <c r="E17371">
        <f>COUNTIF(E17372:E17391, "0")</f>
        <v>0</v>
      </c>
      <c r="F17371">
        <f>COUNTIF(F17372:F17391, "0")</f>
        <v>0</v>
      </c>
      <c r="G17371">
        <f>COUNTIF(G17372:G17391, "0")</f>
        <v>0</v>
      </c>
      <c r="H17371">
        <f>COUNTIF(H17372:H17391, "0")</f>
        <v>0</v>
      </c>
      <c r="I17371">
        <f>COUNTIF(I17372:I17391, "0")</f>
        <v>0</v>
      </c>
      <c r="J17371">
        <f>COUNTIF(J17372:J17391, "0")</f>
        <v>0</v>
      </c>
      <c r="K17371">
        <f>COUNTIF(K17372:K17391, "0")</f>
        <v>0</v>
      </c>
    </row>
    <row r="17372" spans="2:11" outlineLevel="2">
      <c r="B17372" t="s">
        <v>52</v>
      </c>
      <c r="C17372" t="s">
        <v>15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2:11" outlineLevel="2">
      <c r="B17373" t="s">
        <v>52</v>
      </c>
      <c r="C17373" t="s">
        <v>16</v>
      </c>
      <c r="D17373">
        <v>1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2:11" outlineLevel="2">
      <c r="B17374" t="s">
        <v>52</v>
      </c>
      <c r="C17374" t="s">
        <v>17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2:11" outlineLevel="2">
      <c r="B17375" t="s">
        <v>52</v>
      </c>
      <c r="C17375" t="s">
        <v>19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2:11" outlineLevel="2">
      <c r="B17376" t="s">
        <v>52</v>
      </c>
      <c r="C17376" t="s">
        <v>32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2:11" outlineLevel="2">
      <c r="B17377" t="s">
        <v>52</v>
      </c>
      <c r="C17377" t="s">
        <v>20</v>
      </c>
      <c r="D17377">
        <v>0</v>
      </c>
      <c r="E17377">
        <v>0</v>
      </c>
      <c r="F17377">
        <v>1</v>
      </c>
      <c r="G17377">
        <v>0</v>
      </c>
      <c r="H17377">
        <v>0</v>
      </c>
      <c r="I17377">
        <v>1</v>
      </c>
      <c r="J17377">
        <v>0</v>
      </c>
      <c r="K17377">
        <v>0</v>
      </c>
    </row>
    <row r="17378" spans="2:11" outlineLevel="2">
      <c r="B17378" t="s">
        <v>52</v>
      </c>
      <c r="C17378" t="s">
        <v>21</v>
      </c>
      <c r="D17378">
        <v>0</v>
      </c>
      <c r="E17378">
        <v>0</v>
      </c>
      <c r="F17378">
        <v>1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2:11" outlineLevel="2">
      <c r="B17379" t="s">
        <v>52</v>
      </c>
      <c r="C17379" t="s">
        <v>22</v>
      </c>
      <c r="D17379">
        <v>1</v>
      </c>
      <c r="E17379">
        <v>0</v>
      </c>
      <c r="F17379">
        <v>0</v>
      </c>
      <c r="G17379">
        <v>0</v>
      </c>
      <c r="H17379">
        <v>1</v>
      </c>
      <c r="I17379">
        <v>1</v>
      </c>
      <c r="J17379">
        <v>0</v>
      </c>
      <c r="K17379">
        <v>0</v>
      </c>
    </row>
    <row r="17380" spans="2:11" outlineLevel="2">
      <c r="B17380" t="s">
        <v>52</v>
      </c>
      <c r="C17380" t="s">
        <v>33</v>
      </c>
      <c r="D17380">
        <v>0</v>
      </c>
      <c r="E17380">
        <v>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2:11" outlineLevel="2">
      <c r="B17381" t="s">
        <v>52</v>
      </c>
      <c r="C17381" t="s">
        <v>24</v>
      </c>
      <c r="D17381">
        <v>1</v>
      </c>
      <c r="E17381">
        <v>0</v>
      </c>
      <c r="F17381">
        <v>1</v>
      </c>
      <c r="G17381">
        <v>0</v>
      </c>
      <c r="H17381">
        <v>1</v>
      </c>
      <c r="I17381">
        <v>0</v>
      </c>
      <c r="J17381">
        <v>0</v>
      </c>
      <c r="K17381">
        <v>0</v>
      </c>
    </row>
    <row r="17382" spans="2:11" outlineLevel="2">
      <c r="B17382" t="s">
        <v>52</v>
      </c>
      <c r="C17382" t="s">
        <v>34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2:11" outlineLevel="2">
      <c r="B17383" t="s">
        <v>52</v>
      </c>
      <c r="C17383" t="s">
        <v>25</v>
      </c>
      <c r="D17383">
        <v>0</v>
      </c>
      <c r="E17383">
        <v>0</v>
      </c>
      <c r="F17383">
        <v>1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2:11" outlineLevel="2">
      <c r="B17384" t="s">
        <v>52</v>
      </c>
      <c r="C17384" t="s">
        <v>26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2:11" outlineLevel="2">
      <c r="B17385" t="s">
        <v>52</v>
      </c>
      <c r="C17385" t="s">
        <v>27</v>
      </c>
      <c r="D17385">
        <v>0</v>
      </c>
      <c r="E17385">
        <v>0</v>
      </c>
      <c r="F17385">
        <v>0</v>
      </c>
      <c r="G17385">
        <v>1</v>
      </c>
      <c r="H17385">
        <v>0</v>
      </c>
      <c r="I17385">
        <v>0</v>
      </c>
      <c r="J17385">
        <v>0</v>
      </c>
      <c r="K17385">
        <v>0</v>
      </c>
    </row>
    <row r="17386" spans="2:11" outlineLevel="2">
      <c r="B17386" t="s">
        <v>52</v>
      </c>
      <c r="C17386" t="s">
        <v>35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2:11" outlineLevel="2">
      <c r="B17387" t="s">
        <v>52</v>
      </c>
      <c r="C17387" t="s">
        <v>48</v>
      </c>
      <c r="D17387">
        <v>1</v>
      </c>
      <c r="E17387">
        <v>0</v>
      </c>
      <c r="F17387">
        <v>1</v>
      </c>
      <c r="G17387">
        <v>1</v>
      </c>
      <c r="H17387">
        <v>0</v>
      </c>
      <c r="I17387">
        <v>0</v>
      </c>
      <c r="J17387">
        <v>0</v>
      </c>
      <c r="K17387">
        <v>0</v>
      </c>
    </row>
    <row r="17388" spans="2:11" outlineLevel="2">
      <c r="B17388" t="s">
        <v>52</v>
      </c>
      <c r="C17388" t="s">
        <v>36</v>
      </c>
      <c r="D17388">
        <v>0</v>
      </c>
      <c r="E17388">
        <v>0</v>
      </c>
      <c r="F17388">
        <v>0</v>
      </c>
      <c r="G17388">
        <v>0</v>
      </c>
      <c r="H17388">
        <v>1</v>
      </c>
      <c r="I17388">
        <v>1</v>
      </c>
      <c r="J17388">
        <v>0</v>
      </c>
      <c r="K17388">
        <v>0</v>
      </c>
    </row>
    <row r="17389" spans="2:11" outlineLevel="2">
      <c r="B17389" t="s">
        <v>52</v>
      </c>
      <c r="C17389" t="s">
        <v>37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2:11" outlineLevel="2">
      <c r="B17390" t="s">
        <v>52</v>
      </c>
      <c r="C17390" t="s">
        <v>39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1</v>
      </c>
      <c r="J17390">
        <v>0</v>
      </c>
      <c r="K17390">
        <v>0</v>
      </c>
    </row>
    <row r="17391" spans="2:11" outlineLevel="2">
      <c r="B17391" t="s">
        <v>52</v>
      </c>
      <c r="C17391" t="s">
        <v>164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2:11" s="5" customFormat="1" outlineLevel="1">
      <c r="C17392" s="5" t="s">
        <v>49</v>
      </c>
      <c r="D17392" s="1">
        <f>IFERROR(D17393/D17394, D17393)</f>
        <v>0</v>
      </c>
      <c r="E17392" s="1">
        <f>IFERROR(E17393/E17394, E17393)</f>
        <v>0</v>
      </c>
      <c r="F17392" s="1">
        <f>IFERROR(F17393/F17394, F17393)</f>
        <v>0</v>
      </c>
      <c r="G17392" s="1">
        <f>IFERROR(G17393/G17394, G17393)</f>
        <v>0</v>
      </c>
      <c r="H17392" s="1">
        <f>IFERROR(H17393/H17394, H17393)</f>
        <v>0</v>
      </c>
      <c r="I17392" s="1">
        <f>IFERROR(I17393/I17394, I17393)</f>
        <v>0</v>
      </c>
      <c r="J17392" s="1">
        <f>IFERROR(J17393/J17394, J17393)</f>
        <v>0</v>
      </c>
      <c r="K17392" s="1">
        <f>IFERROR(K17393/K17394, K17393)</f>
        <v>0</v>
      </c>
    </row>
    <row r="17393" spans="2:11" outlineLevel="2">
      <c r="C17393" t="s">
        <v>10</v>
      </c>
      <c r="D17393">
        <f>COUNTIF(D17395:D17409, "1")</f>
        <v>0</v>
      </c>
      <c r="E17393">
        <f>COUNTIF(E17395:E17409, "1")</f>
        <v>0</v>
      </c>
      <c r="F17393">
        <f>COUNTIF(F17395:F17409, "1")</f>
        <v>0</v>
      </c>
      <c r="G17393">
        <f>COUNTIF(G17395:G17409, "1")</f>
        <v>0</v>
      </c>
      <c r="H17393">
        <f>COUNTIF(H17395:H17409, "1")</f>
        <v>0</v>
      </c>
      <c r="I17393">
        <f>COUNTIF(I17395:I17409, "1")</f>
        <v>0</v>
      </c>
      <c r="J17393">
        <f>COUNTIF(J17395:J17409, "1")</f>
        <v>0</v>
      </c>
      <c r="K17393">
        <f>COUNTIF(K17395:K17409, "1")</f>
        <v>0</v>
      </c>
    </row>
    <row r="17394" spans="2:11" outlineLevel="2">
      <c r="C17394" t="s">
        <v>12</v>
      </c>
      <c r="D17394">
        <f>COUNTIF(D17395:D17409, "0")</f>
        <v>0</v>
      </c>
      <c r="E17394">
        <f>COUNTIF(E17395:E17409, "0")</f>
        <v>0</v>
      </c>
      <c r="F17394">
        <f>COUNTIF(F17395:F17409, "0")</f>
        <v>0</v>
      </c>
      <c r="G17394">
        <f>COUNTIF(G17395:G17409, "0")</f>
        <v>0</v>
      </c>
      <c r="H17394">
        <f>COUNTIF(H17395:H17409, "0")</f>
        <v>0</v>
      </c>
      <c r="I17394">
        <f>COUNTIF(I17395:I17409, "0")</f>
        <v>0</v>
      </c>
      <c r="J17394">
        <f>COUNTIF(J17395:J17409, "0")</f>
        <v>0</v>
      </c>
      <c r="K17394">
        <f>COUNTIF(K17395:K17409, "0")</f>
        <v>0</v>
      </c>
    </row>
    <row r="17395" spans="2:11" outlineLevel="2">
      <c r="B17395" t="s">
        <v>50</v>
      </c>
      <c r="C17395" t="s">
        <v>14</v>
      </c>
      <c r="D17395">
        <v>1</v>
      </c>
      <c r="E17395">
        <v>0</v>
      </c>
      <c r="F17395">
        <v>0</v>
      </c>
      <c r="G17395">
        <v>0</v>
      </c>
      <c r="H17395">
        <v>1</v>
      </c>
      <c r="I17395">
        <v>0</v>
      </c>
      <c r="J17395">
        <v>0</v>
      </c>
      <c r="K17395">
        <v>0</v>
      </c>
    </row>
    <row r="17396" spans="2:11" outlineLevel="2">
      <c r="B17396" t="s">
        <v>50</v>
      </c>
      <c r="C17396" t="s">
        <v>15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1</v>
      </c>
      <c r="K17396">
        <v>0</v>
      </c>
    </row>
    <row r="17397" spans="2:11" outlineLevel="2">
      <c r="B17397" t="s">
        <v>50</v>
      </c>
      <c r="C17397" t="s">
        <v>16</v>
      </c>
      <c r="D17397">
        <v>0</v>
      </c>
      <c r="E17397">
        <v>0</v>
      </c>
      <c r="F17397">
        <v>0</v>
      </c>
      <c r="G17397">
        <v>0</v>
      </c>
      <c r="H17397">
        <v>1</v>
      </c>
      <c r="I17397">
        <v>0</v>
      </c>
      <c r="J17397">
        <v>0</v>
      </c>
      <c r="K17397">
        <v>0</v>
      </c>
    </row>
    <row r="17398" spans="2:11" outlineLevel="2">
      <c r="B17398" t="s">
        <v>50</v>
      </c>
      <c r="C17398" t="s">
        <v>17</v>
      </c>
      <c r="D17398">
        <v>0</v>
      </c>
      <c r="E17398">
        <v>0</v>
      </c>
      <c r="F17398">
        <v>0</v>
      </c>
      <c r="G17398">
        <v>0</v>
      </c>
      <c r="H17398">
        <v>1</v>
      </c>
      <c r="I17398">
        <v>0</v>
      </c>
      <c r="J17398">
        <v>0</v>
      </c>
      <c r="K17398">
        <v>0</v>
      </c>
    </row>
    <row r="17399" spans="2:11" outlineLevel="2">
      <c r="B17399" t="s">
        <v>50</v>
      </c>
      <c r="C17399" t="s">
        <v>18</v>
      </c>
      <c r="D17399">
        <v>0</v>
      </c>
      <c r="E17399">
        <v>0</v>
      </c>
      <c r="F17399">
        <v>0</v>
      </c>
      <c r="G17399">
        <v>0</v>
      </c>
      <c r="H17399">
        <v>1</v>
      </c>
      <c r="I17399">
        <v>0</v>
      </c>
      <c r="J17399">
        <v>1</v>
      </c>
      <c r="K17399">
        <v>0</v>
      </c>
    </row>
    <row r="17400" spans="2:11" outlineLevel="2">
      <c r="B17400" t="s">
        <v>50</v>
      </c>
      <c r="C17400" t="s">
        <v>32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2:11" outlineLevel="2">
      <c r="B17401" t="s">
        <v>50</v>
      </c>
      <c r="C17401" t="s">
        <v>20</v>
      </c>
      <c r="D17401">
        <v>0</v>
      </c>
      <c r="E17401">
        <v>0</v>
      </c>
      <c r="F17401">
        <v>0</v>
      </c>
      <c r="G17401">
        <v>0</v>
      </c>
      <c r="H17401">
        <v>1</v>
      </c>
      <c r="I17401">
        <v>1</v>
      </c>
      <c r="J17401">
        <v>0</v>
      </c>
      <c r="K17401">
        <v>0</v>
      </c>
    </row>
    <row r="17402" spans="2:11" outlineLevel="2">
      <c r="B17402" t="s">
        <v>50</v>
      </c>
      <c r="C17402" t="s">
        <v>21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2:11" outlineLevel="2">
      <c r="B17403" t="s">
        <v>50</v>
      </c>
      <c r="C17403" t="s">
        <v>23</v>
      </c>
      <c r="D17403">
        <v>0</v>
      </c>
      <c r="E17403">
        <v>0</v>
      </c>
      <c r="F17403">
        <v>0</v>
      </c>
      <c r="G17403">
        <v>1</v>
      </c>
      <c r="H17403">
        <v>0</v>
      </c>
      <c r="I17403">
        <v>0</v>
      </c>
      <c r="J17403">
        <v>0</v>
      </c>
      <c r="K17403">
        <v>0</v>
      </c>
    </row>
    <row r="17404" spans="2:11" outlineLevel="2">
      <c r="B17404" t="s">
        <v>50</v>
      </c>
      <c r="C17404" t="s">
        <v>24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1</v>
      </c>
      <c r="J17404">
        <v>1</v>
      </c>
      <c r="K17404">
        <v>0</v>
      </c>
    </row>
    <row r="17405" spans="2:11" outlineLevel="2">
      <c r="B17405" t="s">
        <v>50</v>
      </c>
      <c r="C17405" t="s">
        <v>34</v>
      </c>
      <c r="D17405">
        <v>1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2:11" outlineLevel="2">
      <c r="B17406" t="s">
        <v>50</v>
      </c>
      <c r="C17406" t="s">
        <v>25</v>
      </c>
      <c r="D17406">
        <v>0</v>
      </c>
      <c r="E17406">
        <v>0</v>
      </c>
      <c r="F17406">
        <v>0</v>
      </c>
      <c r="G17406">
        <v>0</v>
      </c>
      <c r="H17406">
        <v>1</v>
      </c>
      <c r="I17406">
        <v>0</v>
      </c>
      <c r="J17406">
        <v>1</v>
      </c>
      <c r="K17406">
        <v>0</v>
      </c>
    </row>
    <row r="17407" spans="2:11" outlineLevel="2">
      <c r="B17407" t="s">
        <v>50</v>
      </c>
      <c r="C17407" t="s">
        <v>26</v>
      </c>
      <c r="D17407">
        <v>0</v>
      </c>
      <c r="E17407">
        <v>1</v>
      </c>
      <c r="F17407">
        <v>0</v>
      </c>
      <c r="G17407">
        <v>1</v>
      </c>
      <c r="H17407">
        <v>0</v>
      </c>
      <c r="I17407">
        <v>0</v>
      </c>
      <c r="J17407">
        <v>0</v>
      </c>
      <c r="K17407">
        <v>0</v>
      </c>
    </row>
    <row r="17408" spans="2:11" outlineLevel="2">
      <c r="B17408" t="s">
        <v>50</v>
      </c>
      <c r="C17408" t="s">
        <v>27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1</v>
      </c>
      <c r="J17408">
        <v>0</v>
      </c>
      <c r="K17408">
        <v>0</v>
      </c>
    </row>
    <row r="17409" spans="2:11" outlineLevel="2">
      <c r="B17409" t="s">
        <v>50</v>
      </c>
      <c r="C17409" t="s">
        <v>35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1</v>
      </c>
      <c r="J17409">
        <v>0</v>
      </c>
      <c r="K17409">
        <v>0</v>
      </c>
    </row>
    <row r="17410" spans="2:11" s="3" customFormat="1">
      <c r="B17410" s="3" t="s">
        <v>721</v>
      </c>
      <c r="C17410" s="3" t="s">
        <v>8</v>
      </c>
      <c r="D17410" s="3">
        <f>IFERROR(AVERAGE(D17413), 0)</f>
        <v>0</v>
      </c>
      <c r="E17410" s="3">
        <f>IFERROR(AVERAGE(E17413), 0)</f>
        <v>0</v>
      </c>
      <c r="F17410" s="3">
        <f>IFERROR(AVERAGE(F17413), 0)</f>
        <v>0</v>
      </c>
      <c r="G17410" s="3">
        <f>IFERROR(AVERAGE(G17413), 0)</f>
        <v>0</v>
      </c>
      <c r="H17410" s="3">
        <f>IFERROR(AVERAGE(H17413), 0)</f>
        <v>0</v>
      </c>
      <c r="I17410" s="3">
        <f>IFERROR(AVERAGE(I17413), 0)</f>
        <v>0</v>
      </c>
      <c r="J17410" s="3">
        <f>IFERROR(AVERAGE(J17413), 0)</f>
        <v>0</v>
      </c>
      <c r="K17410" s="3">
        <f>IFERROR(AVERAGE(K17413), 0)</f>
        <v>0</v>
      </c>
    </row>
    <row r="17411" spans="2:11" outlineLevel="2">
      <c r="B17411" s="4" t="s">
        <v>9</v>
      </c>
      <c r="D17411">
        <f>E17414</f>
        <v>0</v>
      </c>
      <c r="E17411">
        <f>F17414</f>
        <v>0</v>
      </c>
      <c r="F17411">
        <f>G17414</f>
        <v>0</v>
      </c>
      <c r="G17411">
        <f>H17414</f>
        <v>0</v>
      </c>
      <c r="H17411">
        <f>I17414</f>
        <v>0</v>
      </c>
      <c r="I17411">
        <f>J17414</f>
        <v>0</v>
      </c>
      <c r="J17411">
        <f>K17414</f>
        <v>0</v>
      </c>
      <c r="K17411">
        <f>L17414</f>
        <v>0</v>
      </c>
    </row>
    <row r="17412" spans="2:11" outlineLevel="2">
      <c r="B17412" s="4" t="s">
        <v>10</v>
      </c>
      <c r="D17412">
        <f>E17415</f>
        <v>0</v>
      </c>
      <c r="E17412">
        <f>F17415</f>
        <v>0</v>
      </c>
      <c r="F17412">
        <f>G17415</f>
        <v>0</v>
      </c>
      <c r="G17412">
        <f>H17415</f>
        <v>0</v>
      </c>
      <c r="H17412">
        <f>I17415</f>
        <v>0</v>
      </c>
      <c r="I17412">
        <f>J17415</f>
        <v>0</v>
      </c>
      <c r="J17412">
        <f>K17415</f>
        <v>0</v>
      </c>
      <c r="K17412">
        <f>L17415</f>
        <v>0</v>
      </c>
    </row>
    <row r="17413" spans="2:11" s="5" customFormat="1" outlineLevel="1">
      <c r="C17413" s="5" t="s">
        <v>51</v>
      </c>
      <c r="D17413" s="1">
        <f>IFERROR(D17414/D17415, D17414)</f>
        <v>0</v>
      </c>
      <c r="E17413" s="1">
        <f>IFERROR(E17414/E17415, E17414)</f>
        <v>0</v>
      </c>
      <c r="F17413" s="1">
        <f>IFERROR(F17414/F17415, F17414)</f>
        <v>0</v>
      </c>
      <c r="G17413" s="1">
        <f>IFERROR(G17414/G17415, G17414)</f>
        <v>0</v>
      </c>
      <c r="H17413" s="1">
        <f>IFERROR(H17414/H17415, H17414)</f>
        <v>0</v>
      </c>
      <c r="I17413" s="1">
        <f>IFERROR(I17414/I17415, I17414)</f>
        <v>0</v>
      </c>
      <c r="J17413" s="1">
        <f>IFERROR(J17414/J17415, J17414)</f>
        <v>0</v>
      </c>
      <c r="K17413" s="1">
        <f>IFERROR(K17414/K17415, K17414)</f>
        <v>0</v>
      </c>
    </row>
    <row r="17414" spans="2:11" outlineLevel="2">
      <c r="C17414" t="s">
        <v>10</v>
      </c>
      <c r="D17414">
        <f>COUNTIF(D17416:D17434, "1")</f>
        <v>0</v>
      </c>
      <c r="E17414">
        <f>COUNTIF(E17416:E17434, "1")</f>
        <v>0</v>
      </c>
      <c r="F17414">
        <f>COUNTIF(F17416:F17434, "1")</f>
        <v>0</v>
      </c>
      <c r="G17414">
        <f>COUNTIF(G17416:G17434, "1")</f>
        <v>0</v>
      </c>
      <c r="H17414">
        <f>COUNTIF(H17416:H17434, "1")</f>
        <v>0</v>
      </c>
      <c r="I17414">
        <f>COUNTIF(I17416:I17434, "1")</f>
        <v>0</v>
      </c>
      <c r="J17414">
        <f>COUNTIF(J17416:J17434, "1")</f>
        <v>0</v>
      </c>
      <c r="K17414">
        <f>COUNTIF(K17416:K17434, "1")</f>
        <v>0</v>
      </c>
    </row>
    <row r="17415" spans="2:11" outlineLevel="2">
      <c r="C17415" t="s">
        <v>12</v>
      </c>
      <c r="D17415">
        <f>COUNTIF(D17416:D17434, "0")</f>
        <v>0</v>
      </c>
      <c r="E17415">
        <f>COUNTIF(E17416:E17434, "0")</f>
        <v>0</v>
      </c>
      <c r="F17415">
        <f>COUNTIF(F17416:F17434, "0")</f>
        <v>0</v>
      </c>
      <c r="G17415">
        <f>COUNTIF(G17416:G17434, "0")</f>
        <v>0</v>
      </c>
      <c r="H17415">
        <f>COUNTIF(H17416:H17434, "0")</f>
        <v>0</v>
      </c>
      <c r="I17415">
        <f>COUNTIF(I17416:I17434, "0")</f>
        <v>0</v>
      </c>
      <c r="J17415">
        <f>COUNTIF(J17416:J17434, "0")</f>
        <v>0</v>
      </c>
      <c r="K17415">
        <f>COUNTIF(K17416:K17434, "0")</f>
        <v>0</v>
      </c>
    </row>
    <row r="17416" spans="2:11" outlineLevel="2">
      <c r="B17416" t="s">
        <v>52</v>
      </c>
      <c r="C17416" t="s">
        <v>22</v>
      </c>
      <c r="D17416">
        <v>0</v>
      </c>
      <c r="E17416">
        <v>0</v>
      </c>
      <c r="F17416">
        <v>0</v>
      </c>
      <c r="G17416">
        <v>1</v>
      </c>
      <c r="H17416">
        <v>1</v>
      </c>
      <c r="I17416">
        <v>0</v>
      </c>
      <c r="J17416">
        <v>0</v>
      </c>
      <c r="K17416">
        <v>0</v>
      </c>
    </row>
    <row r="17417" spans="2:11" outlineLevel="2">
      <c r="B17417" t="s">
        <v>52</v>
      </c>
      <c r="C17417" t="s">
        <v>21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0</v>
      </c>
      <c r="K17417">
        <v>0</v>
      </c>
    </row>
    <row r="17418" spans="2:11" outlineLevel="2">
      <c r="B17418" t="s">
        <v>52</v>
      </c>
      <c r="C17418" t="s">
        <v>26</v>
      </c>
      <c r="D17418">
        <v>0</v>
      </c>
      <c r="E17418">
        <v>0</v>
      </c>
      <c r="F17418">
        <v>1</v>
      </c>
      <c r="G17418">
        <v>1</v>
      </c>
      <c r="H17418">
        <v>1</v>
      </c>
      <c r="I17418">
        <v>1</v>
      </c>
      <c r="J17418">
        <v>1</v>
      </c>
      <c r="K17418">
        <v>0</v>
      </c>
    </row>
    <row r="17419" spans="2:11" outlineLevel="2">
      <c r="B17419" t="s">
        <v>52</v>
      </c>
      <c r="C17419" t="s">
        <v>18</v>
      </c>
      <c r="D17419">
        <v>0</v>
      </c>
      <c r="E17419">
        <v>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</row>
    <row r="17420" spans="2:11" outlineLevel="2">
      <c r="B17420" t="s">
        <v>52</v>
      </c>
      <c r="C17420" t="s">
        <v>16</v>
      </c>
      <c r="D17420">
        <v>0</v>
      </c>
      <c r="E17420">
        <v>0</v>
      </c>
      <c r="F17420">
        <v>1</v>
      </c>
      <c r="G17420">
        <v>0</v>
      </c>
      <c r="H17420">
        <v>1</v>
      </c>
      <c r="I17420">
        <v>0</v>
      </c>
      <c r="J17420">
        <v>0</v>
      </c>
      <c r="K17420">
        <v>0</v>
      </c>
    </row>
    <row r="17421" spans="2:11" outlineLevel="2">
      <c r="B17421" t="s">
        <v>52</v>
      </c>
      <c r="C17421" t="s">
        <v>17</v>
      </c>
      <c r="D17421">
        <v>0</v>
      </c>
      <c r="E17421">
        <v>0</v>
      </c>
      <c r="F17421">
        <v>0</v>
      </c>
      <c r="G17421">
        <v>0</v>
      </c>
      <c r="H17421">
        <v>1</v>
      </c>
      <c r="I17421">
        <v>0</v>
      </c>
      <c r="J17421">
        <v>0</v>
      </c>
      <c r="K17421">
        <v>0</v>
      </c>
    </row>
    <row r="17422" spans="2:11" outlineLevel="2">
      <c r="B17422" t="s">
        <v>52</v>
      </c>
      <c r="C17422" t="s">
        <v>25</v>
      </c>
      <c r="D17422">
        <v>0</v>
      </c>
      <c r="E17422">
        <v>0</v>
      </c>
      <c r="F17422">
        <v>0</v>
      </c>
      <c r="G17422">
        <v>1</v>
      </c>
      <c r="H17422">
        <v>0</v>
      </c>
      <c r="I17422">
        <v>0</v>
      </c>
      <c r="J17422">
        <v>0</v>
      </c>
      <c r="K17422">
        <v>0</v>
      </c>
    </row>
    <row r="17423" spans="2:11" outlineLevel="2">
      <c r="B17423" t="s">
        <v>52</v>
      </c>
      <c r="C17423" t="s">
        <v>35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</row>
    <row r="17424" spans="2:11" outlineLevel="2">
      <c r="B17424" t="s">
        <v>52</v>
      </c>
      <c r="C17424" t="s">
        <v>27</v>
      </c>
      <c r="D17424">
        <v>0</v>
      </c>
      <c r="E17424">
        <v>0</v>
      </c>
      <c r="F17424">
        <v>0</v>
      </c>
      <c r="G17424">
        <v>0</v>
      </c>
      <c r="H17424">
        <v>1</v>
      </c>
      <c r="I17424">
        <v>0</v>
      </c>
      <c r="J17424">
        <v>0</v>
      </c>
      <c r="K17424">
        <v>0</v>
      </c>
    </row>
    <row r="17425" spans="2:11" outlineLevel="2">
      <c r="B17425" t="s">
        <v>52</v>
      </c>
      <c r="C17425" t="s">
        <v>36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</row>
    <row r="17426" spans="2:11" outlineLevel="2">
      <c r="B17426" t="s">
        <v>52</v>
      </c>
      <c r="C17426" t="s">
        <v>48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2:11" outlineLevel="2">
      <c r="B17427" t="s">
        <v>52</v>
      </c>
      <c r="C17427" t="s">
        <v>23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</row>
    <row r="17428" spans="2:11" outlineLevel="2">
      <c r="B17428" t="s">
        <v>52</v>
      </c>
      <c r="C17428" t="s">
        <v>15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2:11" outlineLevel="2">
      <c r="B17429" t="s">
        <v>52</v>
      </c>
      <c r="C17429" t="s">
        <v>32</v>
      </c>
      <c r="D17429">
        <v>0</v>
      </c>
      <c r="E17429">
        <v>0</v>
      </c>
      <c r="F17429">
        <v>0</v>
      </c>
      <c r="G17429">
        <v>0</v>
      </c>
      <c r="H17429">
        <v>1</v>
      </c>
      <c r="I17429">
        <v>0</v>
      </c>
      <c r="J17429">
        <v>0</v>
      </c>
      <c r="K17429">
        <v>0</v>
      </c>
    </row>
    <row r="17430" spans="2:11" outlineLevel="2">
      <c r="B17430" t="s">
        <v>52</v>
      </c>
      <c r="C17430" t="s">
        <v>34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1</v>
      </c>
      <c r="J17430">
        <v>0</v>
      </c>
      <c r="K17430">
        <v>0</v>
      </c>
    </row>
    <row r="17431" spans="2:11" outlineLevel="2">
      <c r="B17431" t="s">
        <v>52</v>
      </c>
      <c r="C17431" t="s">
        <v>24</v>
      </c>
      <c r="D17431">
        <v>0</v>
      </c>
      <c r="E17431">
        <v>0</v>
      </c>
      <c r="F17431">
        <v>0</v>
      </c>
      <c r="G17431">
        <v>1</v>
      </c>
      <c r="H17431">
        <v>0</v>
      </c>
      <c r="I17431">
        <v>0</v>
      </c>
      <c r="J17431">
        <v>0</v>
      </c>
      <c r="K17431">
        <v>0</v>
      </c>
    </row>
    <row r="17432" spans="2:11" outlineLevel="2">
      <c r="B17432" t="s">
        <v>52</v>
      </c>
      <c r="C17432" t="s">
        <v>19</v>
      </c>
      <c r="D17432">
        <v>0</v>
      </c>
      <c r="E17432">
        <v>1</v>
      </c>
      <c r="F17432">
        <v>1</v>
      </c>
      <c r="G17432">
        <v>0</v>
      </c>
      <c r="H17432">
        <v>0</v>
      </c>
      <c r="I17432">
        <v>0</v>
      </c>
      <c r="J17432">
        <v>0</v>
      </c>
      <c r="K17432">
        <v>0</v>
      </c>
    </row>
    <row r="17433" spans="2:11" outlineLevel="2">
      <c r="B17433" t="s">
        <v>52</v>
      </c>
      <c r="C17433" t="s">
        <v>20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2:11" outlineLevel="2">
      <c r="B17434" t="s">
        <v>52</v>
      </c>
      <c r="C17434" t="s">
        <v>19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2:11" s="3" customFormat="1">
      <c r="B17435" s="3" t="s">
        <v>722</v>
      </c>
      <c r="C17435" s="3" t="s">
        <v>8</v>
      </c>
      <c r="D17435" s="3">
        <f>IFERROR(AVERAGE(D17438,D17449), 0)</f>
        <v>0</v>
      </c>
      <c r="E17435" s="3">
        <f>IFERROR(AVERAGE(E17438,E17449), 0)</f>
        <v>0</v>
      </c>
      <c r="F17435" s="3">
        <f>IFERROR(AVERAGE(F17438,F17449), 0)</f>
        <v>0</v>
      </c>
      <c r="G17435" s="3">
        <f>IFERROR(AVERAGE(G17438,G17449), 0)</f>
        <v>0</v>
      </c>
      <c r="H17435" s="3">
        <f>IFERROR(AVERAGE(H17438,H17449), 0)</f>
        <v>0</v>
      </c>
      <c r="I17435" s="3">
        <f>IFERROR(AVERAGE(I17438,I17449), 0)</f>
        <v>0</v>
      </c>
      <c r="J17435" s="3">
        <f>IFERROR(AVERAGE(J17438,J17449), 0)</f>
        <v>0</v>
      </c>
      <c r="K17435" s="3">
        <f>IFERROR(AVERAGE(K17438,K17449), 0)</f>
        <v>0</v>
      </c>
    </row>
    <row r="17436" spans="2:11" outlineLevel="2">
      <c r="B17436" s="4" t="s">
        <v>9</v>
      </c>
      <c r="D17436">
        <f>E17439+E17450</f>
        <v>0</v>
      </c>
      <c r="E17436">
        <f>F17439+F17450</f>
        <v>0</v>
      </c>
      <c r="F17436">
        <f>G17439+G17450</f>
        <v>0</v>
      </c>
      <c r="G17436">
        <f>H17439+H17450</f>
        <v>0</v>
      </c>
      <c r="H17436">
        <f>I17439+I17450</f>
        <v>0</v>
      </c>
      <c r="I17436">
        <f>J17439+J17450</f>
        <v>0</v>
      </c>
      <c r="J17436">
        <f>K17439+K17450</f>
        <v>0</v>
      </c>
      <c r="K17436">
        <f>L17439+L17450</f>
        <v>0</v>
      </c>
    </row>
    <row r="17437" spans="2:11" outlineLevel="2">
      <c r="B17437" s="4" t="s">
        <v>10</v>
      </c>
      <c r="D17437">
        <f>E17440+E17451</f>
        <v>0</v>
      </c>
      <c r="E17437">
        <f>F17440+F17451</f>
        <v>0</v>
      </c>
      <c r="F17437">
        <f>G17440+G17451</f>
        <v>0</v>
      </c>
      <c r="G17437">
        <f>H17440+H17451</f>
        <v>0</v>
      </c>
      <c r="H17437">
        <f>I17440+I17451</f>
        <v>0</v>
      </c>
      <c r="I17437">
        <f>J17440+J17451</f>
        <v>0</v>
      </c>
      <c r="J17437">
        <f>K17440+K17451</f>
        <v>0</v>
      </c>
      <c r="K17437">
        <f>L17440+L17451</f>
        <v>0</v>
      </c>
    </row>
    <row r="17438" spans="2:11" s="5" customFormat="1" outlineLevel="1">
      <c r="C17438" s="5" t="s">
        <v>51</v>
      </c>
      <c r="D17438" s="1">
        <f>IFERROR(D17439/D17440, D17439)</f>
        <v>0</v>
      </c>
      <c r="E17438" s="1">
        <f>IFERROR(E17439/E17440, E17439)</f>
        <v>0</v>
      </c>
      <c r="F17438" s="1">
        <f>IFERROR(F17439/F17440, F17439)</f>
        <v>0</v>
      </c>
      <c r="G17438" s="1">
        <f>IFERROR(G17439/G17440, G17439)</f>
        <v>0</v>
      </c>
      <c r="H17438" s="1">
        <f>IFERROR(H17439/H17440, H17439)</f>
        <v>0</v>
      </c>
      <c r="I17438" s="1">
        <f>IFERROR(I17439/I17440, I17439)</f>
        <v>0</v>
      </c>
      <c r="J17438" s="1">
        <f>IFERROR(J17439/J17440, J17439)</f>
        <v>0</v>
      </c>
      <c r="K17438" s="1">
        <f>IFERROR(K17439/K17440, K17439)</f>
        <v>0</v>
      </c>
    </row>
    <row r="17439" spans="2:11" outlineLevel="2">
      <c r="C17439" t="s">
        <v>10</v>
      </c>
      <c r="D17439">
        <f>COUNTIF(D17441:D17448, "1")</f>
        <v>0</v>
      </c>
      <c r="E17439">
        <f>COUNTIF(E17441:E17448, "1")</f>
        <v>0</v>
      </c>
      <c r="F17439">
        <f>COUNTIF(F17441:F17448, "1")</f>
        <v>0</v>
      </c>
      <c r="G17439">
        <f>COUNTIF(G17441:G17448, "1")</f>
        <v>0</v>
      </c>
      <c r="H17439">
        <f>COUNTIF(H17441:H17448, "1")</f>
        <v>0</v>
      </c>
      <c r="I17439">
        <f>COUNTIF(I17441:I17448, "1")</f>
        <v>0</v>
      </c>
      <c r="J17439">
        <f>COUNTIF(J17441:J17448, "1")</f>
        <v>0</v>
      </c>
      <c r="K17439">
        <f>COUNTIF(K17441:K17448, "1")</f>
        <v>0</v>
      </c>
    </row>
    <row r="17440" spans="2:11" outlineLevel="2">
      <c r="C17440" t="s">
        <v>12</v>
      </c>
      <c r="D17440">
        <f>COUNTIF(D17441:D17448, "0")</f>
        <v>0</v>
      </c>
      <c r="E17440">
        <f>COUNTIF(E17441:E17448, "0")</f>
        <v>0</v>
      </c>
      <c r="F17440">
        <f>COUNTIF(F17441:F17448, "0")</f>
        <v>0</v>
      </c>
      <c r="G17440">
        <f>COUNTIF(G17441:G17448, "0")</f>
        <v>0</v>
      </c>
      <c r="H17440">
        <f>COUNTIF(H17441:H17448, "0")</f>
        <v>0</v>
      </c>
      <c r="I17440">
        <f>COUNTIF(I17441:I17448, "0")</f>
        <v>0</v>
      </c>
      <c r="J17440">
        <f>COUNTIF(J17441:J17448, "0")</f>
        <v>0</v>
      </c>
      <c r="K17440">
        <f>COUNTIF(K17441:K17448, "0")</f>
        <v>0</v>
      </c>
    </row>
    <row r="17441" spans="2:11" outlineLevel="2">
      <c r="B17441" t="s">
        <v>52</v>
      </c>
      <c r="C17441" t="s">
        <v>32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1</v>
      </c>
      <c r="J17441">
        <v>0</v>
      </c>
      <c r="K17441">
        <v>0</v>
      </c>
    </row>
    <row r="17442" spans="2:11" outlineLevel="2">
      <c r="B17442" t="s">
        <v>52</v>
      </c>
      <c r="C17442" t="s">
        <v>15</v>
      </c>
      <c r="D17442">
        <v>1</v>
      </c>
      <c r="E17442">
        <v>0</v>
      </c>
      <c r="F17442">
        <v>1</v>
      </c>
      <c r="G17442">
        <v>0</v>
      </c>
      <c r="H17442">
        <v>0</v>
      </c>
      <c r="I17442">
        <v>0</v>
      </c>
      <c r="J17442">
        <v>0</v>
      </c>
      <c r="K17442">
        <v>0</v>
      </c>
    </row>
    <row r="17443" spans="2:11" outlineLevel="2">
      <c r="B17443" t="s">
        <v>52</v>
      </c>
      <c r="C17443" t="s">
        <v>19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1</v>
      </c>
      <c r="J17443">
        <v>0</v>
      </c>
      <c r="K17443">
        <v>0</v>
      </c>
    </row>
    <row r="17444" spans="2:11" outlineLevel="2">
      <c r="B17444" t="s">
        <v>52</v>
      </c>
      <c r="C17444" t="s">
        <v>18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</row>
    <row r="17445" spans="2:11" outlineLevel="2">
      <c r="B17445" t="s">
        <v>52</v>
      </c>
      <c r="C17445" t="s">
        <v>14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</row>
    <row r="17446" spans="2:11" outlineLevel="2">
      <c r="B17446" t="s">
        <v>52</v>
      </c>
      <c r="C17446" t="s">
        <v>16</v>
      </c>
      <c r="D17446">
        <v>1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2:11" outlineLevel="2">
      <c r="B17447" t="s">
        <v>52</v>
      </c>
      <c r="C17447" t="s">
        <v>17</v>
      </c>
      <c r="D17447">
        <v>0</v>
      </c>
      <c r="E17447">
        <v>0</v>
      </c>
      <c r="F17447">
        <v>0</v>
      </c>
      <c r="G17447">
        <v>0</v>
      </c>
      <c r="H17447">
        <v>1</v>
      </c>
      <c r="I17447">
        <v>0</v>
      </c>
      <c r="J17447">
        <v>1</v>
      </c>
      <c r="K17447">
        <v>0</v>
      </c>
    </row>
    <row r="17448" spans="2:11" outlineLevel="2">
      <c r="B17448" t="s">
        <v>52</v>
      </c>
      <c r="C17448" t="s">
        <v>20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1</v>
      </c>
      <c r="K17448">
        <v>0</v>
      </c>
    </row>
    <row r="17449" spans="2:11" s="5" customFormat="1" outlineLevel="1">
      <c r="C17449" s="5" t="s">
        <v>73</v>
      </c>
      <c r="D17449" s="1">
        <f>IFERROR(D17450/D17451, D17450)</f>
        <v>0</v>
      </c>
      <c r="E17449" s="1">
        <f>IFERROR(E17450/E17451, E17450)</f>
        <v>0</v>
      </c>
      <c r="F17449" s="1">
        <f>IFERROR(F17450/F17451, F17450)</f>
        <v>0</v>
      </c>
      <c r="G17449" s="1">
        <f>IFERROR(G17450/G17451, G17450)</f>
        <v>0</v>
      </c>
      <c r="H17449" s="1">
        <f>IFERROR(H17450/H17451, H17450)</f>
        <v>0</v>
      </c>
      <c r="I17449" s="1">
        <f>IFERROR(I17450/I17451, I17450)</f>
        <v>0</v>
      </c>
      <c r="J17449" s="1">
        <f>IFERROR(J17450/J17451, J17450)</f>
        <v>0</v>
      </c>
      <c r="K17449" s="1">
        <f>IFERROR(K17450/K17451, K17450)</f>
        <v>0</v>
      </c>
    </row>
    <row r="17450" spans="2:11" outlineLevel="2">
      <c r="C17450" t="s">
        <v>10</v>
      </c>
      <c r="D17450">
        <f>COUNTIF(D17452:D17452, "1")</f>
        <v>0</v>
      </c>
      <c r="E17450">
        <f>COUNTIF(E17452:E17452, "1")</f>
        <v>0</v>
      </c>
      <c r="F17450">
        <f>COUNTIF(F17452:F17452, "1")</f>
        <v>0</v>
      </c>
      <c r="G17450">
        <f>COUNTIF(G17452:G17452, "1")</f>
        <v>0</v>
      </c>
      <c r="H17450">
        <f>COUNTIF(H17452:H17452, "1")</f>
        <v>0</v>
      </c>
      <c r="I17450">
        <f>COUNTIF(I17452:I17452, "1")</f>
        <v>0</v>
      </c>
      <c r="J17450">
        <f>COUNTIF(J17452:J17452, "1")</f>
        <v>0</v>
      </c>
      <c r="K17450">
        <f>COUNTIF(K17452:K17452, "1")</f>
        <v>0</v>
      </c>
    </row>
    <row r="17451" spans="2:11" outlineLevel="2">
      <c r="C17451" t="s">
        <v>12</v>
      </c>
      <c r="D17451">
        <f>COUNTIF(D17452:D17452, "0")</f>
        <v>0</v>
      </c>
      <c r="E17451">
        <f>COUNTIF(E17452:E17452, "0")</f>
        <v>0</v>
      </c>
      <c r="F17451">
        <f>COUNTIF(F17452:F17452, "0")</f>
        <v>0</v>
      </c>
      <c r="G17451">
        <f>COUNTIF(G17452:G17452, "0")</f>
        <v>0</v>
      </c>
      <c r="H17451">
        <f>COUNTIF(H17452:H17452, "0")</f>
        <v>0</v>
      </c>
      <c r="I17451">
        <f>COUNTIF(I17452:I17452, "0")</f>
        <v>0</v>
      </c>
      <c r="J17451">
        <f>COUNTIF(J17452:J17452, "0")</f>
        <v>0</v>
      </c>
      <c r="K17451">
        <f>COUNTIF(K17452:K17452, "0")</f>
        <v>0</v>
      </c>
    </row>
    <row r="17452" spans="2:11" outlineLevel="2">
      <c r="B17452" t="s">
        <v>74</v>
      </c>
      <c r="C17452" t="s">
        <v>20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2:11" s="2" customFormat="1">
      <c r="B17453" s="2" t="s">
        <v>723</v>
      </c>
      <c r="D17453" s="2">
        <f>IFERROR(AVERAGE(D17456,D17465,D17475,D17488,D17570,D17617,D17631,D17642,D17653,D17660,D17673,D17705,D17715,D17736,D17754,D17763,D17774,D17796), 0)</f>
        <v>0</v>
      </c>
      <c r="E17453" s="2">
        <f>IFERROR(AVERAGE(E17456,E17465,E17475,E17488,E17570,E17617,E17631,E17642,E17653,E17660,E17673,E17705,E17715,E17736,E17754,E17763,E17774,E17796), 0)</f>
        <v>0</v>
      </c>
      <c r="F17453" s="2">
        <f>IFERROR(AVERAGE(F17456,F17465,F17475,F17488,F17570,F17617,F17631,F17642,F17653,F17660,F17673,F17705,F17715,F17736,F17754,F17763,F17774,F17796), 0)</f>
        <v>0</v>
      </c>
      <c r="G17453" s="2">
        <f>IFERROR(AVERAGE(G17456,G17465,G17475,G17488,G17570,G17617,G17631,G17642,G17653,G17660,G17673,G17705,G17715,G17736,G17754,G17763,G17774,G17796), 0)</f>
        <v>0</v>
      </c>
      <c r="H17453" s="2">
        <f>IFERROR(AVERAGE(H17456,H17465,H17475,H17488,H17570,H17617,H17631,H17642,H17653,H17660,H17673,H17705,H17715,H17736,H17754,H17763,H17774,H17796), 0)</f>
        <v>0</v>
      </c>
      <c r="I17453" s="2">
        <f>IFERROR(AVERAGE(I17456,I17465,I17475,I17488,I17570,I17617,I17631,I17642,I17653,I17660,I17673,I17705,I17715,I17736,I17754,I17763,I17774,I17796), 0)</f>
        <v>0</v>
      </c>
      <c r="J17453" s="2">
        <f>IFERROR(AVERAGE(J17456,J17465,J17475,J17488,J17570,J17617,J17631,J17642,J17653,J17660,J17673,J17705,J17715,J17736,J17754,J17763,J17774,J17796), 0)</f>
        <v>0</v>
      </c>
      <c r="K17453" s="2">
        <f>IFERROR(AVERAGE(K17456,K17465,K17475,K17488,K17570,K17617,K17631,K17642,K17653,K17660,K17673,K17705,K17715,K17736,K17754,K17763,K17774,K17796), 0)</f>
        <v>0</v>
      </c>
    </row>
    <row r="17454" spans="2:11" outlineLevel="2">
      <c r="B17454" t="s">
        <v>3</v>
      </c>
      <c r="D17454">
        <f>D17457+D17466+D17476+D17489+D17571+D17618+D17632+D17643+D17654+D17661+D17674+D17706+D17716+D17737+D17755+D17764+D17775+D17797</f>
        <v>0</v>
      </c>
      <c r="E17454">
        <f>E17457+E17466+E17476+E17489+E17571+E17618+E17632+E17643+E17654+E17661+E17674+E17706+E17716+E17737+E17755+E17764+E17775+E17797</f>
        <v>0</v>
      </c>
      <c r="F17454">
        <f>F17457+F17466+F17476+F17489+F17571+F17618+F17632+F17643+F17654+F17661+F17674+F17706+F17716+F17737+F17755+F17764+F17775+F17797</f>
        <v>0</v>
      </c>
      <c r="G17454">
        <f>G17457+G17466+G17476+G17489+G17571+G17618+G17632+G17643+G17654+G17661+G17674+G17706+G17716+G17737+G17755+G17764+G17775+G17797</f>
        <v>0</v>
      </c>
      <c r="H17454">
        <f>H17457+H17466+H17476+H17489+H17571+H17618+H17632+H17643+H17654+H17661+H17674+H17706+H17716+H17737+H17755+H17764+H17775+H17797</f>
        <v>0</v>
      </c>
      <c r="I17454">
        <f>I17457+I17466+I17476+I17489+I17571+I17618+I17632+I17643+I17654+I17661+I17674+I17706+I17716+I17737+I17755+I17764+I17775+I17797</f>
        <v>0</v>
      </c>
      <c r="J17454">
        <f>J17457+J17466+J17476+J17489+J17571+J17618+J17632+J17643+J17654+J17661+J17674+J17706+J17716+J17737+J17755+J17764+J17775+J17797</f>
        <v>0</v>
      </c>
      <c r="K17454">
        <f>K17457+K17466+K17476+K17489+K17571+K17618+K17632+K17643+K17654+K17661+K17674+K17706+K17716+K17737+K17755+K17764+K17775+K17797</f>
        <v>0</v>
      </c>
    </row>
    <row r="17455" spans="2:11" outlineLevel="2">
      <c r="B17455" t="s">
        <v>4</v>
      </c>
      <c r="D17455">
        <f>D17458+D17467+D17477+D17490+D17572+D17619+D17633+D17644+D17655+D17662+D17675+D17707+D17717+D17738+D17756+D17765+D17776+D17798</f>
        <v>0</v>
      </c>
      <c r="E17455">
        <f>E17458+E17467+E17477+E17490+E17572+E17619+E17633+E17644+E17655+E17662+E17675+E17707+E17717+E17738+E17756+E17765+E17776+E17798</f>
        <v>0</v>
      </c>
      <c r="F17455">
        <f>F17458+F17467+F17477+F17490+F17572+F17619+F17633+F17644+F17655+F17662+F17675+F17707+F17717+F17738+F17756+F17765+F17776+F17798</f>
        <v>0</v>
      </c>
      <c r="G17455">
        <f>G17458+G17467+G17477+G17490+G17572+G17619+G17633+G17644+G17655+G17662+G17675+G17707+G17717+G17738+G17756+G17765+G17776+G17798</f>
        <v>0</v>
      </c>
      <c r="H17455">
        <f>H17458+H17467+H17477+H17490+H17572+H17619+H17633+H17644+H17655+H17662+H17675+H17707+H17717+H17738+H17756+H17765+H17776+H17798</f>
        <v>0</v>
      </c>
      <c r="I17455">
        <f>I17458+I17467+I17477+I17490+I17572+I17619+I17633+I17644+I17655+I17662+I17675+I17707+I17717+I17738+I17756+I17765+I17776+I17798</f>
        <v>0</v>
      </c>
      <c r="J17455">
        <f>J17458+J17467+J17477+J17490+J17572+J17619+J17633+J17644+J17655+J17662+J17675+J17707+J17717+J17738+J17756+J17765+J17776+J17798</f>
        <v>0</v>
      </c>
      <c r="K17455">
        <f>K17458+K17467+K17477+K17490+K17572+K17619+K17633+K17644+K17655+K17662+K17675+K17707+K17717+K17738+K17756+K17765+K17776+K17798</f>
        <v>0</v>
      </c>
    </row>
    <row r="17456" spans="2:11" s="3" customFormat="1">
      <c r="B17456" s="3" t="s">
        <v>724</v>
      </c>
      <c r="C17456" s="3" t="s">
        <v>8</v>
      </c>
      <c r="D17456" s="3">
        <f>IFERROR(AVERAGE(D17459), 0)</f>
        <v>0</v>
      </c>
      <c r="E17456" s="3">
        <f>IFERROR(AVERAGE(E17459), 0)</f>
        <v>0</v>
      </c>
      <c r="F17456" s="3">
        <f>IFERROR(AVERAGE(F17459), 0)</f>
        <v>0</v>
      </c>
      <c r="G17456" s="3">
        <f>IFERROR(AVERAGE(G17459), 0)</f>
        <v>0</v>
      </c>
      <c r="H17456" s="3">
        <f>IFERROR(AVERAGE(H17459), 0)</f>
        <v>0</v>
      </c>
      <c r="I17456" s="3">
        <f>IFERROR(AVERAGE(I17459), 0)</f>
        <v>0</v>
      </c>
      <c r="J17456" s="3">
        <f>IFERROR(AVERAGE(J17459), 0)</f>
        <v>0</v>
      </c>
      <c r="K17456" s="3">
        <f>IFERROR(AVERAGE(K17459), 0)</f>
        <v>0</v>
      </c>
    </row>
    <row r="17457" spans="2:11" outlineLevel="2">
      <c r="B17457" s="4" t="s">
        <v>9</v>
      </c>
      <c r="D17457">
        <f>E17460</f>
        <v>0</v>
      </c>
      <c r="E17457">
        <f>F17460</f>
        <v>0</v>
      </c>
      <c r="F17457">
        <f>G17460</f>
        <v>0</v>
      </c>
      <c r="G17457">
        <f>H17460</f>
        <v>0</v>
      </c>
      <c r="H17457">
        <f>I17460</f>
        <v>0</v>
      </c>
      <c r="I17457">
        <f>J17460</f>
        <v>0</v>
      </c>
      <c r="J17457">
        <f>K17460</f>
        <v>0</v>
      </c>
      <c r="K17457">
        <f>L17460</f>
        <v>0</v>
      </c>
    </row>
    <row r="17458" spans="2:11" outlineLevel="2">
      <c r="B17458" s="4" t="s">
        <v>10</v>
      </c>
      <c r="D17458">
        <f>E17461</f>
        <v>0</v>
      </c>
      <c r="E17458">
        <f>F17461</f>
        <v>0</v>
      </c>
      <c r="F17458">
        <f>G17461</f>
        <v>0</v>
      </c>
      <c r="G17458">
        <f>H17461</f>
        <v>0</v>
      </c>
      <c r="H17458">
        <f>I17461</f>
        <v>0</v>
      </c>
      <c r="I17458">
        <f>J17461</f>
        <v>0</v>
      </c>
      <c r="J17458">
        <f>K17461</f>
        <v>0</v>
      </c>
      <c r="K17458">
        <f>L17461</f>
        <v>0</v>
      </c>
    </row>
    <row r="17459" spans="2:11" s="5" customFormat="1" outlineLevel="1">
      <c r="C17459" s="5" t="s">
        <v>51</v>
      </c>
      <c r="D17459" s="1">
        <f>IFERROR(D17460/D17461, D17460)</f>
        <v>0</v>
      </c>
      <c r="E17459" s="1">
        <f>IFERROR(E17460/E17461, E17460)</f>
        <v>0</v>
      </c>
      <c r="F17459" s="1">
        <f>IFERROR(F17460/F17461, F17460)</f>
        <v>0</v>
      </c>
      <c r="G17459" s="1">
        <f>IFERROR(G17460/G17461, G17460)</f>
        <v>0</v>
      </c>
      <c r="H17459" s="1">
        <f>IFERROR(H17460/H17461, H17460)</f>
        <v>0</v>
      </c>
      <c r="I17459" s="1">
        <f>IFERROR(I17460/I17461, I17460)</f>
        <v>0</v>
      </c>
      <c r="J17459" s="1">
        <f>IFERROR(J17460/J17461, J17460)</f>
        <v>0</v>
      </c>
      <c r="K17459" s="1">
        <f>IFERROR(K17460/K17461, K17460)</f>
        <v>0</v>
      </c>
    </row>
    <row r="17460" spans="2:11" outlineLevel="2">
      <c r="C17460" t="s">
        <v>10</v>
      </c>
      <c r="D17460">
        <f>COUNTIF(D17462:D17464, "1")</f>
        <v>0</v>
      </c>
      <c r="E17460">
        <f>COUNTIF(E17462:E17464, "1")</f>
        <v>0</v>
      </c>
      <c r="F17460">
        <f>COUNTIF(F17462:F17464, "1")</f>
        <v>0</v>
      </c>
      <c r="G17460">
        <f>COUNTIF(G17462:G17464, "1")</f>
        <v>0</v>
      </c>
      <c r="H17460">
        <f>COUNTIF(H17462:H17464, "1")</f>
        <v>0</v>
      </c>
      <c r="I17460">
        <f>COUNTIF(I17462:I17464, "1")</f>
        <v>0</v>
      </c>
      <c r="J17460">
        <f>COUNTIF(J17462:J17464, "1")</f>
        <v>0</v>
      </c>
      <c r="K17460">
        <f>COUNTIF(K17462:K17464, "1")</f>
        <v>0</v>
      </c>
    </row>
    <row r="17461" spans="2:11" outlineLevel="2">
      <c r="C17461" t="s">
        <v>12</v>
      </c>
      <c r="D17461">
        <f>COUNTIF(D17462:D17464, "0")</f>
        <v>0</v>
      </c>
      <c r="E17461">
        <f>COUNTIF(E17462:E17464, "0")</f>
        <v>0</v>
      </c>
      <c r="F17461">
        <f>COUNTIF(F17462:F17464, "0")</f>
        <v>0</v>
      </c>
      <c r="G17461">
        <f>COUNTIF(G17462:G17464, "0")</f>
        <v>0</v>
      </c>
      <c r="H17461">
        <f>COUNTIF(H17462:H17464, "0")</f>
        <v>0</v>
      </c>
      <c r="I17461">
        <f>COUNTIF(I17462:I17464, "0")</f>
        <v>0</v>
      </c>
      <c r="J17461">
        <f>COUNTIF(J17462:J17464, "0")</f>
        <v>0</v>
      </c>
      <c r="K17461">
        <f>COUNTIF(K17462:K17464, "0")</f>
        <v>0</v>
      </c>
    </row>
    <row r="17462" spans="2:11" outlineLevel="2">
      <c r="B17462" t="s">
        <v>52</v>
      </c>
      <c r="C17462" t="s">
        <v>16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2:11" outlineLevel="2">
      <c r="B17463" t="s">
        <v>52</v>
      </c>
      <c r="C17463" t="s">
        <v>15</v>
      </c>
      <c r="D17463">
        <v>0</v>
      </c>
      <c r="E17463">
        <v>1</v>
      </c>
      <c r="F17463">
        <v>1</v>
      </c>
      <c r="G17463">
        <v>0</v>
      </c>
      <c r="H17463">
        <v>0</v>
      </c>
      <c r="I17463">
        <v>0</v>
      </c>
      <c r="J17463">
        <v>1</v>
      </c>
      <c r="K17463">
        <v>0</v>
      </c>
    </row>
    <row r="17464" spans="2:11" outlineLevel="2">
      <c r="B17464" t="s">
        <v>52</v>
      </c>
      <c r="C17464" t="s">
        <v>14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2:11" s="3" customFormat="1">
      <c r="B17465" s="3" t="s">
        <v>725</v>
      </c>
      <c r="C17465" s="3" t="s">
        <v>8</v>
      </c>
      <c r="D17465" s="3">
        <f>IFERROR(AVERAGE(D17468), 0)</f>
        <v>0</v>
      </c>
      <c r="E17465" s="3">
        <f>IFERROR(AVERAGE(E17468), 0)</f>
        <v>0</v>
      </c>
      <c r="F17465" s="3">
        <f>IFERROR(AVERAGE(F17468), 0)</f>
        <v>0</v>
      </c>
      <c r="G17465" s="3">
        <f>IFERROR(AVERAGE(G17468), 0)</f>
        <v>0</v>
      </c>
      <c r="H17465" s="3">
        <f>IFERROR(AVERAGE(H17468), 0)</f>
        <v>0</v>
      </c>
      <c r="I17465" s="3">
        <f>IFERROR(AVERAGE(I17468), 0)</f>
        <v>0</v>
      </c>
      <c r="J17465" s="3">
        <f>IFERROR(AVERAGE(J17468), 0)</f>
        <v>0</v>
      </c>
      <c r="K17465" s="3">
        <f>IFERROR(AVERAGE(K17468), 0)</f>
        <v>0</v>
      </c>
    </row>
    <row r="17466" spans="2:11" outlineLevel="2">
      <c r="B17466" s="4" t="s">
        <v>9</v>
      </c>
      <c r="D17466">
        <f>E17469</f>
        <v>0</v>
      </c>
      <c r="E17466">
        <f>F17469</f>
        <v>0</v>
      </c>
      <c r="F17466">
        <f>G17469</f>
        <v>0</v>
      </c>
      <c r="G17466">
        <f>H17469</f>
        <v>0</v>
      </c>
      <c r="H17466">
        <f>I17469</f>
        <v>0</v>
      </c>
      <c r="I17466">
        <f>J17469</f>
        <v>0</v>
      </c>
      <c r="J17466">
        <f>K17469</f>
        <v>0</v>
      </c>
      <c r="K17466">
        <f>L17469</f>
        <v>0</v>
      </c>
    </row>
    <row r="17467" spans="2:11" outlineLevel="2">
      <c r="B17467" s="4" t="s">
        <v>10</v>
      </c>
      <c r="D17467">
        <f>E17470</f>
        <v>0</v>
      </c>
      <c r="E17467">
        <f>F17470</f>
        <v>0</v>
      </c>
      <c r="F17467">
        <f>G17470</f>
        <v>0</v>
      </c>
      <c r="G17467">
        <f>H17470</f>
        <v>0</v>
      </c>
      <c r="H17467">
        <f>I17470</f>
        <v>0</v>
      </c>
      <c r="I17467">
        <f>J17470</f>
        <v>0</v>
      </c>
      <c r="J17467">
        <f>K17470</f>
        <v>0</v>
      </c>
      <c r="K17467">
        <f>L17470</f>
        <v>0</v>
      </c>
    </row>
    <row r="17468" spans="2:11" s="5" customFormat="1" outlineLevel="1">
      <c r="C17468" s="5" t="s">
        <v>51</v>
      </c>
      <c r="D17468" s="1">
        <f>IFERROR(D17469/D17470, D17469)</f>
        <v>0</v>
      </c>
      <c r="E17468" s="1">
        <f>IFERROR(E17469/E17470, E17469)</f>
        <v>0</v>
      </c>
      <c r="F17468" s="1">
        <f>IFERROR(F17469/F17470, F17469)</f>
        <v>0</v>
      </c>
      <c r="G17468" s="1">
        <f>IFERROR(G17469/G17470, G17469)</f>
        <v>0</v>
      </c>
      <c r="H17468" s="1">
        <f>IFERROR(H17469/H17470, H17469)</f>
        <v>0</v>
      </c>
      <c r="I17468" s="1">
        <f>IFERROR(I17469/I17470, I17469)</f>
        <v>0</v>
      </c>
      <c r="J17468" s="1">
        <f>IFERROR(J17469/J17470, J17469)</f>
        <v>0</v>
      </c>
      <c r="K17468" s="1">
        <f>IFERROR(K17469/K17470, K17469)</f>
        <v>0</v>
      </c>
    </row>
    <row r="17469" spans="2:11" outlineLevel="2">
      <c r="C17469" t="s">
        <v>10</v>
      </c>
      <c r="D17469">
        <f>COUNTIF(D17471:D17474, "1")</f>
        <v>0</v>
      </c>
      <c r="E17469">
        <f>COUNTIF(E17471:E17474, "1")</f>
        <v>0</v>
      </c>
      <c r="F17469">
        <f>COUNTIF(F17471:F17474, "1")</f>
        <v>0</v>
      </c>
      <c r="G17469">
        <f>COUNTIF(G17471:G17474, "1")</f>
        <v>0</v>
      </c>
      <c r="H17469">
        <f>COUNTIF(H17471:H17474, "1")</f>
        <v>0</v>
      </c>
      <c r="I17469">
        <f>COUNTIF(I17471:I17474, "1")</f>
        <v>0</v>
      </c>
      <c r="J17469">
        <f>COUNTIF(J17471:J17474, "1")</f>
        <v>0</v>
      </c>
      <c r="K17469">
        <f>COUNTIF(K17471:K17474, "1")</f>
        <v>0</v>
      </c>
    </row>
    <row r="17470" spans="2:11" outlineLevel="2">
      <c r="C17470" t="s">
        <v>12</v>
      </c>
      <c r="D17470">
        <f>COUNTIF(D17471:D17474, "0")</f>
        <v>0</v>
      </c>
      <c r="E17470">
        <f>COUNTIF(E17471:E17474, "0")</f>
        <v>0</v>
      </c>
      <c r="F17470">
        <f>COUNTIF(F17471:F17474, "0")</f>
        <v>0</v>
      </c>
      <c r="G17470">
        <f>COUNTIF(G17471:G17474, "0")</f>
        <v>0</v>
      </c>
      <c r="H17470">
        <f>COUNTIF(H17471:H17474, "0")</f>
        <v>0</v>
      </c>
      <c r="I17470">
        <f>COUNTIF(I17471:I17474, "0")</f>
        <v>0</v>
      </c>
      <c r="J17470">
        <f>COUNTIF(J17471:J17474, "0")</f>
        <v>0</v>
      </c>
      <c r="K17470">
        <f>COUNTIF(K17471:K17474, "0")</f>
        <v>0</v>
      </c>
    </row>
    <row r="17471" spans="2:11" outlineLevel="2">
      <c r="B17471" t="s">
        <v>52</v>
      </c>
      <c r="C17471" t="s">
        <v>15</v>
      </c>
      <c r="D17471">
        <v>0</v>
      </c>
      <c r="E17471">
        <v>0</v>
      </c>
      <c r="F17471">
        <v>0</v>
      </c>
      <c r="G17471">
        <v>1</v>
      </c>
      <c r="H17471">
        <v>0</v>
      </c>
      <c r="I17471">
        <v>0</v>
      </c>
      <c r="J17471">
        <v>0</v>
      </c>
      <c r="K17471">
        <v>0</v>
      </c>
    </row>
    <row r="17472" spans="2:11" outlineLevel="2">
      <c r="B17472" t="s">
        <v>52</v>
      </c>
      <c r="C17472" t="s">
        <v>18</v>
      </c>
      <c r="D17472">
        <v>0</v>
      </c>
      <c r="E17472">
        <v>1</v>
      </c>
      <c r="F17472">
        <v>0</v>
      </c>
      <c r="G17472">
        <v>1</v>
      </c>
      <c r="H17472">
        <v>0</v>
      </c>
      <c r="I17472">
        <v>0</v>
      </c>
      <c r="J17472">
        <v>0</v>
      </c>
      <c r="K17472">
        <v>0</v>
      </c>
    </row>
    <row r="17473" spans="2:11" outlineLevel="2">
      <c r="B17473" t="s">
        <v>52</v>
      </c>
      <c r="C17473" t="s">
        <v>14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2:11" outlineLevel="2">
      <c r="B17474" t="s">
        <v>52</v>
      </c>
      <c r="C17474" t="s">
        <v>17</v>
      </c>
      <c r="D17474">
        <v>0</v>
      </c>
      <c r="E17474">
        <v>0</v>
      </c>
      <c r="F17474">
        <v>1</v>
      </c>
      <c r="G17474">
        <v>0</v>
      </c>
      <c r="H17474">
        <v>0</v>
      </c>
      <c r="I17474">
        <v>0</v>
      </c>
      <c r="J17474">
        <v>1</v>
      </c>
      <c r="K17474">
        <v>0</v>
      </c>
    </row>
    <row r="17475" spans="2:11" s="3" customFormat="1">
      <c r="B17475" s="3" t="s">
        <v>726</v>
      </c>
      <c r="C17475" s="3" t="s">
        <v>8</v>
      </c>
      <c r="D17475" s="3">
        <f>IFERROR(AVERAGE(D17478), 0)</f>
        <v>0</v>
      </c>
      <c r="E17475" s="3">
        <f>IFERROR(AVERAGE(E17478), 0)</f>
        <v>0</v>
      </c>
      <c r="F17475" s="3">
        <f>IFERROR(AVERAGE(F17478), 0)</f>
        <v>0</v>
      </c>
      <c r="G17475" s="3">
        <f>IFERROR(AVERAGE(G17478), 0)</f>
        <v>0</v>
      </c>
      <c r="H17475" s="3">
        <f>IFERROR(AVERAGE(H17478), 0)</f>
        <v>0</v>
      </c>
      <c r="I17475" s="3">
        <f>IFERROR(AVERAGE(I17478), 0)</f>
        <v>0</v>
      </c>
      <c r="J17475" s="3">
        <f>IFERROR(AVERAGE(J17478), 0)</f>
        <v>0</v>
      </c>
      <c r="K17475" s="3">
        <f>IFERROR(AVERAGE(K17478), 0)</f>
        <v>0</v>
      </c>
    </row>
    <row r="17476" spans="2:11" outlineLevel="2">
      <c r="B17476" s="4" t="s">
        <v>9</v>
      </c>
      <c r="D17476">
        <f>E17479</f>
        <v>0</v>
      </c>
      <c r="E17476">
        <f>F17479</f>
        <v>0</v>
      </c>
      <c r="F17476">
        <f>G17479</f>
        <v>0</v>
      </c>
      <c r="G17476">
        <f>H17479</f>
        <v>0</v>
      </c>
      <c r="H17476">
        <f>I17479</f>
        <v>0</v>
      </c>
      <c r="I17476">
        <f>J17479</f>
        <v>0</v>
      </c>
      <c r="J17476">
        <f>K17479</f>
        <v>0</v>
      </c>
      <c r="K17476">
        <f>L17479</f>
        <v>0</v>
      </c>
    </row>
    <row r="17477" spans="2:11" outlineLevel="2">
      <c r="B17477" s="4" t="s">
        <v>10</v>
      </c>
      <c r="D17477">
        <f>E17480</f>
        <v>0</v>
      </c>
      <c r="E17477">
        <f>F17480</f>
        <v>0</v>
      </c>
      <c r="F17477">
        <f>G17480</f>
        <v>0</v>
      </c>
      <c r="G17477">
        <f>H17480</f>
        <v>0</v>
      </c>
      <c r="H17477">
        <f>I17480</f>
        <v>0</v>
      </c>
      <c r="I17477">
        <f>J17480</f>
        <v>0</v>
      </c>
      <c r="J17477">
        <f>K17480</f>
        <v>0</v>
      </c>
      <c r="K17477">
        <f>L17480</f>
        <v>0</v>
      </c>
    </row>
    <row r="17478" spans="2:11" s="5" customFormat="1" outlineLevel="1">
      <c r="C17478" s="5" t="s">
        <v>51</v>
      </c>
      <c r="D17478" s="1">
        <f>IFERROR(D17479/D17480, D17479)</f>
        <v>0</v>
      </c>
      <c r="E17478" s="1">
        <f>IFERROR(E17479/E17480, E17479)</f>
        <v>0</v>
      </c>
      <c r="F17478" s="1">
        <f>IFERROR(F17479/F17480, F17479)</f>
        <v>0</v>
      </c>
      <c r="G17478" s="1">
        <f>IFERROR(G17479/G17480, G17479)</f>
        <v>0</v>
      </c>
      <c r="H17478" s="1">
        <f>IFERROR(H17479/H17480, H17479)</f>
        <v>0</v>
      </c>
      <c r="I17478" s="1">
        <f>IFERROR(I17479/I17480, I17479)</f>
        <v>0</v>
      </c>
      <c r="J17478" s="1">
        <f>IFERROR(J17479/J17480, J17479)</f>
        <v>0</v>
      </c>
      <c r="K17478" s="1">
        <f>IFERROR(K17479/K17480, K17479)</f>
        <v>0</v>
      </c>
    </row>
    <row r="17479" spans="2:11" outlineLevel="2">
      <c r="C17479" t="s">
        <v>10</v>
      </c>
      <c r="D17479">
        <f>COUNTIF(D17481:D17487, "1")</f>
        <v>0</v>
      </c>
      <c r="E17479">
        <f>COUNTIF(E17481:E17487, "1")</f>
        <v>0</v>
      </c>
      <c r="F17479">
        <f>COUNTIF(F17481:F17487, "1")</f>
        <v>0</v>
      </c>
      <c r="G17479">
        <f>COUNTIF(G17481:G17487, "1")</f>
        <v>0</v>
      </c>
      <c r="H17479">
        <f>COUNTIF(H17481:H17487, "1")</f>
        <v>0</v>
      </c>
      <c r="I17479">
        <f>COUNTIF(I17481:I17487, "1")</f>
        <v>0</v>
      </c>
      <c r="J17479">
        <f>COUNTIF(J17481:J17487, "1")</f>
        <v>0</v>
      </c>
      <c r="K17479">
        <f>COUNTIF(K17481:K17487, "1")</f>
        <v>0</v>
      </c>
    </row>
    <row r="17480" spans="2:11" outlineLevel="2">
      <c r="C17480" t="s">
        <v>12</v>
      </c>
      <c r="D17480">
        <f>COUNTIF(D17481:D17487, "0")</f>
        <v>0</v>
      </c>
      <c r="E17480">
        <f>COUNTIF(E17481:E17487, "0")</f>
        <v>0</v>
      </c>
      <c r="F17480">
        <f>COUNTIF(F17481:F17487, "0")</f>
        <v>0</v>
      </c>
      <c r="G17480">
        <f>COUNTIF(G17481:G17487, "0")</f>
        <v>0</v>
      </c>
      <c r="H17480">
        <f>COUNTIF(H17481:H17487, "0")</f>
        <v>0</v>
      </c>
      <c r="I17480">
        <f>COUNTIF(I17481:I17487, "0")</f>
        <v>0</v>
      </c>
      <c r="J17480">
        <f>COUNTIF(J17481:J17487, "0")</f>
        <v>0</v>
      </c>
      <c r="K17480">
        <f>COUNTIF(K17481:K17487, "0")</f>
        <v>0</v>
      </c>
    </row>
    <row r="17481" spans="2:11" outlineLevel="2">
      <c r="B17481" t="s">
        <v>52</v>
      </c>
      <c r="C17481" t="s">
        <v>19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2:11" outlineLevel="2">
      <c r="B17482" t="s">
        <v>52</v>
      </c>
      <c r="C17482" t="s">
        <v>18</v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</row>
    <row r="17483" spans="2:11" outlineLevel="2">
      <c r="B17483" t="s">
        <v>52</v>
      </c>
      <c r="C17483" t="s">
        <v>15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2:11" outlineLevel="2">
      <c r="B17484" t="s">
        <v>52</v>
      </c>
      <c r="C17484" t="s">
        <v>16</v>
      </c>
      <c r="D17484">
        <v>0</v>
      </c>
      <c r="E17484">
        <v>0</v>
      </c>
      <c r="F17484">
        <v>0</v>
      </c>
      <c r="G17484">
        <v>1</v>
      </c>
      <c r="H17484">
        <v>0</v>
      </c>
      <c r="I17484">
        <v>0</v>
      </c>
      <c r="J17484">
        <v>0</v>
      </c>
      <c r="K17484">
        <v>0</v>
      </c>
    </row>
    <row r="17485" spans="2:11" outlineLevel="2">
      <c r="B17485" t="s">
        <v>52</v>
      </c>
      <c r="C17485" t="s">
        <v>20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1</v>
      </c>
      <c r="K17485">
        <v>0</v>
      </c>
    </row>
    <row r="17486" spans="2:11" outlineLevel="2">
      <c r="B17486" t="s">
        <v>52</v>
      </c>
      <c r="C17486" t="s">
        <v>14</v>
      </c>
      <c r="D17486">
        <v>0</v>
      </c>
      <c r="E17486">
        <v>0</v>
      </c>
      <c r="F17486">
        <v>0</v>
      </c>
      <c r="G17486">
        <v>0</v>
      </c>
      <c r="H17486">
        <v>1</v>
      </c>
      <c r="I17486">
        <v>1</v>
      </c>
      <c r="J17486">
        <v>0</v>
      </c>
      <c r="K17486">
        <v>0</v>
      </c>
    </row>
    <row r="17487" spans="2:11" outlineLevel="2">
      <c r="B17487" t="s">
        <v>52</v>
      </c>
      <c r="C17487" t="s">
        <v>32</v>
      </c>
      <c r="D17487">
        <v>0</v>
      </c>
      <c r="E17487">
        <v>1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2:11" s="3" customFormat="1">
      <c r="B17488" s="3" t="s">
        <v>727</v>
      </c>
      <c r="C17488" s="3" t="s">
        <v>8</v>
      </c>
      <c r="D17488" s="3">
        <f>IFERROR(AVERAGE(D17491,D17515,D17532,D17554), 0)</f>
        <v>0</v>
      </c>
      <c r="E17488" s="3">
        <f>IFERROR(AVERAGE(E17491,E17515,E17532,E17554), 0)</f>
        <v>0</v>
      </c>
      <c r="F17488" s="3">
        <f>IFERROR(AVERAGE(F17491,F17515,F17532,F17554), 0)</f>
        <v>0</v>
      </c>
      <c r="G17488" s="3">
        <f>IFERROR(AVERAGE(G17491,G17515,G17532,G17554), 0)</f>
        <v>0</v>
      </c>
      <c r="H17488" s="3">
        <f>IFERROR(AVERAGE(H17491,H17515,H17532,H17554), 0)</f>
        <v>0</v>
      </c>
      <c r="I17488" s="3">
        <f>IFERROR(AVERAGE(I17491,I17515,I17532,I17554), 0)</f>
        <v>0</v>
      </c>
      <c r="J17488" s="3">
        <f>IFERROR(AVERAGE(J17491,J17515,J17532,J17554), 0)</f>
        <v>0</v>
      </c>
      <c r="K17488" s="3">
        <f>IFERROR(AVERAGE(K17491,K17515,K17532,K17554), 0)</f>
        <v>0</v>
      </c>
    </row>
    <row r="17489" spans="2:11" outlineLevel="2">
      <c r="B17489" s="4" t="s">
        <v>9</v>
      </c>
      <c r="D17489">
        <f>E17492+E17516+E17533+E17555</f>
        <v>0</v>
      </c>
      <c r="E17489">
        <f>F17492+F17516+F17533+F17555</f>
        <v>0</v>
      </c>
      <c r="F17489">
        <f>G17492+G17516+G17533+G17555</f>
        <v>0</v>
      </c>
      <c r="G17489">
        <f>H17492+H17516+H17533+H17555</f>
        <v>0</v>
      </c>
      <c r="H17489">
        <f>I17492+I17516+I17533+I17555</f>
        <v>0</v>
      </c>
      <c r="I17489">
        <f>J17492+J17516+J17533+J17555</f>
        <v>0</v>
      </c>
      <c r="J17489">
        <f>K17492+K17516+K17533+K17555</f>
        <v>0</v>
      </c>
      <c r="K17489">
        <f>L17492+L17516+L17533+L17555</f>
        <v>0</v>
      </c>
    </row>
    <row r="17490" spans="2:11" outlineLevel="2">
      <c r="B17490" s="4" t="s">
        <v>10</v>
      </c>
      <c r="D17490">
        <f>E17493+E17517+E17534+E17556</f>
        <v>0</v>
      </c>
      <c r="E17490">
        <f>F17493+F17517+F17534+F17556</f>
        <v>0</v>
      </c>
      <c r="F17490">
        <f>G17493+G17517+G17534+G17556</f>
        <v>0</v>
      </c>
      <c r="G17490">
        <f>H17493+H17517+H17534+H17556</f>
        <v>0</v>
      </c>
      <c r="H17490">
        <f>I17493+I17517+I17534+I17556</f>
        <v>0</v>
      </c>
      <c r="I17490">
        <f>J17493+J17517+J17534+J17556</f>
        <v>0</v>
      </c>
      <c r="J17490">
        <f>K17493+K17517+K17534+K17556</f>
        <v>0</v>
      </c>
      <c r="K17490">
        <f>L17493+L17517+L17534+L17556</f>
        <v>0</v>
      </c>
    </row>
    <row r="17491" spans="2:11" s="5" customFormat="1" outlineLevel="1">
      <c r="C17491" s="5" t="s">
        <v>49</v>
      </c>
      <c r="D17491" s="1">
        <f>IFERROR(D17492/D17493, D17492)</f>
        <v>0</v>
      </c>
      <c r="E17491" s="1">
        <f>IFERROR(E17492/E17493, E17492)</f>
        <v>0</v>
      </c>
      <c r="F17491" s="1">
        <f>IFERROR(F17492/F17493, F17492)</f>
        <v>0</v>
      </c>
      <c r="G17491" s="1">
        <f>IFERROR(G17492/G17493, G17492)</f>
        <v>0</v>
      </c>
      <c r="H17491" s="1">
        <f>IFERROR(H17492/H17493, H17492)</f>
        <v>0</v>
      </c>
      <c r="I17491" s="1">
        <f>IFERROR(I17492/I17493, I17492)</f>
        <v>0</v>
      </c>
      <c r="J17491" s="1">
        <f>IFERROR(J17492/J17493, J17492)</f>
        <v>0</v>
      </c>
      <c r="K17491" s="1">
        <f>IFERROR(K17492/K17493, K17492)</f>
        <v>0</v>
      </c>
    </row>
    <row r="17492" spans="2:11" outlineLevel="2">
      <c r="C17492" t="s">
        <v>10</v>
      </c>
      <c r="D17492">
        <f>COUNTIF(D17494:D17514, "1")</f>
        <v>0</v>
      </c>
      <c r="E17492">
        <f>COUNTIF(E17494:E17514, "1")</f>
        <v>0</v>
      </c>
      <c r="F17492">
        <f>COUNTIF(F17494:F17514, "1")</f>
        <v>0</v>
      </c>
      <c r="G17492">
        <f>COUNTIF(G17494:G17514, "1")</f>
        <v>0</v>
      </c>
      <c r="H17492">
        <f>COUNTIF(H17494:H17514, "1")</f>
        <v>0</v>
      </c>
      <c r="I17492">
        <f>COUNTIF(I17494:I17514, "1")</f>
        <v>0</v>
      </c>
      <c r="J17492">
        <f>COUNTIF(J17494:J17514, "1")</f>
        <v>0</v>
      </c>
      <c r="K17492">
        <f>COUNTIF(K17494:K17514, "1")</f>
        <v>0</v>
      </c>
    </row>
    <row r="17493" spans="2:11" outlineLevel="2">
      <c r="C17493" t="s">
        <v>12</v>
      </c>
      <c r="D17493">
        <f>COUNTIF(D17494:D17514, "0")</f>
        <v>0</v>
      </c>
      <c r="E17493">
        <f>COUNTIF(E17494:E17514, "0")</f>
        <v>0</v>
      </c>
      <c r="F17493">
        <f>COUNTIF(F17494:F17514, "0")</f>
        <v>0</v>
      </c>
      <c r="G17493">
        <f>COUNTIF(G17494:G17514, "0")</f>
        <v>0</v>
      </c>
      <c r="H17493">
        <f>COUNTIF(H17494:H17514, "0")</f>
        <v>0</v>
      </c>
      <c r="I17493">
        <f>COUNTIF(I17494:I17514, "0")</f>
        <v>0</v>
      </c>
      <c r="J17493">
        <f>COUNTIF(J17494:J17514, "0")</f>
        <v>0</v>
      </c>
      <c r="K17493">
        <f>COUNTIF(K17494:K17514, "0")</f>
        <v>0</v>
      </c>
    </row>
    <row r="17494" spans="2:11" outlineLevel="2">
      <c r="B17494" t="s">
        <v>50</v>
      </c>
      <c r="C17494" t="s">
        <v>14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2:11" outlineLevel="2">
      <c r="B17495" t="s">
        <v>50</v>
      </c>
      <c r="C17495" t="s">
        <v>15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2:11" outlineLevel="2">
      <c r="B17496" t="s">
        <v>50</v>
      </c>
      <c r="C17496" t="s">
        <v>16</v>
      </c>
      <c r="D17496">
        <v>0</v>
      </c>
      <c r="E17496">
        <v>0</v>
      </c>
      <c r="F17496">
        <v>1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2:11" outlineLevel="2">
      <c r="B17497" t="s">
        <v>50</v>
      </c>
      <c r="C17497" t="s">
        <v>17</v>
      </c>
      <c r="D17497">
        <v>0</v>
      </c>
      <c r="E17497">
        <v>1</v>
      </c>
      <c r="F17497">
        <v>0</v>
      </c>
      <c r="G17497">
        <v>1</v>
      </c>
      <c r="H17497">
        <v>0</v>
      </c>
      <c r="I17497">
        <v>0</v>
      </c>
      <c r="J17497">
        <v>0</v>
      </c>
      <c r="K17497">
        <v>0</v>
      </c>
    </row>
    <row r="17498" spans="2:11" outlineLevel="2">
      <c r="B17498" t="s">
        <v>50</v>
      </c>
      <c r="C17498" t="s">
        <v>18</v>
      </c>
      <c r="D17498">
        <v>1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</v>
      </c>
      <c r="K17498">
        <v>0</v>
      </c>
    </row>
    <row r="17499" spans="2:11" outlineLevel="2">
      <c r="B17499" t="s">
        <v>50</v>
      </c>
      <c r="C17499" t="s">
        <v>19</v>
      </c>
      <c r="D17499">
        <v>1</v>
      </c>
      <c r="E17499">
        <v>0</v>
      </c>
      <c r="F17499">
        <v>1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2:11" outlineLevel="2">
      <c r="B17500" t="s">
        <v>50</v>
      </c>
      <c r="C17500" t="s">
        <v>32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2:11" outlineLevel="2">
      <c r="B17501" t="s">
        <v>50</v>
      </c>
      <c r="C17501" t="s">
        <v>20</v>
      </c>
      <c r="D17501">
        <v>0</v>
      </c>
      <c r="E17501">
        <v>0</v>
      </c>
      <c r="F17501">
        <v>0</v>
      </c>
      <c r="G17501">
        <v>1</v>
      </c>
      <c r="H17501">
        <v>0</v>
      </c>
      <c r="I17501">
        <v>0</v>
      </c>
      <c r="J17501">
        <v>0</v>
      </c>
      <c r="K17501">
        <v>0</v>
      </c>
    </row>
    <row r="17502" spans="2:11" outlineLevel="2">
      <c r="B17502" t="s">
        <v>50</v>
      </c>
      <c r="C17502" t="s">
        <v>21</v>
      </c>
      <c r="D17502">
        <v>0</v>
      </c>
      <c r="E17502">
        <v>0</v>
      </c>
      <c r="F17502">
        <v>1</v>
      </c>
      <c r="G17502">
        <v>0</v>
      </c>
      <c r="H17502">
        <v>0</v>
      </c>
      <c r="I17502">
        <v>0</v>
      </c>
      <c r="J17502">
        <v>1</v>
      </c>
      <c r="K17502">
        <v>0</v>
      </c>
    </row>
    <row r="17503" spans="2:11" outlineLevel="2">
      <c r="B17503" t="s">
        <v>50</v>
      </c>
      <c r="C17503" t="s">
        <v>23</v>
      </c>
      <c r="D17503">
        <v>1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2:11" outlineLevel="2">
      <c r="B17504" t="s">
        <v>50</v>
      </c>
      <c r="C17504" t="s">
        <v>33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2:11" outlineLevel="2">
      <c r="B17505" t="s">
        <v>50</v>
      </c>
      <c r="C17505" t="s">
        <v>24</v>
      </c>
      <c r="D17505">
        <v>1</v>
      </c>
      <c r="E17505">
        <v>1</v>
      </c>
      <c r="F17505">
        <v>0</v>
      </c>
      <c r="G17505">
        <v>1</v>
      </c>
      <c r="H17505">
        <v>0</v>
      </c>
      <c r="I17505">
        <v>0</v>
      </c>
      <c r="J17505">
        <v>0</v>
      </c>
      <c r="K17505">
        <v>0</v>
      </c>
    </row>
    <row r="17506" spans="2:11" outlineLevel="2">
      <c r="B17506" t="s">
        <v>50</v>
      </c>
      <c r="C17506" t="s">
        <v>34</v>
      </c>
      <c r="D17506">
        <v>0</v>
      </c>
      <c r="E17506">
        <v>1</v>
      </c>
      <c r="F17506">
        <v>0</v>
      </c>
      <c r="G17506">
        <v>0</v>
      </c>
      <c r="H17506">
        <v>0</v>
      </c>
      <c r="I17506">
        <v>0</v>
      </c>
      <c r="J17506">
        <v>1</v>
      </c>
      <c r="K17506">
        <v>0</v>
      </c>
    </row>
    <row r="17507" spans="2:11" outlineLevel="2">
      <c r="B17507" t="s">
        <v>50</v>
      </c>
      <c r="C17507" t="s">
        <v>25</v>
      </c>
      <c r="D17507">
        <v>1</v>
      </c>
      <c r="E17507">
        <v>0</v>
      </c>
      <c r="F17507">
        <v>1</v>
      </c>
      <c r="G17507">
        <v>1</v>
      </c>
      <c r="H17507">
        <v>0</v>
      </c>
      <c r="I17507">
        <v>0</v>
      </c>
      <c r="J17507">
        <v>0</v>
      </c>
      <c r="K17507">
        <v>0</v>
      </c>
    </row>
    <row r="17508" spans="2:11" outlineLevel="2">
      <c r="B17508" t="s">
        <v>50</v>
      </c>
      <c r="C17508" t="s">
        <v>26</v>
      </c>
      <c r="D17508">
        <v>0</v>
      </c>
      <c r="E17508">
        <v>1</v>
      </c>
      <c r="F17508">
        <v>0</v>
      </c>
      <c r="G17508">
        <v>0</v>
      </c>
      <c r="H17508">
        <v>1</v>
      </c>
      <c r="I17508">
        <v>1</v>
      </c>
      <c r="J17508">
        <v>0</v>
      </c>
      <c r="K17508">
        <v>0</v>
      </c>
    </row>
    <row r="17509" spans="2:11" outlineLevel="2">
      <c r="B17509" t="s">
        <v>50</v>
      </c>
      <c r="C17509" t="s">
        <v>27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2:11" outlineLevel="2">
      <c r="B17510" t="s">
        <v>50</v>
      </c>
      <c r="C17510" t="s">
        <v>35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2:11" outlineLevel="2">
      <c r="B17511" t="s">
        <v>50</v>
      </c>
      <c r="C17511" t="s">
        <v>36</v>
      </c>
      <c r="D17511">
        <v>0</v>
      </c>
      <c r="E17511">
        <v>1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2:11" outlineLevel="2">
      <c r="B17512" t="s">
        <v>50</v>
      </c>
      <c r="C17512" t="s">
        <v>37</v>
      </c>
      <c r="D17512">
        <v>0</v>
      </c>
      <c r="E17512">
        <v>1</v>
      </c>
      <c r="F17512">
        <v>1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2:11" outlineLevel="2">
      <c r="B17513" t="s">
        <v>50</v>
      </c>
      <c r="C17513" t="s">
        <v>38</v>
      </c>
      <c r="D17513">
        <v>0</v>
      </c>
      <c r="E17513">
        <v>0</v>
      </c>
      <c r="F17513">
        <v>0</v>
      </c>
      <c r="G17513">
        <v>1</v>
      </c>
      <c r="H17513">
        <v>0</v>
      </c>
      <c r="I17513">
        <v>0</v>
      </c>
      <c r="J17513">
        <v>0</v>
      </c>
      <c r="K17513">
        <v>0</v>
      </c>
    </row>
    <row r="17514" spans="2:11" outlineLevel="2">
      <c r="B17514" t="s">
        <v>50</v>
      </c>
      <c r="C17514" t="s">
        <v>39</v>
      </c>
      <c r="D17514">
        <v>0</v>
      </c>
      <c r="E17514">
        <v>0</v>
      </c>
      <c r="F17514">
        <v>0</v>
      </c>
      <c r="G17514">
        <v>1</v>
      </c>
      <c r="H17514">
        <v>1</v>
      </c>
      <c r="I17514">
        <v>0</v>
      </c>
      <c r="J17514">
        <v>0</v>
      </c>
      <c r="K17514">
        <v>0</v>
      </c>
    </row>
    <row r="17515" spans="2:11" s="5" customFormat="1" outlineLevel="1">
      <c r="C17515" s="5" t="s">
        <v>51</v>
      </c>
      <c r="D17515" s="1">
        <f>IFERROR(D17516/D17517, D17516)</f>
        <v>0</v>
      </c>
      <c r="E17515" s="1">
        <f>IFERROR(E17516/E17517, E17516)</f>
        <v>0</v>
      </c>
      <c r="F17515" s="1">
        <f>IFERROR(F17516/F17517, F17516)</f>
        <v>0</v>
      </c>
      <c r="G17515" s="1">
        <f>IFERROR(G17516/G17517, G17516)</f>
        <v>0</v>
      </c>
      <c r="H17515" s="1">
        <f>IFERROR(H17516/H17517, H17516)</f>
        <v>0</v>
      </c>
      <c r="I17515" s="1">
        <f>IFERROR(I17516/I17517, I17516)</f>
        <v>0</v>
      </c>
      <c r="J17515" s="1">
        <f>IFERROR(J17516/J17517, J17516)</f>
        <v>0</v>
      </c>
      <c r="K17515" s="1">
        <f>IFERROR(K17516/K17517, K17516)</f>
        <v>0</v>
      </c>
    </row>
    <row r="17516" spans="2:11" outlineLevel="2">
      <c r="C17516" t="s">
        <v>10</v>
      </c>
      <c r="D17516">
        <f>COUNTIF(D17518:D17531, "1")</f>
        <v>0</v>
      </c>
      <c r="E17516">
        <f>COUNTIF(E17518:E17531, "1")</f>
        <v>0</v>
      </c>
      <c r="F17516">
        <f>COUNTIF(F17518:F17531, "1")</f>
        <v>0</v>
      </c>
      <c r="G17516">
        <f>COUNTIF(G17518:G17531, "1")</f>
        <v>0</v>
      </c>
      <c r="H17516">
        <f>COUNTIF(H17518:H17531, "1")</f>
        <v>0</v>
      </c>
      <c r="I17516">
        <f>COUNTIF(I17518:I17531, "1")</f>
        <v>0</v>
      </c>
      <c r="J17516">
        <f>COUNTIF(J17518:J17531, "1")</f>
        <v>0</v>
      </c>
      <c r="K17516">
        <f>COUNTIF(K17518:K17531, "1")</f>
        <v>0</v>
      </c>
    </row>
    <row r="17517" spans="2:11" outlineLevel="2">
      <c r="C17517" t="s">
        <v>12</v>
      </c>
      <c r="D17517">
        <f>COUNTIF(D17518:D17531, "0")</f>
        <v>0</v>
      </c>
      <c r="E17517">
        <f>COUNTIF(E17518:E17531, "0")</f>
        <v>0</v>
      </c>
      <c r="F17517">
        <f>COUNTIF(F17518:F17531, "0")</f>
        <v>0</v>
      </c>
      <c r="G17517">
        <f>COUNTIF(G17518:G17531, "0")</f>
        <v>0</v>
      </c>
      <c r="H17517">
        <f>COUNTIF(H17518:H17531, "0")</f>
        <v>0</v>
      </c>
      <c r="I17517">
        <f>COUNTIF(I17518:I17531, "0")</f>
        <v>0</v>
      </c>
      <c r="J17517">
        <f>COUNTIF(J17518:J17531, "0")</f>
        <v>0</v>
      </c>
      <c r="K17517">
        <f>COUNTIF(K17518:K17531, "0")</f>
        <v>0</v>
      </c>
    </row>
    <row r="17518" spans="2:11" outlineLevel="2">
      <c r="B17518" t="s">
        <v>52</v>
      </c>
      <c r="C17518" t="s">
        <v>14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</row>
    <row r="17519" spans="2:11" outlineLevel="2">
      <c r="B17519" t="s">
        <v>52</v>
      </c>
      <c r="C17519" t="s">
        <v>15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1</v>
      </c>
      <c r="J17519">
        <v>0</v>
      </c>
      <c r="K17519">
        <v>0</v>
      </c>
    </row>
    <row r="17520" spans="2:11" outlineLevel="2">
      <c r="B17520" t="s">
        <v>52</v>
      </c>
      <c r="C17520" t="s">
        <v>16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2:11" outlineLevel="2">
      <c r="B17521" t="s">
        <v>52</v>
      </c>
      <c r="C17521" t="s">
        <v>19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</row>
    <row r="17522" spans="2:11" outlineLevel="2">
      <c r="B17522" t="s">
        <v>52</v>
      </c>
      <c r="C17522" t="s">
        <v>32</v>
      </c>
      <c r="D17522">
        <v>0</v>
      </c>
      <c r="E17522">
        <v>0</v>
      </c>
      <c r="F17522">
        <v>0</v>
      </c>
      <c r="G17522">
        <v>0</v>
      </c>
      <c r="H17522">
        <v>1</v>
      </c>
      <c r="I17522">
        <v>0</v>
      </c>
      <c r="J17522">
        <v>0</v>
      </c>
      <c r="K17522">
        <v>0</v>
      </c>
    </row>
    <row r="17523" spans="2:11" outlineLevel="2">
      <c r="B17523" t="s">
        <v>52</v>
      </c>
      <c r="C17523" t="s">
        <v>20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</row>
    <row r="17524" spans="2:11" outlineLevel="2">
      <c r="B17524" t="s">
        <v>52</v>
      </c>
      <c r="C17524" t="s">
        <v>22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1</v>
      </c>
      <c r="J17524">
        <v>0</v>
      </c>
      <c r="K17524">
        <v>0</v>
      </c>
    </row>
    <row r="17525" spans="2:11" outlineLevel="2">
      <c r="B17525" t="s">
        <v>52</v>
      </c>
      <c r="C17525" t="s">
        <v>23</v>
      </c>
      <c r="D17525">
        <v>0</v>
      </c>
      <c r="E17525">
        <v>0</v>
      </c>
      <c r="F17525">
        <v>1</v>
      </c>
      <c r="G17525">
        <v>0</v>
      </c>
      <c r="H17525">
        <v>1</v>
      </c>
      <c r="I17525">
        <v>1</v>
      </c>
      <c r="J17525">
        <v>0</v>
      </c>
      <c r="K17525">
        <v>0</v>
      </c>
    </row>
    <row r="17526" spans="2:11" outlineLevel="2">
      <c r="B17526" t="s">
        <v>52</v>
      </c>
      <c r="C17526" t="s">
        <v>33</v>
      </c>
      <c r="D17526">
        <v>0</v>
      </c>
      <c r="E17526">
        <v>1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2:11" outlineLevel="2">
      <c r="B17527" t="s">
        <v>52</v>
      </c>
      <c r="C17527" t="s">
        <v>24</v>
      </c>
      <c r="D17527">
        <v>0</v>
      </c>
      <c r="E17527">
        <v>1</v>
      </c>
      <c r="F17527">
        <v>0</v>
      </c>
      <c r="G17527">
        <v>0</v>
      </c>
      <c r="H17527">
        <v>1</v>
      </c>
      <c r="I17527">
        <v>0</v>
      </c>
      <c r="J17527">
        <v>1</v>
      </c>
      <c r="K17527">
        <v>0</v>
      </c>
    </row>
    <row r="17528" spans="2:11" outlineLevel="2">
      <c r="B17528" t="s">
        <v>52</v>
      </c>
      <c r="C17528" t="s">
        <v>34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1</v>
      </c>
      <c r="K17528">
        <v>0</v>
      </c>
    </row>
    <row r="17529" spans="2:11" outlineLevel="2">
      <c r="B17529" t="s">
        <v>52</v>
      </c>
      <c r="C17529" t="s">
        <v>25</v>
      </c>
      <c r="D17529">
        <v>0</v>
      </c>
      <c r="E17529">
        <v>0</v>
      </c>
      <c r="F17529">
        <v>1</v>
      </c>
      <c r="G17529">
        <v>0</v>
      </c>
      <c r="H17529">
        <v>1</v>
      </c>
      <c r="I17529">
        <v>1</v>
      </c>
      <c r="J17529">
        <v>1</v>
      </c>
      <c r="K17529">
        <v>0</v>
      </c>
    </row>
    <row r="17530" spans="2:11" outlineLevel="2">
      <c r="B17530" t="s">
        <v>52</v>
      </c>
      <c r="C17530" t="s">
        <v>26</v>
      </c>
      <c r="D17530">
        <v>0</v>
      </c>
      <c r="E17530">
        <v>1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2:11" outlineLevel="2">
      <c r="B17531" t="s">
        <v>52</v>
      </c>
      <c r="C17531" t="s">
        <v>27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</row>
    <row r="17532" spans="2:11" s="5" customFormat="1" outlineLevel="1">
      <c r="C17532" s="5" t="s">
        <v>55</v>
      </c>
      <c r="D17532" s="1">
        <f>IFERROR(D17533/D17534, D17533)</f>
        <v>0</v>
      </c>
      <c r="E17532" s="1">
        <f>IFERROR(E17533/E17534, E17533)</f>
        <v>0</v>
      </c>
      <c r="F17532" s="1">
        <f>IFERROR(F17533/F17534, F17533)</f>
        <v>0</v>
      </c>
      <c r="G17532" s="1">
        <f>IFERROR(G17533/G17534, G17533)</f>
        <v>0</v>
      </c>
      <c r="H17532" s="1">
        <f>IFERROR(H17533/H17534, H17533)</f>
        <v>0</v>
      </c>
      <c r="I17532" s="1">
        <f>IFERROR(I17533/I17534, I17533)</f>
        <v>0</v>
      </c>
      <c r="J17532" s="1">
        <f>IFERROR(J17533/J17534, J17533)</f>
        <v>0</v>
      </c>
      <c r="K17532" s="1">
        <f>IFERROR(K17533/K17534, K17533)</f>
        <v>0</v>
      </c>
    </row>
    <row r="17533" spans="2:11" outlineLevel="2">
      <c r="C17533" t="s">
        <v>10</v>
      </c>
      <c r="D17533">
        <f>COUNTIF(D17535:D17553, "1")</f>
        <v>0</v>
      </c>
      <c r="E17533">
        <f>COUNTIF(E17535:E17553, "1")</f>
        <v>0</v>
      </c>
      <c r="F17533">
        <f>COUNTIF(F17535:F17553, "1")</f>
        <v>0</v>
      </c>
      <c r="G17533">
        <f>COUNTIF(G17535:G17553, "1")</f>
        <v>0</v>
      </c>
      <c r="H17533">
        <f>COUNTIF(H17535:H17553, "1")</f>
        <v>0</v>
      </c>
      <c r="I17533">
        <f>COUNTIF(I17535:I17553, "1")</f>
        <v>0</v>
      </c>
      <c r="J17533">
        <f>COUNTIF(J17535:J17553, "1")</f>
        <v>0</v>
      </c>
      <c r="K17533">
        <f>COUNTIF(K17535:K17553, "1")</f>
        <v>0</v>
      </c>
    </row>
    <row r="17534" spans="2:11" outlineLevel="2">
      <c r="C17534" t="s">
        <v>12</v>
      </c>
      <c r="D17534">
        <f>COUNTIF(D17535:D17553, "0")</f>
        <v>0</v>
      </c>
      <c r="E17534">
        <f>COUNTIF(E17535:E17553, "0")</f>
        <v>0</v>
      </c>
      <c r="F17534">
        <f>COUNTIF(F17535:F17553, "0")</f>
        <v>0</v>
      </c>
      <c r="G17534">
        <f>COUNTIF(G17535:G17553, "0")</f>
        <v>0</v>
      </c>
      <c r="H17534">
        <f>COUNTIF(H17535:H17553, "0")</f>
        <v>0</v>
      </c>
      <c r="I17534">
        <f>COUNTIF(I17535:I17553, "0")</f>
        <v>0</v>
      </c>
      <c r="J17534">
        <f>COUNTIF(J17535:J17553, "0")</f>
        <v>0</v>
      </c>
      <c r="K17534">
        <f>COUNTIF(K17535:K17553, "0")</f>
        <v>0</v>
      </c>
    </row>
    <row r="17535" spans="2:11" outlineLevel="2">
      <c r="B17535" t="s">
        <v>56</v>
      </c>
      <c r="C17535" t="s">
        <v>14</v>
      </c>
      <c r="D17535">
        <v>1</v>
      </c>
      <c r="E17535">
        <v>0</v>
      </c>
      <c r="F17535">
        <v>1</v>
      </c>
      <c r="G17535">
        <v>0</v>
      </c>
      <c r="H17535">
        <v>0</v>
      </c>
      <c r="I17535">
        <v>1</v>
      </c>
      <c r="J17535">
        <v>0</v>
      </c>
      <c r="K17535">
        <v>0</v>
      </c>
    </row>
    <row r="17536" spans="2:11" outlineLevel="2">
      <c r="B17536" t="s">
        <v>56</v>
      </c>
      <c r="C17536" t="s">
        <v>15</v>
      </c>
      <c r="D17536">
        <v>1</v>
      </c>
      <c r="E17536">
        <v>0</v>
      </c>
      <c r="F17536">
        <v>1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2:11" outlineLevel="2">
      <c r="B17537" t="s">
        <v>56</v>
      </c>
      <c r="C17537" t="s">
        <v>16</v>
      </c>
      <c r="D17537">
        <v>0</v>
      </c>
      <c r="E17537">
        <v>0</v>
      </c>
      <c r="F17537">
        <v>1</v>
      </c>
      <c r="G17537">
        <v>0</v>
      </c>
      <c r="H17537">
        <v>1</v>
      </c>
      <c r="I17537">
        <v>0</v>
      </c>
      <c r="J17537">
        <v>0</v>
      </c>
      <c r="K17537">
        <v>0</v>
      </c>
    </row>
    <row r="17538" spans="2:11" outlineLevel="2">
      <c r="B17538" t="s">
        <v>56</v>
      </c>
      <c r="C17538" t="s">
        <v>17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2:11" outlineLevel="2">
      <c r="B17539" t="s">
        <v>56</v>
      </c>
      <c r="C17539" t="s">
        <v>18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2:11" outlineLevel="2">
      <c r="B17540" t="s">
        <v>56</v>
      </c>
      <c r="C17540" t="s">
        <v>19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2:11" outlineLevel="2">
      <c r="B17541" t="s">
        <v>56</v>
      </c>
      <c r="C17541" t="s">
        <v>20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2:11" outlineLevel="2">
      <c r="B17542" t="s">
        <v>56</v>
      </c>
      <c r="C17542" t="s">
        <v>20</v>
      </c>
      <c r="D17542">
        <v>1</v>
      </c>
      <c r="E17542">
        <v>0</v>
      </c>
      <c r="F17542">
        <v>1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2:11" outlineLevel="2">
      <c r="B17543" t="s">
        <v>56</v>
      </c>
      <c r="C17543" t="s">
        <v>21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1</v>
      </c>
      <c r="J17543">
        <v>0</v>
      </c>
      <c r="K17543">
        <v>0</v>
      </c>
    </row>
    <row r="17544" spans="2:11" outlineLevel="2">
      <c r="B17544" t="s">
        <v>56</v>
      </c>
      <c r="C17544" t="s">
        <v>23</v>
      </c>
      <c r="D17544">
        <v>1</v>
      </c>
      <c r="E17544">
        <v>0</v>
      </c>
      <c r="F17544">
        <v>0</v>
      </c>
      <c r="G17544">
        <v>1</v>
      </c>
      <c r="H17544">
        <v>1</v>
      </c>
      <c r="I17544">
        <v>0</v>
      </c>
      <c r="J17544">
        <v>0</v>
      </c>
      <c r="K17544">
        <v>0</v>
      </c>
    </row>
    <row r="17545" spans="2:11" outlineLevel="2">
      <c r="B17545" t="s">
        <v>56</v>
      </c>
      <c r="C17545" t="s">
        <v>23</v>
      </c>
      <c r="D17545">
        <v>1</v>
      </c>
      <c r="E17545">
        <v>0</v>
      </c>
      <c r="F17545">
        <v>0</v>
      </c>
      <c r="G17545">
        <v>1</v>
      </c>
      <c r="H17545">
        <v>1</v>
      </c>
      <c r="I17545">
        <v>0</v>
      </c>
      <c r="J17545">
        <v>0</v>
      </c>
      <c r="K17545">
        <v>0</v>
      </c>
    </row>
    <row r="17546" spans="2:11" outlineLevel="2">
      <c r="B17546" t="s">
        <v>56</v>
      </c>
      <c r="C17546" t="s">
        <v>33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2:11" outlineLevel="2">
      <c r="B17547" t="s">
        <v>56</v>
      </c>
      <c r="C17547" t="s">
        <v>24</v>
      </c>
      <c r="D17547">
        <v>1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2:11" outlineLevel="2">
      <c r="B17548" t="s">
        <v>56</v>
      </c>
      <c r="C17548" t="s">
        <v>34</v>
      </c>
      <c r="D17548">
        <v>1</v>
      </c>
      <c r="E17548">
        <v>1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2:11" outlineLevel="2">
      <c r="B17549" t="s">
        <v>56</v>
      </c>
      <c r="C17549" t="s">
        <v>26</v>
      </c>
      <c r="D17549">
        <v>1</v>
      </c>
      <c r="E17549">
        <v>0</v>
      </c>
      <c r="F17549">
        <v>1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2:11" outlineLevel="2">
      <c r="B17550" t="s">
        <v>56</v>
      </c>
      <c r="C17550" t="s">
        <v>27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2:11" outlineLevel="2">
      <c r="B17551" t="s">
        <v>56</v>
      </c>
      <c r="C17551" t="s">
        <v>35</v>
      </c>
      <c r="D17551">
        <v>1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2:11" outlineLevel="2">
      <c r="B17552" t="s">
        <v>56</v>
      </c>
      <c r="C17552" t="s">
        <v>48</v>
      </c>
      <c r="D17552">
        <v>1</v>
      </c>
      <c r="E17552">
        <v>1</v>
      </c>
      <c r="F17552">
        <v>1</v>
      </c>
      <c r="G17552">
        <v>0</v>
      </c>
      <c r="H17552">
        <v>0</v>
      </c>
      <c r="I17552">
        <v>1</v>
      </c>
      <c r="J17552">
        <v>0</v>
      </c>
      <c r="K17552">
        <v>0</v>
      </c>
    </row>
    <row r="17553" spans="2:11" outlineLevel="2">
      <c r="B17553" t="s">
        <v>56</v>
      </c>
      <c r="C17553" t="s">
        <v>36</v>
      </c>
      <c r="D17553">
        <v>0</v>
      </c>
      <c r="E17553">
        <v>0</v>
      </c>
      <c r="F17553">
        <v>0</v>
      </c>
      <c r="G17553">
        <v>1</v>
      </c>
      <c r="H17553">
        <v>1</v>
      </c>
      <c r="I17553">
        <v>1</v>
      </c>
      <c r="J17553">
        <v>0</v>
      </c>
      <c r="K17553">
        <v>0</v>
      </c>
    </row>
    <row r="17554" spans="2:11" s="5" customFormat="1" outlineLevel="1">
      <c r="C17554" s="5" t="s">
        <v>30</v>
      </c>
      <c r="D17554" s="1">
        <f>IFERROR(D17555/D17556, D17555)</f>
        <v>0</v>
      </c>
      <c r="E17554" s="1">
        <f>IFERROR(E17555/E17556, E17555)</f>
        <v>0</v>
      </c>
      <c r="F17554" s="1">
        <f>IFERROR(F17555/F17556, F17555)</f>
        <v>0</v>
      </c>
      <c r="G17554" s="1">
        <f>IFERROR(G17555/G17556, G17555)</f>
        <v>0</v>
      </c>
      <c r="H17554" s="1">
        <f>IFERROR(H17555/H17556, H17555)</f>
        <v>0</v>
      </c>
      <c r="I17554" s="1">
        <f>IFERROR(I17555/I17556, I17555)</f>
        <v>0</v>
      </c>
      <c r="J17554" s="1">
        <f>IFERROR(J17555/J17556, J17555)</f>
        <v>0</v>
      </c>
      <c r="K17554" s="1">
        <f>IFERROR(K17555/K17556, K17555)</f>
        <v>0</v>
      </c>
    </row>
    <row r="17555" spans="2:11" outlineLevel="2">
      <c r="C17555" t="s">
        <v>10</v>
      </c>
      <c r="D17555">
        <f>COUNTIF(D17557:D17569, "1")</f>
        <v>0</v>
      </c>
      <c r="E17555">
        <f>COUNTIF(E17557:E17569, "1")</f>
        <v>0</v>
      </c>
      <c r="F17555">
        <f>COUNTIF(F17557:F17569, "1")</f>
        <v>0</v>
      </c>
      <c r="G17555">
        <f>COUNTIF(G17557:G17569, "1")</f>
        <v>0</v>
      </c>
      <c r="H17555">
        <f>COUNTIF(H17557:H17569, "1")</f>
        <v>0</v>
      </c>
      <c r="I17555">
        <f>COUNTIF(I17557:I17569, "1")</f>
        <v>0</v>
      </c>
      <c r="J17555">
        <f>COUNTIF(J17557:J17569, "1")</f>
        <v>0</v>
      </c>
      <c r="K17555">
        <f>COUNTIF(K17557:K17569, "1")</f>
        <v>0</v>
      </c>
    </row>
    <row r="17556" spans="2:11" outlineLevel="2">
      <c r="C17556" t="s">
        <v>12</v>
      </c>
      <c r="D17556">
        <f>COUNTIF(D17557:D17569, "0")</f>
        <v>0</v>
      </c>
      <c r="E17556">
        <f>COUNTIF(E17557:E17569, "0")</f>
        <v>0</v>
      </c>
      <c r="F17556">
        <f>COUNTIF(F17557:F17569, "0")</f>
        <v>0</v>
      </c>
      <c r="G17556">
        <f>COUNTIF(G17557:G17569, "0")</f>
        <v>0</v>
      </c>
      <c r="H17556">
        <f>COUNTIF(H17557:H17569, "0")</f>
        <v>0</v>
      </c>
      <c r="I17556">
        <f>COUNTIF(I17557:I17569, "0")</f>
        <v>0</v>
      </c>
      <c r="J17556">
        <f>COUNTIF(J17557:J17569, "0")</f>
        <v>0</v>
      </c>
      <c r="K17556">
        <f>COUNTIF(K17557:K17569, "0")</f>
        <v>0</v>
      </c>
    </row>
    <row r="17557" spans="2:11" outlineLevel="2">
      <c r="B17557" t="s">
        <v>31</v>
      </c>
      <c r="C17557" t="s">
        <v>15</v>
      </c>
      <c r="D17557">
        <v>1</v>
      </c>
      <c r="E17557">
        <v>0</v>
      </c>
      <c r="F17557">
        <v>0</v>
      </c>
      <c r="G17557">
        <v>1</v>
      </c>
      <c r="H17557">
        <v>0</v>
      </c>
      <c r="I17557">
        <v>0</v>
      </c>
      <c r="J17557">
        <v>0</v>
      </c>
      <c r="K17557">
        <v>0</v>
      </c>
    </row>
    <row r="17558" spans="2:11" outlineLevel="2">
      <c r="B17558" t="s">
        <v>31</v>
      </c>
      <c r="C17558" t="s">
        <v>16</v>
      </c>
      <c r="D17558">
        <v>0</v>
      </c>
      <c r="E17558">
        <v>1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2:11" outlineLevel="2">
      <c r="B17559" t="s">
        <v>31</v>
      </c>
      <c r="C17559" t="s">
        <v>17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2:11" outlineLevel="2">
      <c r="B17560" t="s">
        <v>31</v>
      </c>
      <c r="C17560" t="s">
        <v>32</v>
      </c>
      <c r="D17560">
        <v>0</v>
      </c>
      <c r="E17560">
        <v>0</v>
      </c>
      <c r="F17560">
        <v>0</v>
      </c>
      <c r="G17560">
        <v>1</v>
      </c>
      <c r="H17560">
        <v>0</v>
      </c>
      <c r="I17560">
        <v>0</v>
      </c>
      <c r="J17560">
        <v>0</v>
      </c>
      <c r="K17560">
        <v>0</v>
      </c>
    </row>
    <row r="17561" spans="2:11" outlineLevel="2">
      <c r="B17561" t="s">
        <v>31</v>
      </c>
      <c r="C17561" t="s">
        <v>20</v>
      </c>
      <c r="D17561">
        <v>0</v>
      </c>
      <c r="E17561">
        <v>0</v>
      </c>
      <c r="F17561">
        <v>0</v>
      </c>
      <c r="G17561">
        <v>1</v>
      </c>
      <c r="H17561">
        <v>0</v>
      </c>
      <c r="I17561">
        <v>0</v>
      </c>
      <c r="J17561">
        <v>0</v>
      </c>
      <c r="K17561">
        <v>0</v>
      </c>
    </row>
    <row r="17562" spans="2:11" outlineLevel="2">
      <c r="B17562" t="s">
        <v>31</v>
      </c>
      <c r="C17562" t="s">
        <v>23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</row>
    <row r="17563" spans="2:11" outlineLevel="2">
      <c r="B17563" t="s">
        <v>31</v>
      </c>
      <c r="C17563" t="s">
        <v>34</v>
      </c>
      <c r="D17563">
        <v>0</v>
      </c>
      <c r="E17563">
        <v>0</v>
      </c>
      <c r="F17563">
        <v>0</v>
      </c>
      <c r="G17563">
        <v>0</v>
      </c>
      <c r="H17563">
        <v>1</v>
      </c>
      <c r="I17563">
        <v>1</v>
      </c>
      <c r="J17563">
        <v>0</v>
      </c>
      <c r="K17563">
        <v>0</v>
      </c>
    </row>
    <row r="17564" spans="2:11" outlineLevel="2">
      <c r="B17564" t="s">
        <v>31</v>
      </c>
      <c r="C17564" t="s">
        <v>26</v>
      </c>
      <c r="D17564">
        <v>0</v>
      </c>
      <c r="E17564">
        <v>0</v>
      </c>
      <c r="F17564">
        <v>0</v>
      </c>
      <c r="G17564">
        <v>1</v>
      </c>
      <c r="H17564">
        <v>1</v>
      </c>
      <c r="I17564">
        <v>0</v>
      </c>
      <c r="J17564">
        <v>0</v>
      </c>
      <c r="K17564">
        <v>0</v>
      </c>
    </row>
    <row r="17565" spans="2:11" outlineLevel="2">
      <c r="B17565" t="s">
        <v>31</v>
      </c>
      <c r="C17565" t="s">
        <v>27</v>
      </c>
      <c r="D17565">
        <v>0</v>
      </c>
      <c r="E17565">
        <v>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2:11" outlineLevel="2">
      <c r="B17566" t="s">
        <v>31</v>
      </c>
      <c r="C17566" t="s">
        <v>28</v>
      </c>
      <c r="D17566">
        <v>0</v>
      </c>
      <c r="E17566">
        <v>0</v>
      </c>
      <c r="F17566">
        <v>0</v>
      </c>
      <c r="G17566">
        <v>0</v>
      </c>
      <c r="H17566">
        <v>1</v>
      </c>
      <c r="I17566">
        <v>0</v>
      </c>
      <c r="J17566">
        <v>0</v>
      </c>
      <c r="K17566">
        <v>0</v>
      </c>
    </row>
    <row r="17567" spans="2:11" outlineLevel="2">
      <c r="B17567" t="s">
        <v>31</v>
      </c>
      <c r="C17567" t="s">
        <v>28</v>
      </c>
      <c r="D17567">
        <v>0</v>
      </c>
      <c r="E17567">
        <v>0</v>
      </c>
      <c r="F17567">
        <v>0</v>
      </c>
      <c r="G17567">
        <v>0</v>
      </c>
      <c r="H17567">
        <v>1</v>
      </c>
      <c r="I17567">
        <v>0</v>
      </c>
      <c r="J17567">
        <v>0</v>
      </c>
      <c r="K17567">
        <v>0</v>
      </c>
    </row>
    <row r="17568" spans="2:11" outlineLevel="2">
      <c r="B17568" t="s">
        <v>31</v>
      </c>
      <c r="C17568" t="s">
        <v>35</v>
      </c>
      <c r="D17568">
        <v>0</v>
      </c>
      <c r="E17568">
        <v>0</v>
      </c>
      <c r="F17568">
        <v>0</v>
      </c>
      <c r="G17568">
        <v>0</v>
      </c>
      <c r="H17568">
        <v>1</v>
      </c>
      <c r="I17568">
        <v>0</v>
      </c>
      <c r="J17568">
        <v>0</v>
      </c>
      <c r="K17568">
        <v>0</v>
      </c>
    </row>
    <row r="17569" spans="2:11" outlineLevel="2">
      <c r="B17569" t="s">
        <v>31</v>
      </c>
      <c r="C17569" t="s">
        <v>48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2:11" s="3" customFormat="1">
      <c r="B17570" s="3" t="s">
        <v>728</v>
      </c>
      <c r="C17570" s="3" t="s">
        <v>8</v>
      </c>
      <c r="D17570" s="3">
        <f>IFERROR(AVERAGE(D17573,D17603), 0)</f>
        <v>0</v>
      </c>
      <c r="E17570" s="3">
        <f>IFERROR(AVERAGE(E17573,E17603), 0)</f>
        <v>0</v>
      </c>
      <c r="F17570" s="3">
        <f>IFERROR(AVERAGE(F17573,F17603), 0)</f>
        <v>0</v>
      </c>
      <c r="G17570" s="3">
        <f>IFERROR(AVERAGE(G17573,G17603), 0)</f>
        <v>0</v>
      </c>
      <c r="H17570" s="3">
        <f>IFERROR(AVERAGE(H17573,H17603), 0)</f>
        <v>0</v>
      </c>
      <c r="I17570" s="3">
        <f>IFERROR(AVERAGE(I17573,I17603), 0)</f>
        <v>0</v>
      </c>
      <c r="J17570" s="3">
        <f>IFERROR(AVERAGE(J17573,J17603), 0)</f>
        <v>0</v>
      </c>
      <c r="K17570" s="3">
        <f>IFERROR(AVERAGE(K17573,K17603), 0)</f>
        <v>0</v>
      </c>
    </row>
    <row r="17571" spans="2:11" outlineLevel="2">
      <c r="B17571" s="4" t="s">
        <v>9</v>
      </c>
      <c r="D17571">
        <f>E17574+E17604</f>
        <v>0</v>
      </c>
      <c r="E17571">
        <f>F17574+F17604</f>
        <v>0</v>
      </c>
      <c r="F17571">
        <f>G17574+G17604</f>
        <v>0</v>
      </c>
      <c r="G17571">
        <f>H17574+H17604</f>
        <v>0</v>
      </c>
      <c r="H17571">
        <f>I17574+I17604</f>
        <v>0</v>
      </c>
      <c r="I17571">
        <f>J17574+J17604</f>
        <v>0</v>
      </c>
      <c r="J17571">
        <f>K17574+K17604</f>
        <v>0</v>
      </c>
      <c r="K17571">
        <f>L17574+L17604</f>
        <v>0</v>
      </c>
    </row>
    <row r="17572" spans="2:11" outlineLevel="2">
      <c r="B17572" s="4" t="s">
        <v>10</v>
      </c>
      <c r="D17572">
        <f>E17575+E17605</f>
        <v>0</v>
      </c>
      <c r="E17572">
        <f>F17575+F17605</f>
        <v>0</v>
      </c>
      <c r="F17572">
        <f>G17575+G17605</f>
        <v>0</v>
      </c>
      <c r="G17572">
        <f>H17575+H17605</f>
        <v>0</v>
      </c>
      <c r="H17572">
        <f>I17575+I17605</f>
        <v>0</v>
      </c>
      <c r="I17572">
        <f>J17575+J17605</f>
        <v>0</v>
      </c>
      <c r="J17572">
        <f>K17575+K17605</f>
        <v>0</v>
      </c>
      <c r="K17572">
        <f>L17575+L17605</f>
        <v>0</v>
      </c>
    </row>
    <row r="17573" spans="2:11" s="5" customFormat="1" outlineLevel="1">
      <c r="C17573" s="5" t="s">
        <v>51</v>
      </c>
      <c r="D17573" s="1">
        <f>IFERROR(D17574/D17575, D17574)</f>
        <v>0</v>
      </c>
      <c r="E17573" s="1">
        <f>IFERROR(E17574/E17575, E17574)</f>
        <v>0</v>
      </c>
      <c r="F17573" s="1">
        <f>IFERROR(F17574/F17575, F17574)</f>
        <v>0</v>
      </c>
      <c r="G17573" s="1">
        <f>IFERROR(G17574/G17575, G17574)</f>
        <v>0</v>
      </c>
      <c r="H17573" s="1">
        <f>IFERROR(H17574/H17575, H17574)</f>
        <v>0</v>
      </c>
      <c r="I17573" s="1">
        <f>IFERROR(I17574/I17575, I17574)</f>
        <v>0</v>
      </c>
      <c r="J17573" s="1">
        <f>IFERROR(J17574/J17575, J17574)</f>
        <v>0</v>
      </c>
      <c r="K17573" s="1">
        <f>IFERROR(K17574/K17575, K17574)</f>
        <v>0</v>
      </c>
    </row>
    <row r="17574" spans="2:11" outlineLevel="2">
      <c r="C17574" t="s">
        <v>10</v>
      </c>
      <c r="D17574">
        <f>COUNTIF(D17576:D17602, "1")</f>
        <v>0</v>
      </c>
      <c r="E17574">
        <f>COUNTIF(E17576:E17602, "1")</f>
        <v>0</v>
      </c>
      <c r="F17574">
        <f>COUNTIF(F17576:F17602, "1")</f>
        <v>0</v>
      </c>
      <c r="G17574">
        <f>COUNTIF(G17576:G17602, "1")</f>
        <v>0</v>
      </c>
      <c r="H17574">
        <f>COUNTIF(H17576:H17602, "1")</f>
        <v>0</v>
      </c>
      <c r="I17574">
        <f>COUNTIF(I17576:I17602, "1")</f>
        <v>0</v>
      </c>
      <c r="J17574">
        <f>COUNTIF(J17576:J17602, "1")</f>
        <v>0</v>
      </c>
      <c r="K17574">
        <f>COUNTIF(K17576:K17602, "1")</f>
        <v>0</v>
      </c>
    </row>
    <row r="17575" spans="2:11" outlineLevel="2">
      <c r="C17575" t="s">
        <v>12</v>
      </c>
      <c r="D17575">
        <f>COUNTIF(D17576:D17602, "0")</f>
        <v>0</v>
      </c>
      <c r="E17575">
        <f>COUNTIF(E17576:E17602, "0")</f>
        <v>0</v>
      </c>
      <c r="F17575">
        <f>COUNTIF(F17576:F17602, "0")</f>
        <v>0</v>
      </c>
      <c r="G17575">
        <f>COUNTIF(G17576:G17602, "0")</f>
        <v>0</v>
      </c>
      <c r="H17575">
        <f>COUNTIF(H17576:H17602, "0")</f>
        <v>0</v>
      </c>
      <c r="I17575">
        <f>COUNTIF(I17576:I17602, "0")</f>
        <v>0</v>
      </c>
      <c r="J17575">
        <f>COUNTIF(J17576:J17602, "0")</f>
        <v>0</v>
      </c>
      <c r="K17575">
        <f>COUNTIF(K17576:K17602, "0")</f>
        <v>0</v>
      </c>
    </row>
    <row r="17576" spans="2:11" outlineLevel="2">
      <c r="B17576" t="s">
        <v>52</v>
      </c>
      <c r="C17576" t="s">
        <v>14</v>
      </c>
      <c r="D17576">
        <v>0</v>
      </c>
      <c r="E17576">
        <v>0</v>
      </c>
      <c r="F17576">
        <v>1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2:11" outlineLevel="2">
      <c r="B17577" t="s">
        <v>52</v>
      </c>
      <c r="C17577" t="s">
        <v>15</v>
      </c>
      <c r="D17577">
        <v>0</v>
      </c>
      <c r="E17577">
        <v>0</v>
      </c>
      <c r="F17577">
        <v>0</v>
      </c>
      <c r="G17577">
        <v>0</v>
      </c>
      <c r="H17577">
        <v>1</v>
      </c>
      <c r="I17577">
        <v>0</v>
      </c>
      <c r="J17577">
        <v>0</v>
      </c>
      <c r="K17577">
        <v>0</v>
      </c>
    </row>
    <row r="17578" spans="2:11" outlineLevel="2">
      <c r="B17578" t="s">
        <v>52</v>
      </c>
      <c r="C17578" t="s">
        <v>17</v>
      </c>
      <c r="D17578">
        <v>0</v>
      </c>
      <c r="E17578">
        <v>0</v>
      </c>
      <c r="F17578">
        <v>1</v>
      </c>
      <c r="G17578">
        <v>0</v>
      </c>
      <c r="H17578">
        <v>1</v>
      </c>
      <c r="I17578">
        <v>0</v>
      </c>
      <c r="J17578">
        <v>0</v>
      </c>
      <c r="K17578">
        <v>0</v>
      </c>
    </row>
    <row r="17579" spans="2:11" outlineLevel="2">
      <c r="B17579" t="s">
        <v>52</v>
      </c>
      <c r="C17579" t="s">
        <v>18</v>
      </c>
      <c r="D17579">
        <v>0</v>
      </c>
      <c r="E17579">
        <v>1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2:11" outlineLevel="2">
      <c r="B17580" t="s">
        <v>52</v>
      </c>
      <c r="C17580" t="s">
        <v>19</v>
      </c>
      <c r="D17580">
        <v>1</v>
      </c>
      <c r="E17580">
        <v>0</v>
      </c>
      <c r="F17580">
        <v>0</v>
      </c>
      <c r="G17580">
        <v>1</v>
      </c>
      <c r="H17580">
        <v>0</v>
      </c>
      <c r="I17580">
        <v>0</v>
      </c>
      <c r="J17580">
        <v>0</v>
      </c>
      <c r="K17580">
        <v>0</v>
      </c>
    </row>
    <row r="17581" spans="2:11" outlineLevel="2">
      <c r="B17581" t="s">
        <v>52</v>
      </c>
      <c r="C17581" t="s">
        <v>32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1</v>
      </c>
      <c r="J17581">
        <v>0</v>
      </c>
      <c r="K17581">
        <v>0</v>
      </c>
    </row>
    <row r="17582" spans="2:11" outlineLevel="2">
      <c r="B17582" t="s">
        <v>52</v>
      </c>
      <c r="C17582" t="s">
        <v>20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2:11" outlineLevel="2">
      <c r="B17583" t="s">
        <v>52</v>
      </c>
      <c r="C17583" t="s">
        <v>21</v>
      </c>
      <c r="D17583">
        <v>0</v>
      </c>
      <c r="E17583">
        <v>0</v>
      </c>
      <c r="F17583">
        <v>1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2:11" outlineLevel="2">
      <c r="B17584" t="s">
        <v>52</v>
      </c>
      <c r="C17584" t="s">
        <v>22</v>
      </c>
      <c r="D17584">
        <v>1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1</v>
      </c>
      <c r="K17584">
        <v>0</v>
      </c>
    </row>
    <row r="17585" spans="2:11" outlineLevel="2">
      <c r="B17585" t="s">
        <v>52</v>
      </c>
      <c r="C17585" t="s">
        <v>23</v>
      </c>
      <c r="D17585">
        <v>0</v>
      </c>
      <c r="E17585">
        <v>0</v>
      </c>
      <c r="F17585">
        <v>0</v>
      </c>
      <c r="G17585">
        <v>1</v>
      </c>
      <c r="H17585">
        <v>0</v>
      </c>
      <c r="I17585">
        <v>0</v>
      </c>
      <c r="J17585">
        <v>0</v>
      </c>
      <c r="K17585">
        <v>0</v>
      </c>
    </row>
    <row r="17586" spans="2:11" outlineLevel="2">
      <c r="B17586" t="s">
        <v>52</v>
      </c>
      <c r="C17586" t="s">
        <v>33</v>
      </c>
      <c r="D17586">
        <v>0</v>
      </c>
      <c r="E17586">
        <v>0</v>
      </c>
      <c r="F17586">
        <v>0</v>
      </c>
      <c r="G17586">
        <v>1</v>
      </c>
      <c r="H17586">
        <v>0</v>
      </c>
      <c r="I17586">
        <v>0</v>
      </c>
      <c r="J17586">
        <v>0</v>
      </c>
      <c r="K17586">
        <v>0</v>
      </c>
    </row>
    <row r="17587" spans="2:11" outlineLevel="2">
      <c r="B17587" t="s">
        <v>52</v>
      </c>
      <c r="C17587" t="s">
        <v>33</v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2:11" outlineLevel="2">
      <c r="B17588" t="s">
        <v>52</v>
      </c>
      <c r="C17588" t="s">
        <v>34</v>
      </c>
      <c r="D17588">
        <v>0</v>
      </c>
      <c r="E17588">
        <v>0</v>
      </c>
      <c r="F17588">
        <v>1</v>
      </c>
      <c r="G17588">
        <v>1</v>
      </c>
      <c r="H17588">
        <v>0</v>
      </c>
      <c r="I17588">
        <v>1</v>
      </c>
      <c r="J17588">
        <v>0</v>
      </c>
      <c r="K17588">
        <v>0</v>
      </c>
    </row>
    <row r="17589" spans="2:11" outlineLevel="2">
      <c r="B17589" t="s">
        <v>52</v>
      </c>
      <c r="C17589" t="s">
        <v>25</v>
      </c>
      <c r="D17589">
        <v>1</v>
      </c>
      <c r="E17589">
        <v>0</v>
      </c>
      <c r="F17589">
        <v>1</v>
      </c>
      <c r="G17589">
        <v>1</v>
      </c>
      <c r="H17589">
        <v>0</v>
      </c>
      <c r="I17589">
        <v>1</v>
      </c>
      <c r="J17589">
        <v>1</v>
      </c>
      <c r="K17589">
        <v>0</v>
      </c>
    </row>
    <row r="17590" spans="2:11" outlineLevel="2">
      <c r="B17590" t="s">
        <v>52</v>
      </c>
      <c r="C17590" t="s">
        <v>26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2:11" outlineLevel="2">
      <c r="B17591" t="s">
        <v>52</v>
      </c>
      <c r="C17591" t="s">
        <v>27</v>
      </c>
      <c r="D17591">
        <v>1</v>
      </c>
      <c r="E17591">
        <v>0</v>
      </c>
      <c r="F17591">
        <v>1</v>
      </c>
      <c r="G17591">
        <v>1</v>
      </c>
      <c r="H17591">
        <v>0</v>
      </c>
      <c r="I17591">
        <v>0</v>
      </c>
      <c r="J17591">
        <v>0</v>
      </c>
      <c r="K17591">
        <v>0</v>
      </c>
    </row>
    <row r="17592" spans="2:11" outlineLevel="2">
      <c r="B17592" t="s">
        <v>52</v>
      </c>
      <c r="C17592" t="s">
        <v>28</v>
      </c>
      <c r="D17592">
        <v>1</v>
      </c>
      <c r="E17592">
        <v>1</v>
      </c>
      <c r="F17592">
        <v>0</v>
      </c>
      <c r="G17592">
        <v>1</v>
      </c>
      <c r="H17592">
        <v>0</v>
      </c>
      <c r="I17592">
        <v>1</v>
      </c>
      <c r="J17592">
        <v>0</v>
      </c>
      <c r="K17592">
        <v>0</v>
      </c>
    </row>
    <row r="17593" spans="2:11" outlineLevel="2">
      <c r="B17593" t="s">
        <v>52</v>
      </c>
      <c r="C17593" t="s">
        <v>35</v>
      </c>
      <c r="D17593">
        <v>0</v>
      </c>
      <c r="E17593">
        <v>0</v>
      </c>
      <c r="F17593">
        <v>0</v>
      </c>
      <c r="G17593">
        <v>0</v>
      </c>
      <c r="H17593">
        <v>1</v>
      </c>
      <c r="I17593">
        <v>1</v>
      </c>
      <c r="J17593">
        <v>0</v>
      </c>
      <c r="K17593">
        <v>0</v>
      </c>
    </row>
    <row r="17594" spans="2:11" outlineLevel="2">
      <c r="B17594" t="s">
        <v>52</v>
      </c>
      <c r="C17594" t="s">
        <v>48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v>0</v>
      </c>
      <c r="K17594">
        <v>0</v>
      </c>
    </row>
    <row r="17595" spans="2:11" outlineLevel="2">
      <c r="B17595" t="s">
        <v>52</v>
      </c>
      <c r="C17595" t="s">
        <v>48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2:11" outlineLevel="2">
      <c r="B17596" t="s">
        <v>52</v>
      </c>
      <c r="C17596" t="s">
        <v>48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2:11" outlineLevel="2">
      <c r="B17597" t="s">
        <v>52</v>
      </c>
      <c r="C17597" t="s">
        <v>48</v>
      </c>
      <c r="D17597">
        <v>0</v>
      </c>
      <c r="E17597">
        <v>1</v>
      </c>
      <c r="F17597">
        <v>0</v>
      </c>
      <c r="G17597">
        <v>1</v>
      </c>
      <c r="H17597">
        <v>0</v>
      </c>
      <c r="I17597">
        <v>0</v>
      </c>
      <c r="J17597">
        <v>0</v>
      </c>
      <c r="K17597">
        <v>0</v>
      </c>
    </row>
    <row r="17598" spans="2:11" outlineLevel="2">
      <c r="B17598" t="s">
        <v>52</v>
      </c>
      <c r="C17598" t="s">
        <v>36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2:11" outlineLevel="2">
      <c r="B17599" t="s">
        <v>52</v>
      </c>
      <c r="C17599" t="s">
        <v>37</v>
      </c>
      <c r="D17599">
        <v>0</v>
      </c>
      <c r="E17599">
        <v>0</v>
      </c>
      <c r="F17599">
        <v>0</v>
      </c>
      <c r="G17599">
        <v>0</v>
      </c>
      <c r="H17599">
        <v>1</v>
      </c>
      <c r="I17599">
        <v>0</v>
      </c>
      <c r="J17599">
        <v>1</v>
      </c>
      <c r="K17599">
        <v>0</v>
      </c>
    </row>
    <row r="17600" spans="2:11" outlineLevel="2">
      <c r="B17600" t="s">
        <v>52</v>
      </c>
      <c r="C17600" t="s">
        <v>38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2:11" outlineLevel="2">
      <c r="B17601" t="s">
        <v>52</v>
      </c>
      <c r="C17601" t="s">
        <v>39</v>
      </c>
      <c r="D17601">
        <v>0</v>
      </c>
      <c r="E17601">
        <v>1</v>
      </c>
      <c r="F17601">
        <v>1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2:11" outlineLevel="2">
      <c r="B17602" t="s">
        <v>52</v>
      </c>
      <c r="C17602" t="s">
        <v>40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2:11" s="5" customFormat="1" outlineLevel="1">
      <c r="C17603" s="5" t="s">
        <v>49</v>
      </c>
      <c r="D17603" s="1">
        <f>IFERROR(D17604/D17605, D17604)</f>
        <v>0</v>
      </c>
      <c r="E17603" s="1">
        <f>IFERROR(E17604/E17605, E17604)</f>
        <v>0</v>
      </c>
      <c r="F17603" s="1">
        <f>IFERROR(F17604/F17605, F17604)</f>
        <v>0</v>
      </c>
      <c r="G17603" s="1">
        <f>IFERROR(G17604/G17605, G17604)</f>
        <v>0</v>
      </c>
      <c r="H17603" s="1">
        <f>IFERROR(H17604/H17605, H17604)</f>
        <v>0</v>
      </c>
      <c r="I17603" s="1">
        <f>IFERROR(I17604/I17605, I17604)</f>
        <v>0</v>
      </c>
      <c r="J17603" s="1">
        <f>IFERROR(J17604/J17605, J17604)</f>
        <v>0</v>
      </c>
      <c r="K17603" s="1">
        <f>IFERROR(K17604/K17605, K17604)</f>
        <v>0</v>
      </c>
    </row>
    <row r="17604" spans="2:11" outlineLevel="2">
      <c r="C17604" t="s">
        <v>10</v>
      </c>
      <c r="D17604">
        <f>COUNTIF(D17606:D17616, "1")</f>
        <v>0</v>
      </c>
      <c r="E17604">
        <f>COUNTIF(E17606:E17616, "1")</f>
        <v>0</v>
      </c>
      <c r="F17604">
        <f>COUNTIF(F17606:F17616, "1")</f>
        <v>0</v>
      </c>
      <c r="G17604">
        <f>COUNTIF(G17606:G17616, "1")</f>
        <v>0</v>
      </c>
      <c r="H17604">
        <f>COUNTIF(H17606:H17616, "1")</f>
        <v>0</v>
      </c>
      <c r="I17604">
        <f>COUNTIF(I17606:I17616, "1")</f>
        <v>0</v>
      </c>
      <c r="J17604">
        <f>COUNTIF(J17606:J17616, "1")</f>
        <v>0</v>
      </c>
      <c r="K17604">
        <f>COUNTIF(K17606:K17616, "1")</f>
        <v>0</v>
      </c>
    </row>
    <row r="17605" spans="2:11" outlineLevel="2">
      <c r="C17605" t="s">
        <v>12</v>
      </c>
      <c r="D17605">
        <f>COUNTIF(D17606:D17616, "0")</f>
        <v>0</v>
      </c>
      <c r="E17605">
        <f>COUNTIF(E17606:E17616, "0")</f>
        <v>0</v>
      </c>
      <c r="F17605">
        <f>COUNTIF(F17606:F17616, "0")</f>
        <v>0</v>
      </c>
      <c r="G17605">
        <f>COUNTIF(G17606:G17616, "0")</f>
        <v>0</v>
      </c>
      <c r="H17605">
        <f>COUNTIF(H17606:H17616, "0")</f>
        <v>0</v>
      </c>
      <c r="I17605">
        <f>COUNTIF(I17606:I17616, "0")</f>
        <v>0</v>
      </c>
      <c r="J17605">
        <f>COUNTIF(J17606:J17616, "0")</f>
        <v>0</v>
      </c>
      <c r="K17605">
        <f>COUNTIF(K17606:K17616, "0")</f>
        <v>0</v>
      </c>
    </row>
    <row r="17606" spans="2:11" outlineLevel="2">
      <c r="B17606" t="s">
        <v>50</v>
      </c>
      <c r="C17606" t="s">
        <v>14</v>
      </c>
      <c r="D17606">
        <v>0</v>
      </c>
      <c r="E17606">
        <v>0</v>
      </c>
      <c r="F17606">
        <v>1</v>
      </c>
      <c r="G17606">
        <v>1</v>
      </c>
      <c r="H17606">
        <v>0</v>
      </c>
      <c r="I17606">
        <v>0</v>
      </c>
      <c r="J17606">
        <v>0</v>
      </c>
      <c r="K17606">
        <v>0</v>
      </c>
    </row>
    <row r="17607" spans="2:11" outlineLevel="2">
      <c r="B17607" t="s">
        <v>50</v>
      </c>
      <c r="C17607" t="s">
        <v>15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</row>
    <row r="17608" spans="2:11" outlineLevel="2">
      <c r="B17608" t="s">
        <v>50</v>
      </c>
      <c r="C17608" t="s">
        <v>16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</row>
    <row r="17609" spans="2:11" outlineLevel="2">
      <c r="B17609" t="s">
        <v>50</v>
      </c>
      <c r="C17609" t="s">
        <v>18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</row>
    <row r="17610" spans="2:11" outlineLevel="2">
      <c r="B17610" t="s">
        <v>50</v>
      </c>
      <c r="C17610" t="s">
        <v>19</v>
      </c>
      <c r="D17610">
        <v>1</v>
      </c>
      <c r="E17610">
        <v>0</v>
      </c>
      <c r="F17610">
        <v>0</v>
      </c>
      <c r="G17610">
        <v>1</v>
      </c>
      <c r="H17610">
        <v>0</v>
      </c>
      <c r="I17610">
        <v>0</v>
      </c>
      <c r="J17610">
        <v>0</v>
      </c>
      <c r="K17610">
        <v>0</v>
      </c>
    </row>
    <row r="17611" spans="2:11" outlineLevel="2">
      <c r="B17611" t="s">
        <v>50</v>
      </c>
      <c r="C17611" t="s">
        <v>32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2:11" outlineLevel="2">
      <c r="B17612" t="s">
        <v>50</v>
      </c>
      <c r="C17612" t="s">
        <v>20</v>
      </c>
      <c r="D17612">
        <v>1</v>
      </c>
      <c r="E17612">
        <v>1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0</v>
      </c>
    </row>
    <row r="17613" spans="2:11" outlineLevel="2">
      <c r="B17613" t="s">
        <v>50</v>
      </c>
      <c r="C17613" t="s">
        <v>22</v>
      </c>
      <c r="D17613">
        <v>0</v>
      </c>
      <c r="E17613">
        <v>0</v>
      </c>
      <c r="F17613">
        <v>1</v>
      </c>
      <c r="G17613">
        <v>0</v>
      </c>
      <c r="H17613">
        <v>0</v>
      </c>
      <c r="I17613">
        <v>0</v>
      </c>
      <c r="J17613">
        <v>0</v>
      </c>
      <c r="K17613">
        <v>0</v>
      </c>
    </row>
    <row r="17614" spans="2:11" outlineLevel="2">
      <c r="B17614" t="s">
        <v>50</v>
      </c>
      <c r="C17614" t="s">
        <v>24</v>
      </c>
      <c r="D17614">
        <v>0</v>
      </c>
      <c r="E17614">
        <v>0</v>
      </c>
      <c r="F17614">
        <v>1</v>
      </c>
      <c r="G17614">
        <v>0</v>
      </c>
      <c r="H17614">
        <v>0</v>
      </c>
      <c r="I17614">
        <v>0</v>
      </c>
      <c r="J17614">
        <v>0</v>
      </c>
      <c r="K17614">
        <v>0</v>
      </c>
    </row>
    <row r="17615" spans="2:11" outlineLevel="2">
      <c r="B17615" t="s">
        <v>50</v>
      </c>
      <c r="C17615" t="s">
        <v>34</v>
      </c>
      <c r="D17615">
        <v>1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</row>
    <row r="17616" spans="2:11" outlineLevel="2">
      <c r="B17616" t="s">
        <v>50</v>
      </c>
      <c r="C17616" t="s">
        <v>25</v>
      </c>
      <c r="D17616">
        <v>1</v>
      </c>
      <c r="E17616">
        <v>0</v>
      </c>
      <c r="F17616">
        <v>0</v>
      </c>
      <c r="G17616">
        <v>1</v>
      </c>
      <c r="H17616">
        <v>0</v>
      </c>
      <c r="I17616">
        <v>0</v>
      </c>
      <c r="J17616">
        <v>0</v>
      </c>
      <c r="K17616">
        <v>0</v>
      </c>
    </row>
    <row r="17617" spans="2:11" s="3" customFormat="1">
      <c r="B17617" s="3" t="s">
        <v>729</v>
      </c>
      <c r="C17617" s="3" t="s">
        <v>8</v>
      </c>
      <c r="D17617" s="3">
        <f>IFERROR(AVERAGE(D17620), 0)</f>
        <v>0</v>
      </c>
      <c r="E17617" s="3">
        <f>IFERROR(AVERAGE(E17620), 0)</f>
        <v>0</v>
      </c>
      <c r="F17617" s="3">
        <f>IFERROR(AVERAGE(F17620), 0)</f>
        <v>0</v>
      </c>
      <c r="G17617" s="3">
        <f>IFERROR(AVERAGE(G17620), 0)</f>
        <v>0</v>
      </c>
      <c r="H17617" s="3">
        <f>IFERROR(AVERAGE(H17620), 0)</f>
        <v>0</v>
      </c>
      <c r="I17617" s="3">
        <f>IFERROR(AVERAGE(I17620), 0)</f>
        <v>0</v>
      </c>
      <c r="J17617" s="3">
        <f>IFERROR(AVERAGE(J17620), 0)</f>
        <v>0</v>
      </c>
      <c r="K17617" s="3">
        <f>IFERROR(AVERAGE(K17620), 0)</f>
        <v>0</v>
      </c>
    </row>
    <row r="17618" spans="2:11" outlineLevel="2">
      <c r="B17618" s="4" t="s">
        <v>9</v>
      </c>
      <c r="D17618">
        <f>E17621</f>
        <v>0</v>
      </c>
      <c r="E17618">
        <f>F17621</f>
        <v>0</v>
      </c>
      <c r="F17618">
        <f>G17621</f>
        <v>0</v>
      </c>
      <c r="G17618">
        <f>H17621</f>
        <v>0</v>
      </c>
      <c r="H17618">
        <f>I17621</f>
        <v>0</v>
      </c>
      <c r="I17618">
        <f>J17621</f>
        <v>0</v>
      </c>
      <c r="J17618">
        <f>K17621</f>
        <v>0</v>
      </c>
      <c r="K17618">
        <f>L17621</f>
        <v>0</v>
      </c>
    </row>
    <row r="17619" spans="2:11" outlineLevel="2">
      <c r="B17619" s="4" t="s">
        <v>10</v>
      </c>
      <c r="D17619">
        <f>E17622</f>
        <v>0</v>
      </c>
      <c r="E17619">
        <f>F17622</f>
        <v>0</v>
      </c>
      <c r="F17619">
        <f>G17622</f>
        <v>0</v>
      </c>
      <c r="G17619">
        <f>H17622</f>
        <v>0</v>
      </c>
      <c r="H17619">
        <f>I17622</f>
        <v>0</v>
      </c>
      <c r="I17619">
        <f>J17622</f>
        <v>0</v>
      </c>
      <c r="J17619">
        <f>K17622</f>
        <v>0</v>
      </c>
      <c r="K17619">
        <f>L17622</f>
        <v>0</v>
      </c>
    </row>
    <row r="17620" spans="2:11" s="5" customFormat="1" outlineLevel="1">
      <c r="C17620" s="5" t="s">
        <v>51</v>
      </c>
      <c r="D17620" s="1">
        <f>IFERROR(D17621/D17622, D17621)</f>
        <v>0</v>
      </c>
      <c r="E17620" s="1">
        <f>IFERROR(E17621/E17622, E17621)</f>
        <v>0</v>
      </c>
      <c r="F17620" s="1">
        <f>IFERROR(F17621/F17622, F17621)</f>
        <v>0</v>
      </c>
      <c r="G17620" s="1">
        <f>IFERROR(G17621/G17622, G17621)</f>
        <v>0</v>
      </c>
      <c r="H17620" s="1">
        <f>IFERROR(H17621/H17622, H17621)</f>
        <v>0</v>
      </c>
      <c r="I17620" s="1">
        <f>IFERROR(I17621/I17622, I17621)</f>
        <v>0</v>
      </c>
      <c r="J17620" s="1">
        <f>IFERROR(J17621/J17622, J17621)</f>
        <v>0</v>
      </c>
      <c r="K17620" s="1">
        <f>IFERROR(K17621/K17622, K17621)</f>
        <v>0</v>
      </c>
    </row>
    <row r="17621" spans="2:11" outlineLevel="2">
      <c r="C17621" t="s">
        <v>10</v>
      </c>
      <c r="D17621">
        <f>COUNTIF(D17623:D17630, "1")</f>
        <v>0</v>
      </c>
      <c r="E17621">
        <f>COUNTIF(E17623:E17630, "1")</f>
        <v>0</v>
      </c>
      <c r="F17621">
        <f>COUNTIF(F17623:F17630, "1")</f>
        <v>0</v>
      </c>
      <c r="G17621">
        <f>COUNTIF(G17623:G17630, "1")</f>
        <v>0</v>
      </c>
      <c r="H17621">
        <f>COUNTIF(H17623:H17630, "1")</f>
        <v>0</v>
      </c>
      <c r="I17621">
        <f>COUNTIF(I17623:I17630, "1")</f>
        <v>0</v>
      </c>
      <c r="J17621">
        <f>COUNTIF(J17623:J17630, "1")</f>
        <v>0</v>
      </c>
      <c r="K17621">
        <f>COUNTIF(K17623:K17630, "1")</f>
        <v>0</v>
      </c>
    </row>
    <row r="17622" spans="2:11" outlineLevel="2">
      <c r="C17622" t="s">
        <v>12</v>
      </c>
      <c r="D17622">
        <f>COUNTIF(D17623:D17630, "0")</f>
        <v>0</v>
      </c>
      <c r="E17622">
        <f>COUNTIF(E17623:E17630, "0")</f>
        <v>0</v>
      </c>
      <c r="F17622">
        <f>COUNTIF(F17623:F17630, "0")</f>
        <v>0</v>
      </c>
      <c r="G17622">
        <f>COUNTIF(G17623:G17630, "0")</f>
        <v>0</v>
      </c>
      <c r="H17622">
        <f>COUNTIF(H17623:H17630, "0")</f>
        <v>0</v>
      </c>
      <c r="I17622">
        <f>COUNTIF(I17623:I17630, "0")</f>
        <v>0</v>
      </c>
      <c r="J17622">
        <f>COUNTIF(J17623:J17630, "0")</f>
        <v>0</v>
      </c>
      <c r="K17622">
        <f>COUNTIF(K17623:K17630, "0")</f>
        <v>0</v>
      </c>
    </row>
    <row r="17623" spans="2:11" outlineLevel="2">
      <c r="B17623" t="s">
        <v>52</v>
      </c>
      <c r="C17623" t="s">
        <v>23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2:11" outlineLevel="2">
      <c r="B17624" t="s">
        <v>52</v>
      </c>
      <c r="C17624" t="s">
        <v>14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2:11" outlineLevel="2">
      <c r="B17625" t="s">
        <v>52</v>
      </c>
      <c r="C17625" t="s">
        <v>17</v>
      </c>
      <c r="D17625">
        <v>0</v>
      </c>
      <c r="E17625">
        <v>1</v>
      </c>
      <c r="F17625">
        <v>1</v>
      </c>
      <c r="G17625">
        <v>1</v>
      </c>
      <c r="H17625">
        <v>0</v>
      </c>
      <c r="I17625">
        <v>0</v>
      </c>
      <c r="J17625">
        <v>1</v>
      </c>
      <c r="K17625">
        <v>0</v>
      </c>
    </row>
    <row r="17626" spans="2:11" outlineLevel="2">
      <c r="B17626" t="s">
        <v>52</v>
      </c>
      <c r="C17626" t="s">
        <v>19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2:11" outlineLevel="2">
      <c r="B17627" t="s">
        <v>52</v>
      </c>
      <c r="C17627" t="s">
        <v>32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2:11" outlineLevel="2">
      <c r="B17628" t="s">
        <v>52</v>
      </c>
      <c r="C17628" t="s">
        <v>20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2:11" outlineLevel="2">
      <c r="B17629" t="s">
        <v>52</v>
      </c>
      <c r="C17629" t="s">
        <v>18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2:11" outlineLevel="2">
      <c r="B17630" t="s">
        <v>52</v>
      </c>
      <c r="C17630" t="s">
        <v>21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</row>
    <row r="17631" spans="2:11" s="3" customFormat="1">
      <c r="B17631" s="3" t="s">
        <v>730</v>
      </c>
      <c r="C17631" s="3" t="s">
        <v>8</v>
      </c>
      <c r="D17631" s="3">
        <f>IFERROR(AVERAGE(D17634), 0)</f>
        <v>0</v>
      </c>
      <c r="E17631" s="3">
        <f>IFERROR(AVERAGE(E17634), 0)</f>
        <v>0</v>
      </c>
      <c r="F17631" s="3">
        <f>IFERROR(AVERAGE(F17634), 0)</f>
        <v>0</v>
      </c>
      <c r="G17631" s="3">
        <f>IFERROR(AVERAGE(G17634), 0)</f>
        <v>0</v>
      </c>
      <c r="H17631" s="3">
        <f>IFERROR(AVERAGE(H17634), 0)</f>
        <v>0</v>
      </c>
      <c r="I17631" s="3">
        <f>IFERROR(AVERAGE(I17634), 0)</f>
        <v>0</v>
      </c>
      <c r="J17631" s="3">
        <f>IFERROR(AVERAGE(J17634), 0)</f>
        <v>0</v>
      </c>
      <c r="K17631" s="3">
        <f>IFERROR(AVERAGE(K17634), 0)</f>
        <v>0</v>
      </c>
    </row>
    <row r="17632" spans="2:11" outlineLevel="2">
      <c r="B17632" s="4" t="s">
        <v>9</v>
      </c>
      <c r="D17632">
        <f>E17635</f>
        <v>0</v>
      </c>
      <c r="E17632">
        <f>F17635</f>
        <v>0</v>
      </c>
      <c r="F17632">
        <f>G17635</f>
        <v>0</v>
      </c>
      <c r="G17632">
        <f>H17635</f>
        <v>0</v>
      </c>
      <c r="H17632">
        <f>I17635</f>
        <v>0</v>
      </c>
      <c r="I17632">
        <f>J17635</f>
        <v>0</v>
      </c>
      <c r="J17632">
        <f>K17635</f>
        <v>0</v>
      </c>
      <c r="K17632">
        <f>L17635</f>
        <v>0</v>
      </c>
    </row>
    <row r="17633" spans="2:11" outlineLevel="2">
      <c r="B17633" s="4" t="s">
        <v>10</v>
      </c>
      <c r="D17633">
        <f>E17636</f>
        <v>0</v>
      </c>
      <c r="E17633">
        <f>F17636</f>
        <v>0</v>
      </c>
      <c r="F17633">
        <f>G17636</f>
        <v>0</v>
      </c>
      <c r="G17633">
        <f>H17636</f>
        <v>0</v>
      </c>
      <c r="H17633">
        <f>I17636</f>
        <v>0</v>
      </c>
      <c r="I17633">
        <f>J17636</f>
        <v>0</v>
      </c>
      <c r="J17633">
        <f>K17636</f>
        <v>0</v>
      </c>
      <c r="K17633">
        <f>L17636</f>
        <v>0</v>
      </c>
    </row>
    <row r="17634" spans="2:11" s="5" customFormat="1" outlineLevel="1">
      <c r="C17634" s="5" t="s">
        <v>51</v>
      </c>
      <c r="D17634" s="1">
        <f>IFERROR(D17635/D17636, D17635)</f>
        <v>0</v>
      </c>
      <c r="E17634" s="1">
        <f>IFERROR(E17635/E17636, E17635)</f>
        <v>0</v>
      </c>
      <c r="F17634" s="1">
        <f>IFERROR(F17635/F17636, F17635)</f>
        <v>0</v>
      </c>
      <c r="G17634" s="1">
        <f>IFERROR(G17635/G17636, G17635)</f>
        <v>0</v>
      </c>
      <c r="H17634" s="1">
        <f>IFERROR(H17635/H17636, H17635)</f>
        <v>0</v>
      </c>
      <c r="I17634" s="1">
        <f>IFERROR(I17635/I17636, I17635)</f>
        <v>0</v>
      </c>
      <c r="J17634" s="1">
        <f>IFERROR(J17635/J17636, J17635)</f>
        <v>0</v>
      </c>
      <c r="K17634" s="1">
        <f>IFERROR(K17635/K17636, K17635)</f>
        <v>0</v>
      </c>
    </row>
    <row r="17635" spans="2:11" outlineLevel="2">
      <c r="C17635" t="s">
        <v>10</v>
      </c>
      <c r="D17635">
        <f>COUNTIF(D17637:D17641, "1")</f>
        <v>0</v>
      </c>
      <c r="E17635">
        <f>COUNTIF(E17637:E17641, "1")</f>
        <v>0</v>
      </c>
      <c r="F17635">
        <f>COUNTIF(F17637:F17641, "1")</f>
        <v>0</v>
      </c>
      <c r="G17635">
        <f>COUNTIF(G17637:G17641, "1")</f>
        <v>0</v>
      </c>
      <c r="H17635">
        <f>COUNTIF(H17637:H17641, "1")</f>
        <v>0</v>
      </c>
      <c r="I17635">
        <f>COUNTIF(I17637:I17641, "1")</f>
        <v>0</v>
      </c>
      <c r="J17635">
        <f>COUNTIF(J17637:J17641, "1")</f>
        <v>0</v>
      </c>
      <c r="K17635">
        <f>COUNTIF(K17637:K17641, "1")</f>
        <v>0</v>
      </c>
    </row>
    <row r="17636" spans="2:11" outlineLevel="2">
      <c r="C17636" t="s">
        <v>12</v>
      </c>
      <c r="D17636">
        <f>COUNTIF(D17637:D17641, "0")</f>
        <v>0</v>
      </c>
      <c r="E17636">
        <f>COUNTIF(E17637:E17641, "0")</f>
        <v>0</v>
      </c>
      <c r="F17636">
        <f>COUNTIF(F17637:F17641, "0")</f>
        <v>0</v>
      </c>
      <c r="G17636">
        <f>COUNTIF(G17637:G17641, "0")</f>
        <v>0</v>
      </c>
      <c r="H17636">
        <f>COUNTIF(H17637:H17641, "0")</f>
        <v>0</v>
      </c>
      <c r="I17636">
        <f>COUNTIF(I17637:I17641, "0")</f>
        <v>0</v>
      </c>
      <c r="J17636">
        <f>COUNTIF(J17637:J17641, "0")</f>
        <v>0</v>
      </c>
      <c r="K17636">
        <f>COUNTIF(K17637:K17641, "0")</f>
        <v>0</v>
      </c>
    </row>
    <row r="17637" spans="2:11" outlineLevel="2">
      <c r="B17637" t="s">
        <v>52</v>
      </c>
      <c r="C17637" t="s">
        <v>15</v>
      </c>
      <c r="D17637">
        <v>0</v>
      </c>
      <c r="E17637">
        <v>0</v>
      </c>
      <c r="F17637">
        <v>0</v>
      </c>
      <c r="G17637">
        <v>0</v>
      </c>
      <c r="H17637">
        <v>1</v>
      </c>
      <c r="I17637">
        <v>1</v>
      </c>
      <c r="J17637">
        <v>0</v>
      </c>
      <c r="K17637">
        <v>0</v>
      </c>
    </row>
    <row r="17638" spans="2:11" outlineLevel="2">
      <c r="B17638" t="s">
        <v>52</v>
      </c>
      <c r="C17638" t="s">
        <v>14</v>
      </c>
      <c r="D17638">
        <v>0</v>
      </c>
      <c r="E17638">
        <v>0</v>
      </c>
      <c r="F17638">
        <v>0</v>
      </c>
      <c r="G17638">
        <v>1</v>
      </c>
      <c r="H17638">
        <v>0</v>
      </c>
      <c r="I17638">
        <v>0</v>
      </c>
      <c r="J17638">
        <v>0</v>
      </c>
      <c r="K17638">
        <v>0</v>
      </c>
    </row>
    <row r="17639" spans="2:11" outlineLevel="2">
      <c r="B17639" t="s">
        <v>52</v>
      </c>
      <c r="C17639" t="s">
        <v>17</v>
      </c>
      <c r="D17639">
        <v>0</v>
      </c>
      <c r="E17639">
        <v>0</v>
      </c>
      <c r="F17639">
        <v>1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2:11" outlineLevel="2">
      <c r="B17640" t="s">
        <v>52</v>
      </c>
      <c r="C17640" t="s">
        <v>16</v>
      </c>
      <c r="D17640">
        <v>0</v>
      </c>
      <c r="E17640">
        <v>1</v>
      </c>
      <c r="F17640">
        <v>1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2:11" outlineLevel="2">
      <c r="B17641" t="s">
        <v>52</v>
      </c>
      <c r="C17641" t="s">
        <v>18</v>
      </c>
      <c r="D17641">
        <v>0</v>
      </c>
      <c r="E17641">
        <v>0</v>
      </c>
      <c r="F17641">
        <v>0</v>
      </c>
      <c r="G17641">
        <v>1</v>
      </c>
      <c r="H17641">
        <v>1</v>
      </c>
      <c r="I17641">
        <v>0</v>
      </c>
      <c r="J17641">
        <v>0</v>
      </c>
      <c r="K17641">
        <v>0</v>
      </c>
    </row>
    <row r="17642" spans="2:11" s="3" customFormat="1">
      <c r="B17642" s="3" t="s">
        <v>731</v>
      </c>
      <c r="C17642" s="3" t="s">
        <v>8</v>
      </c>
      <c r="D17642" s="3">
        <f>IFERROR(AVERAGE(D17645), 0)</f>
        <v>0</v>
      </c>
      <c r="E17642" s="3">
        <f>IFERROR(AVERAGE(E17645), 0)</f>
        <v>0</v>
      </c>
      <c r="F17642" s="3">
        <f>IFERROR(AVERAGE(F17645), 0)</f>
        <v>0</v>
      </c>
      <c r="G17642" s="3">
        <f>IFERROR(AVERAGE(G17645), 0)</f>
        <v>0</v>
      </c>
      <c r="H17642" s="3">
        <f>IFERROR(AVERAGE(H17645), 0)</f>
        <v>0</v>
      </c>
      <c r="I17642" s="3">
        <f>IFERROR(AVERAGE(I17645), 0)</f>
        <v>0</v>
      </c>
      <c r="J17642" s="3">
        <f>IFERROR(AVERAGE(J17645), 0)</f>
        <v>0</v>
      </c>
      <c r="K17642" s="3">
        <f>IFERROR(AVERAGE(K17645), 0)</f>
        <v>0</v>
      </c>
    </row>
    <row r="17643" spans="2:11" outlineLevel="2">
      <c r="B17643" s="4" t="s">
        <v>9</v>
      </c>
      <c r="D17643">
        <f>E17646</f>
        <v>0</v>
      </c>
      <c r="E17643">
        <f>F17646</f>
        <v>0</v>
      </c>
      <c r="F17643">
        <f>G17646</f>
        <v>0</v>
      </c>
      <c r="G17643">
        <f>H17646</f>
        <v>0</v>
      </c>
      <c r="H17643">
        <f>I17646</f>
        <v>0</v>
      </c>
      <c r="I17643">
        <f>J17646</f>
        <v>0</v>
      </c>
      <c r="J17643">
        <f>K17646</f>
        <v>0</v>
      </c>
      <c r="K17643">
        <f>L17646</f>
        <v>0</v>
      </c>
    </row>
    <row r="17644" spans="2:11" outlineLevel="2">
      <c r="B17644" s="4" t="s">
        <v>10</v>
      </c>
      <c r="D17644">
        <f>E17647</f>
        <v>0</v>
      </c>
      <c r="E17644">
        <f>F17647</f>
        <v>0</v>
      </c>
      <c r="F17644">
        <f>G17647</f>
        <v>0</v>
      </c>
      <c r="G17644">
        <f>H17647</f>
        <v>0</v>
      </c>
      <c r="H17644">
        <f>I17647</f>
        <v>0</v>
      </c>
      <c r="I17644">
        <f>J17647</f>
        <v>0</v>
      </c>
      <c r="J17644">
        <f>K17647</f>
        <v>0</v>
      </c>
      <c r="K17644">
        <f>L17647</f>
        <v>0</v>
      </c>
    </row>
    <row r="17645" spans="2:11" s="5" customFormat="1" outlineLevel="1">
      <c r="C17645" s="5" t="s">
        <v>51</v>
      </c>
      <c r="D17645" s="1">
        <f>IFERROR(D17646/D17647, D17646)</f>
        <v>0</v>
      </c>
      <c r="E17645" s="1">
        <f>IFERROR(E17646/E17647, E17646)</f>
        <v>0</v>
      </c>
      <c r="F17645" s="1">
        <f>IFERROR(F17646/F17647, F17646)</f>
        <v>0</v>
      </c>
      <c r="G17645" s="1">
        <f>IFERROR(G17646/G17647, G17646)</f>
        <v>0</v>
      </c>
      <c r="H17645" s="1">
        <f>IFERROR(H17646/H17647, H17646)</f>
        <v>0</v>
      </c>
      <c r="I17645" s="1">
        <f>IFERROR(I17646/I17647, I17646)</f>
        <v>0</v>
      </c>
      <c r="J17645" s="1">
        <f>IFERROR(J17646/J17647, J17646)</f>
        <v>0</v>
      </c>
      <c r="K17645" s="1">
        <f>IFERROR(K17646/K17647, K17646)</f>
        <v>0</v>
      </c>
    </row>
    <row r="17646" spans="2:11" outlineLevel="2">
      <c r="C17646" t="s">
        <v>10</v>
      </c>
      <c r="D17646">
        <f>COUNTIF(D17648:D17652, "1")</f>
        <v>0</v>
      </c>
      <c r="E17646">
        <f>COUNTIF(E17648:E17652, "1")</f>
        <v>0</v>
      </c>
      <c r="F17646">
        <f>COUNTIF(F17648:F17652, "1")</f>
        <v>0</v>
      </c>
      <c r="G17646">
        <f>COUNTIF(G17648:G17652, "1")</f>
        <v>0</v>
      </c>
      <c r="H17646">
        <f>COUNTIF(H17648:H17652, "1")</f>
        <v>0</v>
      </c>
      <c r="I17646">
        <f>COUNTIF(I17648:I17652, "1")</f>
        <v>0</v>
      </c>
      <c r="J17646">
        <f>COUNTIF(J17648:J17652, "1")</f>
        <v>0</v>
      </c>
      <c r="K17646">
        <f>COUNTIF(K17648:K17652, "1")</f>
        <v>0</v>
      </c>
    </row>
    <row r="17647" spans="2:11" outlineLevel="2">
      <c r="C17647" t="s">
        <v>12</v>
      </c>
      <c r="D17647">
        <f>COUNTIF(D17648:D17652, "0")</f>
        <v>0</v>
      </c>
      <c r="E17647">
        <f>COUNTIF(E17648:E17652, "0")</f>
        <v>0</v>
      </c>
      <c r="F17647">
        <f>COUNTIF(F17648:F17652, "0")</f>
        <v>0</v>
      </c>
      <c r="G17647">
        <f>COUNTIF(G17648:G17652, "0")</f>
        <v>0</v>
      </c>
      <c r="H17647">
        <f>COUNTIF(H17648:H17652, "0")</f>
        <v>0</v>
      </c>
      <c r="I17647">
        <f>COUNTIF(I17648:I17652, "0")</f>
        <v>0</v>
      </c>
      <c r="J17647">
        <f>COUNTIF(J17648:J17652, "0")</f>
        <v>0</v>
      </c>
      <c r="K17647">
        <f>COUNTIF(K17648:K17652, "0")</f>
        <v>0</v>
      </c>
    </row>
    <row r="17648" spans="2:11" outlineLevel="2">
      <c r="B17648" t="s">
        <v>52</v>
      </c>
      <c r="C17648" t="s">
        <v>16</v>
      </c>
      <c r="D17648">
        <v>0</v>
      </c>
      <c r="E17648">
        <v>0</v>
      </c>
      <c r="F17648">
        <v>0</v>
      </c>
      <c r="G17648">
        <v>1</v>
      </c>
      <c r="H17648">
        <v>0</v>
      </c>
      <c r="I17648">
        <v>0</v>
      </c>
      <c r="J17648">
        <v>0</v>
      </c>
      <c r="K17648">
        <v>0</v>
      </c>
    </row>
    <row r="17649" spans="2:11" outlineLevel="2">
      <c r="B17649" t="s">
        <v>52</v>
      </c>
      <c r="C17649" t="s">
        <v>14</v>
      </c>
      <c r="D17649">
        <v>1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2:11" outlineLevel="2">
      <c r="B17650" t="s">
        <v>52</v>
      </c>
      <c r="C17650" t="s">
        <v>15</v>
      </c>
      <c r="D17650">
        <v>0</v>
      </c>
      <c r="E17650">
        <v>0</v>
      </c>
      <c r="F17650">
        <v>1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2:11" outlineLevel="2">
      <c r="B17651" t="s">
        <v>52</v>
      </c>
      <c r="C17651" t="s">
        <v>17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2:11" outlineLevel="2">
      <c r="B17652" t="s">
        <v>52</v>
      </c>
      <c r="C17652" t="s">
        <v>18</v>
      </c>
      <c r="D17652">
        <v>1</v>
      </c>
      <c r="E17652">
        <v>1</v>
      </c>
      <c r="F17652">
        <v>1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2:11" s="3" customFormat="1">
      <c r="B17653" s="3" t="s">
        <v>732</v>
      </c>
      <c r="C17653" s="3" t="s">
        <v>8</v>
      </c>
      <c r="D17653" s="3">
        <f>IFERROR(AVERAGE(D17656), 0)</f>
        <v>0</v>
      </c>
      <c r="E17653" s="3">
        <f>IFERROR(AVERAGE(E17656), 0)</f>
        <v>0</v>
      </c>
      <c r="F17653" s="3">
        <f>IFERROR(AVERAGE(F17656), 0)</f>
        <v>0</v>
      </c>
      <c r="G17653" s="3">
        <f>IFERROR(AVERAGE(G17656), 0)</f>
        <v>0</v>
      </c>
      <c r="H17653" s="3">
        <f>IFERROR(AVERAGE(H17656), 0)</f>
        <v>0</v>
      </c>
      <c r="I17653" s="3">
        <f>IFERROR(AVERAGE(I17656), 0)</f>
        <v>0</v>
      </c>
      <c r="J17653" s="3">
        <f>IFERROR(AVERAGE(J17656), 0)</f>
        <v>0</v>
      </c>
      <c r="K17653" s="3">
        <f>IFERROR(AVERAGE(K17656), 0)</f>
        <v>0</v>
      </c>
    </row>
    <row r="17654" spans="2:11" outlineLevel="2">
      <c r="B17654" s="4" t="s">
        <v>9</v>
      </c>
      <c r="D17654">
        <f>E17657</f>
        <v>0</v>
      </c>
      <c r="E17654">
        <f>F17657</f>
        <v>0</v>
      </c>
      <c r="F17654">
        <f>G17657</f>
        <v>0</v>
      </c>
      <c r="G17654">
        <f>H17657</f>
        <v>0</v>
      </c>
      <c r="H17654">
        <f>I17657</f>
        <v>0</v>
      </c>
      <c r="I17654">
        <f>J17657</f>
        <v>0</v>
      </c>
      <c r="J17654">
        <f>K17657</f>
        <v>0</v>
      </c>
      <c r="K17654">
        <f>L17657</f>
        <v>0</v>
      </c>
    </row>
    <row r="17655" spans="2:11" outlineLevel="2">
      <c r="B17655" s="4" t="s">
        <v>10</v>
      </c>
      <c r="D17655">
        <f>E17658</f>
        <v>0</v>
      </c>
      <c r="E17655">
        <f>F17658</f>
        <v>0</v>
      </c>
      <c r="F17655">
        <f>G17658</f>
        <v>0</v>
      </c>
      <c r="G17655">
        <f>H17658</f>
        <v>0</v>
      </c>
      <c r="H17655">
        <f>I17658</f>
        <v>0</v>
      </c>
      <c r="I17655">
        <f>J17658</f>
        <v>0</v>
      </c>
      <c r="J17655">
        <f>K17658</f>
        <v>0</v>
      </c>
      <c r="K17655">
        <f>L17658</f>
        <v>0</v>
      </c>
    </row>
    <row r="17656" spans="2:11" s="5" customFormat="1" outlineLevel="1">
      <c r="C17656" s="5" t="s">
        <v>51</v>
      </c>
      <c r="D17656" s="1">
        <f>IFERROR(D17657/D17658, D17657)</f>
        <v>0</v>
      </c>
      <c r="E17656" s="1">
        <f>IFERROR(E17657/E17658, E17657)</f>
        <v>0</v>
      </c>
      <c r="F17656" s="1">
        <f>IFERROR(F17657/F17658, F17657)</f>
        <v>0</v>
      </c>
      <c r="G17656" s="1">
        <f>IFERROR(G17657/G17658, G17657)</f>
        <v>0</v>
      </c>
      <c r="H17656" s="1">
        <f>IFERROR(H17657/H17658, H17657)</f>
        <v>0</v>
      </c>
      <c r="I17656" s="1">
        <f>IFERROR(I17657/I17658, I17657)</f>
        <v>0</v>
      </c>
      <c r="J17656" s="1">
        <f>IFERROR(J17657/J17658, J17657)</f>
        <v>0</v>
      </c>
      <c r="K17656" s="1">
        <f>IFERROR(K17657/K17658, K17657)</f>
        <v>0</v>
      </c>
    </row>
    <row r="17657" spans="2:11" outlineLevel="2">
      <c r="C17657" t="s">
        <v>10</v>
      </c>
      <c r="D17657">
        <f>COUNTIF(D17659:D17659, "1")</f>
        <v>0</v>
      </c>
      <c r="E17657">
        <f>COUNTIF(E17659:E17659, "1")</f>
        <v>0</v>
      </c>
      <c r="F17657">
        <f>COUNTIF(F17659:F17659, "1")</f>
        <v>0</v>
      </c>
      <c r="G17657">
        <f>COUNTIF(G17659:G17659, "1")</f>
        <v>0</v>
      </c>
      <c r="H17657">
        <f>COUNTIF(H17659:H17659, "1")</f>
        <v>0</v>
      </c>
      <c r="I17657">
        <f>COUNTIF(I17659:I17659, "1")</f>
        <v>0</v>
      </c>
      <c r="J17657">
        <f>COUNTIF(J17659:J17659, "1")</f>
        <v>0</v>
      </c>
      <c r="K17657">
        <f>COUNTIF(K17659:K17659, "1")</f>
        <v>0</v>
      </c>
    </row>
    <row r="17658" spans="2:11" outlineLevel="2">
      <c r="C17658" t="s">
        <v>12</v>
      </c>
      <c r="D17658">
        <f>COUNTIF(D17659:D17659, "0")</f>
        <v>0</v>
      </c>
      <c r="E17658">
        <f>COUNTIF(E17659:E17659, "0")</f>
        <v>0</v>
      </c>
      <c r="F17658">
        <f>COUNTIF(F17659:F17659, "0")</f>
        <v>0</v>
      </c>
      <c r="G17658">
        <f>COUNTIF(G17659:G17659, "0")</f>
        <v>0</v>
      </c>
      <c r="H17658">
        <f>COUNTIF(H17659:H17659, "0")</f>
        <v>0</v>
      </c>
      <c r="I17658">
        <f>COUNTIF(I17659:I17659, "0")</f>
        <v>0</v>
      </c>
      <c r="J17658">
        <f>COUNTIF(J17659:J17659, "0")</f>
        <v>0</v>
      </c>
      <c r="K17658">
        <f>COUNTIF(K17659:K17659, "0")</f>
        <v>0</v>
      </c>
    </row>
    <row r="17659" spans="2:11" outlineLevel="2">
      <c r="B17659" t="s">
        <v>52</v>
      </c>
      <c r="C17659" t="s">
        <v>14</v>
      </c>
      <c r="D17659">
        <v>1</v>
      </c>
      <c r="E17659">
        <v>1</v>
      </c>
      <c r="F17659">
        <v>0</v>
      </c>
      <c r="G17659">
        <v>0</v>
      </c>
      <c r="H17659">
        <v>1</v>
      </c>
      <c r="I17659">
        <v>0</v>
      </c>
      <c r="J17659">
        <v>0</v>
      </c>
      <c r="K17659">
        <v>0</v>
      </c>
    </row>
    <row r="17660" spans="2:11" s="3" customFormat="1">
      <c r="B17660" s="3" t="s">
        <v>733</v>
      </c>
      <c r="C17660" s="3" t="s">
        <v>8</v>
      </c>
      <c r="D17660" s="3">
        <f>IFERROR(AVERAGE(D17663), 0)</f>
        <v>0</v>
      </c>
      <c r="E17660" s="3">
        <f>IFERROR(AVERAGE(E17663), 0)</f>
        <v>0</v>
      </c>
      <c r="F17660" s="3">
        <f>IFERROR(AVERAGE(F17663), 0)</f>
        <v>0</v>
      </c>
      <c r="G17660" s="3">
        <f>IFERROR(AVERAGE(G17663), 0)</f>
        <v>0</v>
      </c>
      <c r="H17660" s="3">
        <f>IFERROR(AVERAGE(H17663), 0)</f>
        <v>0</v>
      </c>
      <c r="I17660" s="3">
        <f>IFERROR(AVERAGE(I17663), 0)</f>
        <v>0</v>
      </c>
      <c r="J17660" s="3">
        <f>IFERROR(AVERAGE(J17663), 0)</f>
        <v>0</v>
      </c>
      <c r="K17660" s="3">
        <f>IFERROR(AVERAGE(K17663), 0)</f>
        <v>0</v>
      </c>
    </row>
    <row r="17661" spans="2:11" outlineLevel="2">
      <c r="B17661" s="4" t="s">
        <v>9</v>
      </c>
      <c r="D17661">
        <f>E17664</f>
        <v>0</v>
      </c>
      <c r="E17661">
        <f>F17664</f>
        <v>0</v>
      </c>
      <c r="F17661">
        <f>G17664</f>
        <v>0</v>
      </c>
      <c r="G17661">
        <f>H17664</f>
        <v>0</v>
      </c>
      <c r="H17661">
        <f>I17664</f>
        <v>0</v>
      </c>
      <c r="I17661">
        <f>J17664</f>
        <v>0</v>
      </c>
      <c r="J17661">
        <f>K17664</f>
        <v>0</v>
      </c>
      <c r="K17661">
        <f>L17664</f>
        <v>0</v>
      </c>
    </row>
    <row r="17662" spans="2:11" outlineLevel="2">
      <c r="B17662" s="4" t="s">
        <v>10</v>
      </c>
      <c r="D17662">
        <f>E17665</f>
        <v>0</v>
      </c>
      <c r="E17662">
        <f>F17665</f>
        <v>0</v>
      </c>
      <c r="F17662">
        <f>G17665</f>
        <v>0</v>
      </c>
      <c r="G17662">
        <f>H17665</f>
        <v>0</v>
      </c>
      <c r="H17662">
        <f>I17665</f>
        <v>0</v>
      </c>
      <c r="I17662">
        <f>J17665</f>
        <v>0</v>
      </c>
      <c r="J17662">
        <f>K17665</f>
        <v>0</v>
      </c>
      <c r="K17662">
        <f>L17665</f>
        <v>0</v>
      </c>
    </row>
    <row r="17663" spans="2:11" s="5" customFormat="1" outlineLevel="1">
      <c r="C17663" s="5" t="s">
        <v>51</v>
      </c>
      <c r="D17663" s="1">
        <f>IFERROR(D17664/D17665, D17664)</f>
        <v>0</v>
      </c>
      <c r="E17663" s="1">
        <f>IFERROR(E17664/E17665, E17664)</f>
        <v>0</v>
      </c>
      <c r="F17663" s="1">
        <f>IFERROR(F17664/F17665, F17664)</f>
        <v>0</v>
      </c>
      <c r="G17663" s="1">
        <f>IFERROR(G17664/G17665, G17664)</f>
        <v>0</v>
      </c>
      <c r="H17663" s="1">
        <f>IFERROR(H17664/H17665, H17664)</f>
        <v>0</v>
      </c>
      <c r="I17663" s="1">
        <f>IFERROR(I17664/I17665, I17664)</f>
        <v>0</v>
      </c>
      <c r="J17663" s="1">
        <f>IFERROR(J17664/J17665, J17664)</f>
        <v>0</v>
      </c>
      <c r="K17663" s="1">
        <f>IFERROR(K17664/K17665, K17664)</f>
        <v>0</v>
      </c>
    </row>
    <row r="17664" spans="2:11" outlineLevel="2">
      <c r="C17664" t="s">
        <v>10</v>
      </c>
      <c r="D17664">
        <f>COUNTIF(D17666:D17672, "1")</f>
        <v>0</v>
      </c>
      <c r="E17664">
        <f>COUNTIF(E17666:E17672, "1")</f>
        <v>0</v>
      </c>
      <c r="F17664">
        <f>COUNTIF(F17666:F17672, "1")</f>
        <v>0</v>
      </c>
      <c r="G17664">
        <f>COUNTIF(G17666:G17672, "1")</f>
        <v>0</v>
      </c>
      <c r="H17664">
        <f>COUNTIF(H17666:H17672, "1")</f>
        <v>0</v>
      </c>
      <c r="I17664">
        <f>COUNTIF(I17666:I17672, "1")</f>
        <v>0</v>
      </c>
      <c r="J17664">
        <f>COUNTIF(J17666:J17672, "1")</f>
        <v>0</v>
      </c>
      <c r="K17664">
        <f>COUNTIF(K17666:K17672, "1")</f>
        <v>0</v>
      </c>
    </row>
    <row r="17665" spans="2:11" outlineLevel="2">
      <c r="C17665" t="s">
        <v>12</v>
      </c>
      <c r="D17665">
        <f>COUNTIF(D17666:D17672, "0")</f>
        <v>0</v>
      </c>
      <c r="E17665">
        <f>COUNTIF(E17666:E17672, "0")</f>
        <v>0</v>
      </c>
      <c r="F17665">
        <f>COUNTIF(F17666:F17672, "0")</f>
        <v>0</v>
      </c>
      <c r="G17665">
        <f>COUNTIF(G17666:G17672, "0")</f>
        <v>0</v>
      </c>
      <c r="H17665">
        <f>COUNTIF(H17666:H17672, "0")</f>
        <v>0</v>
      </c>
      <c r="I17665">
        <f>COUNTIF(I17666:I17672, "0")</f>
        <v>0</v>
      </c>
      <c r="J17665">
        <f>COUNTIF(J17666:J17672, "0")</f>
        <v>0</v>
      </c>
      <c r="K17665">
        <f>COUNTIF(K17666:K17672, "0")</f>
        <v>0</v>
      </c>
    </row>
    <row r="17666" spans="2:11" outlineLevel="2">
      <c r="B17666" t="s">
        <v>52</v>
      </c>
      <c r="C17666" t="s">
        <v>22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2:11" outlineLevel="2">
      <c r="B17667" t="s">
        <v>52</v>
      </c>
      <c r="C17667" t="s">
        <v>14</v>
      </c>
      <c r="D17667">
        <v>0</v>
      </c>
      <c r="E17667">
        <v>0</v>
      </c>
      <c r="F17667">
        <v>0</v>
      </c>
      <c r="G17667">
        <v>0</v>
      </c>
      <c r="H17667">
        <v>1</v>
      </c>
      <c r="I17667">
        <v>0</v>
      </c>
      <c r="J17667">
        <v>0</v>
      </c>
      <c r="K17667">
        <v>0</v>
      </c>
    </row>
    <row r="17668" spans="2:11" outlineLevel="2">
      <c r="B17668" t="s">
        <v>52</v>
      </c>
      <c r="C17668" t="s">
        <v>18</v>
      </c>
      <c r="D17668">
        <v>1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2:11" outlineLevel="2">
      <c r="B17669" t="s">
        <v>52</v>
      </c>
      <c r="C17669" t="s">
        <v>19</v>
      </c>
      <c r="D17669">
        <v>0</v>
      </c>
      <c r="E17669">
        <v>0</v>
      </c>
      <c r="F17669">
        <v>1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2:11" outlineLevel="2">
      <c r="B17670" t="s">
        <v>52</v>
      </c>
      <c r="C17670" t="s">
        <v>17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2:11" outlineLevel="2">
      <c r="B17671" t="s">
        <v>52</v>
      </c>
      <c r="C17671" t="s">
        <v>16</v>
      </c>
      <c r="D17671">
        <v>0</v>
      </c>
      <c r="E17671">
        <v>1</v>
      </c>
      <c r="F17671">
        <v>1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2:11" outlineLevel="2">
      <c r="B17672" t="s">
        <v>52</v>
      </c>
      <c r="C17672" t="s">
        <v>15</v>
      </c>
      <c r="D17672">
        <v>1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2:11" s="3" customFormat="1">
      <c r="B17673" s="3" t="s">
        <v>734</v>
      </c>
      <c r="C17673" s="3" t="s">
        <v>8</v>
      </c>
      <c r="D17673" s="3">
        <f>IFERROR(AVERAGE(D17676,D17694), 0)</f>
        <v>0</v>
      </c>
      <c r="E17673" s="3">
        <f>IFERROR(AVERAGE(E17676,E17694), 0)</f>
        <v>0</v>
      </c>
      <c r="F17673" s="3">
        <f>IFERROR(AVERAGE(F17676,F17694), 0)</f>
        <v>0</v>
      </c>
      <c r="G17673" s="3">
        <f>IFERROR(AVERAGE(G17676,G17694), 0)</f>
        <v>0</v>
      </c>
      <c r="H17673" s="3">
        <f>IFERROR(AVERAGE(H17676,H17694), 0)</f>
        <v>0</v>
      </c>
      <c r="I17673" s="3">
        <f>IFERROR(AVERAGE(I17676,I17694), 0)</f>
        <v>0</v>
      </c>
      <c r="J17673" s="3">
        <f>IFERROR(AVERAGE(J17676,J17694), 0)</f>
        <v>0</v>
      </c>
      <c r="K17673" s="3">
        <f>IFERROR(AVERAGE(K17676,K17694), 0)</f>
        <v>0</v>
      </c>
    </row>
    <row r="17674" spans="2:11" outlineLevel="2">
      <c r="B17674" s="4" t="s">
        <v>9</v>
      </c>
      <c r="D17674">
        <f>E17677+E17695</f>
        <v>0</v>
      </c>
      <c r="E17674">
        <f>F17677+F17695</f>
        <v>0</v>
      </c>
      <c r="F17674">
        <f>G17677+G17695</f>
        <v>0</v>
      </c>
      <c r="G17674">
        <f>H17677+H17695</f>
        <v>0</v>
      </c>
      <c r="H17674">
        <f>I17677+I17695</f>
        <v>0</v>
      </c>
      <c r="I17674">
        <f>J17677+J17695</f>
        <v>0</v>
      </c>
      <c r="J17674">
        <f>K17677+K17695</f>
        <v>0</v>
      </c>
      <c r="K17674">
        <f>L17677+L17695</f>
        <v>0</v>
      </c>
    </row>
    <row r="17675" spans="2:11" outlineLevel="2">
      <c r="B17675" s="4" t="s">
        <v>10</v>
      </c>
      <c r="D17675">
        <f>E17678+E17696</f>
        <v>0</v>
      </c>
      <c r="E17675">
        <f>F17678+F17696</f>
        <v>0</v>
      </c>
      <c r="F17675">
        <f>G17678+G17696</f>
        <v>0</v>
      </c>
      <c r="G17675">
        <f>H17678+H17696</f>
        <v>0</v>
      </c>
      <c r="H17675">
        <f>I17678+I17696</f>
        <v>0</v>
      </c>
      <c r="I17675">
        <f>J17678+J17696</f>
        <v>0</v>
      </c>
      <c r="J17675">
        <f>K17678+K17696</f>
        <v>0</v>
      </c>
      <c r="K17675">
        <f>L17678+L17696</f>
        <v>0</v>
      </c>
    </row>
    <row r="17676" spans="2:11" s="5" customFormat="1" outlineLevel="1">
      <c r="C17676" s="5" t="s">
        <v>51</v>
      </c>
      <c r="D17676" s="1">
        <f>IFERROR(D17677/D17678, D17677)</f>
        <v>0</v>
      </c>
      <c r="E17676" s="1">
        <f>IFERROR(E17677/E17678, E17677)</f>
        <v>0</v>
      </c>
      <c r="F17676" s="1">
        <f>IFERROR(F17677/F17678, F17677)</f>
        <v>0</v>
      </c>
      <c r="G17676" s="1">
        <f>IFERROR(G17677/G17678, G17677)</f>
        <v>0</v>
      </c>
      <c r="H17676" s="1">
        <f>IFERROR(H17677/H17678, H17677)</f>
        <v>0</v>
      </c>
      <c r="I17676" s="1">
        <f>IFERROR(I17677/I17678, I17677)</f>
        <v>0</v>
      </c>
      <c r="J17676" s="1">
        <f>IFERROR(J17677/J17678, J17677)</f>
        <v>0</v>
      </c>
      <c r="K17676" s="1">
        <f>IFERROR(K17677/K17678, K17677)</f>
        <v>0</v>
      </c>
    </row>
    <row r="17677" spans="2:11" outlineLevel="2">
      <c r="C17677" t="s">
        <v>10</v>
      </c>
      <c r="D17677">
        <f>COUNTIF(D17679:D17693, "1")</f>
        <v>0</v>
      </c>
      <c r="E17677">
        <f>COUNTIF(E17679:E17693, "1")</f>
        <v>0</v>
      </c>
      <c r="F17677">
        <f>COUNTIF(F17679:F17693, "1")</f>
        <v>0</v>
      </c>
      <c r="G17677">
        <f>COUNTIF(G17679:G17693, "1")</f>
        <v>0</v>
      </c>
      <c r="H17677">
        <f>COUNTIF(H17679:H17693, "1")</f>
        <v>0</v>
      </c>
      <c r="I17677">
        <f>COUNTIF(I17679:I17693, "1")</f>
        <v>0</v>
      </c>
      <c r="J17677">
        <f>COUNTIF(J17679:J17693, "1")</f>
        <v>0</v>
      </c>
      <c r="K17677">
        <f>COUNTIF(K17679:K17693, "1")</f>
        <v>0</v>
      </c>
    </row>
    <row r="17678" spans="2:11" outlineLevel="2">
      <c r="C17678" t="s">
        <v>12</v>
      </c>
      <c r="D17678">
        <f>COUNTIF(D17679:D17693, "0")</f>
        <v>0</v>
      </c>
      <c r="E17678">
        <f>COUNTIF(E17679:E17693, "0")</f>
        <v>0</v>
      </c>
      <c r="F17678">
        <f>COUNTIF(F17679:F17693, "0")</f>
        <v>0</v>
      </c>
      <c r="G17678">
        <f>COUNTIF(G17679:G17693, "0")</f>
        <v>0</v>
      </c>
      <c r="H17678">
        <f>COUNTIF(H17679:H17693, "0")</f>
        <v>0</v>
      </c>
      <c r="I17678">
        <f>COUNTIF(I17679:I17693, "0")</f>
        <v>0</v>
      </c>
      <c r="J17678">
        <f>COUNTIF(J17679:J17693, "0")</f>
        <v>0</v>
      </c>
      <c r="K17678">
        <f>COUNTIF(K17679:K17693, "0")</f>
        <v>0</v>
      </c>
    </row>
    <row r="17679" spans="2:11" outlineLevel="2">
      <c r="B17679" t="s">
        <v>52</v>
      </c>
      <c r="C17679" t="s">
        <v>14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2:11" outlineLevel="2">
      <c r="B17680" t="s">
        <v>52</v>
      </c>
      <c r="C17680" t="s">
        <v>15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2:11" outlineLevel="2">
      <c r="B17681" t="s">
        <v>52</v>
      </c>
      <c r="C17681" t="s">
        <v>16</v>
      </c>
      <c r="D17681">
        <v>0</v>
      </c>
      <c r="E17681">
        <v>0</v>
      </c>
      <c r="F17681">
        <v>1</v>
      </c>
      <c r="G17681">
        <v>0</v>
      </c>
      <c r="H17681">
        <v>1</v>
      </c>
      <c r="I17681">
        <v>0</v>
      </c>
      <c r="J17681">
        <v>0</v>
      </c>
      <c r="K17681">
        <v>0</v>
      </c>
    </row>
    <row r="17682" spans="2:11" outlineLevel="2">
      <c r="B17682" t="s">
        <v>52</v>
      </c>
      <c r="C17682" t="s">
        <v>17</v>
      </c>
      <c r="D17682">
        <v>0</v>
      </c>
      <c r="E17682">
        <v>1</v>
      </c>
      <c r="F17682">
        <v>0</v>
      </c>
      <c r="G17682">
        <v>0</v>
      </c>
      <c r="H17682">
        <v>0</v>
      </c>
      <c r="I17682">
        <v>0</v>
      </c>
      <c r="J17682">
        <v>1</v>
      </c>
      <c r="K17682">
        <v>0</v>
      </c>
    </row>
    <row r="17683" spans="2:11" outlineLevel="2">
      <c r="B17683" t="s">
        <v>52</v>
      </c>
      <c r="C17683" t="s">
        <v>18</v>
      </c>
      <c r="D17683">
        <v>0</v>
      </c>
      <c r="E17683">
        <v>1</v>
      </c>
      <c r="F17683">
        <v>0</v>
      </c>
      <c r="G17683">
        <v>0</v>
      </c>
      <c r="H17683">
        <v>1</v>
      </c>
      <c r="I17683">
        <v>1</v>
      </c>
      <c r="J17683">
        <v>0</v>
      </c>
      <c r="K17683">
        <v>0</v>
      </c>
    </row>
    <row r="17684" spans="2:11" outlineLevel="2">
      <c r="B17684" t="s">
        <v>52</v>
      </c>
      <c r="C17684" t="s">
        <v>19</v>
      </c>
      <c r="D17684">
        <v>0</v>
      </c>
      <c r="E17684">
        <v>0</v>
      </c>
      <c r="F17684">
        <v>1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2:11" outlineLevel="2">
      <c r="B17685" t="s">
        <v>52</v>
      </c>
      <c r="C17685" t="s">
        <v>32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2:11" outlineLevel="2">
      <c r="B17686" t="s">
        <v>52</v>
      </c>
      <c r="C17686" t="s">
        <v>20</v>
      </c>
      <c r="D17686">
        <v>0</v>
      </c>
      <c r="E17686">
        <v>1</v>
      </c>
      <c r="F17686">
        <v>0</v>
      </c>
      <c r="G17686">
        <v>1</v>
      </c>
      <c r="H17686">
        <v>1</v>
      </c>
      <c r="I17686">
        <v>0</v>
      </c>
      <c r="J17686">
        <v>0</v>
      </c>
      <c r="K17686">
        <v>0</v>
      </c>
    </row>
    <row r="17687" spans="2:11" outlineLevel="2">
      <c r="B17687" t="s">
        <v>52</v>
      </c>
      <c r="C17687" t="s">
        <v>21</v>
      </c>
      <c r="D17687">
        <v>0</v>
      </c>
      <c r="E17687">
        <v>0</v>
      </c>
      <c r="F17687">
        <v>1</v>
      </c>
      <c r="G17687">
        <v>1</v>
      </c>
      <c r="H17687">
        <v>1</v>
      </c>
      <c r="I17687">
        <v>1</v>
      </c>
      <c r="J17687">
        <v>0</v>
      </c>
      <c r="K17687">
        <v>0</v>
      </c>
    </row>
    <row r="17688" spans="2:11" outlineLevel="2">
      <c r="B17688" t="s">
        <v>52</v>
      </c>
      <c r="C17688" t="s">
        <v>22</v>
      </c>
      <c r="D17688">
        <v>0</v>
      </c>
      <c r="E17688">
        <v>0</v>
      </c>
      <c r="F17688">
        <v>1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2:11" outlineLevel="2">
      <c r="B17689" t="s">
        <v>52</v>
      </c>
      <c r="C17689" t="s">
        <v>23</v>
      </c>
      <c r="D17689">
        <v>0</v>
      </c>
      <c r="E17689">
        <v>0</v>
      </c>
      <c r="F17689">
        <v>0</v>
      </c>
      <c r="G17689">
        <v>1</v>
      </c>
      <c r="H17689">
        <v>1</v>
      </c>
      <c r="I17689">
        <v>0</v>
      </c>
      <c r="J17689">
        <v>0</v>
      </c>
      <c r="K17689">
        <v>0</v>
      </c>
    </row>
    <row r="17690" spans="2:11" outlineLevel="2">
      <c r="B17690" t="s">
        <v>52</v>
      </c>
      <c r="C17690" t="s">
        <v>33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2:11" outlineLevel="2">
      <c r="B17691" t="s">
        <v>52</v>
      </c>
      <c r="C17691" t="s">
        <v>24</v>
      </c>
      <c r="D17691">
        <v>1</v>
      </c>
      <c r="E17691">
        <v>0</v>
      </c>
      <c r="F17691">
        <v>0</v>
      </c>
      <c r="G17691">
        <v>0</v>
      </c>
      <c r="H17691">
        <v>0</v>
      </c>
      <c r="I17691">
        <v>1</v>
      </c>
      <c r="J17691">
        <v>0</v>
      </c>
      <c r="K17691">
        <v>0</v>
      </c>
    </row>
    <row r="17692" spans="2:11" outlineLevel="2">
      <c r="B17692" t="s">
        <v>52</v>
      </c>
      <c r="C17692" t="s">
        <v>34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2:11" outlineLevel="2">
      <c r="B17693" t="s">
        <v>52</v>
      </c>
      <c r="C17693" t="s">
        <v>25</v>
      </c>
      <c r="D17693">
        <v>1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2:11" s="5" customFormat="1" outlineLevel="1">
      <c r="C17694" s="5" t="s">
        <v>49</v>
      </c>
      <c r="D17694" s="1">
        <f>IFERROR(D17695/D17696, D17695)</f>
        <v>0</v>
      </c>
      <c r="E17694" s="1">
        <f>IFERROR(E17695/E17696, E17695)</f>
        <v>0</v>
      </c>
      <c r="F17694" s="1">
        <f>IFERROR(F17695/F17696, F17695)</f>
        <v>0</v>
      </c>
      <c r="G17694" s="1">
        <f>IFERROR(G17695/G17696, G17695)</f>
        <v>0</v>
      </c>
      <c r="H17694" s="1">
        <f>IFERROR(H17695/H17696, H17695)</f>
        <v>0</v>
      </c>
      <c r="I17694" s="1">
        <f>IFERROR(I17695/I17696, I17695)</f>
        <v>0</v>
      </c>
      <c r="J17694" s="1">
        <f>IFERROR(J17695/J17696, J17695)</f>
        <v>0</v>
      </c>
      <c r="K17694" s="1">
        <f>IFERROR(K17695/K17696, K17695)</f>
        <v>0</v>
      </c>
    </row>
    <row r="17695" spans="2:11" outlineLevel="2">
      <c r="C17695" t="s">
        <v>10</v>
      </c>
      <c r="D17695">
        <f>COUNTIF(D17697:D17704, "1")</f>
        <v>0</v>
      </c>
      <c r="E17695">
        <f>COUNTIF(E17697:E17704, "1")</f>
        <v>0</v>
      </c>
      <c r="F17695">
        <f>COUNTIF(F17697:F17704, "1")</f>
        <v>0</v>
      </c>
      <c r="G17695">
        <f>COUNTIF(G17697:G17704, "1")</f>
        <v>0</v>
      </c>
      <c r="H17695">
        <f>COUNTIF(H17697:H17704, "1")</f>
        <v>0</v>
      </c>
      <c r="I17695">
        <f>COUNTIF(I17697:I17704, "1")</f>
        <v>0</v>
      </c>
      <c r="J17695">
        <f>COUNTIF(J17697:J17704, "1")</f>
        <v>0</v>
      </c>
      <c r="K17695">
        <f>COUNTIF(K17697:K17704, "1")</f>
        <v>0</v>
      </c>
    </row>
    <row r="17696" spans="2:11" outlineLevel="2">
      <c r="C17696" t="s">
        <v>12</v>
      </c>
      <c r="D17696">
        <f>COUNTIF(D17697:D17704, "0")</f>
        <v>0</v>
      </c>
      <c r="E17696">
        <f>COUNTIF(E17697:E17704, "0")</f>
        <v>0</v>
      </c>
      <c r="F17696">
        <f>COUNTIF(F17697:F17704, "0")</f>
        <v>0</v>
      </c>
      <c r="G17696">
        <f>COUNTIF(G17697:G17704, "0")</f>
        <v>0</v>
      </c>
      <c r="H17696">
        <f>COUNTIF(H17697:H17704, "0")</f>
        <v>0</v>
      </c>
      <c r="I17696">
        <f>COUNTIF(I17697:I17704, "0")</f>
        <v>0</v>
      </c>
      <c r="J17696">
        <f>COUNTIF(J17697:J17704, "0")</f>
        <v>0</v>
      </c>
      <c r="K17696">
        <f>COUNTIF(K17697:K17704, "0")</f>
        <v>0</v>
      </c>
    </row>
    <row r="17697" spans="2:11" outlineLevel="2">
      <c r="B17697" t="s">
        <v>50</v>
      </c>
      <c r="C17697" t="s">
        <v>14</v>
      </c>
      <c r="D17697">
        <v>1</v>
      </c>
      <c r="E17697">
        <v>0</v>
      </c>
      <c r="F17697">
        <v>0</v>
      </c>
      <c r="G17697">
        <v>1</v>
      </c>
      <c r="H17697">
        <v>0</v>
      </c>
      <c r="I17697">
        <v>0</v>
      </c>
      <c r="J17697">
        <v>0</v>
      </c>
      <c r="K17697">
        <v>0</v>
      </c>
    </row>
    <row r="17698" spans="2:11" outlineLevel="2">
      <c r="B17698" t="s">
        <v>50</v>
      </c>
      <c r="C17698" t="s">
        <v>15</v>
      </c>
      <c r="D17698">
        <v>1</v>
      </c>
      <c r="E17698">
        <v>1</v>
      </c>
      <c r="F17698">
        <v>0</v>
      </c>
      <c r="G17698">
        <v>0</v>
      </c>
      <c r="H17698">
        <v>1</v>
      </c>
      <c r="I17698">
        <v>0</v>
      </c>
      <c r="J17698">
        <v>0</v>
      </c>
      <c r="K17698">
        <v>0</v>
      </c>
    </row>
    <row r="17699" spans="2:11" outlineLevel="2">
      <c r="B17699" t="s">
        <v>50</v>
      </c>
      <c r="C17699" t="s">
        <v>19</v>
      </c>
      <c r="D17699">
        <v>0</v>
      </c>
      <c r="E17699">
        <v>1</v>
      </c>
      <c r="F17699">
        <v>0</v>
      </c>
      <c r="G17699">
        <v>1</v>
      </c>
      <c r="H17699">
        <v>0</v>
      </c>
      <c r="I17699">
        <v>0</v>
      </c>
      <c r="J17699">
        <v>0</v>
      </c>
      <c r="K17699">
        <v>0</v>
      </c>
    </row>
    <row r="17700" spans="2:11" outlineLevel="2">
      <c r="B17700" t="s">
        <v>50</v>
      </c>
      <c r="C17700" t="s">
        <v>32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2:11" outlineLevel="2">
      <c r="B17701" t="s">
        <v>50</v>
      </c>
      <c r="C17701" t="s">
        <v>21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1</v>
      </c>
      <c r="K17701">
        <v>0</v>
      </c>
    </row>
    <row r="17702" spans="2:11" outlineLevel="2">
      <c r="B17702" t="s">
        <v>50</v>
      </c>
      <c r="C17702" t="s">
        <v>22</v>
      </c>
      <c r="D17702">
        <v>0</v>
      </c>
      <c r="E17702">
        <v>0</v>
      </c>
      <c r="F17702">
        <v>0</v>
      </c>
      <c r="G17702">
        <v>1</v>
      </c>
      <c r="H17702">
        <v>0</v>
      </c>
      <c r="I17702">
        <v>0</v>
      </c>
      <c r="J17702">
        <v>0</v>
      </c>
      <c r="K17702">
        <v>0</v>
      </c>
    </row>
    <row r="17703" spans="2:11" outlineLevel="2">
      <c r="B17703" t="s">
        <v>50</v>
      </c>
      <c r="C17703" t="s">
        <v>23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1</v>
      </c>
      <c r="J17703">
        <v>0</v>
      </c>
      <c r="K17703">
        <v>0</v>
      </c>
    </row>
    <row r="17704" spans="2:11" outlineLevel="2">
      <c r="B17704" t="s">
        <v>50</v>
      </c>
      <c r="C17704" t="s">
        <v>25</v>
      </c>
      <c r="D17704">
        <v>1</v>
      </c>
      <c r="E17704">
        <v>0</v>
      </c>
      <c r="F17704">
        <v>1</v>
      </c>
      <c r="G17704">
        <v>0</v>
      </c>
      <c r="H17704">
        <v>0</v>
      </c>
      <c r="I17704">
        <v>0</v>
      </c>
      <c r="J17704">
        <v>1</v>
      </c>
      <c r="K17704">
        <v>0</v>
      </c>
    </row>
    <row r="17705" spans="2:11" s="3" customFormat="1">
      <c r="B17705" s="3" t="s">
        <v>735</v>
      </c>
      <c r="C17705" s="3" t="s">
        <v>8</v>
      </c>
      <c r="D17705" s="3">
        <f>IFERROR(AVERAGE(D17708), 0)</f>
        <v>0</v>
      </c>
      <c r="E17705" s="3">
        <f>IFERROR(AVERAGE(E17708), 0)</f>
        <v>0</v>
      </c>
      <c r="F17705" s="3">
        <f>IFERROR(AVERAGE(F17708), 0)</f>
        <v>0</v>
      </c>
      <c r="G17705" s="3">
        <f>IFERROR(AVERAGE(G17708), 0)</f>
        <v>0</v>
      </c>
      <c r="H17705" s="3">
        <f>IFERROR(AVERAGE(H17708), 0)</f>
        <v>0</v>
      </c>
      <c r="I17705" s="3">
        <f>IFERROR(AVERAGE(I17708), 0)</f>
        <v>0</v>
      </c>
      <c r="J17705" s="3">
        <f>IFERROR(AVERAGE(J17708), 0)</f>
        <v>0</v>
      </c>
      <c r="K17705" s="3">
        <f>IFERROR(AVERAGE(K17708), 0)</f>
        <v>0</v>
      </c>
    </row>
    <row r="17706" spans="2:11" outlineLevel="2">
      <c r="B17706" s="4" t="s">
        <v>9</v>
      </c>
      <c r="D17706">
        <f>E17709</f>
        <v>0</v>
      </c>
      <c r="E17706">
        <f>F17709</f>
        <v>0</v>
      </c>
      <c r="F17706">
        <f>G17709</f>
        <v>0</v>
      </c>
      <c r="G17706">
        <f>H17709</f>
        <v>0</v>
      </c>
      <c r="H17706">
        <f>I17709</f>
        <v>0</v>
      </c>
      <c r="I17706">
        <f>J17709</f>
        <v>0</v>
      </c>
      <c r="J17706">
        <f>K17709</f>
        <v>0</v>
      </c>
      <c r="K17706">
        <f>L17709</f>
        <v>0</v>
      </c>
    </row>
    <row r="17707" spans="2:11" outlineLevel="2">
      <c r="B17707" s="4" t="s">
        <v>10</v>
      </c>
      <c r="D17707">
        <f>E17710</f>
        <v>0</v>
      </c>
      <c r="E17707">
        <f>F17710</f>
        <v>0</v>
      </c>
      <c r="F17707">
        <f>G17710</f>
        <v>0</v>
      </c>
      <c r="G17707">
        <f>H17710</f>
        <v>0</v>
      </c>
      <c r="H17707">
        <f>I17710</f>
        <v>0</v>
      </c>
      <c r="I17707">
        <f>J17710</f>
        <v>0</v>
      </c>
      <c r="J17707">
        <f>K17710</f>
        <v>0</v>
      </c>
      <c r="K17707">
        <f>L17710</f>
        <v>0</v>
      </c>
    </row>
    <row r="17708" spans="2:11" s="5" customFormat="1" outlineLevel="1">
      <c r="C17708" s="5" t="s">
        <v>51</v>
      </c>
      <c r="D17708" s="1">
        <f>IFERROR(D17709/D17710, D17709)</f>
        <v>0</v>
      </c>
      <c r="E17708" s="1">
        <f>IFERROR(E17709/E17710, E17709)</f>
        <v>0</v>
      </c>
      <c r="F17708" s="1">
        <f>IFERROR(F17709/F17710, F17709)</f>
        <v>0</v>
      </c>
      <c r="G17708" s="1">
        <f>IFERROR(G17709/G17710, G17709)</f>
        <v>0</v>
      </c>
      <c r="H17708" s="1">
        <f>IFERROR(H17709/H17710, H17709)</f>
        <v>0</v>
      </c>
      <c r="I17708" s="1">
        <f>IFERROR(I17709/I17710, I17709)</f>
        <v>0</v>
      </c>
      <c r="J17708" s="1">
        <f>IFERROR(J17709/J17710, J17709)</f>
        <v>0</v>
      </c>
      <c r="K17708" s="1">
        <f>IFERROR(K17709/K17710, K17709)</f>
        <v>0</v>
      </c>
    </row>
    <row r="17709" spans="2:11" outlineLevel="2">
      <c r="C17709" t="s">
        <v>10</v>
      </c>
      <c r="D17709">
        <f>COUNTIF(D17711:D17714, "1")</f>
        <v>0</v>
      </c>
      <c r="E17709">
        <f>COUNTIF(E17711:E17714, "1")</f>
        <v>0</v>
      </c>
      <c r="F17709">
        <f>COUNTIF(F17711:F17714, "1")</f>
        <v>0</v>
      </c>
      <c r="G17709">
        <f>COUNTIF(G17711:G17714, "1")</f>
        <v>0</v>
      </c>
      <c r="H17709">
        <f>COUNTIF(H17711:H17714, "1")</f>
        <v>0</v>
      </c>
      <c r="I17709">
        <f>COUNTIF(I17711:I17714, "1")</f>
        <v>0</v>
      </c>
      <c r="J17709">
        <f>COUNTIF(J17711:J17714, "1")</f>
        <v>0</v>
      </c>
      <c r="K17709">
        <f>COUNTIF(K17711:K17714, "1")</f>
        <v>0</v>
      </c>
    </row>
    <row r="17710" spans="2:11" outlineLevel="2">
      <c r="C17710" t="s">
        <v>12</v>
      </c>
      <c r="D17710">
        <f>COUNTIF(D17711:D17714, "0")</f>
        <v>0</v>
      </c>
      <c r="E17710">
        <f>COUNTIF(E17711:E17714, "0")</f>
        <v>0</v>
      </c>
      <c r="F17710">
        <f>COUNTIF(F17711:F17714, "0")</f>
        <v>0</v>
      </c>
      <c r="G17710">
        <f>COUNTIF(G17711:G17714, "0")</f>
        <v>0</v>
      </c>
      <c r="H17710">
        <f>COUNTIF(H17711:H17714, "0")</f>
        <v>0</v>
      </c>
      <c r="I17710">
        <f>COUNTIF(I17711:I17714, "0")</f>
        <v>0</v>
      </c>
      <c r="J17710">
        <f>COUNTIF(J17711:J17714, "0")</f>
        <v>0</v>
      </c>
      <c r="K17710">
        <f>COUNTIF(K17711:K17714, "0")</f>
        <v>0</v>
      </c>
    </row>
    <row r="17711" spans="2:11" outlineLevel="2">
      <c r="B17711" t="s">
        <v>52</v>
      </c>
      <c r="C17711" t="s">
        <v>15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</row>
    <row r="17712" spans="2:11" outlineLevel="2">
      <c r="B17712" t="s">
        <v>52</v>
      </c>
      <c r="C17712" t="s">
        <v>17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</row>
    <row r="17713" spans="2:11" outlineLevel="2">
      <c r="B17713" t="s">
        <v>52</v>
      </c>
      <c r="C17713" t="s">
        <v>16</v>
      </c>
      <c r="D17713">
        <v>0</v>
      </c>
      <c r="E17713">
        <v>0</v>
      </c>
      <c r="F17713">
        <v>1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2:11" outlineLevel="2">
      <c r="B17714" t="s">
        <v>52</v>
      </c>
      <c r="C17714" t="s">
        <v>18</v>
      </c>
      <c r="D17714">
        <v>0</v>
      </c>
      <c r="E17714">
        <v>0</v>
      </c>
      <c r="F17714">
        <v>0</v>
      </c>
      <c r="G17714">
        <v>1</v>
      </c>
      <c r="H17714">
        <v>0</v>
      </c>
      <c r="I17714">
        <v>0</v>
      </c>
      <c r="J17714">
        <v>0</v>
      </c>
      <c r="K17714">
        <v>0</v>
      </c>
    </row>
    <row r="17715" spans="2:11" s="3" customFormat="1">
      <c r="B17715" s="3" t="s">
        <v>736</v>
      </c>
      <c r="C17715" s="3" t="s">
        <v>8</v>
      </c>
      <c r="D17715" s="3">
        <f>IFERROR(AVERAGE(D17718), 0)</f>
        <v>0</v>
      </c>
      <c r="E17715" s="3">
        <f>IFERROR(AVERAGE(E17718), 0)</f>
        <v>0</v>
      </c>
      <c r="F17715" s="3">
        <f>IFERROR(AVERAGE(F17718), 0)</f>
        <v>0</v>
      </c>
      <c r="G17715" s="3">
        <f>IFERROR(AVERAGE(G17718), 0)</f>
        <v>0</v>
      </c>
      <c r="H17715" s="3">
        <f>IFERROR(AVERAGE(H17718), 0)</f>
        <v>0</v>
      </c>
      <c r="I17715" s="3">
        <f>IFERROR(AVERAGE(I17718), 0)</f>
        <v>0</v>
      </c>
      <c r="J17715" s="3">
        <f>IFERROR(AVERAGE(J17718), 0)</f>
        <v>0</v>
      </c>
      <c r="K17715" s="3">
        <f>IFERROR(AVERAGE(K17718), 0)</f>
        <v>0</v>
      </c>
    </row>
    <row r="17716" spans="2:11" outlineLevel="2">
      <c r="B17716" s="4" t="s">
        <v>9</v>
      </c>
      <c r="D17716">
        <f>E17719</f>
        <v>0</v>
      </c>
      <c r="E17716">
        <f>F17719</f>
        <v>0</v>
      </c>
      <c r="F17716">
        <f>G17719</f>
        <v>0</v>
      </c>
      <c r="G17716">
        <f>H17719</f>
        <v>0</v>
      </c>
      <c r="H17716">
        <f>I17719</f>
        <v>0</v>
      </c>
      <c r="I17716">
        <f>J17719</f>
        <v>0</v>
      </c>
      <c r="J17716">
        <f>K17719</f>
        <v>0</v>
      </c>
      <c r="K17716">
        <f>L17719</f>
        <v>0</v>
      </c>
    </row>
    <row r="17717" spans="2:11" outlineLevel="2">
      <c r="B17717" s="4" t="s">
        <v>10</v>
      </c>
      <c r="D17717">
        <f>E17720</f>
        <v>0</v>
      </c>
      <c r="E17717">
        <f>F17720</f>
        <v>0</v>
      </c>
      <c r="F17717">
        <f>G17720</f>
        <v>0</v>
      </c>
      <c r="G17717">
        <f>H17720</f>
        <v>0</v>
      </c>
      <c r="H17717">
        <f>I17720</f>
        <v>0</v>
      </c>
      <c r="I17717">
        <f>J17720</f>
        <v>0</v>
      </c>
      <c r="J17717">
        <f>K17720</f>
        <v>0</v>
      </c>
      <c r="K17717">
        <f>L17720</f>
        <v>0</v>
      </c>
    </row>
    <row r="17718" spans="2:11" s="5" customFormat="1" outlineLevel="1">
      <c r="C17718" s="5" t="s">
        <v>51</v>
      </c>
      <c r="D17718" s="1">
        <f>IFERROR(D17719/D17720, D17719)</f>
        <v>0</v>
      </c>
      <c r="E17718" s="1">
        <f>IFERROR(E17719/E17720, E17719)</f>
        <v>0</v>
      </c>
      <c r="F17718" s="1">
        <f>IFERROR(F17719/F17720, F17719)</f>
        <v>0</v>
      </c>
      <c r="G17718" s="1">
        <f>IFERROR(G17719/G17720, G17719)</f>
        <v>0</v>
      </c>
      <c r="H17718" s="1">
        <f>IFERROR(H17719/H17720, H17719)</f>
        <v>0</v>
      </c>
      <c r="I17718" s="1">
        <f>IFERROR(I17719/I17720, I17719)</f>
        <v>0</v>
      </c>
      <c r="J17718" s="1">
        <f>IFERROR(J17719/J17720, J17719)</f>
        <v>0</v>
      </c>
      <c r="K17718" s="1">
        <f>IFERROR(K17719/K17720, K17719)</f>
        <v>0</v>
      </c>
    </row>
    <row r="17719" spans="2:11" outlineLevel="2">
      <c r="C17719" t="s">
        <v>10</v>
      </c>
      <c r="D17719">
        <f>COUNTIF(D17721:D17735, "1")</f>
        <v>0</v>
      </c>
      <c r="E17719">
        <f>COUNTIF(E17721:E17735, "1")</f>
        <v>0</v>
      </c>
      <c r="F17719">
        <f>COUNTIF(F17721:F17735, "1")</f>
        <v>0</v>
      </c>
      <c r="G17719">
        <f>COUNTIF(G17721:G17735, "1")</f>
        <v>0</v>
      </c>
      <c r="H17719">
        <f>COUNTIF(H17721:H17735, "1")</f>
        <v>0</v>
      </c>
      <c r="I17719">
        <f>COUNTIF(I17721:I17735, "1")</f>
        <v>0</v>
      </c>
      <c r="J17719">
        <f>COUNTIF(J17721:J17735, "1")</f>
        <v>0</v>
      </c>
      <c r="K17719">
        <f>COUNTIF(K17721:K17735, "1")</f>
        <v>0</v>
      </c>
    </row>
    <row r="17720" spans="2:11" outlineLevel="2">
      <c r="C17720" t="s">
        <v>12</v>
      </c>
      <c r="D17720">
        <f>COUNTIF(D17721:D17735, "0")</f>
        <v>0</v>
      </c>
      <c r="E17720">
        <f>COUNTIF(E17721:E17735, "0")</f>
        <v>0</v>
      </c>
      <c r="F17720">
        <f>COUNTIF(F17721:F17735, "0")</f>
        <v>0</v>
      </c>
      <c r="G17720">
        <f>COUNTIF(G17721:G17735, "0")</f>
        <v>0</v>
      </c>
      <c r="H17720">
        <f>COUNTIF(H17721:H17735, "0")</f>
        <v>0</v>
      </c>
      <c r="I17720">
        <f>COUNTIF(I17721:I17735, "0")</f>
        <v>0</v>
      </c>
      <c r="J17720">
        <f>COUNTIF(J17721:J17735, "0")</f>
        <v>0</v>
      </c>
      <c r="K17720">
        <f>COUNTIF(K17721:K17735, "0")</f>
        <v>0</v>
      </c>
    </row>
    <row r="17721" spans="2:11" outlineLevel="2">
      <c r="B17721" t="s">
        <v>52</v>
      </c>
      <c r="C17721" t="s">
        <v>14</v>
      </c>
      <c r="D17721">
        <v>0</v>
      </c>
      <c r="E17721">
        <v>1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2:11" outlineLevel="2">
      <c r="B17722" t="s">
        <v>52</v>
      </c>
      <c r="C17722" t="s">
        <v>15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2:11" outlineLevel="2">
      <c r="B17723" t="s">
        <v>52</v>
      </c>
      <c r="C17723" t="s">
        <v>16</v>
      </c>
      <c r="D17723">
        <v>1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2:11" outlineLevel="2">
      <c r="B17724" t="s">
        <v>52</v>
      </c>
      <c r="C17724" t="s">
        <v>17</v>
      </c>
      <c r="D17724">
        <v>0</v>
      </c>
      <c r="E17724">
        <v>1</v>
      </c>
      <c r="F17724">
        <v>0</v>
      </c>
      <c r="G17724">
        <v>0</v>
      </c>
      <c r="H17724">
        <v>0</v>
      </c>
      <c r="I17724">
        <v>1</v>
      </c>
      <c r="J17724">
        <v>0</v>
      </c>
      <c r="K17724">
        <v>0</v>
      </c>
    </row>
    <row r="17725" spans="2:11" outlineLevel="2">
      <c r="B17725" t="s">
        <v>52</v>
      </c>
      <c r="C17725" t="s">
        <v>18</v>
      </c>
      <c r="D17725">
        <v>1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2:11" outlineLevel="2">
      <c r="B17726" t="s">
        <v>52</v>
      </c>
      <c r="C17726" t="s">
        <v>19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1</v>
      </c>
      <c r="J17726">
        <v>0</v>
      </c>
      <c r="K17726">
        <v>0</v>
      </c>
    </row>
    <row r="17727" spans="2:11" outlineLevel="2">
      <c r="B17727" t="s">
        <v>52</v>
      </c>
      <c r="C17727" t="s">
        <v>32</v>
      </c>
      <c r="D17727">
        <v>0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0</v>
      </c>
      <c r="K17727">
        <v>0</v>
      </c>
    </row>
    <row r="17728" spans="2:11" outlineLevel="2">
      <c r="B17728" t="s">
        <v>52</v>
      </c>
      <c r="C17728" t="s">
        <v>20</v>
      </c>
      <c r="D17728">
        <v>0</v>
      </c>
      <c r="E17728">
        <v>1</v>
      </c>
      <c r="F17728">
        <v>0</v>
      </c>
      <c r="G17728">
        <v>0</v>
      </c>
      <c r="H17728">
        <v>1</v>
      </c>
      <c r="I17728">
        <v>0</v>
      </c>
      <c r="J17728">
        <v>0</v>
      </c>
      <c r="K17728">
        <v>0</v>
      </c>
    </row>
    <row r="17729" spans="2:11" outlineLevel="2">
      <c r="B17729" t="s">
        <v>52</v>
      </c>
      <c r="C17729" t="s">
        <v>21</v>
      </c>
      <c r="D17729">
        <v>0</v>
      </c>
      <c r="E17729">
        <v>1</v>
      </c>
      <c r="F17729">
        <v>1</v>
      </c>
      <c r="G17729">
        <v>0</v>
      </c>
      <c r="H17729">
        <v>1</v>
      </c>
      <c r="I17729">
        <v>0</v>
      </c>
      <c r="J17729">
        <v>0</v>
      </c>
      <c r="K17729">
        <v>0</v>
      </c>
    </row>
    <row r="17730" spans="2:11" outlineLevel="2">
      <c r="B17730" t="s">
        <v>52</v>
      </c>
      <c r="C17730" t="s">
        <v>22</v>
      </c>
      <c r="D17730">
        <v>1</v>
      </c>
      <c r="E17730">
        <v>0</v>
      </c>
      <c r="F17730">
        <v>0</v>
      </c>
      <c r="G17730">
        <v>1</v>
      </c>
      <c r="H17730">
        <v>0</v>
      </c>
      <c r="I17730">
        <v>1</v>
      </c>
      <c r="J17730">
        <v>0</v>
      </c>
      <c r="K17730">
        <v>0</v>
      </c>
    </row>
    <row r="17731" spans="2:11" outlineLevel="2">
      <c r="B17731" t="s">
        <v>52</v>
      </c>
      <c r="C17731" t="s">
        <v>23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2:11" outlineLevel="2">
      <c r="B17732" t="s">
        <v>52</v>
      </c>
      <c r="C17732" t="s">
        <v>33</v>
      </c>
      <c r="D17732">
        <v>0</v>
      </c>
      <c r="E17732">
        <v>1</v>
      </c>
      <c r="F17732">
        <v>0</v>
      </c>
      <c r="G17732">
        <v>0</v>
      </c>
      <c r="H17732">
        <v>1</v>
      </c>
      <c r="I17732">
        <v>1</v>
      </c>
      <c r="J17732">
        <v>0</v>
      </c>
      <c r="K17732">
        <v>0</v>
      </c>
    </row>
    <row r="17733" spans="2:11" outlineLevel="2">
      <c r="B17733" t="s">
        <v>52</v>
      </c>
      <c r="C17733" t="s">
        <v>24</v>
      </c>
      <c r="D17733">
        <v>1</v>
      </c>
      <c r="E17733">
        <v>1</v>
      </c>
      <c r="F17733">
        <v>0</v>
      </c>
      <c r="G17733">
        <v>1</v>
      </c>
      <c r="H17733">
        <v>1</v>
      </c>
      <c r="I17733">
        <v>0</v>
      </c>
      <c r="J17733">
        <v>0</v>
      </c>
      <c r="K17733">
        <v>0</v>
      </c>
    </row>
    <row r="17734" spans="2:11" outlineLevel="2">
      <c r="B17734" t="s">
        <v>52</v>
      </c>
      <c r="C17734" t="s">
        <v>34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2:11" outlineLevel="2">
      <c r="B17735" t="s">
        <v>52</v>
      </c>
      <c r="C17735" t="s">
        <v>25</v>
      </c>
      <c r="D17735">
        <v>1</v>
      </c>
      <c r="E17735">
        <v>1</v>
      </c>
      <c r="F17735">
        <v>1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2:11" s="3" customFormat="1">
      <c r="B17736" s="3" t="s">
        <v>737</v>
      </c>
      <c r="C17736" s="3" t="s">
        <v>8</v>
      </c>
      <c r="D17736" s="3">
        <f>IFERROR(AVERAGE(D17739), 0)</f>
        <v>0</v>
      </c>
      <c r="E17736" s="3">
        <f>IFERROR(AVERAGE(E17739), 0)</f>
        <v>0</v>
      </c>
      <c r="F17736" s="3">
        <f>IFERROR(AVERAGE(F17739), 0)</f>
        <v>0</v>
      </c>
      <c r="G17736" s="3">
        <f>IFERROR(AVERAGE(G17739), 0)</f>
        <v>0</v>
      </c>
      <c r="H17736" s="3">
        <f>IFERROR(AVERAGE(H17739), 0)</f>
        <v>0</v>
      </c>
      <c r="I17736" s="3">
        <f>IFERROR(AVERAGE(I17739), 0)</f>
        <v>0</v>
      </c>
      <c r="J17736" s="3">
        <f>IFERROR(AVERAGE(J17739), 0)</f>
        <v>0</v>
      </c>
      <c r="K17736" s="3">
        <f>IFERROR(AVERAGE(K17739), 0)</f>
        <v>0</v>
      </c>
    </row>
    <row r="17737" spans="2:11" outlineLevel="2">
      <c r="B17737" s="4" t="s">
        <v>9</v>
      </c>
      <c r="D17737">
        <f>E17740</f>
        <v>0</v>
      </c>
      <c r="E17737">
        <f>F17740</f>
        <v>0</v>
      </c>
      <c r="F17737">
        <f>G17740</f>
        <v>0</v>
      </c>
      <c r="G17737">
        <f>H17740</f>
        <v>0</v>
      </c>
      <c r="H17737">
        <f>I17740</f>
        <v>0</v>
      </c>
      <c r="I17737">
        <f>J17740</f>
        <v>0</v>
      </c>
      <c r="J17737">
        <f>K17740</f>
        <v>0</v>
      </c>
      <c r="K17737">
        <f>L17740</f>
        <v>0</v>
      </c>
    </row>
    <row r="17738" spans="2:11" outlineLevel="2">
      <c r="B17738" s="4" t="s">
        <v>10</v>
      </c>
      <c r="D17738">
        <f>E17741</f>
        <v>0</v>
      </c>
      <c r="E17738">
        <f>F17741</f>
        <v>0</v>
      </c>
      <c r="F17738">
        <f>G17741</f>
        <v>0</v>
      </c>
      <c r="G17738">
        <f>H17741</f>
        <v>0</v>
      </c>
      <c r="H17738">
        <f>I17741</f>
        <v>0</v>
      </c>
      <c r="I17738">
        <f>J17741</f>
        <v>0</v>
      </c>
      <c r="J17738">
        <f>K17741</f>
        <v>0</v>
      </c>
      <c r="K17738">
        <f>L17741</f>
        <v>0</v>
      </c>
    </row>
    <row r="17739" spans="2:11" s="5" customFormat="1" outlineLevel="1">
      <c r="C17739" s="5" t="s">
        <v>51</v>
      </c>
      <c r="D17739" s="1">
        <f>IFERROR(D17740/D17741, D17740)</f>
        <v>0</v>
      </c>
      <c r="E17739" s="1">
        <f>IFERROR(E17740/E17741, E17740)</f>
        <v>0</v>
      </c>
      <c r="F17739" s="1">
        <f>IFERROR(F17740/F17741, F17740)</f>
        <v>0</v>
      </c>
      <c r="G17739" s="1">
        <f>IFERROR(G17740/G17741, G17740)</f>
        <v>0</v>
      </c>
      <c r="H17739" s="1">
        <f>IFERROR(H17740/H17741, H17740)</f>
        <v>0</v>
      </c>
      <c r="I17739" s="1">
        <f>IFERROR(I17740/I17741, I17740)</f>
        <v>0</v>
      </c>
      <c r="J17739" s="1">
        <f>IFERROR(J17740/J17741, J17740)</f>
        <v>0</v>
      </c>
      <c r="K17739" s="1">
        <f>IFERROR(K17740/K17741, K17740)</f>
        <v>0</v>
      </c>
    </row>
    <row r="17740" spans="2:11" outlineLevel="2">
      <c r="C17740" t="s">
        <v>10</v>
      </c>
      <c r="D17740">
        <f>COUNTIF(D17742:D17753, "1")</f>
        <v>0</v>
      </c>
      <c r="E17740">
        <f>COUNTIF(E17742:E17753, "1")</f>
        <v>0</v>
      </c>
      <c r="F17740">
        <f>COUNTIF(F17742:F17753, "1")</f>
        <v>0</v>
      </c>
      <c r="G17740">
        <f>COUNTIF(G17742:G17753, "1")</f>
        <v>0</v>
      </c>
      <c r="H17740">
        <f>COUNTIF(H17742:H17753, "1")</f>
        <v>0</v>
      </c>
      <c r="I17740">
        <f>COUNTIF(I17742:I17753, "1")</f>
        <v>0</v>
      </c>
      <c r="J17740">
        <f>COUNTIF(J17742:J17753, "1")</f>
        <v>0</v>
      </c>
      <c r="K17740">
        <f>COUNTIF(K17742:K17753, "1")</f>
        <v>0</v>
      </c>
    </row>
    <row r="17741" spans="2:11" outlineLevel="2">
      <c r="C17741" t="s">
        <v>12</v>
      </c>
      <c r="D17741">
        <f>COUNTIF(D17742:D17753, "0")</f>
        <v>0</v>
      </c>
      <c r="E17741">
        <f>COUNTIF(E17742:E17753, "0")</f>
        <v>0</v>
      </c>
      <c r="F17741">
        <f>COUNTIF(F17742:F17753, "0")</f>
        <v>0</v>
      </c>
      <c r="G17741">
        <f>COUNTIF(G17742:G17753, "0")</f>
        <v>0</v>
      </c>
      <c r="H17741">
        <f>COUNTIF(H17742:H17753, "0")</f>
        <v>0</v>
      </c>
      <c r="I17741">
        <f>COUNTIF(I17742:I17753, "0")</f>
        <v>0</v>
      </c>
      <c r="J17741">
        <f>COUNTIF(J17742:J17753, "0")</f>
        <v>0</v>
      </c>
      <c r="K17741">
        <f>COUNTIF(K17742:K17753, "0")</f>
        <v>0</v>
      </c>
    </row>
    <row r="17742" spans="2:11" outlineLevel="2">
      <c r="B17742" t="s">
        <v>52</v>
      </c>
      <c r="C17742" t="s">
        <v>19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2:11" outlineLevel="2">
      <c r="B17743" t="s">
        <v>52</v>
      </c>
      <c r="C17743" t="s">
        <v>32</v>
      </c>
      <c r="D17743">
        <v>0</v>
      </c>
      <c r="E17743">
        <v>0</v>
      </c>
      <c r="F17743">
        <v>1</v>
      </c>
      <c r="G17743">
        <v>0</v>
      </c>
      <c r="H17743">
        <v>0</v>
      </c>
      <c r="I17743">
        <v>1</v>
      </c>
      <c r="J17743">
        <v>0</v>
      </c>
      <c r="K17743">
        <v>0</v>
      </c>
    </row>
    <row r="17744" spans="2:11" outlineLevel="2">
      <c r="B17744" t="s">
        <v>52</v>
      </c>
      <c r="C17744" t="s">
        <v>21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2:11" outlineLevel="2">
      <c r="B17745" t="s">
        <v>52</v>
      </c>
      <c r="C17745" t="s">
        <v>20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2:11" outlineLevel="2">
      <c r="B17746" t="s">
        <v>52</v>
      </c>
      <c r="C17746" t="s">
        <v>23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2:11" outlineLevel="2">
      <c r="B17747" t="s">
        <v>52</v>
      </c>
      <c r="C17747" t="s">
        <v>17</v>
      </c>
      <c r="D17747">
        <v>0</v>
      </c>
      <c r="E17747">
        <v>0</v>
      </c>
      <c r="F17747">
        <v>1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2:11" outlineLevel="2">
      <c r="B17748" t="s">
        <v>52</v>
      </c>
      <c r="C17748" t="s">
        <v>33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2:11" outlineLevel="2">
      <c r="B17749" t="s">
        <v>52</v>
      </c>
      <c r="C17749" t="s">
        <v>22</v>
      </c>
      <c r="D17749">
        <v>1</v>
      </c>
      <c r="E17749">
        <v>1</v>
      </c>
      <c r="F17749">
        <v>0</v>
      </c>
      <c r="G17749">
        <v>0</v>
      </c>
      <c r="H17749">
        <v>0</v>
      </c>
      <c r="I17749">
        <v>0</v>
      </c>
      <c r="J17749">
        <v>1</v>
      </c>
      <c r="K17749">
        <v>0</v>
      </c>
    </row>
    <row r="17750" spans="2:11" outlineLevel="2">
      <c r="B17750" t="s">
        <v>52</v>
      </c>
      <c r="C17750" t="s">
        <v>15</v>
      </c>
      <c r="D17750">
        <v>1</v>
      </c>
      <c r="E17750">
        <v>0</v>
      </c>
      <c r="F17750">
        <v>1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2:11" outlineLevel="2">
      <c r="B17751" t="s">
        <v>52</v>
      </c>
      <c r="C17751" t="s">
        <v>24</v>
      </c>
      <c r="D17751">
        <v>0</v>
      </c>
      <c r="E17751">
        <v>0</v>
      </c>
      <c r="F17751">
        <v>0</v>
      </c>
      <c r="G17751">
        <v>1</v>
      </c>
      <c r="H17751">
        <v>0</v>
      </c>
      <c r="I17751">
        <v>0</v>
      </c>
      <c r="J17751">
        <v>0</v>
      </c>
      <c r="K17751">
        <v>0</v>
      </c>
    </row>
    <row r="17752" spans="2:11" outlineLevel="2">
      <c r="B17752" t="s">
        <v>52</v>
      </c>
      <c r="C17752" t="s">
        <v>14</v>
      </c>
      <c r="D17752">
        <v>1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2:11" outlineLevel="2">
      <c r="B17753" t="s">
        <v>52</v>
      </c>
      <c r="C17753" t="s">
        <v>16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2:11" s="3" customFormat="1">
      <c r="B17754" s="3" t="s">
        <v>738</v>
      </c>
      <c r="C17754" s="3" t="s">
        <v>8</v>
      </c>
      <c r="D17754" s="3">
        <f>IFERROR(AVERAGE(D17757), 0)</f>
        <v>0</v>
      </c>
      <c r="E17754" s="3">
        <f>IFERROR(AVERAGE(E17757), 0)</f>
        <v>0</v>
      </c>
      <c r="F17754" s="3">
        <f>IFERROR(AVERAGE(F17757), 0)</f>
        <v>0</v>
      </c>
      <c r="G17754" s="3">
        <f>IFERROR(AVERAGE(G17757), 0)</f>
        <v>0</v>
      </c>
      <c r="H17754" s="3">
        <f>IFERROR(AVERAGE(H17757), 0)</f>
        <v>0</v>
      </c>
      <c r="I17754" s="3">
        <f>IFERROR(AVERAGE(I17757), 0)</f>
        <v>0</v>
      </c>
      <c r="J17754" s="3">
        <f>IFERROR(AVERAGE(J17757), 0)</f>
        <v>0</v>
      </c>
      <c r="K17754" s="3">
        <f>IFERROR(AVERAGE(K17757), 0)</f>
        <v>0</v>
      </c>
    </row>
    <row r="17755" spans="2:11" outlineLevel="2">
      <c r="B17755" s="4" t="s">
        <v>9</v>
      </c>
      <c r="D17755">
        <f>E17758</f>
        <v>0</v>
      </c>
      <c r="E17755">
        <f>F17758</f>
        <v>0</v>
      </c>
      <c r="F17755">
        <f>G17758</f>
        <v>0</v>
      </c>
      <c r="G17755">
        <f>H17758</f>
        <v>0</v>
      </c>
      <c r="H17755">
        <f>I17758</f>
        <v>0</v>
      </c>
      <c r="I17755">
        <f>J17758</f>
        <v>0</v>
      </c>
      <c r="J17755">
        <f>K17758</f>
        <v>0</v>
      </c>
      <c r="K17755">
        <f>L17758</f>
        <v>0</v>
      </c>
    </row>
    <row r="17756" spans="2:11" outlineLevel="2">
      <c r="B17756" s="4" t="s">
        <v>10</v>
      </c>
      <c r="D17756">
        <f>E17759</f>
        <v>0</v>
      </c>
      <c r="E17756">
        <f>F17759</f>
        <v>0</v>
      </c>
      <c r="F17756">
        <f>G17759</f>
        <v>0</v>
      </c>
      <c r="G17756">
        <f>H17759</f>
        <v>0</v>
      </c>
      <c r="H17756">
        <f>I17759</f>
        <v>0</v>
      </c>
      <c r="I17756">
        <f>J17759</f>
        <v>0</v>
      </c>
      <c r="J17756">
        <f>K17759</f>
        <v>0</v>
      </c>
      <c r="K17756">
        <f>L17759</f>
        <v>0</v>
      </c>
    </row>
    <row r="17757" spans="2:11" s="5" customFormat="1" outlineLevel="1">
      <c r="C17757" s="5" t="s">
        <v>51</v>
      </c>
      <c r="D17757" s="1">
        <f>IFERROR(D17758/D17759, D17758)</f>
        <v>0</v>
      </c>
      <c r="E17757" s="1">
        <f>IFERROR(E17758/E17759, E17758)</f>
        <v>0</v>
      </c>
      <c r="F17757" s="1">
        <f>IFERROR(F17758/F17759, F17758)</f>
        <v>0</v>
      </c>
      <c r="G17757" s="1">
        <f>IFERROR(G17758/G17759, G17758)</f>
        <v>0</v>
      </c>
      <c r="H17757" s="1">
        <f>IFERROR(H17758/H17759, H17758)</f>
        <v>0</v>
      </c>
      <c r="I17757" s="1">
        <f>IFERROR(I17758/I17759, I17758)</f>
        <v>0</v>
      </c>
      <c r="J17757" s="1">
        <f>IFERROR(J17758/J17759, J17758)</f>
        <v>0</v>
      </c>
      <c r="K17757" s="1">
        <f>IFERROR(K17758/K17759, K17758)</f>
        <v>0</v>
      </c>
    </row>
    <row r="17758" spans="2:11" outlineLevel="2">
      <c r="C17758" t="s">
        <v>10</v>
      </c>
      <c r="D17758">
        <f>COUNTIF(D17760:D17762, "1")</f>
        <v>0</v>
      </c>
      <c r="E17758">
        <f>COUNTIF(E17760:E17762, "1")</f>
        <v>0</v>
      </c>
      <c r="F17758">
        <f>COUNTIF(F17760:F17762, "1")</f>
        <v>0</v>
      </c>
      <c r="G17758">
        <f>COUNTIF(G17760:G17762, "1")</f>
        <v>0</v>
      </c>
      <c r="H17758">
        <f>COUNTIF(H17760:H17762, "1")</f>
        <v>0</v>
      </c>
      <c r="I17758">
        <f>COUNTIF(I17760:I17762, "1")</f>
        <v>0</v>
      </c>
      <c r="J17758">
        <f>COUNTIF(J17760:J17762, "1")</f>
        <v>0</v>
      </c>
      <c r="K17758">
        <f>COUNTIF(K17760:K17762, "1")</f>
        <v>0</v>
      </c>
    </row>
    <row r="17759" spans="2:11" outlineLevel="2">
      <c r="C17759" t="s">
        <v>12</v>
      </c>
      <c r="D17759">
        <f>COUNTIF(D17760:D17762, "0")</f>
        <v>0</v>
      </c>
      <c r="E17759">
        <f>COUNTIF(E17760:E17762, "0")</f>
        <v>0</v>
      </c>
      <c r="F17759">
        <f>COUNTIF(F17760:F17762, "0")</f>
        <v>0</v>
      </c>
      <c r="G17759">
        <f>COUNTIF(G17760:G17762, "0")</f>
        <v>0</v>
      </c>
      <c r="H17759">
        <f>COUNTIF(H17760:H17762, "0")</f>
        <v>0</v>
      </c>
      <c r="I17759">
        <f>COUNTIF(I17760:I17762, "0")</f>
        <v>0</v>
      </c>
      <c r="J17759">
        <f>COUNTIF(J17760:J17762, "0")</f>
        <v>0</v>
      </c>
      <c r="K17759">
        <f>COUNTIF(K17760:K17762, "0")</f>
        <v>0</v>
      </c>
    </row>
    <row r="17760" spans="2:11" outlineLevel="2">
      <c r="B17760" t="s">
        <v>52</v>
      </c>
      <c r="C17760" t="s">
        <v>15</v>
      </c>
      <c r="D17760">
        <v>0</v>
      </c>
      <c r="E17760">
        <v>0</v>
      </c>
      <c r="F17760">
        <v>1</v>
      </c>
      <c r="G17760">
        <v>0</v>
      </c>
      <c r="H17760">
        <v>0</v>
      </c>
      <c r="I17760">
        <v>0</v>
      </c>
      <c r="J17760">
        <v>1</v>
      </c>
      <c r="K17760">
        <v>0</v>
      </c>
    </row>
    <row r="17761" spans="2:11" outlineLevel="2">
      <c r="B17761" t="s">
        <v>52</v>
      </c>
      <c r="C17761" t="s">
        <v>14</v>
      </c>
      <c r="D17761">
        <v>1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2:11" outlineLevel="2">
      <c r="B17762" t="s">
        <v>52</v>
      </c>
      <c r="C17762" t="s">
        <v>16</v>
      </c>
      <c r="D17762">
        <v>0</v>
      </c>
      <c r="E17762">
        <v>0</v>
      </c>
      <c r="F17762">
        <v>1</v>
      </c>
      <c r="G17762">
        <v>0</v>
      </c>
      <c r="H17762">
        <v>1</v>
      </c>
      <c r="I17762">
        <v>0</v>
      </c>
      <c r="J17762">
        <v>0</v>
      </c>
      <c r="K17762">
        <v>0</v>
      </c>
    </row>
    <row r="17763" spans="2:11" s="3" customFormat="1">
      <c r="B17763" s="3" t="s">
        <v>739</v>
      </c>
      <c r="C17763" s="3" t="s">
        <v>8</v>
      </c>
      <c r="D17763" s="3">
        <f>IFERROR(AVERAGE(D17766), 0)</f>
        <v>0</v>
      </c>
      <c r="E17763" s="3">
        <f>IFERROR(AVERAGE(E17766), 0)</f>
        <v>0</v>
      </c>
      <c r="F17763" s="3">
        <f>IFERROR(AVERAGE(F17766), 0)</f>
        <v>0</v>
      </c>
      <c r="G17763" s="3">
        <f>IFERROR(AVERAGE(G17766), 0)</f>
        <v>0</v>
      </c>
      <c r="H17763" s="3">
        <f>IFERROR(AVERAGE(H17766), 0)</f>
        <v>0</v>
      </c>
      <c r="I17763" s="3">
        <f>IFERROR(AVERAGE(I17766), 0)</f>
        <v>0</v>
      </c>
      <c r="J17763" s="3">
        <f>IFERROR(AVERAGE(J17766), 0)</f>
        <v>0</v>
      </c>
      <c r="K17763" s="3">
        <f>IFERROR(AVERAGE(K17766), 0)</f>
        <v>0</v>
      </c>
    </row>
    <row r="17764" spans="2:11" outlineLevel="2">
      <c r="B17764" s="4" t="s">
        <v>9</v>
      </c>
      <c r="D17764">
        <f>E17767</f>
        <v>0</v>
      </c>
      <c r="E17764">
        <f>F17767</f>
        <v>0</v>
      </c>
      <c r="F17764">
        <f>G17767</f>
        <v>0</v>
      </c>
      <c r="G17764">
        <f>H17767</f>
        <v>0</v>
      </c>
      <c r="H17764">
        <f>I17767</f>
        <v>0</v>
      </c>
      <c r="I17764">
        <f>J17767</f>
        <v>0</v>
      </c>
      <c r="J17764">
        <f>K17767</f>
        <v>0</v>
      </c>
      <c r="K17764">
        <f>L17767</f>
        <v>0</v>
      </c>
    </row>
    <row r="17765" spans="2:11" outlineLevel="2">
      <c r="B17765" s="4" t="s">
        <v>10</v>
      </c>
      <c r="D17765">
        <f>E17768</f>
        <v>0</v>
      </c>
      <c r="E17765">
        <f>F17768</f>
        <v>0</v>
      </c>
      <c r="F17765">
        <f>G17768</f>
        <v>0</v>
      </c>
      <c r="G17765">
        <f>H17768</f>
        <v>0</v>
      </c>
      <c r="H17765">
        <f>I17768</f>
        <v>0</v>
      </c>
      <c r="I17765">
        <f>J17768</f>
        <v>0</v>
      </c>
      <c r="J17765">
        <f>K17768</f>
        <v>0</v>
      </c>
      <c r="K17765">
        <f>L17768</f>
        <v>0</v>
      </c>
    </row>
    <row r="17766" spans="2:11" s="5" customFormat="1" outlineLevel="1">
      <c r="C17766" s="5" t="s">
        <v>51</v>
      </c>
      <c r="D17766" s="1">
        <f>IFERROR(D17767/D17768, D17767)</f>
        <v>0</v>
      </c>
      <c r="E17766" s="1">
        <f>IFERROR(E17767/E17768, E17767)</f>
        <v>0</v>
      </c>
      <c r="F17766" s="1">
        <f>IFERROR(F17767/F17768, F17767)</f>
        <v>0</v>
      </c>
      <c r="G17766" s="1">
        <f>IFERROR(G17767/G17768, G17767)</f>
        <v>0</v>
      </c>
      <c r="H17766" s="1">
        <f>IFERROR(H17767/H17768, H17767)</f>
        <v>0</v>
      </c>
      <c r="I17766" s="1">
        <f>IFERROR(I17767/I17768, I17767)</f>
        <v>0</v>
      </c>
      <c r="J17766" s="1">
        <f>IFERROR(J17767/J17768, J17767)</f>
        <v>0</v>
      </c>
      <c r="K17766" s="1">
        <f>IFERROR(K17767/K17768, K17767)</f>
        <v>0</v>
      </c>
    </row>
    <row r="17767" spans="2:11" outlineLevel="2">
      <c r="C17767" t="s">
        <v>10</v>
      </c>
      <c r="D17767">
        <f>COUNTIF(D17769:D17773, "1")</f>
        <v>0</v>
      </c>
      <c r="E17767">
        <f>COUNTIF(E17769:E17773, "1")</f>
        <v>0</v>
      </c>
      <c r="F17767">
        <f>COUNTIF(F17769:F17773, "1")</f>
        <v>0</v>
      </c>
      <c r="G17767">
        <f>COUNTIF(G17769:G17773, "1")</f>
        <v>0</v>
      </c>
      <c r="H17767">
        <f>COUNTIF(H17769:H17773, "1")</f>
        <v>0</v>
      </c>
      <c r="I17767">
        <f>COUNTIF(I17769:I17773, "1")</f>
        <v>0</v>
      </c>
      <c r="J17767">
        <f>COUNTIF(J17769:J17773, "1")</f>
        <v>0</v>
      </c>
      <c r="K17767">
        <f>COUNTIF(K17769:K17773, "1")</f>
        <v>0</v>
      </c>
    </row>
    <row r="17768" spans="2:11" outlineLevel="2">
      <c r="C17768" t="s">
        <v>12</v>
      </c>
      <c r="D17768">
        <f>COUNTIF(D17769:D17773, "0")</f>
        <v>0</v>
      </c>
      <c r="E17768">
        <f>COUNTIF(E17769:E17773, "0")</f>
        <v>0</v>
      </c>
      <c r="F17768">
        <f>COUNTIF(F17769:F17773, "0")</f>
        <v>0</v>
      </c>
      <c r="G17768">
        <f>COUNTIF(G17769:G17773, "0")</f>
        <v>0</v>
      </c>
      <c r="H17768">
        <f>COUNTIF(H17769:H17773, "0")</f>
        <v>0</v>
      </c>
      <c r="I17768">
        <f>COUNTIF(I17769:I17773, "0")</f>
        <v>0</v>
      </c>
      <c r="J17768">
        <f>COUNTIF(J17769:J17773, "0")</f>
        <v>0</v>
      </c>
      <c r="K17768">
        <f>COUNTIF(K17769:K17773, "0")</f>
        <v>0</v>
      </c>
    </row>
    <row r="17769" spans="2:11" outlineLevel="2">
      <c r="B17769" t="s">
        <v>52</v>
      </c>
      <c r="C17769" t="s">
        <v>16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2:11" outlineLevel="2">
      <c r="B17770" t="s">
        <v>52</v>
      </c>
      <c r="C17770" t="s">
        <v>15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</row>
    <row r="17771" spans="2:11" outlineLevel="2">
      <c r="B17771" t="s">
        <v>52</v>
      </c>
      <c r="C17771" t="s">
        <v>14</v>
      </c>
      <c r="D17771">
        <v>0</v>
      </c>
      <c r="E17771">
        <v>0</v>
      </c>
      <c r="F17771">
        <v>0</v>
      </c>
      <c r="G17771">
        <v>1</v>
      </c>
      <c r="H17771">
        <v>0</v>
      </c>
      <c r="I17771">
        <v>0</v>
      </c>
      <c r="J17771">
        <v>0</v>
      </c>
      <c r="K17771">
        <v>0</v>
      </c>
    </row>
    <row r="17772" spans="2:11" outlineLevel="2">
      <c r="B17772" t="s">
        <v>52</v>
      </c>
      <c r="C17772" t="s">
        <v>17</v>
      </c>
      <c r="D17772">
        <v>0</v>
      </c>
      <c r="E17772">
        <v>1</v>
      </c>
      <c r="F17772">
        <v>1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2:11" outlineLevel="2">
      <c r="B17773" t="s">
        <v>52</v>
      </c>
      <c r="C17773" t="s">
        <v>18</v>
      </c>
      <c r="D17773">
        <v>1</v>
      </c>
      <c r="E17773">
        <v>0</v>
      </c>
      <c r="F17773">
        <v>0</v>
      </c>
      <c r="G17773">
        <v>0</v>
      </c>
      <c r="H17773">
        <v>0</v>
      </c>
      <c r="I17773">
        <v>1</v>
      </c>
      <c r="J17773">
        <v>0</v>
      </c>
      <c r="K17773">
        <v>0</v>
      </c>
    </row>
    <row r="17774" spans="2:11" s="3" customFormat="1">
      <c r="B17774" s="3" t="s">
        <v>740</v>
      </c>
      <c r="C17774" s="3" t="s">
        <v>8</v>
      </c>
      <c r="D17774" s="3">
        <f>IFERROR(AVERAGE(D17777), 0)</f>
        <v>0</v>
      </c>
      <c r="E17774" s="3">
        <f>IFERROR(AVERAGE(E17777), 0)</f>
        <v>0</v>
      </c>
      <c r="F17774" s="3">
        <f>IFERROR(AVERAGE(F17777), 0)</f>
        <v>0</v>
      </c>
      <c r="G17774" s="3">
        <f>IFERROR(AVERAGE(G17777), 0)</f>
        <v>0</v>
      </c>
      <c r="H17774" s="3">
        <f>IFERROR(AVERAGE(H17777), 0)</f>
        <v>0</v>
      </c>
      <c r="I17774" s="3">
        <f>IFERROR(AVERAGE(I17777), 0)</f>
        <v>0</v>
      </c>
      <c r="J17774" s="3">
        <f>IFERROR(AVERAGE(J17777), 0)</f>
        <v>0</v>
      </c>
      <c r="K17774" s="3">
        <f>IFERROR(AVERAGE(K17777), 0)</f>
        <v>0</v>
      </c>
    </row>
    <row r="17775" spans="2:11" outlineLevel="2">
      <c r="B17775" s="4" t="s">
        <v>9</v>
      </c>
      <c r="D17775">
        <f>E17778</f>
        <v>0</v>
      </c>
      <c r="E17775">
        <f>F17778</f>
        <v>0</v>
      </c>
      <c r="F17775">
        <f>G17778</f>
        <v>0</v>
      </c>
      <c r="G17775">
        <f>H17778</f>
        <v>0</v>
      </c>
      <c r="H17775">
        <f>I17778</f>
        <v>0</v>
      </c>
      <c r="I17775">
        <f>J17778</f>
        <v>0</v>
      </c>
      <c r="J17775">
        <f>K17778</f>
        <v>0</v>
      </c>
      <c r="K17775">
        <f>L17778</f>
        <v>0</v>
      </c>
    </row>
    <row r="17776" spans="2:11" outlineLevel="2">
      <c r="B17776" s="4" t="s">
        <v>10</v>
      </c>
      <c r="D17776">
        <f>E17779</f>
        <v>0</v>
      </c>
      <c r="E17776">
        <f>F17779</f>
        <v>0</v>
      </c>
      <c r="F17776">
        <f>G17779</f>
        <v>0</v>
      </c>
      <c r="G17776">
        <f>H17779</f>
        <v>0</v>
      </c>
      <c r="H17776">
        <f>I17779</f>
        <v>0</v>
      </c>
      <c r="I17776">
        <f>J17779</f>
        <v>0</v>
      </c>
      <c r="J17776">
        <f>K17779</f>
        <v>0</v>
      </c>
      <c r="K17776">
        <f>L17779</f>
        <v>0</v>
      </c>
    </row>
    <row r="17777" spans="2:11" s="5" customFormat="1" outlineLevel="1">
      <c r="C17777" s="5" t="s">
        <v>51</v>
      </c>
      <c r="D17777" s="1">
        <f>IFERROR(D17778/D17779, D17778)</f>
        <v>0</v>
      </c>
      <c r="E17777" s="1">
        <f>IFERROR(E17778/E17779, E17778)</f>
        <v>0</v>
      </c>
      <c r="F17777" s="1">
        <f>IFERROR(F17778/F17779, F17778)</f>
        <v>0</v>
      </c>
      <c r="G17777" s="1">
        <f>IFERROR(G17778/G17779, G17778)</f>
        <v>0</v>
      </c>
      <c r="H17777" s="1">
        <f>IFERROR(H17778/H17779, H17778)</f>
        <v>0</v>
      </c>
      <c r="I17777" s="1">
        <f>IFERROR(I17778/I17779, I17778)</f>
        <v>0</v>
      </c>
      <c r="J17777" s="1">
        <f>IFERROR(J17778/J17779, J17778)</f>
        <v>0</v>
      </c>
      <c r="K17777" s="1">
        <f>IFERROR(K17778/K17779, K17778)</f>
        <v>0</v>
      </c>
    </row>
    <row r="17778" spans="2:11" outlineLevel="2">
      <c r="C17778" t="s">
        <v>10</v>
      </c>
      <c r="D17778">
        <f>COUNTIF(D17780:D17795, "1")</f>
        <v>0</v>
      </c>
      <c r="E17778">
        <f>COUNTIF(E17780:E17795, "1")</f>
        <v>0</v>
      </c>
      <c r="F17778">
        <f>COUNTIF(F17780:F17795, "1")</f>
        <v>0</v>
      </c>
      <c r="G17778">
        <f>COUNTIF(G17780:G17795, "1")</f>
        <v>0</v>
      </c>
      <c r="H17778">
        <f>COUNTIF(H17780:H17795, "1")</f>
        <v>0</v>
      </c>
      <c r="I17778">
        <f>COUNTIF(I17780:I17795, "1")</f>
        <v>0</v>
      </c>
      <c r="J17778">
        <f>COUNTIF(J17780:J17795, "1")</f>
        <v>0</v>
      </c>
      <c r="K17778">
        <f>COUNTIF(K17780:K17795, "1")</f>
        <v>0</v>
      </c>
    </row>
    <row r="17779" spans="2:11" outlineLevel="2">
      <c r="C17779" t="s">
        <v>12</v>
      </c>
      <c r="D17779">
        <f>COUNTIF(D17780:D17795, "0")</f>
        <v>0</v>
      </c>
      <c r="E17779">
        <f>COUNTIF(E17780:E17795, "0")</f>
        <v>0</v>
      </c>
      <c r="F17779">
        <f>COUNTIF(F17780:F17795, "0")</f>
        <v>0</v>
      </c>
      <c r="G17779">
        <f>COUNTIF(G17780:G17795, "0")</f>
        <v>0</v>
      </c>
      <c r="H17779">
        <f>COUNTIF(H17780:H17795, "0")</f>
        <v>0</v>
      </c>
      <c r="I17779">
        <f>COUNTIF(I17780:I17795, "0")</f>
        <v>0</v>
      </c>
      <c r="J17779">
        <f>COUNTIF(J17780:J17795, "0")</f>
        <v>0</v>
      </c>
      <c r="K17779">
        <f>COUNTIF(K17780:K17795, "0")</f>
        <v>0</v>
      </c>
    </row>
    <row r="17780" spans="2:11" outlineLevel="2">
      <c r="B17780" t="s">
        <v>52</v>
      </c>
      <c r="C17780" t="s">
        <v>23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2:11" outlineLevel="2">
      <c r="B17781" t="s">
        <v>52</v>
      </c>
      <c r="C17781" t="s">
        <v>19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2:11" outlineLevel="2">
      <c r="B17782" t="s">
        <v>52</v>
      </c>
      <c r="C17782" t="s">
        <v>17</v>
      </c>
      <c r="D17782">
        <v>0</v>
      </c>
      <c r="E17782">
        <v>0</v>
      </c>
      <c r="F17782">
        <v>0</v>
      </c>
      <c r="G17782">
        <v>0</v>
      </c>
      <c r="H17782">
        <v>1</v>
      </c>
      <c r="I17782">
        <v>0</v>
      </c>
      <c r="J17782">
        <v>0</v>
      </c>
      <c r="K17782">
        <v>0</v>
      </c>
    </row>
    <row r="17783" spans="2:11" outlineLevel="2">
      <c r="B17783" t="s">
        <v>52</v>
      </c>
      <c r="C17783" t="s">
        <v>33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2:11" outlineLevel="2">
      <c r="B17784" t="s">
        <v>52</v>
      </c>
      <c r="C17784" t="s">
        <v>32</v>
      </c>
      <c r="D17784">
        <v>1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2:11" outlineLevel="2">
      <c r="B17785" t="s">
        <v>52</v>
      </c>
      <c r="C17785" t="s">
        <v>14</v>
      </c>
      <c r="D17785">
        <v>1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2:11" outlineLevel="2">
      <c r="B17786" t="s">
        <v>52</v>
      </c>
      <c r="C17786" t="s">
        <v>22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2:11" outlineLevel="2">
      <c r="B17787" t="s">
        <v>52</v>
      </c>
      <c r="C17787" t="s">
        <v>24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2:11" outlineLevel="2">
      <c r="B17788" t="s">
        <v>52</v>
      </c>
      <c r="C17788" t="s">
        <v>21</v>
      </c>
      <c r="D17788">
        <v>1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2:11" outlineLevel="2">
      <c r="B17789" t="s">
        <v>52</v>
      </c>
      <c r="C17789" t="s">
        <v>20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2:11" outlineLevel="2">
      <c r="B17790" t="s">
        <v>52</v>
      </c>
      <c r="C17790" t="s">
        <v>25</v>
      </c>
      <c r="D17790">
        <v>1</v>
      </c>
      <c r="E17790">
        <v>0</v>
      </c>
      <c r="F17790">
        <v>1</v>
      </c>
      <c r="G17790">
        <v>0</v>
      </c>
      <c r="H17790">
        <v>0</v>
      </c>
      <c r="I17790">
        <v>1</v>
      </c>
      <c r="J17790">
        <v>0</v>
      </c>
      <c r="K17790">
        <v>0</v>
      </c>
    </row>
    <row r="17791" spans="2:11" outlineLevel="2">
      <c r="B17791" t="s">
        <v>52</v>
      </c>
      <c r="C17791" t="s">
        <v>34</v>
      </c>
      <c r="D17791">
        <v>0</v>
      </c>
      <c r="E17791">
        <v>0</v>
      </c>
      <c r="F17791">
        <v>0</v>
      </c>
      <c r="G17791">
        <v>1</v>
      </c>
      <c r="H17791">
        <v>0</v>
      </c>
      <c r="I17791">
        <v>0</v>
      </c>
      <c r="J17791">
        <v>0</v>
      </c>
      <c r="K17791">
        <v>0</v>
      </c>
    </row>
    <row r="17792" spans="2:11" outlineLevel="2">
      <c r="B17792" t="s">
        <v>52</v>
      </c>
      <c r="C17792" t="s">
        <v>27</v>
      </c>
      <c r="D17792">
        <v>0</v>
      </c>
      <c r="E17792">
        <v>0</v>
      </c>
      <c r="F17792">
        <v>0</v>
      </c>
      <c r="G17792">
        <v>1</v>
      </c>
      <c r="H17792">
        <v>0</v>
      </c>
      <c r="I17792">
        <v>0</v>
      </c>
      <c r="J17792">
        <v>0</v>
      </c>
      <c r="K17792">
        <v>0</v>
      </c>
    </row>
    <row r="17793" spans="2:11" outlineLevel="2">
      <c r="B17793" t="s">
        <v>52</v>
      </c>
      <c r="C17793" t="s">
        <v>26</v>
      </c>
      <c r="D17793">
        <v>1</v>
      </c>
      <c r="E17793">
        <v>0</v>
      </c>
      <c r="F17793">
        <v>0</v>
      </c>
      <c r="G17793">
        <v>1</v>
      </c>
      <c r="H17793">
        <v>1</v>
      </c>
      <c r="I17793">
        <v>0</v>
      </c>
      <c r="J17793">
        <v>0</v>
      </c>
      <c r="K17793">
        <v>0</v>
      </c>
    </row>
    <row r="17794" spans="2:11" outlineLevel="2">
      <c r="B17794" t="s">
        <v>52</v>
      </c>
      <c r="C17794" t="s">
        <v>23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2:11" outlineLevel="2">
      <c r="B17795" t="s">
        <v>52</v>
      </c>
      <c r="C17795" t="s">
        <v>16</v>
      </c>
      <c r="D17795">
        <v>0</v>
      </c>
      <c r="E17795">
        <v>0</v>
      </c>
      <c r="F17795">
        <v>0</v>
      </c>
      <c r="G17795">
        <v>0</v>
      </c>
      <c r="H17795">
        <v>1</v>
      </c>
      <c r="I17795">
        <v>0</v>
      </c>
      <c r="J17795">
        <v>0</v>
      </c>
      <c r="K17795">
        <v>0</v>
      </c>
    </row>
    <row r="17796" spans="2:11" s="3" customFormat="1">
      <c r="B17796" s="3" t="s">
        <v>741</v>
      </c>
      <c r="C17796" s="3" t="s">
        <v>8</v>
      </c>
      <c r="D17796" s="3">
        <f>IFERROR(AVERAGE(D17799), 0)</f>
        <v>0</v>
      </c>
      <c r="E17796" s="3">
        <f>IFERROR(AVERAGE(E17799), 0)</f>
        <v>0</v>
      </c>
      <c r="F17796" s="3">
        <f>IFERROR(AVERAGE(F17799), 0)</f>
        <v>0</v>
      </c>
      <c r="G17796" s="3">
        <f>IFERROR(AVERAGE(G17799), 0)</f>
        <v>0</v>
      </c>
      <c r="H17796" s="3">
        <f>IFERROR(AVERAGE(H17799), 0)</f>
        <v>0</v>
      </c>
      <c r="I17796" s="3">
        <f>IFERROR(AVERAGE(I17799), 0)</f>
        <v>0</v>
      </c>
      <c r="J17796" s="3">
        <f>IFERROR(AVERAGE(J17799), 0)</f>
        <v>0</v>
      </c>
      <c r="K17796" s="3">
        <f>IFERROR(AVERAGE(K17799), 0)</f>
        <v>0</v>
      </c>
    </row>
    <row r="17797" spans="2:11" outlineLevel="2">
      <c r="B17797" s="4" t="s">
        <v>9</v>
      </c>
      <c r="D17797">
        <f>E17800</f>
        <v>0</v>
      </c>
      <c r="E17797">
        <f>F17800</f>
        <v>0</v>
      </c>
      <c r="F17797">
        <f>G17800</f>
        <v>0</v>
      </c>
      <c r="G17797">
        <f>H17800</f>
        <v>0</v>
      </c>
      <c r="H17797">
        <f>I17800</f>
        <v>0</v>
      </c>
      <c r="I17797">
        <f>J17800</f>
        <v>0</v>
      </c>
      <c r="J17797">
        <f>K17800</f>
        <v>0</v>
      </c>
      <c r="K17797">
        <f>L17800</f>
        <v>0</v>
      </c>
    </row>
    <row r="17798" spans="2:11" outlineLevel="2">
      <c r="B17798" s="4" t="s">
        <v>10</v>
      </c>
      <c r="D17798">
        <f>E17801</f>
        <v>0</v>
      </c>
      <c r="E17798">
        <f>F17801</f>
        <v>0</v>
      </c>
      <c r="F17798">
        <f>G17801</f>
        <v>0</v>
      </c>
      <c r="G17798">
        <f>H17801</f>
        <v>0</v>
      </c>
      <c r="H17798">
        <f>I17801</f>
        <v>0</v>
      </c>
      <c r="I17798">
        <f>J17801</f>
        <v>0</v>
      </c>
      <c r="J17798">
        <f>K17801</f>
        <v>0</v>
      </c>
      <c r="K17798">
        <f>L17801</f>
        <v>0</v>
      </c>
    </row>
    <row r="17799" spans="2:11" s="5" customFormat="1" outlineLevel="1">
      <c r="C17799" s="5" t="s">
        <v>51</v>
      </c>
      <c r="D17799" s="1">
        <f>IFERROR(D17800/D17801, D17800)</f>
        <v>0</v>
      </c>
      <c r="E17799" s="1">
        <f>IFERROR(E17800/E17801, E17800)</f>
        <v>0</v>
      </c>
      <c r="F17799" s="1">
        <f>IFERROR(F17800/F17801, F17800)</f>
        <v>0</v>
      </c>
      <c r="G17799" s="1">
        <f>IFERROR(G17800/G17801, G17800)</f>
        <v>0</v>
      </c>
      <c r="H17799" s="1">
        <f>IFERROR(H17800/H17801, H17800)</f>
        <v>0</v>
      </c>
      <c r="I17799" s="1">
        <f>IFERROR(I17800/I17801, I17800)</f>
        <v>0</v>
      </c>
      <c r="J17799" s="1">
        <f>IFERROR(J17800/J17801, J17800)</f>
        <v>0</v>
      </c>
      <c r="K17799" s="1">
        <f>IFERROR(K17800/K17801, K17800)</f>
        <v>0</v>
      </c>
    </row>
    <row r="17800" spans="2:11" outlineLevel="2">
      <c r="C17800" t="s">
        <v>10</v>
      </c>
      <c r="D17800">
        <f>COUNTIF(D17802:D17814, "1")</f>
        <v>0</v>
      </c>
      <c r="E17800">
        <f>COUNTIF(E17802:E17814, "1")</f>
        <v>0</v>
      </c>
      <c r="F17800">
        <f>COUNTIF(F17802:F17814, "1")</f>
        <v>0</v>
      </c>
      <c r="G17800">
        <f>COUNTIF(G17802:G17814, "1")</f>
        <v>0</v>
      </c>
      <c r="H17800">
        <f>COUNTIF(H17802:H17814, "1")</f>
        <v>0</v>
      </c>
      <c r="I17800">
        <f>COUNTIF(I17802:I17814, "1")</f>
        <v>0</v>
      </c>
      <c r="J17800">
        <f>COUNTIF(J17802:J17814, "1")</f>
        <v>0</v>
      </c>
      <c r="K17800">
        <f>COUNTIF(K17802:K17814, "1")</f>
        <v>0</v>
      </c>
    </row>
    <row r="17801" spans="2:11" outlineLevel="2">
      <c r="C17801" t="s">
        <v>12</v>
      </c>
      <c r="D17801">
        <f>COUNTIF(D17802:D17814, "0")</f>
        <v>0</v>
      </c>
      <c r="E17801">
        <f>COUNTIF(E17802:E17814, "0")</f>
        <v>0</v>
      </c>
      <c r="F17801">
        <f>COUNTIF(F17802:F17814, "0")</f>
        <v>0</v>
      </c>
      <c r="G17801">
        <f>COUNTIF(G17802:G17814, "0")</f>
        <v>0</v>
      </c>
      <c r="H17801">
        <f>COUNTIF(H17802:H17814, "0")</f>
        <v>0</v>
      </c>
      <c r="I17801">
        <f>COUNTIF(I17802:I17814, "0")</f>
        <v>0</v>
      </c>
      <c r="J17801">
        <f>COUNTIF(J17802:J17814, "0")</f>
        <v>0</v>
      </c>
      <c r="K17801">
        <f>COUNTIF(K17802:K17814, "0")</f>
        <v>0</v>
      </c>
    </row>
    <row r="17802" spans="2:11" outlineLevel="2">
      <c r="B17802" t="s">
        <v>52</v>
      </c>
      <c r="C17802" t="s">
        <v>20</v>
      </c>
      <c r="D17802">
        <v>0</v>
      </c>
      <c r="E17802">
        <v>0</v>
      </c>
      <c r="F17802">
        <v>0</v>
      </c>
      <c r="G17802">
        <v>0</v>
      </c>
      <c r="H17802">
        <v>1</v>
      </c>
      <c r="I17802">
        <v>0</v>
      </c>
      <c r="J17802">
        <v>0</v>
      </c>
      <c r="K17802">
        <v>0</v>
      </c>
    </row>
    <row r="17803" spans="2:11" outlineLevel="2">
      <c r="B17803" t="s">
        <v>52</v>
      </c>
      <c r="C17803" t="s">
        <v>16</v>
      </c>
      <c r="D17803">
        <v>0</v>
      </c>
      <c r="E17803">
        <v>1</v>
      </c>
      <c r="F17803">
        <v>0</v>
      </c>
      <c r="G17803">
        <v>0</v>
      </c>
      <c r="H17803">
        <v>0</v>
      </c>
      <c r="I17803">
        <v>1</v>
      </c>
      <c r="J17803">
        <v>0</v>
      </c>
      <c r="K17803">
        <v>0</v>
      </c>
    </row>
    <row r="17804" spans="2:11" outlineLevel="2">
      <c r="B17804" t="s">
        <v>52</v>
      </c>
      <c r="C17804" t="s">
        <v>18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2:11" outlineLevel="2">
      <c r="B17805" t="s">
        <v>52</v>
      </c>
      <c r="C17805" t="s">
        <v>14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1</v>
      </c>
      <c r="K17805">
        <v>0</v>
      </c>
    </row>
    <row r="17806" spans="2:11" outlineLevel="2">
      <c r="B17806" t="s">
        <v>52</v>
      </c>
      <c r="C17806" t="s">
        <v>19</v>
      </c>
      <c r="D17806">
        <v>0</v>
      </c>
      <c r="E17806">
        <v>0</v>
      </c>
      <c r="F17806">
        <v>0</v>
      </c>
      <c r="G17806">
        <v>0</v>
      </c>
      <c r="H17806">
        <v>1</v>
      </c>
      <c r="I17806">
        <v>0</v>
      </c>
      <c r="J17806">
        <v>0</v>
      </c>
      <c r="K17806">
        <v>0</v>
      </c>
    </row>
    <row r="17807" spans="2:11" outlineLevel="2">
      <c r="B17807" t="s">
        <v>52</v>
      </c>
      <c r="C17807" t="s">
        <v>32</v>
      </c>
      <c r="D17807">
        <v>0</v>
      </c>
      <c r="E17807">
        <v>0</v>
      </c>
      <c r="F17807">
        <v>1</v>
      </c>
      <c r="G17807">
        <v>0</v>
      </c>
      <c r="H17807">
        <v>0</v>
      </c>
      <c r="I17807">
        <v>0</v>
      </c>
      <c r="J17807">
        <v>0</v>
      </c>
      <c r="K17807">
        <v>0</v>
      </c>
    </row>
    <row r="17808" spans="2:11" outlineLevel="2">
      <c r="B17808" t="s">
        <v>52</v>
      </c>
      <c r="C17808" t="s">
        <v>23</v>
      </c>
      <c r="D17808">
        <v>1</v>
      </c>
      <c r="E17808">
        <v>1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2:11" outlineLevel="2">
      <c r="B17809" t="s">
        <v>52</v>
      </c>
      <c r="C17809" t="s">
        <v>21</v>
      </c>
      <c r="D17809">
        <v>0</v>
      </c>
      <c r="E17809">
        <v>1</v>
      </c>
      <c r="F17809">
        <v>1</v>
      </c>
      <c r="G17809">
        <v>0</v>
      </c>
      <c r="H17809">
        <v>0</v>
      </c>
      <c r="I17809">
        <v>0</v>
      </c>
      <c r="J17809">
        <v>0</v>
      </c>
      <c r="K17809">
        <v>0</v>
      </c>
    </row>
    <row r="17810" spans="2:11" outlineLevel="2">
      <c r="B17810" t="s">
        <v>52</v>
      </c>
      <c r="C17810" t="s">
        <v>22</v>
      </c>
      <c r="D17810">
        <v>1</v>
      </c>
      <c r="E17810">
        <v>1</v>
      </c>
      <c r="F17810">
        <v>0</v>
      </c>
      <c r="G17810">
        <v>0</v>
      </c>
      <c r="H17810">
        <v>0</v>
      </c>
      <c r="I17810">
        <v>0</v>
      </c>
      <c r="J17810">
        <v>1</v>
      </c>
      <c r="K17810">
        <v>0</v>
      </c>
    </row>
    <row r="17811" spans="2:11" outlineLevel="2">
      <c r="B17811" t="s">
        <v>52</v>
      </c>
      <c r="C17811" t="s">
        <v>34</v>
      </c>
      <c r="D17811">
        <v>0</v>
      </c>
      <c r="E17811">
        <v>0</v>
      </c>
      <c r="F17811">
        <v>0</v>
      </c>
      <c r="G17811">
        <v>0</v>
      </c>
      <c r="H17811">
        <v>1</v>
      </c>
      <c r="I17811">
        <v>0</v>
      </c>
      <c r="J17811">
        <v>0</v>
      </c>
      <c r="K17811">
        <v>0</v>
      </c>
    </row>
    <row r="17812" spans="2:11" outlineLevel="2">
      <c r="B17812" t="s">
        <v>52</v>
      </c>
      <c r="C17812" t="s">
        <v>33</v>
      </c>
      <c r="D17812">
        <v>0</v>
      </c>
      <c r="E17812">
        <v>0</v>
      </c>
      <c r="F17812">
        <v>0</v>
      </c>
      <c r="G17812">
        <v>1</v>
      </c>
      <c r="H17812">
        <v>1</v>
      </c>
      <c r="I17812">
        <v>1</v>
      </c>
      <c r="J17812">
        <v>0</v>
      </c>
      <c r="K17812">
        <v>0</v>
      </c>
    </row>
    <row r="17813" spans="2:11" outlineLevel="2">
      <c r="B17813" t="s">
        <v>52</v>
      </c>
      <c r="C17813" t="s">
        <v>17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</row>
    <row r="17814" spans="2:11" outlineLevel="2">
      <c r="B17814" t="s">
        <v>52</v>
      </c>
      <c r="C17814" t="s">
        <v>25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2:11" s="2" customFormat="1">
      <c r="B17815" s="2" t="s">
        <v>742</v>
      </c>
      <c r="D17815" s="2">
        <f>IFERROR(AVERAGE(D17818,D17846,D17998,D18047,D18060,D18128,D18135,D18170,D18183,D18197,D18206,D18218,D18231,D18239,D18248,D18255,D18265,D18277,D18291,D18303,D18315,D18325,D18339,D18347,D18359,D18370,D18389,D18398), 0)</f>
        <v>0</v>
      </c>
      <c r="E17815" s="2">
        <f>IFERROR(AVERAGE(E17818,E17846,E17998,E18047,E18060,E18128,E18135,E18170,E18183,E18197,E18206,E18218,E18231,E18239,E18248,E18255,E18265,E18277,E18291,E18303,E18315,E18325,E18339,E18347,E18359,E18370,E18389,E18398), 0)</f>
        <v>0</v>
      </c>
      <c r="F17815" s="2">
        <f>IFERROR(AVERAGE(F17818,F17846,F17998,F18047,F18060,F18128,F18135,F18170,F18183,F18197,F18206,F18218,F18231,F18239,F18248,F18255,F18265,F18277,F18291,F18303,F18315,F18325,F18339,F18347,F18359,F18370,F18389,F18398), 0)</f>
        <v>0</v>
      </c>
      <c r="G17815" s="2">
        <f>IFERROR(AVERAGE(G17818,G17846,G17998,G18047,G18060,G18128,G18135,G18170,G18183,G18197,G18206,G18218,G18231,G18239,G18248,G18255,G18265,G18277,G18291,G18303,G18315,G18325,G18339,G18347,G18359,G18370,G18389,G18398), 0)</f>
        <v>0</v>
      </c>
      <c r="H17815" s="2">
        <f>IFERROR(AVERAGE(H17818,H17846,H17998,H18047,H18060,H18128,H18135,H18170,H18183,H18197,H18206,H18218,H18231,H18239,H18248,H18255,H18265,H18277,H18291,H18303,H18315,H18325,H18339,H18347,H18359,H18370,H18389,H18398), 0)</f>
        <v>0</v>
      </c>
      <c r="I17815" s="2">
        <f>IFERROR(AVERAGE(I17818,I17846,I17998,I18047,I18060,I18128,I18135,I18170,I18183,I18197,I18206,I18218,I18231,I18239,I18248,I18255,I18265,I18277,I18291,I18303,I18315,I18325,I18339,I18347,I18359,I18370,I18389,I18398), 0)</f>
        <v>0</v>
      </c>
      <c r="J17815" s="2">
        <f>IFERROR(AVERAGE(J17818,J17846,J17998,J18047,J18060,J18128,J18135,J18170,J18183,J18197,J18206,J18218,J18231,J18239,J18248,J18255,J18265,J18277,J18291,J18303,J18315,J18325,J18339,J18347,J18359,J18370,J18389,J18398), 0)</f>
        <v>0</v>
      </c>
      <c r="K17815" s="2">
        <f>IFERROR(AVERAGE(K17818,K17846,K17998,K18047,K18060,K18128,K18135,K18170,K18183,K18197,K18206,K18218,K18231,K18239,K18248,K18255,K18265,K18277,K18291,K18303,K18315,K18325,K18339,K18347,K18359,K18370,K18389,K18398), 0)</f>
        <v>0</v>
      </c>
    </row>
    <row r="17816" spans="2:11" outlineLevel="2">
      <c r="B17816" t="s">
        <v>3</v>
      </c>
      <c r="D17816">
        <f>D17819+D17847+D17999+D18048+D18061+D18129+D18136+D18171+D18184+D18198+D18207+D18219+D18232+D18240+D18249+D18256+D18266+D18278+D18292+D18304+D18316+D18326+D18340+D18348+D18360+D18371+D18390+D18399</f>
        <v>0</v>
      </c>
      <c r="E17816">
        <f>E17819+E17847+E17999+E18048+E18061+E18129+E18136+E18171+E18184+E18198+E18207+E18219+E18232+E18240+E18249+E18256+E18266+E18278+E18292+E18304+E18316+E18326+E18340+E18348+E18360+E18371+E18390+E18399</f>
        <v>0</v>
      </c>
      <c r="F17816">
        <f>F17819+F17847+F17999+F18048+F18061+F18129+F18136+F18171+F18184+F18198+F18207+F18219+F18232+F18240+F18249+F18256+F18266+F18278+F18292+F18304+F18316+F18326+F18340+F18348+F18360+F18371+F18390+F18399</f>
        <v>0</v>
      </c>
      <c r="G17816">
        <f>G17819+G17847+G17999+G18048+G18061+G18129+G18136+G18171+G18184+G18198+G18207+G18219+G18232+G18240+G18249+G18256+G18266+G18278+G18292+G18304+G18316+G18326+G18340+G18348+G18360+G18371+G18390+G18399</f>
        <v>0</v>
      </c>
      <c r="H17816">
        <f>H17819+H17847+H17999+H18048+H18061+H18129+H18136+H18171+H18184+H18198+H18207+H18219+H18232+H18240+H18249+H18256+H18266+H18278+H18292+H18304+H18316+H18326+H18340+H18348+H18360+H18371+H18390+H18399</f>
        <v>0</v>
      </c>
      <c r="I17816">
        <f>I17819+I17847+I17999+I18048+I18061+I18129+I18136+I18171+I18184+I18198+I18207+I18219+I18232+I18240+I18249+I18256+I18266+I18278+I18292+I18304+I18316+I18326+I18340+I18348+I18360+I18371+I18390+I18399</f>
        <v>0</v>
      </c>
      <c r="J17816">
        <f>J17819+J17847+J17999+J18048+J18061+J18129+J18136+J18171+J18184+J18198+J18207+J18219+J18232+J18240+J18249+J18256+J18266+J18278+J18292+J18304+J18316+J18326+J18340+J18348+J18360+J18371+J18390+J18399</f>
        <v>0</v>
      </c>
      <c r="K17816">
        <f>K17819+K17847+K17999+K18048+K18061+K18129+K18136+K18171+K18184+K18198+K18207+K18219+K18232+K18240+K18249+K18256+K18266+K18278+K18292+K18304+K18316+K18326+K18340+K18348+K18360+K18371+K18390+K18399</f>
        <v>0</v>
      </c>
    </row>
    <row r="17817" spans="2:11" outlineLevel="2">
      <c r="B17817" t="s">
        <v>4</v>
      </c>
      <c r="D17817">
        <f>D17820+D17848+D18000+D18049+D18062+D18130+D18137+D18172+D18185+D18199+D18208+D18220+D18233+D18241+D18250+D18257+D18267+D18279+D18293+D18305+D18317+D18327+D18341+D18349+D18361+D18372+D18391+D18400</f>
        <v>0</v>
      </c>
      <c r="E17817">
        <f>E17820+E17848+E18000+E18049+E18062+E18130+E18137+E18172+E18185+E18199+E18208+E18220+E18233+E18241+E18250+E18257+E18267+E18279+E18293+E18305+E18317+E18327+E18341+E18349+E18361+E18372+E18391+E18400</f>
        <v>0</v>
      </c>
      <c r="F17817">
        <f>F17820+F17848+F18000+F18049+F18062+F18130+F18137+F18172+F18185+F18199+F18208+F18220+F18233+F18241+F18250+F18257+F18267+F18279+F18293+F18305+F18317+F18327+F18341+F18349+F18361+F18372+F18391+F18400</f>
        <v>0</v>
      </c>
      <c r="G17817">
        <f>G17820+G17848+G18000+G18049+G18062+G18130+G18137+G18172+G18185+G18199+G18208+G18220+G18233+G18241+G18250+G18257+G18267+G18279+G18293+G18305+G18317+G18327+G18341+G18349+G18361+G18372+G18391+G18400</f>
        <v>0</v>
      </c>
      <c r="H17817">
        <f>H17820+H17848+H18000+H18049+H18062+H18130+H18137+H18172+H18185+H18199+H18208+H18220+H18233+H18241+H18250+H18257+H18267+H18279+H18293+H18305+H18317+H18327+H18341+H18349+H18361+H18372+H18391+H18400</f>
        <v>0</v>
      </c>
      <c r="I17817">
        <f>I17820+I17848+I18000+I18049+I18062+I18130+I18137+I18172+I18185+I18199+I18208+I18220+I18233+I18241+I18250+I18257+I18267+I18279+I18293+I18305+I18317+I18327+I18341+I18349+I18361+I18372+I18391+I18400</f>
        <v>0</v>
      </c>
      <c r="J17817">
        <f>J17820+J17848+J18000+J18049+J18062+J18130+J18137+J18172+J18185+J18199+J18208+J18220+J18233+J18241+J18250+J18257+J18267+J18279+J18293+J18305+J18317+J18327+J18341+J18349+J18361+J18372+J18391+J18400</f>
        <v>0</v>
      </c>
      <c r="K17817">
        <f>K17820+K17848+K18000+K18049+K18062+K18130+K18137+K18172+K18185+K18199+K18208+K18220+K18233+K18241+K18250+K18257+K18267+K18279+K18293+K18305+K18317+K18327+K18341+K18349+K18361+K18372+K18391+K18400</f>
        <v>0</v>
      </c>
    </row>
    <row r="17818" spans="2:11" s="3" customFormat="1">
      <c r="B17818" s="3" t="s">
        <v>743</v>
      </c>
      <c r="C17818" s="3" t="s">
        <v>8</v>
      </c>
      <c r="D17818" s="3">
        <f>IFERROR(AVERAGE(D17821), 0)</f>
        <v>0</v>
      </c>
      <c r="E17818" s="3">
        <f>IFERROR(AVERAGE(E17821), 0)</f>
        <v>0</v>
      </c>
      <c r="F17818" s="3">
        <f>IFERROR(AVERAGE(F17821), 0)</f>
        <v>0</v>
      </c>
      <c r="G17818" s="3">
        <f>IFERROR(AVERAGE(G17821), 0)</f>
        <v>0</v>
      </c>
      <c r="H17818" s="3">
        <f>IFERROR(AVERAGE(H17821), 0)</f>
        <v>0</v>
      </c>
      <c r="I17818" s="3">
        <f>IFERROR(AVERAGE(I17821), 0)</f>
        <v>0</v>
      </c>
      <c r="J17818" s="3">
        <f>IFERROR(AVERAGE(J17821), 0)</f>
        <v>0</v>
      </c>
      <c r="K17818" s="3">
        <f>IFERROR(AVERAGE(K17821), 0)</f>
        <v>0</v>
      </c>
    </row>
    <row r="17819" spans="2:11" outlineLevel="2">
      <c r="B17819" s="4" t="s">
        <v>9</v>
      </c>
      <c r="D17819">
        <f>E17822</f>
        <v>0</v>
      </c>
      <c r="E17819">
        <f>F17822</f>
        <v>0</v>
      </c>
      <c r="F17819">
        <f>G17822</f>
        <v>0</v>
      </c>
      <c r="G17819">
        <f>H17822</f>
        <v>0</v>
      </c>
      <c r="H17819">
        <f>I17822</f>
        <v>0</v>
      </c>
      <c r="I17819">
        <f>J17822</f>
        <v>0</v>
      </c>
      <c r="J17819">
        <f>K17822</f>
        <v>0</v>
      </c>
      <c r="K17819">
        <f>L17822</f>
        <v>0</v>
      </c>
    </row>
    <row r="17820" spans="2:11" outlineLevel="2">
      <c r="B17820" s="4" t="s">
        <v>10</v>
      </c>
      <c r="D17820">
        <f>E17823</f>
        <v>0</v>
      </c>
      <c r="E17820">
        <f>F17823</f>
        <v>0</v>
      </c>
      <c r="F17820">
        <f>G17823</f>
        <v>0</v>
      </c>
      <c r="G17820">
        <f>H17823</f>
        <v>0</v>
      </c>
      <c r="H17820">
        <f>I17823</f>
        <v>0</v>
      </c>
      <c r="I17820">
        <f>J17823</f>
        <v>0</v>
      </c>
      <c r="J17820">
        <f>K17823</f>
        <v>0</v>
      </c>
      <c r="K17820">
        <f>L17823</f>
        <v>0</v>
      </c>
    </row>
    <row r="17821" spans="2:11" s="5" customFormat="1" outlineLevel="1">
      <c r="C17821" s="5" t="s">
        <v>51</v>
      </c>
      <c r="D17821" s="1">
        <f>IFERROR(D17822/D17823, D17822)</f>
        <v>0</v>
      </c>
      <c r="E17821" s="1">
        <f>IFERROR(E17822/E17823, E17822)</f>
        <v>0</v>
      </c>
      <c r="F17821" s="1">
        <f>IFERROR(F17822/F17823, F17822)</f>
        <v>0</v>
      </c>
      <c r="G17821" s="1">
        <f>IFERROR(G17822/G17823, G17822)</f>
        <v>0</v>
      </c>
      <c r="H17821" s="1">
        <f>IFERROR(H17822/H17823, H17822)</f>
        <v>0</v>
      </c>
      <c r="I17821" s="1">
        <f>IFERROR(I17822/I17823, I17822)</f>
        <v>0</v>
      </c>
      <c r="J17821" s="1">
        <f>IFERROR(J17822/J17823, J17822)</f>
        <v>0</v>
      </c>
      <c r="K17821" s="1">
        <f>IFERROR(K17822/K17823, K17822)</f>
        <v>0</v>
      </c>
    </row>
    <row r="17822" spans="2:11" outlineLevel="2">
      <c r="C17822" t="s">
        <v>10</v>
      </c>
      <c r="D17822">
        <f>COUNTIF(D17824:D17845, "1")</f>
        <v>0</v>
      </c>
      <c r="E17822">
        <f>COUNTIF(E17824:E17845, "1")</f>
        <v>0</v>
      </c>
      <c r="F17822">
        <f>COUNTIF(F17824:F17845, "1")</f>
        <v>0</v>
      </c>
      <c r="G17822">
        <f>COUNTIF(G17824:G17845, "1")</f>
        <v>0</v>
      </c>
      <c r="H17822">
        <f>COUNTIF(H17824:H17845, "1")</f>
        <v>0</v>
      </c>
      <c r="I17822">
        <f>COUNTIF(I17824:I17845, "1")</f>
        <v>0</v>
      </c>
      <c r="J17822">
        <f>COUNTIF(J17824:J17845, "1")</f>
        <v>0</v>
      </c>
      <c r="K17822">
        <f>COUNTIF(K17824:K17845, "1")</f>
        <v>0</v>
      </c>
    </row>
    <row r="17823" spans="2:11" outlineLevel="2">
      <c r="C17823" t="s">
        <v>12</v>
      </c>
      <c r="D17823">
        <f>COUNTIF(D17824:D17845, "0")</f>
        <v>0</v>
      </c>
      <c r="E17823">
        <f>COUNTIF(E17824:E17845, "0")</f>
        <v>0</v>
      </c>
      <c r="F17823">
        <f>COUNTIF(F17824:F17845, "0")</f>
        <v>0</v>
      </c>
      <c r="G17823">
        <f>COUNTIF(G17824:G17845, "0")</f>
        <v>0</v>
      </c>
      <c r="H17823">
        <f>COUNTIF(H17824:H17845, "0")</f>
        <v>0</v>
      </c>
      <c r="I17823">
        <f>COUNTIF(I17824:I17845, "0")</f>
        <v>0</v>
      </c>
      <c r="J17823">
        <f>COUNTIF(J17824:J17845, "0")</f>
        <v>0</v>
      </c>
      <c r="K17823">
        <f>COUNTIF(K17824:K17845, "0")</f>
        <v>0</v>
      </c>
    </row>
    <row r="17824" spans="2:11" outlineLevel="2">
      <c r="B17824" t="s">
        <v>52</v>
      </c>
      <c r="C17824" t="s">
        <v>15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</row>
    <row r="17825" spans="2:11" outlineLevel="2">
      <c r="B17825" t="s">
        <v>52</v>
      </c>
      <c r="C17825" t="s">
        <v>15</v>
      </c>
      <c r="D17825">
        <v>0</v>
      </c>
      <c r="E17825">
        <v>0</v>
      </c>
      <c r="F17825">
        <v>0</v>
      </c>
      <c r="G17825">
        <v>0</v>
      </c>
      <c r="H17825">
        <v>1</v>
      </c>
      <c r="I17825">
        <v>0</v>
      </c>
      <c r="J17825">
        <v>0</v>
      </c>
      <c r="K17825">
        <v>0</v>
      </c>
    </row>
    <row r="17826" spans="2:11" outlineLevel="2">
      <c r="B17826" t="s">
        <v>52</v>
      </c>
      <c r="C17826" t="s">
        <v>16</v>
      </c>
      <c r="D17826">
        <v>0</v>
      </c>
      <c r="E17826">
        <v>1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2:11" outlineLevel="2">
      <c r="B17827" t="s">
        <v>52</v>
      </c>
      <c r="C17827" t="s">
        <v>17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2:11" outlineLevel="2">
      <c r="B17828" t="s">
        <v>52</v>
      </c>
      <c r="C17828" t="s">
        <v>18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2:11" outlineLevel="2">
      <c r="B17829" t="s">
        <v>52</v>
      </c>
      <c r="C17829" t="s">
        <v>19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2:11" outlineLevel="2">
      <c r="B17830" t="s">
        <v>52</v>
      </c>
      <c r="C17830" t="s">
        <v>19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2:11" outlineLevel="2">
      <c r="B17831" t="s">
        <v>52</v>
      </c>
      <c r="C17831" t="s">
        <v>32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2:11" outlineLevel="2">
      <c r="B17832" t="s">
        <v>52</v>
      </c>
      <c r="C17832" t="s">
        <v>20</v>
      </c>
      <c r="D17832">
        <v>0</v>
      </c>
      <c r="E17832">
        <v>1</v>
      </c>
      <c r="F17832">
        <v>0</v>
      </c>
      <c r="G17832">
        <v>1</v>
      </c>
      <c r="H17832">
        <v>0</v>
      </c>
      <c r="I17832">
        <v>0</v>
      </c>
      <c r="J17832">
        <v>0</v>
      </c>
      <c r="K17832">
        <v>0</v>
      </c>
    </row>
    <row r="17833" spans="2:11" outlineLevel="2">
      <c r="B17833" t="s">
        <v>52</v>
      </c>
      <c r="C17833" t="s">
        <v>23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0</v>
      </c>
      <c r="J17833">
        <v>0</v>
      </c>
      <c r="K17833">
        <v>0</v>
      </c>
    </row>
    <row r="17834" spans="2:11" outlineLevel="2">
      <c r="B17834" t="s">
        <v>52</v>
      </c>
      <c r="C17834" t="s">
        <v>24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2:11" outlineLevel="2">
      <c r="B17835" t="s">
        <v>52</v>
      </c>
      <c r="C17835" t="s">
        <v>34</v>
      </c>
      <c r="D17835">
        <v>0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0</v>
      </c>
      <c r="K17835">
        <v>0</v>
      </c>
    </row>
    <row r="17836" spans="2:11" outlineLevel="2">
      <c r="B17836" t="s">
        <v>52</v>
      </c>
      <c r="C17836" t="s">
        <v>26</v>
      </c>
      <c r="D17836">
        <v>0</v>
      </c>
      <c r="E17836">
        <v>1</v>
      </c>
      <c r="F17836">
        <v>0</v>
      </c>
      <c r="G17836">
        <v>0</v>
      </c>
      <c r="H17836">
        <v>0</v>
      </c>
      <c r="I17836">
        <v>0</v>
      </c>
      <c r="J17836">
        <v>1</v>
      </c>
      <c r="K17836">
        <v>0</v>
      </c>
    </row>
    <row r="17837" spans="2:11" outlineLevel="2">
      <c r="B17837" t="s">
        <v>52</v>
      </c>
      <c r="C17837" t="s">
        <v>27</v>
      </c>
      <c r="D17837">
        <v>1</v>
      </c>
      <c r="E17837">
        <v>1</v>
      </c>
      <c r="F17837">
        <v>1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2:11" outlineLevel="2">
      <c r="B17838" t="s">
        <v>52</v>
      </c>
      <c r="C17838" t="s">
        <v>28</v>
      </c>
      <c r="D17838">
        <v>1</v>
      </c>
      <c r="E17838">
        <v>1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2:11" outlineLevel="2">
      <c r="B17839" t="s">
        <v>52</v>
      </c>
      <c r="C17839" t="s">
        <v>35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2:11" outlineLevel="2">
      <c r="B17840" t="s">
        <v>52</v>
      </c>
      <c r="C17840" t="s">
        <v>36</v>
      </c>
      <c r="D17840">
        <v>1</v>
      </c>
      <c r="E17840">
        <v>0</v>
      </c>
      <c r="F17840">
        <v>0</v>
      </c>
      <c r="G17840">
        <v>0</v>
      </c>
      <c r="H17840">
        <v>1</v>
      </c>
      <c r="I17840">
        <v>0</v>
      </c>
      <c r="J17840">
        <v>0</v>
      </c>
      <c r="K17840">
        <v>0</v>
      </c>
    </row>
    <row r="17841" spans="2:11" outlineLevel="2">
      <c r="B17841" t="s">
        <v>52</v>
      </c>
      <c r="C17841" t="s">
        <v>37</v>
      </c>
      <c r="D17841">
        <v>0</v>
      </c>
      <c r="E17841">
        <v>0</v>
      </c>
      <c r="F17841">
        <v>0</v>
      </c>
      <c r="G17841">
        <v>1</v>
      </c>
      <c r="H17841">
        <v>0</v>
      </c>
      <c r="I17841">
        <v>1</v>
      </c>
      <c r="J17841">
        <v>0</v>
      </c>
      <c r="K17841">
        <v>0</v>
      </c>
    </row>
    <row r="17842" spans="2:11" outlineLevel="2">
      <c r="B17842" t="s">
        <v>52</v>
      </c>
      <c r="C17842" t="s">
        <v>39</v>
      </c>
      <c r="D17842">
        <v>0</v>
      </c>
      <c r="E17842">
        <v>1</v>
      </c>
      <c r="F17842">
        <v>1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2:11" outlineLevel="2">
      <c r="B17843" t="s">
        <v>52</v>
      </c>
      <c r="C17843" t="s">
        <v>40</v>
      </c>
      <c r="D17843">
        <v>0</v>
      </c>
      <c r="E17843">
        <v>0</v>
      </c>
      <c r="F17843">
        <v>1</v>
      </c>
      <c r="G17843">
        <v>1</v>
      </c>
      <c r="H17843">
        <v>0</v>
      </c>
      <c r="I17843">
        <v>0</v>
      </c>
      <c r="J17843">
        <v>0</v>
      </c>
      <c r="K17843">
        <v>0</v>
      </c>
    </row>
    <row r="17844" spans="2:11" outlineLevel="2">
      <c r="B17844" t="s">
        <v>52</v>
      </c>
      <c r="C17844" t="s">
        <v>41</v>
      </c>
      <c r="D17844">
        <v>0</v>
      </c>
      <c r="E17844">
        <v>1</v>
      </c>
      <c r="F17844">
        <v>0</v>
      </c>
      <c r="G17844">
        <v>0</v>
      </c>
      <c r="H17844">
        <v>1</v>
      </c>
      <c r="I17844">
        <v>0</v>
      </c>
      <c r="J17844">
        <v>0</v>
      </c>
      <c r="K17844">
        <v>0</v>
      </c>
    </row>
    <row r="17845" spans="2:11" outlineLevel="2">
      <c r="B17845" t="s">
        <v>52</v>
      </c>
      <c r="C17845" t="s">
        <v>42</v>
      </c>
      <c r="D17845">
        <v>0</v>
      </c>
      <c r="E17845">
        <v>0</v>
      </c>
      <c r="F17845">
        <v>0</v>
      </c>
      <c r="G17845">
        <v>1</v>
      </c>
      <c r="H17845">
        <v>0</v>
      </c>
      <c r="I17845">
        <v>0</v>
      </c>
      <c r="J17845">
        <v>1</v>
      </c>
      <c r="K17845">
        <v>0</v>
      </c>
    </row>
    <row r="17846" spans="2:11" s="3" customFormat="1">
      <c r="B17846" s="3" t="s">
        <v>744</v>
      </c>
      <c r="C17846" s="3" t="s">
        <v>8</v>
      </c>
      <c r="D17846" s="3">
        <f>IFERROR(AVERAGE(D17849,D17869,D17896,D17921,D17942,D17971), 0)</f>
        <v>0</v>
      </c>
      <c r="E17846" s="3">
        <f>IFERROR(AVERAGE(E17849,E17869,E17896,E17921,E17942,E17971), 0)</f>
        <v>0</v>
      </c>
      <c r="F17846" s="3">
        <f>IFERROR(AVERAGE(F17849,F17869,F17896,F17921,F17942,F17971), 0)</f>
        <v>0</v>
      </c>
      <c r="G17846" s="3">
        <f>IFERROR(AVERAGE(G17849,G17869,G17896,G17921,G17942,G17971), 0)</f>
        <v>0</v>
      </c>
      <c r="H17846" s="3">
        <f>IFERROR(AVERAGE(H17849,H17869,H17896,H17921,H17942,H17971), 0)</f>
        <v>0</v>
      </c>
      <c r="I17846" s="3">
        <f>IFERROR(AVERAGE(I17849,I17869,I17896,I17921,I17942,I17971), 0)</f>
        <v>0</v>
      </c>
      <c r="J17846" s="3">
        <f>IFERROR(AVERAGE(J17849,J17869,J17896,J17921,J17942,J17971), 0)</f>
        <v>0</v>
      </c>
      <c r="K17846" s="3">
        <f>IFERROR(AVERAGE(K17849,K17869,K17896,K17921,K17942,K17971), 0)</f>
        <v>0</v>
      </c>
    </row>
    <row r="17847" spans="2:11" outlineLevel="2">
      <c r="B17847" s="4" t="s">
        <v>9</v>
      </c>
      <c r="D17847">
        <f>E17850+E17870+E17897+E17922+E17943+E17972</f>
        <v>0</v>
      </c>
      <c r="E17847">
        <f>F17850+F17870+F17897+F17922+F17943+F17972</f>
        <v>0</v>
      </c>
      <c r="F17847">
        <f>G17850+G17870+G17897+G17922+G17943+G17972</f>
        <v>0</v>
      </c>
      <c r="G17847">
        <f>H17850+H17870+H17897+H17922+H17943+H17972</f>
        <v>0</v>
      </c>
      <c r="H17847">
        <f>I17850+I17870+I17897+I17922+I17943+I17972</f>
        <v>0</v>
      </c>
      <c r="I17847">
        <f>J17850+J17870+J17897+J17922+J17943+J17972</f>
        <v>0</v>
      </c>
      <c r="J17847">
        <f>K17850+K17870+K17897+K17922+K17943+K17972</f>
        <v>0</v>
      </c>
      <c r="K17847">
        <f>L17850+L17870+L17897+L17922+L17943+L17972</f>
        <v>0</v>
      </c>
    </row>
    <row r="17848" spans="2:11" outlineLevel="2">
      <c r="B17848" s="4" t="s">
        <v>10</v>
      </c>
      <c r="D17848">
        <f>E17851+E17871+E17898+E17923+E17944+E17973</f>
        <v>0</v>
      </c>
      <c r="E17848">
        <f>F17851+F17871+F17898+F17923+F17944+F17973</f>
        <v>0</v>
      </c>
      <c r="F17848">
        <f>G17851+G17871+G17898+G17923+G17944+G17973</f>
        <v>0</v>
      </c>
      <c r="G17848">
        <f>H17851+H17871+H17898+H17923+H17944+H17973</f>
        <v>0</v>
      </c>
      <c r="H17848">
        <f>I17851+I17871+I17898+I17923+I17944+I17973</f>
        <v>0</v>
      </c>
      <c r="I17848">
        <f>J17851+J17871+J17898+J17923+J17944+J17973</f>
        <v>0</v>
      </c>
      <c r="J17848">
        <f>K17851+K17871+K17898+K17923+K17944+K17973</f>
        <v>0</v>
      </c>
      <c r="K17848">
        <f>L17851+L17871+L17898+L17923+L17944+L17973</f>
        <v>0</v>
      </c>
    </row>
    <row r="17849" spans="2:11" s="5" customFormat="1" outlineLevel="1">
      <c r="C17849" s="5" t="s">
        <v>49</v>
      </c>
      <c r="D17849" s="1">
        <f>IFERROR(D17850/D17851, D17850)</f>
        <v>0</v>
      </c>
      <c r="E17849" s="1">
        <f>IFERROR(E17850/E17851, E17850)</f>
        <v>0</v>
      </c>
      <c r="F17849" s="1">
        <f>IFERROR(F17850/F17851, F17850)</f>
        <v>0</v>
      </c>
      <c r="G17849" s="1">
        <f>IFERROR(G17850/G17851, G17850)</f>
        <v>0</v>
      </c>
      <c r="H17849" s="1">
        <f>IFERROR(H17850/H17851, H17850)</f>
        <v>0</v>
      </c>
      <c r="I17849" s="1">
        <f>IFERROR(I17850/I17851, I17850)</f>
        <v>0</v>
      </c>
      <c r="J17849" s="1">
        <f>IFERROR(J17850/J17851, J17850)</f>
        <v>0</v>
      </c>
      <c r="K17849" s="1">
        <f>IFERROR(K17850/K17851, K17850)</f>
        <v>0</v>
      </c>
    </row>
    <row r="17850" spans="2:11" outlineLevel="2">
      <c r="C17850" t="s">
        <v>10</v>
      </c>
      <c r="D17850">
        <f>COUNTIF(D17852:D17868, "1")</f>
        <v>0</v>
      </c>
      <c r="E17850">
        <f>COUNTIF(E17852:E17868, "1")</f>
        <v>0</v>
      </c>
      <c r="F17850">
        <f>COUNTIF(F17852:F17868, "1")</f>
        <v>0</v>
      </c>
      <c r="G17850">
        <f>COUNTIF(G17852:G17868, "1")</f>
        <v>0</v>
      </c>
      <c r="H17850">
        <f>COUNTIF(H17852:H17868, "1")</f>
        <v>0</v>
      </c>
      <c r="I17850">
        <f>COUNTIF(I17852:I17868, "1")</f>
        <v>0</v>
      </c>
      <c r="J17850">
        <f>COUNTIF(J17852:J17868, "1")</f>
        <v>0</v>
      </c>
      <c r="K17850">
        <f>COUNTIF(K17852:K17868, "1")</f>
        <v>0</v>
      </c>
    </row>
    <row r="17851" spans="2:11" outlineLevel="2">
      <c r="C17851" t="s">
        <v>12</v>
      </c>
      <c r="D17851">
        <f>COUNTIF(D17852:D17868, "0")</f>
        <v>0</v>
      </c>
      <c r="E17851">
        <f>COUNTIF(E17852:E17868, "0")</f>
        <v>0</v>
      </c>
      <c r="F17851">
        <f>COUNTIF(F17852:F17868, "0")</f>
        <v>0</v>
      </c>
      <c r="G17851">
        <f>COUNTIF(G17852:G17868, "0")</f>
        <v>0</v>
      </c>
      <c r="H17851">
        <f>COUNTIF(H17852:H17868, "0")</f>
        <v>0</v>
      </c>
      <c r="I17851">
        <f>COUNTIF(I17852:I17868, "0")</f>
        <v>0</v>
      </c>
      <c r="J17851">
        <f>COUNTIF(J17852:J17868, "0")</f>
        <v>0</v>
      </c>
      <c r="K17851">
        <f>COUNTIF(K17852:K17868, "0")</f>
        <v>0</v>
      </c>
    </row>
    <row r="17852" spans="2:11" outlineLevel="2">
      <c r="B17852" t="s">
        <v>50</v>
      </c>
      <c r="C17852" t="s">
        <v>14</v>
      </c>
      <c r="D17852">
        <v>0</v>
      </c>
      <c r="E17852">
        <v>0</v>
      </c>
      <c r="F17852">
        <v>1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2:11" outlineLevel="2">
      <c r="B17853" t="s">
        <v>50</v>
      </c>
      <c r="C17853" t="s">
        <v>15</v>
      </c>
      <c r="D17853">
        <v>0</v>
      </c>
      <c r="E17853">
        <v>1</v>
      </c>
      <c r="F17853">
        <v>0</v>
      </c>
      <c r="G17853">
        <v>1</v>
      </c>
      <c r="H17853">
        <v>0</v>
      </c>
      <c r="I17853">
        <v>0</v>
      </c>
      <c r="J17853">
        <v>1</v>
      </c>
      <c r="K17853">
        <v>0</v>
      </c>
    </row>
    <row r="17854" spans="2:11" outlineLevel="2">
      <c r="B17854" t="s">
        <v>50</v>
      </c>
      <c r="C17854" t="s">
        <v>16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0</v>
      </c>
      <c r="J17854">
        <v>0</v>
      </c>
      <c r="K17854">
        <v>0</v>
      </c>
    </row>
    <row r="17855" spans="2:11" outlineLevel="2">
      <c r="B17855" t="s">
        <v>50</v>
      </c>
      <c r="C17855" t="s">
        <v>17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2:11" outlineLevel="2">
      <c r="B17856" t="s">
        <v>50</v>
      </c>
      <c r="C17856" t="s">
        <v>18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2:11" outlineLevel="2">
      <c r="B17857" t="s">
        <v>50</v>
      </c>
      <c r="C17857" t="s">
        <v>20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2:11" outlineLevel="2">
      <c r="B17858" t="s">
        <v>50</v>
      </c>
      <c r="C17858" t="s">
        <v>21</v>
      </c>
      <c r="D17858">
        <v>0</v>
      </c>
      <c r="E17858">
        <v>0</v>
      </c>
      <c r="F17858">
        <v>1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2:11" outlineLevel="2">
      <c r="B17859" t="s">
        <v>50</v>
      </c>
      <c r="C17859" t="s">
        <v>23</v>
      </c>
      <c r="D17859">
        <v>1</v>
      </c>
      <c r="E17859">
        <v>0</v>
      </c>
      <c r="F17859">
        <v>1</v>
      </c>
      <c r="G17859">
        <v>0</v>
      </c>
      <c r="H17859">
        <v>0</v>
      </c>
      <c r="I17859">
        <v>0</v>
      </c>
      <c r="J17859">
        <v>0</v>
      </c>
      <c r="K17859">
        <v>0</v>
      </c>
    </row>
    <row r="17860" spans="2:11" outlineLevel="2">
      <c r="B17860" t="s">
        <v>50</v>
      </c>
      <c r="C17860" t="s">
        <v>24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</row>
    <row r="17861" spans="2:11" outlineLevel="2">
      <c r="B17861" t="s">
        <v>50</v>
      </c>
      <c r="C17861" t="s">
        <v>34</v>
      </c>
      <c r="D17861">
        <v>0</v>
      </c>
      <c r="E17861">
        <v>0</v>
      </c>
      <c r="F17861">
        <v>0</v>
      </c>
      <c r="G17861">
        <v>1</v>
      </c>
      <c r="H17861">
        <v>0</v>
      </c>
      <c r="I17861">
        <v>1</v>
      </c>
      <c r="J17861">
        <v>0</v>
      </c>
      <c r="K17861">
        <v>0</v>
      </c>
    </row>
    <row r="17862" spans="2:11" outlineLevel="2">
      <c r="B17862" t="s">
        <v>50</v>
      </c>
      <c r="C17862" t="s">
        <v>26</v>
      </c>
      <c r="D17862">
        <v>0</v>
      </c>
      <c r="E17862">
        <v>1</v>
      </c>
      <c r="F17862">
        <v>0</v>
      </c>
      <c r="G17862">
        <v>1</v>
      </c>
      <c r="H17862">
        <v>0</v>
      </c>
      <c r="I17862">
        <v>0</v>
      </c>
      <c r="J17862">
        <v>0</v>
      </c>
      <c r="K17862">
        <v>0</v>
      </c>
    </row>
    <row r="17863" spans="2:11" outlineLevel="2">
      <c r="B17863" t="s">
        <v>50</v>
      </c>
      <c r="C17863" t="s">
        <v>35</v>
      </c>
      <c r="D17863">
        <v>0</v>
      </c>
      <c r="E17863">
        <v>0</v>
      </c>
      <c r="F17863">
        <v>1</v>
      </c>
      <c r="G17863">
        <v>1</v>
      </c>
      <c r="H17863">
        <v>1</v>
      </c>
      <c r="I17863">
        <v>0</v>
      </c>
      <c r="J17863">
        <v>0</v>
      </c>
      <c r="K17863">
        <v>0</v>
      </c>
    </row>
    <row r="17864" spans="2:11" outlineLevel="2">
      <c r="B17864" t="s">
        <v>50</v>
      </c>
      <c r="C17864" t="s">
        <v>36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2:11" outlineLevel="2">
      <c r="B17865" t="s">
        <v>50</v>
      </c>
      <c r="C17865" t="s">
        <v>39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2:11" outlineLevel="2">
      <c r="B17866" t="s">
        <v>50</v>
      </c>
      <c r="C17866" t="s">
        <v>40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</row>
    <row r="17867" spans="2:11" outlineLevel="2">
      <c r="B17867" t="s">
        <v>50</v>
      </c>
      <c r="C17867" t="s">
        <v>41</v>
      </c>
      <c r="D17867">
        <v>1</v>
      </c>
      <c r="E17867">
        <v>0</v>
      </c>
      <c r="F17867">
        <v>0</v>
      </c>
      <c r="G17867">
        <v>0</v>
      </c>
      <c r="H17867">
        <v>1</v>
      </c>
      <c r="I17867">
        <v>0</v>
      </c>
      <c r="J17867">
        <v>1</v>
      </c>
      <c r="K17867">
        <v>0</v>
      </c>
    </row>
    <row r="17868" spans="2:11" outlineLevel="2">
      <c r="B17868" t="s">
        <v>50</v>
      </c>
      <c r="C17868" t="s">
        <v>42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2:11" s="5" customFormat="1" outlineLevel="1">
      <c r="C17869" s="5" t="s">
        <v>55</v>
      </c>
      <c r="D17869" s="1">
        <f>IFERROR(D17870/D17871, D17870)</f>
        <v>0</v>
      </c>
      <c r="E17869" s="1">
        <f>IFERROR(E17870/E17871, E17870)</f>
        <v>0</v>
      </c>
      <c r="F17869" s="1">
        <f>IFERROR(F17870/F17871, F17870)</f>
        <v>0</v>
      </c>
      <c r="G17869" s="1">
        <f>IFERROR(G17870/G17871, G17870)</f>
        <v>0</v>
      </c>
      <c r="H17869" s="1">
        <f>IFERROR(H17870/H17871, H17870)</f>
        <v>0</v>
      </c>
      <c r="I17869" s="1">
        <f>IFERROR(I17870/I17871, I17870)</f>
        <v>0</v>
      </c>
      <c r="J17869" s="1">
        <f>IFERROR(J17870/J17871, J17870)</f>
        <v>0</v>
      </c>
      <c r="K17869" s="1">
        <f>IFERROR(K17870/K17871, K17870)</f>
        <v>0</v>
      </c>
    </row>
    <row r="17870" spans="2:11" outlineLevel="2">
      <c r="C17870" t="s">
        <v>10</v>
      </c>
      <c r="D17870">
        <f>COUNTIF(D17872:D17895, "1")</f>
        <v>0</v>
      </c>
      <c r="E17870">
        <f>COUNTIF(E17872:E17895, "1")</f>
        <v>0</v>
      </c>
      <c r="F17870">
        <f>COUNTIF(F17872:F17895, "1")</f>
        <v>0</v>
      </c>
      <c r="G17870">
        <f>COUNTIF(G17872:G17895, "1")</f>
        <v>0</v>
      </c>
      <c r="H17870">
        <f>COUNTIF(H17872:H17895, "1")</f>
        <v>0</v>
      </c>
      <c r="I17870">
        <f>COUNTIF(I17872:I17895, "1")</f>
        <v>0</v>
      </c>
      <c r="J17870">
        <f>COUNTIF(J17872:J17895, "1")</f>
        <v>0</v>
      </c>
      <c r="K17870">
        <f>COUNTIF(K17872:K17895, "1")</f>
        <v>0</v>
      </c>
    </row>
    <row r="17871" spans="2:11" outlineLevel="2">
      <c r="C17871" t="s">
        <v>12</v>
      </c>
      <c r="D17871">
        <f>COUNTIF(D17872:D17895, "0")</f>
        <v>0</v>
      </c>
      <c r="E17871">
        <f>COUNTIF(E17872:E17895, "0")</f>
        <v>0</v>
      </c>
      <c r="F17871">
        <f>COUNTIF(F17872:F17895, "0")</f>
        <v>0</v>
      </c>
      <c r="G17871">
        <f>COUNTIF(G17872:G17895, "0")</f>
        <v>0</v>
      </c>
      <c r="H17871">
        <f>COUNTIF(H17872:H17895, "0")</f>
        <v>0</v>
      </c>
      <c r="I17871">
        <f>COUNTIF(I17872:I17895, "0")</f>
        <v>0</v>
      </c>
      <c r="J17871">
        <f>COUNTIF(J17872:J17895, "0")</f>
        <v>0</v>
      </c>
      <c r="K17871">
        <f>COUNTIF(K17872:K17895, "0")</f>
        <v>0</v>
      </c>
    </row>
    <row r="17872" spans="2:11" outlineLevel="2">
      <c r="B17872" t="s">
        <v>56</v>
      </c>
      <c r="C17872" t="s">
        <v>14</v>
      </c>
      <c r="D17872">
        <v>0</v>
      </c>
      <c r="E17872">
        <v>0</v>
      </c>
      <c r="F17872">
        <v>1</v>
      </c>
      <c r="G17872">
        <v>0</v>
      </c>
      <c r="H17872">
        <v>1</v>
      </c>
      <c r="I17872">
        <v>0</v>
      </c>
      <c r="J17872">
        <v>0</v>
      </c>
      <c r="K17872">
        <v>0</v>
      </c>
    </row>
    <row r="17873" spans="2:11" outlineLevel="2">
      <c r="B17873" t="s">
        <v>56</v>
      </c>
      <c r="C17873" t="s">
        <v>15</v>
      </c>
      <c r="D17873">
        <v>0</v>
      </c>
      <c r="E17873">
        <v>1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2:11" outlineLevel="2">
      <c r="B17874" t="s">
        <v>56</v>
      </c>
      <c r="C17874" t="s">
        <v>16</v>
      </c>
      <c r="D17874">
        <v>0</v>
      </c>
      <c r="E17874">
        <v>1</v>
      </c>
      <c r="F17874">
        <v>1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2:11" outlineLevel="2">
      <c r="B17875" t="s">
        <v>56</v>
      </c>
      <c r="C17875" t="s">
        <v>17</v>
      </c>
      <c r="D17875">
        <v>0</v>
      </c>
      <c r="E17875">
        <v>0</v>
      </c>
      <c r="F17875">
        <v>1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2:11" outlineLevel="2">
      <c r="B17876" t="s">
        <v>56</v>
      </c>
      <c r="C17876" t="s">
        <v>18</v>
      </c>
      <c r="D17876">
        <v>0</v>
      </c>
      <c r="E17876">
        <v>0</v>
      </c>
      <c r="F17876">
        <v>0</v>
      </c>
      <c r="G17876">
        <v>0</v>
      </c>
      <c r="H17876">
        <v>1</v>
      </c>
      <c r="I17876">
        <v>0</v>
      </c>
      <c r="J17876">
        <v>0</v>
      </c>
      <c r="K17876">
        <v>0</v>
      </c>
    </row>
    <row r="17877" spans="2:11" outlineLevel="2">
      <c r="B17877" t="s">
        <v>56</v>
      </c>
      <c r="C17877" t="s">
        <v>19</v>
      </c>
      <c r="D17877">
        <v>0</v>
      </c>
      <c r="E17877">
        <v>1</v>
      </c>
      <c r="F17877">
        <v>0</v>
      </c>
      <c r="G17877">
        <v>0</v>
      </c>
      <c r="H17877">
        <v>0</v>
      </c>
      <c r="I17877">
        <v>1</v>
      </c>
      <c r="J17877">
        <v>0</v>
      </c>
      <c r="K17877">
        <v>0</v>
      </c>
    </row>
    <row r="17878" spans="2:11" outlineLevel="2">
      <c r="B17878" t="s">
        <v>56</v>
      </c>
      <c r="C17878" t="s">
        <v>32</v>
      </c>
      <c r="D17878">
        <v>0</v>
      </c>
      <c r="E17878">
        <v>0</v>
      </c>
      <c r="F17878">
        <v>0</v>
      </c>
      <c r="G17878">
        <v>1</v>
      </c>
      <c r="H17878">
        <v>0</v>
      </c>
      <c r="I17878">
        <v>1</v>
      </c>
      <c r="J17878">
        <v>0</v>
      </c>
      <c r="K17878">
        <v>0</v>
      </c>
    </row>
    <row r="17879" spans="2:11" outlineLevel="2">
      <c r="B17879" t="s">
        <v>56</v>
      </c>
      <c r="C17879" t="s">
        <v>20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0</v>
      </c>
      <c r="K17879">
        <v>0</v>
      </c>
    </row>
    <row r="17880" spans="2:11" outlineLevel="2">
      <c r="B17880" t="s">
        <v>56</v>
      </c>
      <c r="C17880" t="s">
        <v>21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2:11" outlineLevel="2">
      <c r="B17881" t="s">
        <v>56</v>
      </c>
      <c r="C17881" t="s">
        <v>22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2:11" outlineLevel="2">
      <c r="B17882" t="s">
        <v>56</v>
      </c>
      <c r="C17882" t="s">
        <v>23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2:11" outlineLevel="2">
      <c r="B17883" t="s">
        <v>56</v>
      </c>
      <c r="C17883" t="s">
        <v>24</v>
      </c>
      <c r="D17883">
        <v>0</v>
      </c>
      <c r="E17883">
        <v>0</v>
      </c>
      <c r="F17883">
        <v>1</v>
      </c>
      <c r="G17883">
        <v>1</v>
      </c>
      <c r="H17883">
        <v>0</v>
      </c>
      <c r="I17883">
        <v>0</v>
      </c>
      <c r="J17883">
        <v>1</v>
      </c>
      <c r="K17883">
        <v>0</v>
      </c>
    </row>
    <row r="17884" spans="2:11" outlineLevel="2">
      <c r="B17884" t="s">
        <v>56</v>
      </c>
      <c r="C17884" t="s">
        <v>34</v>
      </c>
      <c r="D17884">
        <v>1</v>
      </c>
      <c r="E17884">
        <v>0</v>
      </c>
      <c r="F17884">
        <v>1</v>
      </c>
      <c r="G17884">
        <v>0</v>
      </c>
      <c r="H17884">
        <v>0</v>
      </c>
      <c r="I17884">
        <v>1</v>
      </c>
      <c r="J17884">
        <v>0</v>
      </c>
      <c r="K17884">
        <v>0</v>
      </c>
    </row>
    <row r="17885" spans="2:11" outlineLevel="2">
      <c r="B17885" t="s">
        <v>56</v>
      </c>
      <c r="C17885" t="s">
        <v>25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2:11" outlineLevel="2">
      <c r="B17886" t="s">
        <v>56</v>
      </c>
      <c r="C17886" t="s">
        <v>26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2:11" outlineLevel="2">
      <c r="B17887" t="s">
        <v>56</v>
      </c>
      <c r="C17887" t="s">
        <v>27</v>
      </c>
      <c r="D17887">
        <v>1</v>
      </c>
      <c r="E17887">
        <v>1</v>
      </c>
      <c r="F17887">
        <v>0</v>
      </c>
      <c r="G17887">
        <v>0</v>
      </c>
      <c r="H17887">
        <v>0</v>
      </c>
      <c r="I17887">
        <v>0</v>
      </c>
      <c r="J17887">
        <v>1</v>
      </c>
      <c r="K17887">
        <v>0</v>
      </c>
    </row>
    <row r="17888" spans="2:11" outlineLevel="2">
      <c r="B17888" t="s">
        <v>56</v>
      </c>
      <c r="C17888" t="s">
        <v>28</v>
      </c>
      <c r="D17888">
        <v>0</v>
      </c>
      <c r="E17888">
        <v>1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2:11" outlineLevel="2">
      <c r="B17889" t="s">
        <v>56</v>
      </c>
      <c r="C17889" t="s">
        <v>35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2:11" outlineLevel="2">
      <c r="B17890" t="s">
        <v>56</v>
      </c>
      <c r="C17890" t="s">
        <v>48</v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1</v>
      </c>
      <c r="J17890">
        <v>0</v>
      </c>
      <c r="K17890">
        <v>0</v>
      </c>
    </row>
    <row r="17891" spans="2:11" outlineLevel="2">
      <c r="B17891" t="s">
        <v>56</v>
      </c>
      <c r="C17891" t="s">
        <v>37</v>
      </c>
      <c r="D17891">
        <v>0</v>
      </c>
      <c r="E17891">
        <v>0</v>
      </c>
      <c r="F17891">
        <v>0</v>
      </c>
      <c r="G17891">
        <v>0</v>
      </c>
      <c r="H17891">
        <v>1</v>
      </c>
      <c r="I17891">
        <v>0</v>
      </c>
      <c r="J17891">
        <v>0</v>
      </c>
      <c r="K17891">
        <v>0</v>
      </c>
    </row>
    <row r="17892" spans="2:11" outlineLevel="2">
      <c r="B17892" t="s">
        <v>56</v>
      </c>
      <c r="C17892" t="s">
        <v>38</v>
      </c>
      <c r="D17892">
        <v>1</v>
      </c>
      <c r="E17892">
        <v>1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</row>
    <row r="17893" spans="2:11" outlineLevel="2">
      <c r="B17893" t="s">
        <v>56</v>
      </c>
      <c r="C17893" t="s">
        <v>39</v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2:11" outlineLevel="2">
      <c r="B17894" t="s">
        <v>56</v>
      </c>
      <c r="C17894" t="s">
        <v>40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2:11" outlineLevel="2">
      <c r="B17895" t="s">
        <v>56</v>
      </c>
      <c r="C17895" t="s">
        <v>41</v>
      </c>
      <c r="D17895">
        <v>1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1</v>
      </c>
      <c r="K17895">
        <v>0</v>
      </c>
    </row>
    <row r="17896" spans="2:11" s="5" customFormat="1" outlineLevel="1">
      <c r="C17896" s="5" t="s">
        <v>30</v>
      </c>
      <c r="D17896" s="1">
        <f>IFERROR(D17897/D17898, D17897)</f>
        <v>0</v>
      </c>
      <c r="E17896" s="1">
        <f>IFERROR(E17897/E17898, E17897)</f>
        <v>0</v>
      </c>
      <c r="F17896" s="1">
        <f>IFERROR(F17897/F17898, F17897)</f>
        <v>0</v>
      </c>
      <c r="G17896" s="1">
        <f>IFERROR(G17897/G17898, G17897)</f>
        <v>0</v>
      </c>
      <c r="H17896" s="1">
        <f>IFERROR(H17897/H17898, H17897)</f>
        <v>0</v>
      </c>
      <c r="I17896" s="1">
        <f>IFERROR(I17897/I17898, I17897)</f>
        <v>0</v>
      </c>
      <c r="J17896" s="1">
        <f>IFERROR(J17897/J17898, J17897)</f>
        <v>0</v>
      </c>
      <c r="K17896" s="1">
        <f>IFERROR(K17897/K17898, K17897)</f>
        <v>0</v>
      </c>
    </row>
    <row r="17897" spans="2:11" outlineLevel="2">
      <c r="C17897" t="s">
        <v>10</v>
      </c>
      <c r="D17897">
        <f>COUNTIF(D17899:D17920, "1")</f>
        <v>0</v>
      </c>
      <c r="E17897">
        <f>COUNTIF(E17899:E17920, "1")</f>
        <v>0</v>
      </c>
      <c r="F17897">
        <f>COUNTIF(F17899:F17920, "1")</f>
        <v>0</v>
      </c>
      <c r="G17897">
        <f>COUNTIF(G17899:G17920, "1")</f>
        <v>0</v>
      </c>
      <c r="H17897">
        <f>COUNTIF(H17899:H17920, "1")</f>
        <v>0</v>
      </c>
      <c r="I17897">
        <f>COUNTIF(I17899:I17920, "1")</f>
        <v>0</v>
      </c>
      <c r="J17897">
        <f>COUNTIF(J17899:J17920, "1")</f>
        <v>0</v>
      </c>
      <c r="K17897">
        <f>COUNTIF(K17899:K17920, "1")</f>
        <v>0</v>
      </c>
    </row>
    <row r="17898" spans="2:11" outlineLevel="2">
      <c r="C17898" t="s">
        <v>12</v>
      </c>
      <c r="D17898">
        <f>COUNTIF(D17899:D17920, "0")</f>
        <v>0</v>
      </c>
      <c r="E17898">
        <f>COUNTIF(E17899:E17920, "0")</f>
        <v>0</v>
      </c>
      <c r="F17898">
        <f>COUNTIF(F17899:F17920, "0")</f>
        <v>0</v>
      </c>
      <c r="G17898">
        <f>COUNTIF(G17899:G17920, "0")</f>
        <v>0</v>
      </c>
      <c r="H17898">
        <f>COUNTIF(H17899:H17920, "0")</f>
        <v>0</v>
      </c>
      <c r="I17898">
        <f>COUNTIF(I17899:I17920, "0")</f>
        <v>0</v>
      </c>
      <c r="J17898">
        <f>COUNTIF(J17899:J17920, "0")</f>
        <v>0</v>
      </c>
      <c r="K17898">
        <f>COUNTIF(K17899:K17920, "0")</f>
        <v>0</v>
      </c>
    </row>
    <row r="17899" spans="2:11" outlineLevel="2">
      <c r="B17899" t="s">
        <v>31</v>
      </c>
      <c r="C17899" t="s">
        <v>14</v>
      </c>
      <c r="D17899">
        <v>1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1</v>
      </c>
      <c r="K17899">
        <v>0</v>
      </c>
    </row>
    <row r="17900" spans="2:11" outlineLevel="2">
      <c r="B17900" t="s">
        <v>31</v>
      </c>
      <c r="C17900" t="s">
        <v>15</v>
      </c>
      <c r="D17900">
        <v>0</v>
      </c>
      <c r="E17900">
        <v>0</v>
      </c>
      <c r="F17900">
        <v>1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2:11" outlineLevel="2">
      <c r="B17901" t="s">
        <v>31</v>
      </c>
      <c r="C17901" t="s">
        <v>16</v>
      </c>
      <c r="D17901">
        <v>0</v>
      </c>
      <c r="E17901">
        <v>0</v>
      </c>
      <c r="F17901">
        <v>1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2:11" outlineLevel="2">
      <c r="B17902" t="s">
        <v>31</v>
      </c>
      <c r="C17902" t="s">
        <v>17</v>
      </c>
      <c r="D17902">
        <v>1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2:11" outlineLevel="2">
      <c r="B17903" t="s">
        <v>31</v>
      </c>
      <c r="C17903" t="s">
        <v>18</v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2:11" outlineLevel="2">
      <c r="B17904" t="s">
        <v>31</v>
      </c>
      <c r="C17904" t="s">
        <v>19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2:11" outlineLevel="2">
      <c r="B17905" t="s">
        <v>31</v>
      </c>
      <c r="C17905" t="s">
        <v>23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</row>
    <row r="17906" spans="2:11" outlineLevel="2">
      <c r="B17906" t="s">
        <v>31</v>
      </c>
      <c r="C17906" t="s">
        <v>33</v>
      </c>
      <c r="D17906">
        <v>1</v>
      </c>
      <c r="E17906">
        <v>1</v>
      </c>
      <c r="F17906">
        <v>1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2:11" outlineLevel="2">
      <c r="B17907" t="s">
        <v>31</v>
      </c>
      <c r="C17907" t="s">
        <v>24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2:11" outlineLevel="2">
      <c r="B17908" t="s">
        <v>31</v>
      </c>
      <c r="C17908" t="s">
        <v>34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</row>
    <row r="17909" spans="2:11" outlineLevel="2">
      <c r="B17909" t="s">
        <v>31</v>
      </c>
      <c r="C17909" t="s">
        <v>25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</row>
    <row r="17910" spans="2:11" outlineLevel="2">
      <c r="B17910" t="s">
        <v>31</v>
      </c>
      <c r="C17910" t="s">
        <v>26</v>
      </c>
      <c r="D17910">
        <v>1</v>
      </c>
      <c r="E17910">
        <v>0</v>
      </c>
      <c r="F17910">
        <v>1</v>
      </c>
      <c r="G17910">
        <v>1</v>
      </c>
      <c r="H17910">
        <v>0</v>
      </c>
      <c r="I17910">
        <v>0</v>
      </c>
      <c r="J17910">
        <v>0</v>
      </c>
      <c r="K17910">
        <v>0</v>
      </c>
    </row>
    <row r="17911" spans="2:11" outlineLevel="2">
      <c r="B17911" t="s">
        <v>31</v>
      </c>
      <c r="C17911" t="s">
        <v>28</v>
      </c>
      <c r="D17911">
        <v>0</v>
      </c>
      <c r="E17911">
        <v>0</v>
      </c>
      <c r="F17911">
        <v>0</v>
      </c>
      <c r="G17911">
        <v>0</v>
      </c>
      <c r="H17911">
        <v>1</v>
      </c>
      <c r="I17911">
        <v>0</v>
      </c>
      <c r="J17911">
        <v>0</v>
      </c>
      <c r="K17911">
        <v>0</v>
      </c>
    </row>
    <row r="17912" spans="2:11" outlineLevel="2">
      <c r="B17912" t="s">
        <v>31</v>
      </c>
      <c r="C17912" t="s">
        <v>35</v>
      </c>
      <c r="D17912">
        <v>1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1</v>
      </c>
      <c r="K17912">
        <v>0</v>
      </c>
    </row>
    <row r="17913" spans="2:11" outlineLevel="2">
      <c r="B17913" t="s">
        <v>31</v>
      </c>
      <c r="C17913" t="s">
        <v>48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2:11" outlineLevel="2">
      <c r="B17914" t="s">
        <v>31</v>
      </c>
      <c r="C17914" t="s">
        <v>37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</row>
    <row r="17915" spans="2:11" outlineLevel="2">
      <c r="B17915" t="s">
        <v>31</v>
      </c>
      <c r="C17915" t="s">
        <v>38</v>
      </c>
      <c r="D17915">
        <v>0</v>
      </c>
      <c r="E17915">
        <v>1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2:11" outlineLevel="2">
      <c r="B17916" t="s">
        <v>31</v>
      </c>
      <c r="C17916" t="s">
        <v>39</v>
      </c>
      <c r="D17916">
        <v>0</v>
      </c>
      <c r="E17916">
        <v>0</v>
      </c>
      <c r="F17916">
        <v>1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2:11" outlineLevel="2">
      <c r="B17917" t="s">
        <v>31</v>
      </c>
      <c r="C17917" t="s">
        <v>40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2:11" outlineLevel="2">
      <c r="B17918" t="s">
        <v>31</v>
      </c>
      <c r="C17918" t="s">
        <v>41</v>
      </c>
      <c r="D17918">
        <v>0</v>
      </c>
      <c r="E17918">
        <v>0</v>
      </c>
      <c r="F17918">
        <v>1</v>
      </c>
      <c r="G17918">
        <v>0</v>
      </c>
      <c r="H17918">
        <v>1</v>
      </c>
      <c r="I17918">
        <v>0</v>
      </c>
      <c r="J17918">
        <v>1</v>
      </c>
      <c r="K17918">
        <v>0</v>
      </c>
    </row>
    <row r="17919" spans="2:11" outlineLevel="2">
      <c r="B17919" t="s">
        <v>31</v>
      </c>
      <c r="C17919" t="s">
        <v>42</v>
      </c>
      <c r="D17919">
        <v>0</v>
      </c>
      <c r="E17919">
        <v>1</v>
      </c>
      <c r="F17919">
        <v>0</v>
      </c>
      <c r="G17919">
        <v>1</v>
      </c>
      <c r="H17919">
        <v>0</v>
      </c>
      <c r="I17919">
        <v>0</v>
      </c>
      <c r="J17919">
        <v>0</v>
      </c>
      <c r="K17919">
        <v>0</v>
      </c>
    </row>
    <row r="17920" spans="2:11" outlineLevel="2">
      <c r="B17920" t="s">
        <v>31</v>
      </c>
      <c r="C17920" t="s">
        <v>43</v>
      </c>
      <c r="D17920">
        <v>1</v>
      </c>
      <c r="E17920">
        <v>1</v>
      </c>
      <c r="F17920">
        <v>1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2:11" s="5" customFormat="1" outlineLevel="1">
      <c r="C17921" s="5" t="s">
        <v>51</v>
      </c>
      <c r="D17921" s="1">
        <f>IFERROR(D17922/D17923, D17922)</f>
        <v>0</v>
      </c>
      <c r="E17921" s="1">
        <f>IFERROR(E17922/E17923, E17922)</f>
        <v>0</v>
      </c>
      <c r="F17921" s="1">
        <f>IFERROR(F17922/F17923, F17922)</f>
        <v>0</v>
      </c>
      <c r="G17921" s="1">
        <f>IFERROR(G17922/G17923, G17922)</f>
        <v>0</v>
      </c>
      <c r="H17921" s="1">
        <f>IFERROR(H17922/H17923, H17922)</f>
        <v>0</v>
      </c>
      <c r="I17921" s="1">
        <f>IFERROR(I17922/I17923, I17922)</f>
        <v>0</v>
      </c>
      <c r="J17921" s="1">
        <f>IFERROR(J17922/J17923, J17922)</f>
        <v>0</v>
      </c>
      <c r="K17921" s="1">
        <f>IFERROR(K17922/K17923, K17922)</f>
        <v>0</v>
      </c>
    </row>
    <row r="17922" spans="2:11" outlineLevel="2">
      <c r="C17922" t="s">
        <v>10</v>
      </c>
      <c r="D17922">
        <f>COUNTIF(D17924:D17941, "1")</f>
        <v>0</v>
      </c>
      <c r="E17922">
        <f>COUNTIF(E17924:E17941, "1")</f>
        <v>0</v>
      </c>
      <c r="F17922">
        <f>COUNTIF(F17924:F17941, "1")</f>
        <v>0</v>
      </c>
      <c r="G17922">
        <f>COUNTIF(G17924:G17941, "1")</f>
        <v>0</v>
      </c>
      <c r="H17922">
        <f>COUNTIF(H17924:H17941, "1")</f>
        <v>0</v>
      </c>
      <c r="I17922">
        <f>COUNTIF(I17924:I17941, "1")</f>
        <v>0</v>
      </c>
      <c r="J17922">
        <f>COUNTIF(J17924:J17941, "1")</f>
        <v>0</v>
      </c>
      <c r="K17922">
        <f>COUNTIF(K17924:K17941, "1")</f>
        <v>0</v>
      </c>
    </row>
    <row r="17923" spans="2:11" outlineLevel="2">
      <c r="C17923" t="s">
        <v>12</v>
      </c>
      <c r="D17923">
        <f>COUNTIF(D17924:D17941, "0")</f>
        <v>0</v>
      </c>
      <c r="E17923">
        <f>COUNTIF(E17924:E17941, "0")</f>
        <v>0</v>
      </c>
      <c r="F17923">
        <f>COUNTIF(F17924:F17941, "0")</f>
        <v>0</v>
      </c>
      <c r="G17923">
        <f>COUNTIF(G17924:G17941, "0")</f>
        <v>0</v>
      </c>
      <c r="H17923">
        <f>COUNTIF(H17924:H17941, "0")</f>
        <v>0</v>
      </c>
      <c r="I17923">
        <f>COUNTIF(I17924:I17941, "0")</f>
        <v>0</v>
      </c>
      <c r="J17923">
        <f>COUNTIF(J17924:J17941, "0")</f>
        <v>0</v>
      </c>
      <c r="K17923">
        <f>COUNTIF(K17924:K17941, "0")</f>
        <v>0</v>
      </c>
    </row>
    <row r="17924" spans="2:11" outlineLevel="2">
      <c r="B17924" t="s">
        <v>52</v>
      </c>
      <c r="C17924" t="s">
        <v>14</v>
      </c>
      <c r="D17924">
        <v>0</v>
      </c>
      <c r="E17924">
        <v>0</v>
      </c>
      <c r="F17924">
        <v>1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2:11" outlineLevel="2">
      <c r="B17925" t="s">
        <v>52</v>
      </c>
      <c r="C17925" t="s">
        <v>15</v>
      </c>
      <c r="D17925">
        <v>1</v>
      </c>
      <c r="E17925">
        <v>0</v>
      </c>
      <c r="F17925">
        <v>0</v>
      </c>
      <c r="G17925">
        <v>0</v>
      </c>
      <c r="H17925">
        <v>1</v>
      </c>
      <c r="I17925">
        <v>0</v>
      </c>
      <c r="J17925">
        <v>0</v>
      </c>
      <c r="K17925">
        <v>0</v>
      </c>
    </row>
    <row r="17926" spans="2:11" outlineLevel="2">
      <c r="B17926" t="s">
        <v>52</v>
      </c>
      <c r="C17926" t="s">
        <v>16</v>
      </c>
      <c r="D17926">
        <v>1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2:11" outlineLevel="2">
      <c r="B17927" t="s">
        <v>52</v>
      </c>
      <c r="C17927" t="s">
        <v>32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1</v>
      </c>
      <c r="K17927">
        <v>0</v>
      </c>
    </row>
    <row r="17928" spans="2:11" outlineLevel="2">
      <c r="B17928" t="s">
        <v>52</v>
      </c>
      <c r="C17928" t="s">
        <v>20</v>
      </c>
      <c r="D17928">
        <v>0</v>
      </c>
      <c r="E17928">
        <v>0</v>
      </c>
      <c r="F17928">
        <v>1</v>
      </c>
      <c r="G17928">
        <v>0</v>
      </c>
      <c r="H17928">
        <v>1</v>
      </c>
      <c r="I17928">
        <v>0</v>
      </c>
      <c r="J17928">
        <v>0</v>
      </c>
      <c r="K17928">
        <v>0</v>
      </c>
    </row>
    <row r="17929" spans="2:11" outlineLevel="2">
      <c r="B17929" t="s">
        <v>52</v>
      </c>
      <c r="C17929" t="s">
        <v>33</v>
      </c>
      <c r="D17929">
        <v>0</v>
      </c>
      <c r="E17929">
        <v>0</v>
      </c>
      <c r="F17929">
        <v>1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2:11" outlineLevel="2">
      <c r="B17930" t="s">
        <v>52</v>
      </c>
      <c r="C17930" t="s">
        <v>24</v>
      </c>
      <c r="D17930">
        <v>1</v>
      </c>
      <c r="E17930">
        <v>0</v>
      </c>
      <c r="F17930">
        <v>0</v>
      </c>
      <c r="G17930">
        <v>0</v>
      </c>
      <c r="H17930">
        <v>1</v>
      </c>
      <c r="I17930">
        <v>0</v>
      </c>
      <c r="J17930">
        <v>0</v>
      </c>
      <c r="K17930">
        <v>0</v>
      </c>
    </row>
    <row r="17931" spans="2:11" outlineLevel="2">
      <c r="B17931" t="s">
        <v>52</v>
      </c>
      <c r="C17931" t="s">
        <v>34</v>
      </c>
      <c r="D17931">
        <v>1</v>
      </c>
      <c r="E17931">
        <v>0</v>
      </c>
      <c r="F17931">
        <v>1</v>
      </c>
      <c r="G17931">
        <v>0</v>
      </c>
      <c r="H17931">
        <v>1</v>
      </c>
      <c r="I17931">
        <v>0</v>
      </c>
      <c r="J17931">
        <v>0</v>
      </c>
      <c r="K17931">
        <v>0</v>
      </c>
    </row>
    <row r="17932" spans="2:11" outlineLevel="2">
      <c r="B17932" t="s">
        <v>52</v>
      </c>
      <c r="C17932" t="s">
        <v>25</v>
      </c>
      <c r="D17932">
        <v>0</v>
      </c>
      <c r="E17932">
        <v>0</v>
      </c>
      <c r="F17932">
        <v>0</v>
      </c>
      <c r="G17932">
        <v>0</v>
      </c>
      <c r="H17932">
        <v>1</v>
      </c>
      <c r="I17932">
        <v>0</v>
      </c>
      <c r="J17932">
        <v>1</v>
      </c>
      <c r="K17932">
        <v>0</v>
      </c>
    </row>
    <row r="17933" spans="2:11" outlineLevel="2">
      <c r="B17933" t="s">
        <v>52</v>
      </c>
      <c r="C17933" t="s">
        <v>28</v>
      </c>
      <c r="D17933">
        <v>0</v>
      </c>
      <c r="E17933">
        <v>1</v>
      </c>
      <c r="F17933">
        <v>0</v>
      </c>
      <c r="G17933">
        <v>0</v>
      </c>
      <c r="H17933">
        <v>1</v>
      </c>
      <c r="I17933">
        <v>0</v>
      </c>
      <c r="J17933">
        <v>0</v>
      </c>
      <c r="K17933">
        <v>0</v>
      </c>
    </row>
    <row r="17934" spans="2:11" outlineLevel="2">
      <c r="B17934" t="s">
        <v>52</v>
      </c>
      <c r="C17934" t="s">
        <v>35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1</v>
      </c>
      <c r="J17934">
        <v>0</v>
      </c>
      <c r="K17934">
        <v>0</v>
      </c>
    </row>
    <row r="17935" spans="2:11" outlineLevel="2">
      <c r="B17935" t="s">
        <v>52</v>
      </c>
      <c r="C17935" t="s">
        <v>36</v>
      </c>
      <c r="D17935">
        <v>1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2:11" outlineLevel="2">
      <c r="B17936" t="s">
        <v>52</v>
      </c>
      <c r="C17936" t="s">
        <v>38</v>
      </c>
      <c r="D17936">
        <v>0</v>
      </c>
      <c r="E17936">
        <v>0</v>
      </c>
      <c r="F17936">
        <v>0</v>
      </c>
      <c r="G17936">
        <v>1</v>
      </c>
      <c r="H17936">
        <v>0</v>
      </c>
      <c r="I17936">
        <v>0</v>
      </c>
      <c r="J17936">
        <v>0</v>
      </c>
      <c r="K17936">
        <v>0</v>
      </c>
    </row>
    <row r="17937" spans="2:11" outlineLevel="2">
      <c r="B17937" t="s">
        <v>52</v>
      </c>
      <c r="C17937" t="s">
        <v>39</v>
      </c>
      <c r="D17937">
        <v>0</v>
      </c>
      <c r="E17937">
        <v>0</v>
      </c>
      <c r="F17937">
        <v>0</v>
      </c>
      <c r="G17937">
        <v>1</v>
      </c>
      <c r="H17937">
        <v>1</v>
      </c>
      <c r="I17937">
        <v>0</v>
      </c>
      <c r="J17937">
        <v>0</v>
      </c>
      <c r="K17937">
        <v>0</v>
      </c>
    </row>
    <row r="17938" spans="2:11" outlineLevel="2">
      <c r="B17938" t="s">
        <v>52</v>
      </c>
      <c r="C17938" t="s">
        <v>40</v>
      </c>
      <c r="D17938">
        <v>0</v>
      </c>
      <c r="E17938">
        <v>0</v>
      </c>
      <c r="F17938">
        <v>1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2:11" outlineLevel="2">
      <c r="B17939" t="s">
        <v>52</v>
      </c>
      <c r="C17939" t="s">
        <v>41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2:11" outlineLevel="2">
      <c r="B17940" t="s">
        <v>52</v>
      </c>
      <c r="C17940" t="s">
        <v>42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2:11" outlineLevel="2">
      <c r="B17941" t="s">
        <v>52</v>
      </c>
      <c r="C17941" t="s">
        <v>43</v>
      </c>
      <c r="D17941">
        <v>0</v>
      </c>
      <c r="E17941">
        <v>1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2:11" s="5" customFormat="1" outlineLevel="1">
      <c r="C17942" s="5" t="s">
        <v>46</v>
      </c>
      <c r="D17942" s="1">
        <f>IFERROR(D17943/D17944, D17943)</f>
        <v>0</v>
      </c>
      <c r="E17942" s="1">
        <f>IFERROR(E17943/E17944, E17943)</f>
        <v>0</v>
      </c>
      <c r="F17942" s="1">
        <f>IFERROR(F17943/F17944, F17943)</f>
        <v>0</v>
      </c>
      <c r="G17942" s="1">
        <f>IFERROR(G17943/G17944, G17943)</f>
        <v>0</v>
      </c>
      <c r="H17942" s="1">
        <f>IFERROR(H17943/H17944, H17943)</f>
        <v>0</v>
      </c>
      <c r="I17942" s="1">
        <f>IFERROR(I17943/I17944, I17943)</f>
        <v>0</v>
      </c>
      <c r="J17942" s="1">
        <f>IFERROR(J17943/J17944, J17943)</f>
        <v>0</v>
      </c>
      <c r="K17942" s="1">
        <f>IFERROR(K17943/K17944, K17943)</f>
        <v>0</v>
      </c>
    </row>
    <row r="17943" spans="2:11" outlineLevel="2">
      <c r="C17943" t="s">
        <v>10</v>
      </c>
      <c r="D17943">
        <f>COUNTIF(D17945:D17970, "1")</f>
        <v>0</v>
      </c>
      <c r="E17943">
        <f>COUNTIF(E17945:E17970, "1")</f>
        <v>0</v>
      </c>
      <c r="F17943">
        <f>COUNTIF(F17945:F17970, "1")</f>
        <v>0</v>
      </c>
      <c r="G17943">
        <f>COUNTIF(G17945:G17970, "1")</f>
        <v>0</v>
      </c>
      <c r="H17943">
        <f>COUNTIF(H17945:H17970, "1")</f>
        <v>0</v>
      </c>
      <c r="I17943">
        <f>COUNTIF(I17945:I17970, "1")</f>
        <v>0</v>
      </c>
      <c r="J17943">
        <f>COUNTIF(J17945:J17970, "1")</f>
        <v>0</v>
      </c>
      <c r="K17943">
        <f>COUNTIF(K17945:K17970, "1")</f>
        <v>0</v>
      </c>
    </row>
    <row r="17944" spans="2:11" outlineLevel="2">
      <c r="C17944" t="s">
        <v>12</v>
      </c>
      <c r="D17944">
        <f>COUNTIF(D17945:D17970, "0")</f>
        <v>0</v>
      </c>
      <c r="E17944">
        <f>COUNTIF(E17945:E17970, "0")</f>
        <v>0</v>
      </c>
      <c r="F17944">
        <f>COUNTIF(F17945:F17970, "0")</f>
        <v>0</v>
      </c>
      <c r="G17944">
        <f>COUNTIF(G17945:G17970, "0")</f>
        <v>0</v>
      </c>
      <c r="H17944">
        <f>COUNTIF(H17945:H17970, "0")</f>
        <v>0</v>
      </c>
      <c r="I17944">
        <f>COUNTIF(I17945:I17970, "0")</f>
        <v>0</v>
      </c>
      <c r="J17944">
        <f>COUNTIF(J17945:J17970, "0")</f>
        <v>0</v>
      </c>
      <c r="K17944">
        <f>COUNTIF(K17945:K17970, "0")</f>
        <v>0</v>
      </c>
    </row>
    <row r="17945" spans="2:11" outlineLevel="2">
      <c r="B17945" t="s">
        <v>47</v>
      </c>
      <c r="C17945" t="s">
        <v>14</v>
      </c>
      <c r="D17945">
        <v>1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</row>
    <row r="17946" spans="2:11" outlineLevel="2">
      <c r="B17946" t="s">
        <v>47</v>
      </c>
      <c r="C17946" t="s">
        <v>15</v>
      </c>
      <c r="D17946">
        <v>1</v>
      </c>
      <c r="E17946">
        <v>0</v>
      </c>
      <c r="F17946">
        <v>1</v>
      </c>
      <c r="G17946">
        <v>0</v>
      </c>
      <c r="H17946">
        <v>0</v>
      </c>
      <c r="I17946">
        <v>1</v>
      </c>
      <c r="J17946">
        <v>0</v>
      </c>
      <c r="K17946">
        <v>0</v>
      </c>
    </row>
    <row r="17947" spans="2:11" outlineLevel="2">
      <c r="B17947" t="s">
        <v>47</v>
      </c>
      <c r="C17947" t="s">
        <v>16</v>
      </c>
      <c r="D17947">
        <v>0</v>
      </c>
      <c r="E17947">
        <v>0</v>
      </c>
      <c r="F17947">
        <v>1</v>
      </c>
      <c r="G17947">
        <v>1</v>
      </c>
      <c r="H17947">
        <v>0</v>
      </c>
      <c r="I17947">
        <v>0</v>
      </c>
      <c r="J17947">
        <v>0</v>
      </c>
      <c r="K17947">
        <v>0</v>
      </c>
    </row>
    <row r="17948" spans="2:11" outlineLevel="2">
      <c r="B17948" t="s">
        <v>47</v>
      </c>
      <c r="C17948" t="s">
        <v>17</v>
      </c>
      <c r="D17948">
        <v>0</v>
      </c>
      <c r="E17948">
        <v>0</v>
      </c>
      <c r="F17948">
        <v>0</v>
      </c>
      <c r="G17948">
        <v>1</v>
      </c>
      <c r="H17948">
        <v>0</v>
      </c>
      <c r="I17948">
        <v>1</v>
      </c>
      <c r="J17948">
        <v>0</v>
      </c>
      <c r="K17948">
        <v>0</v>
      </c>
    </row>
    <row r="17949" spans="2:11" outlineLevel="2">
      <c r="B17949" t="s">
        <v>47</v>
      </c>
      <c r="C17949" t="s">
        <v>18</v>
      </c>
      <c r="D17949">
        <v>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2:11" outlineLevel="2">
      <c r="B17950" t="s">
        <v>47</v>
      </c>
      <c r="C17950" t="s">
        <v>19</v>
      </c>
      <c r="D17950">
        <v>0</v>
      </c>
      <c r="E17950">
        <v>1</v>
      </c>
      <c r="F17950">
        <v>0</v>
      </c>
      <c r="G17950">
        <v>1</v>
      </c>
      <c r="H17950">
        <v>1</v>
      </c>
      <c r="I17950">
        <v>1</v>
      </c>
      <c r="J17950">
        <v>0</v>
      </c>
      <c r="K17950">
        <v>0</v>
      </c>
    </row>
    <row r="17951" spans="2:11" outlineLevel="2">
      <c r="B17951" t="s">
        <v>47</v>
      </c>
      <c r="C17951" t="s">
        <v>32</v>
      </c>
      <c r="D17951">
        <v>0</v>
      </c>
      <c r="E17951">
        <v>0</v>
      </c>
      <c r="F17951">
        <v>0</v>
      </c>
      <c r="G17951">
        <v>1</v>
      </c>
      <c r="H17951">
        <v>0</v>
      </c>
      <c r="I17951">
        <v>0</v>
      </c>
      <c r="J17951">
        <v>0</v>
      </c>
      <c r="K17951">
        <v>0</v>
      </c>
    </row>
    <row r="17952" spans="2:11" outlineLevel="2">
      <c r="B17952" t="s">
        <v>47</v>
      </c>
      <c r="C17952" t="s">
        <v>20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2:11" outlineLevel="2">
      <c r="B17953" t="s">
        <v>47</v>
      </c>
      <c r="C17953" t="s">
        <v>21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</row>
    <row r="17954" spans="2:11" outlineLevel="2">
      <c r="B17954" t="s">
        <v>47</v>
      </c>
      <c r="C17954" t="s">
        <v>23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</row>
    <row r="17955" spans="2:11" outlineLevel="2">
      <c r="B17955" t="s">
        <v>47</v>
      </c>
      <c r="C17955" t="s">
        <v>24</v>
      </c>
      <c r="D17955">
        <v>1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2:11" outlineLevel="2">
      <c r="B17956" t="s">
        <v>47</v>
      </c>
      <c r="C17956" t="s">
        <v>34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2:11" outlineLevel="2">
      <c r="B17957" t="s">
        <v>47</v>
      </c>
      <c r="C17957" t="s">
        <v>25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2:11" outlineLevel="2">
      <c r="B17958" t="s">
        <v>47</v>
      </c>
      <c r="C17958" t="s">
        <v>26</v>
      </c>
      <c r="D17958">
        <v>0</v>
      </c>
      <c r="E17958">
        <v>0</v>
      </c>
      <c r="F17958">
        <v>1</v>
      </c>
      <c r="G17958">
        <v>0</v>
      </c>
      <c r="H17958">
        <v>1</v>
      </c>
      <c r="I17958">
        <v>0</v>
      </c>
      <c r="J17958">
        <v>0</v>
      </c>
      <c r="K17958">
        <v>0</v>
      </c>
    </row>
    <row r="17959" spans="2:11" outlineLevel="2">
      <c r="B17959" t="s">
        <v>47</v>
      </c>
      <c r="C17959" t="s">
        <v>27</v>
      </c>
      <c r="D17959">
        <v>0</v>
      </c>
      <c r="E17959">
        <v>0</v>
      </c>
      <c r="F17959">
        <v>0</v>
      </c>
      <c r="G17959">
        <v>0</v>
      </c>
      <c r="H17959">
        <v>1</v>
      </c>
      <c r="I17959">
        <v>0</v>
      </c>
      <c r="J17959">
        <v>0</v>
      </c>
      <c r="K17959">
        <v>0</v>
      </c>
    </row>
    <row r="17960" spans="2:11" outlineLevel="2">
      <c r="B17960" t="s">
        <v>47</v>
      </c>
      <c r="C17960" t="s">
        <v>28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2:11" outlineLevel="2">
      <c r="B17961" t="s">
        <v>47</v>
      </c>
      <c r="C17961" t="s">
        <v>35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</row>
    <row r="17962" spans="2:11" outlineLevel="2">
      <c r="B17962" t="s">
        <v>47</v>
      </c>
      <c r="C17962" t="s">
        <v>48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1</v>
      </c>
      <c r="K17962">
        <v>0</v>
      </c>
    </row>
    <row r="17963" spans="2:11" outlineLevel="2">
      <c r="B17963" t="s">
        <v>47</v>
      </c>
      <c r="C17963" t="s">
        <v>36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2:11" outlineLevel="2">
      <c r="B17964" t="s">
        <v>47</v>
      </c>
      <c r="C17964" t="s">
        <v>37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2:11" outlineLevel="2">
      <c r="B17965" t="s">
        <v>47</v>
      </c>
      <c r="C17965" t="s">
        <v>39</v>
      </c>
      <c r="D17965">
        <v>0</v>
      </c>
      <c r="E17965">
        <v>0</v>
      </c>
      <c r="F17965">
        <v>1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2:11" outlineLevel="2">
      <c r="B17966" t="s">
        <v>47</v>
      </c>
      <c r="C17966" t="s">
        <v>41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2:11" outlineLevel="2">
      <c r="B17967" t="s">
        <v>47</v>
      </c>
      <c r="C17967" t="s">
        <v>42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2:11" outlineLevel="2">
      <c r="B17968" t="s">
        <v>47</v>
      </c>
      <c r="C17968" t="s">
        <v>43</v>
      </c>
      <c r="D17968">
        <v>1</v>
      </c>
      <c r="E17968">
        <v>1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2:11" outlineLevel="2">
      <c r="B17969" t="s">
        <v>47</v>
      </c>
      <c r="C17969" t="s">
        <v>44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2:11" outlineLevel="2">
      <c r="B17970" t="s">
        <v>47</v>
      </c>
      <c r="C17970" t="s">
        <v>54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2:11" s="5" customFormat="1" outlineLevel="1">
      <c r="C17971" s="5" t="s">
        <v>57</v>
      </c>
      <c r="D17971" s="1">
        <f>IFERROR(D17972/D17973, D17972)</f>
        <v>0</v>
      </c>
      <c r="E17971" s="1">
        <f>IFERROR(E17972/E17973, E17972)</f>
        <v>0</v>
      </c>
      <c r="F17971" s="1">
        <f>IFERROR(F17972/F17973, F17972)</f>
        <v>0</v>
      </c>
      <c r="G17971" s="1">
        <f>IFERROR(G17972/G17973, G17972)</f>
        <v>0</v>
      </c>
      <c r="H17971" s="1">
        <f>IFERROR(H17972/H17973, H17972)</f>
        <v>0</v>
      </c>
      <c r="I17971" s="1">
        <f>IFERROR(I17972/I17973, I17972)</f>
        <v>0</v>
      </c>
      <c r="J17971" s="1">
        <f>IFERROR(J17972/J17973, J17972)</f>
        <v>0</v>
      </c>
      <c r="K17971" s="1">
        <f>IFERROR(K17972/K17973, K17972)</f>
        <v>0</v>
      </c>
    </row>
    <row r="17972" spans="2:11" outlineLevel="2">
      <c r="C17972" t="s">
        <v>10</v>
      </c>
      <c r="D17972">
        <f>COUNTIF(D17974:D17997, "1")</f>
        <v>0</v>
      </c>
      <c r="E17972">
        <f>COUNTIF(E17974:E17997, "1")</f>
        <v>0</v>
      </c>
      <c r="F17972">
        <f>COUNTIF(F17974:F17997, "1")</f>
        <v>0</v>
      </c>
      <c r="G17972">
        <f>COUNTIF(G17974:G17997, "1")</f>
        <v>0</v>
      </c>
      <c r="H17972">
        <f>COUNTIF(H17974:H17997, "1")</f>
        <v>0</v>
      </c>
      <c r="I17972">
        <f>COUNTIF(I17974:I17997, "1")</f>
        <v>0</v>
      </c>
      <c r="J17972">
        <f>COUNTIF(J17974:J17997, "1")</f>
        <v>0</v>
      </c>
      <c r="K17972">
        <f>COUNTIF(K17974:K17997, "1")</f>
        <v>0</v>
      </c>
    </row>
    <row r="17973" spans="2:11" outlineLevel="2">
      <c r="C17973" t="s">
        <v>12</v>
      </c>
      <c r="D17973">
        <f>COUNTIF(D17974:D17997, "0")</f>
        <v>0</v>
      </c>
      <c r="E17973">
        <f>COUNTIF(E17974:E17997, "0")</f>
        <v>0</v>
      </c>
      <c r="F17973">
        <f>COUNTIF(F17974:F17997, "0")</f>
        <v>0</v>
      </c>
      <c r="G17973">
        <f>COUNTIF(G17974:G17997, "0")</f>
        <v>0</v>
      </c>
      <c r="H17973">
        <f>COUNTIF(H17974:H17997, "0")</f>
        <v>0</v>
      </c>
      <c r="I17973">
        <f>COUNTIF(I17974:I17997, "0")</f>
        <v>0</v>
      </c>
      <c r="J17973">
        <f>COUNTIF(J17974:J17997, "0")</f>
        <v>0</v>
      </c>
      <c r="K17973">
        <f>COUNTIF(K17974:K17997, "0")</f>
        <v>0</v>
      </c>
    </row>
    <row r="17974" spans="2:11" outlineLevel="2">
      <c r="B17974" t="s">
        <v>58</v>
      </c>
      <c r="C17974" t="s">
        <v>14</v>
      </c>
      <c r="D17974">
        <v>0</v>
      </c>
      <c r="E17974">
        <v>0</v>
      </c>
      <c r="F17974">
        <v>1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2:11" outlineLevel="2">
      <c r="B17975" t="s">
        <v>58</v>
      </c>
      <c r="C17975" t="s">
        <v>15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1</v>
      </c>
      <c r="J17975">
        <v>0</v>
      </c>
      <c r="K17975">
        <v>0</v>
      </c>
    </row>
    <row r="17976" spans="2:11" outlineLevel="2">
      <c r="B17976" t="s">
        <v>58</v>
      </c>
      <c r="C17976" t="s">
        <v>16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1</v>
      </c>
      <c r="J17976">
        <v>0</v>
      </c>
      <c r="K17976">
        <v>0</v>
      </c>
    </row>
    <row r="17977" spans="2:11" outlineLevel="2">
      <c r="B17977" t="s">
        <v>58</v>
      </c>
      <c r="C17977" t="s">
        <v>17</v>
      </c>
      <c r="D17977">
        <v>1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2:11" outlineLevel="2">
      <c r="B17978" t="s">
        <v>58</v>
      </c>
      <c r="C17978" t="s">
        <v>18</v>
      </c>
      <c r="D17978">
        <v>0</v>
      </c>
      <c r="E17978">
        <v>0</v>
      </c>
      <c r="F17978">
        <v>0</v>
      </c>
      <c r="G17978">
        <v>0</v>
      </c>
      <c r="H17978">
        <v>1</v>
      </c>
      <c r="I17978">
        <v>0</v>
      </c>
      <c r="J17978">
        <v>0</v>
      </c>
      <c r="K17978">
        <v>0</v>
      </c>
    </row>
    <row r="17979" spans="2:11" outlineLevel="2">
      <c r="B17979" t="s">
        <v>58</v>
      </c>
      <c r="C17979" t="s">
        <v>32</v>
      </c>
      <c r="D17979">
        <v>1</v>
      </c>
      <c r="E17979">
        <v>0</v>
      </c>
      <c r="F17979">
        <v>0</v>
      </c>
      <c r="G17979">
        <v>0</v>
      </c>
      <c r="H17979">
        <v>1</v>
      </c>
      <c r="I17979">
        <v>0</v>
      </c>
      <c r="J17979">
        <v>0</v>
      </c>
      <c r="K17979">
        <v>0</v>
      </c>
    </row>
    <row r="17980" spans="2:11" outlineLevel="2">
      <c r="B17980" t="s">
        <v>58</v>
      </c>
      <c r="C17980" t="s">
        <v>20</v>
      </c>
      <c r="D17980">
        <v>0</v>
      </c>
      <c r="E17980">
        <v>0</v>
      </c>
      <c r="F17980">
        <v>1</v>
      </c>
      <c r="G17980">
        <v>1</v>
      </c>
      <c r="H17980">
        <v>0</v>
      </c>
      <c r="I17980">
        <v>1</v>
      </c>
      <c r="J17980">
        <v>0</v>
      </c>
      <c r="K17980">
        <v>0</v>
      </c>
    </row>
    <row r="17981" spans="2:11" outlineLevel="2">
      <c r="B17981" t="s">
        <v>58</v>
      </c>
      <c r="C17981" t="s">
        <v>21</v>
      </c>
      <c r="D17981">
        <v>1</v>
      </c>
      <c r="E17981">
        <v>0</v>
      </c>
      <c r="F17981">
        <v>0</v>
      </c>
      <c r="G17981">
        <v>1</v>
      </c>
      <c r="H17981">
        <v>0</v>
      </c>
      <c r="I17981">
        <v>1</v>
      </c>
      <c r="J17981">
        <v>0</v>
      </c>
      <c r="K17981">
        <v>0</v>
      </c>
    </row>
    <row r="17982" spans="2:11" outlineLevel="2">
      <c r="B17982" t="s">
        <v>58</v>
      </c>
      <c r="C17982" t="s">
        <v>22</v>
      </c>
      <c r="D17982">
        <v>1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2:11" outlineLevel="2">
      <c r="B17983" t="s">
        <v>58</v>
      </c>
      <c r="C17983" t="s">
        <v>23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1</v>
      </c>
      <c r="J17983">
        <v>0</v>
      </c>
      <c r="K17983">
        <v>0</v>
      </c>
    </row>
    <row r="17984" spans="2:11" outlineLevel="2">
      <c r="B17984" t="s">
        <v>58</v>
      </c>
      <c r="C17984" t="s">
        <v>33</v>
      </c>
      <c r="D17984">
        <v>1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1</v>
      </c>
      <c r="K17984">
        <v>0</v>
      </c>
    </row>
    <row r="17985" spans="2:11" outlineLevel="2">
      <c r="B17985" t="s">
        <v>58</v>
      </c>
      <c r="C17985" t="s">
        <v>34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2:11" outlineLevel="2">
      <c r="B17986" t="s">
        <v>58</v>
      </c>
      <c r="C17986" t="s">
        <v>25</v>
      </c>
      <c r="D17986">
        <v>0</v>
      </c>
      <c r="E17986">
        <v>1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</row>
    <row r="17987" spans="2:11" outlineLevel="2">
      <c r="B17987" t="s">
        <v>58</v>
      </c>
      <c r="C17987" t="s">
        <v>26</v>
      </c>
      <c r="D17987">
        <v>0</v>
      </c>
      <c r="E17987">
        <v>1</v>
      </c>
      <c r="F17987">
        <v>0</v>
      </c>
      <c r="G17987">
        <v>1</v>
      </c>
      <c r="H17987">
        <v>0</v>
      </c>
      <c r="I17987">
        <v>0</v>
      </c>
      <c r="J17987">
        <v>0</v>
      </c>
      <c r="K17987">
        <v>0</v>
      </c>
    </row>
    <row r="17988" spans="2:11" outlineLevel="2">
      <c r="B17988" t="s">
        <v>58</v>
      </c>
      <c r="C17988" t="s">
        <v>27</v>
      </c>
      <c r="D17988">
        <v>0</v>
      </c>
      <c r="E17988">
        <v>1</v>
      </c>
      <c r="F17988">
        <v>0</v>
      </c>
      <c r="G17988">
        <v>0</v>
      </c>
      <c r="H17988">
        <v>1</v>
      </c>
      <c r="I17988">
        <v>0</v>
      </c>
      <c r="J17988">
        <v>0</v>
      </c>
      <c r="K17988">
        <v>0</v>
      </c>
    </row>
    <row r="17989" spans="2:11" outlineLevel="2">
      <c r="B17989" t="s">
        <v>58</v>
      </c>
      <c r="C17989" t="s">
        <v>28</v>
      </c>
      <c r="D17989">
        <v>1</v>
      </c>
      <c r="E17989">
        <v>0</v>
      </c>
      <c r="F17989">
        <v>1</v>
      </c>
      <c r="G17989">
        <v>0</v>
      </c>
      <c r="H17989">
        <v>0</v>
      </c>
      <c r="I17989">
        <v>1</v>
      </c>
      <c r="J17989">
        <v>0</v>
      </c>
      <c r="K17989">
        <v>0</v>
      </c>
    </row>
    <row r="17990" spans="2:11" outlineLevel="2">
      <c r="B17990" t="s">
        <v>58</v>
      </c>
      <c r="C17990" t="s">
        <v>35</v>
      </c>
      <c r="D17990">
        <v>0</v>
      </c>
      <c r="E17990">
        <v>1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2:11" outlineLevel="2">
      <c r="B17991" t="s">
        <v>58</v>
      </c>
      <c r="C17991" t="s">
        <v>48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</row>
    <row r="17992" spans="2:11" outlineLevel="2">
      <c r="B17992" t="s">
        <v>58</v>
      </c>
      <c r="C17992" t="s">
        <v>36</v>
      </c>
      <c r="D17992">
        <v>1</v>
      </c>
      <c r="E17992">
        <v>0</v>
      </c>
      <c r="F17992">
        <v>0</v>
      </c>
      <c r="G17992">
        <v>0</v>
      </c>
      <c r="H17992">
        <v>1</v>
      </c>
      <c r="I17992">
        <v>0</v>
      </c>
      <c r="J17992">
        <v>0</v>
      </c>
      <c r="K17992">
        <v>0</v>
      </c>
    </row>
    <row r="17993" spans="2:11" outlineLevel="2">
      <c r="B17993" t="s">
        <v>58</v>
      </c>
      <c r="C17993" t="s">
        <v>40</v>
      </c>
      <c r="D17993">
        <v>0</v>
      </c>
      <c r="E17993">
        <v>0</v>
      </c>
      <c r="F17993">
        <v>0</v>
      </c>
      <c r="G17993">
        <v>1</v>
      </c>
      <c r="H17993">
        <v>0</v>
      </c>
      <c r="I17993">
        <v>0</v>
      </c>
      <c r="J17993">
        <v>0</v>
      </c>
      <c r="K17993">
        <v>0</v>
      </c>
    </row>
    <row r="17994" spans="2:11" outlineLevel="2">
      <c r="B17994" t="s">
        <v>58</v>
      </c>
      <c r="C17994" t="s">
        <v>41</v>
      </c>
      <c r="D17994">
        <v>0</v>
      </c>
      <c r="E17994">
        <v>0</v>
      </c>
      <c r="F17994">
        <v>0</v>
      </c>
      <c r="G17994">
        <v>1</v>
      </c>
      <c r="H17994">
        <v>1</v>
      </c>
      <c r="I17994">
        <v>0</v>
      </c>
      <c r="J17994">
        <v>0</v>
      </c>
      <c r="K17994">
        <v>0</v>
      </c>
    </row>
    <row r="17995" spans="2:11" outlineLevel="2">
      <c r="B17995" t="s">
        <v>58</v>
      </c>
      <c r="C17995" t="s">
        <v>42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</row>
    <row r="17996" spans="2:11" outlineLevel="2">
      <c r="B17996" t="s">
        <v>58</v>
      </c>
      <c r="C17996" t="s">
        <v>43</v>
      </c>
      <c r="D17996">
        <v>1</v>
      </c>
      <c r="E17996">
        <v>0</v>
      </c>
      <c r="F17996">
        <v>0</v>
      </c>
      <c r="G17996">
        <v>1</v>
      </c>
      <c r="H17996">
        <v>0</v>
      </c>
      <c r="I17996">
        <v>0</v>
      </c>
      <c r="J17996">
        <v>0</v>
      </c>
      <c r="K17996">
        <v>0</v>
      </c>
    </row>
    <row r="17997" spans="2:11" outlineLevel="2">
      <c r="B17997" t="s">
        <v>58</v>
      </c>
      <c r="C17997" t="s">
        <v>44</v>
      </c>
      <c r="D17997">
        <v>0</v>
      </c>
      <c r="E17997">
        <v>1</v>
      </c>
      <c r="F17997">
        <v>0</v>
      </c>
      <c r="G17997">
        <v>0</v>
      </c>
      <c r="H17997">
        <v>1</v>
      </c>
      <c r="I17997">
        <v>0</v>
      </c>
      <c r="J17997">
        <v>0</v>
      </c>
      <c r="K17997">
        <v>0</v>
      </c>
    </row>
    <row r="17998" spans="2:11" s="3" customFormat="1">
      <c r="B17998" s="3" t="s">
        <v>745</v>
      </c>
      <c r="C17998" s="3" t="s">
        <v>8</v>
      </c>
      <c r="D17998" s="3">
        <f>IFERROR(AVERAGE(D18001,D18025), 0)</f>
        <v>0</v>
      </c>
      <c r="E17998" s="3">
        <f>IFERROR(AVERAGE(E18001,E18025), 0)</f>
        <v>0</v>
      </c>
      <c r="F17998" s="3">
        <f>IFERROR(AVERAGE(F18001,F18025), 0)</f>
        <v>0</v>
      </c>
      <c r="G17998" s="3">
        <f>IFERROR(AVERAGE(G18001,G18025), 0)</f>
        <v>0</v>
      </c>
      <c r="H17998" s="3">
        <f>IFERROR(AVERAGE(H18001,H18025), 0)</f>
        <v>0</v>
      </c>
      <c r="I17998" s="3">
        <f>IFERROR(AVERAGE(I18001,I18025), 0)</f>
        <v>0</v>
      </c>
      <c r="J17998" s="3">
        <f>IFERROR(AVERAGE(J18001,J18025), 0)</f>
        <v>0</v>
      </c>
      <c r="K17998" s="3">
        <f>IFERROR(AVERAGE(K18001,K18025), 0)</f>
        <v>0</v>
      </c>
    </row>
    <row r="17999" spans="2:11" outlineLevel="2">
      <c r="B17999" s="4" t="s">
        <v>9</v>
      </c>
      <c r="D17999">
        <f>E18002+E18026</f>
        <v>0</v>
      </c>
      <c r="E17999">
        <f>F18002+F18026</f>
        <v>0</v>
      </c>
      <c r="F17999">
        <f>G18002+G18026</f>
        <v>0</v>
      </c>
      <c r="G17999">
        <f>H18002+H18026</f>
        <v>0</v>
      </c>
      <c r="H17999">
        <f>I18002+I18026</f>
        <v>0</v>
      </c>
      <c r="I17999">
        <f>J18002+J18026</f>
        <v>0</v>
      </c>
      <c r="J17999">
        <f>K18002+K18026</f>
        <v>0</v>
      </c>
      <c r="K17999">
        <f>L18002+L18026</f>
        <v>0</v>
      </c>
    </row>
    <row r="18000" spans="2:11" outlineLevel="2">
      <c r="B18000" s="4" t="s">
        <v>10</v>
      </c>
      <c r="D18000">
        <f>E18003+E18027</f>
        <v>0</v>
      </c>
      <c r="E18000">
        <f>F18003+F18027</f>
        <v>0</v>
      </c>
      <c r="F18000">
        <f>G18003+G18027</f>
        <v>0</v>
      </c>
      <c r="G18000">
        <f>H18003+H18027</f>
        <v>0</v>
      </c>
      <c r="H18000">
        <f>I18003+I18027</f>
        <v>0</v>
      </c>
      <c r="I18000">
        <f>J18003+J18027</f>
        <v>0</v>
      </c>
      <c r="J18000">
        <f>K18003+K18027</f>
        <v>0</v>
      </c>
      <c r="K18000">
        <f>L18003+L18027</f>
        <v>0</v>
      </c>
    </row>
    <row r="18001" spans="2:11" s="5" customFormat="1" outlineLevel="1">
      <c r="C18001" s="5" t="s">
        <v>55</v>
      </c>
      <c r="D18001" s="1">
        <f>IFERROR(D18002/D18003, D18002)</f>
        <v>0</v>
      </c>
      <c r="E18001" s="1">
        <f>IFERROR(E18002/E18003, E18002)</f>
        <v>0</v>
      </c>
      <c r="F18001" s="1">
        <f>IFERROR(F18002/F18003, F18002)</f>
        <v>0</v>
      </c>
      <c r="G18001" s="1">
        <f>IFERROR(G18002/G18003, G18002)</f>
        <v>0</v>
      </c>
      <c r="H18001" s="1">
        <f>IFERROR(H18002/H18003, H18002)</f>
        <v>0</v>
      </c>
      <c r="I18001" s="1">
        <f>IFERROR(I18002/I18003, I18002)</f>
        <v>0</v>
      </c>
      <c r="J18001" s="1">
        <f>IFERROR(J18002/J18003, J18002)</f>
        <v>0</v>
      </c>
      <c r="K18001" s="1">
        <f>IFERROR(K18002/K18003, K18002)</f>
        <v>0</v>
      </c>
    </row>
    <row r="18002" spans="2:11" outlineLevel="2">
      <c r="C18002" t="s">
        <v>10</v>
      </c>
      <c r="D18002">
        <f>COUNTIF(D18004:D18024, "1")</f>
        <v>0</v>
      </c>
      <c r="E18002">
        <f>COUNTIF(E18004:E18024, "1")</f>
        <v>0</v>
      </c>
      <c r="F18002">
        <f>COUNTIF(F18004:F18024, "1")</f>
        <v>0</v>
      </c>
      <c r="G18002">
        <f>COUNTIF(G18004:G18024, "1")</f>
        <v>0</v>
      </c>
      <c r="H18002">
        <f>COUNTIF(H18004:H18024, "1")</f>
        <v>0</v>
      </c>
      <c r="I18002">
        <f>COUNTIF(I18004:I18024, "1")</f>
        <v>0</v>
      </c>
      <c r="J18002">
        <f>COUNTIF(J18004:J18024, "1")</f>
        <v>0</v>
      </c>
      <c r="K18002">
        <f>COUNTIF(K18004:K18024, "1")</f>
        <v>0</v>
      </c>
    </row>
    <row r="18003" spans="2:11" outlineLevel="2">
      <c r="C18003" t="s">
        <v>12</v>
      </c>
      <c r="D18003">
        <f>COUNTIF(D18004:D18024, "0")</f>
        <v>0</v>
      </c>
      <c r="E18003">
        <f>COUNTIF(E18004:E18024, "0")</f>
        <v>0</v>
      </c>
      <c r="F18003">
        <f>COUNTIF(F18004:F18024, "0")</f>
        <v>0</v>
      </c>
      <c r="G18003">
        <f>COUNTIF(G18004:G18024, "0")</f>
        <v>0</v>
      </c>
      <c r="H18003">
        <f>COUNTIF(H18004:H18024, "0")</f>
        <v>0</v>
      </c>
      <c r="I18003">
        <f>COUNTIF(I18004:I18024, "0")</f>
        <v>0</v>
      </c>
      <c r="J18003">
        <f>COUNTIF(J18004:J18024, "0")</f>
        <v>0</v>
      </c>
      <c r="K18003">
        <f>COUNTIF(K18004:K18024, "0")</f>
        <v>0</v>
      </c>
    </row>
    <row r="18004" spans="2:11" outlineLevel="2">
      <c r="B18004" t="s">
        <v>56</v>
      </c>
      <c r="C18004" t="s">
        <v>14</v>
      </c>
      <c r="D18004">
        <v>0</v>
      </c>
      <c r="E18004">
        <v>1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2:11" outlineLevel="2">
      <c r="B18005" t="s">
        <v>56</v>
      </c>
      <c r="C18005" t="s">
        <v>15</v>
      </c>
      <c r="D18005">
        <v>0</v>
      </c>
      <c r="E18005">
        <v>0</v>
      </c>
      <c r="F18005">
        <v>0</v>
      </c>
      <c r="G18005">
        <v>1</v>
      </c>
      <c r="H18005">
        <v>0</v>
      </c>
      <c r="I18005">
        <v>1</v>
      </c>
      <c r="J18005">
        <v>0</v>
      </c>
      <c r="K18005">
        <v>0</v>
      </c>
    </row>
    <row r="18006" spans="2:11" outlineLevel="2">
      <c r="B18006" t="s">
        <v>56</v>
      </c>
      <c r="C18006" t="s">
        <v>17</v>
      </c>
      <c r="D18006">
        <v>0</v>
      </c>
      <c r="E18006">
        <v>0</v>
      </c>
      <c r="F18006">
        <v>1</v>
      </c>
      <c r="G18006">
        <v>0</v>
      </c>
      <c r="H18006">
        <v>1</v>
      </c>
      <c r="I18006">
        <v>1</v>
      </c>
      <c r="J18006">
        <v>1</v>
      </c>
      <c r="K18006">
        <v>0</v>
      </c>
    </row>
    <row r="18007" spans="2:11" outlineLevel="2">
      <c r="B18007" t="s">
        <v>56</v>
      </c>
      <c r="C18007" t="s">
        <v>18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</row>
    <row r="18008" spans="2:11" outlineLevel="2">
      <c r="B18008" t="s">
        <v>56</v>
      </c>
      <c r="C18008" t="s">
        <v>32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2:11" outlineLevel="2">
      <c r="B18009" t="s">
        <v>56</v>
      </c>
      <c r="C18009" t="s">
        <v>20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2:11" outlineLevel="2">
      <c r="B18010" t="s">
        <v>56</v>
      </c>
      <c r="C18010" t="s">
        <v>21</v>
      </c>
      <c r="D18010">
        <v>0</v>
      </c>
      <c r="E18010">
        <v>0</v>
      </c>
      <c r="F18010">
        <v>1</v>
      </c>
      <c r="G18010">
        <v>1</v>
      </c>
      <c r="H18010">
        <v>0</v>
      </c>
      <c r="I18010">
        <v>0</v>
      </c>
      <c r="J18010">
        <v>0</v>
      </c>
      <c r="K18010">
        <v>0</v>
      </c>
    </row>
    <row r="18011" spans="2:11" outlineLevel="2">
      <c r="B18011" t="s">
        <v>56</v>
      </c>
      <c r="C18011" t="s">
        <v>22</v>
      </c>
      <c r="D18011">
        <v>0</v>
      </c>
      <c r="E18011">
        <v>0</v>
      </c>
      <c r="F18011">
        <v>0</v>
      </c>
      <c r="G18011">
        <v>1</v>
      </c>
      <c r="H18011">
        <v>1</v>
      </c>
      <c r="I18011">
        <v>0</v>
      </c>
      <c r="J18011">
        <v>0</v>
      </c>
      <c r="K18011">
        <v>0</v>
      </c>
    </row>
    <row r="18012" spans="2:11" outlineLevel="2">
      <c r="B18012" t="s">
        <v>56</v>
      </c>
      <c r="C18012" t="s">
        <v>33</v>
      </c>
      <c r="D18012">
        <v>1</v>
      </c>
      <c r="E18012">
        <v>0</v>
      </c>
      <c r="F18012">
        <v>0</v>
      </c>
      <c r="G18012">
        <v>1</v>
      </c>
      <c r="H18012">
        <v>0</v>
      </c>
      <c r="I18012">
        <v>0</v>
      </c>
      <c r="J18012">
        <v>0</v>
      </c>
      <c r="K18012">
        <v>0</v>
      </c>
    </row>
    <row r="18013" spans="2:11" outlineLevel="2">
      <c r="B18013" t="s">
        <v>56</v>
      </c>
      <c r="C18013" t="s">
        <v>24</v>
      </c>
      <c r="D18013">
        <v>1</v>
      </c>
      <c r="E18013">
        <v>0</v>
      </c>
      <c r="F18013">
        <v>1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2:11" outlineLevel="2">
      <c r="B18014" t="s">
        <v>56</v>
      </c>
      <c r="C18014" t="s">
        <v>26</v>
      </c>
      <c r="D18014">
        <v>0</v>
      </c>
      <c r="E18014">
        <v>1</v>
      </c>
      <c r="F18014">
        <v>1</v>
      </c>
      <c r="G18014">
        <v>1</v>
      </c>
      <c r="H18014">
        <v>0</v>
      </c>
      <c r="I18014">
        <v>0</v>
      </c>
      <c r="J18014">
        <v>0</v>
      </c>
      <c r="K18014">
        <v>0</v>
      </c>
    </row>
    <row r="18015" spans="2:11" outlineLevel="2">
      <c r="B18015" t="s">
        <v>56</v>
      </c>
      <c r="C18015" t="s">
        <v>27</v>
      </c>
      <c r="D18015">
        <v>0</v>
      </c>
      <c r="E18015">
        <v>0</v>
      </c>
      <c r="F18015">
        <v>0</v>
      </c>
      <c r="G18015">
        <v>1</v>
      </c>
      <c r="H18015">
        <v>0</v>
      </c>
      <c r="I18015">
        <v>1</v>
      </c>
      <c r="J18015">
        <v>0</v>
      </c>
      <c r="K18015">
        <v>0</v>
      </c>
    </row>
    <row r="18016" spans="2:11" outlineLevel="2">
      <c r="B18016" t="s">
        <v>56</v>
      </c>
      <c r="C18016" t="s">
        <v>28</v>
      </c>
      <c r="D18016">
        <v>0</v>
      </c>
      <c r="E18016">
        <v>0</v>
      </c>
      <c r="F18016">
        <v>1</v>
      </c>
      <c r="G18016">
        <v>0</v>
      </c>
      <c r="H18016">
        <v>0</v>
      </c>
      <c r="I18016">
        <v>0</v>
      </c>
      <c r="J18016">
        <v>0</v>
      </c>
      <c r="K18016">
        <v>0</v>
      </c>
    </row>
    <row r="18017" spans="2:11" outlineLevel="2">
      <c r="B18017" t="s">
        <v>56</v>
      </c>
      <c r="C18017" t="s">
        <v>35</v>
      </c>
      <c r="D18017">
        <v>0</v>
      </c>
      <c r="E18017">
        <v>1</v>
      </c>
      <c r="F18017">
        <v>0</v>
      </c>
      <c r="G18017">
        <v>0</v>
      </c>
      <c r="H18017">
        <v>1</v>
      </c>
      <c r="I18017">
        <v>0</v>
      </c>
      <c r="J18017">
        <v>0</v>
      </c>
      <c r="K18017">
        <v>0</v>
      </c>
    </row>
    <row r="18018" spans="2:11" outlineLevel="2">
      <c r="B18018" t="s">
        <v>56</v>
      </c>
      <c r="C18018" t="s">
        <v>48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1</v>
      </c>
      <c r="K18018">
        <v>0</v>
      </c>
    </row>
    <row r="18019" spans="2:11" outlineLevel="2">
      <c r="B18019" t="s">
        <v>56</v>
      </c>
      <c r="C18019" t="s">
        <v>37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2:11" outlineLevel="2">
      <c r="B18020" t="s">
        <v>56</v>
      </c>
      <c r="C18020" t="s">
        <v>38</v>
      </c>
      <c r="D18020">
        <v>0</v>
      </c>
      <c r="E18020">
        <v>1</v>
      </c>
      <c r="F18020">
        <v>0</v>
      </c>
      <c r="G18020">
        <v>0</v>
      </c>
      <c r="H18020">
        <v>0</v>
      </c>
      <c r="I18020">
        <v>0</v>
      </c>
      <c r="J18020">
        <v>1</v>
      </c>
      <c r="K18020">
        <v>0</v>
      </c>
    </row>
    <row r="18021" spans="2:11" outlineLevel="2">
      <c r="B18021" t="s">
        <v>56</v>
      </c>
      <c r="C18021" t="s">
        <v>40</v>
      </c>
      <c r="D18021">
        <v>0</v>
      </c>
      <c r="E18021">
        <v>1</v>
      </c>
      <c r="F18021">
        <v>0</v>
      </c>
      <c r="G18021">
        <v>0</v>
      </c>
      <c r="H18021">
        <v>0</v>
      </c>
      <c r="I18021">
        <v>1</v>
      </c>
      <c r="J18021">
        <v>0</v>
      </c>
      <c r="K18021">
        <v>0</v>
      </c>
    </row>
    <row r="18022" spans="2:11" outlineLevel="2">
      <c r="B18022" t="s">
        <v>56</v>
      </c>
      <c r="C18022" t="s">
        <v>41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2:11" outlineLevel="2">
      <c r="B18023" t="s">
        <v>56</v>
      </c>
      <c r="C18023" t="s">
        <v>42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2:11" outlineLevel="2">
      <c r="B18024" t="s">
        <v>56</v>
      </c>
      <c r="C18024" t="s">
        <v>43</v>
      </c>
      <c r="D18024">
        <v>0</v>
      </c>
      <c r="E18024">
        <v>0</v>
      </c>
      <c r="F18024">
        <v>0</v>
      </c>
      <c r="G18024">
        <v>1</v>
      </c>
      <c r="H18024">
        <v>0</v>
      </c>
      <c r="I18024">
        <v>0</v>
      </c>
      <c r="J18024">
        <v>0</v>
      </c>
      <c r="K18024">
        <v>0</v>
      </c>
    </row>
    <row r="18025" spans="2:11" s="5" customFormat="1" outlineLevel="1">
      <c r="C18025" s="5" t="s">
        <v>49</v>
      </c>
      <c r="D18025" s="1">
        <f>IFERROR(D18026/D18027, D18026)</f>
        <v>0</v>
      </c>
      <c r="E18025" s="1">
        <f>IFERROR(E18026/E18027, E18026)</f>
        <v>0</v>
      </c>
      <c r="F18025" s="1">
        <f>IFERROR(F18026/F18027, F18026)</f>
        <v>0</v>
      </c>
      <c r="G18025" s="1">
        <f>IFERROR(G18026/G18027, G18026)</f>
        <v>0</v>
      </c>
      <c r="H18025" s="1">
        <f>IFERROR(H18026/H18027, H18026)</f>
        <v>0</v>
      </c>
      <c r="I18025" s="1">
        <f>IFERROR(I18026/I18027, I18026)</f>
        <v>0</v>
      </c>
      <c r="J18025" s="1">
        <f>IFERROR(J18026/J18027, J18026)</f>
        <v>0</v>
      </c>
      <c r="K18025" s="1">
        <f>IFERROR(K18026/K18027, K18026)</f>
        <v>0</v>
      </c>
    </row>
    <row r="18026" spans="2:11" outlineLevel="2">
      <c r="C18026" t="s">
        <v>10</v>
      </c>
      <c r="D18026">
        <f>COUNTIF(D18028:D18046, "1")</f>
        <v>0</v>
      </c>
      <c r="E18026">
        <f>COUNTIF(E18028:E18046, "1")</f>
        <v>0</v>
      </c>
      <c r="F18026">
        <f>COUNTIF(F18028:F18046, "1")</f>
        <v>0</v>
      </c>
      <c r="G18026">
        <f>COUNTIF(G18028:G18046, "1")</f>
        <v>0</v>
      </c>
      <c r="H18026">
        <f>COUNTIF(H18028:H18046, "1")</f>
        <v>0</v>
      </c>
      <c r="I18026">
        <f>COUNTIF(I18028:I18046, "1")</f>
        <v>0</v>
      </c>
      <c r="J18026">
        <f>COUNTIF(J18028:J18046, "1")</f>
        <v>0</v>
      </c>
      <c r="K18026">
        <f>COUNTIF(K18028:K18046, "1")</f>
        <v>0</v>
      </c>
    </row>
    <row r="18027" spans="2:11" outlineLevel="2">
      <c r="C18027" t="s">
        <v>12</v>
      </c>
      <c r="D18027">
        <f>COUNTIF(D18028:D18046, "0")</f>
        <v>0</v>
      </c>
      <c r="E18027">
        <f>COUNTIF(E18028:E18046, "0")</f>
        <v>0</v>
      </c>
      <c r="F18027">
        <f>COUNTIF(F18028:F18046, "0")</f>
        <v>0</v>
      </c>
      <c r="G18027">
        <f>COUNTIF(G18028:G18046, "0")</f>
        <v>0</v>
      </c>
      <c r="H18027">
        <f>COUNTIF(H18028:H18046, "0")</f>
        <v>0</v>
      </c>
      <c r="I18027">
        <f>COUNTIF(I18028:I18046, "0")</f>
        <v>0</v>
      </c>
      <c r="J18027">
        <f>COUNTIF(J18028:J18046, "0")</f>
        <v>0</v>
      </c>
      <c r="K18027">
        <f>COUNTIF(K18028:K18046, "0")</f>
        <v>0</v>
      </c>
    </row>
    <row r="18028" spans="2:11" outlineLevel="2">
      <c r="B18028" t="s">
        <v>50</v>
      </c>
      <c r="C18028" t="s">
        <v>15</v>
      </c>
      <c r="D18028">
        <v>0</v>
      </c>
      <c r="E18028">
        <v>1</v>
      </c>
      <c r="F18028">
        <v>0</v>
      </c>
      <c r="G18028">
        <v>0</v>
      </c>
      <c r="H18028">
        <v>0</v>
      </c>
      <c r="I18028">
        <v>1</v>
      </c>
      <c r="J18028">
        <v>0</v>
      </c>
      <c r="K18028">
        <v>0</v>
      </c>
    </row>
    <row r="18029" spans="2:11" outlineLevel="2">
      <c r="B18029" t="s">
        <v>50</v>
      </c>
      <c r="C18029" t="s">
        <v>16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</row>
    <row r="18030" spans="2:11" outlineLevel="2">
      <c r="B18030" t="s">
        <v>50</v>
      </c>
      <c r="C18030" t="s">
        <v>17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2:11" outlineLevel="2">
      <c r="B18031" t="s">
        <v>50</v>
      </c>
      <c r="C18031" t="s">
        <v>18</v>
      </c>
      <c r="D18031">
        <v>1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2:11" outlineLevel="2">
      <c r="B18032" t="s">
        <v>50</v>
      </c>
      <c r="C18032" t="s">
        <v>19</v>
      </c>
      <c r="D18032">
        <v>0</v>
      </c>
      <c r="E18032">
        <v>0</v>
      </c>
      <c r="F18032">
        <v>0</v>
      </c>
      <c r="G18032">
        <v>0</v>
      </c>
      <c r="H18032">
        <v>1</v>
      </c>
      <c r="I18032">
        <v>0</v>
      </c>
      <c r="J18032">
        <v>0</v>
      </c>
      <c r="K18032">
        <v>0</v>
      </c>
    </row>
    <row r="18033" spans="2:11" outlineLevel="2">
      <c r="B18033" t="s">
        <v>50</v>
      </c>
      <c r="C18033" t="s">
        <v>32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2:11" outlineLevel="2">
      <c r="B18034" t="s">
        <v>50</v>
      </c>
      <c r="C18034" t="s">
        <v>20</v>
      </c>
      <c r="D18034">
        <v>0</v>
      </c>
      <c r="E18034">
        <v>1</v>
      </c>
      <c r="F18034">
        <v>1</v>
      </c>
      <c r="G18034">
        <v>0</v>
      </c>
      <c r="H18034">
        <v>0</v>
      </c>
      <c r="I18034">
        <v>1</v>
      </c>
      <c r="J18034">
        <v>1</v>
      </c>
      <c r="K18034">
        <v>0</v>
      </c>
    </row>
    <row r="18035" spans="2:11" outlineLevel="2">
      <c r="B18035" t="s">
        <v>50</v>
      </c>
      <c r="C18035" t="s">
        <v>21</v>
      </c>
      <c r="D18035">
        <v>1</v>
      </c>
      <c r="E18035">
        <v>0</v>
      </c>
      <c r="F18035">
        <v>1</v>
      </c>
      <c r="G18035">
        <v>1</v>
      </c>
      <c r="H18035">
        <v>0</v>
      </c>
      <c r="I18035">
        <v>0</v>
      </c>
      <c r="J18035">
        <v>0</v>
      </c>
      <c r="K18035">
        <v>0</v>
      </c>
    </row>
    <row r="18036" spans="2:11" outlineLevel="2">
      <c r="B18036" t="s">
        <v>50</v>
      </c>
      <c r="C18036" t="s">
        <v>22</v>
      </c>
      <c r="D18036">
        <v>0</v>
      </c>
      <c r="E18036">
        <v>0</v>
      </c>
      <c r="F18036">
        <v>0</v>
      </c>
      <c r="G18036">
        <v>0</v>
      </c>
      <c r="H18036">
        <v>1</v>
      </c>
      <c r="I18036">
        <v>0</v>
      </c>
      <c r="J18036">
        <v>1</v>
      </c>
      <c r="K18036">
        <v>0</v>
      </c>
    </row>
    <row r="18037" spans="2:11" outlineLevel="2">
      <c r="B18037" t="s">
        <v>50</v>
      </c>
      <c r="C18037" t="s">
        <v>23</v>
      </c>
      <c r="D18037">
        <v>0</v>
      </c>
      <c r="E18037">
        <v>0</v>
      </c>
      <c r="F18037">
        <v>0</v>
      </c>
      <c r="G18037">
        <v>1</v>
      </c>
      <c r="H18037">
        <v>0</v>
      </c>
      <c r="I18037">
        <v>0</v>
      </c>
      <c r="J18037">
        <v>0</v>
      </c>
      <c r="K18037">
        <v>0</v>
      </c>
    </row>
    <row r="18038" spans="2:11" outlineLevel="2">
      <c r="B18038" t="s">
        <v>50</v>
      </c>
      <c r="C18038" t="s">
        <v>33</v>
      </c>
      <c r="D18038">
        <v>0</v>
      </c>
      <c r="E18038">
        <v>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2:11" outlineLevel="2">
      <c r="B18039" t="s">
        <v>50</v>
      </c>
      <c r="C18039" t="s">
        <v>24</v>
      </c>
      <c r="D18039">
        <v>1</v>
      </c>
      <c r="E18039">
        <v>0</v>
      </c>
      <c r="F18039">
        <v>1</v>
      </c>
      <c r="G18039">
        <v>1</v>
      </c>
      <c r="H18039">
        <v>1</v>
      </c>
      <c r="I18039">
        <v>0</v>
      </c>
      <c r="J18039">
        <v>0</v>
      </c>
      <c r="K18039">
        <v>0</v>
      </c>
    </row>
    <row r="18040" spans="2:11" outlineLevel="2">
      <c r="B18040" t="s">
        <v>50</v>
      </c>
      <c r="C18040" t="s">
        <v>34</v>
      </c>
      <c r="D18040">
        <v>0</v>
      </c>
      <c r="E18040">
        <v>0</v>
      </c>
      <c r="F18040">
        <v>1</v>
      </c>
      <c r="G18040">
        <v>0</v>
      </c>
      <c r="H18040">
        <v>0</v>
      </c>
      <c r="I18040">
        <v>0</v>
      </c>
      <c r="J18040">
        <v>1</v>
      </c>
      <c r="K18040">
        <v>0</v>
      </c>
    </row>
    <row r="18041" spans="2:11" outlineLevel="2">
      <c r="B18041" t="s">
        <v>50</v>
      </c>
      <c r="C18041" t="s">
        <v>25</v>
      </c>
      <c r="D18041">
        <v>0</v>
      </c>
      <c r="E18041">
        <v>0</v>
      </c>
      <c r="F18041">
        <v>1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2:11" outlineLevel="2">
      <c r="B18042" t="s">
        <v>50</v>
      </c>
      <c r="C18042" t="s">
        <v>26</v>
      </c>
      <c r="D18042">
        <v>1</v>
      </c>
      <c r="E18042">
        <v>0</v>
      </c>
      <c r="F18042">
        <v>1</v>
      </c>
      <c r="G18042">
        <v>0</v>
      </c>
      <c r="H18042">
        <v>0</v>
      </c>
      <c r="I18042">
        <v>0</v>
      </c>
      <c r="J18042">
        <v>0</v>
      </c>
      <c r="K18042">
        <v>0</v>
      </c>
    </row>
    <row r="18043" spans="2:11" outlineLevel="2">
      <c r="B18043" t="s">
        <v>50</v>
      </c>
      <c r="C18043" t="s">
        <v>27</v>
      </c>
      <c r="D18043">
        <v>0</v>
      </c>
      <c r="E18043">
        <v>1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2:11" outlineLevel="2">
      <c r="B18044" t="s">
        <v>50</v>
      </c>
      <c r="C18044" t="s">
        <v>28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2:11" outlineLevel="2">
      <c r="B18045" t="s">
        <v>50</v>
      </c>
      <c r="C18045" t="s">
        <v>48</v>
      </c>
      <c r="D18045">
        <v>1</v>
      </c>
      <c r="E18045">
        <v>0</v>
      </c>
      <c r="F18045">
        <v>1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2:11" outlineLevel="2">
      <c r="B18046" t="s">
        <v>50</v>
      </c>
      <c r="C18046" t="s">
        <v>38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2:11" s="3" customFormat="1">
      <c r="B18047" s="3" t="s">
        <v>746</v>
      </c>
      <c r="C18047" s="3" t="s">
        <v>8</v>
      </c>
      <c r="D18047" s="3">
        <f>IFERROR(AVERAGE(D18050), 0)</f>
        <v>0</v>
      </c>
      <c r="E18047" s="3">
        <f>IFERROR(AVERAGE(E18050), 0)</f>
        <v>0</v>
      </c>
      <c r="F18047" s="3">
        <f>IFERROR(AVERAGE(F18050), 0)</f>
        <v>0</v>
      </c>
      <c r="G18047" s="3">
        <f>IFERROR(AVERAGE(G18050), 0)</f>
        <v>0</v>
      </c>
      <c r="H18047" s="3">
        <f>IFERROR(AVERAGE(H18050), 0)</f>
        <v>0</v>
      </c>
      <c r="I18047" s="3">
        <f>IFERROR(AVERAGE(I18050), 0)</f>
        <v>0</v>
      </c>
      <c r="J18047" s="3">
        <f>IFERROR(AVERAGE(J18050), 0)</f>
        <v>0</v>
      </c>
      <c r="K18047" s="3">
        <f>IFERROR(AVERAGE(K18050), 0)</f>
        <v>0</v>
      </c>
    </row>
    <row r="18048" spans="2:11" outlineLevel="2">
      <c r="B18048" s="4" t="s">
        <v>9</v>
      </c>
      <c r="D18048">
        <f>E18051</f>
        <v>0</v>
      </c>
      <c r="E18048">
        <f>F18051</f>
        <v>0</v>
      </c>
      <c r="F18048">
        <f>G18051</f>
        <v>0</v>
      </c>
      <c r="G18048">
        <f>H18051</f>
        <v>0</v>
      </c>
      <c r="H18048">
        <f>I18051</f>
        <v>0</v>
      </c>
      <c r="I18048">
        <f>J18051</f>
        <v>0</v>
      </c>
      <c r="J18048">
        <f>K18051</f>
        <v>0</v>
      </c>
      <c r="K18048">
        <f>L18051</f>
        <v>0</v>
      </c>
    </row>
    <row r="18049" spans="2:11" outlineLevel="2">
      <c r="B18049" s="4" t="s">
        <v>10</v>
      </c>
      <c r="D18049">
        <f>E18052</f>
        <v>0</v>
      </c>
      <c r="E18049">
        <f>F18052</f>
        <v>0</v>
      </c>
      <c r="F18049">
        <f>G18052</f>
        <v>0</v>
      </c>
      <c r="G18049">
        <f>H18052</f>
        <v>0</v>
      </c>
      <c r="H18049">
        <f>I18052</f>
        <v>0</v>
      </c>
      <c r="I18049">
        <f>J18052</f>
        <v>0</v>
      </c>
      <c r="J18049">
        <f>K18052</f>
        <v>0</v>
      </c>
      <c r="K18049">
        <f>L18052</f>
        <v>0</v>
      </c>
    </row>
    <row r="18050" spans="2:11" s="5" customFormat="1" outlineLevel="1">
      <c r="C18050" s="5" t="s">
        <v>51</v>
      </c>
      <c r="D18050" s="1">
        <f>IFERROR(D18051/D18052, D18051)</f>
        <v>0</v>
      </c>
      <c r="E18050" s="1">
        <f>IFERROR(E18051/E18052, E18051)</f>
        <v>0</v>
      </c>
      <c r="F18050" s="1">
        <f>IFERROR(F18051/F18052, F18051)</f>
        <v>0</v>
      </c>
      <c r="G18050" s="1">
        <f>IFERROR(G18051/G18052, G18051)</f>
        <v>0</v>
      </c>
      <c r="H18050" s="1">
        <f>IFERROR(H18051/H18052, H18051)</f>
        <v>0</v>
      </c>
      <c r="I18050" s="1">
        <f>IFERROR(I18051/I18052, I18051)</f>
        <v>0</v>
      </c>
      <c r="J18050" s="1">
        <f>IFERROR(J18051/J18052, J18051)</f>
        <v>0</v>
      </c>
      <c r="K18050" s="1">
        <f>IFERROR(K18051/K18052, K18051)</f>
        <v>0</v>
      </c>
    </row>
    <row r="18051" spans="2:11" outlineLevel="2">
      <c r="C18051" t="s">
        <v>10</v>
      </c>
      <c r="D18051">
        <f>COUNTIF(D18053:D18059, "1")</f>
        <v>0</v>
      </c>
      <c r="E18051">
        <f>COUNTIF(E18053:E18059, "1")</f>
        <v>0</v>
      </c>
      <c r="F18051">
        <f>COUNTIF(F18053:F18059, "1")</f>
        <v>0</v>
      </c>
      <c r="G18051">
        <f>COUNTIF(G18053:G18059, "1")</f>
        <v>0</v>
      </c>
      <c r="H18051">
        <f>COUNTIF(H18053:H18059, "1")</f>
        <v>0</v>
      </c>
      <c r="I18051">
        <f>COUNTIF(I18053:I18059, "1")</f>
        <v>0</v>
      </c>
      <c r="J18051">
        <f>COUNTIF(J18053:J18059, "1")</f>
        <v>0</v>
      </c>
      <c r="K18051">
        <f>COUNTIF(K18053:K18059, "1")</f>
        <v>0</v>
      </c>
    </row>
    <row r="18052" spans="2:11" outlineLevel="2">
      <c r="C18052" t="s">
        <v>12</v>
      </c>
      <c r="D18052">
        <f>COUNTIF(D18053:D18059, "0")</f>
        <v>0</v>
      </c>
      <c r="E18052">
        <f>COUNTIF(E18053:E18059, "0")</f>
        <v>0</v>
      </c>
      <c r="F18052">
        <f>COUNTIF(F18053:F18059, "0")</f>
        <v>0</v>
      </c>
      <c r="G18052">
        <f>COUNTIF(G18053:G18059, "0")</f>
        <v>0</v>
      </c>
      <c r="H18052">
        <f>COUNTIF(H18053:H18059, "0")</f>
        <v>0</v>
      </c>
      <c r="I18052">
        <f>COUNTIF(I18053:I18059, "0")</f>
        <v>0</v>
      </c>
      <c r="J18052">
        <f>COUNTIF(J18053:J18059, "0")</f>
        <v>0</v>
      </c>
      <c r="K18052">
        <f>COUNTIF(K18053:K18059, "0")</f>
        <v>0</v>
      </c>
    </row>
    <row r="18053" spans="2:11" outlineLevel="2">
      <c r="B18053" t="s">
        <v>52</v>
      </c>
      <c r="C18053" t="s">
        <v>14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2:11" outlineLevel="2">
      <c r="B18054" t="s">
        <v>52</v>
      </c>
      <c r="C18054" t="s">
        <v>15</v>
      </c>
      <c r="D18054">
        <v>1</v>
      </c>
      <c r="E18054">
        <v>0</v>
      </c>
      <c r="F18054">
        <v>1</v>
      </c>
      <c r="G18054">
        <v>1</v>
      </c>
      <c r="H18054">
        <v>0</v>
      </c>
      <c r="I18054">
        <v>0</v>
      </c>
      <c r="J18054">
        <v>0</v>
      </c>
      <c r="K18054">
        <v>0</v>
      </c>
    </row>
    <row r="18055" spans="2:11" outlineLevel="2">
      <c r="B18055" t="s">
        <v>52</v>
      </c>
      <c r="C18055" t="s">
        <v>16</v>
      </c>
      <c r="D18055">
        <v>0</v>
      </c>
      <c r="E18055">
        <v>1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2:11" outlineLevel="2">
      <c r="B18056" t="s">
        <v>52</v>
      </c>
      <c r="C18056" t="s">
        <v>17</v>
      </c>
      <c r="D18056">
        <v>0</v>
      </c>
      <c r="E18056">
        <v>1</v>
      </c>
      <c r="F18056">
        <v>0</v>
      </c>
      <c r="G18056">
        <v>0</v>
      </c>
      <c r="H18056">
        <v>0</v>
      </c>
      <c r="I18056">
        <v>0</v>
      </c>
      <c r="J18056">
        <v>1</v>
      </c>
      <c r="K18056">
        <v>0</v>
      </c>
    </row>
    <row r="18057" spans="2:11" outlineLevel="2">
      <c r="B18057" t="s">
        <v>52</v>
      </c>
      <c r="C18057" t="s">
        <v>18</v>
      </c>
      <c r="D18057">
        <v>1</v>
      </c>
      <c r="E18057">
        <v>0</v>
      </c>
      <c r="F18057">
        <v>1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2:11" outlineLevel="2">
      <c r="B18058" t="s">
        <v>52</v>
      </c>
      <c r="C18058" t="s">
        <v>19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2:11" outlineLevel="2">
      <c r="B18059" t="s">
        <v>52</v>
      </c>
      <c r="C18059" t="s">
        <v>32</v>
      </c>
      <c r="D18059">
        <v>0</v>
      </c>
      <c r="E18059">
        <v>0</v>
      </c>
      <c r="F18059">
        <v>0</v>
      </c>
      <c r="G18059">
        <v>0</v>
      </c>
      <c r="H18059">
        <v>1</v>
      </c>
      <c r="I18059">
        <v>0</v>
      </c>
      <c r="J18059">
        <v>0</v>
      </c>
      <c r="K18059">
        <v>0</v>
      </c>
    </row>
    <row r="18060" spans="2:11" s="3" customFormat="1">
      <c r="B18060" s="3" t="s">
        <v>747</v>
      </c>
      <c r="C18060" s="3" t="s">
        <v>8</v>
      </c>
      <c r="D18060" s="3">
        <f>IFERROR(AVERAGE(D18063,D18083,D18108), 0)</f>
        <v>0</v>
      </c>
      <c r="E18060" s="3">
        <f>IFERROR(AVERAGE(E18063,E18083,E18108), 0)</f>
        <v>0</v>
      </c>
      <c r="F18060" s="3">
        <f>IFERROR(AVERAGE(F18063,F18083,F18108), 0)</f>
        <v>0</v>
      </c>
      <c r="G18060" s="3">
        <f>IFERROR(AVERAGE(G18063,G18083,G18108), 0)</f>
        <v>0</v>
      </c>
      <c r="H18060" s="3">
        <f>IFERROR(AVERAGE(H18063,H18083,H18108), 0)</f>
        <v>0</v>
      </c>
      <c r="I18060" s="3">
        <f>IFERROR(AVERAGE(I18063,I18083,I18108), 0)</f>
        <v>0</v>
      </c>
      <c r="J18060" s="3">
        <f>IFERROR(AVERAGE(J18063,J18083,J18108), 0)</f>
        <v>0</v>
      </c>
      <c r="K18060" s="3">
        <f>IFERROR(AVERAGE(K18063,K18083,K18108), 0)</f>
        <v>0</v>
      </c>
    </row>
    <row r="18061" spans="2:11" outlineLevel="2">
      <c r="B18061" s="4" t="s">
        <v>9</v>
      </c>
      <c r="D18061">
        <f>E18064+E18084+E18109</f>
        <v>0</v>
      </c>
      <c r="E18061">
        <f>F18064+F18084+F18109</f>
        <v>0</v>
      </c>
      <c r="F18061">
        <f>G18064+G18084+G18109</f>
        <v>0</v>
      </c>
      <c r="G18061">
        <f>H18064+H18084+H18109</f>
        <v>0</v>
      </c>
      <c r="H18061">
        <f>I18064+I18084+I18109</f>
        <v>0</v>
      </c>
      <c r="I18061">
        <f>J18064+J18084+J18109</f>
        <v>0</v>
      </c>
      <c r="J18061">
        <f>K18064+K18084+K18109</f>
        <v>0</v>
      </c>
      <c r="K18061">
        <f>L18064+L18084+L18109</f>
        <v>0</v>
      </c>
    </row>
    <row r="18062" spans="2:11" outlineLevel="2">
      <c r="B18062" s="4" t="s">
        <v>10</v>
      </c>
      <c r="D18062">
        <f>E18065+E18085+E18110</f>
        <v>0</v>
      </c>
      <c r="E18062">
        <f>F18065+F18085+F18110</f>
        <v>0</v>
      </c>
      <c r="F18062">
        <f>G18065+G18085+G18110</f>
        <v>0</v>
      </c>
      <c r="G18062">
        <f>H18065+H18085+H18110</f>
        <v>0</v>
      </c>
      <c r="H18062">
        <f>I18065+I18085+I18110</f>
        <v>0</v>
      </c>
      <c r="I18062">
        <f>J18065+J18085+J18110</f>
        <v>0</v>
      </c>
      <c r="J18062">
        <f>K18065+K18085+K18110</f>
        <v>0</v>
      </c>
      <c r="K18062">
        <f>L18065+L18085+L18110</f>
        <v>0</v>
      </c>
    </row>
    <row r="18063" spans="2:11" s="5" customFormat="1" outlineLevel="1">
      <c r="C18063" s="5" t="s">
        <v>51</v>
      </c>
      <c r="D18063" s="1">
        <f>IFERROR(D18064/D18065, D18064)</f>
        <v>0</v>
      </c>
      <c r="E18063" s="1">
        <f>IFERROR(E18064/E18065, E18064)</f>
        <v>0</v>
      </c>
      <c r="F18063" s="1">
        <f>IFERROR(F18064/F18065, F18064)</f>
        <v>0</v>
      </c>
      <c r="G18063" s="1">
        <f>IFERROR(G18064/G18065, G18064)</f>
        <v>0</v>
      </c>
      <c r="H18063" s="1">
        <f>IFERROR(H18064/H18065, H18064)</f>
        <v>0</v>
      </c>
      <c r="I18063" s="1">
        <f>IFERROR(I18064/I18065, I18064)</f>
        <v>0</v>
      </c>
      <c r="J18063" s="1">
        <f>IFERROR(J18064/J18065, J18064)</f>
        <v>0</v>
      </c>
      <c r="K18063" s="1">
        <f>IFERROR(K18064/K18065, K18064)</f>
        <v>0</v>
      </c>
    </row>
    <row r="18064" spans="2:11" outlineLevel="2">
      <c r="C18064" t="s">
        <v>10</v>
      </c>
      <c r="D18064">
        <f>COUNTIF(D18066:D18082, "1")</f>
        <v>0</v>
      </c>
      <c r="E18064">
        <f>COUNTIF(E18066:E18082, "1")</f>
        <v>0</v>
      </c>
      <c r="F18064">
        <f>COUNTIF(F18066:F18082, "1")</f>
        <v>0</v>
      </c>
      <c r="G18064">
        <f>COUNTIF(G18066:G18082, "1")</f>
        <v>0</v>
      </c>
      <c r="H18064">
        <f>COUNTIF(H18066:H18082, "1")</f>
        <v>0</v>
      </c>
      <c r="I18064">
        <f>COUNTIF(I18066:I18082, "1")</f>
        <v>0</v>
      </c>
      <c r="J18064">
        <f>COUNTIF(J18066:J18082, "1")</f>
        <v>0</v>
      </c>
      <c r="K18064">
        <f>COUNTIF(K18066:K18082, "1")</f>
        <v>0</v>
      </c>
    </row>
    <row r="18065" spans="2:11" outlineLevel="2">
      <c r="C18065" t="s">
        <v>12</v>
      </c>
      <c r="D18065">
        <f>COUNTIF(D18066:D18082, "0")</f>
        <v>0</v>
      </c>
      <c r="E18065">
        <f>COUNTIF(E18066:E18082, "0")</f>
        <v>0</v>
      </c>
      <c r="F18065">
        <f>COUNTIF(F18066:F18082, "0")</f>
        <v>0</v>
      </c>
      <c r="G18065">
        <f>COUNTIF(G18066:G18082, "0")</f>
        <v>0</v>
      </c>
      <c r="H18065">
        <f>COUNTIF(H18066:H18082, "0")</f>
        <v>0</v>
      </c>
      <c r="I18065">
        <f>COUNTIF(I18066:I18082, "0")</f>
        <v>0</v>
      </c>
      <c r="J18065">
        <f>COUNTIF(J18066:J18082, "0")</f>
        <v>0</v>
      </c>
      <c r="K18065">
        <f>COUNTIF(K18066:K18082, "0")</f>
        <v>0</v>
      </c>
    </row>
    <row r="18066" spans="2:11" outlineLevel="2">
      <c r="B18066" t="s">
        <v>52</v>
      </c>
      <c r="C18066" t="s">
        <v>15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2:11" outlineLevel="2">
      <c r="B18067" t="s">
        <v>52</v>
      </c>
      <c r="C18067" t="s">
        <v>16</v>
      </c>
      <c r="D18067">
        <v>0</v>
      </c>
      <c r="E18067">
        <v>0</v>
      </c>
      <c r="F18067">
        <v>1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2:11" outlineLevel="2">
      <c r="B18068" t="s">
        <v>52</v>
      </c>
      <c r="C18068" t="s">
        <v>17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2:11" outlineLevel="2">
      <c r="B18069" t="s">
        <v>52</v>
      </c>
      <c r="C18069" t="s">
        <v>18</v>
      </c>
      <c r="D18069">
        <v>0</v>
      </c>
      <c r="E18069">
        <v>0</v>
      </c>
      <c r="F18069">
        <v>1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2:11" outlineLevel="2">
      <c r="B18070" t="s">
        <v>52</v>
      </c>
      <c r="C18070" t="s">
        <v>19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2:11" outlineLevel="2">
      <c r="B18071" t="s">
        <v>52</v>
      </c>
      <c r="C18071" t="s">
        <v>32</v>
      </c>
      <c r="D18071">
        <v>0</v>
      </c>
      <c r="E18071">
        <v>1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2:11" outlineLevel="2">
      <c r="B18072" t="s">
        <v>52</v>
      </c>
      <c r="C18072" t="s">
        <v>20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2:11" outlineLevel="2">
      <c r="B18073" t="s">
        <v>52</v>
      </c>
      <c r="C18073" t="s">
        <v>21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2:11" outlineLevel="2">
      <c r="B18074" t="s">
        <v>52</v>
      </c>
      <c r="C18074" t="s">
        <v>22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2:11" outlineLevel="2">
      <c r="B18075" t="s">
        <v>52</v>
      </c>
      <c r="C18075" t="s">
        <v>23</v>
      </c>
      <c r="D18075">
        <v>0</v>
      </c>
      <c r="E18075">
        <v>0</v>
      </c>
      <c r="F18075">
        <v>1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2:11" outlineLevel="2">
      <c r="B18076" t="s">
        <v>52</v>
      </c>
      <c r="C18076" t="s">
        <v>24</v>
      </c>
      <c r="D18076">
        <v>1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2:11" outlineLevel="2">
      <c r="B18077" t="s">
        <v>52</v>
      </c>
      <c r="C18077" t="s">
        <v>25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2:11" outlineLevel="2">
      <c r="B18078" t="s">
        <v>52</v>
      </c>
      <c r="C18078" t="s">
        <v>26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2:11" outlineLevel="2">
      <c r="B18079" t="s">
        <v>52</v>
      </c>
      <c r="C18079" t="s">
        <v>27</v>
      </c>
      <c r="D18079">
        <v>1</v>
      </c>
      <c r="E18079">
        <v>0</v>
      </c>
      <c r="F18079">
        <v>0</v>
      </c>
      <c r="G18079">
        <v>0</v>
      </c>
      <c r="H18079">
        <v>1</v>
      </c>
      <c r="I18079">
        <v>0</v>
      </c>
      <c r="J18079">
        <v>0</v>
      </c>
      <c r="K18079">
        <v>0</v>
      </c>
    </row>
    <row r="18080" spans="2:11" outlineLevel="2">
      <c r="B18080" t="s">
        <v>52</v>
      </c>
      <c r="C18080" t="s">
        <v>28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2:11" outlineLevel="2">
      <c r="B18081" t="s">
        <v>52</v>
      </c>
      <c r="C18081" t="s">
        <v>35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2:11" outlineLevel="2">
      <c r="B18082" t="s">
        <v>52</v>
      </c>
      <c r="C18082" t="s">
        <v>48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2:11" s="5" customFormat="1" outlineLevel="1">
      <c r="C18083" s="5" t="s">
        <v>49</v>
      </c>
      <c r="D18083" s="1">
        <f>IFERROR(D18084/D18085, D18084)</f>
        <v>0</v>
      </c>
      <c r="E18083" s="1">
        <f>IFERROR(E18084/E18085, E18084)</f>
        <v>0</v>
      </c>
      <c r="F18083" s="1">
        <f>IFERROR(F18084/F18085, F18084)</f>
        <v>0</v>
      </c>
      <c r="G18083" s="1">
        <f>IFERROR(G18084/G18085, G18084)</f>
        <v>0</v>
      </c>
      <c r="H18083" s="1">
        <f>IFERROR(H18084/H18085, H18084)</f>
        <v>0</v>
      </c>
      <c r="I18083" s="1">
        <f>IFERROR(I18084/I18085, I18084)</f>
        <v>0</v>
      </c>
      <c r="J18083" s="1">
        <f>IFERROR(J18084/J18085, J18084)</f>
        <v>0</v>
      </c>
      <c r="K18083" s="1">
        <f>IFERROR(K18084/K18085, K18084)</f>
        <v>0</v>
      </c>
    </row>
    <row r="18084" spans="2:11" outlineLevel="2">
      <c r="C18084" t="s">
        <v>10</v>
      </c>
      <c r="D18084">
        <f>COUNTIF(D18086:D18107, "1")</f>
        <v>0</v>
      </c>
      <c r="E18084">
        <f>COUNTIF(E18086:E18107, "1")</f>
        <v>0</v>
      </c>
      <c r="F18084">
        <f>COUNTIF(F18086:F18107, "1")</f>
        <v>0</v>
      </c>
      <c r="G18084">
        <f>COUNTIF(G18086:G18107, "1")</f>
        <v>0</v>
      </c>
      <c r="H18084">
        <f>COUNTIF(H18086:H18107, "1")</f>
        <v>0</v>
      </c>
      <c r="I18084">
        <f>COUNTIF(I18086:I18107, "1")</f>
        <v>0</v>
      </c>
      <c r="J18084">
        <f>COUNTIF(J18086:J18107, "1")</f>
        <v>0</v>
      </c>
      <c r="K18084">
        <f>COUNTIF(K18086:K18107, "1")</f>
        <v>0</v>
      </c>
    </row>
    <row r="18085" spans="2:11" outlineLevel="2">
      <c r="C18085" t="s">
        <v>12</v>
      </c>
      <c r="D18085">
        <f>COUNTIF(D18086:D18107, "0")</f>
        <v>0</v>
      </c>
      <c r="E18085">
        <f>COUNTIF(E18086:E18107, "0")</f>
        <v>0</v>
      </c>
      <c r="F18085">
        <f>COUNTIF(F18086:F18107, "0")</f>
        <v>0</v>
      </c>
      <c r="G18085">
        <f>COUNTIF(G18086:G18107, "0")</f>
        <v>0</v>
      </c>
      <c r="H18085">
        <f>COUNTIF(H18086:H18107, "0")</f>
        <v>0</v>
      </c>
      <c r="I18085">
        <f>COUNTIF(I18086:I18107, "0")</f>
        <v>0</v>
      </c>
      <c r="J18085">
        <f>COUNTIF(J18086:J18107, "0")</f>
        <v>0</v>
      </c>
      <c r="K18085">
        <f>COUNTIF(K18086:K18107, "0")</f>
        <v>0</v>
      </c>
    </row>
    <row r="18086" spans="2:11" outlineLevel="2">
      <c r="B18086" t="s">
        <v>50</v>
      </c>
      <c r="C18086" t="s">
        <v>14</v>
      </c>
      <c r="D18086">
        <v>1</v>
      </c>
      <c r="E18086">
        <v>0</v>
      </c>
      <c r="F18086">
        <v>1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2:11" outlineLevel="2">
      <c r="B18087" t="s">
        <v>50</v>
      </c>
      <c r="C18087" t="s">
        <v>15</v>
      </c>
      <c r="D18087">
        <v>0</v>
      </c>
      <c r="E18087">
        <v>1</v>
      </c>
      <c r="F18087">
        <v>0</v>
      </c>
      <c r="G18087">
        <v>0</v>
      </c>
      <c r="H18087">
        <v>0</v>
      </c>
      <c r="I18087">
        <v>1</v>
      </c>
      <c r="J18087">
        <v>0</v>
      </c>
      <c r="K18087">
        <v>0</v>
      </c>
    </row>
    <row r="18088" spans="2:11" outlineLevel="2">
      <c r="B18088" t="s">
        <v>50</v>
      </c>
      <c r="C18088" t="s">
        <v>16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1</v>
      </c>
      <c r="J18088">
        <v>0</v>
      </c>
      <c r="K18088">
        <v>0</v>
      </c>
    </row>
    <row r="18089" spans="2:11" outlineLevel="2">
      <c r="B18089" t="s">
        <v>50</v>
      </c>
      <c r="C18089" t="s">
        <v>17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2:11" outlineLevel="2">
      <c r="B18090" t="s">
        <v>50</v>
      </c>
      <c r="C18090" t="s">
        <v>18</v>
      </c>
      <c r="D18090">
        <v>0</v>
      </c>
      <c r="E18090">
        <v>0</v>
      </c>
      <c r="F18090">
        <v>1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2:11" outlineLevel="2">
      <c r="B18091" t="s">
        <v>50</v>
      </c>
      <c r="C18091" t="s">
        <v>19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2:11" outlineLevel="2">
      <c r="B18092" t="s">
        <v>50</v>
      </c>
      <c r="C18092" t="s">
        <v>32</v>
      </c>
      <c r="D18092">
        <v>0</v>
      </c>
      <c r="E18092">
        <v>0</v>
      </c>
      <c r="F18092">
        <v>0</v>
      </c>
      <c r="G18092">
        <v>1</v>
      </c>
      <c r="H18092">
        <v>0</v>
      </c>
      <c r="I18092">
        <v>0</v>
      </c>
      <c r="J18092">
        <v>0</v>
      </c>
      <c r="K18092">
        <v>0</v>
      </c>
    </row>
    <row r="18093" spans="2:11" outlineLevel="2">
      <c r="B18093" t="s">
        <v>50</v>
      </c>
      <c r="C18093" t="s">
        <v>20</v>
      </c>
      <c r="D18093">
        <v>1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</row>
    <row r="18094" spans="2:11" outlineLevel="2">
      <c r="B18094" t="s">
        <v>50</v>
      </c>
      <c r="C18094" t="s">
        <v>21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</row>
    <row r="18095" spans="2:11" outlineLevel="2">
      <c r="B18095" t="s">
        <v>50</v>
      </c>
      <c r="C18095" t="s">
        <v>22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2:11" outlineLevel="2">
      <c r="B18096" t="s">
        <v>50</v>
      </c>
      <c r="C18096" t="s">
        <v>23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2:11" outlineLevel="2">
      <c r="B18097" t="s">
        <v>50</v>
      </c>
      <c r="C18097" t="s">
        <v>33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1</v>
      </c>
      <c r="K18097">
        <v>0</v>
      </c>
    </row>
    <row r="18098" spans="2:11" outlineLevel="2">
      <c r="B18098" t="s">
        <v>50</v>
      </c>
      <c r="C18098" t="s">
        <v>24</v>
      </c>
      <c r="D18098">
        <v>0</v>
      </c>
      <c r="E18098">
        <v>1</v>
      </c>
      <c r="F18098">
        <v>0</v>
      </c>
      <c r="G18098">
        <v>1</v>
      </c>
      <c r="H18098">
        <v>0</v>
      </c>
      <c r="I18098">
        <v>0</v>
      </c>
      <c r="J18098">
        <v>0</v>
      </c>
      <c r="K18098">
        <v>0</v>
      </c>
    </row>
    <row r="18099" spans="2:11" outlineLevel="2">
      <c r="B18099" t="s">
        <v>50</v>
      </c>
      <c r="C18099" t="s">
        <v>34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2:11" outlineLevel="2">
      <c r="B18100" t="s">
        <v>50</v>
      </c>
      <c r="C18100" t="s">
        <v>25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1</v>
      </c>
      <c r="J18100">
        <v>0</v>
      </c>
      <c r="K18100">
        <v>0</v>
      </c>
    </row>
    <row r="18101" spans="2:11" outlineLevel="2">
      <c r="B18101" t="s">
        <v>50</v>
      </c>
      <c r="C18101" t="s">
        <v>26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</row>
    <row r="18102" spans="2:11" outlineLevel="2">
      <c r="B18102" t="s">
        <v>50</v>
      </c>
      <c r="C18102" t="s">
        <v>27</v>
      </c>
      <c r="D18102">
        <v>1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2:11" outlineLevel="2">
      <c r="B18103" t="s">
        <v>50</v>
      </c>
      <c r="C18103" t="s">
        <v>27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1</v>
      </c>
      <c r="J18103">
        <v>0</v>
      </c>
      <c r="K18103">
        <v>0</v>
      </c>
    </row>
    <row r="18104" spans="2:11" outlineLevel="2">
      <c r="B18104" t="s">
        <v>50</v>
      </c>
      <c r="C18104" t="s">
        <v>35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2:11" outlineLevel="2">
      <c r="B18105" t="s">
        <v>50</v>
      </c>
      <c r="C18105" t="s">
        <v>48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2:11" outlineLevel="2">
      <c r="B18106" t="s">
        <v>50</v>
      </c>
      <c r="C18106" t="s">
        <v>36</v>
      </c>
      <c r="D18106">
        <v>0</v>
      </c>
      <c r="E18106">
        <v>0</v>
      </c>
      <c r="F18106">
        <v>0</v>
      </c>
      <c r="G18106">
        <v>0</v>
      </c>
      <c r="H18106">
        <v>1</v>
      </c>
      <c r="I18106">
        <v>0</v>
      </c>
      <c r="J18106">
        <v>0</v>
      </c>
      <c r="K18106">
        <v>0</v>
      </c>
    </row>
    <row r="18107" spans="2:11" outlineLevel="2">
      <c r="B18107" t="s">
        <v>50</v>
      </c>
      <c r="C18107" t="s">
        <v>37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2:11" s="5" customFormat="1" outlineLevel="1">
      <c r="C18108" s="5" t="s">
        <v>55</v>
      </c>
      <c r="D18108" s="1">
        <f>IFERROR(D18109/D18110, D18109)</f>
        <v>0</v>
      </c>
      <c r="E18108" s="1">
        <f>IFERROR(E18109/E18110, E18109)</f>
        <v>0</v>
      </c>
      <c r="F18108" s="1">
        <f>IFERROR(F18109/F18110, F18109)</f>
        <v>0</v>
      </c>
      <c r="G18108" s="1">
        <f>IFERROR(G18109/G18110, G18109)</f>
        <v>0</v>
      </c>
      <c r="H18108" s="1">
        <f>IFERROR(H18109/H18110, H18109)</f>
        <v>0</v>
      </c>
      <c r="I18108" s="1">
        <f>IFERROR(I18109/I18110, I18109)</f>
        <v>0</v>
      </c>
      <c r="J18108" s="1">
        <f>IFERROR(J18109/J18110, J18109)</f>
        <v>0</v>
      </c>
      <c r="K18108" s="1">
        <f>IFERROR(K18109/K18110, K18109)</f>
        <v>0</v>
      </c>
    </row>
    <row r="18109" spans="2:11" outlineLevel="2">
      <c r="C18109" t="s">
        <v>10</v>
      </c>
      <c r="D18109">
        <f>COUNTIF(D18111:D18127, "1")</f>
        <v>0</v>
      </c>
      <c r="E18109">
        <f>COUNTIF(E18111:E18127, "1")</f>
        <v>0</v>
      </c>
      <c r="F18109">
        <f>COUNTIF(F18111:F18127, "1")</f>
        <v>0</v>
      </c>
      <c r="G18109">
        <f>COUNTIF(G18111:G18127, "1")</f>
        <v>0</v>
      </c>
      <c r="H18109">
        <f>COUNTIF(H18111:H18127, "1")</f>
        <v>0</v>
      </c>
      <c r="I18109">
        <f>COUNTIF(I18111:I18127, "1")</f>
        <v>0</v>
      </c>
      <c r="J18109">
        <f>COUNTIF(J18111:J18127, "1")</f>
        <v>0</v>
      </c>
      <c r="K18109">
        <f>COUNTIF(K18111:K18127, "1")</f>
        <v>0</v>
      </c>
    </row>
    <row r="18110" spans="2:11" outlineLevel="2">
      <c r="C18110" t="s">
        <v>12</v>
      </c>
      <c r="D18110">
        <f>COUNTIF(D18111:D18127, "0")</f>
        <v>0</v>
      </c>
      <c r="E18110">
        <f>COUNTIF(E18111:E18127, "0")</f>
        <v>0</v>
      </c>
      <c r="F18110">
        <f>COUNTIF(F18111:F18127, "0")</f>
        <v>0</v>
      </c>
      <c r="G18110">
        <f>COUNTIF(G18111:G18127, "0")</f>
        <v>0</v>
      </c>
      <c r="H18110">
        <f>COUNTIF(H18111:H18127, "0")</f>
        <v>0</v>
      </c>
      <c r="I18110">
        <f>COUNTIF(I18111:I18127, "0")</f>
        <v>0</v>
      </c>
      <c r="J18110">
        <f>COUNTIF(J18111:J18127, "0")</f>
        <v>0</v>
      </c>
      <c r="K18110">
        <f>COUNTIF(K18111:K18127, "0")</f>
        <v>0</v>
      </c>
    </row>
    <row r="18111" spans="2:11" outlineLevel="2">
      <c r="B18111" t="s">
        <v>56</v>
      </c>
      <c r="C18111" t="s">
        <v>14</v>
      </c>
      <c r="D18111">
        <v>0</v>
      </c>
      <c r="E18111">
        <v>1</v>
      </c>
      <c r="F18111">
        <v>1</v>
      </c>
      <c r="G18111">
        <v>1</v>
      </c>
      <c r="H18111">
        <v>0</v>
      </c>
      <c r="I18111">
        <v>0</v>
      </c>
      <c r="J18111">
        <v>0</v>
      </c>
      <c r="K18111">
        <v>0</v>
      </c>
    </row>
    <row r="18112" spans="2:11" outlineLevel="2">
      <c r="B18112" t="s">
        <v>56</v>
      </c>
      <c r="C18112" t="s">
        <v>15</v>
      </c>
      <c r="D18112">
        <v>0</v>
      </c>
      <c r="E18112">
        <v>1</v>
      </c>
      <c r="F18112">
        <v>1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2:11" outlineLevel="2">
      <c r="B18113" t="s">
        <v>56</v>
      </c>
      <c r="C18113" t="s">
        <v>16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1</v>
      </c>
      <c r="J18113">
        <v>0</v>
      </c>
      <c r="K18113">
        <v>0</v>
      </c>
    </row>
    <row r="18114" spans="2:11" outlineLevel="2">
      <c r="B18114" t="s">
        <v>56</v>
      </c>
      <c r="C18114" t="s">
        <v>17</v>
      </c>
      <c r="D18114">
        <v>0</v>
      </c>
      <c r="E18114">
        <v>0</v>
      </c>
      <c r="F18114">
        <v>1</v>
      </c>
      <c r="G18114">
        <v>0</v>
      </c>
      <c r="H18114">
        <v>1</v>
      </c>
      <c r="I18114">
        <v>1</v>
      </c>
      <c r="J18114">
        <v>0</v>
      </c>
      <c r="K18114">
        <v>0</v>
      </c>
    </row>
    <row r="18115" spans="2:11" outlineLevel="2">
      <c r="B18115" t="s">
        <v>56</v>
      </c>
      <c r="C18115" t="s">
        <v>18</v>
      </c>
      <c r="D18115">
        <v>0</v>
      </c>
      <c r="E18115">
        <v>0</v>
      </c>
      <c r="F18115">
        <v>1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2:11" outlineLevel="2">
      <c r="B18116" t="s">
        <v>56</v>
      </c>
      <c r="C18116" t="s">
        <v>32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2:11" outlineLevel="2">
      <c r="B18117" t="s">
        <v>56</v>
      </c>
      <c r="C18117" t="s">
        <v>20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2:11" outlineLevel="2">
      <c r="B18118" t="s">
        <v>56</v>
      </c>
      <c r="C18118" t="s">
        <v>21</v>
      </c>
      <c r="D18118">
        <v>1</v>
      </c>
      <c r="E18118">
        <v>0</v>
      </c>
      <c r="F18118">
        <v>1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2:11" outlineLevel="2">
      <c r="B18119" t="s">
        <v>56</v>
      </c>
      <c r="C18119" t="s">
        <v>23</v>
      </c>
      <c r="D18119">
        <v>0</v>
      </c>
      <c r="E18119">
        <v>0</v>
      </c>
      <c r="F18119">
        <v>0</v>
      </c>
      <c r="G18119">
        <v>1</v>
      </c>
      <c r="H18119">
        <v>0</v>
      </c>
      <c r="I18119">
        <v>0</v>
      </c>
      <c r="J18119">
        <v>0</v>
      </c>
      <c r="K18119">
        <v>0</v>
      </c>
    </row>
    <row r="18120" spans="2:11" outlineLevel="2">
      <c r="B18120" t="s">
        <v>56</v>
      </c>
      <c r="C18120" t="s">
        <v>33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2:11" outlineLevel="2">
      <c r="B18121" t="s">
        <v>56</v>
      </c>
      <c r="C18121" t="s">
        <v>24</v>
      </c>
      <c r="D18121">
        <v>0</v>
      </c>
      <c r="E18121">
        <v>0</v>
      </c>
      <c r="F18121">
        <v>0</v>
      </c>
      <c r="G18121">
        <v>0</v>
      </c>
      <c r="H18121">
        <v>1</v>
      </c>
      <c r="I18121">
        <v>0</v>
      </c>
      <c r="J18121">
        <v>1</v>
      </c>
      <c r="K18121">
        <v>0</v>
      </c>
    </row>
    <row r="18122" spans="2:11" outlineLevel="2">
      <c r="B18122" t="s">
        <v>56</v>
      </c>
      <c r="C18122" t="s">
        <v>34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2:11" outlineLevel="2">
      <c r="B18123" t="s">
        <v>56</v>
      </c>
      <c r="C18123" t="s">
        <v>25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2:11" outlineLevel="2">
      <c r="B18124" t="s">
        <v>56</v>
      </c>
      <c r="C18124" t="s">
        <v>26</v>
      </c>
      <c r="D18124">
        <v>0</v>
      </c>
      <c r="E18124">
        <v>1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2:11" outlineLevel="2">
      <c r="B18125" t="s">
        <v>56</v>
      </c>
      <c r="C18125" t="s">
        <v>27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2:11" outlineLevel="2">
      <c r="B18126" t="s">
        <v>56</v>
      </c>
      <c r="C18126" t="s">
        <v>28</v>
      </c>
      <c r="D18126">
        <v>1</v>
      </c>
      <c r="E18126">
        <v>0</v>
      </c>
      <c r="F18126">
        <v>1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2:11" outlineLevel="2">
      <c r="B18127" t="s">
        <v>56</v>
      </c>
      <c r="C18127" t="s">
        <v>35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2:11" s="3" customFormat="1">
      <c r="B18128" s="3" t="s">
        <v>748</v>
      </c>
      <c r="C18128" s="3" t="s">
        <v>8</v>
      </c>
      <c r="D18128" s="3">
        <f>IFERROR(AVERAGE(D18131), 0)</f>
        <v>0</v>
      </c>
      <c r="E18128" s="3">
        <f>IFERROR(AVERAGE(E18131), 0)</f>
        <v>0</v>
      </c>
      <c r="F18128" s="3">
        <f>IFERROR(AVERAGE(F18131), 0)</f>
        <v>0</v>
      </c>
      <c r="G18128" s="3">
        <f>IFERROR(AVERAGE(G18131), 0)</f>
        <v>0</v>
      </c>
      <c r="H18128" s="3">
        <f>IFERROR(AVERAGE(H18131), 0)</f>
        <v>0</v>
      </c>
      <c r="I18128" s="3">
        <f>IFERROR(AVERAGE(I18131), 0)</f>
        <v>0</v>
      </c>
      <c r="J18128" s="3">
        <f>IFERROR(AVERAGE(J18131), 0)</f>
        <v>0</v>
      </c>
      <c r="K18128" s="3">
        <f>IFERROR(AVERAGE(K18131), 0)</f>
        <v>0</v>
      </c>
    </row>
    <row r="18129" spans="2:11" outlineLevel="2">
      <c r="B18129" s="4" t="s">
        <v>9</v>
      </c>
      <c r="D18129">
        <f>E18132</f>
        <v>0</v>
      </c>
      <c r="E18129">
        <f>F18132</f>
        <v>0</v>
      </c>
      <c r="F18129">
        <f>G18132</f>
        <v>0</v>
      </c>
      <c r="G18129">
        <f>H18132</f>
        <v>0</v>
      </c>
      <c r="H18129">
        <f>I18132</f>
        <v>0</v>
      </c>
      <c r="I18129">
        <f>J18132</f>
        <v>0</v>
      </c>
      <c r="J18129">
        <f>K18132</f>
        <v>0</v>
      </c>
      <c r="K18129">
        <f>L18132</f>
        <v>0</v>
      </c>
    </row>
    <row r="18130" spans="2:11" outlineLevel="2">
      <c r="B18130" s="4" t="s">
        <v>10</v>
      </c>
      <c r="D18130">
        <f>E18133</f>
        <v>0</v>
      </c>
      <c r="E18130">
        <f>F18133</f>
        <v>0</v>
      </c>
      <c r="F18130">
        <f>G18133</f>
        <v>0</v>
      </c>
      <c r="G18130">
        <f>H18133</f>
        <v>0</v>
      </c>
      <c r="H18130">
        <f>I18133</f>
        <v>0</v>
      </c>
      <c r="I18130">
        <f>J18133</f>
        <v>0</v>
      </c>
      <c r="J18130">
        <f>K18133</f>
        <v>0</v>
      </c>
      <c r="K18130">
        <f>L18133</f>
        <v>0</v>
      </c>
    </row>
    <row r="18131" spans="2:11" s="5" customFormat="1" outlineLevel="1">
      <c r="C18131" s="5" t="s">
        <v>49</v>
      </c>
      <c r="D18131" s="1">
        <f>IFERROR(D18132/D18133, D18132)</f>
        <v>0</v>
      </c>
      <c r="E18131" s="1">
        <f>IFERROR(E18132/E18133, E18132)</f>
        <v>0</v>
      </c>
      <c r="F18131" s="1">
        <f>IFERROR(F18132/F18133, F18132)</f>
        <v>0</v>
      </c>
      <c r="G18131" s="1">
        <f>IFERROR(G18132/G18133, G18132)</f>
        <v>0</v>
      </c>
      <c r="H18131" s="1">
        <f>IFERROR(H18132/H18133, H18132)</f>
        <v>0</v>
      </c>
      <c r="I18131" s="1">
        <f>IFERROR(I18132/I18133, I18132)</f>
        <v>0</v>
      </c>
      <c r="J18131" s="1">
        <f>IFERROR(J18132/J18133, J18132)</f>
        <v>0</v>
      </c>
      <c r="K18131" s="1">
        <f>IFERROR(K18132/K18133, K18132)</f>
        <v>0</v>
      </c>
    </row>
    <row r="18132" spans="2:11" outlineLevel="2">
      <c r="C18132" t="s">
        <v>10</v>
      </c>
      <c r="D18132">
        <f>COUNTIF(D18134:D18134, "1")</f>
        <v>0</v>
      </c>
      <c r="E18132">
        <f>COUNTIF(E18134:E18134, "1")</f>
        <v>0</v>
      </c>
      <c r="F18132">
        <f>COUNTIF(F18134:F18134, "1")</f>
        <v>0</v>
      </c>
      <c r="G18132">
        <f>COUNTIF(G18134:G18134, "1")</f>
        <v>0</v>
      </c>
      <c r="H18132">
        <f>COUNTIF(H18134:H18134, "1")</f>
        <v>0</v>
      </c>
      <c r="I18132">
        <f>COUNTIF(I18134:I18134, "1")</f>
        <v>0</v>
      </c>
      <c r="J18132">
        <f>COUNTIF(J18134:J18134, "1")</f>
        <v>0</v>
      </c>
      <c r="K18132">
        <f>COUNTIF(K18134:K18134, "1")</f>
        <v>0</v>
      </c>
    </row>
    <row r="18133" spans="2:11" outlineLevel="2">
      <c r="C18133" t="s">
        <v>12</v>
      </c>
      <c r="D18133">
        <f>COUNTIF(D18134:D18134, "0")</f>
        <v>0</v>
      </c>
      <c r="E18133">
        <f>COUNTIF(E18134:E18134, "0")</f>
        <v>0</v>
      </c>
      <c r="F18133">
        <f>COUNTIF(F18134:F18134, "0")</f>
        <v>0</v>
      </c>
      <c r="G18133">
        <f>COUNTIF(G18134:G18134, "0")</f>
        <v>0</v>
      </c>
      <c r="H18133">
        <f>COUNTIF(H18134:H18134, "0")</f>
        <v>0</v>
      </c>
      <c r="I18133">
        <f>COUNTIF(I18134:I18134, "0")</f>
        <v>0</v>
      </c>
      <c r="J18133">
        <f>COUNTIF(J18134:J18134, "0")</f>
        <v>0</v>
      </c>
      <c r="K18133">
        <f>COUNTIF(K18134:K18134, "0")</f>
        <v>0</v>
      </c>
    </row>
    <row r="18134" spans="2:11" outlineLevel="2">
      <c r="B18134" t="s">
        <v>50</v>
      </c>
      <c r="C18134" t="s">
        <v>14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1</v>
      </c>
      <c r="K18134">
        <v>0</v>
      </c>
    </row>
    <row r="18135" spans="2:11" s="3" customFormat="1">
      <c r="B18135" s="3" t="s">
        <v>749</v>
      </c>
      <c r="C18135" s="3" t="s">
        <v>8</v>
      </c>
      <c r="D18135" s="3">
        <f>IFERROR(AVERAGE(D18138,D18152), 0)</f>
        <v>0</v>
      </c>
      <c r="E18135" s="3">
        <f>IFERROR(AVERAGE(E18138,E18152), 0)</f>
        <v>0</v>
      </c>
      <c r="F18135" s="3">
        <f>IFERROR(AVERAGE(F18138,F18152), 0)</f>
        <v>0</v>
      </c>
      <c r="G18135" s="3">
        <f>IFERROR(AVERAGE(G18138,G18152), 0)</f>
        <v>0</v>
      </c>
      <c r="H18135" s="3">
        <f>IFERROR(AVERAGE(H18138,H18152), 0)</f>
        <v>0</v>
      </c>
      <c r="I18135" s="3">
        <f>IFERROR(AVERAGE(I18138,I18152), 0)</f>
        <v>0</v>
      </c>
      <c r="J18135" s="3">
        <f>IFERROR(AVERAGE(J18138,J18152), 0)</f>
        <v>0</v>
      </c>
      <c r="K18135" s="3">
        <f>IFERROR(AVERAGE(K18138,K18152), 0)</f>
        <v>0</v>
      </c>
    </row>
    <row r="18136" spans="2:11" outlineLevel="2">
      <c r="B18136" s="4" t="s">
        <v>9</v>
      </c>
      <c r="D18136">
        <f>E18139+E18153</f>
        <v>0</v>
      </c>
      <c r="E18136">
        <f>F18139+F18153</f>
        <v>0</v>
      </c>
      <c r="F18136">
        <f>G18139+G18153</f>
        <v>0</v>
      </c>
      <c r="G18136">
        <f>H18139+H18153</f>
        <v>0</v>
      </c>
      <c r="H18136">
        <f>I18139+I18153</f>
        <v>0</v>
      </c>
      <c r="I18136">
        <f>J18139+J18153</f>
        <v>0</v>
      </c>
      <c r="J18136">
        <f>K18139+K18153</f>
        <v>0</v>
      </c>
      <c r="K18136">
        <f>L18139+L18153</f>
        <v>0</v>
      </c>
    </row>
    <row r="18137" spans="2:11" outlineLevel="2">
      <c r="B18137" s="4" t="s">
        <v>10</v>
      </c>
      <c r="D18137">
        <f>E18140+E18154</f>
        <v>0</v>
      </c>
      <c r="E18137">
        <f>F18140+F18154</f>
        <v>0</v>
      </c>
      <c r="F18137">
        <f>G18140+G18154</f>
        <v>0</v>
      </c>
      <c r="G18137">
        <f>H18140+H18154</f>
        <v>0</v>
      </c>
      <c r="H18137">
        <f>I18140+I18154</f>
        <v>0</v>
      </c>
      <c r="I18137">
        <f>J18140+J18154</f>
        <v>0</v>
      </c>
      <c r="J18137">
        <f>K18140+K18154</f>
        <v>0</v>
      </c>
      <c r="K18137">
        <f>L18140+L18154</f>
        <v>0</v>
      </c>
    </row>
    <row r="18138" spans="2:11" s="5" customFormat="1" outlineLevel="1">
      <c r="C18138" s="5" t="s">
        <v>51</v>
      </c>
      <c r="D18138" s="1">
        <f>IFERROR(D18139/D18140, D18139)</f>
        <v>0</v>
      </c>
      <c r="E18138" s="1">
        <f>IFERROR(E18139/E18140, E18139)</f>
        <v>0</v>
      </c>
      <c r="F18138" s="1">
        <f>IFERROR(F18139/F18140, F18139)</f>
        <v>0</v>
      </c>
      <c r="G18138" s="1">
        <f>IFERROR(G18139/G18140, G18139)</f>
        <v>0</v>
      </c>
      <c r="H18138" s="1">
        <f>IFERROR(H18139/H18140, H18139)</f>
        <v>0</v>
      </c>
      <c r="I18138" s="1">
        <f>IFERROR(I18139/I18140, I18139)</f>
        <v>0</v>
      </c>
      <c r="J18138" s="1">
        <f>IFERROR(J18139/J18140, J18139)</f>
        <v>0</v>
      </c>
      <c r="K18138" s="1">
        <f>IFERROR(K18139/K18140, K18139)</f>
        <v>0</v>
      </c>
    </row>
    <row r="18139" spans="2:11" outlineLevel="2">
      <c r="C18139" t="s">
        <v>10</v>
      </c>
      <c r="D18139">
        <f>COUNTIF(D18141:D18151, "1")</f>
        <v>0</v>
      </c>
      <c r="E18139">
        <f>COUNTIF(E18141:E18151, "1")</f>
        <v>0</v>
      </c>
      <c r="F18139">
        <f>COUNTIF(F18141:F18151, "1")</f>
        <v>0</v>
      </c>
      <c r="G18139">
        <f>COUNTIF(G18141:G18151, "1")</f>
        <v>0</v>
      </c>
      <c r="H18139">
        <f>COUNTIF(H18141:H18151, "1")</f>
        <v>0</v>
      </c>
      <c r="I18139">
        <f>COUNTIF(I18141:I18151, "1")</f>
        <v>0</v>
      </c>
      <c r="J18139">
        <f>COUNTIF(J18141:J18151, "1")</f>
        <v>0</v>
      </c>
      <c r="K18139">
        <f>COUNTIF(K18141:K18151, "1")</f>
        <v>0</v>
      </c>
    </row>
    <row r="18140" spans="2:11" outlineLevel="2">
      <c r="C18140" t="s">
        <v>12</v>
      </c>
      <c r="D18140">
        <f>COUNTIF(D18141:D18151, "0")</f>
        <v>0</v>
      </c>
      <c r="E18140">
        <f>COUNTIF(E18141:E18151, "0")</f>
        <v>0</v>
      </c>
      <c r="F18140">
        <f>COUNTIF(F18141:F18151, "0")</f>
        <v>0</v>
      </c>
      <c r="G18140">
        <f>COUNTIF(G18141:G18151, "0")</f>
        <v>0</v>
      </c>
      <c r="H18140">
        <f>COUNTIF(H18141:H18151, "0")</f>
        <v>0</v>
      </c>
      <c r="I18140">
        <f>COUNTIF(I18141:I18151, "0")</f>
        <v>0</v>
      </c>
      <c r="J18140">
        <f>COUNTIF(J18141:J18151, "0")</f>
        <v>0</v>
      </c>
      <c r="K18140">
        <f>COUNTIF(K18141:K18151, "0")</f>
        <v>0</v>
      </c>
    </row>
    <row r="18141" spans="2:11" outlineLevel="2">
      <c r="B18141" t="s">
        <v>52</v>
      </c>
      <c r="C18141" t="s">
        <v>15</v>
      </c>
      <c r="D18141">
        <v>1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1</v>
      </c>
      <c r="K18141">
        <v>0</v>
      </c>
    </row>
    <row r="18142" spans="2:11" outlineLevel="2">
      <c r="B18142" t="s">
        <v>52</v>
      </c>
      <c r="C18142" t="s">
        <v>16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2:11" outlineLevel="2">
      <c r="B18143" t="s">
        <v>52</v>
      </c>
      <c r="C18143" t="s">
        <v>17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2:11" outlineLevel="2">
      <c r="B18144" t="s">
        <v>52</v>
      </c>
      <c r="C18144" t="s">
        <v>18</v>
      </c>
      <c r="D18144">
        <v>0</v>
      </c>
      <c r="E18144">
        <v>0</v>
      </c>
      <c r="F18144">
        <v>0</v>
      </c>
      <c r="G18144">
        <v>0</v>
      </c>
      <c r="H18144">
        <v>1</v>
      </c>
      <c r="I18144">
        <v>0</v>
      </c>
      <c r="J18144">
        <v>0</v>
      </c>
      <c r="K18144">
        <v>0</v>
      </c>
    </row>
    <row r="18145" spans="2:11" outlineLevel="2">
      <c r="B18145" t="s">
        <v>52</v>
      </c>
      <c r="C18145" t="s">
        <v>18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2:11" outlineLevel="2">
      <c r="B18146" t="s">
        <v>52</v>
      </c>
      <c r="C18146" t="s">
        <v>19</v>
      </c>
      <c r="D18146">
        <v>0</v>
      </c>
      <c r="E18146">
        <v>1</v>
      </c>
      <c r="F18146">
        <v>1</v>
      </c>
      <c r="G18146">
        <v>0</v>
      </c>
      <c r="H18146">
        <v>1</v>
      </c>
      <c r="I18146">
        <v>0</v>
      </c>
      <c r="J18146">
        <v>0</v>
      </c>
      <c r="K18146">
        <v>0</v>
      </c>
    </row>
    <row r="18147" spans="2:11" outlineLevel="2">
      <c r="B18147" t="s">
        <v>52</v>
      </c>
      <c r="C18147" t="s">
        <v>32</v>
      </c>
      <c r="D18147">
        <v>0</v>
      </c>
      <c r="E18147">
        <v>0</v>
      </c>
      <c r="F18147">
        <v>0</v>
      </c>
      <c r="G18147">
        <v>0</v>
      </c>
      <c r="H18147">
        <v>1</v>
      </c>
      <c r="I18147">
        <v>0</v>
      </c>
      <c r="J18147">
        <v>0</v>
      </c>
      <c r="K18147">
        <v>0</v>
      </c>
    </row>
    <row r="18148" spans="2:11" outlineLevel="2">
      <c r="B18148" t="s">
        <v>52</v>
      </c>
      <c r="C18148" t="s">
        <v>32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2:11" outlineLevel="2">
      <c r="B18149" t="s">
        <v>52</v>
      </c>
      <c r="C18149" t="s">
        <v>20</v>
      </c>
      <c r="D18149">
        <v>0</v>
      </c>
      <c r="E18149">
        <v>0</v>
      </c>
      <c r="F18149">
        <v>0</v>
      </c>
      <c r="G18149">
        <v>1</v>
      </c>
      <c r="H18149">
        <v>0</v>
      </c>
      <c r="I18149">
        <v>0</v>
      </c>
      <c r="J18149">
        <v>0</v>
      </c>
      <c r="K18149">
        <v>0</v>
      </c>
    </row>
    <row r="18150" spans="2:11" outlineLevel="2">
      <c r="B18150" t="s">
        <v>52</v>
      </c>
      <c r="C18150" t="s">
        <v>23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2:11" outlineLevel="2">
      <c r="B18151" t="s">
        <v>52</v>
      </c>
      <c r="C18151" t="s">
        <v>34</v>
      </c>
      <c r="D18151">
        <v>0</v>
      </c>
      <c r="E18151">
        <v>0</v>
      </c>
      <c r="F18151">
        <v>1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2:11" s="5" customFormat="1" outlineLevel="1">
      <c r="C18152" s="5" t="s">
        <v>49</v>
      </c>
      <c r="D18152" s="1">
        <f>IFERROR(D18153/D18154, D18153)</f>
        <v>0</v>
      </c>
      <c r="E18152" s="1">
        <f>IFERROR(E18153/E18154, E18153)</f>
        <v>0</v>
      </c>
      <c r="F18152" s="1">
        <f>IFERROR(F18153/F18154, F18153)</f>
        <v>0</v>
      </c>
      <c r="G18152" s="1">
        <f>IFERROR(G18153/G18154, G18153)</f>
        <v>0</v>
      </c>
      <c r="H18152" s="1">
        <f>IFERROR(H18153/H18154, H18153)</f>
        <v>0</v>
      </c>
      <c r="I18152" s="1">
        <f>IFERROR(I18153/I18154, I18153)</f>
        <v>0</v>
      </c>
      <c r="J18152" s="1">
        <f>IFERROR(J18153/J18154, J18153)</f>
        <v>0</v>
      </c>
      <c r="K18152" s="1">
        <f>IFERROR(K18153/K18154, K18153)</f>
        <v>0</v>
      </c>
    </row>
    <row r="18153" spans="2:11" outlineLevel="2">
      <c r="C18153" t="s">
        <v>10</v>
      </c>
      <c r="D18153">
        <f>COUNTIF(D18155:D18169, "1")</f>
        <v>0</v>
      </c>
      <c r="E18153">
        <f>COUNTIF(E18155:E18169, "1")</f>
        <v>0</v>
      </c>
      <c r="F18153">
        <f>COUNTIF(F18155:F18169, "1")</f>
        <v>0</v>
      </c>
      <c r="G18153">
        <f>COUNTIF(G18155:G18169, "1")</f>
        <v>0</v>
      </c>
      <c r="H18153">
        <f>COUNTIF(H18155:H18169, "1")</f>
        <v>0</v>
      </c>
      <c r="I18153">
        <f>COUNTIF(I18155:I18169, "1")</f>
        <v>0</v>
      </c>
      <c r="J18153">
        <f>COUNTIF(J18155:J18169, "1")</f>
        <v>0</v>
      </c>
      <c r="K18153">
        <f>COUNTIF(K18155:K18169, "1")</f>
        <v>0</v>
      </c>
    </row>
    <row r="18154" spans="2:11" outlineLevel="2">
      <c r="C18154" t="s">
        <v>12</v>
      </c>
      <c r="D18154">
        <f>COUNTIF(D18155:D18169, "0")</f>
        <v>0</v>
      </c>
      <c r="E18154">
        <f>COUNTIF(E18155:E18169, "0")</f>
        <v>0</v>
      </c>
      <c r="F18154">
        <f>COUNTIF(F18155:F18169, "0")</f>
        <v>0</v>
      </c>
      <c r="G18154">
        <f>COUNTIF(G18155:G18169, "0")</f>
        <v>0</v>
      </c>
      <c r="H18154">
        <f>COUNTIF(H18155:H18169, "0")</f>
        <v>0</v>
      </c>
      <c r="I18154">
        <f>COUNTIF(I18155:I18169, "0")</f>
        <v>0</v>
      </c>
      <c r="J18154">
        <f>COUNTIF(J18155:J18169, "0")</f>
        <v>0</v>
      </c>
      <c r="K18154">
        <f>COUNTIF(K18155:K18169, "0")</f>
        <v>0</v>
      </c>
    </row>
    <row r="18155" spans="2:11" outlineLevel="2">
      <c r="B18155" t="s">
        <v>50</v>
      </c>
      <c r="C18155" t="s">
        <v>14</v>
      </c>
      <c r="D18155">
        <v>0</v>
      </c>
      <c r="E18155">
        <v>0</v>
      </c>
      <c r="F18155">
        <v>1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2:11" outlineLevel="2">
      <c r="B18156" t="s">
        <v>50</v>
      </c>
      <c r="C18156" t="s">
        <v>15</v>
      </c>
      <c r="D18156">
        <v>0</v>
      </c>
      <c r="E18156">
        <v>0</v>
      </c>
      <c r="F18156">
        <v>0</v>
      </c>
      <c r="G18156">
        <v>0</v>
      </c>
      <c r="H18156">
        <v>1</v>
      </c>
      <c r="I18156">
        <v>0</v>
      </c>
      <c r="J18156">
        <v>0</v>
      </c>
      <c r="K18156">
        <v>0</v>
      </c>
    </row>
    <row r="18157" spans="2:11" outlineLevel="2">
      <c r="B18157" t="s">
        <v>50</v>
      </c>
      <c r="C18157" t="s">
        <v>16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2:11" outlineLevel="2">
      <c r="B18158" t="s">
        <v>50</v>
      </c>
      <c r="C18158" t="s">
        <v>17</v>
      </c>
      <c r="D18158">
        <v>1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2:11" outlineLevel="2">
      <c r="B18159" t="s">
        <v>50</v>
      </c>
      <c r="C18159" t="s">
        <v>18</v>
      </c>
      <c r="D18159">
        <v>1</v>
      </c>
      <c r="E18159">
        <v>0</v>
      </c>
      <c r="F18159">
        <v>1</v>
      </c>
      <c r="G18159">
        <v>0</v>
      </c>
      <c r="H18159">
        <v>0</v>
      </c>
      <c r="I18159">
        <v>1</v>
      </c>
      <c r="J18159">
        <v>0</v>
      </c>
      <c r="K18159">
        <v>0</v>
      </c>
    </row>
    <row r="18160" spans="2:11" outlineLevel="2">
      <c r="B18160" t="s">
        <v>50</v>
      </c>
      <c r="C18160" t="s">
        <v>19</v>
      </c>
      <c r="D18160">
        <v>1</v>
      </c>
      <c r="E18160">
        <v>1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2:11" outlineLevel="2">
      <c r="B18161" t="s">
        <v>50</v>
      </c>
      <c r="C18161" t="s">
        <v>32</v>
      </c>
      <c r="D18161">
        <v>0</v>
      </c>
      <c r="E18161">
        <v>0</v>
      </c>
      <c r="F18161">
        <v>1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2:11" outlineLevel="2">
      <c r="B18162" t="s">
        <v>50</v>
      </c>
      <c r="C18162" t="s">
        <v>20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1</v>
      </c>
      <c r="K18162">
        <v>0</v>
      </c>
    </row>
    <row r="18163" spans="2:11" outlineLevel="2">
      <c r="B18163" t="s">
        <v>50</v>
      </c>
      <c r="C18163" t="s">
        <v>21</v>
      </c>
      <c r="D18163">
        <v>0</v>
      </c>
      <c r="E18163">
        <v>1</v>
      </c>
      <c r="F18163">
        <v>1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2:11" outlineLevel="2">
      <c r="B18164" t="s">
        <v>50</v>
      </c>
      <c r="C18164" t="s">
        <v>22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2:11" outlineLevel="2">
      <c r="B18165" t="s">
        <v>50</v>
      </c>
      <c r="C18165" t="s">
        <v>23</v>
      </c>
      <c r="D18165">
        <v>1</v>
      </c>
      <c r="E18165">
        <v>0</v>
      </c>
      <c r="F18165">
        <v>0</v>
      </c>
      <c r="G18165">
        <v>1</v>
      </c>
      <c r="H18165">
        <v>0</v>
      </c>
      <c r="I18165">
        <v>0</v>
      </c>
      <c r="J18165">
        <v>0</v>
      </c>
      <c r="K18165">
        <v>0</v>
      </c>
    </row>
    <row r="18166" spans="2:11" outlineLevel="2">
      <c r="B18166" t="s">
        <v>50</v>
      </c>
      <c r="C18166" t="s">
        <v>33</v>
      </c>
      <c r="D18166">
        <v>0</v>
      </c>
      <c r="E18166">
        <v>0</v>
      </c>
      <c r="F18166">
        <v>1</v>
      </c>
      <c r="G18166">
        <v>0</v>
      </c>
      <c r="H18166">
        <v>1</v>
      </c>
      <c r="I18166">
        <v>0</v>
      </c>
      <c r="J18166">
        <v>0</v>
      </c>
      <c r="K18166">
        <v>0</v>
      </c>
    </row>
    <row r="18167" spans="2:11" outlineLevel="2">
      <c r="B18167" t="s">
        <v>50</v>
      </c>
      <c r="C18167" t="s">
        <v>24</v>
      </c>
      <c r="D18167">
        <v>1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2:11" outlineLevel="2">
      <c r="B18168" t="s">
        <v>50</v>
      </c>
      <c r="C18168" t="s">
        <v>34</v>
      </c>
      <c r="D18168">
        <v>1</v>
      </c>
      <c r="E18168">
        <v>0</v>
      </c>
      <c r="F18168">
        <v>1</v>
      </c>
      <c r="G18168">
        <v>0</v>
      </c>
      <c r="H18168">
        <v>0</v>
      </c>
      <c r="I18168">
        <v>1</v>
      </c>
      <c r="J18168">
        <v>0</v>
      </c>
      <c r="K18168">
        <v>0</v>
      </c>
    </row>
    <row r="18169" spans="2:11" outlineLevel="2">
      <c r="B18169" t="s">
        <v>50</v>
      </c>
      <c r="C18169" t="s">
        <v>25</v>
      </c>
      <c r="D18169">
        <v>1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2:11" s="3" customFormat="1">
      <c r="B18170" s="3" t="s">
        <v>750</v>
      </c>
      <c r="C18170" s="3" t="s">
        <v>8</v>
      </c>
      <c r="D18170" s="3">
        <f>IFERROR(AVERAGE(D18173), 0)</f>
        <v>0</v>
      </c>
      <c r="E18170" s="3">
        <f>IFERROR(AVERAGE(E18173), 0)</f>
        <v>0</v>
      </c>
      <c r="F18170" s="3">
        <f>IFERROR(AVERAGE(F18173), 0)</f>
        <v>0</v>
      </c>
      <c r="G18170" s="3">
        <f>IFERROR(AVERAGE(G18173), 0)</f>
        <v>0</v>
      </c>
      <c r="H18170" s="3">
        <f>IFERROR(AVERAGE(H18173), 0)</f>
        <v>0</v>
      </c>
      <c r="I18170" s="3">
        <f>IFERROR(AVERAGE(I18173), 0)</f>
        <v>0</v>
      </c>
      <c r="J18170" s="3">
        <f>IFERROR(AVERAGE(J18173), 0)</f>
        <v>0</v>
      </c>
      <c r="K18170" s="3">
        <f>IFERROR(AVERAGE(K18173), 0)</f>
        <v>0</v>
      </c>
    </row>
    <row r="18171" spans="2:11" outlineLevel="2">
      <c r="B18171" s="4" t="s">
        <v>9</v>
      </c>
      <c r="D18171">
        <f>E18174</f>
        <v>0</v>
      </c>
      <c r="E18171">
        <f>F18174</f>
        <v>0</v>
      </c>
      <c r="F18171">
        <f>G18174</f>
        <v>0</v>
      </c>
      <c r="G18171">
        <f>H18174</f>
        <v>0</v>
      </c>
      <c r="H18171">
        <f>I18174</f>
        <v>0</v>
      </c>
      <c r="I18171">
        <f>J18174</f>
        <v>0</v>
      </c>
      <c r="J18171">
        <f>K18174</f>
        <v>0</v>
      </c>
      <c r="K18171">
        <f>L18174</f>
        <v>0</v>
      </c>
    </row>
    <row r="18172" spans="2:11" outlineLevel="2">
      <c r="B18172" s="4" t="s">
        <v>10</v>
      </c>
      <c r="D18172">
        <f>E18175</f>
        <v>0</v>
      </c>
      <c r="E18172">
        <f>F18175</f>
        <v>0</v>
      </c>
      <c r="F18172">
        <f>G18175</f>
        <v>0</v>
      </c>
      <c r="G18172">
        <f>H18175</f>
        <v>0</v>
      </c>
      <c r="H18172">
        <f>I18175</f>
        <v>0</v>
      </c>
      <c r="I18172">
        <f>J18175</f>
        <v>0</v>
      </c>
      <c r="J18172">
        <f>K18175</f>
        <v>0</v>
      </c>
      <c r="K18172">
        <f>L18175</f>
        <v>0</v>
      </c>
    </row>
    <row r="18173" spans="2:11" s="5" customFormat="1" outlineLevel="1">
      <c r="C18173" s="5" t="s">
        <v>51</v>
      </c>
      <c r="D18173" s="1">
        <f>IFERROR(D18174/D18175, D18174)</f>
        <v>0</v>
      </c>
      <c r="E18173" s="1">
        <f>IFERROR(E18174/E18175, E18174)</f>
        <v>0</v>
      </c>
      <c r="F18173" s="1">
        <f>IFERROR(F18174/F18175, F18174)</f>
        <v>0</v>
      </c>
      <c r="G18173" s="1">
        <f>IFERROR(G18174/G18175, G18174)</f>
        <v>0</v>
      </c>
      <c r="H18173" s="1">
        <f>IFERROR(H18174/H18175, H18174)</f>
        <v>0</v>
      </c>
      <c r="I18173" s="1">
        <f>IFERROR(I18174/I18175, I18174)</f>
        <v>0</v>
      </c>
      <c r="J18173" s="1">
        <f>IFERROR(J18174/J18175, J18174)</f>
        <v>0</v>
      </c>
      <c r="K18173" s="1">
        <f>IFERROR(K18174/K18175, K18174)</f>
        <v>0</v>
      </c>
    </row>
    <row r="18174" spans="2:11" outlineLevel="2">
      <c r="C18174" t="s">
        <v>10</v>
      </c>
      <c r="D18174">
        <f>COUNTIF(D18176:D18182, "1")</f>
        <v>0</v>
      </c>
      <c r="E18174">
        <f>COUNTIF(E18176:E18182, "1")</f>
        <v>0</v>
      </c>
      <c r="F18174">
        <f>COUNTIF(F18176:F18182, "1")</f>
        <v>0</v>
      </c>
      <c r="G18174">
        <f>COUNTIF(G18176:G18182, "1")</f>
        <v>0</v>
      </c>
      <c r="H18174">
        <f>COUNTIF(H18176:H18182, "1")</f>
        <v>0</v>
      </c>
      <c r="I18174">
        <f>COUNTIF(I18176:I18182, "1")</f>
        <v>0</v>
      </c>
      <c r="J18174">
        <f>COUNTIF(J18176:J18182, "1")</f>
        <v>0</v>
      </c>
      <c r="K18174">
        <f>COUNTIF(K18176:K18182, "1")</f>
        <v>0</v>
      </c>
    </row>
    <row r="18175" spans="2:11" outlineLevel="2">
      <c r="C18175" t="s">
        <v>12</v>
      </c>
      <c r="D18175">
        <f>COUNTIF(D18176:D18182, "0")</f>
        <v>0</v>
      </c>
      <c r="E18175">
        <f>COUNTIF(E18176:E18182, "0")</f>
        <v>0</v>
      </c>
      <c r="F18175">
        <f>COUNTIF(F18176:F18182, "0")</f>
        <v>0</v>
      </c>
      <c r="G18175">
        <f>COUNTIF(G18176:G18182, "0")</f>
        <v>0</v>
      </c>
      <c r="H18175">
        <f>COUNTIF(H18176:H18182, "0")</f>
        <v>0</v>
      </c>
      <c r="I18175">
        <f>COUNTIF(I18176:I18182, "0")</f>
        <v>0</v>
      </c>
      <c r="J18175">
        <f>COUNTIF(J18176:J18182, "0")</f>
        <v>0</v>
      </c>
      <c r="K18175">
        <f>COUNTIF(K18176:K18182, "0")</f>
        <v>0</v>
      </c>
    </row>
    <row r="18176" spans="2:11" outlineLevel="2">
      <c r="B18176" t="s">
        <v>52</v>
      </c>
      <c r="C18176" t="s">
        <v>14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2:11" outlineLevel="2">
      <c r="B18177" t="s">
        <v>52</v>
      </c>
      <c r="C18177" t="s">
        <v>15</v>
      </c>
      <c r="D18177">
        <v>0</v>
      </c>
      <c r="E18177">
        <v>0</v>
      </c>
      <c r="F18177">
        <v>1</v>
      </c>
      <c r="G18177">
        <v>1</v>
      </c>
      <c r="H18177">
        <v>0</v>
      </c>
      <c r="I18177">
        <v>0</v>
      </c>
      <c r="J18177">
        <v>1</v>
      </c>
      <c r="K18177">
        <v>0</v>
      </c>
    </row>
    <row r="18178" spans="2:11" outlineLevel="2">
      <c r="B18178" t="s">
        <v>52</v>
      </c>
      <c r="C18178" t="s">
        <v>18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</row>
    <row r="18179" spans="2:11" outlineLevel="2">
      <c r="B18179" t="s">
        <v>52</v>
      </c>
      <c r="C18179" t="s">
        <v>32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2:11" outlineLevel="2">
      <c r="B18180" t="s">
        <v>52</v>
      </c>
      <c r="C18180" t="s">
        <v>21</v>
      </c>
      <c r="D18180">
        <v>1</v>
      </c>
      <c r="E18180">
        <v>0</v>
      </c>
      <c r="F18180">
        <v>1</v>
      </c>
      <c r="G18180">
        <v>0</v>
      </c>
      <c r="H18180">
        <v>0</v>
      </c>
      <c r="I18180">
        <v>0</v>
      </c>
      <c r="J18180">
        <v>0</v>
      </c>
      <c r="K18180">
        <v>0</v>
      </c>
    </row>
    <row r="18181" spans="2:11" outlineLevel="2">
      <c r="B18181" t="s">
        <v>52</v>
      </c>
      <c r="C18181" t="s">
        <v>23</v>
      </c>
      <c r="D18181">
        <v>0</v>
      </c>
      <c r="E18181">
        <v>1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2:11" outlineLevel="2">
      <c r="B18182" t="s">
        <v>52</v>
      </c>
      <c r="C18182" t="s">
        <v>33</v>
      </c>
      <c r="D18182">
        <v>1</v>
      </c>
      <c r="E18182">
        <v>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</row>
    <row r="18183" spans="2:11" s="3" customFormat="1">
      <c r="B18183" s="3" t="s">
        <v>751</v>
      </c>
      <c r="C18183" s="3" t="s">
        <v>8</v>
      </c>
      <c r="D18183" s="3">
        <f>IFERROR(AVERAGE(D18186), 0)</f>
        <v>0</v>
      </c>
      <c r="E18183" s="3">
        <f>IFERROR(AVERAGE(E18186), 0)</f>
        <v>0</v>
      </c>
      <c r="F18183" s="3">
        <f>IFERROR(AVERAGE(F18186), 0)</f>
        <v>0</v>
      </c>
      <c r="G18183" s="3">
        <f>IFERROR(AVERAGE(G18186), 0)</f>
        <v>0</v>
      </c>
      <c r="H18183" s="3">
        <f>IFERROR(AVERAGE(H18186), 0)</f>
        <v>0</v>
      </c>
      <c r="I18183" s="3">
        <f>IFERROR(AVERAGE(I18186), 0)</f>
        <v>0</v>
      </c>
      <c r="J18183" s="3">
        <f>IFERROR(AVERAGE(J18186), 0)</f>
        <v>0</v>
      </c>
      <c r="K18183" s="3">
        <f>IFERROR(AVERAGE(K18186), 0)</f>
        <v>0</v>
      </c>
    </row>
    <row r="18184" spans="2:11" outlineLevel="2">
      <c r="B18184" s="4" t="s">
        <v>9</v>
      </c>
      <c r="D18184">
        <f>E18187</f>
        <v>0</v>
      </c>
      <c r="E18184">
        <f>F18187</f>
        <v>0</v>
      </c>
      <c r="F18184">
        <f>G18187</f>
        <v>0</v>
      </c>
      <c r="G18184">
        <f>H18187</f>
        <v>0</v>
      </c>
      <c r="H18184">
        <f>I18187</f>
        <v>0</v>
      </c>
      <c r="I18184">
        <f>J18187</f>
        <v>0</v>
      </c>
      <c r="J18184">
        <f>K18187</f>
        <v>0</v>
      </c>
      <c r="K18184">
        <f>L18187</f>
        <v>0</v>
      </c>
    </row>
    <row r="18185" spans="2:11" outlineLevel="2">
      <c r="B18185" s="4" t="s">
        <v>10</v>
      </c>
      <c r="D18185">
        <f>E18188</f>
        <v>0</v>
      </c>
      <c r="E18185">
        <f>F18188</f>
        <v>0</v>
      </c>
      <c r="F18185">
        <f>G18188</f>
        <v>0</v>
      </c>
      <c r="G18185">
        <f>H18188</f>
        <v>0</v>
      </c>
      <c r="H18185">
        <f>I18188</f>
        <v>0</v>
      </c>
      <c r="I18185">
        <f>J18188</f>
        <v>0</v>
      </c>
      <c r="J18185">
        <f>K18188</f>
        <v>0</v>
      </c>
      <c r="K18185">
        <f>L18188</f>
        <v>0</v>
      </c>
    </row>
    <row r="18186" spans="2:11" s="5" customFormat="1" outlineLevel="1">
      <c r="C18186" s="5" t="s">
        <v>51</v>
      </c>
      <c r="D18186" s="1">
        <f>IFERROR(D18187/D18188, D18187)</f>
        <v>0</v>
      </c>
      <c r="E18186" s="1">
        <f>IFERROR(E18187/E18188, E18187)</f>
        <v>0</v>
      </c>
      <c r="F18186" s="1">
        <f>IFERROR(F18187/F18188, F18187)</f>
        <v>0</v>
      </c>
      <c r="G18186" s="1">
        <f>IFERROR(G18187/G18188, G18187)</f>
        <v>0</v>
      </c>
      <c r="H18186" s="1">
        <f>IFERROR(H18187/H18188, H18187)</f>
        <v>0</v>
      </c>
      <c r="I18186" s="1">
        <f>IFERROR(I18187/I18188, I18187)</f>
        <v>0</v>
      </c>
      <c r="J18186" s="1">
        <f>IFERROR(J18187/J18188, J18187)</f>
        <v>0</v>
      </c>
      <c r="K18186" s="1">
        <f>IFERROR(K18187/K18188, K18187)</f>
        <v>0</v>
      </c>
    </row>
    <row r="18187" spans="2:11" outlineLevel="2">
      <c r="C18187" t="s">
        <v>10</v>
      </c>
      <c r="D18187">
        <f>COUNTIF(D18189:D18196, "1")</f>
        <v>0</v>
      </c>
      <c r="E18187">
        <f>COUNTIF(E18189:E18196, "1")</f>
        <v>0</v>
      </c>
      <c r="F18187">
        <f>COUNTIF(F18189:F18196, "1")</f>
        <v>0</v>
      </c>
      <c r="G18187">
        <f>COUNTIF(G18189:G18196, "1")</f>
        <v>0</v>
      </c>
      <c r="H18187">
        <f>COUNTIF(H18189:H18196, "1")</f>
        <v>0</v>
      </c>
      <c r="I18187">
        <f>COUNTIF(I18189:I18196, "1")</f>
        <v>0</v>
      </c>
      <c r="J18187">
        <f>COUNTIF(J18189:J18196, "1")</f>
        <v>0</v>
      </c>
      <c r="K18187">
        <f>COUNTIF(K18189:K18196, "1")</f>
        <v>0</v>
      </c>
    </row>
    <row r="18188" spans="2:11" outlineLevel="2">
      <c r="C18188" t="s">
        <v>12</v>
      </c>
      <c r="D18188">
        <f>COUNTIF(D18189:D18196, "0")</f>
        <v>0</v>
      </c>
      <c r="E18188">
        <f>COUNTIF(E18189:E18196, "0")</f>
        <v>0</v>
      </c>
      <c r="F18188">
        <f>COUNTIF(F18189:F18196, "0")</f>
        <v>0</v>
      </c>
      <c r="G18188">
        <f>COUNTIF(G18189:G18196, "0")</f>
        <v>0</v>
      </c>
      <c r="H18188">
        <f>COUNTIF(H18189:H18196, "0")</f>
        <v>0</v>
      </c>
      <c r="I18188">
        <f>COUNTIF(I18189:I18196, "0")</f>
        <v>0</v>
      </c>
      <c r="J18188">
        <f>COUNTIF(J18189:J18196, "0")</f>
        <v>0</v>
      </c>
      <c r="K18188">
        <f>COUNTIF(K18189:K18196, "0")</f>
        <v>0</v>
      </c>
    </row>
    <row r="18189" spans="2:11" outlineLevel="2">
      <c r="B18189" t="s">
        <v>52</v>
      </c>
      <c r="C18189" t="s">
        <v>14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2:11" outlineLevel="2">
      <c r="B18190" t="s">
        <v>52</v>
      </c>
      <c r="C18190" t="s">
        <v>15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2:11" outlineLevel="2">
      <c r="B18191" t="s">
        <v>52</v>
      </c>
      <c r="C18191" t="s">
        <v>16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2:11" outlineLevel="2">
      <c r="B18192" t="s">
        <v>52</v>
      </c>
      <c r="C18192" t="s">
        <v>19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2:11" outlineLevel="2">
      <c r="B18193" t="s">
        <v>52</v>
      </c>
      <c r="C18193" t="s">
        <v>17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2:11" outlineLevel="2">
      <c r="B18194" t="s">
        <v>52</v>
      </c>
      <c r="C18194" t="s">
        <v>18</v>
      </c>
      <c r="D18194">
        <v>0</v>
      </c>
      <c r="E18194">
        <v>0</v>
      </c>
      <c r="F18194">
        <v>0</v>
      </c>
      <c r="G18194">
        <v>1</v>
      </c>
      <c r="H18194">
        <v>0</v>
      </c>
      <c r="I18194">
        <v>0</v>
      </c>
      <c r="J18194">
        <v>0</v>
      </c>
      <c r="K18194">
        <v>0</v>
      </c>
    </row>
    <row r="18195" spans="2:11" outlineLevel="2">
      <c r="B18195" t="s">
        <v>52</v>
      </c>
      <c r="C18195" t="s">
        <v>32</v>
      </c>
      <c r="D18195">
        <v>0</v>
      </c>
      <c r="E18195">
        <v>0</v>
      </c>
      <c r="F18195">
        <v>1</v>
      </c>
      <c r="G18195">
        <v>1</v>
      </c>
      <c r="H18195">
        <v>0</v>
      </c>
      <c r="I18195">
        <v>0</v>
      </c>
      <c r="J18195">
        <v>0</v>
      </c>
      <c r="K18195">
        <v>0</v>
      </c>
    </row>
    <row r="18196" spans="2:11" outlineLevel="2">
      <c r="B18196" t="s">
        <v>52</v>
      </c>
      <c r="C18196" t="s">
        <v>20</v>
      </c>
      <c r="D18196">
        <v>0</v>
      </c>
      <c r="E18196">
        <v>0</v>
      </c>
      <c r="F18196">
        <v>1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2:11" s="3" customFormat="1">
      <c r="B18197" s="3" t="s">
        <v>752</v>
      </c>
      <c r="C18197" s="3" t="s">
        <v>8</v>
      </c>
      <c r="D18197" s="3">
        <f>IFERROR(AVERAGE(D18200), 0)</f>
        <v>0</v>
      </c>
      <c r="E18197" s="3">
        <f>IFERROR(AVERAGE(E18200), 0)</f>
        <v>0</v>
      </c>
      <c r="F18197" s="3">
        <f>IFERROR(AVERAGE(F18200), 0)</f>
        <v>0</v>
      </c>
      <c r="G18197" s="3">
        <f>IFERROR(AVERAGE(G18200), 0)</f>
        <v>0</v>
      </c>
      <c r="H18197" s="3">
        <f>IFERROR(AVERAGE(H18200), 0)</f>
        <v>0</v>
      </c>
      <c r="I18197" s="3">
        <f>IFERROR(AVERAGE(I18200), 0)</f>
        <v>0</v>
      </c>
      <c r="J18197" s="3">
        <f>IFERROR(AVERAGE(J18200), 0)</f>
        <v>0</v>
      </c>
      <c r="K18197" s="3">
        <f>IFERROR(AVERAGE(K18200), 0)</f>
        <v>0</v>
      </c>
    </row>
    <row r="18198" spans="2:11" outlineLevel="2">
      <c r="B18198" s="4" t="s">
        <v>9</v>
      </c>
      <c r="D18198">
        <f>E18201</f>
        <v>0</v>
      </c>
      <c r="E18198">
        <f>F18201</f>
        <v>0</v>
      </c>
      <c r="F18198">
        <f>G18201</f>
        <v>0</v>
      </c>
      <c r="G18198">
        <f>H18201</f>
        <v>0</v>
      </c>
      <c r="H18198">
        <f>I18201</f>
        <v>0</v>
      </c>
      <c r="I18198">
        <f>J18201</f>
        <v>0</v>
      </c>
      <c r="J18198">
        <f>K18201</f>
        <v>0</v>
      </c>
      <c r="K18198">
        <f>L18201</f>
        <v>0</v>
      </c>
    </row>
    <row r="18199" spans="2:11" outlineLevel="2">
      <c r="B18199" s="4" t="s">
        <v>10</v>
      </c>
      <c r="D18199">
        <f>E18202</f>
        <v>0</v>
      </c>
      <c r="E18199">
        <f>F18202</f>
        <v>0</v>
      </c>
      <c r="F18199">
        <f>G18202</f>
        <v>0</v>
      </c>
      <c r="G18199">
        <f>H18202</f>
        <v>0</v>
      </c>
      <c r="H18199">
        <f>I18202</f>
        <v>0</v>
      </c>
      <c r="I18199">
        <f>J18202</f>
        <v>0</v>
      </c>
      <c r="J18199">
        <f>K18202</f>
        <v>0</v>
      </c>
      <c r="K18199">
        <f>L18202</f>
        <v>0</v>
      </c>
    </row>
    <row r="18200" spans="2:11" s="5" customFormat="1" outlineLevel="1">
      <c r="C18200" s="5" t="s">
        <v>51</v>
      </c>
      <c r="D18200" s="1">
        <f>IFERROR(D18201/D18202, D18201)</f>
        <v>0</v>
      </c>
      <c r="E18200" s="1">
        <f>IFERROR(E18201/E18202, E18201)</f>
        <v>0</v>
      </c>
      <c r="F18200" s="1">
        <f>IFERROR(F18201/F18202, F18201)</f>
        <v>0</v>
      </c>
      <c r="G18200" s="1">
        <f>IFERROR(G18201/G18202, G18201)</f>
        <v>0</v>
      </c>
      <c r="H18200" s="1">
        <f>IFERROR(H18201/H18202, H18201)</f>
        <v>0</v>
      </c>
      <c r="I18200" s="1">
        <f>IFERROR(I18201/I18202, I18201)</f>
        <v>0</v>
      </c>
      <c r="J18200" s="1">
        <f>IFERROR(J18201/J18202, J18201)</f>
        <v>0</v>
      </c>
      <c r="K18200" s="1">
        <f>IFERROR(K18201/K18202, K18201)</f>
        <v>0</v>
      </c>
    </row>
    <row r="18201" spans="2:11" outlineLevel="2">
      <c r="C18201" t="s">
        <v>10</v>
      </c>
      <c r="D18201">
        <f>COUNTIF(D18203:D18205, "1")</f>
        <v>0</v>
      </c>
      <c r="E18201">
        <f>COUNTIF(E18203:E18205, "1")</f>
        <v>0</v>
      </c>
      <c r="F18201">
        <f>COUNTIF(F18203:F18205, "1")</f>
        <v>0</v>
      </c>
      <c r="G18201">
        <f>COUNTIF(G18203:G18205, "1")</f>
        <v>0</v>
      </c>
      <c r="H18201">
        <f>COUNTIF(H18203:H18205, "1")</f>
        <v>0</v>
      </c>
      <c r="I18201">
        <f>COUNTIF(I18203:I18205, "1")</f>
        <v>0</v>
      </c>
      <c r="J18201">
        <f>COUNTIF(J18203:J18205, "1")</f>
        <v>0</v>
      </c>
      <c r="K18201">
        <f>COUNTIF(K18203:K18205, "1")</f>
        <v>0</v>
      </c>
    </row>
    <row r="18202" spans="2:11" outlineLevel="2">
      <c r="C18202" t="s">
        <v>12</v>
      </c>
      <c r="D18202">
        <f>COUNTIF(D18203:D18205, "0")</f>
        <v>0</v>
      </c>
      <c r="E18202">
        <f>COUNTIF(E18203:E18205, "0")</f>
        <v>0</v>
      </c>
      <c r="F18202">
        <f>COUNTIF(F18203:F18205, "0")</f>
        <v>0</v>
      </c>
      <c r="G18202">
        <f>COUNTIF(G18203:G18205, "0")</f>
        <v>0</v>
      </c>
      <c r="H18202">
        <f>COUNTIF(H18203:H18205, "0")</f>
        <v>0</v>
      </c>
      <c r="I18202">
        <f>COUNTIF(I18203:I18205, "0")</f>
        <v>0</v>
      </c>
      <c r="J18202">
        <f>COUNTIF(J18203:J18205, "0")</f>
        <v>0</v>
      </c>
      <c r="K18202">
        <f>COUNTIF(K18203:K18205, "0")</f>
        <v>0</v>
      </c>
    </row>
    <row r="18203" spans="2:11" outlineLevel="2">
      <c r="B18203" t="s">
        <v>52</v>
      </c>
      <c r="C18203" t="s">
        <v>16</v>
      </c>
      <c r="D18203">
        <v>0</v>
      </c>
      <c r="E18203">
        <v>1</v>
      </c>
      <c r="F18203">
        <v>1</v>
      </c>
      <c r="G18203">
        <v>1</v>
      </c>
      <c r="H18203">
        <v>1</v>
      </c>
      <c r="I18203">
        <v>0</v>
      </c>
      <c r="J18203">
        <v>0</v>
      </c>
      <c r="K18203">
        <v>0</v>
      </c>
    </row>
    <row r="18204" spans="2:11" outlineLevel="2">
      <c r="B18204" t="s">
        <v>52</v>
      </c>
      <c r="C18204" t="s">
        <v>14</v>
      </c>
      <c r="D18204">
        <v>0</v>
      </c>
      <c r="E18204">
        <v>0</v>
      </c>
      <c r="F18204">
        <v>0</v>
      </c>
      <c r="G18204">
        <v>1</v>
      </c>
      <c r="H18204">
        <v>0</v>
      </c>
      <c r="I18204">
        <v>0</v>
      </c>
      <c r="J18204">
        <v>0</v>
      </c>
      <c r="K18204">
        <v>0</v>
      </c>
    </row>
    <row r="18205" spans="2:11" outlineLevel="2">
      <c r="B18205" t="s">
        <v>52</v>
      </c>
      <c r="C18205" t="s">
        <v>17</v>
      </c>
      <c r="D18205">
        <v>0</v>
      </c>
      <c r="E18205">
        <v>1</v>
      </c>
      <c r="F18205">
        <v>0</v>
      </c>
      <c r="G18205">
        <v>1</v>
      </c>
      <c r="H18205">
        <v>1</v>
      </c>
      <c r="I18205">
        <v>0</v>
      </c>
      <c r="J18205">
        <v>0</v>
      </c>
      <c r="K18205">
        <v>0</v>
      </c>
    </row>
    <row r="18206" spans="2:11" s="3" customFormat="1">
      <c r="B18206" s="3" t="s">
        <v>753</v>
      </c>
      <c r="C18206" s="3" t="s">
        <v>8</v>
      </c>
      <c r="D18206" s="3">
        <f>IFERROR(AVERAGE(D18209), 0)</f>
        <v>0</v>
      </c>
      <c r="E18206" s="3">
        <f>IFERROR(AVERAGE(E18209), 0)</f>
        <v>0</v>
      </c>
      <c r="F18206" s="3">
        <f>IFERROR(AVERAGE(F18209), 0)</f>
        <v>0</v>
      </c>
      <c r="G18206" s="3">
        <f>IFERROR(AVERAGE(G18209), 0)</f>
        <v>0</v>
      </c>
      <c r="H18206" s="3">
        <f>IFERROR(AVERAGE(H18209), 0)</f>
        <v>0</v>
      </c>
      <c r="I18206" s="3">
        <f>IFERROR(AVERAGE(I18209), 0)</f>
        <v>0</v>
      </c>
      <c r="J18206" s="3">
        <f>IFERROR(AVERAGE(J18209), 0)</f>
        <v>0</v>
      </c>
      <c r="K18206" s="3">
        <f>IFERROR(AVERAGE(K18209), 0)</f>
        <v>0</v>
      </c>
    </row>
    <row r="18207" spans="2:11" outlineLevel="2">
      <c r="B18207" s="4" t="s">
        <v>9</v>
      </c>
      <c r="D18207">
        <f>E18210</f>
        <v>0</v>
      </c>
      <c r="E18207">
        <f>F18210</f>
        <v>0</v>
      </c>
      <c r="F18207">
        <f>G18210</f>
        <v>0</v>
      </c>
      <c r="G18207">
        <f>H18210</f>
        <v>0</v>
      </c>
      <c r="H18207">
        <f>I18210</f>
        <v>0</v>
      </c>
      <c r="I18207">
        <f>J18210</f>
        <v>0</v>
      </c>
      <c r="J18207">
        <f>K18210</f>
        <v>0</v>
      </c>
      <c r="K18207">
        <f>L18210</f>
        <v>0</v>
      </c>
    </row>
    <row r="18208" spans="2:11" outlineLevel="2">
      <c r="B18208" s="4" t="s">
        <v>10</v>
      </c>
      <c r="D18208">
        <f>E18211</f>
        <v>0</v>
      </c>
      <c r="E18208">
        <f>F18211</f>
        <v>0</v>
      </c>
      <c r="F18208">
        <f>G18211</f>
        <v>0</v>
      </c>
      <c r="G18208">
        <f>H18211</f>
        <v>0</v>
      </c>
      <c r="H18208">
        <f>I18211</f>
        <v>0</v>
      </c>
      <c r="I18208">
        <f>J18211</f>
        <v>0</v>
      </c>
      <c r="J18208">
        <f>K18211</f>
        <v>0</v>
      </c>
      <c r="K18208">
        <f>L18211</f>
        <v>0</v>
      </c>
    </row>
    <row r="18209" spans="2:11" s="5" customFormat="1" outlineLevel="1">
      <c r="C18209" s="5" t="s">
        <v>51</v>
      </c>
      <c r="D18209" s="1">
        <f>IFERROR(D18210/D18211, D18210)</f>
        <v>0</v>
      </c>
      <c r="E18209" s="1">
        <f>IFERROR(E18210/E18211, E18210)</f>
        <v>0</v>
      </c>
      <c r="F18209" s="1">
        <f>IFERROR(F18210/F18211, F18210)</f>
        <v>0</v>
      </c>
      <c r="G18209" s="1">
        <f>IFERROR(G18210/G18211, G18210)</f>
        <v>0</v>
      </c>
      <c r="H18209" s="1">
        <f>IFERROR(H18210/H18211, H18210)</f>
        <v>0</v>
      </c>
      <c r="I18209" s="1">
        <f>IFERROR(I18210/I18211, I18210)</f>
        <v>0</v>
      </c>
      <c r="J18209" s="1">
        <f>IFERROR(J18210/J18211, J18210)</f>
        <v>0</v>
      </c>
      <c r="K18209" s="1">
        <f>IFERROR(K18210/K18211, K18210)</f>
        <v>0</v>
      </c>
    </row>
    <row r="18210" spans="2:11" outlineLevel="2">
      <c r="C18210" t="s">
        <v>10</v>
      </c>
      <c r="D18210">
        <f>COUNTIF(D18212:D18217, "1")</f>
        <v>0</v>
      </c>
      <c r="E18210">
        <f>COUNTIF(E18212:E18217, "1")</f>
        <v>0</v>
      </c>
      <c r="F18210">
        <f>COUNTIF(F18212:F18217, "1")</f>
        <v>0</v>
      </c>
      <c r="G18210">
        <f>COUNTIF(G18212:G18217, "1")</f>
        <v>0</v>
      </c>
      <c r="H18210">
        <f>COUNTIF(H18212:H18217, "1")</f>
        <v>0</v>
      </c>
      <c r="I18210">
        <f>COUNTIF(I18212:I18217, "1")</f>
        <v>0</v>
      </c>
      <c r="J18210">
        <f>COUNTIF(J18212:J18217, "1")</f>
        <v>0</v>
      </c>
      <c r="K18210">
        <f>COUNTIF(K18212:K18217, "1")</f>
        <v>0</v>
      </c>
    </row>
    <row r="18211" spans="2:11" outlineLevel="2">
      <c r="C18211" t="s">
        <v>12</v>
      </c>
      <c r="D18211">
        <f>COUNTIF(D18212:D18217, "0")</f>
        <v>0</v>
      </c>
      <c r="E18211">
        <f>COUNTIF(E18212:E18217, "0")</f>
        <v>0</v>
      </c>
      <c r="F18211">
        <f>COUNTIF(F18212:F18217, "0")</f>
        <v>0</v>
      </c>
      <c r="G18211">
        <f>COUNTIF(G18212:G18217, "0")</f>
        <v>0</v>
      </c>
      <c r="H18211">
        <f>COUNTIF(H18212:H18217, "0")</f>
        <v>0</v>
      </c>
      <c r="I18211">
        <f>COUNTIF(I18212:I18217, "0")</f>
        <v>0</v>
      </c>
      <c r="J18211">
        <f>COUNTIF(J18212:J18217, "0")</f>
        <v>0</v>
      </c>
      <c r="K18211">
        <f>COUNTIF(K18212:K18217, "0")</f>
        <v>0</v>
      </c>
    </row>
    <row r="18212" spans="2:11" outlineLevel="2">
      <c r="B18212" t="s">
        <v>52</v>
      </c>
      <c r="C18212" t="s">
        <v>20</v>
      </c>
      <c r="D18212">
        <v>1</v>
      </c>
      <c r="E18212">
        <v>0</v>
      </c>
      <c r="F18212">
        <v>0</v>
      </c>
      <c r="G18212">
        <v>1</v>
      </c>
      <c r="H18212">
        <v>0</v>
      </c>
      <c r="I18212">
        <v>0</v>
      </c>
      <c r="J18212">
        <v>0</v>
      </c>
      <c r="K18212">
        <v>0</v>
      </c>
    </row>
    <row r="18213" spans="2:11" outlineLevel="2">
      <c r="B18213" t="s">
        <v>52</v>
      </c>
      <c r="C18213" t="s">
        <v>32</v>
      </c>
      <c r="D18213">
        <v>0</v>
      </c>
      <c r="E18213">
        <v>0</v>
      </c>
      <c r="F18213">
        <v>1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2:11" outlineLevel="2">
      <c r="B18214" t="s">
        <v>52</v>
      </c>
      <c r="C18214" t="s">
        <v>14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2:11" outlineLevel="2">
      <c r="B18215" t="s">
        <v>52</v>
      </c>
      <c r="C18215" t="s">
        <v>16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1</v>
      </c>
      <c r="J18215">
        <v>0</v>
      </c>
      <c r="K18215">
        <v>0</v>
      </c>
    </row>
    <row r="18216" spans="2:11" outlineLevel="2">
      <c r="B18216" t="s">
        <v>52</v>
      </c>
      <c r="C18216" t="s">
        <v>17</v>
      </c>
      <c r="D18216">
        <v>0</v>
      </c>
      <c r="E18216">
        <v>0</v>
      </c>
      <c r="F18216">
        <v>0</v>
      </c>
      <c r="G18216">
        <v>1</v>
      </c>
      <c r="H18216">
        <v>1</v>
      </c>
      <c r="I18216">
        <v>0</v>
      </c>
      <c r="J18216">
        <v>0</v>
      </c>
      <c r="K18216">
        <v>0</v>
      </c>
    </row>
    <row r="18217" spans="2:11" outlineLevel="2">
      <c r="B18217" t="s">
        <v>52</v>
      </c>
      <c r="C18217" t="s">
        <v>19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2:11" s="3" customFormat="1">
      <c r="B18218" s="3" t="s">
        <v>754</v>
      </c>
      <c r="C18218" s="3" t="s">
        <v>8</v>
      </c>
      <c r="D18218" s="3">
        <f>IFERROR(AVERAGE(D18221), 0)</f>
        <v>0</v>
      </c>
      <c r="E18218" s="3">
        <f>IFERROR(AVERAGE(E18221), 0)</f>
        <v>0</v>
      </c>
      <c r="F18218" s="3">
        <f>IFERROR(AVERAGE(F18221), 0)</f>
        <v>0</v>
      </c>
      <c r="G18218" s="3">
        <f>IFERROR(AVERAGE(G18221), 0)</f>
        <v>0</v>
      </c>
      <c r="H18218" s="3">
        <f>IFERROR(AVERAGE(H18221), 0)</f>
        <v>0</v>
      </c>
      <c r="I18218" s="3">
        <f>IFERROR(AVERAGE(I18221), 0)</f>
        <v>0</v>
      </c>
      <c r="J18218" s="3">
        <f>IFERROR(AVERAGE(J18221), 0)</f>
        <v>0</v>
      </c>
      <c r="K18218" s="3">
        <f>IFERROR(AVERAGE(K18221), 0)</f>
        <v>0</v>
      </c>
    </row>
    <row r="18219" spans="2:11" outlineLevel="2">
      <c r="B18219" s="4" t="s">
        <v>9</v>
      </c>
      <c r="D18219">
        <f>E18222</f>
        <v>0</v>
      </c>
      <c r="E18219">
        <f>F18222</f>
        <v>0</v>
      </c>
      <c r="F18219">
        <f>G18222</f>
        <v>0</v>
      </c>
      <c r="G18219">
        <f>H18222</f>
        <v>0</v>
      </c>
      <c r="H18219">
        <f>I18222</f>
        <v>0</v>
      </c>
      <c r="I18219">
        <f>J18222</f>
        <v>0</v>
      </c>
      <c r="J18219">
        <f>K18222</f>
        <v>0</v>
      </c>
      <c r="K18219">
        <f>L18222</f>
        <v>0</v>
      </c>
    </row>
    <row r="18220" spans="2:11" outlineLevel="2">
      <c r="B18220" s="4" t="s">
        <v>10</v>
      </c>
      <c r="D18220">
        <f>E18223</f>
        <v>0</v>
      </c>
      <c r="E18220">
        <f>F18223</f>
        <v>0</v>
      </c>
      <c r="F18220">
        <f>G18223</f>
        <v>0</v>
      </c>
      <c r="G18220">
        <f>H18223</f>
        <v>0</v>
      </c>
      <c r="H18220">
        <f>I18223</f>
        <v>0</v>
      </c>
      <c r="I18220">
        <f>J18223</f>
        <v>0</v>
      </c>
      <c r="J18220">
        <f>K18223</f>
        <v>0</v>
      </c>
      <c r="K18220">
        <f>L18223</f>
        <v>0</v>
      </c>
    </row>
    <row r="18221" spans="2:11" s="5" customFormat="1" outlineLevel="1">
      <c r="C18221" s="5" t="s">
        <v>51</v>
      </c>
      <c r="D18221" s="1">
        <f>IFERROR(D18222/D18223, D18222)</f>
        <v>0</v>
      </c>
      <c r="E18221" s="1">
        <f>IFERROR(E18222/E18223, E18222)</f>
        <v>0</v>
      </c>
      <c r="F18221" s="1">
        <f>IFERROR(F18222/F18223, F18222)</f>
        <v>0</v>
      </c>
      <c r="G18221" s="1">
        <f>IFERROR(G18222/G18223, G18222)</f>
        <v>0</v>
      </c>
      <c r="H18221" s="1">
        <f>IFERROR(H18222/H18223, H18222)</f>
        <v>0</v>
      </c>
      <c r="I18221" s="1">
        <f>IFERROR(I18222/I18223, I18222)</f>
        <v>0</v>
      </c>
      <c r="J18221" s="1">
        <f>IFERROR(J18222/J18223, J18222)</f>
        <v>0</v>
      </c>
      <c r="K18221" s="1">
        <f>IFERROR(K18222/K18223, K18222)</f>
        <v>0</v>
      </c>
    </row>
    <row r="18222" spans="2:11" outlineLevel="2">
      <c r="C18222" t="s">
        <v>10</v>
      </c>
      <c r="D18222">
        <f>COUNTIF(D18224:D18230, "1")</f>
        <v>0</v>
      </c>
      <c r="E18222">
        <f>COUNTIF(E18224:E18230, "1")</f>
        <v>0</v>
      </c>
      <c r="F18222">
        <f>COUNTIF(F18224:F18230, "1")</f>
        <v>0</v>
      </c>
      <c r="G18222">
        <f>COUNTIF(G18224:G18230, "1")</f>
        <v>0</v>
      </c>
      <c r="H18222">
        <f>COUNTIF(H18224:H18230, "1")</f>
        <v>0</v>
      </c>
      <c r="I18222">
        <f>COUNTIF(I18224:I18230, "1")</f>
        <v>0</v>
      </c>
      <c r="J18222">
        <f>COUNTIF(J18224:J18230, "1")</f>
        <v>0</v>
      </c>
      <c r="K18222">
        <f>COUNTIF(K18224:K18230, "1")</f>
        <v>0</v>
      </c>
    </row>
    <row r="18223" spans="2:11" outlineLevel="2">
      <c r="C18223" t="s">
        <v>12</v>
      </c>
      <c r="D18223">
        <f>COUNTIF(D18224:D18230, "0")</f>
        <v>0</v>
      </c>
      <c r="E18223">
        <f>COUNTIF(E18224:E18230, "0")</f>
        <v>0</v>
      </c>
      <c r="F18223">
        <f>COUNTIF(F18224:F18230, "0")</f>
        <v>0</v>
      </c>
      <c r="G18223">
        <f>COUNTIF(G18224:G18230, "0")</f>
        <v>0</v>
      </c>
      <c r="H18223">
        <f>COUNTIF(H18224:H18230, "0")</f>
        <v>0</v>
      </c>
      <c r="I18223">
        <f>COUNTIF(I18224:I18230, "0")</f>
        <v>0</v>
      </c>
      <c r="J18223">
        <f>COUNTIF(J18224:J18230, "0")</f>
        <v>0</v>
      </c>
      <c r="K18223">
        <f>COUNTIF(K18224:K18230, "0")</f>
        <v>0</v>
      </c>
    </row>
    <row r="18224" spans="2:11" outlineLevel="2">
      <c r="B18224" t="s">
        <v>52</v>
      </c>
      <c r="C18224" t="s">
        <v>14</v>
      </c>
      <c r="D18224">
        <v>1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2:11" outlineLevel="2">
      <c r="B18225" t="s">
        <v>52</v>
      </c>
      <c r="C18225" t="s">
        <v>16</v>
      </c>
      <c r="D18225">
        <v>0</v>
      </c>
      <c r="E18225">
        <v>0</v>
      </c>
      <c r="F18225">
        <v>1</v>
      </c>
      <c r="G18225">
        <v>0</v>
      </c>
      <c r="H18225">
        <v>1</v>
      </c>
      <c r="I18225">
        <v>1</v>
      </c>
      <c r="J18225">
        <v>0</v>
      </c>
      <c r="K18225">
        <v>0</v>
      </c>
    </row>
    <row r="18226" spans="2:11" outlineLevel="2">
      <c r="B18226" t="s">
        <v>52</v>
      </c>
      <c r="C18226" t="s">
        <v>18</v>
      </c>
      <c r="D18226">
        <v>0</v>
      </c>
      <c r="E18226">
        <v>0</v>
      </c>
      <c r="F18226">
        <v>1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2:11" outlineLevel="2">
      <c r="B18227" t="s">
        <v>52</v>
      </c>
      <c r="C18227" t="s">
        <v>15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2:11" outlineLevel="2">
      <c r="B18228" t="s">
        <v>52</v>
      </c>
      <c r="C18228" t="s">
        <v>17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2:11" outlineLevel="2">
      <c r="B18229" t="s">
        <v>52</v>
      </c>
      <c r="C18229" t="s">
        <v>19</v>
      </c>
      <c r="D18229">
        <v>0</v>
      </c>
      <c r="E18229">
        <v>0</v>
      </c>
      <c r="F18229">
        <v>0</v>
      </c>
      <c r="G18229">
        <v>1</v>
      </c>
      <c r="H18229">
        <v>0</v>
      </c>
      <c r="I18229">
        <v>0</v>
      </c>
      <c r="J18229">
        <v>0</v>
      </c>
      <c r="K18229">
        <v>0</v>
      </c>
    </row>
    <row r="18230" spans="2:11" outlineLevel="2">
      <c r="B18230" t="s">
        <v>52</v>
      </c>
      <c r="C18230" t="s">
        <v>32</v>
      </c>
      <c r="D18230">
        <v>0</v>
      </c>
      <c r="E18230">
        <v>0</v>
      </c>
      <c r="F18230">
        <v>1</v>
      </c>
      <c r="G18230">
        <v>0</v>
      </c>
      <c r="H18230">
        <v>1</v>
      </c>
      <c r="I18230">
        <v>0</v>
      </c>
      <c r="J18230">
        <v>0</v>
      </c>
      <c r="K18230">
        <v>0</v>
      </c>
    </row>
    <row r="18231" spans="2:11" s="3" customFormat="1">
      <c r="B18231" s="3" t="s">
        <v>755</v>
      </c>
      <c r="C18231" s="3" t="s">
        <v>8</v>
      </c>
      <c r="D18231" s="3">
        <f>IFERROR(AVERAGE(D18234), 0)</f>
        <v>0</v>
      </c>
      <c r="E18231" s="3">
        <f>IFERROR(AVERAGE(E18234), 0)</f>
        <v>0</v>
      </c>
      <c r="F18231" s="3">
        <f>IFERROR(AVERAGE(F18234), 0)</f>
        <v>0</v>
      </c>
      <c r="G18231" s="3">
        <f>IFERROR(AVERAGE(G18234), 0)</f>
        <v>0</v>
      </c>
      <c r="H18231" s="3">
        <f>IFERROR(AVERAGE(H18234), 0)</f>
        <v>0</v>
      </c>
      <c r="I18231" s="3">
        <f>IFERROR(AVERAGE(I18234), 0)</f>
        <v>0</v>
      </c>
      <c r="J18231" s="3">
        <f>IFERROR(AVERAGE(J18234), 0)</f>
        <v>0</v>
      </c>
      <c r="K18231" s="3">
        <f>IFERROR(AVERAGE(K18234), 0)</f>
        <v>0</v>
      </c>
    </row>
    <row r="18232" spans="2:11" outlineLevel="2">
      <c r="B18232" s="4" t="s">
        <v>9</v>
      </c>
      <c r="D18232">
        <f>E18235</f>
        <v>0</v>
      </c>
      <c r="E18232">
        <f>F18235</f>
        <v>0</v>
      </c>
      <c r="F18232">
        <f>G18235</f>
        <v>0</v>
      </c>
      <c r="G18232">
        <f>H18235</f>
        <v>0</v>
      </c>
      <c r="H18232">
        <f>I18235</f>
        <v>0</v>
      </c>
      <c r="I18232">
        <f>J18235</f>
        <v>0</v>
      </c>
      <c r="J18232">
        <f>K18235</f>
        <v>0</v>
      </c>
      <c r="K18232">
        <f>L18235</f>
        <v>0</v>
      </c>
    </row>
    <row r="18233" spans="2:11" outlineLevel="2">
      <c r="B18233" s="4" t="s">
        <v>10</v>
      </c>
      <c r="D18233">
        <f>E18236</f>
        <v>0</v>
      </c>
      <c r="E18233">
        <f>F18236</f>
        <v>0</v>
      </c>
      <c r="F18233">
        <f>G18236</f>
        <v>0</v>
      </c>
      <c r="G18233">
        <f>H18236</f>
        <v>0</v>
      </c>
      <c r="H18233">
        <f>I18236</f>
        <v>0</v>
      </c>
      <c r="I18233">
        <f>J18236</f>
        <v>0</v>
      </c>
      <c r="J18233">
        <f>K18236</f>
        <v>0</v>
      </c>
      <c r="K18233">
        <f>L18236</f>
        <v>0</v>
      </c>
    </row>
    <row r="18234" spans="2:11" s="5" customFormat="1" outlineLevel="1">
      <c r="C18234" s="5" t="s">
        <v>51</v>
      </c>
      <c r="D18234" s="1">
        <f>IFERROR(D18235/D18236, D18235)</f>
        <v>0</v>
      </c>
      <c r="E18234" s="1">
        <f>IFERROR(E18235/E18236, E18235)</f>
        <v>0</v>
      </c>
      <c r="F18234" s="1">
        <f>IFERROR(F18235/F18236, F18235)</f>
        <v>0</v>
      </c>
      <c r="G18234" s="1">
        <f>IFERROR(G18235/G18236, G18235)</f>
        <v>0</v>
      </c>
      <c r="H18234" s="1">
        <f>IFERROR(H18235/H18236, H18235)</f>
        <v>0</v>
      </c>
      <c r="I18234" s="1">
        <f>IFERROR(I18235/I18236, I18235)</f>
        <v>0</v>
      </c>
      <c r="J18234" s="1">
        <f>IFERROR(J18235/J18236, J18235)</f>
        <v>0</v>
      </c>
      <c r="K18234" s="1">
        <f>IFERROR(K18235/K18236, K18235)</f>
        <v>0</v>
      </c>
    </row>
    <row r="18235" spans="2:11" outlineLevel="2">
      <c r="C18235" t="s">
        <v>10</v>
      </c>
      <c r="D18235">
        <f>COUNTIF(D18237:D18238, "1")</f>
        <v>0</v>
      </c>
      <c r="E18235">
        <f>COUNTIF(E18237:E18238, "1")</f>
        <v>0</v>
      </c>
      <c r="F18235">
        <f>COUNTIF(F18237:F18238, "1")</f>
        <v>0</v>
      </c>
      <c r="G18235">
        <f>COUNTIF(G18237:G18238, "1")</f>
        <v>0</v>
      </c>
      <c r="H18235">
        <f>COUNTIF(H18237:H18238, "1")</f>
        <v>0</v>
      </c>
      <c r="I18235">
        <f>COUNTIF(I18237:I18238, "1")</f>
        <v>0</v>
      </c>
      <c r="J18235">
        <f>COUNTIF(J18237:J18238, "1")</f>
        <v>0</v>
      </c>
      <c r="K18235">
        <f>COUNTIF(K18237:K18238, "1")</f>
        <v>0</v>
      </c>
    </row>
    <row r="18236" spans="2:11" outlineLevel="2">
      <c r="C18236" t="s">
        <v>12</v>
      </c>
      <c r="D18236">
        <f>COUNTIF(D18237:D18238, "0")</f>
        <v>0</v>
      </c>
      <c r="E18236">
        <f>COUNTIF(E18237:E18238, "0")</f>
        <v>0</v>
      </c>
      <c r="F18236">
        <f>COUNTIF(F18237:F18238, "0")</f>
        <v>0</v>
      </c>
      <c r="G18236">
        <f>COUNTIF(G18237:G18238, "0")</f>
        <v>0</v>
      </c>
      <c r="H18236">
        <f>COUNTIF(H18237:H18238, "0")</f>
        <v>0</v>
      </c>
      <c r="I18236">
        <f>COUNTIF(I18237:I18238, "0")</f>
        <v>0</v>
      </c>
      <c r="J18236">
        <f>COUNTIF(J18237:J18238, "0")</f>
        <v>0</v>
      </c>
      <c r="K18236">
        <f>COUNTIF(K18237:K18238, "0")</f>
        <v>0</v>
      </c>
    </row>
    <row r="18237" spans="2:11" outlineLevel="2">
      <c r="B18237" t="s">
        <v>52</v>
      </c>
      <c r="C18237" t="s">
        <v>15</v>
      </c>
      <c r="D18237">
        <v>1</v>
      </c>
      <c r="E18237">
        <v>0</v>
      </c>
      <c r="F18237">
        <v>0</v>
      </c>
      <c r="G18237">
        <v>0</v>
      </c>
      <c r="H18237">
        <v>1</v>
      </c>
      <c r="I18237">
        <v>1</v>
      </c>
      <c r="J18237">
        <v>0</v>
      </c>
      <c r="K18237">
        <v>0</v>
      </c>
    </row>
    <row r="18238" spans="2:11" outlineLevel="2">
      <c r="B18238" t="s">
        <v>52</v>
      </c>
      <c r="C18238" t="s">
        <v>14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1</v>
      </c>
      <c r="J18238">
        <v>0</v>
      </c>
      <c r="K18238">
        <v>0</v>
      </c>
    </row>
    <row r="18239" spans="2:11" s="3" customFormat="1">
      <c r="B18239" s="3" t="s">
        <v>756</v>
      </c>
      <c r="C18239" s="3" t="s">
        <v>8</v>
      </c>
      <c r="D18239" s="3">
        <f>IFERROR(AVERAGE(D18242), 0)</f>
        <v>0</v>
      </c>
      <c r="E18239" s="3">
        <f>IFERROR(AVERAGE(E18242), 0)</f>
        <v>0</v>
      </c>
      <c r="F18239" s="3">
        <f>IFERROR(AVERAGE(F18242), 0)</f>
        <v>0</v>
      </c>
      <c r="G18239" s="3">
        <f>IFERROR(AVERAGE(G18242), 0)</f>
        <v>0</v>
      </c>
      <c r="H18239" s="3">
        <f>IFERROR(AVERAGE(H18242), 0)</f>
        <v>0</v>
      </c>
      <c r="I18239" s="3">
        <f>IFERROR(AVERAGE(I18242), 0)</f>
        <v>0</v>
      </c>
      <c r="J18239" s="3">
        <f>IFERROR(AVERAGE(J18242), 0)</f>
        <v>0</v>
      </c>
      <c r="K18239" s="3">
        <f>IFERROR(AVERAGE(K18242), 0)</f>
        <v>0</v>
      </c>
    </row>
    <row r="18240" spans="2:11" outlineLevel="2">
      <c r="B18240" s="4" t="s">
        <v>9</v>
      </c>
      <c r="D18240">
        <f>E18243</f>
        <v>0</v>
      </c>
      <c r="E18240">
        <f>F18243</f>
        <v>0</v>
      </c>
      <c r="F18240">
        <f>G18243</f>
        <v>0</v>
      </c>
      <c r="G18240">
        <f>H18243</f>
        <v>0</v>
      </c>
      <c r="H18240">
        <f>I18243</f>
        <v>0</v>
      </c>
      <c r="I18240">
        <f>J18243</f>
        <v>0</v>
      </c>
      <c r="J18240">
        <f>K18243</f>
        <v>0</v>
      </c>
      <c r="K18240">
        <f>L18243</f>
        <v>0</v>
      </c>
    </row>
    <row r="18241" spans="2:11" outlineLevel="2">
      <c r="B18241" s="4" t="s">
        <v>10</v>
      </c>
      <c r="D18241">
        <f>E18244</f>
        <v>0</v>
      </c>
      <c r="E18241">
        <f>F18244</f>
        <v>0</v>
      </c>
      <c r="F18241">
        <f>G18244</f>
        <v>0</v>
      </c>
      <c r="G18241">
        <f>H18244</f>
        <v>0</v>
      </c>
      <c r="H18241">
        <f>I18244</f>
        <v>0</v>
      </c>
      <c r="I18241">
        <f>J18244</f>
        <v>0</v>
      </c>
      <c r="J18241">
        <f>K18244</f>
        <v>0</v>
      </c>
      <c r="K18241">
        <f>L18244</f>
        <v>0</v>
      </c>
    </row>
    <row r="18242" spans="2:11" s="5" customFormat="1" outlineLevel="1">
      <c r="C18242" s="5" t="s">
        <v>51</v>
      </c>
      <c r="D18242" s="1">
        <f>IFERROR(D18243/D18244, D18243)</f>
        <v>0</v>
      </c>
      <c r="E18242" s="1">
        <f>IFERROR(E18243/E18244, E18243)</f>
        <v>0</v>
      </c>
      <c r="F18242" s="1">
        <f>IFERROR(F18243/F18244, F18243)</f>
        <v>0</v>
      </c>
      <c r="G18242" s="1">
        <f>IFERROR(G18243/G18244, G18243)</f>
        <v>0</v>
      </c>
      <c r="H18242" s="1">
        <f>IFERROR(H18243/H18244, H18243)</f>
        <v>0</v>
      </c>
      <c r="I18242" s="1">
        <f>IFERROR(I18243/I18244, I18243)</f>
        <v>0</v>
      </c>
      <c r="J18242" s="1">
        <f>IFERROR(J18243/J18244, J18243)</f>
        <v>0</v>
      </c>
      <c r="K18242" s="1">
        <f>IFERROR(K18243/K18244, K18243)</f>
        <v>0</v>
      </c>
    </row>
    <row r="18243" spans="2:11" outlineLevel="2">
      <c r="C18243" t="s">
        <v>10</v>
      </c>
      <c r="D18243">
        <f>COUNTIF(D18245:D18247, "1")</f>
        <v>0</v>
      </c>
      <c r="E18243">
        <f>COUNTIF(E18245:E18247, "1")</f>
        <v>0</v>
      </c>
      <c r="F18243">
        <f>COUNTIF(F18245:F18247, "1")</f>
        <v>0</v>
      </c>
      <c r="G18243">
        <f>COUNTIF(G18245:G18247, "1")</f>
        <v>0</v>
      </c>
      <c r="H18243">
        <f>COUNTIF(H18245:H18247, "1")</f>
        <v>0</v>
      </c>
      <c r="I18243">
        <f>COUNTIF(I18245:I18247, "1")</f>
        <v>0</v>
      </c>
      <c r="J18243">
        <f>COUNTIF(J18245:J18247, "1")</f>
        <v>0</v>
      </c>
      <c r="K18243">
        <f>COUNTIF(K18245:K18247, "1")</f>
        <v>0</v>
      </c>
    </row>
    <row r="18244" spans="2:11" outlineLevel="2">
      <c r="C18244" t="s">
        <v>12</v>
      </c>
      <c r="D18244">
        <f>COUNTIF(D18245:D18247, "0")</f>
        <v>0</v>
      </c>
      <c r="E18244">
        <f>COUNTIF(E18245:E18247, "0")</f>
        <v>0</v>
      </c>
      <c r="F18244">
        <f>COUNTIF(F18245:F18247, "0")</f>
        <v>0</v>
      </c>
      <c r="G18244">
        <f>COUNTIF(G18245:G18247, "0")</f>
        <v>0</v>
      </c>
      <c r="H18244">
        <f>COUNTIF(H18245:H18247, "0")</f>
        <v>0</v>
      </c>
      <c r="I18244">
        <f>COUNTIF(I18245:I18247, "0")</f>
        <v>0</v>
      </c>
      <c r="J18244">
        <f>COUNTIF(J18245:J18247, "0")</f>
        <v>0</v>
      </c>
      <c r="K18244">
        <f>COUNTIF(K18245:K18247, "0")</f>
        <v>0</v>
      </c>
    </row>
    <row r="18245" spans="2:11" outlineLevel="2">
      <c r="B18245" t="s">
        <v>52</v>
      </c>
      <c r="C18245" t="s">
        <v>17</v>
      </c>
      <c r="D18245">
        <v>0</v>
      </c>
      <c r="E18245">
        <v>0</v>
      </c>
      <c r="F18245">
        <v>1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2:11" outlineLevel="2">
      <c r="B18246" t="s">
        <v>52</v>
      </c>
      <c r="C18246" t="s">
        <v>16</v>
      </c>
      <c r="D18246">
        <v>0</v>
      </c>
      <c r="E18246">
        <v>0</v>
      </c>
      <c r="F18246">
        <v>0</v>
      </c>
      <c r="G18246">
        <v>1</v>
      </c>
      <c r="H18246">
        <v>0</v>
      </c>
      <c r="I18246">
        <v>0</v>
      </c>
      <c r="J18246">
        <v>0</v>
      </c>
      <c r="K18246">
        <v>0</v>
      </c>
    </row>
    <row r="18247" spans="2:11" outlineLevel="2">
      <c r="B18247" t="s">
        <v>52</v>
      </c>
      <c r="C18247" t="s">
        <v>14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2:11" s="3" customFormat="1">
      <c r="B18248" s="3" t="s">
        <v>757</v>
      </c>
      <c r="C18248" s="3" t="s">
        <v>8</v>
      </c>
      <c r="D18248" s="3">
        <f>IFERROR(AVERAGE(D18251), 0)</f>
        <v>0</v>
      </c>
      <c r="E18248" s="3">
        <f>IFERROR(AVERAGE(E18251), 0)</f>
        <v>0</v>
      </c>
      <c r="F18248" s="3">
        <f>IFERROR(AVERAGE(F18251), 0)</f>
        <v>0</v>
      </c>
      <c r="G18248" s="3">
        <f>IFERROR(AVERAGE(G18251), 0)</f>
        <v>0</v>
      </c>
      <c r="H18248" s="3">
        <f>IFERROR(AVERAGE(H18251), 0)</f>
        <v>0</v>
      </c>
      <c r="I18248" s="3">
        <f>IFERROR(AVERAGE(I18251), 0)</f>
        <v>0</v>
      </c>
      <c r="J18248" s="3">
        <f>IFERROR(AVERAGE(J18251), 0)</f>
        <v>0</v>
      </c>
      <c r="K18248" s="3">
        <f>IFERROR(AVERAGE(K18251), 0)</f>
        <v>0</v>
      </c>
    </row>
    <row r="18249" spans="2:11" outlineLevel="2">
      <c r="B18249" s="4" t="s">
        <v>9</v>
      </c>
      <c r="D18249">
        <f>E18252</f>
        <v>0</v>
      </c>
      <c r="E18249">
        <f>F18252</f>
        <v>0</v>
      </c>
      <c r="F18249">
        <f>G18252</f>
        <v>0</v>
      </c>
      <c r="G18249">
        <f>H18252</f>
        <v>0</v>
      </c>
      <c r="H18249">
        <f>I18252</f>
        <v>0</v>
      </c>
      <c r="I18249">
        <f>J18252</f>
        <v>0</v>
      </c>
      <c r="J18249">
        <f>K18252</f>
        <v>0</v>
      </c>
      <c r="K18249">
        <f>L18252</f>
        <v>0</v>
      </c>
    </row>
    <row r="18250" spans="2:11" outlineLevel="2">
      <c r="B18250" s="4" t="s">
        <v>10</v>
      </c>
      <c r="D18250">
        <f>E18253</f>
        <v>0</v>
      </c>
      <c r="E18250">
        <f>F18253</f>
        <v>0</v>
      </c>
      <c r="F18250">
        <f>G18253</f>
        <v>0</v>
      </c>
      <c r="G18250">
        <f>H18253</f>
        <v>0</v>
      </c>
      <c r="H18250">
        <f>I18253</f>
        <v>0</v>
      </c>
      <c r="I18250">
        <f>J18253</f>
        <v>0</v>
      </c>
      <c r="J18250">
        <f>K18253</f>
        <v>0</v>
      </c>
      <c r="K18250">
        <f>L18253</f>
        <v>0</v>
      </c>
    </row>
    <row r="18251" spans="2:11" s="5" customFormat="1" outlineLevel="1">
      <c r="C18251" s="5" t="s">
        <v>51</v>
      </c>
      <c r="D18251" s="1">
        <f>IFERROR(D18252/D18253, D18252)</f>
        <v>0</v>
      </c>
      <c r="E18251" s="1">
        <f>IFERROR(E18252/E18253, E18252)</f>
        <v>0</v>
      </c>
      <c r="F18251" s="1">
        <f>IFERROR(F18252/F18253, F18252)</f>
        <v>0</v>
      </c>
      <c r="G18251" s="1">
        <f>IFERROR(G18252/G18253, G18252)</f>
        <v>0</v>
      </c>
      <c r="H18251" s="1">
        <f>IFERROR(H18252/H18253, H18252)</f>
        <v>0</v>
      </c>
      <c r="I18251" s="1">
        <f>IFERROR(I18252/I18253, I18252)</f>
        <v>0</v>
      </c>
      <c r="J18251" s="1">
        <f>IFERROR(J18252/J18253, J18252)</f>
        <v>0</v>
      </c>
      <c r="K18251" s="1">
        <f>IFERROR(K18252/K18253, K18252)</f>
        <v>0</v>
      </c>
    </row>
    <row r="18252" spans="2:11" outlineLevel="2">
      <c r="C18252" t="s">
        <v>10</v>
      </c>
      <c r="D18252">
        <f>COUNTIF(D18254:D18254, "1")</f>
        <v>0</v>
      </c>
      <c r="E18252">
        <f>COUNTIF(E18254:E18254, "1")</f>
        <v>0</v>
      </c>
      <c r="F18252">
        <f>COUNTIF(F18254:F18254, "1")</f>
        <v>0</v>
      </c>
      <c r="G18252">
        <f>COUNTIF(G18254:G18254, "1")</f>
        <v>0</v>
      </c>
      <c r="H18252">
        <f>COUNTIF(H18254:H18254, "1")</f>
        <v>0</v>
      </c>
      <c r="I18252">
        <f>COUNTIF(I18254:I18254, "1")</f>
        <v>0</v>
      </c>
      <c r="J18252">
        <f>COUNTIF(J18254:J18254, "1")</f>
        <v>0</v>
      </c>
      <c r="K18252">
        <f>COUNTIF(K18254:K18254, "1")</f>
        <v>0</v>
      </c>
    </row>
    <row r="18253" spans="2:11" outlineLevel="2">
      <c r="C18253" t="s">
        <v>12</v>
      </c>
      <c r="D18253">
        <f>COUNTIF(D18254:D18254, "0")</f>
        <v>0</v>
      </c>
      <c r="E18253">
        <f>COUNTIF(E18254:E18254, "0")</f>
        <v>0</v>
      </c>
      <c r="F18253">
        <f>COUNTIF(F18254:F18254, "0")</f>
        <v>0</v>
      </c>
      <c r="G18253">
        <f>COUNTIF(G18254:G18254, "0")</f>
        <v>0</v>
      </c>
      <c r="H18253">
        <f>COUNTIF(H18254:H18254, "0")</f>
        <v>0</v>
      </c>
      <c r="I18253">
        <f>COUNTIF(I18254:I18254, "0")</f>
        <v>0</v>
      </c>
      <c r="J18253">
        <f>COUNTIF(J18254:J18254, "0")</f>
        <v>0</v>
      </c>
      <c r="K18253">
        <f>COUNTIF(K18254:K18254, "0")</f>
        <v>0</v>
      </c>
    </row>
    <row r="18254" spans="2:11" outlineLevel="2">
      <c r="B18254" t="s">
        <v>52</v>
      </c>
      <c r="C18254" t="s">
        <v>21</v>
      </c>
      <c r="D18254">
        <v>0</v>
      </c>
      <c r="E18254">
        <v>0</v>
      </c>
      <c r="F18254">
        <v>1</v>
      </c>
      <c r="G18254">
        <v>0</v>
      </c>
      <c r="H18254">
        <v>0</v>
      </c>
      <c r="I18254">
        <v>1</v>
      </c>
      <c r="J18254">
        <v>0</v>
      </c>
      <c r="K18254">
        <v>0</v>
      </c>
    </row>
    <row r="18255" spans="2:11" s="3" customFormat="1">
      <c r="B18255" s="3" t="s">
        <v>758</v>
      </c>
      <c r="C18255" s="3" t="s">
        <v>8</v>
      </c>
      <c r="D18255" s="3">
        <f>IFERROR(AVERAGE(D18258), 0)</f>
        <v>0</v>
      </c>
      <c r="E18255" s="3">
        <f>IFERROR(AVERAGE(E18258), 0)</f>
        <v>0</v>
      </c>
      <c r="F18255" s="3">
        <f>IFERROR(AVERAGE(F18258), 0)</f>
        <v>0</v>
      </c>
      <c r="G18255" s="3">
        <f>IFERROR(AVERAGE(G18258), 0)</f>
        <v>0</v>
      </c>
      <c r="H18255" s="3">
        <f>IFERROR(AVERAGE(H18258), 0)</f>
        <v>0</v>
      </c>
      <c r="I18255" s="3">
        <f>IFERROR(AVERAGE(I18258), 0)</f>
        <v>0</v>
      </c>
      <c r="J18255" s="3">
        <f>IFERROR(AVERAGE(J18258), 0)</f>
        <v>0</v>
      </c>
      <c r="K18255" s="3">
        <f>IFERROR(AVERAGE(K18258), 0)</f>
        <v>0</v>
      </c>
    </row>
    <row r="18256" spans="2:11" outlineLevel="2">
      <c r="B18256" s="4" t="s">
        <v>9</v>
      </c>
      <c r="D18256">
        <f>E18259</f>
        <v>0</v>
      </c>
      <c r="E18256">
        <f>F18259</f>
        <v>0</v>
      </c>
      <c r="F18256">
        <f>G18259</f>
        <v>0</v>
      </c>
      <c r="G18256">
        <f>H18259</f>
        <v>0</v>
      </c>
      <c r="H18256">
        <f>I18259</f>
        <v>0</v>
      </c>
      <c r="I18256">
        <f>J18259</f>
        <v>0</v>
      </c>
      <c r="J18256">
        <f>K18259</f>
        <v>0</v>
      </c>
      <c r="K18256">
        <f>L18259</f>
        <v>0</v>
      </c>
    </row>
    <row r="18257" spans="2:11" outlineLevel="2">
      <c r="B18257" s="4" t="s">
        <v>10</v>
      </c>
      <c r="D18257">
        <f>E18260</f>
        <v>0</v>
      </c>
      <c r="E18257">
        <f>F18260</f>
        <v>0</v>
      </c>
      <c r="F18257">
        <f>G18260</f>
        <v>0</v>
      </c>
      <c r="G18257">
        <f>H18260</f>
        <v>0</v>
      </c>
      <c r="H18257">
        <f>I18260</f>
        <v>0</v>
      </c>
      <c r="I18257">
        <f>J18260</f>
        <v>0</v>
      </c>
      <c r="J18257">
        <f>K18260</f>
        <v>0</v>
      </c>
      <c r="K18257">
        <f>L18260</f>
        <v>0</v>
      </c>
    </row>
    <row r="18258" spans="2:11" s="5" customFormat="1" outlineLevel="1">
      <c r="C18258" s="5" t="s">
        <v>51</v>
      </c>
      <c r="D18258" s="1">
        <f>IFERROR(D18259/D18260, D18259)</f>
        <v>0</v>
      </c>
      <c r="E18258" s="1">
        <f>IFERROR(E18259/E18260, E18259)</f>
        <v>0</v>
      </c>
      <c r="F18258" s="1">
        <f>IFERROR(F18259/F18260, F18259)</f>
        <v>0</v>
      </c>
      <c r="G18258" s="1">
        <f>IFERROR(G18259/G18260, G18259)</f>
        <v>0</v>
      </c>
      <c r="H18258" s="1">
        <f>IFERROR(H18259/H18260, H18259)</f>
        <v>0</v>
      </c>
      <c r="I18258" s="1">
        <f>IFERROR(I18259/I18260, I18259)</f>
        <v>0</v>
      </c>
      <c r="J18258" s="1">
        <f>IFERROR(J18259/J18260, J18259)</f>
        <v>0</v>
      </c>
      <c r="K18258" s="1">
        <f>IFERROR(K18259/K18260, K18259)</f>
        <v>0</v>
      </c>
    </row>
    <row r="18259" spans="2:11" outlineLevel="2">
      <c r="C18259" t="s">
        <v>10</v>
      </c>
      <c r="D18259">
        <f>COUNTIF(D18261:D18264, "1")</f>
        <v>0</v>
      </c>
      <c r="E18259">
        <f>COUNTIF(E18261:E18264, "1")</f>
        <v>0</v>
      </c>
      <c r="F18259">
        <f>COUNTIF(F18261:F18264, "1")</f>
        <v>0</v>
      </c>
      <c r="G18259">
        <f>COUNTIF(G18261:G18264, "1")</f>
        <v>0</v>
      </c>
      <c r="H18259">
        <f>COUNTIF(H18261:H18264, "1")</f>
        <v>0</v>
      </c>
      <c r="I18259">
        <f>COUNTIF(I18261:I18264, "1")</f>
        <v>0</v>
      </c>
      <c r="J18259">
        <f>COUNTIF(J18261:J18264, "1")</f>
        <v>0</v>
      </c>
      <c r="K18259">
        <f>COUNTIF(K18261:K18264, "1")</f>
        <v>0</v>
      </c>
    </row>
    <row r="18260" spans="2:11" outlineLevel="2">
      <c r="C18260" t="s">
        <v>12</v>
      </c>
      <c r="D18260">
        <f>COUNTIF(D18261:D18264, "0")</f>
        <v>0</v>
      </c>
      <c r="E18260">
        <f>COUNTIF(E18261:E18264, "0")</f>
        <v>0</v>
      </c>
      <c r="F18260">
        <f>COUNTIF(F18261:F18264, "0")</f>
        <v>0</v>
      </c>
      <c r="G18260">
        <f>COUNTIF(G18261:G18264, "0")</f>
        <v>0</v>
      </c>
      <c r="H18260">
        <f>COUNTIF(H18261:H18264, "0")</f>
        <v>0</v>
      </c>
      <c r="I18260">
        <f>COUNTIF(I18261:I18264, "0")</f>
        <v>0</v>
      </c>
      <c r="J18260">
        <f>COUNTIF(J18261:J18264, "0")</f>
        <v>0</v>
      </c>
      <c r="K18260">
        <f>COUNTIF(K18261:K18264, "0")</f>
        <v>0</v>
      </c>
    </row>
    <row r="18261" spans="2:11" outlineLevel="2">
      <c r="B18261" t="s">
        <v>52</v>
      </c>
      <c r="C18261" t="s">
        <v>17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1</v>
      </c>
      <c r="J18261">
        <v>0</v>
      </c>
      <c r="K18261">
        <v>0</v>
      </c>
    </row>
    <row r="18262" spans="2:11" outlineLevel="2">
      <c r="B18262" t="s">
        <v>52</v>
      </c>
      <c r="C18262" t="s">
        <v>14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2:11" outlineLevel="2">
      <c r="B18263" t="s">
        <v>52</v>
      </c>
      <c r="C18263" t="s">
        <v>16</v>
      </c>
      <c r="D18263">
        <v>1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2:11" outlineLevel="2">
      <c r="B18264" t="s">
        <v>52</v>
      </c>
      <c r="C18264" t="s">
        <v>19</v>
      </c>
      <c r="D18264">
        <v>1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1</v>
      </c>
      <c r="K18264">
        <v>0</v>
      </c>
    </row>
    <row r="18265" spans="2:11" s="3" customFormat="1">
      <c r="B18265" s="3" t="s">
        <v>759</v>
      </c>
      <c r="C18265" s="3" t="s">
        <v>8</v>
      </c>
      <c r="D18265" s="3">
        <f>IFERROR(AVERAGE(D18268), 0)</f>
        <v>0</v>
      </c>
      <c r="E18265" s="3">
        <f>IFERROR(AVERAGE(E18268), 0)</f>
        <v>0</v>
      </c>
      <c r="F18265" s="3">
        <f>IFERROR(AVERAGE(F18268), 0)</f>
        <v>0</v>
      </c>
      <c r="G18265" s="3">
        <f>IFERROR(AVERAGE(G18268), 0)</f>
        <v>0</v>
      </c>
      <c r="H18265" s="3">
        <f>IFERROR(AVERAGE(H18268), 0)</f>
        <v>0</v>
      </c>
      <c r="I18265" s="3">
        <f>IFERROR(AVERAGE(I18268), 0)</f>
        <v>0</v>
      </c>
      <c r="J18265" s="3">
        <f>IFERROR(AVERAGE(J18268), 0)</f>
        <v>0</v>
      </c>
      <c r="K18265" s="3">
        <f>IFERROR(AVERAGE(K18268), 0)</f>
        <v>0</v>
      </c>
    </row>
    <row r="18266" spans="2:11" outlineLevel="2">
      <c r="B18266" s="4" t="s">
        <v>9</v>
      </c>
      <c r="D18266">
        <f>E18269</f>
        <v>0</v>
      </c>
      <c r="E18266">
        <f>F18269</f>
        <v>0</v>
      </c>
      <c r="F18266">
        <f>G18269</f>
        <v>0</v>
      </c>
      <c r="G18266">
        <f>H18269</f>
        <v>0</v>
      </c>
      <c r="H18266">
        <f>I18269</f>
        <v>0</v>
      </c>
      <c r="I18266">
        <f>J18269</f>
        <v>0</v>
      </c>
      <c r="J18266">
        <f>K18269</f>
        <v>0</v>
      </c>
      <c r="K18266">
        <f>L18269</f>
        <v>0</v>
      </c>
    </row>
    <row r="18267" spans="2:11" outlineLevel="2">
      <c r="B18267" s="4" t="s">
        <v>10</v>
      </c>
      <c r="D18267">
        <f>E18270</f>
        <v>0</v>
      </c>
      <c r="E18267">
        <f>F18270</f>
        <v>0</v>
      </c>
      <c r="F18267">
        <f>G18270</f>
        <v>0</v>
      </c>
      <c r="G18267">
        <f>H18270</f>
        <v>0</v>
      </c>
      <c r="H18267">
        <f>I18270</f>
        <v>0</v>
      </c>
      <c r="I18267">
        <f>J18270</f>
        <v>0</v>
      </c>
      <c r="J18267">
        <f>K18270</f>
        <v>0</v>
      </c>
      <c r="K18267">
        <f>L18270</f>
        <v>0</v>
      </c>
    </row>
    <row r="18268" spans="2:11" s="5" customFormat="1" outlineLevel="1">
      <c r="C18268" s="5" t="s">
        <v>51</v>
      </c>
      <c r="D18268" s="1">
        <f>IFERROR(D18269/D18270, D18269)</f>
        <v>0</v>
      </c>
      <c r="E18268" s="1">
        <f>IFERROR(E18269/E18270, E18269)</f>
        <v>0</v>
      </c>
      <c r="F18268" s="1">
        <f>IFERROR(F18269/F18270, F18269)</f>
        <v>0</v>
      </c>
      <c r="G18268" s="1">
        <f>IFERROR(G18269/G18270, G18269)</f>
        <v>0</v>
      </c>
      <c r="H18268" s="1">
        <f>IFERROR(H18269/H18270, H18269)</f>
        <v>0</v>
      </c>
      <c r="I18268" s="1">
        <f>IFERROR(I18269/I18270, I18269)</f>
        <v>0</v>
      </c>
      <c r="J18268" s="1">
        <f>IFERROR(J18269/J18270, J18269)</f>
        <v>0</v>
      </c>
      <c r="K18268" s="1">
        <f>IFERROR(K18269/K18270, K18269)</f>
        <v>0</v>
      </c>
    </row>
    <row r="18269" spans="2:11" outlineLevel="2">
      <c r="C18269" t="s">
        <v>10</v>
      </c>
      <c r="D18269">
        <f>COUNTIF(D18271:D18276, "1")</f>
        <v>0</v>
      </c>
      <c r="E18269">
        <f>COUNTIF(E18271:E18276, "1")</f>
        <v>0</v>
      </c>
      <c r="F18269">
        <f>COUNTIF(F18271:F18276, "1")</f>
        <v>0</v>
      </c>
      <c r="G18269">
        <f>COUNTIF(G18271:G18276, "1")</f>
        <v>0</v>
      </c>
      <c r="H18269">
        <f>COUNTIF(H18271:H18276, "1")</f>
        <v>0</v>
      </c>
      <c r="I18269">
        <f>COUNTIF(I18271:I18276, "1")</f>
        <v>0</v>
      </c>
      <c r="J18269">
        <f>COUNTIF(J18271:J18276, "1")</f>
        <v>0</v>
      </c>
      <c r="K18269">
        <f>COUNTIF(K18271:K18276, "1")</f>
        <v>0</v>
      </c>
    </row>
    <row r="18270" spans="2:11" outlineLevel="2">
      <c r="C18270" t="s">
        <v>12</v>
      </c>
      <c r="D18270">
        <f>COUNTIF(D18271:D18276, "0")</f>
        <v>0</v>
      </c>
      <c r="E18270">
        <f>COUNTIF(E18271:E18276, "0")</f>
        <v>0</v>
      </c>
      <c r="F18270">
        <f>COUNTIF(F18271:F18276, "0")</f>
        <v>0</v>
      </c>
      <c r="G18270">
        <f>COUNTIF(G18271:G18276, "0")</f>
        <v>0</v>
      </c>
      <c r="H18270">
        <f>COUNTIF(H18271:H18276, "0")</f>
        <v>0</v>
      </c>
      <c r="I18270">
        <f>COUNTIF(I18271:I18276, "0")</f>
        <v>0</v>
      </c>
      <c r="J18270">
        <f>COUNTIF(J18271:J18276, "0")</f>
        <v>0</v>
      </c>
      <c r="K18270">
        <f>COUNTIF(K18271:K18276, "0")</f>
        <v>0</v>
      </c>
    </row>
    <row r="18271" spans="2:11" outlineLevel="2">
      <c r="B18271" t="s">
        <v>52</v>
      </c>
      <c r="C18271" t="s">
        <v>18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1</v>
      </c>
      <c r="J18271">
        <v>1</v>
      </c>
      <c r="K18271">
        <v>0</v>
      </c>
    </row>
    <row r="18272" spans="2:11" outlineLevel="2">
      <c r="B18272" t="s">
        <v>52</v>
      </c>
      <c r="C18272" t="s">
        <v>17</v>
      </c>
      <c r="D18272">
        <v>0</v>
      </c>
      <c r="E18272">
        <v>0</v>
      </c>
      <c r="F18272">
        <v>0</v>
      </c>
      <c r="G18272">
        <v>0</v>
      </c>
      <c r="H18272">
        <v>1</v>
      </c>
      <c r="I18272">
        <v>0</v>
      </c>
      <c r="J18272">
        <v>0</v>
      </c>
      <c r="K18272">
        <v>0</v>
      </c>
    </row>
    <row r="18273" spans="2:11" outlineLevel="2">
      <c r="B18273" t="s">
        <v>52</v>
      </c>
      <c r="C18273" t="s">
        <v>14</v>
      </c>
      <c r="D18273">
        <v>0</v>
      </c>
      <c r="E18273">
        <v>1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2:11" outlineLevel="2">
      <c r="B18274" t="s">
        <v>52</v>
      </c>
      <c r="C18274" t="s">
        <v>16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2:11" outlineLevel="2">
      <c r="B18275" t="s">
        <v>52</v>
      </c>
      <c r="C18275" t="s">
        <v>19</v>
      </c>
      <c r="D18275">
        <v>0</v>
      </c>
      <c r="E18275">
        <v>0</v>
      </c>
      <c r="F18275">
        <v>0</v>
      </c>
      <c r="G18275">
        <v>0</v>
      </c>
      <c r="H18275">
        <v>1</v>
      </c>
      <c r="I18275">
        <v>0</v>
      </c>
      <c r="J18275">
        <v>0</v>
      </c>
      <c r="K18275">
        <v>0</v>
      </c>
    </row>
    <row r="18276" spans="2:11" outlineLevel="2">
      <c r="B18276" t="s">
        <v>52</v>
      </c>
      <c r="C18276" t="s">
        <v>15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2:11" s="3" customFormat="1">
      <c r="B18277" s="3" t="s">
        <v>760</v>
      </c>
      <c r="C18277" s="3" t="s">
        <v>8</v>
      </c>
      <c r="D18277" s="3">
        <f>IFERROR(AVERAGE(D18280), 0)</f>
        <v>0</v>
      </c>
      <c r="E18277" s="3">
        <f>IFERROR(AVERAGE(E18280), 0)</f>
        <v>0</v>
      </c>
      <c r="F18277" s="3">
        <f>IFERROR(AVERAGE(F18280), 0)</f>
        <v>0</v>
      </c>
      <c r="G18277" s="3">
        <f>IFERROR(AVERAGE(G18280), 0)</f>
        <v>0</v>
      </c>
      <c r="H18277" s="3">
        <f>IFERROR(AVERAGE(H18280), 0)</f>
        <v>0</v>
      </c>
      <c r="I18277" s="3">
        <f>IFERROR(AVERAGE(I18280), 0)</f>
        <v>0</v>
      </c>
      <c r="J18277" s="3">
        <f>IFERROR(AVERAGE(J18280), 0)</f>
        <v>0</v>
      </c>
      <c r="K18277" s="3">
        <f>IFERROR(AVERAGE(K18280), 0)</f>
        <v>0</v>
      </c>
    </row>
    <row r="18278" spans="2:11" outlineLevel="2">
      <c r="B18278" s="4" t="s">
        <v>9</v>
      </c>
      <c r="D18278">
        <f>E18281</f>
        <v>0</v>
      </c>
      <c r="E18278">
        <f>F18281</f>
        <v>0</v>
      </c>
      <c r="F18278">
        <f>G18281</f>
        <v>0</v>
      </c>
      <c r="G18278">
        <f>H18281</f>
        <v>0</v>
      </c>
      <c r="H18278">
        <f>I18281</f>
        <v>0</v>
      </c>
      <c r="I18278">
        <f>J18281</f>
        <v>0</v>
      </c>
      <c r="J18278">
        <f>K18281</f>
        <v>0</v>
      </c>
      <c r="K18278">
        <f>L18281</f>
        <v>0</v>
      </c>
    </row>
    <row r="18279" spans="2:11" outlineLevel="2">
      <c r="B18279" s="4" t="s">
        <v>10</v>
      </c>
      <c r="D18279">
        <f>E18282</f>
        <v>0</v>
      </c>
      <c r="E18279">
        <f>F18282</f>
        <v>0</v>
      </c>
      <c r="F18279">
        <f>G18282</f>
        <v>0</v>
      </c>
      <c r="G18279">
        <f>H18282</f>
        <v>0</v>
      </c>
      <c r="H18279">
        <f>I18282</f>
        <v>0</v>
      </c>
      <c r="I18279">
        <f>J18282</f>
        <v>0</v>
      </c>
      <c r="J18279">
        <f>K18282</f>
        <v>0</v>
      </c>
      <c r="K18279">
        <f>L18282</f>
        <v>0</v>
      </c>
    </row>
    <row r="18280" spans="2:11" s="5" customFormat="1" outlineLevel="1">
      <c r="C18280" s="5" t="s">
        <v>51</v>
      </c>
      <c r="D18280" s="1">
        <f>IFERROR(D18281/D18282, D18281)</f>
        <v>0</v>
      </c>
      <c r="E18280" s="1">
        <f>IFERROR(E18281/E18282, E18281)</f>
        <v>0</v>
      </c>
      <c r="F18280" s="1">
        <f>IFERROR(F18281/F18282, F18281)</f>
        <v>0</v>
      </c>
      <c r="G18280" s="1">
        <f>IFERROR(G18281/G18282, G18281)</f>
        <v>0</v>
      </c>
      <c r="H18280" s="1">
        <f>IFERROR(H18281/H18282, H18281)</f>
        <v>0</v>
      </c>
      <c r="I18280" s="1">
        <f>IFERROR(I18281/I18282, I18281)</f>
        <v>0</v>
      </c>
      <c r="J18280" s="1">
        <f>IFERROR(J18281/J18282, J18281)</f>
        <v>0</v>
      </c>
      <c r="K18280" s="1">
        <f>IFERROR(K18281/K18282, K18281)</f>
        <v>0</v>
      </c>
    </row>
    <row r="18281" spans="2:11" outlineLevel="2">
      <c r="C18281" t="s">
        <v>10</v>
      </c>
      <c r="D18281">
        <f>COUNTIF(D18283:D18290, "1")</f>
        <v>0</v>
      </c>
      <c r="E18281">
        <f>COUNTIF(E18283:E18290, "1")</f>
        <v>0</v>
      </c>
      <c r="F18281">
        <f>COUNTIF(F18283:F18290, "1")</f>
        <v>0</v>
      </c>
      <c r="G18281">
        <f>COUNTIF(G18283:G18290, "1")</f>
        <v>0</v>
      </c>
      <c r="H18281">
        <f>COUNTIF(H18283:H18290, "1")</f>
        <v>0</v>
      </c>
      <c r="I18281">
        <f>COUNTIF(I18283:I18290, "1")</f>
        <v>0</v>
      </c>
      <c r="J18281">
        <f>COUNTIF(J18283:J18290, "1")</f>
        <v>0</v>
      </c>
      <c r="K18281">
        <f>COUNTIF(K18283:K18290, "1")</f>
        <v>0</v>
      </c>
    </row>
    <row r="18282" spans="2:11" outlineLevel="2">
      <c r="C18282" t="s">
        <v>12</v>
      </c>
      <c r="D18282">
        <f>COUNTIF(D18283:D18290, "0")</f>
        <v>0</v>
      </c>
      <c r="E18282">
        <f>COUNTIF(E18283:E18290, "0")</f>
        <v>0</v>
      </c>
      <c r="F18282">
        <f>COUNTIF(F18283:F18290, "0")</f>
        <v>0</v>
      </c>
      <c r="G18282">
        <f>COUNTIF(G18283:G18290, "0")</f>
        <v>0</v>
      </c>
      <c r="H18282">
        <f>COUNTIF(H18283:H18290, "0")</f>
        <v>0</v>
      </c>
      <c r="I18282">
        <f>COUNTIF(I18283:I18290, "0")</f>
        <v>0</v>
      </c>
      <c r="J18282">
        <f>COUNTIF(J18283:J18290, "0")</f>
        <v>0</v>
      </c>
      <c r="K18282">
        <f>COUNTIF(K18283:K18290, "0")</f>
        <v>0</v>
      </c>
    </row>
    <row r="18283" spans="2:11" outlineLevel="2">
      <c r="B18283" t="s">
        <v>52</v>
      </c>
      <c r="C18283" t="s">
        <v>22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2:11" outlineLevel="2">
      <c r="B18284" t="s">
        <v>52</v>
      </c>
      <c r="C18284" t="s">
        <v>15</v>
      </c>
      <c r="D18284">
        <v>0</v>
      </c>
      <c r="E18284">
        <v>0</v>
      </c>
      <c r="F18284">
        <v>0</v>
      </c>
      <c r="G18284">
        <v>1</v>
      </c>
      <c r="H18284">
        <v>0</v>
      </c>
      <c r="I18284">
        <v>0</v>
      </c>
      <c r="J18284">
        <v>0</v>
      </c>
      <c r="K18284">
        <v>0</v>
      </c>
    </row>
    <row r="18285" spans="2:11" outlineLevel="2">
      <c r="B18285" t="s">
        <v>52</v>
      </c>
      <c r="C18285" t="s">
        <v>23</v>
      </c>
      <c r="D18285">
        <v>0</v>
      </c>
      <c r="E18285">
        <v>0</v>
      </c>
      <c r="F18285">
        <v>1</v>
      </c>
      <c r="G18285">
        <v>0</v>
      </c>
      <c r="H18285">
        <v>0</v>
      </c>
      <c r="I18285">
        <v>0</v>
      </c>
      <c r="J18285">
        <v>0</v>
      </c>
      <c r="K18285">
        <v>0</v>
      </c>
    </row>
    <row r="18286" spans="2:11" outlineLevel="2">
      <c r="B18286" t="s">
        <v>52</v>
      </c>
      <c r="C18286" t="s">
        <v>17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2:11" outlineLevel="2">
      <c r="B18287" t="s">
        <v>52</v>
      </c>
      <c r="C18287" t="s">
        <v>18</v>
      </c>
      <c r="D18287">
        <v>0</v>
      </c>
      <c r="E18287">
        <v>1</v>
      </c>
      <c r="F18287">
        <v>0</v>
      </c>
      <c r="G18287">
        <v>1</v>
      </c>
      <c r="H18287">
        <v>0</v>
      </c>
      <c r="I18287">
        <v>0</v>
      </c>
      <c r="J18287">
        <v>0</v>
      </c>
      <c r="K18287">
        <v>0</v>
      </c>
    </row>
    <row r="18288" spans="2:11" outlineLevel="2">
      <c r="B18288" t="s">
        <v>52</v>
      </c>
      <c r="C18288" t="s">
        <v>16</v>
      </c>
      <c r="D18288">
        <v>0</v>
      </c>
      <c r="E18288">
        <v>1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2:11" outlineLevel="2">
      <c r="B18289" t="s">
        <v>52</v>
      </c>
      <c r="C18289" t="s">
        <v>14</v>
      </c>
      <c r="D18289">
        <v>0</v>
      </c>
      <c r="E18289">
        <v>1</v>
      </c>
      <c r="F18289">
        <v>1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2:11" outlineLevel="2">
      <c r="B18290" t="s">
        <v>52</v>
      </c>
      <c r="C18290" t="s">
        <v>21</v>
      </c>
      <c r="D18290">
        <v>1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</row>
    <row r="18291" spans="2:11" s="3" customFormat="1">
      <c r="B18291" s="3" t="s">
        <v>761</v>
      </c>
      <c r="C18291" s="3" t="s">
        <v>8</v>
      </c>
      <c r="D18291" s="3">
        <f>IFERROR(AVERAGE(D18294), 0)</f>
        <v>0</v>
      </c>
      <c r="E18291" s="3">
        <f>IFERROR(AVERAGE(E18294), 0)</f>
        <v>0</v>
      </c>
      <c r="F18291" s="3">
        <f>IFERROR(AVERAGE(F18294), 0)</f>
        <v>0</v>
      </c>
      <c r="G18291" s="3">
        <f>IFERROR(AVERAGE(G18294), 0)</f>
        <v>0</v>
      </c>
      <c r="H18291" s="3">
        <f>IFERROR(AVERAGE(H18294), 0)</f>
        <v>0</v>
      </c>
      <c r="I18291" s="3">
        <f>IFERROR(AVERAGE(I18294), 0)</f>
        <v>0</v>
      </c>
      <c r="J18291" s="3">
        <f>IFERROR(AVERAGE(J18294), 0)</f>
        <v>0</v>
      </c>
      <c r="K18291" s="3">
        <f>IFERROR(AVERAGE(K18294), 0)</f>
        <v>0</v>
      </c>
    </row>
    <row r="18292" spans="2:11" outlineLevel="2">
      <c r="B18292" s="4" t="s">
        <v>9</v>
      </c>
      <c r="D18292">
        <f>E18295</f>
        <v>0</v>
      </c>
      <c r="E18292">
        <f>F18295</f>
        <v>0</v>
      </c>
      <c r="F18292">
        <f>G18295</f>
        <v>0</v>
      </c>
      <c r="G18292">
        <f>H18295</f>
        <v>0</v>
      </c>
      <c r="H18292">
        <f>I18295</f>
        <v>0</v>
      </c>
      <c r="I18292">
        <f>J18295</f>
        <v>0</v>
      </c>
      <c r="J18292">
        <f>K18295</f>
        <v>0</v>
      </c>
      <c r="K18292">
        <f>L18295</f>
        <v>0</v>
      </c>
    </row>
    <row r="18293" spans="2:11" outlineLevel="2">
      <c r="B18293" s="4" t="s">
        <v>10</v>
      </c>
      <c r="D18293">
        <f>E18296</f>
        <v>0</v>
      </c>
      <c r="E18293">
        <f>F18296</f>
        <v>0</v>
      </c>
      <c r="F18293">
        <f>G18296</f>
        <v>0</v>
      </c>
      <c r="G18293">
        <f>H18296</f>
        <v>0</v>
      </c>
      <c r="H18293">
        <f>I18296</f>
        <v>0</v>
      </c>
      <c r="I18293">
        <f>J18296</f>
        <v>0</v>
      </c>
      <c r="J18293">
        <f>K18296</f>
        <v>0</v>
      </c>
      <c r="K18293">
        <f>L18296</f>
        <v>0</v>
      </c>
    </row>
    <row r="18294" spans="2:11" s="5" customFormat="1" outlineLevel="1">
      <c r="C18294" s="5" t="s">
        <v>51</v>
      </c>
      <c r="D18294" s="1">
        <f>IFERROR(D18295/D18296, D18295)</f>
        <v>0</v>
      </c>
      <c r="E18294" s="1">
        <f>IFERROR(E18295/E18296, E18295)</f>
        <v>0</v>
      </c>
      <c r="F18294" s="1">
        <f>IFERROR(F18295/F18296, F18295)</f>
        <v>0</v>
      </c>
      <c r="G18294" s="1">
        <f>IFERROR(G18295/G18296, G18295)</f>
        <v>0</v>
      </c>
      <c r="H18294" s="1">
        <f>IFERROR(H18295/H18296, H18295)</f>
        <v>0</v>
      </c>
      <c r="I18294" s="1">
        <f>IFERROR(I18295/I18296, I18295)</f>
        <v>0</v>
      </c>
      <c r="J18294" s="1">
        <f>IFERROR(J18295/J18296, J18295)</f>
        <v>0</v>
      </c>
      <c r="K18294" s="1">
        <f>IFERROR(K18295/K18296, K18295)</f>
        <v>0</v>
      </c>
    </row>
    <row r="18295" spans="2:11" outlineLevel="2">
      <c r="C18295" t="s">
        <v>10</v>
      </c>
      <c r="D18295">
        <f>COUNTIF(D18297:D18302, "1")</f>
        <v>0</v>
      </c>
      <c r="E18295">
        <f>COUNTIF(E18297:E18302, "1")</f>
        <v>0</v>
      </c>
      <c r="F18295">
        <f>COUNTIF(F18297:F18302, "1")</f>
        <v>0</v>
      </c>
      <c r="G18295">
        <f>COUNTIF(G18297:G18302, "1")</f>
        <v>0</v>
      </c>
      <c r="H18295">
        <f>COUNTIF(H18297:H18302, "1")</f>
        <v>0</v>
      </c>
      <c r="I18295">
        <f>COUNTIF(I18297:I18302, "1")</f>
        <v>0</v>
      </c>
      <c r="J18295">
        <f>COUNTIF(J18297:J18302, "1")</f>
        <v>0</v>
      </c>
      <c r="K18295">
        <f>COUNTIF(K18297:K18302, "1")</f>
        <v>0</v>
      </c>
    </row>
    <row r="18296" spans="2:11" outlineLevel="2">
      <c r="C18296" t="s">
        <v>12</v>
      </c>
      <c r="D18296">
        <f>COUNTIF(D18297:D18302, "0")</f>
        <v>0</v>
      </c>
      <c r="E18296">
        <f>COUNTIF(E18297:E18302, "0")</f>
        <v>0</v>
      </c>
      <c r="F18296">
        <f>COUNTIF(F18297:F18302, "0")</f>
        <v>0</v>
      </c>
      <c r="G18296">
        <f>COUNTIF(G18297:G18302, "0")</f>
        <v>0</v>
      </c>
      <c r="H18296">
        <f>COUNTIF(H18297:H18302, "0")</f>
        <v>0</v>
      </c>
      <c r="I18296">
        <f>COUNTIF(I18297:I18302, "0")</f>
        <v>0</v>
      </c>
      <c r="J18296">
        <f>COUNTIF(J18297:J18302, "0")</f>
        <v>0</v>
      </c>
      <c r="K18296">
        <f>COUNTIF(K18297:K18302, "0")</f>
        <v>0</v>
      </c>
    </row>
    <row r="18297" spans="2:11" outlineLevel="2">
      <c r="B18297" t="s">
        <v>52</v>
      </c>
      <c r="C18297" t="s">
        <v>14</v>
      </c>
      <c r="D18297">
        <v>1</v>
      </c>
      <c r="E18297">
        <v>0</v>
      </c>
      <c r="F18297">
        <v>1</v>
      </c>
      <c r="G18297">
        <v>0</v>
      </c>
      <c r="H18297">
        <v>1</v>
      </c>
      <c r="I18297">
        <v>1</v>
      </c>
      <c r="J18297">
        <v>0</v>
      </c>
      <c r="K18297">
        <v>0</v>
      </c>
    </row>
    <row r="18298" spans="2:11" outlineLevel="2">
      <c r="B18298" t="s">
        <v>52</v>
      </c>
      <c r="C18298" t="s">
        <v>15</v>
      </c>
      <c r="D18298">
        <v>0</v>
      </c>
      <c r="E18298">
        <v>1</v>
      </c>
      <c r="F18298">
        <v>1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2:11" outlineLevel="2">
      <c r="B18299" t="s">
        <v>52</v>
      </c>
      <c r="C18299" t="s">
        <v>16</v>
      </c>
      <c r="D18299">
        <v>0</v>
      </c>
      <c r="E18299">
        <v>1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2:11" outlineLevel="2">
      <c r="B18300" t="s">
        <v>52</v>
      </c>
      <c r="C18300" t="s">
        <v>18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</row>
    <row r="18301" spans="2:11" outlineLevel="2">
      <c r="B18301" t="s">
        <v>52</v>
      </c>
      <c r="C18301" t="s">
        <v>32</v>
      </c>
      <c r="D18301">
        <v>0</v>
      </c>
      <c r="E18301">
        <v>0</v>
      </c>
      <c r="F18301">
        <v>0</v>
      </c>
      <c r="G18301">
        <v>0</v>
      </c>
      <c r="H18301">
        <v>1</v>
      </c>
      <c r="I18301">
        <v>1</v>
      </c>
      <c r="J18301">
        <v>0</v>
      </c>
      <c r="K18301">
        <v>0</v>
      </c>
    </row>
    <row r="18302" spans="2:11" outlineLevel="2">
      <c r="B18302" t="s">
        <v>52</v>
      </c>
      <c r="C18302" t="s">
        <v>20</v>
      </c>
      <c r="D18302">
        <v>0</v>
      </c>
      <c r="E18302">
        <v>0</v>
      </c>
      <c r="F18302">
        <v>0</v>
      </c>
      <c r="G18302">
        <v>1</v>
      </c>
      <c r="H18302">
        <v>0</v>
      </c>
      <c r="I18302">
        <v>0</v>
      </c>
      <c r="J18302">
        <v>0</v>
      </c>
      <c r="K18302">
        <v>0</v>
      </c>
    </row>
    <row r="18303" spans="2:11" s="3" customFormat="1">
      <c r="B18303" s="3" t="s">
        <v>762</v>
      </c>
      <c r="C18303" s="3" t="s">
        <v>8</v>
      </c>
      <c r="D18303" s="3">
        <f>IFERROR(AVERAGE(D18306), 0)</f>
        <v>0</v>
      </c>
      <c r="E18303" s="3">
        <f>IFERROR(AVERAGE(E18306), 0)</f>
        <v>0</v>
      </c>
      <c r="F18303" s="3">
        <f>IFERROR(AVERAGE(F18306), 0)</f>
        <v>0</v>
      </c>
      <c r="G18303" s="3">
        <f>IFERROR(AVERAGE(G18306), 0)</f>
        <v>0</v>
      </c>
      <c r="H18303" s="3">
        <f>IFERROR(AVERAGE(H18306), 0)</f>
        <v>0</v>
      </c>
      <c r="I18303" s="3">
        <f>IFERROR(AVERAGE(I18306), 0)</f>
        <v>0</v>
      </c>
      <c r="J18303" s="3">
        <f>IFERROR(AVERAGE(J18306), 0)</f>
        <v>0</v>
      </c>
      <c r="K18303" s="3">
        <f>IFERROR(AVERAGE(K18306), 0)</f>
        <v>0</v>
      </c>
    </row>
    <row r="18304" spans="2:11" outlineLevel="2">
      <c r="B18304" s="4" t="s">
        <v>9</v>
      </c>
      <c r="D18304">
        <f>E18307</f>
        <v>0</v>
      </c>
      <c r="E18304">
        <f>F18307</f>
        <v>0</v>
      </c>
      <c r="F18304">
        <f>G18307</f>
        <v>0</v>
      </c>
      <c r="G18304">
        <f>H18307</f>
        <v>0</v>
      </c>
      <c r="H18304">
        <f>I18307</f>
        <v>0</v>
      </c>
      <c r="I18304">
        <f>J18307</f>
        <v>0</v>
      </c>
      <c r="J18304">
        <f>K18307</f>
        <v>0</v>
      </c>
      <c r="K18304">
        <f>L18307</f>
        <v>0</v>
      </c>
    </row>
    <row r="18305" spans="2:11" outlineLevel="2">
      <c r="B18305" s="4" t="s">
        <v>10</v>
      </c>
      <c r="D18305">
        <f>E18308</f>
        <v>0</v>
      </c>
      <c r="E18305">
        <f>F18308</f>
        <v>0</v>
      </c>
      <c r="F18305">
        <f>G18308</f>
        <v>0</v>
      </c>
      <c r="G18305">
        <f>H18308</f>
        <v>0</v>
      </c>
      <c r="H18305">
        <f>I18308</f>
        <v>0</v>
      </c>
      <c r="I18305">
        <f>J18308</f>
        <v>0</v>
      </c>
      <c r="J18305">
        <f>K18308</f>
        <v>0</v>
      </c>
      <c r="K18305">
        <f>L18308</f>
        <v>0</v>
      </c>
    </row>
    <row r="18306" spans="2:11" s="5" customFormat="1" outlineLevel="1">
      <c r="C18306" s="5" t="s">
        <v>51</v>
      </c>
      <c r="D18306" s="1">
        <f>IFERROR(D18307/D18308, D18307)</f>
        <v>0</v>
      </c>
      <c r="E18306" s="1">
        <f>IFERROR(E18307/E18308, E18307)</f>
        <v>0</v>
      </c>
      <c r="F18306" s="1">
        <f>IFERROR(F18307/F18308, F18307)</f>
        <v>0</v>
      </c>
      <c r="G18306" s="1">
        <f>IFERROR(G18307/G18308, G18307)</f>
        <v>0</v>
      </c>
      <c r="H18306" s="1">
        <f>IFERROR(H18307/H18308, H18307)</f>
        <v>0</v>
      </c>
      <c r="I18306" s="1">
        <f>IFERROR(I18307/I18308, I18307)</f>
        <v>0</v>
      </c>
      <c r="J18306" s="1">
        <f>IFERROR(J18307/J18308, J18307)</f>
        <v>0</v>
      </c>
      <c r="K18306" s="1">
        <f>IFERROR(K18307/K18308, K18307)</f>
        <v>0</v>
      </c>
    </row>
    <row r="18307" spans="2:11" outlineLevel="2">
      <c r="C18307" t="s">
        <v>10</v>
      </c>
      <c r="D18307">
        <f>COUNTIF(D18309:D18314, "1")</f>
        <v>0</v>
      </c>
      <c r="E18307">
        <f>COUNTIF(E18309:E18314, "1")</f>
        <v>0</v>
      </c>
      <c r="F18307">
        <f>COUNTIF(F18309:F18314, "1")</f>
        <v>0</v>
      </c>
      <c r="G18307">
        <f>COUNTIF(G18309:G18314, "1")</f>
        <v>0</v>
      </c>
      <c r="H18307">
        <f>COUNTIF(H18309:H18314, "1")</f>
        <v>0</v>
      </c>
      <c r="I18307">
        <f>COUNTIF(I18309:I18314, "1")</f>
        <v>0</v>
      </c>
      <c r="J18307">
        <f>COUNTIF(J18309:J18314, "1")</f>
        <v>0</v>
      </c>
      <c r="K18307">
        <f>COUNTIF(K18309:K18314, "1")</f>
        <v>0</v>
      </c>
    </row>
    <row r="18308" spans="2:11" outlineLevel="2">
      <c r="C18308" t="s">
        <v>12</v>
      </c>
      <c r="D18308">
        <f>COUNTIF(D18309:D18314, "0")</f>
        <v>0</v>
      </c>
      <c r="E18308">
        <f>COUNTIF(E18309:E18314, "0")</f>
        <v>0</v>
      </c>
      <c r="F18308">
        <f>COUNTIF(F18309:F18314, "0")</f>
        <v>0</v>
      </c>
      <c r="G18308">
        <f>COUNTIF(G18309:G18314, "0")</f>
        <v>0</v>
      </c>
      <c r="H18308">
        <f>COUNTIF(H18309:H18314, "0")</f>
        <v>0</v>
      </c>
      <c r="I18308">
        <f>COUNTIF(I18309:I18314, "0")</f>
        <v>0</v>
      </c>
      <c r="J18308">
        <f>COUNTIF(J18309:J18314, "0")</f>
        <v>0</v>
      </c>
      <c r="K18308">
        <f>COUNTIF(K18309:K18314, "0")</f>
        <v>0</v>
      </c>
    </row>
    <row r="18309" spans="2:11" outlineLevel="2">
      <c r="B18309" t="s">
        <v>52</v>
      </c>
      <c r="C18309" t="s">
        <v>14</v>
      </c>
      <c r="D18309">
        <v>0</v>
      </c>
      <c r="E18309">
        <v>0</v>
      </c>
      <c r="F18309">
        <v>1</v>
      </c>
      <c r="G18309">
        <v>0</v>
      </c>
      <c r="H18309">
        <v>1</v>
      </c>
      <c r="I18309">
        <v>0</v>
      </c>
      <c r="J18309">
        <v>0</v>
      </c>
      <c r="K18309">
        <v>0</v>
      </c>
    </row>
    <row r="18310" spans="2:11" outlineLevel="2">
      <c r="B18310" t="s">
        <v>52</v>
      </c>
      <c r="C18310" t="s">
        <v>15</v>
      </c>
      <c r="D18310">
        <v>0</v>
      </c>
      <c r="E18310">
        <v>0</v>
      </c>
      <c r="F18310">
        <v>0</v>
      </c>
      <c r="G18310">
        <v>1</v>
      </c>
      <c r="H18310">
        <v>1</v>
      </c>
      <c r="I18310">
        <v>1</v>
      </c>
      <c r="J18310">
        <v>0</v>
      </c>
      <c r="K18310">
        <v>0</v>
      </c>
    </row>
    <row r="18311" spans="2:11" outlineLevel="2">
      <c r="B18311" t="s">
        <v>52</v>
      </c>
      <c r="C18311" t="s">
        <v>16</v>
      </c>
      <c r="D18311">
        <v>0</v>
      </c>
      <c r="E18311">
        <v>0</v>
      </c>
      <c r="F18311">
        <v>0</v>
      </c>
      <c r="G18311">
        <v>1</v>
      </c>
      <c r="H18311">
        <v>1</v>
      </c>
      <c r="I18311">
        <v>0</v>
      </c>
      <c r="J18311">
        <v>0</v>
      </c>
      <c r="K18311">
        <v>0</v>
      </c>
    </row>
    <row r="18312" spans="2:11" outlineLevel="2">
      <c r="B18312" t="s">
        <v>52</v>
      </c>
      <c r="C18312" t="s">
        <v>17</v>
      </c>
      <c r="D18312">
        <v>1</v>
      </c>
      <c r="E18312">
        <v>0</v>
      </c>
      <c r="F18312">
        <v>1</v>
      </c>
      <c r="G18312">
        <v>0</v>
      </c>
      <c r="H18312">
        <v>0</v>
      </c>
      <c r="I18312">
        <v>0</v>
      </c>
      <c r="J18312">
        <v>1</v>
      </c>
      <c r="K18312">
        <v>0</v>
      </c>
    </row>
    <row r="18313" spans="2:11" outlineLevel="2">
      <c r="B18313" t="s">
        <v>52</v>
      </c>
      <c r="C18313" t="s">
        <v>18</v>
      </c>
      <c r="D18313">
        <v>1</v>
      </c>
      <c r="E18313">
        <v>0</v>
      </c>
      <c r="F18313">
        <v>0</v>
      </c>
      <c r="G18313">
        <v>0</v>
      </c>
      <c r="H18313">
        <v>0</v>
      </c>
      <c r="I18313">
        <v>1</v>
      </c>
      <c r="J18313">
        <v>0</v>
      </c>
      <c r="K18313">
        <v>0</v>
      </c>
    </row>
    <row r="18314" spans="2:11" outlineLevel="2">
      <c r="B18314" t="s">
        <v>52</v>
      </c>
      <c r="C18314" t="s">
        <v>19</v>
      </c>
      <c r="D18314">
        <v>0</v>
      </c>
      <c r="E18314">
        <v>0</v>
      </c>
      <c r="F18314">
        <v>0</v>
      </c>
      <c r="G18314">
        <v>0</v>
      </c>
      <c r="H18314">
        <v>1</v>
      </c>
      <c r="I18314">
        <v>1</v>
      </c>
      <c r="J18314">
        <v>0</v>
      </c>
      <c r="K18314">
        <v>0</v>
      </c>
    </row>
    <row r="18315" spans="2:11" s="3" customFormat="1">
      <c r="B18315" s="3" t="s">
        <v>763</v>
      </c>
      <c r="C18315" s="3" t="s">
        <v>8</v>
      </c>
      <c r="D18315" s="3">
        <f>IFERROR(AVERAGE(D18318), 0)</f>
        <v>0</v>
      </c>
      <c r="E18315" s="3">
        <f>IFERROR(AVERAGE(E18318), 0)</f>
        <v>0</v>
      </c>
      <c r="F18315" s="3">
        <f>IFERROR(AVERAGE(F18318), 0)</f>
        <v>0</v>
      </c>
      <c r="G18315" s="3">
        <f>IFERROR(AVERAGE(G18318), 0)</f>
        <v>0</v>
      </c>
      <c r="H18315" s="3">
        <f>IFERROR(AVERAGE(H18318), 0)</f>
        <v>0</v>
      </c>
      <c r="I18315" s="3">
        <f>IFERROR(AVERAGE(I18318), 0)</f>
        <v>0</v>
      </c>
      <c r="J18315" s="3">
        <f>IFERROR(AVERAGE(J18318), 0)</f>
        <v>0</v>
      </c>
      <c r="K18315" s="3">
        <f>IFERROR(AVERAGE(K18318), 0)</f>
        <v>0</v>
      </c>
    </row>
    <row r="18316" spans="2:11" outlineLevel="2">
      <c r="B18316" s="4" t="s">
        <v>9</v>
      </c>
      <c r="D18316">
        <f>E18319</f>
        <v>0</v>
      </c>
      <c r="E18316">
        <f>F18319</f>
        <v>0</v>
      </c>
      <c r="F18316">
        <f>G18319</f>
        <v>0</v>
      </c>
      <c r="G18316">
        <f>H18319</f>
        <v>0</v>
      </c>
      <c r="H18316">
        <f>I18319</f>
        <v>0</v>
      </c>
      <c r="I18316">
        <f>J18319</f>
        <v>0</v>
      </c>
      <c r="J18316">
        <f>K18319</f>
        <v>0</v>
      </c>
      <c r="K18316">
        <f>L18319</f>
        <v>0</v>
      </c>
    </row>
    <row r="18317" spans="2:11" outlineLevel="2">
      <c r="B18317" s="4" t="s">
        <v>10</v>
      </c>
      <c r="D18317">
        <f>E18320</f>
        <v>0</v>
      </c>
      <c r="E18317">
        <f>F18320</f>
        <v>0</v>
      </c>
      <c r="F18317">
        <f>G18320</f>
        <v>0</v>
      </c>
      <c r="G18317">
        <f>H18320</f>
        <v>0</v>
      </c>
      <c r="H18317">
        <f>I18320</f>
        <v>0</v>
      </c>
      <c r="I18317">
        <f>J18320</f>
        <v>0</v>
      </c>
      <c r="J18317">
        <f>K18320</f>
        <v>0</v>
      </c>
      <c r="K18317">
        <f>L18320</f>
        <v>0</v>
      </c>
    </row>
    <row r="18318" spans="2:11" s="5" customFormat="1" outlineLevel="1">
      <c r="C18318" s="5" t="s">
        <v>51</v>
      </c>
      <c r="D18318" s="1">
        <f>IFERROR(D18319/D18320, D18319)</f>
        <v>0</v>
      </c>
      <c r="E18318" s="1">
        <f>IFERROR(E18319/E18320, E18319)</f>
        <v>0</v>
      </c>
      <c r="F18318" s="1">
        <f>IFERROR(F18319/F18320, F18319)</f>
        <v>0</v>
      </c>
      <c r="G18318" s="1">
        <f>IFERROR(G18319/G18320, G18319)</f>
        <v>0</v>
      </c>
      <c r="H18318" s="1">
        <f>IFERROR(H18319/H18320, H18319)</f>
        <v>0</v>
      </c>
      <c r="I18318" s="1">
        <f>IFERROR(I18319/I18320, I18319)</f>
        <v>0</v>
      </c>
      <c r="J18318" s="1">
        <f>IFERROR(J18319/J18320, J18319)</f>
        <v>0</v>
      </c>
      <c r="K18318" s="1">
        <f>IFERROR(K18319/K18320, K18319)</f>
        <v>0</v>
      </c>
    </row>
    <row r="18319" spans="2:11" outlineLevel="2">
      <c r="C18319" t="s">
        <v>10</v>
      </c>
      <c r="D18319">
        <f>COUNTIF(D18321:D18324, "1")</f>
        <v>0</v>
      </c>
      <c r="E18319">
        <f>COUNTIF(E18321:E18324, "1")</f>
        <v>0</v>
      </c>
      <c r="F18319">
        <f>COUNTIF(F18321:F18324, "1")</f>
        <v>0</v>
      </c>
      <c r="G18319">
        <f>COUNTIF(G18321:G18324, "1")</f>
        <v>0</v>
      </c>
      <c r="H18319">
        <f>COUNTIF(H18321:H18324, "1")</f>
        <v>0</v>
      </c>
      <c r="I18319">
        <f>COUNTIF(I18321:I18324, "1")</f>
        <v>0</v>
      </c>
      <c r="J18319">
        <f>COUNTIF(J18321:J18324, "1")</f>
        <v>0</v>
      </c>
      <c r="K18319">
        <f>COUNTIF(K18321:K18324, "1")</f>
        <v>0</v>
      </c>
    </row>
    <row r="18320" spans="2:11" outlineLevel="2">
      <c r="C18320" t="s">
        <v>12</v>
      </c>
      <c r="D18320">
        <f>COUNTIF(D18321:D18324, "0")</f>
        <v>0</v>
      </c>
      <c r="E18320">
        <f>COUNTIF(E18321:E18324, "0")</f>
        <v>0</v>
      </c>
      <c r="F18320">
        <f>COUNTIF(F18321:F18324, "0")</f>
        <v>0</v>
      </c>
      <c r="G18320">
        <f>COUNTIF(G18321:G18324, "0")</f>
        <v>0</v>
      </c>
      <c r="H18320">
        <f>COUNTIF(H18321:H18324, "0")</f>
        <v>0</v>
      </c>
      <c r="I18320">
        <f>COUNTIF(I18321:I18324, "0")</f>
        <v>0</v>
      </c>
      <c r="J18320">
        <f>COUNTIF(J18321:J18324, "0")</f>
        <v>0</v>
      </c>
      <c r="K18320">
        <f>COUNTIF(K18321:K18324, "0")</f>
        <v>0</v>
      </c>
    </row>
    <row r="18321" spans="2:11" outlineLevel="2">
      <c r="B18321" t="s">
        <v>52</v>
      </c>
      <c r="C18321" t="s">
        <v>14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</row>
    <row r="18322" spans="2:11" outlineLevel="2">
      <c r="B18322" t="s">
        <v>52</v>
      </c>
      <c r="C18322" t="s">
        <v>16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</row>
    <row r="18323" spans="2:11" outlineLevel="2">
      <c r="B18323" t="s">
        <v>52</v>
      </c>
      <c r="C18323" t="s">
        <v>17</v>
      </c>
      <c r="D18323">
        <v>0</v>
      </c>
      <c r="E18323">
        <v>0</v>
      </c>
      <c r="F18323">
        <v>1</v>
      </c>
      <c r="G18323">
        <v>0</v>
      </c>
      <c r="H18323">
        <v>0</v>
      </c>
      <c r="I18323">
        <v>0</v>
      </c>
      <c r="J18323">
        <v>0</v>
      </c>
      <c r="K18323">
        <v>0</v>
      </c>
    </row>
    <row r="18324" spans="2:11" outlineLevel="2">
      <c r="B18324" t="s">
        <v>52</v>
      </c>
      <c r="C18324" t="s">
        <v>18</v>
      </c>
      <c r="D18324">
        <v>0</v>
      </c>
      <c r="E18324">
        <v>0</v>
      </c>
      <c r="F18324">
        <v>1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2:11" s="3" customFormat="1">
      <c r="B18325" s="3" t="s">
        <v>764</v>
      </c>
      <c r="C18325" s="3" t="s">
        <v>8</v>
      </c>
      <c r="D18325" s="3">
        <f>IFERROR(AVERAGE(D18328), 0)</f>
        <v>0</v>
      </c>
      <c r="E18325" s="3">
        <f>IFERROR(AVERAGE(E18328), 0)</f>
        <v>0</v>
      </c>
      <c r="F18325" s="3">
        <f>IFERROR(AVERAGE(F18328), 0)</f>
        <v>0</v>
      </c>
      <c r="G18325" s="3">
        <f>IFERROR(AVERAGE(G18328), 0)</f>
        <v>0</v>
      </c>
      <c r="H18325" s="3">
        <f>IFERROR(AVERAGE(H18328), 0)</f>
        <v>0</v>
      </c>
      <c r="I18325" s="3">
        <f>IFERROR(AVERAGE(I18328), 0)</f>
        <v>0</v>
      </c>
      <c r="J18325" s="3">
        <f>IFERROR(AVERAGE(J18328), 0)</f>
        <v>0</v>
      </c>
      <c r="K18325" s="3">
        <f>IFERROR(AVERAGE(K18328), 0)</f>
        <v>0</v>
      </c>
    </row>
    <row r="18326" spans="2:11" outlineLevel="2">
      <c r="B18326" s="4" t="s">
        <v>9</v>
      </c>
      <c r="D18326">
        <f>E18329</f>
        <v>0</v>
      </c>
      <c r="E18326">
        <f>F18329</f>
        <v>0</v>
      </c>
      <c r="F18326">
        <f>G18329</f>
        <v>0</v>
      </c>
      <c r="G18326">
        <f>H18329</f>
        <v>0</v>
      </c>
      <c r="H18326">
        <f>I18329</f>
        <v>0</v>
      </c>
      <c r="I18326">
        <f>J18329</f>
        <v>0</v>
      </c>
      <c r="J18326">
        <f>K18329</f>
        <v>0</v>
      </c>
      <c r="K18326">
        <f>L18329</f>
        <v>0</v>
      </c>
    </row>
    <row r="18327" spans="2:11" outlineLevel="2">
      <c r="B18327" s="4" t="s">
        <v>10</v>
      </c>
      <c r="D18327">
        <f>E18330</f>
        <v>0</v>
      </c>
      <c r="E18327">
        <f>F18330</f>
        <v>0</v>
      </c>
      <c r="F18327">
        <f>G18330</f>
        <v>0</v>
      </c>
      <c r="G18327">
        <f>H18330</f>
        <v>0</v>
      </c>
      <c r="H18327">
        <f>I18330</f>
        <v>0</v>
      </c>
      <c r="I18327">
        <f>J18330</f>
        <v>0</v>
      </c>
      <c r="J18327">
        <f>K18330</f>
        <v>0</v>
      </c>
      <c r="K18327">
        <f>L18330</f>
        <v>0</v>
      </c>
    </row>
    <row r="18328" spans="2:11" s="5" customFormat="1" outlineLevel="1">
      <c r="C18328" s="5" t="s">
        <v>51</v>
      </c>
      <c r="D18328" s="1">
        <f>IFERROR(D18329/D18330, D18329)</f>
        <v>0</v>
      </c>
      <c r="E18328" s="1">
        <f>IFERROR(E18329/E18330, E18329)</f>
        <v>0</v>
      </c>
      <c r="F18328" s="1">
        <f>IFERROR(F18329/F18330, F18329)</f>
        <v>0</v>
      </c>
      <c r="G18328" s="1">
        <f>IFERROR(G18329/G18330, G18329)</f>
        <v>0</v>
      </c>
      <c r="H18328" s="1">
        <f>IFERROR(H18329/H18330, H18329)</f>
        <v>0</v>
      </c>
      <c r="I18328" s="1">
        <f>IFERROR(I18329/I18330, I18329)</f>
        <v>0</v>
      </c>
      <c r="J18328" s="1">
        <f>IFERROR(J18329/J18330, J18329)</f>
        <v>0</v>
      </c>
      <c r="K18328" s="1">
        <f>IFERROR(K18329/K18330, K18329)</f>
        <v>0</v>
      </c>
    </row>
    <row r="18329" spans="2:11" outlineLevel="2">
      <c r="C18329" t="s">
        <v>10</v>
      </c>
      <c r="D18329">
        <f>COUNTIF(D18331:D18338, "1")</f>
        <v>0</v>
      </c>
      <c r="E18329">
        <f>COUNTIF(E18331:E18338, "1")</f>
        <v>0</v>
      </c>
      <c r="F18329">
        <f>COUNTIF(F18331:F18338, "1")</f>
        <v>0</v>
      </c>
      <c r="G18329">
        <f>COUNTIF(G18331:G18338, "1")</f>
        <v>0</v>
      </c>
      <c r="H18329">
        <f>COUNTIF(H18331:H18338, "1")</f>
        <v>0</v>
      </c>
      <c r="I18329">
        <f>COUNTIF(I18331:I18338, "1")</f>
        <v>0</v>
      </c>
      <c r="J18329">
        <f>COUNTIF(J18331:J18338, "1")</f>
        <v>0</v>
      </c>
      <c r="K18329">
        <f>COUNTIF(K18331:K18338, "1")</f>
        <v>0</v>
      </c>
    </row>
    <row r="18330" spans="2:11" outlineLevel="2">
      <c r="C18330" t="s">
        <v>12</v>
      </c>
      <c r="D18330">
        <f>COUNTIF(D18331:D18338, "0")</f>
        <v>0</v>
      </c>
      <c r="E18330">
        <f>COUNTIF(E18331:E18338, "0")</f>
        <v>0</v>
      </c>
      <c r="F18330">
        <f>COUNTIF(F18331:F18338, "0")</f>
        <v>0</v>
      </c>
      <c r="G18330">
        <f>COUNTIF(G18331:G18338, "0")</f>
        <v>0</v>
      </c>
      <c r="H18330">
        <f>COUNTIF(H18331:H18338, "0")</f>
        <v>0</v>
      </c>
      <c r="I18330">
        <f>COUNTIF(I18331:I18338, "0")</f>
        <v>0</v>
      </c>
      <c r="J18330">
        <f>COUNTIF(J18331:J18338, "0")</f>
        <v>0</v>
      </c>
      <c r="K18330">
        <f>COUNTIF(K18331:K18338, "0")</f>
        <v>0</v>
      </c>
    </row>
    <row r="18331" spans="2:11" outlineLevel="2">
      <c r="B18331" t="s">
        <v>52</v>
      </c>
      <c r="C18331" t="s">
        <v>14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2:11" outlineLevel="2">
      <c r="B18332" t="s">
        <v>52</v>
      </c>
      <c r="C18332" t="s">
        <v>18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2:11" outlineLevel="2">
      <c r="B18333" t="s">
        <v>52</v>
      </c>
      <c r="C18333" t="s">
        <v>15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</row>
    <row r="18334" spans="2:11" outlineLevel="2">
      <c r="B18334" t="s">
        <v>52</v>
      </c>
      <c r="C18334" t="s">
        <v>17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2:11" outlineLevel="2">
      <c r="B18335" t="s">
        <v>52</v>
      </c>
      <c r="C18335" t="s">
        <v>20</v>
      </c>
      <c r="D18335">
        <v>1</v>
      </c>
      <c r="E18335">
        <v>0</v>
      </c>
      <c r="F18335">
        <v>1</v>
      </c>
      <c r="G18335">
        <v>0</v>
      </c>
      <c r="H18335">
        <v>0</v>
      </c>
      <c r="I18335">
        <v>1</v>
      </c>
      <c r="J18335">
        <v>0</v>
      </c>
      <c r="K18335">
        <v>0</v>
      </c>
    </row>
    <row r="18336" spans="2:11" outlineLevel="2">
      <c r="B18336" t="s">
        <v>52</v>
      </c>
      <c r="C18336" t="s">
        <v>16</v>
      </c>
      <c r="D18336">
        <v>0</v>
      </c>
      <c r="E18336">
        <v>1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2:11" outlineLevel="2">
      <c r="B18337" t="s">
        <v>52</v>
      </c>
      <c r="C18337" t="s">
        <v>32</v>
      </c>
      <c r="D18337">
        <v>1</v>
      </c>
      <c r="E18337">
        <v>0</v>
      </c>
      <c r="F18337">
        <v>0</v>
      </c>
      <c r="G18337">
        <v>1</v>
      </c>
      <c r="H18337">
        <v>1</v>
      </c>
      <c r="I18337">
        <v>0</v>
      </c>
      <c r="J18337">
        <v>0</v>
      </c>
      <c r="K18337">
        <v>0</v>
      </c>
    </row>
    <row r="18338" spans="2:11" outlineLevel="2">
      <c r="B18338" t="s">
        <v>52</v>
      </c>
      <c r="C18338" t="s">
        <v>19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</row>
    <row r="18339" spans="2:11" s="3" customFormat="1">
      <c r="B18339" s="3" t="s">
        <v>765</v>
      </c>
      <c r="C18339" s="3" t="s">
        <v>8</v>
      </c>
      <c r="D18339" s="3">
        <f>IFERROR(AVERAGE(D18342), 0)</f>
        <v>0</v>
      </c>
      <c r="E18339" s="3">
        <f>IFERROR(AVERAGE(E18342), 0)</f>
        <v>0</v>
      </c>
      <c r="F18339" s="3">
        <f>IFERROR(AVERAGE(F18342), 0)</f>
        <v>0</v>
      </c>
      <c r="G18339" s="3">
        <f>IFERROR(AVERAGE(G18342), 0)</f>
        <v>0</v>
      </c>
      <c r="H18339" s="3">
        <f>IFERROR(AVERAGE(H18342), 0)</f>
        <v>0</v>
      </c>
      <c r="I18339" s="3">
        <f>IFERROR(AVERAGE(I18342), 0)</f>
        <v>0</v>
      </c>
      <c r="J18339" s="3">
        <f>IFERROR(AVERAGE(J18342), 0)</f>
        <v>0</v>
      </c>
      <c r="K18339" s="3">
        <f>IFERROR(AVERAGE(K18342), 0)</f>
        <v>0</v>
      </c>
    </row>
    <row r="18340" spans="2:11" outlineLevel="2">
      <c r="B18340" s="4" t="s">
        <v>9</v>
      </c>
      <c r="D18340">
        <f>E18343</f>
        <v>0</v>
      </c>
      <c r="E18340">
        <f>F18343</f>
        <v>0</v>
      </c>
      <c r="F18340">
        <f>G18343</f>
        <v>0</v>
      </c>
      <c r="G18340">
        <f>H18343</f>
        <v>0</v>
      </c>
      <c r="H18340">
        <f>I18343</f>
        <v>0</v>
      </c>
      <c r="I18340">
        <f>J18343</f>
        <v>0</v>
      </c>
      <c r="J18340">
        <f>K18343</f>
        <v>0</v>
      </c>
      <c r="K18340">
        <f>L18343</f>
        <v>0</v>
      </c>
    </row>
    <row r="18341" spans="2:11" outlineLevel="2">
      <c r="B18341" s="4" t="s">
        <v>10</v>
      </c>
      <c r="D18341">
        <f>E18344</f>
        <v>0</v>
      </c>
      <c r="E18341">
        <f>F18344</f>
        <v>0</v>
      </c>
      <c r="F18341">
        <f>G18344</f>
        <v>0</v>
      </c>
      <c r="G18341">
        <f>H18344</f>
        <v>0</v>
      </c>
      <c r="H18341">
        <f>I18344</f>
        <v>0</v>
      </c>
      <c r="I18341">
        <f>J18344</f>
        <v>0</v>
      </c>
      <c r="J18341">
        <f>K18344</f>
        <v>0</v>
      </c>
      <c r="K18341">
        <f>L18344</f>
        <v>0</v>
      </c>
    </row>
    <row r="18342" spans="2:11" s="5" customFormat="1" outlineLevel="1">
      <c r="C18342" s="5" t="s">
        <v>51</v>
      </c>
      <c r="D18342" s="1">
        <f>IFERROR(D18343/D18344, D18343)</f>
        <v>0</v>
      </c>
      <c r="E18342" s="1">
        <f>IFERROR(E18343/E18344, E18343)</f>
        <v>0</v>
      </c>
      <c r="F18342" s="1">
        <f>IFERROR(F18343/F18344, F18343)</f>
        <v>0</v>
      </c>
      <c r="G18342" s="1">
        <f>IFERROR(G18343/G18344, G18343)</f>
        <v>0</v>
      </c>
      <c r="H18342" s="1">
        <f>IFERROR(H18343/H18344, H18343)</f>
        <v>0</v>
      </c>
      <c r="I18342" s="1">
        <f>IFERROR(I18343/I18344, I18343)</f>
        <v>0</v>
      </c>
      <c r="J18342" s="1">
        <f>IFERROR(J18343/J18344, J18343)</f>
        <v>0</v>
      </c>
      <c r="K18342" s="1">
        <f>IFERROR(K18343/K18344, K18343)</f>
        <v>0</v>
      </c>
    </row>
    <row r="18343" spans="2:11" outlineLevel="2">
      <c r="C18343" t="s">
        <v>10</v>
      </c>
      <c r="D18343">
        <f>COUNTIF(D18345:D18346, "1")</f>
        <v>0</v>
      </c>
      <c r="E18343">
        <f>COUNTIF(E18345:E18346, "1")</f>
        <v>0</v>
      </c>
      <c r="F18343">
        <f>COUNTIF(F18345:F18346, "1")</f>
        <v>0</v>
      </c>
      <c r="G18343">
        <f>COUNTIF(G18345:G18346, "1")</f>
        <v>0</v>
      </c>
      <c r="H18343">
        <f>COUNTIF(H18345:H18346, "1")</f>
        <v>0</v>
      </c>
      <c r="I18343">
        <f>COUNTIF(I18345:I18346, "1")</f>
        <v>0</v>
      </c>
      <c r="J18343">
        <f>COUNTIF(J18345:J18346, "1")</f>
        <v>0</v>
      </c>
      <c r="K18343">
        <f>COUNTIF(K18345:K18346, "1")</f>
        <v>0</v>
      </c>
    </row>
    <row r="18344" spans="2:11" outlineLevel="2">
      <c r="C18344" t="s">
        <v>12</v>
      </c>
      <c r="D18344">
        <f>COUNTIF(D18345:D18346, "0")</f>
        <v>0</v>
      </c>
      <c r="E18344">
        <f>COUNTIF(E18345:E18346, "0")</f>
        <v>0</v>
      </c>
      <c r="F18344">
        <f>COUNTIF(F18345:F18346, "0")</f>
        <v>0</v>
      </c>
      <c r="G18344">
        <f>COUNTIF(G18345:G18346, "0")</f>
        <v>0</v>
      </c>
      <c r="H18344">
        <f>COUNTIF(H18345:H18346, "0")</f>
        <v>0</v>
      </c>
      <c r="I18344">
        <f>COUNTIF(I18345:I18346, "0")</f>
        <v>0</v>
      </c>
      <c r="J18344">
        <f>COUNTIF(J18345:J18346, "0")</f>
        <v>0</v>
      </c>
      <c r="K18344">
        <f>COUNTIF(K18345:K18346, "0")</f>
        <v>0</v>
      </c>
    </row>
    <row r="18345" spans="2:11" outlineLevel="2">
      <c r="B18345" t="s">
        <v>52</v>
      </c>
      <c r="C18345" t="s">
        <v>14</v>
      </c>
      <c r="D18345">
        <v>0</v>
      </c>
      <c r="E18345">
        <v>0</v>
      </c>
      <c r="F18345">
        <v>1</v>
      </c>
      <c r="G18345">
        <v>1</v>
      </c>
      <c r="H18345">
        <v>0</v>
      </c>
      <c r="I18345">
        <v>0</v>
      </c>
      <c r="J18345">
        <v>1</v>
      </c>
      <c r="K18345">
        <v>0</v>
      </c>
    </row>
    <row r="18346" spans="2:11" outlineLevel="2">
      <c r="B18346" t="s">
        <v>52</v>
      </c>
      <c r="C18346" t="s">
        <v>15</v>
      </c>
      <c r="D18346">
        <v>0</v>
      </c>
      <c r="E18346">
        <v>0</v>
      </c>
      <c r="F18346">
        <v>1</v>
      </c>
      <c r="G18346">
        <v>0</v>
      </c>
      <c r="H18346">
        <v>0</v>
      </c>
      <c r="I18346">
        <v>0</v>
      </c>
      <c r="J18346">
        <v>0</v>
      </c>
      <c r="K18346">
        <v>0</v>
      </c>
    </row>
    <row r="18347" spans="2:11" s="3" customFormat="1">
      <c r="B18347" s="3" t="s">
        <v>766</v>
      </c>
      <c r="C18347" s="3" t="s">
        <v>8</v>
      </c>
      <c r="D18347" s="3">
        <f>IFERROR(AVERAGE(D18350), 0)</f>
        <v>0</v>
      </c>
      <c r="E18347" s="3">
        <f>IFERROR(AVERAGE(E18350), 0)</f>
        <v>0</v>
      </c>
      <c r="F18347" s="3">
        <f>IFERROR(AVERAGE(F18350), 0)</f>
        <v>0</v>
      </c>
      <c r="G18347" s="3">
        <f>IFERROR(AVERAGE(G18350), 0)</f>
        <v>0</v>
      </c>
      <c r="H18347" s="3">
        <f>IFERROR(AVERAGE(H18350), 0)</f>
        <v>0</v>
      </c>
      <c r="I18347" s="3">
        <f>IFERROR(AVERAGE(I18350), 0)</f>
        <v>0</v>
      </c>
      <c r="J18347" s="3">
        <f>IFERROR(AVERAGE(J18350), 0)</f>
        <v>0</v>
      </c>
      <c r="K18347" s="3">
        <f>IFERROR(AVERAGE(K18350), 0)</f>
        <v>0</v>
      </c>
    </row>
    <row r="18348" spans="2:11" outlineLevel="2">
      <c r="B18348" s="4" t="s">
        <v>9</v>
      </c>
      <c r="D18348">
        <f>E18351</f>
        <v>0</v>
      </c>
      <c r="E18348">
        <f>F18351</f>
        <v>0</v>
      </c>
      <c r="F18348">
        <f>G18351</f>
        <v>0</v>
      </c>
      <c r="G18348">
        <f>H18351</f>
        <v>0</v>
      </c>
      <c r="H18348">
        <f>I18351</f>
        <v>0</v>
      </c>
      <c r="I18348">
        <f>J18351</f>
        <v>0</v>
      </c>
      <c r="J18348">
        <f>K18351</f>
        <v>0</v>
      </c>
      <c r="K18348">
        <f>L18351</f>
        <v>0</v>
      </c>
    </row>
    <row r="18349" spans="2:11" outlineLevel="2">
      <c r="B18349" s="4" t="s">
        <v>10</v>
      </c>
      <c r="D18349">
        <f>E18352</f>
        <v>0</v>
      </c>
      <c r="E18349">
        <f>F18352</f>
        <v>0</v>
      </c>
      <c r="F18349">
        <f>G18352</f>
        <v>0</v>
      </c>
      <c r="G18349">
        <f>H18352</f>
        <v>0</v>
      </c>
      <c r="H18349">
        <f>I18352</f>
        <v>0</v>
      </c>
      <c r="I18349">
        <f>J18352</f>
        <v>0</v>
      </c>
      <c r="J18349">
        <f>K18352</f>
        <v>0</v>
      </c>
      <c r="K18349">
        <f>L18352</f>
        <v>0</v>
      </c>
    </row>
    <row r="18350" spans="2:11" s="5" customFormat="1" outlineLevel="1">
      <c r="C18350" s="5" t="s">
        <v>51</v>
      </c>
      <c r="D18350" s="1">
        <f>IFERROR(D18351/D18352, D18351)</f>
        <v>0</v>
      </c>
      <c r="E18350" s="1">
        <f>IFERROR(E18351/E18352, E18351)</f>
        <v>0</v>
      </c>
      <c r="F18350" s="1">
        <f>IFERROR(F18351/F18352, F18351)</f>
        <v>0</v>
      </c>
      <c r="G18350" s="1">
        <f>IFERROR(G18351/G18352, G18351)</f>
        <v>0</v>
      </c>
      <c r="H18350" s="1">
        <f>IFERROR(H18351/H18352, H18351)</f>
        <v>0</v>
      </c>
      <c r="I18350" s="1">
        <f>IFERROR(I18351/I18352, I18351)</f>
        <v>0</v>
      </c>
      <c r="J18350" s="1">
        <f>IFERROR(J18351/J18352, J18351)</f>
        <v>0</v>
      </c>
      <c r="K18350" s="1">
        <f>IFERROR(K18351/K18352, K18351)</f>
        <v>0</v>
      </c>
    </row>
    <row r="18351" spans="2:11" outlineLevel="2">
      <c r="C18351" t="s">
        <v>10</v>
      </c>
      <c r="D18351">
        <f>COUNTIF(D18353:D18358, "1")</f>
        <v>0</v>
      </c>
      <c r="E18351">
        <f>COUNTIF(E18353:E18358, "1")</f>
        <v>0</v>
      </c>
      <c r="F18351">
        <f>COUNTIF(F18353:F18358, "1")</f>
        <v>0</v>
      </c>
      <c r="G18351">
        <f>COUNTIF(G18353:G18358, "1")</f>
        <v>0</v>
      </c>
      <c r="H18351">
        <f>COUNTIF(H18353:H18358, "1")</f>
        <v>0</v>
      </c>
      <c r="I18351">
        <f>COUNTIF(I18353:I18358, "1")</f>
        <v>0</v>
      </c>
      <c r="J18351">
        <f>COUNTIF(J18353:J18358, "1")</f>
        <v>0</v>
      </c>
      <c r="K18351">
        <f>COUNTIF(K18353:K18358, "1")</f>
        <v>0</v>
      </c>
    </row>
    <row r="18352" spans="2:11" outlineLevel="2">
      <c r="C18352" t="s">
        <v>12</v>
      </c>
      <c r="D18352">
        <f>COUNTIF(D18353:D18358, "0")</f>
        <v>0</v>
      </c>
      <c r="E18352">
        <f>COUNTIF(E18353:E18358, "0")</f>
        <v>0</v>
      </c>
      <c r="F18352">
        <f>COUNTIF(F18353:F18358, "0")</f>
        <v>0</v>
      </c>
      <c r="G18352">
        <f>COUNTIF(G18353:G18358, "0")</f>
        <v>0</v>
      </c>
      <c r="H18352">
        <f>COUNTIF(H18353:H18358, "0")</f>
        <v>0</v>
      </c>
      <c r="I18352">
        <f>COUNTIF(I18353:I18358, "0")</f>
        <v>0</v>
      </c>
      <c r="J18352">
        <f>COUNTIF(J18353:J18358, "0")</f>
        <v>0</v>
      </c>
      <c r="K18352">
        <f>COUNTIF(K18353:K18358, "0")</f>
        <v>0</v>
      </c>
    </row>
    <row r="18353" spans="2:11" outlineLevel="2">
      <c r="B18353" t="s">
        <v>52</v>
      </c>
      <c r="C18353" t="s">
        <v>16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2:11" outlineLevel="2">
      <c r="B18354" t="s">
        <v>52</v>
      </c>
      <c r="C18354" t="s">
        <v>15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1</v>
      </c>
      <c r="J18354">
        <v>0</v>
      </c>
      <c r="K18354">
        <v>0</v>
      </c>
    </row>
    <row r="18355" spans="2:11" outlineLevel="2">
      <c r="B18355" t="s">
        <v>52</v>
      </c>
      <c r="C18355" t="s">
        <v>14</v>
      </c>
      <c r="D18355">
        <v>0</v>
      </c>
      <c r="E18355">
        <v>0</v>
      </c>
      <c r="F18355">
        <v>0</v>
      </c>
      <c r="G18355">
        <v>0</v>
      </c>
      <c r="H18355">
        <v>1</v>
      </c>
      <c r="I18355">
        <v>0</v>
      </c>
      <c r="J18355">
        <v>0</v>
      </c>
      <c r="K18355">
        <v>0</v>
      </c>
    </row>
    <row r="18356" spans="2:11" outlineLevel="2">
      <c r="B18356" t="s">
        <v>52</v>
      </c>
      <c r="C18356" t="s">
        <v>17</v>
      </c>
      <c r="D18356">
        <v>1</v>
      </c>
      <c r="E18356">
        <v>0</v>
      </c>
      <c r="F18356">
        <v>0</v>
      </c>
      <c r="G18356">
        <v>1</v>
      </c>
      <c r="H18356">
        <v>0</v>
      </c>
      <c r="I18356">
        <v>1</v>
      </c>
      <c r="J18356">
        <v>0</v>
      </c>
      <c r="K18356">
        <v>0</v>
      </c>
    </row>
    <row r="18357" spans="2:11" outlineLevel="2">
      <c r="B18357" t="s">
        <v>52</v>
      </c>
      <c r="C18357" t="s">
        <v>18</v>
      </c>
      <c r="D18357">
        <v>0</v>
      </c>
      <c r="E18357">
        <v>1</v>
      </c>
      <c r="F18357">
        <v>0</v>
      </c>
      <c r="G18357">
        <v>0</v>
      </c>
      <c r="H18357">
        <v>1</v>
      </c>
      <c r="I18357">
        <v>0</v>
      </c>
      <c r="J18357">
        <v>0</v>
      </c>
      <c r="K18357">
        <v>0</v>
      </c>
    </row>
    <row r="18358" spans="2:11" outlineLevel="2">
      <c r="B18358" t="s">
        <v>52</v>
      </c>
      <c r="C18358" t="s">
        <v>19</v>
      </c>
      <c r="D18358">
        <v>0</v>
      </c>
      <c r="E18358">
        <v>1</v>
      </c>
      <c r="F18358">
        <v>1</v>
      </c>
      <c r="G18358">
        <v>1</v>
      </c>
      <c r="H18358">
        <v>0</v>
      </c>
      <c r="I18358">
        <v>0</v>
      </c>
      <c r="J18358">
        <v>0</v>
      </c>
      <c r="K18358">
        <v>0</v>
      </c>
    </row>
    <row r="18359" spans="2:11" s="3" customFormat="1">
      <c r="B18359" s="3" t="s">
        <v>767</v>
      </c>
      <c r="C18359" s="3" t="s">
        <v>8</v>
      </c>
      <c r="D18359" s="3">
        <f>IFERROR(AVERAGE(D18362), 0)</f>
        <v>0</v>
      </c>
      <c r="E18359" s="3">
        <f>IFERROR(AVERAGE(E18362), 0)</f>
        <v>0</v>
      </c>
      <c r="F18359" s="3">
        <f>IFERROR(AVERAGE(F18362), 0)</f>
        <v>0</v>
      </c>
      <c r="G18359" s="3">
        <f>IFERROR(AVERAGE(G18362), 0)</f>
        <v>0</v>
      </c>
      <c r="H18359" s="3">
        <f>IFERROR(AVERAGE(H18362), 0)</f>
        <v>0</v>
      </c>
      <c r="I18359" s="3">
        <f>IFERROR(AVERAGE(I18362), 0)</f>
        <v>0</v>
      </c>
      <c r="J18359" s="3">
        <f>IFERROR(AVERAGE(J18362), 0)</f>
        <v>0</v>
      </c>
      <c r="K18359" s="3">
        <f>IFERROR(AVERAGE(K18362), 0)</f>
        <v>0</v>
      </c>
    </row>
    <row r="18360" spans="2:11" outlineLevel="2">
      <c r="B18360" s="4" t="s">
        <v>9</v>
      </c>
      <c r="D18360">
        <f>E18363</f>
        <v>0</v>
      </c>
      <c r="E18360">
        <f>F18363</f>
        <v>0</v>
      </c>
      <c r="F18360">
        <f>G18363</f>
        <v>0</v>
      </c>
      <c r="G18360">
        <f>H18363</f>
        <v>0</v>
      </c>
      <c r="H18360">
        <f>I18363</f>
        <v>0</v>
      </c>
      <c r="I18360">
        <f>J18363</f>
        <v>0</v>
      </c>
      <c r="J18360">
        <f>K18363</f>
        <v>0</v>
      </c>
      <c r="K18360">
        <f>L18363</f>
        <v>0</v>
      </c>
    </row>
    <row r="18361" spans="2:11" outlineLevel="2">
      <c r="B18361" s="4" t="s">
        <v>10</v>
      </c>
      <c r="D18361">
        <f>E18364</f>
        <v>0</v>
      </c>
      <c r="E18361">
        <f>F18364</f>
        <v>0</v>
      </c>
      <c r="F18361">
        <f>G18364</f>
        <v>0</v>
      </c>
      <c r="G18361">
        <f>H18364</f>
        <v>0</v>
      </c>
      <c r="H18361">
        <f>I18364</f>
        <v>0</v>
      </c>
      <c r="I18361">
        <f>J18364</f>
        <v>0</v>
      </c>
      <c r="J18361">
        <f>K18364</f>
        <v>0</v>
      </c>
      <c r="K18361">
        <f>L18364</f>
        <v>0</v>
      </c>
    </row>
    <row r="18362" spans="2:11" s="5" customFormat="1" outlineLevel="1">
      <c r="C18362" s="5" t="s">
        <v>51</v>
      </c>
      <c r="D18362" s="1">
        <f>IFERROR(D18363/D18364, D18363)</f>
        <v>0</v>
      </c>
      <c r="E18362" s="1">
        <f>IFERROR(E18363/E18364, E18363)</f>
        <v>0</v>
      </c>
      <c r="F18362" s="1">
        <f>IFERROR(F18363/F18364, F18363)</f>
        <v>0</v>
      </c>
      <c r="G18362" s="1">
        <f>IFERROR(G18363/G18364, G18363)</f>
        <v>0</v>
      </c>
      <c r="H18362" s="1">
        <f>IFERROR(H18363/H18364, H18363)</f>
        <v>0</v>
      </c>
      <c r="I18362" s="1">
        <f>IFERROR(I18363/I18364, I18363)</f>
        <v>0</v>
      </c>
      <c r="J18362" s="1">
        <f>IFERROR(J18363/J18364, J18363)</f>
        <v>0</v>
      </c>
      <c r="K18362" s="1">
        <f>IFERROR(K18363/K18364, K18363)</f>
        <v>0</v>
      </c>
    </row>
    <row r="18363" spans="2:11" outlineLevel="2">
      <c r="C18363" t="s">
        <v>10</v>
      </c>
      <c r="D18363">
        <f>COUNTIF(D18365:D18369, "1")</f>
        <v>0</v>
      </c>
      <c r="E18363">
        <f>COUNTIF(E18365:E18369, "1")</f>
        <v>0</v>
      </c>
      <c r="F18363">
        <f>COUNTIF(F18365:F18369, "1")</f>
        <v>0</v>
      </c>
      <c r="G18363">
        <f>COUNTIF(G18365:G18369, "1")</f>
        <v>0</v>
      </c>
      <c r="H18363">
        <f>COUNTIF(H18365:H18369, "1")</f>
        <v>0</v>
      </c>
      <c r="I18363">
        <f>COUNTIF(I18365:I18369, "1")</f>
        <v>0</v>
      </c>
      <c r="J18363">
        <f>COUNTIF(J18365:J18369, "1")</f>
        <v>0</v>
      </c>
      <c r="K18363">
        <f>COUNTIF(K18365:K18369, "1")</f>
        <v>0</v>
      </c>
    </row>
    <row r="18364" spans="2:11" outlineLevel="2">
      <c r="C18364" t="s">
        <v>12</v>
      </c>
      <c r="D18364">
        <f>COUNTIF(D18365:D18369, "0")</f>
        <v>0</v>
      </c>
      <c r="E18364">
        <f>COUNTIF(E18365:E18369, "0")</f>
        <v>0</v>
      </c>
      <c r="F18364">
        <f>COUNTIF(F18365:F18369, "0")</f>
        <v>0</v>
      </c>
      <c r="G18364">
        <f>COUNTIF(G18365:G18369, "0")</f>
        <v>0</v>
      </c>
      <c r="H18364">
        <f>COUNTIF(H18365:H18369, "0")</f>
        <v>0</v>
      </c>
      <c r="I18364">
        <f>COUNTIF(I18365:I18369, "0")</f>
        <v>0</v>
      </c>
      <c r="J18364">
        <f>COUNTIF(J18365:J18369, "0")</f>
        <v>0</v>
      </c>
      <c r="K18364">
        <f>COUNTIF(K18365:K18369, "0")</f>
        <v>0</v>
      </c>
    </row>
    <row r="18365" spans="2:11" outlineLevel="2">
      <c r="B18365" t="s">
        <v>52</v>
      </c>
      <c r="C18365" t="s">
        <v>15</v>
      </c>
      <c r="D18365">
        <v>0</v>
      </c>
      <c r="E18365">
        <v>1</v>
      </c>
      <c r="F18365">
        <v>1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2:11" outlineLevel="2">
      <c r="B18366" t="s">
        <v>52</v>
      </c>
      <c r="C18366" t="s">
        <v>18</v>
      </c>
      <c r="D18366">
        <v>0</v>
      </c>
      <c r="E18366">
        <v>1</v>
      </c>
      <c r="F18366">
        <v>0</v>
      </c>
      <c r="G18366">
        <v>0</v>
      </c>
      <c r="H18366">
        <v>0</v>
      </c>
      <c r="I18366">
        <v>0</v>
      </c>
      <c r="J18366">
        <v>1</v>
      </c>
      <c r="K18366">
        <v>0</v>
      </c>
    </row>
    <row r="18367" spans="2:11" outlineLevel="2">
      <c r="B18367" t="s">
        <v>52</v>
      </c>
      <c r="C18367" t="s">
        <v>14</v>
      </c>
      <c r="D18367">
        <v>0</v>
      </c>
      <c r="E18367">
        <v>1</v>
      </c>
      <c r="F18367">
        <v>1</v>
      </c>
      <c r="G18367">
        <v>1</v>
      </c>
      <c r="H18367">
        <v>1</v>
      </c>
      <c r="I18367">
        <v>1</v>
      </c>
      <c r="J18367">
        <v>0</v>
      </c>
      <c r="K18367">
        <v>0</v>
      </c>
    </row>
    <row r="18368" spans="2:11" outlineLevel="2">
      <c r="B18368" t="s">
        <v>52</v>
      </c>
      <c r="C18368" t="s">
        <v>17</v>
      </c>
      <c r="D18368">
        <v>0</v>
      </c>
      <c r="E18368">
        <v>1</v>
      </c>
      <c r="F18368">
        <v>0</v>
      </c>
      <c r="G18368">
        <v>1</v>
      </c>
      <c r="H18368">
        <v>0</v>
      </c>
      <c r="I18368">
        <v>0</v>
      </c>
      <c r="J18368">
        <v>0</v>
      </c>
      <c r="K18368">
        <v>0</v>
      </c>
    </row>
    <row r="18369" spans="2:11" outlineLevel="2">
      <c r="B18369" t="s">
        <v>52</v>
      </c>
      <c r="C18369" t="s">
        <v>16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2:11" s="3" customFormat="1">
      <c r="B18370" s="3" t="s">
        <v>768</v>
      </c>
      <c r="C18370" s="3" t="s">
        <v>8</v>
      </c>
      <c r="D18370" s="3">
        <f>IFERROR(AVERAGE(D18373), 0)</f>
        <v>0</v>
      </c>
      <c r="E18370" s="3">
        <f>IFERROR(AVERAGE(E18373), 0)</f>
        <v>0</v>
      </c>
      <c r="F18370" s="3">
        <f>IFERROR(AVERAGE(F18373), 0)</f>
        <v>0</v>
      </c>
      <c r="G18370" s="3">
        <f>IFERROR(AVERAGE(G18373), 0)</f>
        <v>0</v>
      </c>
      <c r="H18370" s="3">
        <f>IFERROR(AVERAGE(H18373), 0)</f>
        <v>0</v>
      </c>
      <c r="I18370" s="3">
        <f>IFERROR(AVERAGE(I18373), 0)</f>
        <v>0</v>
      </c>
      <c r="J18370" s="3">
        <f>IFERROR(AVERAGE(J18373), 0)</f>
        <v>0</v>
      </c>
      <c r="K18370" s="3">
        <f>IFERROR(AVERAGE(K18373), 0)</f>
        <v>0</v>
      </c>
    </row>
    <row r="18371" spans="2:11" outlineLevel="2">
      <c r="B18371" s="4" t="s">
        <v>9</v>
      </c>
      <c r="D18371">
        <f>E18374</f>
        <v>0</v>
      </c>
      <c r="E18371">
        <f>F18374</f>
        <v>0</v>
      </c>
      <c r="F18371">
        <f>G18374</f>
        <v>0</v>
      </c>
      <c r="G18371">
        <f>H18374</f>
        <v>0</v>
      </c>
      <c r="H18371">
        <f>I18374</f>
        <v>0</v>
      </c>
      <c r="I18371">
        <f>J18374</f>
        <v>0</v>
      </c>
      <c r="J18371">
        <f>K18374</f>
        <v>0</v>
      </c>
      <c r="K18371">
        <f>L18374</f>
        <v>0</v>
      </c>
    </row>
    <row r="18372" spans="2:11" outlineLevel="2">
      <c r="B18372" s="4" t="s">
        <v>10</v>
      </c>
      <c r="D18372">
        <f>E18375</f>
        <v>0</v>
      </c>
      <c r="E18372">
        <f>F18375</f>
        <v>0</v>
      </c>
      <c r="F18372">
        <f>G18375</f>
        <v>0</v>
      </c>
      <c r="G18372">
        <f>H18375</f>
        <v>0</v>
      </c>
      <c r="H18372">
        <f>I18375</f>
        <v>0</v>
      </c>
      <c r="I18372">
        <f>J18375</f>
        <v>0</v>
      </c>
      <c r="J18372">
        <f>K18375</f>
        <v>0</v>
      </c>
      <c r="K18372">
        <f>L18375</f>
        <v>0</v>
      </c>
    </row>
    <row r="18373" spans="2:11" s="5" customFormat="1" outlineLevel="1">
      <c r="C18373" s="5" t="s">
        <v>51</v>
      </c>
      <c r="D18373" s="1">
        <f>IFERROR(D18374/D18375, D18374)</f>
        <v>0</v>
      </c>
      <c r="E18373" s="1">
        <f>IFERROR(E18374/E18375, E18374)</f>
        <v>0</v>
      </c>
      <c r="F18373" s="1">
        <f>IFERROR(F18374/F18375, F18374)</f>
        <v>0</v>
      </c>
      <c r="G18373" s="1">
        <f>IFERROR(G18374/G18375, G18374)</f>
        <v>0</v>
      </c>
      <c r="H18373" s="1">
        <f>IFERROR(H18374/H18375, H18374)</f>
        <v>0</v>
      </c>
      <c r="I18373" s="1">
        <f>IFERROR(I18374/I18375, I18374)</f>
        <v>0</v>
      </c>
      <c r="J18373" s="1">
        <f>IFERROR(J18374/J18375, J18374)</f>
        <v>0</v>
      </c>
      <c r="K18373" s="1">
        <f>IFERROR(K18374/K18375, K18374)</f>
        <v>0</v>
      </c>
    </row>
    <row r="18374" spans="2:11" outlineLevel="2">
      <c r="C18374" t="s">
        <v>10</v>
      </c>
      <c r="D18374">
        <f>COUNTIF(D18376:D18388, "1")</f>
        <v>0</v>
      </c>
      <c r="E18374">
        <f>COUNTIF(E18376:E18388, "1")</f>
        <v>0</v>
      </c>
      <c r="F18374">
        <f>COUNTIF(F18376:F18388, "1")</f>
        <v>0</v>
      </c>
      <c r="G18374">
        <f>COUNTIF(G18376:G18388, "1")</f>
        <v>0</v>
      </c>
      <c r="H18374">
        <f>COUNTIF(H18376:H18388, "1")</f>
        <v>0</v>
      </c>
      <c r="I18374">
        <f>COUNTIF(I18376:I18388, "1")</f>
        <v>0</v>
      </c>
      <c r="J18374">
        <f>COUNTIF(J18376:J18388, "1")</f>
        <v>0</v>
      </c>
      <c r="K18374">
        <f>COUNTIF(K18376:K18388, "1")</f>
        <v>0</v>
      </c>
    </row>
    <row r="18375" spans="2:11" outlineLevel="2">
      <c r="C18375" t="s">
        <v>12</v>
      </c>
      <c r="D18375">
        <f>COUNTIF(D18376:D18388, "0")</f>
        <v>0</v>
      </c>
      <c r="E18375">
        <f>COUNTIF(E18376:E18388, "0")</f>
        <v>0</v>
      </c>
      <c r="F18375">
        <f>COUNTIF(F18376:F18388, "0")</f>
        <v>0</v>
      </c>
      <c r="G18375">
        <f>COUNTIF(G18376:G18388, "0")</f>
        <v>0</v>
      </c>
      <c r="H18375">
        <f>COUNTIF(H18376:H18388, "0")</f>
        <v>0</v>
      </c>
      <c r="I18375">
        <f>COUNTIF(I18376:I18388, "0")</f>
        <v>0</v>
      </c>
      <c r="J18375">
        <f>COUNTIF(J18376:J18388, "0")</f>
        <v>0</v>
      </c>
      <c r="K18375">
        <f>COUNTIF(K18376:K18388, "0")</f>
        <v>0</v>
      </c>
    </row>
    <row r="18376" spans="2:11" outlineLevel="2">
      <c r="B18376" t="s">
        <v>52</v>
      </c>
      <c r="C18376" t="s">
        <v>14</v>
      </c>
      <c r="D18376">
        <v>0</v>
      </c>
      <c r="E18376">
        <v>0</v>
      </c>
      <c r="F18376">
        <v>1</v>
      </c>
      <c r="G18376">
        <v>0</v>
      </c>
      <c r="H18376">
        <v>0</v>
      </c>
      <c r="I18376">
        <v>0</v>
      </c>
      <c r="J18376">
        <v>0</v>
      </c>
      <c r="K18376">
        <v>0</v>
      </c>
    </row>
    <row r="18377" spans="2:11" outlineLevel="2">
      <c r="B18377" t="s">
        <v>52</v>
      </c>
      <c r="C18377" t="s">
        <v>16</v>
      </c>
      <c r="D18377">
        <v>0</v>
      </c>
      <c r="E18377">
        <v>0</v>
      </c>
      <c r="F18377">
        <v>0</v>
      </c>
      <c r="G18377">
        <v>1</v>
      </c>
      <c r="H18377">
        <v>0</v>
      </c>
      <c r="I18377">
        <v>0</v>
      </c>
      <c r="J18377">
        <v>0</v>
      </c>
      <c r="K18377">
        <v>0</v>
      </c>
    </row>
    <row r="18378" spans="2:11" outlineLevel="2">
      <c r="B18378" t="s">
        <v>52</v>
      </c>
      <c r="C18378" t="s">
        <v>17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1</v>
      </c>
      <c r="J18378">
        <v>0</v>
      </c>
      <c r="K18378">
        <v>0</v>
      </c>
    </row>
    <row r="18379" spans="2:11" outlineLevel="2">
      <c r="B18379" t="s">
        <v>52</v>
      </c>
      <c r="C18379" t="s">
        <v>21</v>
      </c>
      <c r="D18379">
        <v>1</v>
      </c>
      <c r="E18379">
        <v>1</v>
      </c>
      <c r="F18379">
        <v>0</v>
      </c>
      <c r="G18379">
        <v>1</v>
      </c>
      <c r="H18379">
        <v>1</v>
      </c>
      <c r="I18379">
        <v>0</v>
      </c>
      <c r="J18379">
        <v>0</v>
      </c>
      <c r="K18379">
        <v>0</v>
      </c>
    </row>
    <row r="18380" spans="2:11" outlineLevel="2">
      <c r="B18380" t="s">
        <v>52</v>
      </c>
      <c r="C18380" t="s">
        <v>15</v>
      </c>
      <c r="D18380">
        <v>0</v>
      </c>
      <c r="E18380">
        <v>1</v>
      </c>
      <c r="F18380">
        <v>0</v>
      </c>
      <c r="G18380">
        <v>0</v>
      </c>
      <c r="H18380">
        <v>0</v>
      </c>
      <c r="I18380">
        <v>1</v>
      </c>
      <c r="J18380">
        <v>0</v>
      </c>
      <c r="K18380">
        <v>0</v>
      </c>
    </row>
    <row r="18381" spans="2:11" outlineLevel="2">
      <c r="B18381" t="s">
        <v>52</v>
      </c>
      <c r="C18381" t="s">
        <v>20</v>
      </c>
      <c r="D18381">
        <v>0</v>
      </c>
      <c r="E18381">
        <v>0</v>
      </c>
      <c r="F18381">
        <v>0</v>
      </c>
      <c r="G18381">
        <v>0</v>
      </c>
      <c r="H18381">
        <v>1</v>
      </c>
      <c r="I18381">
        <v>0</v>
      </c>
      <c r="J18381">
        <v>0</v>
      </c>
      <c r="K18381">
        <v>0</v>
      </c>
    </row>
    <row r="18382" spans="2:11" outlineLevel="2">
      <c r="B18382" t="s">
        <v>52</v>
      </c>
      <c r="C18382" t="s">
        <v>32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2:11" outlineLevel="2">
      <c r="B18383" t="s">
        <v>52</v>
      </c>
      <c r="C18383" t="s">
        <v>19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2:11" outlineLevel="2">
      <c r="B18384" t="s">
        <v>52</v>
      </c>
      <c r="C18384" t="s">
        <v>18</v>
      </c>
      <c r="D18384">
        <v>0</v>
      </c>
      <c r="E18384">
        <v>0</v>
      </c>
      <c r="F18384">
        <v>0</v>
      </c>
      <c r="G18384">
        <v>0</v>
      </c>
      <c r="H18384">
        <v>1</v>
      </c>
      <c r="I18384">
        <v>0</v>
      </c>
      <c r="J18384">
        <v>0</v>
      </c>
      <c r="K18384">
        <v>0</v>
      </c>
    </row>
    <row r="18385" spans="2:11" outlineLevel="2">
      <c r="B18385" t="s">
        <v>52</v>
      </c>
      <c r="C18385" t="s">
        <v>22</v>
      </c>
      <c r="D18385">
        <v>0</v>
      </c>
      <c r="E18385">
        <v>1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</row>
    <row r="18386" spans="2:11" outlineLevel="2">
      <c r="B18386" t="s">
        <v>52</v>
      </c>
      <c r="C18386" t="s">
        <v>24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</row>
    <row r="18387" spans="2:11" outlineLevel="2">
      <c r="B18387" t="s">
        <v>52</v>
      </c>
      <c r="C18387" t="s">
        <v>23</v>
      </c>
      <c r="D18387">
        <v>0</v>
      </c>
      <c r="E18387">
        <v>1</v>
      </c>
      <c r="F18387">
        <v>0</v>
      </c>
      <c r="G18387">
        <v>0</v>
      </c>
      <c r="H18387">
        <v>0</v>
      </c>
      <c r="I18387">
        <v>0</v>
      </c>
      <c r="J18387">
        <v>1</v>
      </c>
      <c r="K18387">
        <v>0</v>
      </c>
    </row>
    <row r="18388" spans="2:11" outlineLevel="2">
      <c r="B18388" t="s">
        <v>52</v>
      </c>
      <c r="C18388" t="s">
        <v>33</v>
      </c>
      <c r="D18388">
        <v>0</v>
      </c>
      <c r="E18388">
        <v>0</v>
      </c>
      <c r="F18388">
        <v>1</v>
      </c>
      <c r="G18388">
        <v>0</v>
      </c>
      <c r="H18388">
        <v>1</v>
      </c>
      <c r="I18388">
        <v>0</v>
      </c>
      <c r="J18388">
        <v>1</v>
      </c>
      <c r="K18388">
        <v>0</v>
      </c>
    </row>
    <row r="18389" spans="2:11" s="3" customFormat="1">
      <c r="B18389" s="3" t="s">
        <v>769</v>
      </c>
      <c r="C18389" s="3" t="s">
        <v>8</v>
      </c>
      <c r="D18389" s="3">
        <f>IFERROR(AVERAGE(D18392), 0)</f>
        <v>0</v>
      </c>
      <c r="E18389" s="3">
        <f>IFERROR(AVERAGE(E18392), 0)</f>
        <v>0</v>
      </c>
      <c r="F18389" s="3">
        <f>IFERROR(AVERAGE(F18392), 0)</f>
        <v>0</v>
      </c>
      <c r="G18389" s="3">
        <f>IFERROR(AVERAGE(G18392), 0)</f>
        <v>0</v>
      </c>
      <c r="H18389" s="3">
        <f>IFERROR(AVERAGE(H18392), 0)</f>
        <v>0</v>
      </c>
      <c r="I18389" s="3">
        <f>IFERROR(AVERAGE(I18392), 0)</f>
        <v>0</v>
      </c>
      <c r="J18389" s="3">
        <f>IFERROR(AVERAGE(J18392), 0)</f>
        <v>0</v>
      </c>
      <c r="K18389" s="3">
        <f>IFERROR(AVERAGE(K18392), 0)</f>
        <v>0</v>
      </c>
    </row>
    <row r="18390" spans="2:11" outlineLevel="2">
      <c r="B18390" s="4" t="s">
        <v>9</v>
      </c>
      <c r="D18390">
        <f>E18393</f>
        <v>0</v>
      </c>
      <c r="E18390">
        <f>F18393</f>
        <v>0</v>
      </c>
      <c r="F18390">
        <f>G18393</f>
        <v>0</v>
      </c>
      <c r="G18390">
        <f>H18393</f>
        <v>0</v>
      </c>
      <c r="H18390">
        <f>I18393</f>
        <v>0</v>
      </c>
      <c r="I18390">
        <f>J18393</f>
        <v>0</v>
      </c>
      <c r="J18390">
        <f>K18393</f>
        <v>0</v>
      </c>
      <c r="K18390">
        <f>L18393</f>
        <v>0</v>
      </c>
    </row>
    <row r="18391" spans="2:11" outlineLevel="2">
      <c r="B18391" s="4" t="s">
        <v>10</v>
      </c>
      <c r="D18391">
        <f>E18394</f>
        <v>0</v>
      </c>
      <c r="E18391">
        <f>F18394</f>
        <v>0</v>
      </c>
      <c r="F18391">
        <f>G18394</f>
        <v>0</v>
      </c>
      <c r="G18391">
        <f>H18394</f>
        <v>0</v>
      </c>
      <c r="H18391">
        <f>I18394</f>
        <v>0</v>
      </c>
      <c r="I18391">
        <f>J18394</f>
        <v>0</v>
      </c>
      <c r="J18391">
        <f>K18394</f>
        <v>0</v>
      </c>
      <c r="K18391">
        <f>L18394</f>
        <v>0</v>
      </c>
    </row>
    <row r="18392" spans="2:11" s="5" customFormat="1" outlineLevel="1">
      <c r="C18392" s="5" t="s">
        <v>51</v>
      </c>
      <c r="D18392" s="1">
        <f>IFERROR(D18393/D18394, D18393)</f>
        <v>0</v>
      </c>
      <c r="E18392" s="1">
        <f>IFERROR(E18393/E18394, E18393)</f>
        <v>0</v>
      </c>
      <c r="F18392" s="1">
        <f>IFERROR(F18393/F18394, F18393)</f>
        <v>0</v>
      </c>
      <c r="G18392" s="1">
        <f>IFERROR(G18393/G18394, G18393)</f>
        <v>0</v>
      </c>
      <c r="H18392" s="1">
        <f>IFERROR(H18393/H18394, H18393)</f>
        <v>0</v>
      </c>
      <c r="I18392" s="1">
        <f>IFERROR(I18393/I18394, I18393)</f>
        <v>0</v>
      </c>
      <c r="J18392" s="1">
        <f>IFERROR(J18393/J18394, J18393)</f>
        <v>0</v>
      </c>
      <c r="K18392" s="1">
        <f>IFERROR(K18393/K18394, K18393)</f>
        <v>0</v>
      </c>
    </row>
    <row r="18393" spans="2:11" outlineLevel="2">
      <c r="C18393" t="s">
        <v>10</v>
      </c>
      <c r="D18393">
        <f>COUNTIF(D18395:D18397, "1")</f>
        <v>0</v>
      </c>
      <c r="E18393">
        <f>COUNTIF(E18395:E18397, "1")</f>
        <v>0</v>
      </c>
      <c r="F18393">
        <f>COUNTIF(F18395:F18397, "1")</f>
        <v>0</v>
      </c>
      <c r="G18393">
        <f>COUNTIF(G18395:G18397, "1")</f>
        <v>0</v>
      </c>
      <c r="H18393">
        <f>COUNTIF(H18395:H18397, "1")</f>
        <v>0</v>
      </c>
      <c r="I18393">
        <f>COUNTIF(I18395:I18397, "1")</f>
        <v>0</v>
      </c>
      <c r="J18393">
        <f>COUNTIF(J18395:J18397, "1")</f>
        <v>0</v>
      </c>
      <c r="K18393">
        <f>COUNTIF(K18395:K18397, "1")</f>
        <v>0</v>
      </c>
    </row>
    <row r="18394" spans="2:11" outlineLevel="2">
      <c r="C18394" t="s">
        <v>12</v>
      </c>
      <c r="D18394">
        <f>COUNTIF(D18395:D18397, "0")</f>
        <v>0</v>
      </c>
      <c r="E18394">
        <f>COUNTIF(E18395:E18397, "0")</f>
        <v>0</v>
      </c>
      <c r="F18394">
        <f>COUNTIF(F18395:F18397, "0")</f>
        <v>0</v>
      </c>
      <c r="G18394">
        <f>COUNTIF(G18395:G18397, "0")</f>
        <v>0</v>
      </c>
      <c r="H18394">
        <f>COUNTIF(H18395:H18397, "0")</f>
        <v>0</v>
      </c>
      <c r="I18394">
        <f>COUNTIF(I18395:I18397, "0")</f>
        <v>0</v>
      </c>
      <c r="J18394">
        <f>COUNTIF(J18395:J18397, "0")</f>
        <v>0</v>
      </c>
      <c r="K18394">
        <f>COUNTIF(K18395:K18397, "0")</f>
        <v>0</v>
      </c>
    </row>
    <row r="18395" spans="2:11" outlineLevel="2">
      <c r="B18395" t="s">
        <v>52</v>
      </c>
      <c r="C18395" t="s">
        <v>16</v>
      </c>
      <c r="D18395">
        <v>0</v>
      </c>
      <c r="E18395">
        <v>0</v>
      </c>
      <c r="F18395">
        <v>0</v>
      </c>
      <c r="G18395">
        <v>1</v>
      </c>
      <c r="H18395">
        <v>1</v>
      </c>
      <c r="I18395">
        <v>0</v>
      </c>
      <c r="J18395">
        <v>1</v>
      </c>
      <c r="K18395">
        <v>0</v>
      </c>
    </row>
    <row r="18396" spans="2:11" outlineLevel="2">
      <c r="B18396" t="s">
        <v>52</v>
      </c>
      <c r="C18396" t="s">
        <v>14</v>
      </c>
      <c r="D18396">
        <v>0</v>
      </c>
      <c r="E18396">
        <v>0</v>
      </c>
      <c r="F18396">
        <v>0</v>
      </c>
      <c r="G18396">
        <v>1</v>
      </c>
      <c r="H18396">
        <v>0</v>
      </c>
      <c r="I18396">
        <v>1</v>
      </c>
      <c r="J18396">
        <v>0</v>
      </c>
      <c r="K18396">
        <v>0</v>
      </c>
    </row>
    <row r="18397" spans="2:11" outlineLevel="2">
      <c r="B18397" t="s">
        <v>52</v>
      </c>
      <c r="C18397" t="s">
        <v>15</v>
      </c>
      <c r="D18397">
        <v>0</v>
      </c>
      <c r="E18397">
        <v>1</v>
      </c>
      <c r="F18397">
        <v>0</v>
      </c>
      <c r="G18397">
        <v>0</v>
      </c>
      <c r="H18397">
        <v>0</v>
      </c>
      <c r="I18397">
        <v>1</v>
      </c>
      <c r="J18397">
        <v>0</v>
      </c>
      <c r="K18397">
        <v>0</v>
      </c>
    </row>
    <row r="18398" spans="2:11" s="3" customFormat="1">
      <c r="B18398" s="3" t="s">
        <v>770</v>
      </c>
      <c r="C18398" s="3" t="s">
        <v>8</v>
      </c>
      <c r="D18398" s="3">
        <f>IFERROR(AVERAGE(D18401), 0)</f>
        <v>0</v>
      </c>
      <c r="E18398" s="3">
        <f>IFERROR(AVERAGE(E18401), 0)</f>
        <v>0</v>
      </c>
      <c r="F18398" s="3">
        <f>IFERROR(AVERAGE(F18401), 0)</f>
        <v>0</v>
      </c>
      <c r="G18398" s="3">
        <f>IFERROR(AVERAGE(G18401), 0)</f>
        <v>0</v>
      </c>
      <c r="H18398" s="3">
        <f>IFERROR(AVERAGE(H18401), 0)</f>
        <v>0</v>
      </c>
      <c r="I18398" s="3">
        <f>IFERROR(AVERAGE(I18401), 0)</f>
        <v>0</v>
      </c>
      <c r="J18398" s="3">
        <f>IFERROR(AVERAGE(J18401), 0)</f>
        <v>0</v>
      </c>
      <c r="K18398" s="3">
        <f>IFERROR(AVERAGE(K18401), 0)</f>
        <v>0</v>
      </c>
    </row>
    <row r="18399" spans="2:11" outlineLevel="2">
      <c r="B18399" s="4" t="s">
        <v>9</v>
      </c>
      <c r="D18399">
        <f>E18402</f>
        <v>0</v>
      </c>
      <c r="E18399">
        <f>F18402</f>
        <v>0</v>
      </c>
      <c r="F18399">
        <f>G18402</f>
        <v>0</v>
      </c>
      <c r="G18399">
        <f>H18402</f>
        <v>0</v>
      </c>
      <c r="H18399">
        <f>I18402</f>
        <v>0</v>
      </c>
      <c r="I18399">
        <f>J18402</f>
        <v>0</v>
      </c>
      <c r="J18399">
        <f>K18402</f>
        <v>0</v>
      </c>
      <c r="K18399">
        <f>L18402</f>
        <v>0</v>
      </c>
    </row>
    <row r="18400" spans="2:11" outlineLevel="2">
      <c r="B18400" s="4" t="s">
        <v>10</v>
      </c>
      <c r="D18400">
        <f>E18403</f>
        <v>0</v>
      </c>
      <c r="E18400">
        <f>F18403</f>
        <v>0</v>
      </c>
      <c r="F18400">
        <f>G18403</f>
        <v>0</v>
      </c>
      <c r="G18400">
        <f>H18403</f>
        <v>0</v>
      </c>
      <c r="H18400">
        <f>I18403</f>
        <v>0</v>
      </c>
      <c r="I18400">
        <f>J18403</f>
        <v>0</v>
      </c>
      <c r="J18400">
        <f>K18403</f>
        <v>0</v>
      </c>
      <c r="K18400">
        <f>L18403</f>
        <v>0</v>
      </c>
    </row>
    <row r="18401" spans="2:11" s="5" customFormat="1" outlineLevel="1">
      <c r="C18401" s="5" t="s">
        <v>51</v>
      </c>
      <c r="D18401" s="1">
        <f>IFERROR(D18402/D18403, D18402)</f>
        <v>0</v>
      </c>
      <c r="E18401" s="1">
        <f>IFERROR(E18402/E18403, E18402)</f>
        <v>0</v>
      </c>
      <c r="F18401" s="1">
        <f>IFERROR(F18402/F18403, F18402)</f>
        <v>0</v>
      </c>
      <c r="G18401" s="1">
        <f>IFERROR(G18402/G18403, G18402)</f>
        <v>0</v>
      </c>
      <c r="H18401" s="1">
        <f>IFERROR(H18402/H18403, H18402)</f>
        <v>0</v>
      </c>
      <c r="I18401" s="1">
        <f>IFERROR(I18402/I18403, I18402)</f>
        <v>0</v>
      </c>
      <c r="J18401" s="1">
        <f>IFERROR(J18402/J18403, J18402)</f>
        <v>0</v>
      </c>
      <c r="K18401" s="1">
        <f>IFERROR(K18402/K18403, K18402)</f>
        <v>0</v>
      </c>
    </row>
    <row r="18402" spans="2:11" outlineLevel="2">
      <c r="C18402" t="s">
        <v>10</v>
      </c>
      <c r="D18402">
        <f>COUNTIF(D18404:D18407, "1")</f>
        <v>0</v>
      </c>
      <c r="E18402">
        <f>COUNTIF(E18404:E18407, "1")</f>
        <v>0</v>
      </c>
      <c r="F18402">
        <f>COUNTIF(F18404:F18407, "1")</f>
        <v>0</v>
      </c>
      <c r="G18402">
        <f>COUNTIF(G18404:G18407, "1")</f>
        <v>0</v>
      </c>
      <c r="H18402">
        <f>COUNTIF(H18404:H18407, "1")</f>
        <v>0</v>
      </c>
      <c r="I18402">
        <f>COUNTIF(I18404:I18407, "1")</f>
        <v>0</v>
      </c>
      <c r="J18402">
        <f>COUNTIF(J18404:J18407, "1")</f>
        <v>0</v>
      </c>
      <c r="K18402">
        <f>COUNTIF(K18404:K18407, "1")</f>
        <v>0</v>
      </c>
    </row>
    <row r="18403" spans="2:11" outlineLevel="2">
      <c r="C18403" t="s">
        <v>12</v>
      </c>
      <c r="D18403">
        <f>COUNTIF(D18404:D18407, "0")</f>
        <v>0</v>
      </c>
      <c r="E18403">
        <f>COUNTIF(E18404:E18407, "0")</f>
        <v>0</v>
      </c>
      <c r="F18403">
        <f>COUNTIF(F18404:F18407, "0")</f>
        <v>0</v>
      </c>
      <c r="G18403">
        <f>COUNTIF(G18404:G18407, "0")</f>
        <v>0</v>
      </c>
      <c r="H18403">
        <f>COUNTIF(H18404:H18407, "0")</f>
        <v>0</v>
      </c>
      <c r="I18403">
        <f>COUNTIF(I18404:I18407, "0")</f>
        <v>0</v>
      </c>
      <c r="J18403">
        <f>COUNTIF(J18404:J18407, "0")</f>
        <v>0</v>
      </c>
      <c r="K18403">
        <f>COUNTIF(K18404:K18407, "0")</f>
        <v>0</v>
      </c>
    </row>
    <row r="18404" spans="2:11" outlineLevel="2">
      <c r="B18404" t="s">
        <v>52</v>
      </c>
      <c r="C18404" t="s">
        <v>17</v>
      </c>
      <c r="D18404">
        <v>0</v>
      </c>
      <c r="E18404">
        <v>1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2:11" outlineLevel="2">
      <c r="B18405" t="s">
        <v>52</v>
      </c>
      <c r="C18405" t="s">
        <v>16</v>
      </c>
      <c r="D18405">
        <v>0</v>
      </c>
      <c r="E18405">
        <v>0</v>
      </c>
      <c r="F18405">
        <v>1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2:11" outlineLevel="2">
      <c r="B18406" t="s">
        <v>52</v>
      </c>
      <c r="C18406" t="s">
        <v>15</v>
      </c>
      <c r="D18406">
        <v>1</v>
      </c>
      <c r="E18406">
        <v>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2:11" outlineLevel="2">
      <c r="B18407" t="s">
        <v>52</v>
      </c>
      <c r="C18407" t="s">
        <v>14</v>
      </c>
      <c r="D18407">
        <v>0</v>
      </c>
      <c r="E18407">
        <v>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2:11" s="2" customFormat="1">
      <c r="B18408" s="2" t="s">
        <v>771</v>
      </c>
      <c r="D18408" s="2">
        <f>IFERROR(AVERAGE(D18411,D18420,D18441,D18486,D18500,D18509,D18517,D18525,D18534,D18545,D18556,D18566,D18580), 0)</f>
        <v>0</v>
      </c>
      <c r="E18408" s="2">
        <f>IFERROR(AVERAGE(E18411,E18420,E18441,E18486,E18500,E18509,E18517,E18525,E18534,E18545,E18556,E18566,E18580), 0)</f>
        <v>0</v>
      </c>
      <c r="F18408" s="2">
        <f>IFERROR(AVERAGE(F18411,F18420,F18441,F18486,F18500,F18509,F18517,F18525,F18534,F18545,F18556,F18566,F18580), 0)</f>
        <v>0</v>
      </c>
      <c r="G18408" s="2">
        <f>IFERROR(AVERAGE(G18411,G18420,G18441,G18486,G18500,G18509,G18517,G18525,G18534,G18545,G18556,G18566,G18580), 0)</f>
        <v>0</v>
      </c>
      <c r="H18408" s="2">
        <f>IFERROR(AVERAGE(H18411,H18420,H18441,H18486,H18500,H18509,H18517,H18525,H18534,H18545,H18556,H18566,H18580), 0)</f>
        <v>0</v>
      </c>
      <c r="I18408" s="2">
        <f>IFERROR(AVERAGE(I18411,I18420,I18441,I18486,I18500,I18509,I18517,I18525,I18534,I18545,I18556,I18566,I18580), 0)</f>
        <v>0</v>
      </c>
      <c r="J18408" s="2">
        <f>IFERROR(AVERAGE(J18411,J18420,J18441,J18486,J18500,J18509,J18517,J18525,J18534,J18545,J18556,J18566,J18580), 0)</f>
        <v>0</v>
      </c>
      <c r="K18408" s="2">
        <f>IFERROR(AVERAGE(K18411,K18420,K18441,K18486,K18500,K18509,K18517,K18525,K18534,K18545,K18556,K18566,K18580), 0)</f>
        <v>0</v>
      </c>
    </row>
    <row r="18409" spans="2:11" outlineLevel="2">
      <c r="B18409" t="s">
        <v>3</v>
      </c>
      <c r="D18409">
        <f>D18412+D18421+D18442+D18487+D18501+D18510+D18518+D18526+D18535+D18546+D18557+D18567+D18581</f>
        <v>0</v>
      </c>
      <c r="E18409">
        <f>E18412+E18421+E18442+E18487+E18501+E18510+E18518+E18526+E18535+E18546+E18557+E18567+E18581</f>
        <v>0</v>
      </c>
      <c r="F18409">
        <f>F18412+F18421+F18442+F18487+F18501+F18510+F18518+F18526+F18535+F18546+F18557+F18567+F18581</f>
        <v>0</v>
      </c>
      <c r="G18409">
        <f>G18412+G18421+G18442+G18487+G18501+G18510+G18518+G18526+G18535+G18546+G18557+G18567+G18581</f>
        <v>0</v>
      </c>
      <c r="H18409">
        <f>H18412+H18421+H18442+H18487+H18501+H18510+H18518+H18526+H18535+H18546+H18557+H18567+H18581</f>
        <v>0</v>
      </c>
      <c r="I18409">
        <f>I18412+I18421+I18442+I18487+I18501+I18510+I18518+I18526+I18535+I18546+I18557+I18567+I18581</f>
        <v>0</v>
      </c>
      <c r="J18409">
        <f>J18412+J18421+J18442+J18487+J18501+J18510+J18518+J18526+J18535+J18546+J18557+J18567+J18581</f>
        <v>0</v>
      </c>
      <c r="K18409">
        <f>K18412+K18421+K18442+K18487+K18501+K18510+K18518+K18526+K18535+K18546+K18557+K18567+K18581</f>
        <v>0</v>
      </c>
    </row>
    <row r="18410" spans="2:11" outlineLevel="2">
      <c r="B18410" t="s">
        <v>4</v>
      </c>
      <c r="D18410">
        <f>D18413+D18422+D18443+D18488+D18502+D18511+D18519+D18527+D18536+D18547+D18558+D18568+D18582</f>
        <v>0</v>
      </c>
      <c r="E18410">
        <f>E18413+E18422+E18443+E18488+E18502+E18511+E18519+E18527+E18536+E18547+E18558+E18568+E18582</f>
        <v>0</v>
      </c>
      <c r="F18410">
        <f>F18413+F18422+F18443+F18488+F18502+F18511+F18519+F18527+F18536+F18547+F18558+F18568+F18582</f>
        <v>0</v>
      </c>
      <c r="G18410">
        <f>G18413+G18422+G18443+G18488+G18502+G18511+G18519+G18527+G18536+G18547+G18558+G18568+G18582</f>
        <v>0</v>
      </c>
      <c r="H18410">
        <f>H18413+H18422+H18443+H18488+H18502+H18511+H18519+H18527+H18536+H18547+H18558+H18568+H18582</f>
        <v>0</v>
      </c>
      <c r="I18410">
        <f>I18413+I18422+I18443+I18488+I18502+I18511+I18519+I18527+I18536+I18547+I18558+I18568+I18582</f>
        <v>0</v>
      </c>
      <c r="J18410">
        <f>J18413+J18422+J18443+J18488+J18502+J18511+J18519+J18527+J18536+J18547+J18558+J18568+J18582</f>
        <v>0</v>
      </c>
      <c r="K18410">
        <f>K18413+K18422+K18443+K18488+K18502+K18511+K18519+K18527+K18536+K18547+K18558+K18568+K18582</f>
        <v>0</v>
      </c>
    </row>
    <row r="18411" spans="2:11" s="3" customFormat="1">
      <c r="B18411" s="3" t="s">
        <v>772</v>
      </c>
      <c r="C18411" s="3" t="s">
        <v>8</v>
      </c>
      <c r="D18411" s="3">
        <f>IFERROR(AVERAGE(D18414), 0)</f>
        <v>0</v>
      </c>
      <c r="E18411" s="3">
        <f>IFERROR(AVERAGE(E18414), 0)</f>
        <v>0</v>
      </c>
      <c r="F18411" s="3">
        <f>IFERROR(AVERAGE(F18414), 0)</f>
        <v>0</v>
      </c>
      <c r="G18411" s="3">
        <f>IFERROR(AVERAGE(G18414), 0)</f>
        <v>0</v>
      </c>
      <c r="H18411" s="3">
        <f>IFERROR(AVERAGE(H18414), 0)</f>
        <v>0</v>
      </c>
      <c r="I18411" s="3">
        <f>IFERROR(AVERAGE(I18414), 0)</f>
        <v>0</v>
      </c>
      <c r="J18411" s="3">
        <f>IFERROR(AVERAGE(J18414), 0)</f>
        <v>0</v>
      </c>
      <c r="K18411" s="3">
        <f>IFERROR(AVERAGE(K18414), 0)</f>
        <v>0</v>
      </c>
    </row>
    <row r="18412" spans="2:11" outlineLevel="2">
      <c r="B18412" s="4" t="s">
        <v>9</v>
      </c>
      <c r="D18412">
        <f>E18415</f>
        <v>0</v>
      </c>
      <c r="E18412">
        <f>F18415</f>
        <v>0</v>
      </c>
      <c r="F18412">
        <f>G18415</f>
        <v>0</v>
      </c>
      <c r="G18412">
        <f>H18415</f>
        <v>0</v>
      </c>
      <c r="H18412">
        <f>I18415</f>
        <v>0</v>
      </c>
      <c r="I18412">
        <f>J18415</f>
        <v>0</v>
      </c>
      <c r="J18412">
        <f>K18415</f>
        <v>0</v>
      </c>
      <c r="K18412">
        <f>L18415</f>
        <v>0</v>
      </c>
    </row>
    <row r="18413" spans="2:11" outlineLevel="2">
      <c r="B18413" s="4" t="s">
        <v>10</v>
      </c>
      <c r="D18413">
        <f>E18416</f>
        <v>0</v>
      </c>
      <c r="E18413">
        <f>F18416</f>
        <v>0</v>
      </c>
      <c r="F18413">
        <f>G18416</f>
        <v>0</v>
      </c>
      <c r="G18413">
        <f>H18416</f>
        <v>0</v>
      </c>
      <c r="H18413">
        <f>I18416</f>
        <v>0</v>
      </c>
      <c r="I18413">
        <f>J18416</f>
        <v>0</v>
      </c>
      <c r="J18413">
        <f>K18416</f>
        <v>0</v>
      </c>
      <c r="K18413">
        <f>L18416</f>
        <v>0</v>
      </c>
    </row>
    <row r="18414" spans="2:11" s="5" customFormat="1" outlineLevel="1">
      <c r="C18414" s="5" t="s">
        <v>51</v>
      </c>
      <c r="D18414" s="1">
        <f>IFERROR(D18415/D18416, D18415)</f>
        <v>0</v>
      </c>
      <c r="E18414" s="1">
        <f>IFERROR(E18415/E18416, E18415)</f>
        <v>0</v>
      </c>
      <c r="F18414" s="1">
        <f>IFERROR(F18415/F18416, F18415)</f>
        <v>0</v>
      </c>
      <c r="G18414" s="1">
        <f>IFERROR(G18415/G18416, G18415)</f>
        <v>0</v>
      </c>
      <c r="H18414" s="1">
        <f>IFERROR(H18415/H18416, H18415)</f>
        <v>0</v>
      </c>
      <c r="I18414" s="1">
        <f>IFERROR(I18415/I18416, I18415)</f>
        <v>0</v>
      </c>
      <c r="J18414" s="1">
        <f>IFERROR(J18415/J18416, J18415)</f>
        <v>0</v>
      </c>
      <c r="K18414" s="1">
        <f>IFERROR(K18415/K18416, K18415)</f>
        <v>0</v>
      </c>
    </row>
    <row r="18415" spans="2:11" outlineLevel="2">
      <c r="C18415" t="s">
        <v>10</v>
      </c>
      <c r="D18415">
        <f>COUNTIF(D18417:D18419, "1")</f>
        <v>0</v>
      </c>
      <c r="E18415">
        <f>COUNTIF(E18417:E18419, "1")</f>
        <v>0</v>
      </c>
      <c r="F18415">
        <f>COUNTIF(F18417:F18419, "1")</f>
        <v>0</v>
      </c>
      <c r="G18415">
        <f>COUNTIF(G18417:G18419, "1")</f>
        <v>0</v>
      </c>
      <c r="H18415">
        <f>COUNTIF(H18417:H18419, "1")</f>
        <v>0</v>
      </c>
      <c r="I18415">
        <f>COUNTIF(I18417:I18419, "1")</f>
        <v>0</v>
      </c>
      <c r="J18415">
        <f>COUNTIF(J18417:J18419, "1")</f>
        <v>0</v>
      </c>
      <c r="K18415">
        <f>COUNTIF(K18417:K18419, "1")</f>
        <v>0</v>
      </c>
    </row>
    <row r="18416" spans="2:11" outlineLevel="2">
      <c r="C18416" t="s">
        <v>12</v>
      </c>
      <c r="D18416">
        <f>COUNTIF(D18417:D18419, "0")</f>
        <v>0</v>
      </c>
      <c r="E18416">
        <f>COUNTIF(E18417:E18419, "0")</f>
        <v>0</v>
      </c>
      <c r="F18416">
        <f>COUNTIF(F18417:F18419, "0")</f>
        <v>0</v>
      </c>
      <c r="G18416">
        <f>COUNTIF(G18417:G18419, "0")</f>
        <v>0</v>
      </c>
      <c r="H18416">
        <f>COUNTIF(H18417:H18419, "0")</f>
        <v>0</v>
      </c>
      <c r="I18416">
        <f>COUNTIF(I18417:I18419, "0")</f>
        <v>0</v>
      </c>
      <c r="J18416">
        <f>COUNTIF(J18417:J18419, "0")</f>
        <v>0</v>
      </c>
      <c r="K18416">
        <f>COUNTIF(K18417:K18419, "0")</f>
        <v>0</v>
      </c>
    </row>
    <row r="18417" spans="2:11" outlineLevel="2">
      <c r="B18417" t="s">
        <v>52</v>
      </c>
      <c r="C18417" t="s">
        <v>16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1</v>
      </c>
      <c r="K18417">
        <v>0</v>
      </c>
    </row>
    <row r="18418" spans="2:11" outlineLevel="2">
      <c r="B18418" t="s">
        <v>52</v>
      </c>
      <c r="C18418" t="s">
        <v>15</v>
      </c>
      <c r="D18418">
        <v>1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</row>
    <row r="18419" spans="2:11" outlineLevel="2">
      <c r="B18419" t="s">
        <v>52</v>
      </c>
      <c r="C18419" t="s">
        <v>14</v>
      </c>
      <c r="D18419">
        <v>0</v>
      </c>
      <c r="E18419">
        <v>0</v>
      </c>
      <c r="F18419">
        <v>0</v>
      </c>
      <c r="G18419">
        <v>1</v>
      </c>
      <c r="H18419">
        <v>0</v>
      </c>
      <c r="I18419">
        <v>0</v>
      </c>
      <c r="J18419">
        <v>0</v>
      </c>
      <c r="K18419">
        <v>0</v>
      </c>
    </row>
    <row r="18420" spans="2:11" s="3" customFormat="1">
      <c r="B18420" s="3" t="s">
        <v>773</v>
      </c>
      <c r="C18420" s="3" t="s">
        <v>8</v>
      </c>
      <c r="D18420" s="3">
        <f>IFERROR(AVERAGE(D18423), 0)</f>
        <v>0</v>
      </c>
      <c r="E18420" s="3">
        <f>IFERROR(AVERAGE(E18423), 0)</f>
        <v>0</v>
      </c>
      <c r="F18420" s="3">
        <f>IFERROR(AVERAGE(F18423), 0)</f>
        <v>0</v>
      </c>
      <c r="G18420" s="3">
        <f>IFERROR(AVERAGE(G18423), 0)</f>
        <v>0</v>
      </c>
      <c r="H18420" s="3">
        <f>IFERROR(AVERAGE(H18423), 0)</f>
        <v>0</v>
      </c>
      <c r="I18420" s="3">
        <f>IFERROR(AVERAGE(I18423), 0)</f>
        <v>0</v>
      </c>
      <c r="J18420" s="3">
        <f>IFERROR(AVERAGE(J18423), 0)</f>
        <v>0</v>
      </c>
      <c r="K18420" s="3">
        <f>IFERROR(AVERAGE(K18423), 0)</f>
        <v>0</v>
      </c>
    </row>
    <row r="18421" spans="2:11" outlineLevel="2">
      <c r="B18421" s="4" t="s">
        <v>9</v>
      </c>
      <c r="D18421">
        <f>E18424</f>
        <v>0</v>
      </c>
      <c r="E18421">
        <f>F18424</f>
        <v>0</v>
      </c>
      <c r="F18421">
        <f>G18424</f>
        <v>0</v>
      </c>
      <c r="G18421">
        <f>H18424</f>
        <v>0</v>
      </c>
      <c r="H18421">
        <f>I18424</f>
        <v>0</v>
      </c>
      <c r="I18421">
        <f>J18424</f>
        <v>0</v>
      </c>
      <c r="J18421">
        <f>K18424</f>
        <v>0</v>
      </c>
      <c r="K18421">
        <f>L18424</f>
        <v>0</v>
      </c>
    </row>
    <row r="18422" spans="2:11" outlineLevel="2">
      <c r="B18422" s="4" t="s">
        <v>10</v>
      </c>
      <c r="D18422">
        <f>E18425</f>
        <v>0</v>
      </c>
      <c r="E18422">
        <f>F18425</f>
        <v>0</v>
      </c>
      <c r="F18422">
        <f>G18425</f>
        <v>0</v>
      </c>
      <c r="G18422">
        <f>H18425</f>
        <v>0</v>
      </c>
      <c r="H18422">
        <f>I18425</f>
        <v>0</v>
      </c>
      <c r="I18422">
        <f>J18425</f>
        <v>0</v>
      </c>
      <c r="J18422">
        <f>K18425</f>
        <v>0</v>
      </c>
      <c r="K18422">
        <f>L18425</f>
        <v>0</v>
      </c>
    </row>
    <row r="18423" spans="2:11" s="5" customFormat="1" outlineLevel="1">
      <c r="C18423" s="5" t="s">
        <v>51</v>
      </c>
      <c r="D18423" s="1">
        <f>IFERROR(D18424/D18425, D18424)</f>
        <v>0</v>
      </c>
      <c r="E18423" s="1">
        <f>IFERROR(E18424/E18425, E18424)</f>
        <v>0</v>
      </c>
      <c r="F18423" s="1">
        <f>IFERROR(F18424/F18425, F18424)</f>
        <v>0</v>
      </c>
      <c r="G18423" s="1">
        <f>IFERROR(G18424/G18425, G18424)</f>
        <v>0</v>
      </c>
      <c r="H18423" s="1">
        <f>IFERROR(H18424/H18425, H18424)</f>
        <v>0</v>
      </c>
      <c r="I18423" s="1">
        <f>IFERROR(I18424/I18425, I18424)</f>
        <v>0</v>
      </c>
      <c r="J18423" s="1">
        <f>IFERROR(J18424/J18425, J18424)</f>
        <v>0</v>
      </c>
      <c r="K18423" s="1">
        <f>IFERROR(K18424/K18425, K18424)</f>
        <v>0</v>
      </c>
    </row>
    <row r="18424" spans="2:11" outlineLevel="2">
      <c r="C18424" t="s">
        <v>10</v>
      </c>
      <c r="D18424">
        <f>COUNTIF(D18426:D18440, "1")</f>
        <v>0</v>
      </c>
      <c r="E18424">
        <f>COUNTIF(E18426:E18440, "1")</f>
        <v>0</v>
      </c>
      <c r="F18424">
        <f>COUNTIF(F18426:F18440, "1")</f>
        <v>0</v>
      </c>
      <c r="G18424">
        <f>COUNTIF(G18426:G18440, "1")</f>
        <v>0</v>
      </c>
      <c r="H18424">
        <f>COUNTIF(H18426:H18440, "1")</f>
        <v>0</v>
      </c>
      <c r="I18424">
        <f>COUNTIF(I18426:I18440, "1")</f>
        <v>0</v>
      </c>
      <c r="J18424">
        <f>COUNTIF(J18426:J18440, "1")</f>
        <v>0</v>
      </c>
      <c r="K18424">
        <f>COUNTIF(K18426:K18440, "1")</f>
        <v>0</v>
      </c>
    </row>
    <row r="18425" spans="2:11" outlineLevel="2">
      <c r="C18425" t="s">
        <v>12</v>
      </c>
      <c r="D18425">
        <f>COUNTIF(D18426:D18440, "0")</f>
        <v>0</v>
      </c>
      <c r="E18425">
        <f>COUNTIF(E18426:E18440, "0")</f>
        <v>0</v>
      </c>
      <c r="F18425">
        <f>COUNTIF(F18426:F18440, "0")</f>
        <v>0</v>
      </c>
      <c r="G18425">
        <f>COUNTIF(G18426:G18440, "0")</f>
        <v>0</v>
      </c>
      <c r="H18425">
        <f>COUNTIF(H18426:H18440, "0")</f>
        <v>0</v>
      </c>
      <c r="I18425">
        <f>COUNTIF(I18426:I18440, "0")</f>
        <v>0</v>
      </c>
      <c r="J18425">
        <f>COUNTIF(J18426:J18440, "0")</f>
        <v>0</v>
      </c>
      <c r="K18425">
        <f>COUNTIF(K18426:K18440, "0")</f>
        <v>0</v>
      </c>
    </row>
    <row r="18426" spans="2:11" outlineLevel="2">
      <c r="B18426" t="s">
        <v>52</v>
      </c>
      <c r="C18426" t="s">
        <v>15</v>
      </c>
      <c r="D18426">
        <v>0</v>
      </c>
      <c r="E18426">
        <v>0</v>
      </c>
      <c r="F18426">
        <v>0</v>
      </c>
      <c r="G18426">
        <v>0</v>
      </c>
      <c r="H18426">
        <v>1</v>
      </c>
      <c r="I18426">
        <v>0</v>
      </c>
      <c r="J18426">
        <v>1</v>
      </c>
      <c r="K18426">
        <v>0</v>
      </c>
    </row>
    <row r="18427" spans="2:11" outlineLevel="2">
      <c r="B18427" t="s">
        <v>52</v>
      </c>
      <c r="C18427" t="s">
        <v>16</v>
      </c>
      <c r="D18427">
        <v>1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2:11" outlineLevel="2">
      <c r="B18428" t="s">
        <v>52</v>
      </c>
      <c r="C18428" t="s">
        <v>17</v>
      </c>
      <c r="D18428">
        <v>0</v>
      </c>
      <c r="E18428">
        <v>0</v>
      </c>
      <c r="F18428">
        <v>0</v>
      </c>
      <c r="G18428">
        <v>0</v>
      </c>
      <c r="H18428">
        <v>1</v>
      </c>
      <c r="I18428">
        <v>0</v>
      </c>
      <c r="J18428">
        <v>0</v>
      </c>
      <c r="K18428">
        <v>0</v>
      </c>
    </row>
    <row r="18429" spans="2:11" outlineLevel="2">
      <c r="B18429" t="s">
        <v>52</v>
      </c>
      <c r="C18429" t="s">
        <v>19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</row>
    <row r="18430" spans="2:11" outlineLevel="2">
      <c r="B18430" t="s">
        <v>52</v>
      </c>
      <c r="C18430" t="s">
        <v>32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2:11" outlineLevel="2">
      <c r="B18431" t="s">
        <v>52</v>
      </c>
      <c r="C18431" t="s">
        <v>20</v>
      </c>
      <c r="D18431">
        <v>0</v>
      </c>
      <c r="E18431">
        <v>0</v>
      </c>
      <c r="F18431">
        <v>1</v>
      </c>
      <c r="G18431">
        <v>0</v>
      </c>
      <c r="H18431">
        <v>0</v>
      </c>
      <c r="I18431">
        <v>0</v>
      </c>
      <c r="J18431">
        <v>0</v>
      </c>
      <c r="K18431">
        <v>0</v>
      </c>
    </row>
    <row r="18432" spans="2:11" outlineLevel="2">
      <c r="B18432" t="s">
        <v>52</v>
      </c>
      <c r="C18432" t="s">
        <v>22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</row>
    <row r="18433" spans="2:11" outlineLevel="2">
      <c r="B18433" t="s">
        <v>52</v>
      </c>
      <c r="C18433" t="s">
        <v>23</v>
      </c>
      <c r="D18433">
        <v>1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</row>
    <row r="18434" spans="2:11" outlineLevel="2">
      <c r="B18434" t="s">
        <v>52</v>
      </c>
      <c r="C18434" t="s">
        <v>33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</row>
    <row r="18435" spans="2:11" outlineLevel="2">
      <c r="B18435" t="s">
        <v>52</v>
      </c>
      <c r="C18435" t="s">
        <v>24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</row>
    <row r="18436" spans="2:11" outlineLevel="2">
      <c r="B18436" t="s">
        <v>52</v>
      </c>
      <c r="C18436" t="s">
        <v>25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2:11" outlineLevel="2">
      <c r="B18437" t="s">
        <v>52</v>
      </c>
      <c r="C18437" t="s">
        <v>26</v>
      </c>
      <c r="D18437">
        <v>0</v>
      </c>
      <c r="E18437">
        <v>1</v>
      </c>
      <c r="F18437">
        <v>0</v>
      </c>
      <c r="G18437">
        <v>0</v>
      </c>
      <c r="H18437">
        <v>1</v>
      </c>
      <c r="I18437">
        <v>0</v>
      </c>
      <c r="J18437">
        <v>0</v>
      </c>
      <c r="K18437">
        <v>0</v>
      </c>
    </row>
    <row r="18438" spans="2:11" outlineLevel="2">
      <c r="B18438" t="s">
        <v>52</v>
      </c>
      <c r="C18438" t="s">
        <v>27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2:11" outlineLevel="2">
      <c r="B18439" t="s">
        <v>52</v>
      </c>
      <c r="C18439" t="s">
        <v>28</v>
      </c>
      <c r="D18439">
        <v>1</v>
      </c>
      <c r="E18439">
        <v>1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2:11" outlineLevel="2">
      <c r="B18440" t="s">
        <v>52</v>
      </c>
      <c r="C18440" t="s">
        <v>35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1</v>
      </c>
      <c r="J18440">
        <v>0</v>
      </c>
      <c r="K18440">
        <v>0</v>
      </c>
    </row>
    <row r="18441" spans="2:11" s="3" customFormat="1">
      <c r="B18441" s="3" t="s">
        <v>774</v>
      </c>
      <c r="C18441" s="3" t="s">
        <v>8</v>
      </c>
      <c r="D18441" s="3">
        <f>IFERROR(AVERAGE(D18444,D18464), 0)</f>
        <v>0</v>
      </c>
      <c r="E18441" s="3">
        <f>IFERROR(AVERAGE(E18444,E18464), 0)</f>
        <v>0</v>
      </c>
      <c r="F18441" s="3">
        <f>IFERROR(AVERAGE(F18444,F18464), 0)</f>
        <v>0</v>
      </c>
      <c r="G18441" s="3">
        <f>IFERROR(AVERAGE(G18444,G18464), 0)</f>
        <v>0</v>
      </c>
      <c r="H18441" s="3">
        <f>IFERROR(AVERAGE(H18444,H18464), 0)</f>
        <v>0</v>
      </c>
      <c r="I18441" s="3">
        <f>IFERROR(AVERAGE(I18444,I18464), 0)</f>
        <v>0</v>
      </c>
      <c r="J18441" s="3">
        <f>IFERROR(AVERAGE(J18444,J18464), 0)</f>
        <v>0</v>
      </c>
      <c r="K18441" s="3">
        <f>IFERROR(AVERAGE(K18444,K18464), 0)</f>
        <v>0</v>
      </c>
    </row>
    <row r="18442" spans="2:11" outlineLevel="2">
      <c r="B18442" s="4" t="s">
        <v>9</v>
      </c>
      <c r="D18442">
        <f>E18445+E18465</f>
        <v>0</v>
      </c>
      <c r="E18442">
        <f>F18445+F18465</f>
        <v>0</v>
      </c>
      <c r="F18442">
        <f>G18445+G18465</f>
        <v>0</v>
      </c>
      <c r="G18442">
        <f>H18445+H18465</f>
        <v>0</v>
      </c>
      <c r="H18442">
        <f>I18445+I18465</f>
        <v>0</v>
      </c>
      <c r="I18442">
        <f>J18445+J18465</f>
        <v>0</v>
      </c>
      <c r="J18442">
        <f>K18445+K18465</f>
        <v>0</v>
      </c>
      <c r="K18442">
        <f>L18445+L18465</f>
        <v>0</v>
      </c>
    </row>
    <row r="18443" spans="2:11" outlineLevel="2">
      <c r="B18443" s="4" t="s">
        <v>10</v>
      </c>
      <c r="D18443">
        <f>E18446+E18466</f>
        <v>0</v>
      </c>
      <c r="E18443">
        <f>F18446+F18466</f>
        <v>0</v>
      </c>
      <c r="F18443">
        <f>G18446+G18466</f>
        <v>0</v>
      </c>
      <c r="G18443">
        <f>H18446+H18466</f>
        <v>0</v>
      </c>
      <c r="H18443">
        <f>I18446+I18466</f>
        <v>0</v>
      </c>
      <c r="I18443">
        <f>J18446+J18466</f>
        <v>0</v>
      </c>
      <c r="J18443">
        <f>K18446+K18466</f>
        <v>0</v>
      </c>
      <c r="K18443">
        <f>L18446+L18466</f>
        <v>0</v>
      </c>
    </row>
    <row r="18444" spans="2:11" s="5" customFormat="1" outlineLevel="1">
      <c r="C18444" s="5" t="s">
        <v>49</v>
      </c>
      <c r="D18444" s="1">
        <f>IFERROR(D18445/D18446, D18445)</f>
        <v>0</v>
      </c>
      <c r="E18444" s="1">
        <f>IFERROR(E18445/E18446, E18445)</f>
        <v>0</v>
      </c>
      <c r="F18444" s="1">
        <f>IFERROR(F18445/F18446, F18445)</f>
        <v>0</v>
      </c>
      <c r="G18444" s="1">
        <f>IFERROR(G18445/G18446, G18445)</f>
        <v>0</v>
      </c>
      <c r="H18444" s="1">
        <f>IFERROR(H18445/H18446, H18445)</f>
        <v>0</v>
      </c>
      <c r="I18444" s="1">
        <f>IFERROR(I18445/I18446, I18445)</f>
        <v>0</v>
      </c>
      <c r="J18444" s="1">
        <f>IFERROR(J18445/J18446, J18445)</f>
        <v>0</v>
      </c>
      <c r="K18444" s="1">
        <f>IFERROR(K18445/K18446, K18445)</f>
        <v>0</v>
      </c>
    </row>
    <row r="18445" spans="2:11" outlineLevel="2">
      <c r="C18445" t="s">
        <v>10</v>
      </c>
      <c r="D18445">
        <f>COUNTIF(D18447:D18463, "1")</f>
        <v>0</v>
      </c>
      <c r="E18445">
        <f>COUNTIF(E18447:E18463, "1")</f>
        <v>0</v>
      </c>
      <c r="F18445">
        <f>COUNTIF(F18447:F18463, "1")</f>
        <v>0</v>
      </c>
      <c r="G18445">
        <f>COUNTIF(G18447:G18463, "1")</f>
        <v>0</v>
      </c>
      <c r="H18445">
        <f>COUNTIF(H18447:H18463, "1")</f>
        <v>0</v>
      </c>
      <c r="I18445">
        <f>COUNTIF(I18447:I18463, "1")</f>
        <v>0</v>
      </c>
      <c r="J18445">
        <f>COUNTIF(J18447:J18463, "1")</f>
        <v>0</v>
      </c>
      <c r="K18445">
        <f>COUNTIF(K18447:K18463, "1")</f>
        <v>0</v>
      </c>
    </row>
    <row r="18446" spans="2:11" outlineLevel="2">
      <c r="C18446" t="s">
        <v>12</v>
      </c>
      <c r="D18446">
        <f>COUNTIF(D18447:D18463, "0")</f>
        <v>0</v>
      </c>
      <c r="E18446">
        <f>COUNTIF(E18447:E18463, "0")</f>
        <v>0</v>
      </c>
      <c r="F18446">
        <f>COUNTIF(F18447:F18463, "0")</f>
        <v>0</v>
      </c>
      <c r="G18446">
        <f>COUNTIF(G18447:G18463, "0")</f>
        <v>0</v>
      </c>
      <c r="H18446">
        <f>COUNTIF(H18447:H18463, "0")</f>
        <v>0</v>
      </c>
      <c r="I18446">
        <f>COUNTIF(I18447:I18463, "0")</f>
        <v>0</v>
      </c>
      <c r="J18446">
        <f>COUNTIF(J18447:J18463, "0")</f>
        <v>0</v>
      </c>
      <c r="K18446">
        <f>COUNTIF(K18447:K18463, "0")</f>
        <v>0</v>
      </c>
    </row>
    <row r="18447" spans="2:11" outlineLevel="2">
      <c r="B18447" t="s">
        <v>50</v>
      </c>
      <c r="C18447" t="s">
        <v>14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</row>
    <row r="18448" spans="2:11" outlineLevel="2">
      <c r="B18448" t="s">
        <v>50</v>
      </c>
      <c r="C18448" t="s">
        <v>15</v>
      </c>
      <c r="D18448">
        <v>0</v>
      </c>
      <c r="E18448">
        <v>1</v>
      </c>
      <c r="F18448">
        <v>0</v>
      </c>
      <c r="G18448">
        <v>1</v>
      </c>
      <c r="H18448">
        <v>1</v>
      </c>
      <c r="I18448">
        <v>0</v>
      </c>
      <c r="J18448">
        <v>0</v>
      </c>
      <c r="K18448">
        <v>0</v>
      </c>
    </row>
    <row r="18449" spans="2:11" outlineLevel="2">
      <c r="B18449" t="s">
        <v>50</v>
      </c>
      <c r="C18449" t="s">
        <v>16</v>
      </c>
      <c r="D18449">
        <v>1</v>
      </c>
      <c r="E18449">
        <v>0</v>
      </c>
      <c r="F18449">
        <v>0</v>
      </c>
      <c r="G18449">
        <v>0</v>
      </c>
      <c r="H18449">
        <v>1</v>
      </c>
      <c r="I18449">
        <v>0</v>
      </c>
      <c r="J18449">
        <v>0</v>
      </c>
      <c r="K18449">
        <v>0</v>
      </c>
    </row>
    <row r="18450" spans="2:11" outlineLevel="2">
      <c r="B18450" t="s">
        <v>50</v>
      </c>
      <c r="C18450" t="s">
        <v>18</v>
      </c>
      <c r="D18450">
        <v>0</v>
      </c>
      <c r="E18450">
        <v>0</v>
      </c>
      <c r="F18450">
        <v>1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2:11" outlineLevel="2">
      <c r="B18451" t="s">
        <v>50</v>
      </c>
      <c r="C18451" t="s">
        <v>22</v>
      </c>
      <c r="D18451">
        <v>0</v>
      </c>
      <c r="E18451">
        <v>1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2:11" outlineLevel="2">
      <c r="B18452" t="s">
        <v>50</v>
      </c>
      <c r="C18452" t="s">
        <v>23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</row>
    <row r="18453" spans="2:11" outlineLevel="2">
      <c r="B18453" t="s">
        <v>50</v>
      </c>
      <c r="C18453" t="s">
        <v>33</v>
      </c>
      <c r="D18453">
        <v>0</v>
      </c>
      <c r="E18453">
        <v>0</v>
      </c>
      <c r="F18453">
        <v>1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2:11" outlineLevel="2">
      <c r="B18454" t="s">
        <v>50</v>
      </c>
      <c r="C18454" t="s">
        <v>24</v>
      </c>
      <c r="D18454">
        <v>0</v>
      </c>
      <c r="E18454">
        <v>0</v>
      </c>
      <c r="F18454">
        <v>1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2:11" outlineLevel="2">
      <c r="B18455" t="s">
        <v>50</v>
      </c>
      <c r="C18455" t="s">
        <v>34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1</v>
      </c>
      <c r="K18455">
        <v>0</v>
      </c>
    </row>
    <row r="18456" spans="2:11" outlineLevel="2">
      <c r="B18456" t="s">
        <v>50</v>
      </c>
      <c r="C18456" t="s">
        <v>26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2:11" outlineLevel="2">
      <c r="B18457" t="s">
        <v>50</v>
      </c>
      <c r="C18457" t="s">
        <v>27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2:11" outlineLevel="2">
      <c r="B18458" t="s">
        <v>50</v>
      </c>
      <c r="C18458" t="s">
        <v>28</v>
      </c>
      <c r="D18458">
        <v>0</v>
      </c>
      <c r="E18458">
        <v>0</v>
      </c>
      <c r="F18458">
        <v>0</v>
      </c>
      <c r="G18458">
        <v>1</v>
      </c>
      <c r="H18458">
        <v>0</v>
      </c>
      <c r="I18458">
        <v>0</v>
      </c>
      <c r="J18458">
        <v>0</v>
      </c>
      <c r="K18458">
        <v>0</v>
      </c>
    </row>
    <row r="18459" spans="2:11" outlineLevel="2">
      <c r="B18459" t="s">
        <v>50</v>
      </c>
      <c r="C18459" t="s">
        <v>35</v>
      </c>
      <c r="D18459">
        <v>1</v>
      </c>
      <c r="E18459">
        <v>1</v>
      </c>
      <c r="F18459">
        <v>1</v>
      </c>
      <c r="G18459">
        <v>0</v>
      </c>
      <c r="H18459">
        <v>1</v>
      </c>
      <c r="I18459">
        <v>0</v>
      </c>
      <c r="J18459">
        <v>0</v>
      </c>
      <c r="K18459">
        <v>0</v>
      </c>
    </row>
    <row r="18460" spans="2:11" outlineLevel="2">
      <c r="B18460" t="s">
        <v>50</v>
      </c>
      <c r="C18460" t="s">
        <v>35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</row>
    <row r="18461" spans="2:11" outlineLevel="2">
      <c r="B18461" t="s">
        <v>50</v>
      </c>
      <c r="C18461" t="s">
        <v>48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2:11" outlineLevel="2">
      <c r="B18462" t="s">
        <v>50</v>
      </c>
      <c r="C18462" t="s">
        <v>36</v>
      </c>
      <c r="D18462">
        <v>0</v>
      </c>
      <c r="E18462">
        <v>1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2:11" outlineLevel="2">
      <c r="B18463" t="s">
        <v>50</v>
      </c>
      <c r="C18463" t="s">
        <v>40</v>
      </c>
      <c r="D18463">
        <v>0</v>
      </c>
      <c r="E18463">
        <v>0</v>
      </c>
      <c r="F18463">
        <v>0</v>
      </c>
      <c r="G18463">
        <v>1</v>
      </c>
      <c r="H18463">
        <v>0</v>
      </c>
      <c r="I18463">
        <v>1</v>
      </c>
      <c r="J18463">
        <v>0</v>
      </c>
      <c r="K18463">
        <v>0</v>
      </c>
    </row>
    <row r="18464" spans="2:11" s="5" customFormat="1" outlineLevel="1">
      <c r="C18464" s="5" t="s">
        <v>51</v>
      </c>
      <c r="D18464" s="1">
        <f>IFERROR(D18465/D18466, D18465)</f>
        <v>0</v>
      </c>
      <c r="E18464" s="1">
        <f>IFERROR(E18465/E18466, E18465)</f>
        <v>0</v>
      </c>
      <c r="F18464" s="1">
        <f>IFERROR(F18465/F18466, F18465)</f>
        <v>0</v>
      </c>
      <c r="G18464" s="1">
        <f>IFERROR(G18465/G18466, G18465)</f>
        <v>0</v>
      </c>
      <c r="H18464" s="1">
        <f>IFERROR(H18465/H18466, H18465)</f>
        <v>0</v>
      </c>
      <c r="I18464" s="1">
        <f>IFERROR(I18465/I18466, I18465)</f>
        <v>0</v>
      </c>
      <c r="J18464" s="1">
        <f>IFERROR(J18465/J18466, J18465)</f>
        <v>0</v>
      </c>
      <c r="K18464" s="1">
        <f>IFERROR(K18465/K18466, K18465)</f>
        <v>0</v>
      </c>
    </row>
    <row r="18465" spans="2:11" outlineLevel="2">
      <c r="C18465" t="s">
        <v>10</v>
      </c>
      <c r="D18465">
        <f>COUNTIF(D18467:D18485, "1")</f>
        <v>0</v>
      </c>
      <c r="E18465">
        <f>COUNTIF(E18467:E18485, "1")</f>
        <v>0</v>
      </c>
      <c r="F18465">
        <f>COUNTIF(F18467:F18485, "1")</f>
        <v>0</v>
      </c>
      <c r="G18465">
        <f>COUNTIF(G18467:G18485, "1")</f>
        <v>0</v>
      </c>
      <c r="H18465">
        <f>COUNTIF(H18467:H18485, "1")</f>
        <v>0</v>
      </c>
      <c r="I18465">
        <f>COUNTIF(I18467:I18485, "1")</f>
        <v>0</v>
      </c>
      <c r="J18465">
        <f>COUNTIF(J18467:J18485, "1")</f>
        <v>0</v>
      </c>
      <c r="K18465">
        <f>COUNTIF(K18467:K18485, "1")</f>
        <v>0</v>
      </c>
    </row>
    <row r="18466" spans="2:11" outlineLevel="2">
      <c r="C18466" t="s">
        <v>12</v>
      </c>
      <c r="D18466">
        <f>COUNTIF(D18467:D18485, "0")</f>
        <v>0</v>
      </c>
      <c r="E18466">
        <f>COUNTIF(E18467:E18485, "0")</f>
        <v>0</v>
      </c>
      <c r="F18466">
        <f>COUNTIF(F18467:F18485, "0")</f>
        <v>0</v>
      </c>
      <c r="G18466">
        <f>COUNTIF(G18467:G18485, "0")</f>
        <v>0</v>
      </c>
      <c r="H18466">
        <f>COUNTIF(H18467:H18485, "0")</f>
        <v>0</v>
      </c>
      <c r="I18466">
        <f>COUNTIF(I18467:I18485, "0")</f>
        <v>0</v>
      </c>
      <c r="J18466">
        <f>COUNTIF(J18467:J18485, "0")</f>
        <v>0</v>
      </c>
      <c r="K18466">
        <f>COUNTIF(K18467:K18485, "0")</f>
        <v>0</v>
      </c>
    </row>
    <row r="18467" spans="2:11" outlineLevel="2">
      <c r="B18467" t="s">
        <v>52</v>
      </c>
      <c r="C18467" t="s">
        <v>14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2:11" outlineLevel="2">
      <c r="B18468" t="s">
        <v>52</v>
      </c>
      <c r="C18468" t="s">
        <v>15</v>
      </c>
      <c r="D18468">
        <v>0</v>
      </c>
      <c r="E18468">
        <v>1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</row>
    <row r="18469" spans="2:11" outlineLevel="2">
      <c r="B18469" t="s">
        <v>52</v>
      </c>
      <c r="C18469" t="s">
        <v>16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2:11" outlineLevel="2">
      <c r="B18470" t="s">
        <v>52</v>
      </c>
      <c r="C18470" t="s">
        <v>17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2:11" outlineLevel="2">
      <c r="B18471" t="s">
        <v>52</v>
      </c>
      <c r="C18471" t="s">
        <v>18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2:11" outlineLevel="2">
      <c r="B18472" t="s">
        <v>52</v>
      </c>
      <c r="C18472" t="s">
        <v>19</v>
      </c>
      <c r="D18472">
        <v>0</v>
      </c>
      <c r="E18472">
        <v>0</v>
      </c>
      <c r="F18472">
        <v>1</v>
      </c>
      <c r="G18472">
        <v>0</v>
      </c>
      <c r="H18472">
        <v>0</v>
      </c>
      <c r="I18472">
        <v>0</v>
      </c>
      <c r="J18472">
        <v>1</v>
      </c>
      <c r="K18472">
        <v>0</v>
      </c>
    </row>
    <row r="18473" spans="2:11" outlineLevel="2">
      <c r="B18473" t="s">
        <v>52</v>
      </c>
      <c r="C18473" t="s">
        <v>20</v>
      </c>
      <c r="D18473">
        <v>0</v>
      </c>
      <c r="E18473">
        <v>0</v>
      </c>
      <c r="F18473">
        <v>0</v>
      </c>
      <c r="G18473">
        <v>0</v>
      </c>
      <c r="H18473">
        <v>1</v>
      </c>
      <c r="I18473">
        <v>1</v>
      </c>
      <c r="J18473">
        <v>0</v>
      </c>
      <c r="K18473">
        <v>0</v>
      </c>
    </row>
    <row r="18474" spans="2:11" outlineLevel="2">
      <c r="B18474" t="s">
        <v>52</v>
      </c>
      <c r="C18474" t="s">
        <v>21</v>
      </c>
      <c r="D18474">
        <v>0</v>
      </c>
      <c r="E18474">
        <v>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2:11" outlineLevel="2">
      <c r="B18475" t="s">
        <v>52</v>
      </c>
      <c r="C18475" t="s">
        <v>22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1</v>
      </c>
      <c r="J18475">
        <v>0</v>
      </c>
      <c r="K18475">
        <v>0</v>
      </c>
    </row>
    <row r="18476" spans="2:11" outlineLevel="2">
      <c r="B18476" t="s">
        <v>52</v>
      </c>
      <c r="C18476" t="s">
        <v>23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2:11" outlineLevel="2">
      <c r="B18477" t="s">
        <v>52</v>
      </c>
      <c r="C18477" t="s">
        <v>33</v>
      </c>
      <c r="D18477">
        <v>1</v>
      </c>
      <c r="E18477">
        <v>1</v>
      </c>
      <c r="F18477">
        <v>0</v>
      </c>
      <c r="G18477">
        <v>0</v>
      </c>
      <c r="H18477">
        <v>0</v>
      </c>
      <c r="I18477">
        <v>1</v>
      </c>
      <c r="J18477">
        <v>0</v>
      </c>
      <c r="K18477">
        <v>0</v>
      </c>
    </row>
    <row r="18478" spans="2:11" outlineLevel="2">
      <c r="B18478" t="s">
        <v>52</v>
      </c>
      <c r="C18478" t="s">
        <v>33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2:11" outlineLevel="2">
      <c r="B18479" t="s">
        <v>52</v>
      </c>
      <c r="C18479" t="s">
        <v>24</v>
      </c>
      <c r="D18479">
        <v>0</v>
      </c>
      <c r="E18479">
        <v>0</v>
      </c>
      <c r="F18479">
        <v>1</v>
      </c>
      <c r="G18479">
        <v>0</v>
      </c>
      <c r="H18479">
        <v>0</v>
      </c>
      <c r="I18479">
        <v>1</v>
      </c>
      <c r="J18479">
        <v>0</v>
      </c>
      <c r="K18479">
        <v>0</v>
      </c>
    </row>
    <row r="18480" spans="2:11" outlineLevel="2">
      <c r="B18480" t="s">
        <v>52</v>
      </c>
      <c r="C18480" t="s">
        <v>34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2:11" outlineLevel="2">
      <c r="B18481" t="s">
        <v>52</v>
      </c>
      <c r="C18481" t="s">
        <v>25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2:11" outlineLevel="2">
      <c r="B18482" t="s">
        <v>52</v>
      </c>
      <c r="C18482" t="s">
        <v>26</v>
      </c>
      <c r="D18482">
        <v>1</v>
      </c>
      <c r="E18482">
        <v>1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2:11" outlineLevel="2">
      <c r="B18483" t="s">
        <v>52</v>
      </c>
      <c r="C18483" t="s">
        <v>26</v>
      </c>
      <c r="D18483">
        <v>1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2:11" outlineLevel="2">
      <c r="B18484" t="s">
        <v>52</v>
      </c>
      <c r="C18484" t="s">
        <v>26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2:11" outlineLevel="2">
      <c r="B18485" t="s">
        <v>52</v>
      </c>
      <c r="C18485" t="s">
        <v>27</v>
      </c>
      <c r="D18485">
        <v>0</v>
      </c>
      <c r="E18485">
        <v>1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2:11" s="3" customFormat="1">
      <c r="B18486" s="3" t="s">
        <v>775</v>
      </c>
      <c r="C18486" s="3" t="s">
        <v>8</v>
      </c>
      <c r="D18486" s="3">
        <f>IFERROR(AVERAGE(D18489), 0)</f>
        <v>0</v>
      </c>
      <c r="E18486" s="3">
        <f>IFERROR(AVERAGE(E18489), 0)</f>
        <v>0</v>
      </c>
      <c r="F18486" s="3">
        <f>IFERROR(AVERAGE(F18489), 0)</f>
        <v>0</v>
      </c>
      <c r="G18486" s="3">
        <f>IFERROR(AVERAGE(G18489), 0)</f>
        <v>0</v>
      </c>
      <c r="H18486" s="3">
        <f>IFERROR(AVERAGE(H18489), 0)</f>
        <v>0</v>
      </c>
      <c r="I18486" s="3">
        <f>IFERROR(AVERAGE(I18489), 0)</f>
        <v>0</v>
      </c>
      <c r="J18486" s="3">
        <f>IFERROR(AVERAGE(J18489), 0)</f>
        <v>0</v>
      </c>
      <c r="K18486" s="3">
        <f>IFERROR(AVERAGE(K18489), 0)</f>
        <v>0</v>
      </c>
    </row>
    <row r="18487" spans="2:11" outlineLevel="2">
      <c r="B18487" s="4" t="s">
        <v>9</v>
      </c>
      <c r="D18487">
        <f>E18490</f>
        <v>0</v>
      </c>
      <c r="E18487">
        <f>F18490</f>
        <v>0</v>
      </c>
      <c r="F18487">
        <f>G18490</f>
        <v>0</v>
      </c>
      <c r="G18487">
        <f>H18490</f>
        <v>0</v>
      </c>
      <c r="H18487">
        <f>I18490</f>
        <v>0</v>
      </c>
      <c r="I18487">
        <f>J18490</f>
        <v>0</v>
      </c>
      <c r="J18487">
        <f>K18490</f>
        <v>0</v>
      </c>
      <c r="K18487">
        <f>L18490</f>
        <v>0</v>
      </c>
    </row>
    <row r="18488" spans="2:11" outlineLevel="2">
      <c r="B18488" s="4" t="s">
        <v>10</v>
      </c>
      <c r="D18488">
        <f>E18491</f>
        <v>0</v>
      </c>
      <c r="E18488">
        <f>F18491</f>
        <v>0</v>
      </c>
      <c r="F18488">
        <f>G18491</f>
        <v>0</v>
      </c>
      <c r="G18488">
        <f>H18491</f>
        <v>0</v>
      </c>
      <c r="H18488">
        <f>I18491</f>
        <v>0</v>
      </c>
      <c r="I18488">
        <f>J18491</f>
        <v>0</v>
      </c>
      <c r="J18488">
        <f>K18491</f>
        <v>0</v>
      </c>
      <c r="K18488">
        <f>L18491</f>
        <v>0</v>
      </c>
    </row>
    <row r="18489" spans="2:11" s="5" customFormat="1" outlineLevel="1">
      <c r="C18489" s="5" t="s">
        <v>51</v>
      </c>
      <c r="D18489" s="1">
        <f>IFERROR(D18490/D18491, D18490)</f>
        <v>0</v>
      </c>
      <c r="E18489" s="1">
        <f>IFERROR(E18490/E18491, E18490)</f>
        <v>0</v>
      </c>
      <c r="F18489" s="1">
        <f>IFERROR(F18490/F18491, F18490)</f>
        <v>0</v>
      </c>
      <c r="G18489" s="1">
        <f>IFERROR(G18490/G18491, G18490)</f>
        <v>0</v>
      </c>
      <c r="H18489" s="1">
        <f>IFERROR(H18490/H18491, H18490)</f>
        <v>0</v>
      </c>
      <c r="I18489" s="1">
        <f>IFERROR(I18490/I18491, I18490)</f>
        <v>0</v>
      </c>
      <c r="J18489" s="1">
        <f>IFERROR(J18490/J18491, J18490)</f>
        <v>0</v>
      </c>
      <c r="K18489" s="1">
        <f>IFERROR(K18490/K18491, K18490)</f>
        <v>0</v>
      </c>
    </row>
    <row r="18490" spans="2:11" outlineLevel="2">
      <c r="C18490" t="s">
        <v>10</v>
      </c>
      <c r="D18490">
        <f>COUNTIF(D18492:D18499, "1")</f>
        <v>0</v>
      </c>
      <c r="E18490">
        <f>COUNTIF(E18492:E18499, "1")</f>
        <v>0</v>
      </c>
      <c r="F18490">
        <f>COUNTIF(F18492:F18499, "1")</f>
        <v>0</v>
      </c>
      <c r="G18490">
        <f>COUNTIF(G18492:G18499, "1")</f>
        <v>0</v>
      </c>
      <c r="H18490">
        <f>COUNTIF(H18492:H18499, "1")</f>
        <v>0</v>
      </c>
      <c r="I18490">
        <f>COUNTIF(I18492:I18499, "1")</f>
        <v>0</v>
      </c>
      <c r="J18490">
        <f>COUNTIF(J18492:J18499, "1")</f>
        <v>0</v>
      </c>
      <c r="K18490">
        <f>COUNTIF(K18492:K18499, "1")</f>
        <v>0</v>
      </c>
    </row>
    <row r="18491" spans="2:11" outlineLevel="2">
      <c r="C18491" t="s">
        <v>12</v>
      </c>
      <c r="D18491">
        <f>COUNTIF(D18492:D18499, "0")</f>
        <v>0</v>
      </c>
      <c r="E18491">
        <f>COUNTIF(E18492:E18499, "0")</f>
        <v>0</v>
      </c>
      <c r="F18491">
        <f>COUNTIF(F18492:F18499, "0")</f>
        <v>0</v>
      </c>
      <c r="G18491">
        <f>COUNTIF(G18492:G18499, "0")</f>
        <v>0</v>
      </c>
      <c r="H18491">
        <f>COUNTIF(H18492:H18499, "0")</f>
        <v>0</v>
      </c>
      <c r="I18491">
        <f>COUNTIF(I18492:I18499, "0")</f>
        <v>0</v>
      </c>
      <c r="J18491">
        <f>COUNTIF(J18492:J18499, "0")</f>
        <v>0</v>
      </c>
      <c r="K18491">
        <f>COUNTIF(K18492:K18499, "0")</f>
        <v>0</v>
      </c>
    </row>
    <row r="18492" spans="2:11" outlineLevel="2">
      <c r="B18492" t="s">
        <v>52</v>
      </c>
      <c r="C18492" t="s">
        <v>19</v>
      </c>
      <c r="D18492">
        <v>0</v>
      </c>
      <c r="E18492">
        <v>0</v>
      </c>
      <c r="F18492">
        <v>1</v>
      </c>
      <c r="G18492">
        <v>0</v>
      </c>
      <c r="H18492">
        <v>0</v>
      </c>
      <c r="I18492">
        <v>0</v>
      </c>
      <c r="J18492">
        <v>1</v>
      </c>
      <c r="K18492">
        <v>0</v>
      </c>
    </row>
    <row r="18493" spans="2:11" outlineLevel="2">
      <c r="B18493" t="s">
        <v>52</v>
      </c>
      <c r="C18493" t="s">
        <v>15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2:11" outlineLevel="2">
      <c r="B18494" t="s">
        <v>52</v>
      </c>
      <c r="C18494" t="s">
        <v>14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2:11" outlineLevel="2">
      <c r="B18495" t="s">
        <v>52</v>
      </c>
      <c r="C18495" t="s">
        <v>21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2:11" outlineLevel="2">
      <c r="B18496" t="s">
        <v>52</v>
      </c>
      <c r="C18496" t="s">
        <v>20</v>
      </c>
      <c r="D18496">
        <v>0</v>
      </c>
      <c r="E18496">
        <v>0</v>
      </c>
      <c r="F18496">
        <v>1</v>
      </c>
      <c r="G18496">
        <v>0</v>
      </c>
      <c r="H18496">
        <v>0</v>
      </c>
      <c r="I18496">
        <v>0</v>
      </c>
      <c r="J18496">
        <v>1</v>
      </c>
      <c r="K18496">
        <v>0</v>
      </c>
    </row>
    <row r="18497" spans="2:11" outlineLevel="2">
      <c r="B18497" t="s">
        <v>52</v>
      </c>
      <c r="C18497" t="s">
        <v>18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2:11" outlineLevel="2">
      <c r="B18498" t="s">
        <v>52</v>
      </c>
      <c r="C18498" t="s">
        <v>16</v>
      </c>
      <c r="D18498">
        <v>1</v>
      </c>
      <c r="E18498">
        <v>1</v>
      </c>
      <c r="F18498">
        <v>1</v>
      </c>
      <c r="G18498">
        <v>1</v>
      </c>
      <c r="H18498">
        <v>0</v>
      </c>
      <c r="I18498">
        <v>0</v>
      </c>
      <c r="J18498">
        <v>0</v>
      </c>
      <c r="K18498">
        <v>0</v>
      </c>
    </row>
    <row r="18499" spans="2:11" outlineLevel="2">
      <c r="B18499" t="s">
        <v>52</v>
      </c>
      <c r="C18499" t="s">
        <v>17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2:11" s="3" customFormat="1">
      <c r="B18500" s="3" t="s">
        <v>776</v>
      </c>
      <c r="C18500" s="3" t="s">
        <v>8</v>
      </c>
      <c r="D18500" s="3">
        <f>IFERROR(AVERAGE(D18503), 0)</f>
        <v>0</v>
      </c>
      <c r="E18500" s="3">
        <f>IFERROR(AVERAGE(E18503), 0)</f>
        <v>0</v>
      </c>
      <c r="F18500" s="3">
        <f>IFERROR(AVERAGE(F18503), 0)</f>
        <v>0</v>
      </c>
      <c r="G18500" s="3">
        <f>IFERROR(AVERAGE(G18503), 0)</f>
        <v>0</v>
      </c>
      <c r="H18500" s="3">
        <f>IFERROR(AVERAGE(H18503), 0)</f>
        <v>0</v>
      </c>
      <c r="I18500" s="3">
        <f>IFERROR(AVERAGE(I18503), 0)</f>
        <v>0</v>
      </c>
      <c r="J18500" s="3">
        <f>IFERROR(AVERAGE(J18503), 0)</f>
        <v>0</v>
      </c>
      <c r="K18500" s="3">
        <f>IFERROR(AVERAGE(K18503), 0)</f>
        <v>0</v>
      </c>
    </row>
    <row r="18501" spans="2:11" outlineLevel="2">
      <c r="B18501" s="4" t="s">
        <v>9</v>
      </c>
      <c r="D18501">
        <f>E18504</f>
        <v>0</v>
      </c>
      <c r="E18501">
        <f>F18504</f>
        <v>0</v>
      </c>
      <c r="F18501">
        <f>G18504</f>
        <v>0</v>
      </c>
      <c r="G18501">
        <f>H18504</f>
        <v>0</v>
      </c>
      <c r="H18501">
        <f>I18504</f>
        <v>0</v>
      </c>
      <c r="I18501">
        <f>J18504</f>
        <v>0</v>
      </c>
      <c r="J18501">
        <f>K18504</f>
        <v>0</v>
      </c>
      <c r="K18501">
        <f>L18504</f>
        <v>0</v>
      </c>
    </row>
    <row r="18502" spans="2:11" outlineLevel="2">
      <c r="B18502" s="4" t="s">
        <v>10</v>
      </c>
      <c r="D18502">
        <f>E18505</f>
        <v>0</v>
      </c>
      <c r="E18502">
        <f>F18505</f>
        <v>0</v>
      </c>
      <c r="F18502">
        <f>G18505</f>
        <v>0</v>
      </c>
      <c r="G18502">
        <f>H18505</f>
        <v>0</v>
      </c>
      <c r="H18502">
        <f>I18505</f>
        <v>0</v>
      </c>
      <c r="I18502">
        <f>J18505</f>
        <v>0</v>
      </c>
      <c r="J18502">
        <f>K18505</f>
        <v>0</v>
      </c>
      <c r="K18502">
        <f>L18505</f>
        <v>0</v>
      </c>
    </row>
    <row r="18503" spans="2:11" s="5" customFormat="1" outlineLevel="1">
      <c r="C18503" s="5" t="s">
        <v>51</v>
      </c>
      <c r="D18503" s="1">
        <f>IFERROR(D18504/D18505, D18504)</f>
        <v>0</v>
      </c>
      <c r="E18503" s="1">
        <f>IFERROR(E18504/E18505, E18504)</f>
        <v>0</v>
      </c>
      <c r="F18503" s="1">
        <f>IFERROR(F18504/F18505, F18504)</f>
        <v>0</v>
      </c>
      <c r="G18503" s="1">
        <f>IFERROR(G18504/G18505, G18504)</f>
        <v>0</v>
      </c>
      <c r="H18503" s="1">
        <f>IFERROR(H18504/H18505, H18504)</f>
        <v>0</v>
      </c>
      <c r="I18503" s="1">
        <f>IFERROR(I18504/I18505, I18504)</f>
        <v>0</v>
      </c>
      <c r="J18503" s="1">
        <f>IFERROR(J18504/J18505, J18504)</f>
        <v>0</v>
      </c>
      <c r="K18503" s="1">
        <f>IFERROR(K18504/K18505, K18504)</f>
        <v>0</v>
      </c>
    </row>
    <row r="18504" spans="2:11" outlineLevel="2">
      <c r="C18504" t="s">
        <v>10</v>
      </c>
      <c r="D18504">
        <f>COUNTIF(D18506:D18508, "1")</f>
        <v>0</v>
      </c>
      <c r="E18504">
        <f>COUNTIF(E18506:E18508, "1")</f>
        <v>0</v>
      </c>
      <c r="F18504">
        <f>COUNTIF(F18506:F18508, "1")</f>
        <v>0</v>
      </c>
      <c r="G18504">
        <f>COUNTIF(G18506:G18508, "1")</f>
        <v>0</v>
      </c>
      <c r="H18504">
        <f>COUNTIF(H18506:H18508, "1")</f>
        <v>0</v>
      </c>
      <c r="I18504">
        <f>COUNTIF(I18506:I18508, "1")</f>
        <v>0</v>
      </c>
      <c r="J18504">
        <f>COUNTIF(J18506:J18508, "1")</f>
        <v>0</v>
      </c>
      <c r="K18504">
        <f>COUNTIF(K18506:K18508, "1")</f>
        <v>0</v>
      </c>
    </row>
    <row r="18505" spans="2:11" outlineLevel="2">
      <c r="C18505" t="s">
        <v>12</v>
      </c>
      <c r="D18505">
        <f>COUNTIF(D18506:D18508, "0")</f>
        <v>0</v>
      </c>
      <c r="E18505">
        <f>COUNTIF(E18506:E18508, "0")</f>
        <v>0</v>
      </c>
      <c r="F18505">
        <f>COUNTIF(F18506:F18508, "0")</f>
        <v>0</v>
      </c>
      <c r="G18505">
        <f>COUNTIF(G18506:G18508, "0")</f>
        <v>0</v>
      </c>
      <c r="H18505">
        <f>COUNTIF(H18506:H18508, "0")</f>
        <v>0</v>
      </c>
      <c r="I18505">
        <f>COUNTIF(I18506:I18508, "0")</f>
        <v>0</v>
      </c>
      <c r="J18505">
        <f>COUNTIF(J18506:J18508, "0")</f>
        <v>0</v>
      </c>
      <c r="K18505">
        <f>COUNTIF(K18506:K18508, "0")</f>
        <v>0</v>
      </c>
    </row>
    <row r="18506" spans="2:11" outlineLevel="2">
      <c r="B18506" t="s">
        <v>52</v>
      </c>
      <c r="C18506" t="s">
        <v>14</v>
      </c>
      <c r="D18506">
        <v>1</v>
      </c>
      <c r="E18506">
        <v>0</v>
      </c>
      <c r="F18506">
        <v>1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2:11" outlineLevel="2">
      <c r="B18507" t="s">
        <v>52</v>
      </c>
      <c r="C18507" t="s">
        <v>16</v>
      </c>
      <c r="D18507">
        <v>1</v>
      </c>
      <c r="E18507">
        <v>0</v>
      </c>
      <c r="F18507">
        <v>0</v>
      </c>
      <c r="G18507">
        <v>1</v>
      </c>
      <c r="H18507">
        <v>1</v>
      </c>
      <c r="I18507">
        <v>0</v>
      </c>
      <c r="J18507">
        <v>1</v>
      </c>
      <c r="K18507">
        <v>0</v>
      </c>
    </row>
    <row r="18508" spans="2:11" outlineLevel="2">
      <c r="B18508" t="s">
        <v>52</v>
      </c>
      <c r="C18508" t="s">
        <v>15</v>
      </c>
      <c r="D18508">
        <v>0</v>
      </c>
      <c r="E18508">
        <v>0</v>
      </c>
      <c r="F18508">
        <v>0</v>
      </c>
      <c r="G18508">
        <v>1</v>
      </c>
      <c r="H18508">
        <v>1</v>
      </c>
      <c r="I18508">
        <v>1</v>
      </c>
      <c r="J18508">
        <v>0</v>
      </c>
      <c r="K18508">
        <v>0</v>
      </c>
    </row>
    <row r="18509" spans="2:11" s="3" customFormat="1">
      <c r="B18509" s="3" t="s">
        <v>777</v>
      </c>
      <c r="C18509" s="3" t="s">
        <v>8</v>
      </c>
      <c r="D18509" s="3">
        <f>IFERROR(AVERAGE(D18512), 0)</f>
        <v>0</v>
      </c>
      <c r="E18509" s="3">
        <f>IFERROR(AVERAGE(E18512), 0)</f>
        <v>0</v>
      </c>
      <c r="F18509" s="3">
        <f>IFERROR(AVERAGE(F18512), 0)</f>
        <v>0</v>
      </c>
      <c r="G18509" s="3">
        <f>IFERROR(AVERAGE(G18512), 0)</f>
        <v>0</v>
      </c>
      <c r="H18509" s="3">
        <f>IFERROR(AVERAGE(H18512), 0)</f>
        <v>0</v>
      </c>
      <c r="I18509" s="3">
        <f>IFERROR(AVERAGE(I18512), 0)</f>
        <v>0</v>
      </c>
      <c r="J18509" s="3">
        <f>IFERROR(AVERAGE(J18512), 0)</f>
        <v>0</v>
      </c>
      <c r="K18509" s="3">
        <f>IFERROR(AVERAGE(K18512), 0)</f>
        <v>0</v>
      </c>
    </row>
    <row r="18510" spans="2:11" outlineLevel="2">
      <c r="B18510" s="4" t="s">
        <v>9</v>
      </c>
      <c r="D18510">
        <f>E18513</f>
        <v>0</v>
      </c>
      <c r="E18510">
        <f>F18513</f>
        <v>0</v>
      </c>
      <c r="F18510">
        <f>G18513</f>
        <v>0</v>
      </c>
      <c r="G18510">
        <f>H18513</f>
        <v>0</v>
      </c>
      <c r="H18510">
        <f>I18513</f>
        <v>0</v>
      </c>
      <c r="I18510">
        <f>J18513</f>
        <v>0</v>
      </c>
      <c r="J18510">
        <f>K18513</f>
        <v>0</v>
      </c>
      <c r="K18510">
        <f>L18513</f>
        <v>0</v>
      </c>
    </row>
    <row r="18511" spans="2:11" outlineLevel="2">
      <c r="B18511" s="4" t="s">
        <v>10</v>
      </c>
      <c r="D18511">
        <f>E18514</f>
        <v>0</v>
      </c>
      <c r="E18511">
        <f>F18514</f>
        <v>0</v>
      </c>
      <c r="F18511">
        <f>G18514</f>
        <v>0</v>
      </c>
      <c r="G18511">
        <f>H18514</f>
        <v>0</v>
      </c>
      <c r="H18511">
        <f>I18514</f>
        <v>0</v>
      </c>
      <c r="I18511">
        <f>J18514</f>
        <v>0</v>
      </c>
      <c r="J18511">
        <f>K18514</f>
        <v>0</v>
      </c>
      <c r="K18511">
        <f>L18514</f>
        <v>0</v>
      </c>
    </row>
    <row r="18512" spans="2:11" s="5" customFormat="1" outlineLevel="1">
      <c r="C18512" s="5" t="s">
        <v>51</v>
      </c>
      <c r="D18512" s="1">
        <f>IFERROR(D18513/D18514, D18513)</f>
        <v>0</v>
      </c>
      <c r="E18512" s="1">
        <f>IFERROR(E18513/E18514, E18513)</f>
        <v>0</v>
      </c>
      <c r="F18512" s="1">
        <f>IFERROR(F18513/F18514, F18513)</f>
        <v>0</v>
      </c>
      <c r="G18512" s="1">
        <f>IFERROR(G18513/G18514, G18513)</f>
        <v>0</v>
      </c>
      <c r="H18512" s="1">
        <f>IFERROR(H18513/H18514, H18513)</f>
        <v>0</v>
      </c>
      <c r="I18512" s="1">
        <f>IFERROR(I18513/I18514, I18513)</f>
        <v>0</v>
      </c>
      <c r="J18512" s="1">
        <f>IFERROR(J18513/J18514, J18513)</f>
        <v>0</v>
      </c>
      <c r="K18512" s="1">
        <f>IFERROR(K18513/K18514, K18513)</f>
        <v>0</v>
      </c>
    </row>
    <row r="18513" spans="2:11" outlineLevel="2">
      <c r="C18513" t="s">
        <v>10</v>
      </c>
      <c r="D18513">
        <f>COUNTIF(D18515:D18516, "1")</f>
        <v>0</v>
      </c>
      <c r="E18513">
        <f>COUNTIF(E18515:E18516, "1")</f>
        <v>0</v>
      </c>
      <c r="F18513">
        <f>COUNTIF(F18515:F18516, "1")</f>
        <v>0</v>
      </c>
      <c r="G18513">
        <f>COUNTIF(G18515:G18516, "1")</f>
        <v>0</v>
      </c>
      <c r="H18513">
        <f>COUNTIF(H18515:H18516, "1")</f>
        <v>0</v>
      </c>
      <c r="I18513">
        <f>COUNTIF(I18515:I18516, "1")</f>
        <v>0</v>
      </c>
      <c r="J18513">
        <f>COUNTIF(J18515:J18516, "1")</f>
        <v>0</v>
      </c>
      <c r="K18513">
        <f>COUNTIF(K18515:K18516, "1")</f>
        <v>0</v>
      </c>
    </row>
    <row r="18514" spans="2:11" outlineLevel="2">
      <c r="C18514" t="s">
        <v>12</v>
      </c>
      <c r="D18514">
        <f>COUNTIF(D18515:D18516, "0")</f>
        <v>0</v>
      </c>
      <c r="E18514">
        <f>COUNTIF(E18515:E18516, "0")</f>
        <v>0</v>
      </c>
      <c r="F18514">
        <f>COUNTIF(F18515:F18516, "0")</f>
        <v>0</v>
      </c>
      <c r="G18514">
        <f>COUNTIF(G18515:G18516, "0")</f>
        <v>0</v>
      </c>
      <c r="H18514">
        <f>COUNTIF(H18515:H18516, "0")</f>
        <v>0</v>
      </c>
      <c r="I18514">
        <f>COUNTIF(I18515:I18516, "0")</f>
        <v>0</v>
      </c>
      <c r="J18514">
        <f>COUNTIF(J18515:J18516, "0")</f>
        <v>0</v>
      </c>
      <c r="K18514">
        <f>COUNTIF(K18515:K18516, "0")</f>
        <v>0</v>
      </c>
    </row>
    <row r="18515" spans="2:11" outlineLevel="2">
      <c r="B18515" t="s">
        <v>52</v>
      </c>
      <c r="C18515" t="s">
        <v>15</v>
      </c>
      <c r="D18515">
        <v>0</v>
      </c>
      <c r="E18515">
        <v>0</v>
      </c>
      <c r="F18515">
        <v>0</v>
      </c>
      <c r="G18515">
        <v>0</v>
      </c>
      <c r="H18515">
        <v>1</v>
      </c>
      <c r="I18515">
        <v>0</v>
      </c>
      <c r="J18515">
        <v>0</v>
      </c>
      <c r="K18515">
        <v>0</v>
      </c>
    </row>
    <row r="18516" spans="2:11" outlineLevel="2">
      <c r="B18516" t="s">
        <v>52</v>
      </c>
      <c r="C18516" t="s">
        <v>14</v>
      </c>
      <c r="D18516">
        <v>0</v>
      </c>
      <c r="E18516">
        <v>0</v>
      </c>
      <c r="F18516">
        <v>0</v>
      </c>
      <c r="G18516">
        <v>1</v>
      </c>
      <c r="H18516">
        <v>0</v>
      </c>
      <c r="I18516">
        <v>0</v>
      </c>
      <c r="J18516">
        <v>0</v>
      </c>
      <c r="K18516">
        <v>0</v>
      </c>
    </row>
    <row r="18517" spans="2:11" s="3" customFormat="1">
      <c r="B18517" s="3" t="s">
        <v>778</v>
      </c>
      <c r="C18517" s="3" t="s">
        <v>8</v>
      </c>
      <c r="D18517" s="3">
        <f>IFERROR(AVERAGE(D18520), 0)</f>
        <v>0</v>
      </c>
      <c r="E18517" s="3">
        <f>IFERROR(AVERAGE(E18520), 0)</f>
        <v>0</v>
      </c>
      <c r="F18517" s="3">
        <f>IFERROR(AVERAGE(F18520), 0)</f>
        <v>0</v>
      </c>
      <c r="G18517" s="3">
        <f>IFERROR(AVERAGE(G18520), 0)</f>
        <v>0</v>
      </c>
      <c r="H18517" s="3">
        <f>IFERROR(AVERAGE(H18520), 0)</f>
        <v>0</v>
      </c>
      <c r="I18517" s="3">
        <f>IFERROR(AVERAGE(I18520), 0)</f>
        <v>0</v>
      </c>
      <c r="J18517" s="3">
        <f>IFERROR(AVERAGE(J18520), 0)</f>
        <v>0</v>
      </c>
      <c r="K18517" s="3">
        <f>IFERROR(AVERAGE(K18520), 0)</f>
        <v>0</v>
      </c>
    </row>
    <row r="18518" spans="2:11" outlineLevel="2">
      <c r="B18518" s="4" t="s">
        <v>9</v>
      </c>
      <c r="D18518">
        <f>E18521</f>
        <v>0</v>
      </c>
      <c r="E18518">
        <f>F18521</f>
        <v>0</v>
      </c>
      <c r="F18518">
        <f>G18521</f>
        <v>0</v>
      </c>
      <c r="G18518">
        <f>H18521</f>
        <v>0</v>
      </c>
      <c r="H18518">
        <f>I18521</f>
        <v>0</v>
      </c>
      <c r="I18518">
        <f>J18521</f>
        <v>0</v>
      </c>
      <c r="J18518">
        <f>K18521</f>
        <v>0</v>
      </c>
      <c r="K18518">
        <f>L18521</f>
        <v>0</v>
      </c>
    </row>
    <row r="18519" spans="2:11" outlineLevel="2">
      <c r="B18519" s="4" t="s">
        <v>10</v>
      </c>
      <c r="D18519">
        <f>E18522</f>
        <v>0</v>
      </c>
      <c r="E18519">
        <f>F18522</f>
        <v>0</v>
      </c>
      <c r="F18519">
        <f>G18522</f>
        <v>0</v>
      </c>
      <c r="G18519">
        <f>H18522</f>
        <v>0</v>
      </c>
      <c r="H18519">
        <f>I18522</f>
        <v>0</v>
      </c>
      <c r="I18519">
        <f>J18522</f>
        <v>0</v>
      </c>
      <c r="J18519">
        <f>K18522</f>
        <v>0</v>
      </c>
      <c r="K18519">
        <f>L18522</f>
        <v>0</v>
      </c>
    </row>
    <row r="18520" spans="2:11" s="5" customFormat="1" outlineLevel="1">
      <c r="C18520" s="5" t="s">
        <v>51</v>
      </c>
      <c r="D18520" s="1">
        <f>IFERROR(D18521/D18522, D18521)</f>
        <v>0</v>
      </c>
      <c r="E18520" s="1">
        <f>IFERROR(E18521/E18522, E18521)</f>
        <v>0</v>
      </c>
      <c r="F18520" s="1">
        <f>IFERROR(F18521/F18522, F18521)</f>
        <v>0</v>
      </c>
      <c r="G18520" s="1">
        <f>IFERROR(G18521/G18522, G18521)</f>
        <v>0</v>
      </c>
      <c r="H18520" s="1">
        <f>IFERROR(H18521/H18522, H18521)</f>
        <v>0</v>
      </c>
      <c r="I18520" s="1">
        <f>IFERROR(I18521/I18522, I18521)</f>
        <v>0</v>
      </c>
      <c r="J18520" s="1">
        <f>IFERROR(J18521/J18522, J18521)</f>
        <v>0</v>
      </c>
      <c r="K18520" s="1">
        <f>IFERROR(K18521/K18522, K18521)</f>
        <v>0</v>
      </c>
    </row>
    <row r="18521" spans="2:11" outlineLevel="2">
      <c r="C18521" t="s">
        <v>10</v>
      </c>
      <c r="D18521">
        <f>COUNTIF(D18523:D18524, "1")</f>
        <v>0</v>
      </c>
      <c r="E18521">
        <f>COUNTIF(E18523:E18524, "1")</f>
        <v>0</v>
      </c>
      <c r="F18521">
        <f>COUNTIF(F18523:F18524, "1")</f>
        <v>0</v>
      </c>
      <c r="G18521">
        <f>COUNTIF(G18523:G18524, "1")</f>
        <v>0</v>
      </c>
      <c r="H18521">
        <f>COUNTIF(H18523:H18524, "1")</f>
        <v>0</v>
      </c>
      <c r="I18521">
        <f>COUNTIF(I18523:I18524, "1")</f>
        <v>0</v>
      </c>
      <c r="J18521">
        <f>COUNTIF(J18523:J18524, "1")</f>
        <v>0</v>
      </c>
      <c r="K18521">
        <f>COUNTIF(K18523:K18524, "1")</f>
        <v>0</v>
      </c>
    </row>
    <row r="18522" spans="2:11" outlineLevel="2">
      <c r="C18522" t="s">
        <v>12</v>
      </c>
      <c r="D18522">
        <f>COUNTIF(D18523:D18524, "0")</f>
        <v>0</v>
      </c>
      <c r="E18522">
        <f>COUNTIF(E18523:E18524, "0")</f>
        <v>0</v>
      </c>
      <c r="F18522">
        <f>COUNTIF(F18523:F18524, "0")</f>
        <v>0</v>
      </c>
      <c r="G18522">
        <f>COUNTIF(G18523:G18524, "0")</f>
        <v>0</v>
      </c>
      <c r="H18522">
        <f>COUNTIF(H18523:H18524, "0")</f>
        <v>0</v>
      </c>
      <c r="I18522">
        <f>COUNTIF(I18523:I18524, "0")</f>
        <v>0</v>
      </c>
      <c r="J18522">
        <f>COUNTIF(J18523:J18524, "0")</f>
        <v>0</v>
      </c>
      <c r="K18522">
        <f>COUNTIF(K18523:K18524, "0")</f>
        <v>0</v>
      </c>
    </row>
    <row r="18523" spans="2:11" outlineLevel="2">
      <c r="B18523" t="s">
        <v>52</v>
      </c>
      <c r="C18523" t="s">
        <v>15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2:11" outlineLevel="2">
      <c r="B18524" t="s">
        <v>52</v>
      </c>
      <c r="C18524" t="s">
        <v>14</v>
      </c>
      <c r="D18524">
        <v>0</v>
      </c>
      <c r="E18524">
        <v>1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2:11" s="3" customFormat="1">
      <c r="B18525" s="3" t="s">
        <v>779</v>
      </c>
      <c r="C18525" s="3" t="s">
        <v>8</v>
      </c>
      <c r="D18525" s="3">
        <f>IFERROR(AVERAGE(D18528), 0)</f>
        <v>0</v>
      </c>
      <c r="E18525" s="3">
        <f>IFERROR(AVERAGE(E18528), 0)</f>
        <v>0</v>
      </c>
      <c r="F18525" s="3">
        <f>IFERROR(AVERAGE(F18528), 0)</f>
        <v>0</v>
      </c>
      <c r="G18525" s="3">
        <f>IFERROR(AVERAGE(G18528), 0)</f>
        <v>0</v>
      </c>
      <c r="H18525" s="3">
        <f>IFERROR(AVERAGE(H18528), 0)</f>
        <v>0</v>
      </c>
      <c r="I18525" s="3">
        <f>IFERROR(AVERAGE(I18528), 0)</f>
        <v>0</v>
      </c>
      <c r="J18525" s="3">
        <f>IFERROR(AVERAGE(J18528), 0)</f>
        <v>0</v>
      </c>
      <c r="K18525" s="3">
        <f>IFERROR(AVERAGE(K18528), 0)</f>
        <v>0</v>
      </c>
    </row>
    <row r="18526" spans="2:11" outlineLevel="2">
      <c r="B18526" s="4" t="s">
        <v>9</v>
      </c>
      <c r="D18526">
        <f>E18529</f>
        <v>0</v>
      </c>
      <c r="E18526">
        <f>F18529</f>
        <v>0</v>
      </c>
      <c r="F18526">
        <f>G18529</f>
        <v>0</v>
      </c>
      <c r="G18526">
        <f>H18529</f>
        <v>0</v>
      </c>
      <c r="H18526">
        <f>I18529</f>
        <v>0</v>
      </c>
      <c r="I18526">
        <f>J18529</f>
        <v>0</v>
      </c>
      <c r="J18526">
        <f>K18529</f>
        <v>0</v>
      </c>
      <c r="K18526">
        <f>L18529</f>
        <v>0</v>
      </c>
    </row>
    <row r="18527" spans="2:11" outlineLevel="2">
      <c r="B18527" s="4" t="s">
        <v>10</v>
      </c>
      <c r="D18527">
        <f>E18530</f>
        <v>0</v>
      </c>
      <c r="E18527">
        <f>F18530</f>
        <v>0</v>
      </c>
      <c r="F18527">
        <f>G18530</f>
        <v>0</v>
      </c>
      <c r="G18527">
        <f>H18530</f>
        <v>0</v>
      </c>
      <c r="H18527">
        <f>I18530</f>
        <v>0</v>
      </c>
      <c r="I18527">
        <f>J18530</f>
        <v>0</v>
      </c>
      <c r="J18527">
        <f>K18530</f>
        <v>0</v>
      </c>
      <c r="K18527">
        <f>L18530</f>
        <v>0</v>
      </c>
    </row>
    <row r="18528" spans="2:11" s="5" customFormat="1" outlineLevel="1">
      <c r="C18528" s="5" t="s">
        <v>51</v>
      </c>
      <c r="D18528" s="1">
        <f>IFERROR(D18529/D18530, D18529)</f>
        <v>0</v>
      </c>
      <c r="E18528" s="1">
        <f>IFERROR(E18529/E18530, E18529)</f>
        <v>0</v>
      </c>
      <c r="F18528" s="1">
        <f>IFERROR(F18529/F18530, F18529)</f>
        <v>0</v>
      </c>
      <c r="G18528" s="1">
        <f>IFERROR(G18529/G18530, G18529)</f>
        <v>0</v>
      </c>
      <c r="H18528" s="1">
        <f>IFERROR(H18529/H18530, H18529)</f>
        <v>0</v>
      </c>
      <c r="I18528" s="1">
        <f>IFERROR(I18529/I18530, I18529)</f>
        <v>0</v>
      </c>
      <c r="J18528" s="1">
        <f>IFERROR(J18529/J18530, J18529)</f>
        <v>0</v>
      </c>
      <c r="K18528" s="1">
        <f>IFERROR(K18529/K18530, K18529)</f>
        <v>0</v>
      </c>
    </row>
    <row r="18529" spans="2:11" outlineLevel="2">
      <c r="C18529" t="s">
        <v>10</v>
      </c>
      <c r="D18529">
        <f>COUNTIF(D18531:D18533, "1")</f>
        <v>0</v>
      </c>
      <c r="E18529">
        <f>COUNTIF(E18531:E18533, "1")</f>
        <v>0</v>
      </c>
      <c r="F18529">
        <f>COUNTIF(F18531:F18533, "1")</f>
        <v>0</v>
      </c>
      <c r="G18529">
        <f>COUNTIF(G18531:G18533, "1")</f>
        <v>0</v>
      </c>
      <c r="H18529">
        <f>COUNTIF(H18531:H18533, "1")</f>
        <v>0</v>
      </c>
      <c r="I18529">
        <f>COUNTIF(I18531:I18533, "1")</f>
        <v>0</v>
      </c>
      <c r="J18529">
        <f>COUNTIF(J18531:J18533, "1")</f>
        <v>0</v>
      </c>
      <c r="K18529">
        <f>COUNTIF(K18531:K18533, "1")</f>
        <v>0</v>
      </c>
    </row>
    <row r="18530" spans="2:11" outlineLevel="2">
      <c r="C18530" t="s">
        <v>12</v>
      </c>
      <c r="D18530">
        <f>COUNTIF(D18531:D18533, "0")</f>
        <v>0</v>
      </c>
      <c r="E18530">
        <f>COUNTIF(E18531:E18533, "0")</f>
        <v>0</v>
      </c>
      <c r="F18530">
        <f>COUNTIF(F18531:F18533, "0")</f>
        <v>0</v>
      </c>
      <c r="G18530">
        <f>COUNTIF(G18531:G18533, "0")</f>
        <v>0</v>
      </c>
      <c r="H18530">
        <f>COUNTIF(H18531:H18533, "0")</f>
        <v>0</v>
      </c>
      <c r="I18530">
        <f>COUNTIF(I18531:I18533, "0")</f>
        <v>0</v>
      </c>
      <c r="J18530">
        <f>COUNTIF(J18531:J18533, "0")</f>
        <v>0</v>
      </c>
      <c r="K18530">
        <f>COUNTIF(K18531:K18533, "0")</f>
        <v>0</v>
      </c>
    </row>
    <row r="18531" spans="2:11" outlineLevel="2">
      <c r="B18531" t="s">
        <v>52</v>
      </c>
      <c r="C18531" t="s">
        <v>15</v>
      </c>
      <c r="D18531">
        <v>0</v>
      </c>
      <c r="E18531">
        <v>1</v>
      </c>
      <c r="F18531">
        <v>0</v>
      </c>
      <c r="G18531">
        <v>0</v>
      </c>
      <c r="H18531">
        <v>0</v>
      </c>
      <c r="I18531">
        <v>1</v>
      </c>
      <c r="J18531">
        <v>0</v>
      </c>
      <c r="K18531">
        <v>0</v>
      </c>
    </row>
    <row r="18532" spans="2:11" outlineLevel="2">
      <c r="B18532" t="s">
        <v>52</v>
      </c>
      <c r="C18532" t="s">
        <v>16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</row>
    <row r="18533" spans="2:11" outlineLevel="2">
      <c r="B18533" t="s">
        <v>52</v>
      </c>
      <c r="C18533" t="s">
        <v>14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</row>
    <row r="18534" spans="2:11" s="3" customFormat="1">
      <c r="B18534" s="3" t="s">
        <v>780</v>
      </c>
      <c r="C18534" s="3" t="s">
        <v>8</v>
      </c>
      <c r="D18534" s="3">
        <f>IFERROR(AVERAGE(D18537), 0)</f>
        <v>0</v>
      </c>
      <c r="E18534" s="3">
        <f>IFERROR(AVERAGE(E18537), 0)</f>
        <v>0</v>
      </c>
      <c r="F18534" s="3">
        <f>IFERROR(AVERAGE(F18537), 0)</f>
        <v>0</v>
      </c>
      <c r="G18534" s="3">
        <f>IFERROR(AVERAGE(G18537), 0)</f>
        <v>0</v>
      </c>
      <c r="H18534" s="3">
        <f>IFERROR(AVERAGE(H18537), 0)</f>
        <v>0</v>
      </c>
      <c r="I18534" s="3">
        <f>IFERROR(AVERAGE(I18537), 0)</f>
        <v>0</v>
      </c>
      <c r="J18534" s="3">
        <f>IFERROR(AVERAGE(J18537), 0)</f>
        <v>0</v>
      </c>
      <c r="K18534" s="3">
        <f>IFERROR(AVERAGE(K18537), 0)</f>
        <v>0</v>
      </c>
    </row>
    <row r="18535" spans="2:11" outlineLevel="2">
      <c r="B18535" s="4" t="s">
        <v>9</v>
      </c>
      <c r="D18535">
        <f>E18538</f>
        <v>0</v>
      </c>
      <c r="E18535">
        <f>F18538</f>
        <v>0</v>
      </c>
      <c r="F18535">
        <f>G18538</f>
        <v>0</v>
      </c>
      <c r="G18535">
        <f>H18538</f>
        <v>0</v>
      </c>
      <c r="H18535">
        <f>I18538</f>
        <v>0</v>
      </c>
      <c r="I18535">
        <f>J18538</f>
        <v>0</v>
      </c>
      <c r="J18535">
        <f>K18538</f>
        <v>0</v>
      </c>
      <c r="K18535">
        <f>L18538</f>
        <v>0</v>
      </c>
    </row>
    <row r="18536" spans="2:11" outlineLevel="2">
      <c r="B18536" s="4" t="s">
        <v>10</v>
      </c>
      <c r="D18536">
        <f>E18539</f>
        <v>0</v>
      </c>
      <c r="E18536">
        <f>F18539</f>
        <v>0</v>
      </c>
      <c r="F18536">
        <f>G18539</f>
        <v>0</v>
      </c>
      <c r="G18536">
        <f>H18539</f>
        <v>0</v>
      </c>
      <c r="H18536">
        <f>I18539</f>
        <v>0</v>
      </c>
      <c r="I18536">
        <f>J18539</f>
        <v>0</v>
      </c>
      <c r="J18536">
        <f>K18539</f>
        <v>0</v>
      </c>
      <c r="K18536">
        <f>L18539</f>
        <v>0</v>
      </c>
    </row>
    <row r="18537" spans="2:11" s="5" customFormat="1" outlineLevel="1">
      <c r="C18537" s="5" t="s">
        <v>51</v>
      </c>
      <c r="D18537" s="1">
        <f>IFERROR(D18538/D18539, D18538)</f>
        <v>0</v>
      </c>
      <c r="E18537" s="1">
        <f>IFERROR(E18538/E18539, E18538)</f>
        <v>0</v>
      </c>
      <c r="F18537" s="1">
        <f>IFERROR(F18538/F18539, F18538)</f>
        <v>0</v>
      </c>
      <c r="G18537" s="1">
        <f>IFERROR(G18538/G18539, G18538)</f>
        <v>0</v>
      </c>
      <c r="H18537" s="1">
        <f>IFERROR(H18538/H18539, H18538)</f>
        <v>0</v>
      </c>
      <c r="I18537" s="1">
        <f>IFERROR(I18538/I18539, I18538)</f>
        <v>0</v>
      </c>
      <c r="J18537" s="1">
        <f>IFERROR(J18538/J18539, J18538)</f>
        <v>0</v>
      </c>
      <c r="K18537" s="1">
        <f>IFERROR(K18538/K18539, K18538)</f>
        <v>0</v>
      </c>
    </row>
    <row r="18538" spans="2:11" outlineLevel="2">
      <c r="C18538" t="s">
        <v>10</v>
      </c>
      <c r="D18538">
        <f>COUNTIF(D18540:D18544, "1")</f>
        <v>0</v>
      </c>
      <c r="E18538">
        <f>COUNTIF(E18540:E18544, "1")</f>
        <v>0</v>
      </c>
      <c r="F18538">
        <f>COUNTIF(F18540:F18544, "1")</f>
        <v>0</v>
      </c>
      <c r="G18538">
        <f>COUNTIF(G18540:G18544, "1")</f>
        <v>0</v>
      </c>
      <c r="H18538">
        <f>COUNTIF(H18540:H18544, "1")</f>
        <v>0</v>
      </c>
      <c r="I18538">
        <f>COUNTIF(I18540:I18544, "1")</f>
        <v>0</v>
      </c>
      <c r="J18538">
        <f>COUNTIF(J18540:J18544, "1")</f>
        <v>0</v>
      </c>
      <c r="K18538">
        <f>COUNTIF(K18540:K18544, "1")</f>
        <v>0</v>
      </c>
    </row>
    <row r="18539" spans="2:11" outlineLevel="2">
      <c r="C18539" t="s">
        <v>12</v>
      </c>
      <c r="D18539">
        <f>COUNTIF(D18540:D18544, "0")</f>
        <v>0</v>
      </c>
      <c r="E18539">
        <f>COUNTIF(E18540:E18544, "0")</f>
        <v>0</v>
      </c>
      <c r="F18539">
        <f>COUNTIF(F18540:F18544, "0")</f>
        <v>0</v>
      </c>
      <c r="G18539">
        <f>COUNTIF(G18540:G18544, "0")</f>
        <v>0</v>
      </c>
      <c r="H18539">
        <f>COUNTIF(H18540:H18544, "0")</f>
        <v>0</v>
      </c>
      <c r="I18539">
        <f>COUNTIF(I18540:I18544, "0")</f>
        <v>0</v>
      </c>
      <c r="J18539">
        <f>COUNTIF(J18540:J18544, "0")</f>
        <v>0</v>
      </c>
      <c r="K18539">
        <f>COUNTIF(K18540:K18544, "0")</f>
        <v>0</v>
      </c>
    </row>
    <row r="18540" spans="2:11" outlineLevel="2">
      <c r="B18540" t="s">
        <v>52</v>
      </c>
      <c r="C18540" t="s">
        <v>19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1</v>
      </c>
      <c r="J18540">
        <v>0</v>
      </c>
      <c r="K18540">
        <v>0</v>
      </c>
    </row>
    <row r="18541" spans="2:11" outlineLevel="2">
      <c r="B18541" t="s">
        <v>52</v>
      </c>
      <c r="C18541" t="s">
        <v>18</v>
      </c>
      <c r="D18541">
        <v>0</v>
      </c>
      <c r="E18541">
        <v>0</v>
      </c>
      <c r="F18541">
        <v>0</v>
      </c>
      <c r="G18541">
        <v>0</v>
      </c>
      <c r="H18541">
        <v>1</v>
      </c>
      <c r="I18541">
        <v>0</v>
      </c>
      <c r="J18541">
        <v>0</v>
      </c>
      <c r="K18541">
        <v>0</v>
      </c>
    </row>
    <row r="18542" spans="2:11" outlineLevel="2">
      <c r="B18542" t="s">
        <v>52</v>
      </c>
      <c r="C18542" t="s">
        <v>17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2:11" outlineLevel="2">
      <c r="B18543" t="s">
        <v>52</v>
      </c>
      <c r="C18543" t="s">
        <v>14</v>
      </c>
      <c r="D18543">
        <v>0</v>
      </c>
      <c r="E18543">
        <v>0</v>
      </c>
      <c r="F18543">
        <v>1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2:11" outlineLevel="2">
      <c r="B18544" t="s">
        <v>52</v>
      </c>
      <c r="C18544" t="s">
        <v>16</v>
      </c>
      <c r="D18544">
        <v>0</v>
      </c>
      <c r="E18544">
        <v>0</v>
      </c>
      <c r="F18544">
        <v>0</v>
      </c>
      <c r="G18544">
        <v>0</v>
      </c>
      <c r="H18544">
        <v>1</v>
      </c>
      <c r="I18544">
        <v>0</v>
      </c>
      <c r="J18544">
        <v>1</v>
      </c>
      <c r="K18544">
        <v>0</v>
      </c>
    </row>
    <row r="18545" spans="2:11" s="3" customFormat="1">
      <c r="B18545" s="3" t="s">
        <v>781</v>
      </c>
      <c r="C18545" s="3" t="s">
        <v>8</v>
      </c>
      <c r="D18545" s="3">
        <f>IFERROR(AVERAGE(D18548), 0)</f>
        <v>0</v>
      </c>
      <c r="E18545" s="3">
        <f>IFERROR(AVERAGE(E18548), 0)</f>
        <v>0</v>
      </c>
      <c r="F18545" s="3">
        <f>IFERROR(AVERAGE(F18548), 0)</f>
        <v>0</v>
      </c>
      <c r="G18545" s="3">
        <f>IFERROR(AVERAGE(G18548), 0)</f>
        <v>0</v>
      </c>
      <c r="H18545" s="3">
        <f>IFERROR(AVERAGE(H18548), 0)</f>
        <v>0</v>
      </c>
      <c r="I18545" s="3">
        <f>IFERROR(AVERAGE(I18548), 0)</f>
        <v>0</v>
      </c>
      <c r="J18545" s="3">
        <f>IFERROR(AVERAGE(J18548), 0)</f>
        <v>0</v>
      </c>
      <c r="K18545" s="3">
        <f>IFERROR(AVERAGE(K18548), 0)</f>
        <v>0</v>
      </c>
    </row>
    <row r="18546" spans="2:11" outlineLevel="2">
      <c r="B18546" s="4" t="s">
        <v>9</v>
      </c>
      <c r="D18546">
        <f>E18549</f>
        <v>0</v>
      </c>
      <c r="E18546">
        <f>F18549</f>
        <v>0</v>
      </c>
      <c r="F18546">
        <f>G18549</f>
        <v>0</v>
      </c>
      <c r="G18546">
        <f>H18549</f>
        <v>0</v>
      </c>
      <c r="H18546">
        <f>I18549</f>
        <v>0</v>
      </c>
      <c r="I18546">
        <f>J18549</f>
        <v>0</v>
      </c>
      <c r="J18546">
        <f>K18549</f>
        <v>0</v>
      </c>
      <c r="K18546">
        <f>L18549</f>
        <v>0</v>
      </c>
    </row>
    <row r="18547" spans="2:11" outlineLevel="2">
      <c r="B18547" s="4" t="s">
        <v>10</v>
      </c>
      <c r="D18547">
        <f>E18550</f>
        <v>0</v>
      </c>
      <c r="E18547">
        <f>F18550</f>
        <v>0</v>
      </c>
      <c r="F18547">
        <f>G18550</f>
        <v>0</v>
      </c>
      <c r="G18547">
        <f>H18550</f>
        <v>0</v>
      </c>
      <c r="H18547">
        <f>I18550</f>
        <v>0</v>
      </c>
      <c r="I18547">
        <f>J18550</f>
        <v>0</v>
      </c>
      <c r="J18547">
        <f>K18550</f>
        <v>0</v>
      </c>
      <c r="K18547">
        <f>L18550</f>
        <v>0</v>
      </c>
    </row>
    <row r="18548" spans="2:11" s="5" customFormat="1" outlineLevel="1">
      <c r="C18548" s="5" t="s">
        <v>51</v>
      </c>
      <c r="D18548" s="1">
        <f>IFERROR(D18549/D18550, D18549)</f>
        <v>0</v>
      </c>
      <c r="E18548" s="1">
        <f>IFERROR(E18549/E18550, E18549)</f>
        <v>0</v>
      </c>
      <c r="F18548" s="1">
        <f>IFERROR(F18549/F18550, F18549)</f>
        <v>0</v>
      </c>
      <c r="G18548" s="1">
        <f>IFERROR(G18549/G18550, G18549)</f>
        <v>0</v>
      </c>
      <c r="H18548" s="1">
        <f>IFERROR(H18549/H18550, H18549)</f>
        <v>0</v>
      </c>
      <c r="I18548" s="1">
        <f>IFERROR(I18549/I18550, I18549)</f>
        <v>0</v>
      </c>
      <c r="J18548" s="1">
        <f>IFERROR(J18549/J18550, J18549)</f>
        <v>0</v>
      </c>
      <c r="K18548" s="1">
        <f>IFERROR(K18549/K18550, K18549)</f>
        <v>0</v>
      </c>
    </row>
    <row r="18549" spans="2:11" outlineLevel="2">
      <c r="C18549" t="s">
        <v>10</v>
      </c>
      <c r="D18549">
        <f>COUNTIF(D18551:D18555, "1")</f>
        <v>0</v>
      </c>
      <c r="E18549">
        <f>COUNTIF(E18551:E18555, "1")</f>
        <v>0</v>
      </c>
      <c r="F18549">
        <f>COUNTIF(F18551:F18555, "1")</f>
        <v>0</v>
      </c>
      <c r="G18549">
        <f>COUNTIF(G18551:G18555, "1")</f>
        <v>0</v>
      </c>
      <c r="H18549">
        <f>COUNTIF(H18551:H18555, "1")</f>
        <v>0</v>
      </c>
      <c r="I18549">
        <f>COUNTIF(I18551:I18555, "1")</f>
        <v>0</v>
      </c>
      <c r="J18549">
        <f>COUNTIF(J18551:J18555, "1")</f>
        <v>0</v>
      </c>
      <c r="K18549">
        <f>COUNTIF(K18551:K18555, "1")</f>
        <v>0</v>
      </c>
    </row>
    <row r="18550" spans="2:11" outlineLevel="2">
      <c r="C18550" t="s">
        <v>12</v>
      </c>
      <c r="D18550">
        <f>COUNTIF(D18551:D18555, "0")</f>
        <v>0</v>
      </c>
      <c r="E18550">
        <f>COUNTIF(E18551:E18555, "0")</f>
        <v>0</v>
      </c>
      <c r="F18550">
        <f>COUNTIF(F18551:F18555, "0")</f>
        <v>0</v>
      </c>
      <c r="G18550">
        <f>COUNTIF(G18551:G18555, "0")</f>
        <v>0</v>
      </c>
      <c r="H18550">
        <f>COUNTIF(H18551:H18555, "0")</f>
        <v>0</v>
      </c>
      <c r="I18550">
        <f>COUNTIF(I18551:I18555, "0")</f>
        <v>0</v>
      </c>
      <c r="J18550">
        <f>COUNTIF(J18551:J18555, "0")</f>
        <v>0</v>
      </c>
      <c r="K18550">
        <f>COUNTIF(K18551:K18555, "0")</f>
        <v>0</v>
      </c>
    </row>
    <row r="18551" spans="2:11" outlineLevel="2">
      <c r="B18551" t="s">
        <v>52</v>
      </c>
      <c r="C18551" t="s">
        <v>16</v>
      </c>
      <c r="D18551">
        <v>0</v>
      </c>
      <c r="E18551">
        <v>0</v>
      </c>
      <c r="F18551">
        <v>0</v>
      </c>
      <c r="G18551">
        <v>0</v>
      </c>
      <c r="H18551">
        <v>1</v>
      </c>
      <c r="I18551">
        <v>0</v>
      </c>
      <c r="J18551">
        <v>0</v>
      </c>
      <c r="K18551">
        <v>0</v>
      </c>
    </row>
    <row r="18552" spans="2:11" outlineLevel="2">
      <c r="B18552" t="s">
        <v>52</v>
      </c>
      <c r="C18552" t="s">
        <v>19</v>
      </c>
      <c r="D18552">
        <v>0</v>
      </c>
      <c r="E18552">
        <v>0</v>
      </c>
      <c r="F18552">
        <v>0</v>
      </c>
      <c r="G18552">
        <v>0</v>
      </c>
      <c r="H18552">
        <v>1</v>
      </c>
      <c r="I18552">
        <v>1</v>
      </c>
      <c r="J18552">
        <v>0</v>
      </c>
      <c r="K18552">
        <v>0</v>
      </c>
    </row>
    <row r="18553" spans="2:11" outlineLevel="2">
      <c r="B18553" t="s">
        <v>52</v>
      </c>
      <c r="C18553" t="s">
        <v>32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2:11" outlineLevel="2">
      <c r="B18554" t="s">
        <v>52</v>
      </c>
      <c r="C18554" t="s">
        <v>18</v>
      </c>
      <c r="D18554">
        <v>0</v>
      </c>
      <c r="E18554">
        <v>0</v>
      </c>
      <c r="F18554">
        <v>0</v>
      </c>
      <c r="G18554">
        <v>1</v>
      </c>
      <c r="H18554">
        <v>1</v>
      </c>
      <c r="I18554">
        <v>0</v>
      </c>
      <c r="J18554">
        <v>0</v>
      </c>
      <c r="K18554">
        <v>0</v>
      </c>
    </row>
    <row r="18555" spans="2:11" outlineLevel="2">
      <c r="B18555" t="s">
        <v>52</v>
      </c>
      <c r="C18555" t="s">
        <v>17</v>
      </c>
      <c r="D18555">
        <v>0</v>
      </c>
      <c r="E18555">
        <v>0</v>
      </c>
      <c r="F18555">
        <v>1</v>
      </c>
      <c r="G18555">
        <v>0</v>
      </c>
      <c r="H18555">
        <v>0</v>
      </c>
      <c r="I18555">
        <v>1</v>
      </c>
      <c r="J18555">
        <v>0</v>
      </c>
      <c r="K18555">
        <v>0</v>
      </c>
    </row>
    <row r="18556" spans="2:11" s="3" customFormat="1">
      <c r="B18556" s="3" t="s">
        <v>782</v>
      </c>
      <c r="C18556" s="3" t="s">
        <v>8</v>
      </c>
      <c r="D18556" s="3">
        <f>IFERROR(AVERAGE(D18559), 0)</f>
        <v>0</v>
      </c>
      <c r="E18556" s="3">
        <f>IFERROR(AVERAGE(E18559), 0)</f>
        <v>0</v>
      </c>
      <c r="F18556" s="3">
        <f>IFERROR(AVERAGE(F18559), 0)</f>
        <v>0</v>
      </c>
      <c r="G18556" s="3">
        <f>IFERROR(AVERAGE(G18559), 0)</f>
        <v>0</v>
      </c>
      <c r="H18556" s="3">
        <f>IFERROR(AVERAGE(H18559), 0)</f>
        <v>0</v>
      </c>
      <c r="I18556" s="3">
        <f>IFERROR(AVERAGE(I18559), 0)</f>
        <v>0</v>
      </c>
      <c r="J18556" s="3">
        <f>IFERROR(AVERAGE(J18559), 0)</f>
        <v>0</v>
      </c>
      <c r="K18556" s="3">
        <f>IFERROR(AVERAGE(K18559), 0)</f>
        <v>0</v>
      </c>
    </row>
    <row r="18557" spans="2:11" outlineLevel="2">
      <c r="B18557" s="4" t="s">
        <v>9</v>
      </c>
      <c r="D18557">
        <f>E18560</f>
        <v>0</v>
      </c>
      <c r="E18557">
        <f>F18560</f>
        <v>0</v>
      </c>
      <c r="F18557">
        <f>G18560</f>
        <v>0</v>
      </c>
      <c r="G18557">
        <f>H18560</f>
        <v>0</v>
      </c>
      <c r="H18557">
        <f>I18560</f>
        <v>0</v>
      </c>
      <c r="I18557">
        <f>J18560</f>
        <v>0</v>
      </c>
      <c r="J18557">
        <f>K18560</f>
        <v>0</v>
      </c>
      <c r="K18557">
        <f>L18560</f>
        <v>0</v>
      </c>
    </row>
    <row r="18558" spans="2:11" outlineLevel="2">
      <c r="B18558" s="4" t="s">
        <v>10</v>
      </c>
      <c r="D18558">
        <f>E18561</f>
        <v>0</v>
      </c>
      <c r="E18558">
        <f>F18561</f>
        <v>0</v>
      </c>
      <c r="F18558">
        <f>G18561</f>
        <v>0</v>
      </c>
      <c r="G18558">
        <f>H18561</f>
        <v>0</v>
      </c>
      <c r="H18558">
        <f>I18561</f>
        <v>0</v>
      </c>
      <c r="I18558">
        <f>J18561</f>
        <v>0</v>
      </c>
      <c r="J18558">
        <f>K18561</f>
        <v>0</v>
      </c>
      <c r="K18558">
        <f>L18561</f>
        <v>0</v>
      </c>
    </row>
    <row r="18559" spans="2:11" s="5" customFormat="1" outlineLevel="1">
      <c r="C18559" s="5" t="s">
        <v>51</v>
      </c>
      <c r="D18559" s="1">
        <f>IFERROR(D18560/D18561, D18560)</f>
        <v>0</v>
      </c>
      <c r="E18559" s="1">
        <f>IFERROR(E18560/E18561, E18560)</f>
        <v>0</v>
      </c>
      <c r="F18559" s="1">
        <f>IFERROR(F18560/F18561, F18560)</f>
        <v>0</v>
      </c>
      <c r="G18559" s="1">
        <f>IFERROR(G18560/G18561, G18560)</f>
        <v>0</v>
      </c>
      <c r="H18559" s="1">
        <f>IFERROR(H18560/H18561, H18560)</f>
        <v>0</v>
      </c>
      <c r="I18559" s="1">
        <f>IFERROR(I18560/I18561, I18560)</f>
        <v>0</v>
      </c>
      <c r="J18559" s="1">
        <f>IFERROR(J18560/J18561, J18560)</f>
        <v>0</v>
      </c>
      <c r="K18559" s="1">
        <f>IFERROR(K18560/K18561, K18560)</f>
        <v>0</v>
      </c>
    </row>
    <row r="18560" spans="2:11" outlineLevel="2">
      <c r="C18560" t="s">
        <v>10</v>
      </c>
      <c r="D18560">
        <f>COUNTIF(D18562:D18565, "1")</f>
        <v>0</v>
      </c>
      <c r="E18560">
        <f>COUNTIF(E18562:E18565, "1")</f>
        <v>0</v>
      </c>
      <c r="F18560">
        <f>COUNTIF(F18562:F18565, "1")</f>
        <v>0</v>
      </c>
      <c r="G18560">
        <f>COUNTIF(G18562:G18565, "1")</f>
        <v>0</v>
      </c>
      <c r="H18560">
        <f>COUNTIF(H18562:H18565, "1")</f>
        <v>0</v>
      </c>
      <c r="I18560">
        <f>COUNTIF(I18562:I18565, "1")</f>
        <v>0</v>
      </c>
      <c r="J18560">
        <f>COUNTIF(J18562:J18565, "1")</f>
        <v>0</v>
      </c>
      <c r="K18560">
        <f>COUNTIF(K18562:K18565, "1")</f>
        <v>0</v>
      </c>
    </row>
    <row r="18561" spans="2:11" outlineLevel="2">
      <c r="C18561" t="s">
        <v>12</v>
      </c>
      <c r="D18561">
        <f>COUNTIF(D18562:D18565, "0")</f>
        <v>0</v>
      </c>
      <c r="E18561">
        <f>COUNTIF(E18562:E18565, "0")</f>
        <v>0</v>
      </c>
      <c r="F18561">
        <f>COUNTIF(F18562:F18565, "0")</f>
        <v>0</v>
      </c>
      <c r="G18561">
        <f>COUNTIF(G18562:G18565, "0")</f>
        <v>0</v>
      </c>
      <c r="H18561">
        <f>COUNTIF(H18562:H18565, "0")</f>
        <v>0</v>
      </c>
      <c r="I18561">
        <f>COUNTIF(I18562:I18565, "0")</f>
        <v>0</v>
      </c>
      <c r="J18561">
        <f>COUNTIF(J18562:J18565, "0")</f>
        <v>0</v>
      </c>
      <c r="K18561">
        <f>COUNTIF(K18562:K18565, "0")</f>
        <v>0</v>
      </c>
    </row>
    <row r="18562" spans="2:11" outlineLevel="2">
      <c r="B18562" t="s">
        <v>52</v>
      </c>
      <c r="C18562" t="s">
        <v>14</v>
      </c>
      <c r="D18562">
        <v>0</v>
      </c>
      <c r="E18562">
        <v>1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2:11" outlineLevel="2">
      <c r="B18563" t="s">
        <v>52</v>
      </c>
      <c r="C18563" t="s">
        <v>16</v>
      </c>
      <c r="D18563">
        <v>1</v>
      </c>
      <c r="E18563">
        <v>1</v>
      </c>
      <c r="F18563">
        <v>1</v>
      </c>
      <c r="G18563">
        <v>1</v>
      </c>
      <c r="H18563">
        <v>0</v>
      </c>
      <c r="I18563">
        <v>0</v>
      </c>
      <c r="J18563">
        <v>0</v>
      </c>
      <c r="K18563">
        <v>0</v>
      </c>
    </row>
    <row r="18564" spans="2:11" outlineLevel="2">
      <c r="B18564" t="s">
        <v>52</v>
      </c>
      <c r="C18564" t="s">
        <v>17</v>
      </c>
      <c r="D18564">
        <v>1</v>
      </c>
      <c r="E18564">
        <v>0</v>
      </c>
      <c r="F18564">
        <v>0</v>
      </c>
      <c r="G18564">
        <v>1</v>
      </c>
      <c r="H18564">
        <v>0</v>
      </c>
      <c r="I18564">
        <v>0</v>
      </c>
      <c r="J18564">
        <v>0</v>
      </c>
      <c r="K18564">
        <v>0</v>
      </c>
    </row>
    <row r="18565" spans="2:11" outlineLevel="2">
      <c r="B18565" t="s">
        <v>52</v>
      </c>
      <c r="C18565" t="s">
        <v>15</v>
      </c>
      <c r="D18565">
        <v>0</v>
      </c>
      <c r="E18565">
        <v>0</v>
      </c>
      <c r="F18565">
        <v>0</v>
      </c>
      <c r="G18565">
        <v>1</v>
      </c>
      <c r="H18565">
        <v>0</v>
      </c>
      <c r="I18565">
        <v>1</v>
      </c>
      <c r="J18565">
        <v>0</v>
      </c>
      <c r="K18565">
        <v>0</v>
      </c>
    </row>
    <row r="18566" spans="2:11" s="3" customFormat="1">
      <c r="B18566" s="3" t="s">
        <v>783</v>
      </c>
      <c r="C18566" s="3" t="s">
        <v>8</v>
      </c>
      <c r="D18566" s="3">
        <f>IFERROR(AVERAGE(D18569), 0)</f>
        <v>0</v>
      </c>
      <c r="E18566" s="3">
        <f>IFERROR(AVERAGE(E18569), 0)</f>
        <v>0</v>
      </c>
      <c r="F18566" s="3">
        <f>IFERROR(AVERAGE(F18569), 0)</f>
        <v>0</v>
      </c>
      <c r="G18566" s="3">
        <f>IFERROR(AVERAGE(G18569), 0)</f>
        <v>0</v>
      </c>
      <c r="H18566" s="3">
        <f>IFERROR(AVERAGE(H18569), 0)</f>
        <v>0</v>
      </c>
      <c r="I18566" s="3">
        <f>IFERROR(AVERAGE(I18569), 0)</f>
        <v>0</v>
      </c>
      <c r="J18566" s="3">
        <f>IFERROR(AVERAGE(J18569), 0)</f>
        <v>0</v>
      </c>
      <c r="K18566" s="3">
        <f>IFERROR(AVERAGE(K18569), 0)</f>
        <v>0</v>
      </c>
    </row>
    <row r="18567" spans="2:11" outlineLevel="2">
      <c r="B18567" s="4" t="s">
        <v>9</v>
      </c>
      <c r="D18567">
        <f>E18570</f>
        <v>0</v>
      </c>
      <c r="E18567">
        <f>F18570</f>
        <v>0</v>
      </c>
      <c r="F18567">
        <f>G18570</f>
        <v>0</v>
      </c>
      <c r="G18567">
        <f>H18570</f>
        <v>0</v>
      </c>
      <c r="H18567">
        <f>I18570</f>
        <v>0</v>
      </c>
      <c r="I18567">
        <f>J18570</f>
        <v>0</v>
      </c>
      <c r="J18567">
        <f>K18570</f>
        <v>0</v>
      </c>
      <c r="K18567">
        <f>L18570</f>
        <v>0</v>
      </c>
    </row>
    <row r="18568" spans="2:11" outlineLevel="2">
      <c r="B18568" s="4" t="s">
        <v>10</v>
      </c>
      <c r="D18568">
        <f>E18571</f>
        <v>0</v>
      </c>
      <c r="E18568">
        <f>F18571</f>
        <v>0</v>
      </c>
      <c r="F18568">
        <f>G18571</f>
        <v>0</v>
      </c>
      <c r="G18568">
        <f>H18571</f>
        <v>0</v>
      </c>
      <c r="H18568">
        <f>I18571</f>
        <v>0</v>
      </c>
      <c r="I18568">
        <f>J18571</f>
        <v>0</v>
      </c>
      <c r="J18568">
        <f>K18571</f>
        <v>0</v>
      </c>
      <c r="K18568">
        <f>L18571</f>
        <v>0</v>
      </c>
    </row>
    <row r="18569" spans="2:11" s="5" customFormat="1" outlineLevel="1">
      <c r="C18569" s="5" t="s">
        <v>51</v>
      </c>
      <c r="D18569" s="1">
        <f>IFERROR(D18570/D18571, D18570)</f>
        <v>0</v>
      </c>
      <c r="E18569" s="1">
        <f>IFERROR(E18570/E18571, E18570)</f>
        <v>0</v>
      </c>
      <c r="F18569" s="1">
        <f>IFERROR(F18570/F18571, F18570)</f>
        <v>0</v>
      </c>
      <c r="G18569" s="1">
        <f>IFERROR(G18570/G18571, G18570)</f>
        <v>0</v>
      </c>
      <c r="H18569" s="1">
        <f>IFERROR(H18570/H18571, H18570)</f>
        <v>0</v>
      </c>
      <c r="I18569" s="1">
        <f>IFERROR(I18570/I18571, I18570)</f>
        <v>0</v>
      </c>
      <c r="J18569" s="1">
        <f>IFERROR(J18570/J18571, J18570)</f>
        <v>0</v>
      </c>
      <c r="K18569" s="1">
        <f>IFERROR(K18570/K18571, K18570)</f>
        <v>0</v>
      </c>
    </row>
    <row r="18570" spans="2:11" outlineLevel="2">
      <c r="C18570" t="s">
        <v>10</v>
      </c>
      <c r="D18570">
        <f>COUNTIF(D18572:D18579, "1")</f>
        <v>0</v>
      </c>
      <c r="E18570">
        <f>COUNTIF(E18572:E18579, "1")</f>
        <v>0</v>
      </c>
      <c r="F18570">
        <f>COUNTIF(F18572:F18579, "1")</f>
        <v>0</v>
      </c>
      <c r="G18570">
        <f>COUNTIF(G18572:G18579, "1")</f>
        <v>0</v>
      </c>
      <c r="H18570">
        <f>COUNTIF(H18572:H18579, "1")</f>
        <v>0</v>
      </c>
      <c r="I18570">
        <f>COUNTIF(I18572:I18579, "1")</f>
        <v>0</v>
      </c>
      <c r="J18570">
        <f>COUNTIF(J18572:J18579, "1")</f>
        <v>0</v>
      </c>
      <c r="K18570">
        <f>COUNTIF(K18572:K18579, "1")</f>
        <v>0</v>
      </c>
    </row>
    <row r="18571" spans="2:11" outlineLevel="2">
      <c r="C18571" t="s">
        <v>12</v>
      </c>
      <c r="D18571">
        <f>COUNTIF(D18572:D18579, "0")</f>
        <v>0</v>
      </c>
      <c r="E18571">
        <f>COUNTIF(E18572:E18579, "0")</f>
        <v>0</v>
      </c>
      <c r="F18571">
        <f>COUNTIF(F18572:F18579, "0")</f>
        <v>0</v>
      </c>
      <c r="G18571">
        <f>COUNTIF(G18572:G18579, "0")</f>
        <v>0</v>
      </c>
      <c r="H18571">
        <f>COUNTIF(H18572:H18579, "0")</f>
        <v>0</v>
      </c>
      <c r="I18571">
        <f>COUNTIF(I18572:I18579, "0")</f>
        <v>0</v>
      </c>
      <c r="J18571">
        <f>COUNTIF(J18572:J18579, "0")</f>
        <v>0</v>
      </c>
      <c r="K18571">
        <f>COUNTIF(K18572:K18579, "0")</f>
        <v>0</v>
      </c>
    </row>
    <row r="18572" spans="2:11" outlineLevel="2">
      <c r="B18572" t="s">
        <v>52</v>
      </c>
      <c r="C18572" t="s">
        <v>16</v>
      </c>
      <c r="D18572">
        <v>0</v>
      </c>
      <c r="E18572">
        <v>0</v>
      </c>
      <c r="F18572">
        <v>1</v>
      </c>
      <c r="G18572">
        <v>0</v>
      </c>
      <c r="H18572">
        <v>0</v>
      </c>
      <c r="I18572">
        <v>0</v>
      </c>
      <c r="J18572">
        <v>0</v>
      </c>
      <c r="K18572">
        <v>0</v>
      </c>
    </row>
    <row r="18573" spans="2:11" outlineLevel="2">
      <c r="B18573" t="s">
        <v>52</v>
      </c>
      <c r="C18573" t="s">
        <v>14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</row>
    <row r="18574" spans="2:11" outlineLevel="2">
      <c r="B18574" t="s">
        <v>52</v>
      </c>
      <c r="C18574" t="s">
        <v>15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</row>
    <row r="18575" spans="2:11" outlineLevel="2">
      <c r="B18575" t="s">
        <v>52</v>
      </c>
      <c r="C18575" t="s">
        <v>18</v>
      </c>
      <c r="D18575">
        <v>1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</row>
    <row r="18576" spans="2:11" outlineLevel="2">
      <c r="B18576" t="s">
        <v>52</v>
      </c>
      <c r="C18576" t="s">
        <v>20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</row>
    <row r="18577" spans="2:11" outlineLevel="2">
      <c r="B18577" t="s">
        <v>52</v>
      </c>
      <c r="C18577" t="s">
        <v>19</v>
      </c>
      <c r="D18577">
        <v>0</v>
      </c>
      <c r="E18577">
        <v>0</v>
      </c>
      <c r="F18577">
        <v>1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2:11" outlineLevel="2">
      <c r="B18578" t="s">
        <v>52</v>
      </c>
      <c r="C18578" t="s">
        <v>32</v>
      </c>
      <c r="D18578">
        <v>0</v>
      </c>
      <c r="E18578">
        <v>1</v>
      </c>
      <c r="F18578">
        <v>0</v>
      </c>
      <c r="G18578">
        <v>0</v>
      </c>
      <c r="H18578">
        <v>1</v>
      </c>
      <c r="I18578">
        <v>0</v>
      </c>
      <c r="J18578">
        <v>0</v>
      </c>
      <c r="K18578">
        <v>0</v>
      </c>
    </row>
    <row r="18579" spans="2:11" outlineLevel="2">
      <c r="B18579" t="s">
        <v>52</v>
      </c>
      <c r="C18579" t="s">
        <v>27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2:11" s="3" customFormat="1">
      <c r="B18580" s="3" t="s">
        <v>784</v>
      </c>
      <c r="C18580" s="3" t="s">
        <v>8</v>
      </c>
      <c r="D18580" s="3">
        <f>IFERROR(AVERAGE(D18583), 0)</f>
        <v>0</v>
      </c>
      <c r="E18580" s="3">
        <f>IFERROR(AVERAGE(E18583), 0)</f>
        <v>0</v>
      </c>
      <c r="F18580" s="3">
        <f>IFERROR(AVERAGE(F18583), 0)</f>
        <v>0</v>
      </c>
      <c r="G18580" s="3">
        <f>IFERROR(AVERAGE(G18583), 0)</f>
        <v>0</v>
      </c>
      <c r="H18580" s="3">
        <f>IFERROR(AVERAGE(H18583), 0)</f>
        <v>0</v>
      </c>
      <c r="I18580" s="3">
        <f>IFERROR(AVERAGE(I18583), 0)</f>
        <v>0</v>
      </c>
      <c r="J18580" s="3">
        <f>IFERROR(AVERAGE(J18583), 0)</f>
        <v>0</v>
      </c>
      <c r="K18580" s="3">
        <f>IFERROR(AVERAGE(K18583), 0)</f>
        <v>0</v>
      </c>
    </row>
    <row r="18581" spans="2:11" outlineLevel="2">
      <c r="B18581" s="4" t="s">
        <v>9</v>
      </c>
      <c r="D18581">
        <f>E18584</f>
        <v>0</v>
      </c>
      <c r="E18581">
        <f>F18584</f>
        <v>0</v>
      </c>
      <c r="F18581">
        <f>G18584</f>
        <v>0</v>
      </c>
      <c r="G18581">
        <f>H18584</f>
        <v>0</v>
      </c>
      <c r="H18581">
        <f>I18584</f>
        <v>0</v>
      </c>
      <c r="I18581">
        <f>J18584</f>
        <v>0</v>
      </c>
      <c r="J18581">
        <f>K18584</f>
        <v>0</v>
      </c>
      <c r="K18581">
        <f>L18584</f>
        <v>0</v>
      </c>
    </row>
    <row r="18582" spans="2:11" outlineLevel="2">
      <c r="B18582" s="4" t="s">
        <v>10</v>
      </c>
      <c r="D18582">
        <f>E18585</f>
        <v>0</v>
      </c>
      <c r="E18582">
        <f>F18585</f>
        <v>0</v>
      </c>
      <c r="F18582">
        <f>G18585</f>
        <v>0</v>
      </c>
      <c r="G18582">
        <f>H18585</f>
        <v>0</v>
      </c>
      <c r="H18582">
        <f>I18585</f>
        <v>0</v>
      </c>
      <c r="I18582">
        <f>J18585</f>
        <v>0</v>
      </c>
      <c r="J18582">
        <f>K18585</f>
        <v>0</v>
      </c>
      <c r="K18582">
        <f>L18585</f>
        <v>0</v>
      </c>
    </row>
    <row r="18583" spans="2:11" s="5" customFormat="1" outlineLevel="1">
      <c r="C18583" s="5" t="s">
        <v>51</v>
      </c>
      <c r="D18583" s="1">
        <f>IFERROR(D18584/D18585, D18584)</f>
        <v>0</v>
      </c>
      <c r="E18583" s="1">
        <f>IFERROR(E18584/E18585, E18584)</f>
        <v>0</v>
      </c>
      <c r="F18583" s="1">
        <f>IFERROR(F18584/F18585, F18584)</f>
        <v>0</v>
      </c>
      <c r="G18583" s="1">
        <f>IFERROR(G18584/G18585, G18584)</f>
        <v>0</v>
      </c>
      <c r="H18583" s="1">
        <f>IFERROR(H18584/H18585, H18584)</f>
        <v>0</v>
      </c>
      <c r="I18583" s="1">
        <f>IFERROR(I18584/I18585, I18584)</f>
        <v>0</v>
      </c>
      <c r="J18583" s="1">
        <f>IFERROR(J18584/J18585, J18584)</f>
        <v>0</v>
      </c>
      <c r="K18583" s="1">
        <f>IFERROR(K18584/K18585, K18584)</f>
        <v>0</v>
      </c>
    </row>
    <row r="18584" spans="2:11" outlineLevel="2">
      <c r="C18584" t="s">
        <v>10</v>
      </c>
      <c r="D18584">
        <f>COUNTIF(D18586:D18586, "1")</f>
        <v>0</v>
      </c>
      <c r="E18584">
        <f>COUNTIF(E18586:E18586, "1")</f>
        <v>0</v>
      </c>
      <c r="F18584">
        <f>COUNTIF(F18586:F18586, "1")</f>
        <v>0</v>
      </c>
      <c r="G18584">
        <f>COUNTIF(G18586:G18586, "1")</f>
        <v>0</v>
      </c>
      <c r="H18584">
        <f>COUNTIF(H18586:H18586, "1")</f>
        <v>0</v>
      </c>
      <c r="I18584">
        <f>COUNTIF(I18586:I18586, "1")</f>
        <v>0</v>
      </c>
      <c r="J18584">
        <f>COUNTIF(J18586:J18586, "1")</f>
        <v>0</v>
      </c>
      <c r="K18584">
        <f>COUNTIF(K18586:K18586, "1")</f>
        <v>0</v>
      </c>
    </row>
    <row r="18585" spans="2:11" outlineLevel="2">
      <c r="C18585" t="s">
        <v>12</v>
      </c>
      <c r="D18585">
        <f>COUNTIF(D18586:D18586, "0")</f>
        <v>0</v>
      </c>
      <c r="E18585">
        <f>COUNTIF(E18586:E18586, "0")</f>
        <v>0</v>
      </c>
      <c r="F18585">
        <f>COUNTIF(F18586:F18586, "0")</f>
        <v>0</v>
      </c>
      <c r="G18585">
        <f>COUNTIF(G18586:G18586, "0")</f>
        <v>0</v>
      </c>
      <c r="H18585">
        <f>COUNTIF(H18586:H18586, "0")</f>
        <v>0</v>
      </c>
      <c r="I18585">
        <f>COUNTIF(I18586:I18586, "0")</f>
        <v>0</v>
      </c>
      <c r="J18585">
        <f>COUNTIF(J18586:J18586, "0")</f>
        <v>0</v>
      </c>
      <c r="K18585">
        <f>COUNTIF(K18586:K18586, "0")</f>
        <v>0</v>
      </c>
    </row>
    <row r="18586" spans="2:11" outlineLevel="2">
      <c r="B18586" t="s">
        <v>52</v>
      </c>
      <c r="C18586" t="s">
        <v>14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2:11" s="2" customFormat="1">
      <c r="B18587" s="2" t="s">
        <v>785</v>
      </c>
      <c r="D18587" s="2">
        <f>IFERROR(AVERAGE(D18590,D18609,D18618,D18635,D18647,D18662,D18737,D18748,D18780,D18799,D18815,D18822,D18833), 0)</f>
        <v>0</v>
      </c>
      <c r="E18587" s="2">
        <f>IFERROR(AVERAGE(E18590,E18609,E18618,E18635,E18647,E18662,E18737,E18748,E18780,E18799,E18815,E18822,E18833), 0)</f>
        <v>0</v>
      </c>
      <c r="F18587" s="2">
        <f>IFERROR(AVERAGE(F18590,F18609,F18618,F18635,F18647,F18662,F18737,F18748,F18780,F18799,F18815,F18822,F18833), 0)</f>
        <v>0</v>
      </c>
      <c r="G18587" s="2">
        <f>IFERROR(AVERAGE(G18590,G18609,G18618,G18635,G18647,G18662,G18737,G18748,G18780,G18799,G18815,G18822,G18833), 0)</f>
        <v>0</v>
      </c>
      <c r="H18587" s="2">
        <f>IFERROR(AVERAGE(H18590,H18609,H18618,H18635,H18647,H18662,H18737,H18748,H18780,H18799,H18815,H18822,H18833), 0)</f>
        <v>0</v>
      </c>
      <c r="I18587" s="2">
        <f>IFERROR(AVERAGE(I18590,I18609,I18618,I18635,I18647,I18662,I18737,I18748,I18780,I18799,I18815,I18822,I18833), 0)</f>
        <v>0</v>
      </c>
      <c r="J18587" s="2">
        <f>IFERROR(AVERAGE(J18590,J18609,J18618,J18635,J18647,J18662,J18737,J18748,J18780,J18799,J18815,J18822,J18833), 0)</f>
        <v>0</v>
      </c>
      <c r="K18587" s="2">
        <f>IFERROR(AVERAGE(K18590,K18609,K18618,K18635,K18647,K18662,K18737,K18748,K18780,K18799,K18815,K18822,K18833), 0)</f>
        <v>0</v>
      </c>
    </row>
    <row r="18588" spans="2:11" outlineLevel="2">
      <c r="B18588" t="s">
        <v>3</v>
      </c>
      <c r="D18588">
        <f>D18591+D18610+D18619+D18636+D18648+D18663+D18738+D18749+D18781+D18800+D18816+D18823+D18834</f>
        <v>0</v>
      </c>
      <c r="E18588">
        <f>E18591+E18610+E18619+E18636+E18648+E18663+E18738+E18749+E18781+E18800+E18816+E18823+E18834</f>
        <v>0</v>
      </c>
      <c r="F18588">
        <f>F18591+F18610+F18619+F18636+F18648+F18663+F18738+F18749+F18781+F18800+F18816+F18823+F18834</f>
        <v>0</v>
      </c>
      <c r="G18588">
        <f>G18591+G18610+G18619+G18636+G18648+G18663+G18738+G18749+G18781+G18800+G18816+G18823+G18834</f>
        <v>0</v>
      </c>
      <c r="H18588">
        <f>H18591+H18610+H18619+H18636+H18648+H18663+H18738+H18749+H18781+H18800+H18816+H18823+H18834</f>
        <v>0</v>
      </c>
      <c r="I18588">
        <f>I18591+I18610+I18619+I18636+I18648+I18663+I18738+I18749+I18781+I18800+I18816+I18823+I18834</f>
        <v>0</v>
      </c>
      <c r="J18588">
        <f>J18591+J18610+J18619+J18636+J18648+J18663+J18738+J18749+J18781+J18800+J18816+J18823+J18834</f>
        <v>0</v>
      </c>
      <c r="K18588">
        <f>K18591+K18610+K18619+K18636+K18648+K18663+K18738+K18749+K18781+K18800+K18816+K18823+K18834</f>
        <v>0</v>
      </c>
    </row>
    <row r="18589" spans="2:11" outlineLevel="2">
      <c r="B18589" t="s">
        <v>4</v>
      </c>
      <c r="D18589">
        <f>D18592+D18611+D18620+D18637+D18649+D18664+D18739+D18750+D18782+D18801+D18817+D18824+D18835</f>
        <v>0</v>
      </c>
      <c r="E18589">
        <f>E18592+E18611+E18620+E18637+E18649+E18664+E18739+E18750+E18782+E18801+E18817+E18824+E18835</f>
        <v>0</v>
      </c>
      <c r="F18589">
        <f>F18592+F18611+F18620+F18637+F18649+F18664+F18739+F18750+F18782+F18801+F18817+F18824+F18835</f>
        <v>0</v>
      </c>
      <c r="G18589">
        <f>G18592+G18611+G18620+G18637+G18649+G18664+G18739+G18750+G18782+G18801+G18817+G18824+G18835</f>
        <v>0</v>
      </c>
      <c r="H18589">
        <f>H18592+H18611+H18620+H18637+H18649+H18664+H18739+H18750+H18782+H18801+H18817+H18824+H18835</f>
        <v>0</v>
      </c>
      <c r="I18589">
        <f>I18592+I18611+I18620+I18637+I18649+I18664+I18739+I18750+I18782+I18801+I18817+I18824+I18835</f>
        <v>0</v>
      </c>
      <c r="J18589">
        <f>J18592+J18611+J18620+J18637+J18649+J18664+J18739+J18750+J18782+J18801+J18817+J18824+J18835</f>
        <v>0</v>
      </c>
      <c r="K18589">
        <f>K18592+K18611+K18620+K18637+K18649+K18664+K18739+K18750+K18782+K18801+K18817+K18824+K18835</f>
        <v>0</v>
      </c>
    </row>
    <row r="18590" spans="2:11" s="3" customFormat="1">
      <c r="B18590" s="3" t="s">
        <v>786</v>
      </c>
      <c r="C18590" s="3" t="s">
        <v>8</v>
      </c>
      <c r="D18590" s="3">
        <f>IFERROR(AVERAGE(D18593,D18605), 0)</f>
        <v>0</v>
      </c>
      <c r="E18590" s="3">
        <f>IFERROR(AVERAGE(E18593,E18605), 0)</f>
        <v>0</v>
      </c>
      <c r="F18590" s="3">
        <f>IFERROR(AVERAGE(F18593,F18605), 0)</f>
        <v>0</v>
      </c>
      <c r="G18590" s="3">
        <f>IFERROR(AVERAGE(G18593,G18605), 0)</f>
        <v>0</v>
      </c>
      <c r="H18590" s="3">
        <f>IFERROR(AVERAGE(H18593,H18605), 0)</f>
        <v>0</v>
      </c>
      <c r="I18590" s="3">
        <f>IFERROR(AVERAGE(I18593,I18605), 0)</f>
        <v>0</v>
      </c>
      <c r="J18590" s="3">
        <f>IFERROR(AVERAGE(J18593,J18605), 0)</f>
        <v>0</v>
      </c>
      <c r="K18590" s="3">
        <f>IFERROR(AVERAGE(K18593,K18605), 0)</f>
        <v>0</v>
      </c>
    </row>
    <row r="18591" spans="2:11" outlineLevel="2">
      <c r="B18591" s="4" t="s">
        <v>9</v>
      </c>
      <c r="D18591">
        <f>E18594+E18606</f>
        <v>0</v>
      </c>
      <c r="E18591">
        <f>F18594+F18606</f>
        <v>0</v>
      </c>
      <c r="F18591">
        <f>G18594+G18606</f>
        <v>0</v>
      </c>
      <c r="G18591">
        <f>H18594+H18606</f>
        <v>0</v>
      </c>
      <c r="H18591">
        <f>I18594+I18606</f>
        <v>0</v>
      </c>
      <c r="I18591">
        <f>J18594+J18606</f>
        <v>0</v>
      </c>
      <c r="J18591">
        <f>K18594+K18606</f>
        <v>0</v>
      </c>
      <c r="K18591">
        <f>L18594+L18606</f>
        <v>0</v>
      </c>
    </row>
    <row r="18592" spans="2:11" outlineLevel="2">
      <c r="B18592" s="4" t="s">
        <v>10</v>
      </c>
      <c r="D18592">
        <f>E18595+E18607</f>
        <v>0</v>
      </c>
      <c r="E18592">
        <f>F18595+F18607</f>
        <v>0</v>
      </c>
      <c r="F18592">
        <f>G18595+G18607</f>
        <v>0</v>
      </c>
      <c r="G18592">
        <f>H18595+H18607</f>
        <v>0</v>
      </c>
      <c r="H18592">
        <f>I18595+I18607</f>
        <v>0</v>
      </c>
      <c r="I18592">
        <f>J18595+J18607</f>
        <v>0</v>
      </c>
      <c r="J18592">
        <f>K18595+K18607</f>
        <v>0</v>
      </c>
      <c r="K18592">
        <f>L18595+L18607</f>
        <v>0</v>
      </c>
    </row>
    <row r="18593" spans="2:11" s="5" customFormat="1" outlineLevel="1">
      <c r="C18593" s="5" t="s">
        <v>51</v>
      </c>
      <c r="D18593" s="1">
        <f>IFERROR(D18594/D18595, D18594)</f>
        <v>0</v>
      </c>
      <c r="E18593" s="1">
        <f>IFERROR(E18594/E18595, E18594)</f>
        <v>0</v>
      </c>
      <c r="F18593" s="1">
        <f>IFERROR(F18594/F18595, F18594)</f>
        <v>0</v>
      </c>
      <c r="G18593" s="1">
        <f>IFERROR(G18594/G18595, G18594)</f>
        <v>0</v>
      </c>
      <c r="H18593" s="1">
        <f>IFERROR(H18594/H18595, H18594)</f>
        <v>0</v>
      </c>
      <c r="I18593" s="1">
        <f>IFERROR(I18594/I18595, I18594)</f>
        <v>0</v>
      </c>
      <c r="J18593" s="1">
        <f>IFERROR(J18594/J18595, J18594)</f>
        <v>0</v>
      </c>
      <c r="K18593" s="1">
        <f>IFERROR(K18594/K18595, K18594)</f>
        <v>0</v>
      </c>
    </row>
    <row r="18594" spans="2:11" outlineLevel="2">
      <c r="C18594" t="s">
        <v>10</v>
      </c>
      <c r="D18594">
        <f>COUNTIF(D18596:D18604, "1")</f>
        <v>0</v>
      </c>
      <c r="E18594">
        <f>COUNTIF(E18596:E18604, "1")</f>
        <v>0</v>
      </c>
      <c r="F18594">
        <f>COUNTIF(F18596:F18604, "1")</f>
        <v>0</v>
      </c>
      <c r="G18594">
        <f>COUNTIF(G18596:G18604, "1")</f>
        <v>0</v>
      </c>
      <c r="H18594">
        <f>COUNTIF(H18596:H18604, "1")</f>
        <v>0</v>
      </c>
      <c r="I18594">
        <f>COUNTIF(I18596:I18604, "1")</f>
        <v>0</v>
      </c>
      <c r="J18594">
        <f>COUNTIF(J18596:J18604, "1")</f>
        <v>0</v>
      </c>
      <c r="K18594">
        <f>COUNTIF(K18596:K18604, "1")</f>
        <v>0</v>
      </c>
    </row>
    <row r="18595" spans="2:11" outlineLevel="2">
      <c r="C18595" t="s">
        <v>12</v>
      </c>
      <c r="D18595">
        <f>COUNTIF(D18596:D18604, "0")</f>
        <v>0</v>
      </c>
      <c r="E18595">
        <f>COUNTIF(E18596:E18604, "0")</f>
        <v>0</v>
      </c>
      <c r="F18595">
        <f>COUNTIF(F18596:F18604, "0")</f>
        <v>0</v>
      </c>
      <c r="G18595">
        <f>COUNTIF(G18596:G18604, "0")</f>
        <v>0</v>
      </c>
      <c r="H18595">
        <f>COUNTIF(H18596:H18604, "0")</f>
        <v>0</v>
      </c>
      <c r="I18595">
        <f>COUNTIF(I18596:I18604, "0")</f>
        <v>0</v>
      </c>
      <c r="J18595">
        <f>COUNTIF(J18596:J18604, "0")</f>
        <v>0</v>
      </c>
      <c r="K18595">
        <f>COUNTIF(K18596:K18604, "0")</f>
        <v>0</v>
      </c>
    </row>
    <row r="18596" spans="2:11" outlineLevel="2">
      <c r="B18596" t="s">
        <v>52</v>
      </c>
      <c r="C18596" t="s">
        <v>16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2:11" outlineLevel="2">
      <c r="B18597" t="s">
        <v>52</v>
      </c>
      <c r="C18597" t="s">
        <v>19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2:11" outlineLevel="2">
      <c r="B18598" t="s">
        <v>52</v>
      </c>
      <c r="C18598" t="s">
        <v>21</v>
      </c>
      <c r="D18598">
        <v>1</v>
      </c>
      <c r="E18598">
        <v>0</v>
      </c>
      <c r="F18598">
        <v>1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2:11" outlineLevel="2">
      <c r="B18599" t="s">
        <v>52</v>
      </c>
      <c r="C18599" t="s">
        <v>18</v>
      </c>
      <c r="D18599">
        <v>0</v>
      </c>
      <c r="E18599">
        <v>1</v>
      </c>
      <c r="F18599">
        <v>0</v>
      </c>
      <c r="G18599">
        <v>0</v>
      </c>
      <c r="H18599">
        <v>1</v>
      </c>
      <c r="I18599">
        <v>0</v>
      </c>
      <c r="J18599">
        <v>0</v>
      </c>
      <c r="K18599">
        <v>0</v>
      </c>
    </row>
    <row r="18600" spans="2:11" outlineLevel="2">
      <c r="B18600" t="s">
        <v>52</v>
      </c>
      <c r="C18600" t="s">
        <v>20</v>
      </c>
      <c r="D18600">
        <v>1</v>
      </c>
      <c r="E18600">
        <v>0</v>
      </c>
      <c r="F18600">
        <v>0</v>
      </c>
      <c r="G18600">
        <v>0</v>
      </c>
      <c r="H18600">
        <v>1</v>
      </c>
      <c r="I18600">
        <v>0</v>
      </c>
      <c r="J18600">
        <v>0</v>
      </c>
      <c r="K18600">
        <v>0</v>
      </c>
    </row>
    <row r="18601" spans="2:11" outlineLevel="2">
      <c r="B18601" t="s">
        <v>52</v>
      </c>
      <c r="C18601" t="s">
        <v>17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1</v>
      </c>
      <c r="J18601">
        <v>0</v>
      </c>
      <c r="K18601">
        <v>0</v>
      </c>
    </row>
    <row r="18602" spans="2:11" outlineLevel="2">
      <c r="B18602" t="s">
        <v>52</v>
      </c>
      <c r="C18602" t="s">
        <v>22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2:11" outlineLevel="2">
      <c r="B18603" t="s">
        <v>52</v>
      </c>
      <c r="C18603" t="s">
        <v>14</v>
      </c>
      <c r="D18603">
        <v>0</v>
      </c>
      <c r="E18603">
        <v>0</v>
      </c>
      <c r="F18603">
        <v>1</v>
      </c>
      <c r="G18603">
        <v>0</v>
      </c>
      <c r="H18603">
        <v>0</v>
      </c>
      <c r="I18603">
        <v>0</v>
      </c>
      <c r="J18603">
        <v>1</v>
      </c>
      <c r="K18603">
        <v>0</v>
      </c>
    </row>
    <row r="18604" spans="2:11" outlineLevel="2">
      <c r="B18604" t="s">
        <v>52</v>
      </c>
      <c r="C18604" t="s">
        <v>15</v>
      </c>
      <c r="D18604">
        <v>0</v>
      </c>
      <c r="E18604">
        <v>0</v>
      </c>
      <c r="F18604">
        <v>0</v>
      </c>
      <c r="G18604">
        <v>1</v>
      </c>
      <c r="H18604">
        <v>1</v>
      </c>
      <c r="I18604">
        <v>0</v>
      </c>
      <c r="J18604">
        <v>0</v>
      </c>
      <c r="K18604">
        <v>0</v>
      </c>
    </row>
    <row r="18605" spans="2:11" s="5" customFormat="1" outlineLevel="1">
      <c r="C18605" s="5" t="s">
        <v>55</v>
      </c>
      <c r="D18605" s="1">
        <f>IFERROR(D18606/D18607, D18606)</f>
        <v>0</v>
      </c>
      <c r="E18605" s="1">
        <f>IFERROR(E18606/E18607, E18606)</f>
        <v>0</v>
      </c>
      <c r="F18605" s="1">
        <f>IFERROR(F18606/F18607, F18606)</f>
        <v>0</v>
      </c>
      <c r="G18605" s="1">
        <f>IFERROR(G18606/G18607, G18606)</f>
        <v>0</v>
      </c>
      <c r="H18605" s="1">
        <f>IFERROR(H18606/H18607, H18606)</f>
        <v>0</v>
      </c>
      <c r="I18605" s="1">
        <f>IFERROR(I18606/I18607, I18606)</f>
        <v>0</v>
      </c>
      <c r="J18605" s="1">
        <f>IFERROR(J18606/J18607, J18606)</f>
        <v>0</v>
      </c>
      <c r="K18605" s="1">
        <f>IFERROR(K18606/K18607, K18606)</f>
        <v>0</v>
      </c>
    </row>
    <row r="18606" spans="2:11" outlineLevel="2">
      <c r="C18606" t="s">
        <v>10</v>
      </c>
      <c r="D18606">
        <f>COUNTIF(D18608:D18608, "1")</f>
        <v>0</v>
      </c>
      <c r="E18606">
        <f>COUNTIF(E18608:E18608, "1")</f>
        <v>0</v>
      </c>
      <c r="F18606">
        <f>COUNTIF(F18608:F18608, "1")</f>
        <v>0</v>
      </c>
      <c r="G18606">
        <f>COUNTIF(G18608:G18608, "1")</f>
        <v>0</v>
      </c>
      <c r="H18606">
        <f>COUNTIF(H18608:H18608, "1")</f>
        <v>0</v>
      </c>
      <c r="I18606">
        <f>COUNTIF(I18608:I18608, "1")</f>
        <v>0</v>
      </c>
      <c r="J18606">
        <f>COUNTIF(J18608:J18608, "1")</f>
        <v>0</v>
      </c>
      <c r="K18606">
        <f>COUNTIF(K18608:K18608, "1")</f>
        <v>0</v>
      </c>
    </row>
    <row r="18607" spans="2:11" outlineLevel="2">
      <c r="C18607" t="s">
        <v>12</v>
      </c>
      <c r="D18607">
        <f>COUNTIF(D18608:D18608, "0")</f>
        <v>0</v>
      </c>
      <c r="E18607">
        <f>COUNTIF(E18608:E18608, "0")</f>
        <v>0</v>
      </c>
      <c r="F18607">
        <f>COUNTIF(F18608:F18608, "0")</f>
        <v>0</v>
      </c>
      <c r="G18607">
        <f>COUNTIF(G18608:G18608, "0")</f>
        <v>0</v>
      </c>
      <c r="H18607">
        <f>COUNTIF(H18608:H18608, "0")</f>
        <v>0</v>
      </c>
      <c r="I18607">
        <f>COUNTIF(I18608:I18608, "0")</f>
        <v>0</v>
      </c>
      <c r="J18607">
        <f>COUNTIF(J18608:J18608, "0")</f>
        <v>0</v>
      </c>
      <c r="K18607">
        <f>COUNTIF(K18608:K18608, "0")</f>
        <v>0</v>
      </c>
    </row>
    <row r="18608" spans="2:11" outlineLevel="2">
      <c r="B18608" t="s">
        <v>56</v>
      </c>
      <c r="C18608" t="s">
        <v>18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1</v>
      </c>
      <c r="J18608">
        <v>0</v>
      </c>
      <c r="K18608">
        <v>0</v>
      </c>
    </row>
    <row r="18609" spans="2:11" s="3" customFormat="1">
      <c r="B18609" s="3" t="s">
        <v>787</v>
      </c>
      <c r="C18609" s="3" t="s">
        <v>8</v>
      </c>
      <c r="D18609" s="3">
        <f>IFERROR(AVERAGE(D18612), 0)</f>
        <v>0</v>
      </c>
      <c r="E18609" s="3">
        <f>IFERROR(AVERAGE(E18612), 0)</f>
        <v>0</v>
      </c>
      <c r="F18609" s="3">
        <f>IFERROR(AVERAGE(F18612), 0)</f>
        <v>0</v>
      </c>
      <c r="G18609" s="3">
        <f>IFERROR(AVERAGE(G18612), 0)</f>
        <v>0</v>
      </c>
      <c r="H18609" s="3">
        <f>IFERROR(AVERAGE(H18612), 0)</f>
        <v>0</v>
      </c>
      <c r="I18609" s="3">
        <f>IFERROR(AVERAGE(I18612), 0)</f>
        <v>0</v>
      </c>
      <c r="J18609" s="3">
        <f>IFERROR(AVERAGE(J18612), 0)</f>
        <v>0</v>
      </c>
      <c r="K18609" s="3">
        <f>IFERROR(AVERAGE(K18612), 0)</f>
        <v>0</v>
      </c>
    </row>
    <row r="18610" spans="2:11" outlineLevel="2">
      <c r="B18610" s="4" t="s">
        <v>9</v>
      </c>
      <c r="D18610">
        <f>E18613</f>
        <v>0</v>
      </c>
      <c r="E18610">
        <f>F18613</f>
        <v>0</v>
      </c>
      <c r="F18610">
        <f>G18613</f>
        <v>0</v>
      </c>
      <c r="G18610">
        <f>H18613</f>
        <v>0</v>
      </c>
      <c r="H18610">
        <f>I18613</f>
        <v>0</v>
      </c>
      <c r="I18610">
        <f>J18613</f>
        <v>0</v>
      </c>
      <c r="J18610">
        <f>K18613</f>
        <v>0</v>
      </c>
      <c r="K18610">
        <f>L18613</f>
        <v>0</v>
      </c>
    </row>
    <row r="18611" spans="2:11" outlineLevel="2">
      <c r="B18611" s="4" t="s">
        <v>10</v>
      </c>
      <c r="D18611">
        <f>E18614</f>
        <v>0</v>
      </c>
      <c r="E18611">
        <f>F18614</f>
        <v>0</v>
      </c>
      <c r="F18611">
        <f>G18614</f>
        <v>0</v>
      </c>
      <c r="G18611">
        <f>H18614</f>
        <v>0</v>
      </c>
      <c r="H18611">
        <f>I18614</f>
        <v>0</v>
      </c>
      <c r="I18611">
        <f>J18614</f>
        <v>0</v>
      </c>
      <c r="J18611">
        <f>K18614</f>
        <v>0</v>
      </c>
      <c r="K18611">
        <f>L18614</f>
        <v>0</v>
      </c>
    </row>
    <row r="18612" spans="2:11" s="5" customFormat="1" outlineLevel="1">
      <c r="C18612" s="5" t="s">
        <v>51</v>
      </c>
      <c r="D18612" s="1">
        <f>IFERROR(D18613/D18614, D18613)</f>
        <v>0</v>
      </c>
      <c r="E18612" s="1">
        <f>IFERROR(E18613/E18614, E18613)</f>
        <v>0</v>
      </c>
      <c r="F18612" s="1">
        <f>IFERROR(F18613/F18614, F18613)</f>
        <v>0</v>
      </c>
      <c r="G18612" s="1">
        <f>IFERROR(G18613/G18614, G18613)</f>
        <v>0</v>
      </c>
      <c r="H18612" s="1">
        <f>IFERROR(H18613/H18614, H18613)</f>
        <v>0</v>
      </c>
      <c r="I18612" s="1">
        <f>IFERROR(I18613/I18614, I18613)</f>
        <v>0</v>
      </c>
      <c r="J18612" s="1">
        <f>IFERROR(J18613/J18614, J18613)</f>
        <v>0</v>
      </c>
      <c r="K18612" s="1">
        <f>IFERROR(K18613/K18614, K18613)</f>
        <v>0</v>
      </c>
    </row>
    <row r="18613" spans="2:11" outlineLevel="2">
      <c r="C18613" t="s">
        <v>10</v>
      </c>
      <c r="D18613">
        <f>COUNTIF(D18615:D18617, "1")</f>
        <v>0</v>
      </c>
      <c r="E18613">
        <f>COUNTIF(E18615:E18617, "1")</f>
        <v>0</v>
      </c>
      <c r="F18613">
        <f>COUNTIF(F18615:F18617, "1")</f>
        <v>0</v>
      </c>
      <c r="G18613">
        <f>COUNTIF(G18615:G18617, "1")</f>
        <v>0</v>
      </c>
      <c r="H18613">
        <f>COUNTIF(H18615:H18617, "1")</f>
        <v>0</v>
      </c>
      <c r="I18613">
        <f>COUNTIF(I18615:I18617, "1")</f>
        <v>0</v>
      </c>
      <c r="J18613">
        <f>COUNTIF(J18615:J18617, "1")</f>
        <v>0</v>
      </c>
      <c r="K18613">
        <f>COUNTIF(K18615:K18617, "1")</f>
        <v>0</v>
      </c>
    </row>
    <row r="18614" spans="2:11" outlineLevel="2">
      <c r="C18614" t="s">
        <v>12</v>
      </c>
      <c r="D18614">
        <f>COUNTIF(D18615:D18617, "0")</f>
        <v>0</v>
      </c>
      <c r="E18614">
        <f>COUNTIF(E18615:E18617, "0")</f>
        <v>0</v>
      </c>
      <c r="F18614">
        <f>COUNTIF(F18615:F18617, "0")</f>
        <v>0</v>
      </c>
      <c r="G18614">
        <f>COUNTIF(G18615:G18617, "0")</f>
        <v>0</v>
      </c>
      <c r="H18614">
        <f>COUNTIF(H18615:H18617, "0")</f>
        <v>0</v>
      </c>
      <c r="I18614">
        <f>COUNTIF(I18615:I18617, "0")</f>
        <v>0</v>
      </c>
      <c r="J18614">
        <f>COUNTIF(J18615:J18617, "0")</f>
        <v>0</v>
      </c>
      <c r="K18614">
        <f>COUNTIF(K18615:K18617, "0")</f>
        <v>0</v>
      </c>
    </row>
    <row r="18615" spans="2:11" outlineLevel="2">
      <c r="B18615" t="s">
        <v>52</v>
      </c>
      <c r="C18615" t="s">
        <v>17</v>
      </c>
      <c r="D18615">
        <v>1</v>
      </c>
      <c r="E18615">
        <v>1</v>
      </c>
      <c r="F18615">
        <v>1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2:11" outlineLevel="2">
      <c r="B18616" t="s">
        <v>52</v>
      </c>
      <c r="C18616" t="s">
        <v>14</v>
      </c>
      <c r="D18616">
        <v>0</v>
      </c>
      <c r="E18616">
        <v>0</v>
      </c>
      <c r="F18616">
        <v>1</v>
      </c>
      <c r="G18616">
        <v>1</v>
      </c>
      <c r="H18616">
        <v>0</v>
      </c>
      <c r="I18616">
        <v>1</v>
      </c>
      <c r="J18616">
        <v>1</v>
      </c>
      <c r="K18616">
        <v>0</v>
      </c>
    </row>
    <row r="18617" spans="2:11" outlineLevel="2">
      <c r="B18617" t="s">
        <v>52</v>
      </c>
      <c r="C18617" t="s">
        <v>16</v>
      </c>
      <c r="D18617">
        <v>0</v>
      </c>
      <c r="E18617">
        <v>1</v>
      </c>
      <c r="F18617">
        <v>1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2:11" s="3" customFormat="1">
      <c r="B18618" s="3" t="s">
        <v>788</v>
      </c>
      <c r="C18618" s="3" t="s">
        <v>8</v>
      </c>
      <c r="D18618" s="3">
        <f>IFERROR(AVERAGE(D18621), 0)</f>
        <v>0</v>
      </c>
      <c r="E18618" s="3">
        <f>IFERROR(AVERAGE(E18621), 0)</f>
        <v>0</v>
      </c>
      <c r="F18618" s="3">
        <f>IFERROR(AVERAGE(F18621), 0)</f>
        <v>0</v>
      </c>
      <c r="G18618" s="3">
        <f>IFERROR(AVERAGE(G18621), 0)</f>
        <v>0</v>
      </c>
      <c r="H18618" s="3">
        <f>IFERROR(AVERAGE(H18621), 0)</f>
        <v>0</v>
      </c>
      <c r="I18618" s="3">
        <f>IFERROR(AVERAGE(I18621), 0)</f>
        <v>0</v>
      </c>
      <c r="J18618" s="3">
        <f>IFERROR(AVERAGE(J18621), 0)</f>
        <v>0</v>
      </c>
      <c r="K18618" s="3">
        <f>IFERROR(AVERAGE(K18621), 0)</f>
        <v>0</v>
      </c>
    </row>
    <row r="18619" spans="2:11" outlineLevel="2">
      <c r="B18619" s="4" t="s">
        <v>9</v>
      </c>
      <c r="D18619">
        <f>E18622</f>
        <v>0</v>
      </c>
      <c r="E18619">
        <f>F18622</f>
        <v>0</v>
      </c>
      <c r="F18619">
        <f>G18622</f>
        <v>0</v>
      </c>
      <c r="G18619">
        <f>H18622</f>
        <v>0</v>
      </c>
      <c r="H18619">
        <f>I18622</f>
        <v>0</v>
      </c>
      <c r="I18619">
        <f>J18622</f>
        <v>0</v>
      </c>
      <c r="J18619">
        <f>K18622</f>
        <v>0</v>
      </c>
      <c r="K18619">
        <f>L18622</f>
        <v>0</v>
      </c>
    </row>
    <row r="18620" spans="2:11" outlineLevel="2">
      <c r="B18620" s="4" t="s">
        <v>10</v>
      </c>
      <c r="D18620">
        <f>E18623</f>
        <v>0</v>
      </c>
      <c r="E18620">
        <f>F18623</f>
        <v>0</v>
      </c>
      <c r="F18620">
        <f>G18623</f>
        <v>0</v>
      </c>
      <c r="G18620">
        <f>H18623</f>
        <v>0</v>
      </c>
      <c r="H18620">
        <f>I18623</f>
        <v>0</v>
      </c>
      <c r="I18620">
        <f>J18623</f>
        <v>0</v>
      </c>
      <c r="J18620">
        <f>K18623</f>
        <v>0</v>
      </c>
      <c r="K18620">
        <f>L18623</f>
        <v>0</v>
      </c>
    </row>
    <row r="18621" spans="2:11" s="5" customFormat="1" outlineLevel="1">
      <c r="C18621" s="5" t="s">
        <v>51</v>
      </c>
      <c r="D18621" s="1">
        <f>IFERROR(D18622/D18623, D18622)</f>
        <v>0</v>
      </c>
      <c r="E18621" s="1">
        <f>IFERROR(E18622/E18623, E18622)</f>
        <v>0</v>
      </c>
      <c r="F18621" s="1">
        <f>IFERROR(F18622/F18623, F18622)</f>
        <v>0</v>
      </c>
      <c r="G18621" s="1">
        <f>IFERROR(G18622/G18623, G18622)</f>
        <v>0</v>
      </c>
      <c r="H18621" s="1">
        <f>IFERROR(H18622/H18623, H18622)</f>
        <v>0</v>
      </c>
      <c r="I18621" s="1">
        <f>IFERROR(I18622/I18623, I18622)</f>
        <v>0</v>
      </c>
      <c r="J18621" s="1">
        <f>IFERROR(J18622/J18623, J18622)</f>
        <v>0</v>
      </c>
      <c r="K18621" s="1">
        <f>IFERROR(K18622/K18623, K18622)</f>
        <v>0</v>
      </c>
    </row>
    <row r="18622" spans="2:11" outlineLevel="2">
      <c r="C18622" t="s">
        <v>10</v>
      </c>
      <c r="D18622">
        <f>COUNTIF(D18624:D18634, "1")</f>
        <v>0</v>
      </c>
      <c r="E18622">
        <f>COUNTIF(E18624:E18634, "1")</f>
        <v>0</v>
      </c>
      <c r="F18622">
        <f>COUNTIF(F18624:F18634, "1")</f>
        <v>0</v>
      </c>
      <c r="G18622">
        <f>COUNTIF(G18624:G18634, "1")</f>
        <v>0</v>
      </c>
      <c r="H18622">
        <f>COUNTIF(H18624:H18634, "1")</f>
        <v>0</v>
      </c>
      <c r="I18622">
        <f>COUNTIF(I18624:I18634, "1")</f>
        <v>0</v>
      </c>
      <c r="J18622">
        <f>COUNTIF(J18624:J18634, "1")</f>
        <v>0</v>
      </c>
      <c r="K18622">
        <f>COUNTIF(K18624:K18634, "1")</f>
        <v>0</v>
      </c>
    </row>
    <row r="18623" spans="2:11" outlineLevel="2">
      <c r="C18623" t="s">
        <v>12</v>
      </c>
      <c r="D18623">
        <f>COUNTIF(D18624:D18634, "0")</f>
        <v>0</v>
      </c>
      <c r="E18623">
        <f>COUNTIF(E18624:E18634, "0")</f>
        <v>0</v>
      </c>
      <c r="F18623">
        <f>COUNTIF(F18624:F18634, "0")</f>
        <v>0</v>
      </c>
      <c r="G18623">
        <f>COUNTIF(G18624:G18634, "0")</f>
        <v>0</v>
      </c>
      <c r="H18623">
        <f>COUNTIF(H18624:H18634, "0")</f>
        <v>0</v>
      </c>
      <c r="I18623">
        <f>COUNTIF(I18624:I18634, "0")</f>
        <v>0</v>
      </c>
      <c r="J18623">
        <f>COUNTIF(J18624:J18634, "0")</f>
        <v>0</v>
      </c>
      <c r="K18623">
        <f>COUNTIF(K18624:K18634, "0")</f>
        <v>0</v>
      </c>
    </row>
    <row r="18624" spans="2:11" outlineLevel="2">
      <c r="B18624" t="s">
        <v>52</v>
      </c>
      <c r="C18624" t="s">
        <v>17</v>
      </c>
      <c r="D18624">
        <v>0</v>
      </c>
      <c r="E18624">
        <v>0</v>
      </c>
      <c r="F18624">
        <v>1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2:11" outlineLevel="2">
      <c r="B18625" t="s">
        <v>52</v>
      </c>
      <c r="C18625" t="s">
        <v>23</v>
      </c>
      <c r="D18625">
        <v>0</v>
      </c>
      <c r="E18625">
        <v>0</v>
      </c>
      <c r="F18625">
        <v>1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2:11" outlineLevel="2">
      <c r="B18626" t="s">
        <v>52</v>
      </c>
      <c r="C18626" t="s">
        <v>16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2:11" outlineLevel="2">
      <c r="B18627" t="s">
        <v>52</v>
      </c>
      <c r="C18627" t="s">
        <v>15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2:11" outlineLevel="2">
      <c r="B18628" t="s">
        <v>52</v>
      </c>
      <c r="C18628" t="s">
        <v>24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0</v>
      </c>
      <c r="K18628">
        <v>0</v>
      </c>
    </row>
    <row r="18629" spans="2:11" outlineLevel="2">
      <c r="B18629" t="s">
        <v>52</v>
      </c>
      <c r="C18629" t="s">
        <v>22</v>
      </c>
      <c r="D18629">
        <v>0</v>
      </c>
      <c r="E18629">
        <v>0</v>
      </c>
      <c r="F18629">
        <v>1</v>
      </c>
      <c r="G18629">
        <v>0</v>
      </c>
      <c r="H18629">
        <v>1</v>
      </c>
      <c r="I18629">
        <v>1</v>
      </c>
      <c r="J18629">
        <v>1</v>
      </c>
      <c r="K18629">
        <v>0</v>
      </c>
    </row>
    <row r="18630" spans="2:11" outlineLevel="2">
      <c r="B18630" t="s">
        <v>52</v>
      </c>
      <c r="C18630" t="s">
        <v>20</v>
      </c>
      <c r="D18630">
        <v>1</v>
      </c>
      <c r="E18630">
        <v>1</v>
      </c>
      <c r="F18630">
        <v>1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2:11" outlineLevel="2">
      <c r="B18631" t="s">
        <v>52</v>
      </c>
      <c r="C18631" t="s">
        <v>32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2:11" outlineLevel="2">
      <c r="B18632" t="s">
        <v>52</v>
      </c>
      <c r="C18632" t="s">
        <v>19</v>
      </c>
      <c r="D18632">
        <v>0</v>
      </c>
      <c r="E18632">
        <v>1</v>
      </c>
      <c r="F18632">
        <v>0</v>
      </c>
      <c r="G18632">
        <v>1</v>
      </c>
      <c r="H18632">
        <v>1</v>
      </c>
      <c r="I18632">
        <v>0</v>
      </c>
      <c r="J18632">
        <v>1</v>
      </c>
      <c r="K18632">
        <v>0</v>
      </c>
    </row>
    <row r="18633" spans="2:11" outlineLevel="2">
      <c r="B18633" t="s">
        <v>52</v>
      </c>
      <c r="C18633" t="s">
        <v>18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2:11" outlineLevel="2">
      <c r="B18634" t="s">
        <v>52</v>
      </c>
      <c r="C18634" t="s">
        <v>33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2:11" s="3" customFormat="1">
      <c r="B18635" s="3" t="s">
        <v>789</v>
      </c>
      <c r="C18635" s="3" t="s">
        <v>8</v>
      </c>
      <c r="D18635" s="3">
        <f>IFERROR(AVERAGE(D18638), 0)</f>
        <v>0</v>
      </c>
      <c r="E18635" s="3">
        <f>IFERROR(AVERAGE(E18638), 0)</f>
        <v>0</v>
      </c>
      <c r="F18635" s="3">
        <f>IFERROR(AVERAGE(F18638), 0)</f>
        <v>0</v>
      </c>
      <c r="G18635" s="3">
        <f>IFERROR(AVERAGE(G18638), 0)</f>
        <v>0</v>
      </c>
      <c r="H18635" s="3">
        <f>IFERROR(AVERAGE(H18638), 0)</f>
        <v>0</v>
      </c>
      <c r="I18635" s="3">
        <f>IFERROR(AVERAGE(I18638), 0)</f>
        <v>0</v>
      </c>
      <c r="J18635" s="3">
        <f>IFERROR(AVERAGE(J18638), 0)</f>
        <v>0</v>
      </c>
      <c r="K18635" s="3">
        <f>IFERROR(AVERAGE(K18638), 0)</f>
        <v>0</v>
      </c>
    </row>
    <row r="18636" spans="2:11" outlineLevel="2">
      <c r="B18636" s="4" t="s">
        <v>9</v>
      </c>
      <c r="D18636">
        <f>E18639</f>
        <v>0</v>
      </c>
      <c r="E18636">
        <f>F18639</f>
        <v>0</v>
      </c>
      <c r="F18636">
        <f>G18639</f>
        <v>0</v>
      </c>
      <c r="G18636">
        <f>H18639</f>
        <v>0</v>
      </c>
      <c r="H18636">
        <f>I18639</f>
        <v>0</v>
      </c>
      <c r="I18636">
        <f>J18639</f>
        <v>0</v>
      </c>
      <c r="J18636">
        <f>K18639</f>
        <v>0</v>
      </c>
      <c r="K18636">
        <f>L18639</f>
        <v>0</v>
      </c>
    </row>
    <row r="18637" spans="2:11" outlineLevel="2">
      <c r="B18637" s="4" t="s">
        <v>10</v>
      </c>
      <c r="D18637">
        <f>E18640</f>
        <v>0</v>
      </c>
      <c r="E18637">
        <f>F18640</f>
        <v>0</v>
      </c>
      <c r="F18637">
        <f>G18640</f>
        <v>0</v>
      </c>
      <c r="G18637">
        <f>H18640</f>
        <v>0</v>
      </c>
      <c r="H18637">
        <f>I18640</f>
        <v>0</v>
      </c>
      <c r="I18637">
        <f>J18640</f>
        <v>0</v>
      </c>
      <c r="J18637">
        <f>K18640</f>
        <v>0</v>
      </c>
      <c r="K18637">
        <f>L18640</f>
        <v>0</v>
      </c>
    </row>
    <row r="18638" spans="2:11" s="5" customFormat="1" outlineLevel="1">
      <c r="C18638" s="5" t="s">
        <v>51</v>
      </c>
      <c r="D18638" s="1">
        <f>IFERROR(D18639/D18640, D18639)</f>
        <v>0</v>
      </c>
      <c r="E18638" s="1">
        <f>IFERROR(E18639/E18640, E18639)</f>
        <v>0</v>
      </c>
      <c r="F18638" s="1">
        <f>IFERROR(F18639/F18640, F18639)</f>
        <v>0</v>
      </c>
      <c r="G18638" s="1">
        <f>IFERROR(G18639/G18640, G18639)</f>
        <v>0</v>
      </c>
      <c r="H18638" s="1">
        <f>IFERROR(H18639/H18640, H18639)</f>
        <v>0</v>
      </c>
      <c r="I18638" s="1">
        <f>IFERROR(I18639/I18640, I18639)</f>
        <v>0</v>
      </c>
      <c r="J18638" s="1">
        <f>IFERROR(J18639/J18640, J18639)</f>
        <v>0</v>
      </c>
      <c r="K18638" s="1">
        <f>IFERROR(K18639/K18640, K18639)</f>
        <v>0</v>
      </c>
    </row>
    <row r="18639" spans="2:11" outlineLevel="2">
      <c r="C18639" t="s">
        <v>10</v>
      </c>
      <c r="D18639">
        <f>COUNTIF(D18641:D18646, "1")</f>
        <v>0</v>
      </c>
      <c r="E18639">
        <f>COUNTIF(E18641:E18646, "1")</f>
        <v>0</v>
      </c>
      <c r="F18639">
        <f>COUNTIF(F18641:F18646, "1")</f>
        <v>0</v>
      </c>
      <c r="G18639">
        <f>COUNTIF(G18641:G18646, "1")</f>
        <v>0</v>
      </c>
      <c r="H18639">
        <f>COUNTIF(H18641:H18646, "1")</f>
        <v>0</v>
      </c>
      <c r="I18639">
        <f>COUNTIF(I18641:I18646, "1")</f>
        <v>0</v>
      </c>
      <c r="J18639">
        <f>COUNTIF(J18641:J18646, "1")</f>
        <v>0</v>
      </c>
      <c r="K18639">
        <f>COUNTIF(K18641:K18646, "1")</f>
        <v>0</v>
      </c>
    </row>
    <row r="18640" spans="2:11" outlineLevel="2">
      <c r="C18640" t="s">
        <v>12</v>
      </c>
      <c r="D18640">
        <f>COUNTIF(D18641:D18646, "0")</f>
        <v>0</v>
      </c>
      <c r="E18640">
        <f>COUNTIF(E18641:E18646, "0")</f>
        <v>0</v>
      </c>
      <c r="F18640">
        <f>COUNTIF(F18641:F18646, "0")</f>
        <v>0</v>
      </c>
      <c r="G18640">
        <f>COUNTIF(G18641:G18646, "0")</f>
        <v>0</v>
      </c>
      <c r="H18640">
        <f>COUNTIF(H18641:H18646, "0")</f>
        <v>0</v>
      </c>
      <c r="I18640">
        <f>COUNTIF(I18641:I18646, "0")</f>
        <v>0</v>
      </c>
      <c r="J18640">
        <f>COUNTIF(J18641:J18646, "0")</f>
        <v>0</v>
      </c>
      <c r="K18640">
        <f>COUNTIF(K18641:K18646, "0")</f>
        <v>0</v>
      </c>
    </row>
    <row r="18641" spans="2:11" outlineLevel="2">
      <c r="B18641" t="s">
        <v>52</v>
      </c>
      <c r="C18641" t="s">
        <v>15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2:11" outlineLevel="2">
      <c r="B18642" t="s">
        <v>52</v>
      </c>
      <c r="C18642" t="s">
        <v>14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1</v>
      </c>
      <c r="K18642">
        <v>0</v>
      </c>
    </row>
    <row r="18643" spans="2:11" outlineLevel="2">
      <c r="B18643" t="s">
        <v>52</v>
      </c>
      <c r="C18643" t="s">
        <v>22</v>
      </c>
      <c r="D18643">
        <v>0</v>
      </c>
      <c r="E18643">
        <v>0</v>
      </c>
      <c r="F18643">
        <v>0</v>
      </c>
      <c r="G18643">
        <v>1</v>
      </c>
      <c r="H18643">
        <v>0</v>
      </c>
      <c r="I18643">
        <v>0</v>
      </c>
      <c r="J18643">
        <v>0</v>
      </c>
      <c r="K18643">
        <v>0</v>
      </c>
    </row>
    <row r="18644" spans="2:11" outlineLevel="2">
      <c r="B18644" t="s">
        <v>52</v>
      </c>
      <c r="C18644" t="s">
        <v>32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</row>
    <row r="18645" spans="2:11" outlineLevel="2">
      <c r="B18645" t="s">
        <v>52</v>
      </c>
      <c r="C18645" t="s">
        <v>23</v>
      </c>
      <c r="D18645">
        <v>1</v>
      </c>
      <c r="E18645">
        <v>0</v>
      </c>
      <c r="F18645">
        <v>0</v>
      </c>
      <c r="G18645">
        <v>1</v>
      </c>
      <c r="H18645">
        <v>1</v>
      </c>
      <c r="I18645">
        <v>0</v>
      </c>
      <c r="J18645">
        <v>0</v>
      </c>
      <c r="K18645">
        <v>0</v>
      </c>
    </row>
    <row r="18646" spans="2:11" outlineLevel="2">
      <c r="B18646" t="s">
        <v>52</v>
      </c>
      <c r="C18646" t="s">
        <v>20</v>
      </c>
      <c r="D18646">
        <v>0</v>
      </c>
      <c r="E18646">
        <v>1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2:11" s="3" customFormat="1">
      <c r="B18647" s="3" t="s">
        <v>790</v>
      </c>
      <c r="C18647" s="3" t="s">
        <v>8</v>
      </c>
      <c r="D18647" s="3">
        <f>IFERROR(AVERAGE(D18650), 0)</f>
        <v>0</v>
      </c>
      <c r="E18647" s="3">
        <f>IFERROR(AVERAGE(E18650), 0)</f>
        <v>0</v>
      </c>
      <c r="F18647" s="3">
        <f>IFERROR(AVERAGE(F18650), 0)</f>
        <v>0</v>
      </c>
      <c r="G18647" s="3">
        <f>IFERROR(AVERAGE(G18650), 0)</f>
        <v>0</v>
      </c>
      <c r="H18647" s="3">
        <f>IFERROR(AVERAGE(H18650), 0)</f>
        <v>0</v>
      </c>
      <c r="I18647" s="3">
        <f>IFERROR(AVERAGE(I18650), 0)</f>
        <v>0</v>
      </c>
      <c r="J18647" s="3">
        <f>IFERROR(AVERAGE(J18650), 0)</f>
        <v>0</v>
      </c>
      <c r="K18647" s="3">
        <f>IFERROR(AVERAGE(K18650), 0)</f>
        <v>0</v>
      </c>
    </row>
    <row r="18648" spans="2:11" outlineLevel="2">
      <c r="B18648" s="4" t="s">
        <v>9</v>
      </c>
      <c r="D18648">
        <f>E18651</f>
        <v>0</v>
      </c>
      <c r="E18648">
        <f>F18651</f>
        <v>0</v>
      </c>
      <c r="F18648">
        <f>G18651</f>
        <v>0</v>
      </c>
      <c r="G18648">
        <f>H18651</f>
        <v>0</v>
      </c>
      <c r="H18648">
        <f>I18651</f>
        <v>0</v>
      </c>
      <c r="I18648">
        <f>J18651</f>
        <v>0</v>
      </c>
      <c r="J18648">
        <f>K18651</f>
        <v>0</v>
      </c>
      <c r="K18648">
        <f>L18651</f>
        <v>0</v>
      </c>
    </row>
    <row r="18649" spans="2:11" outlineLevel="2">
      <c r="B18649" s="4" t="s">
        <v>10</v>
      </c>
      <c r="D18649">
        <f>E18652</f>
        <v>0</v>
      </c>
      <c r="E18649">
        <f>F18652</f>
        <v>0</v>
      </c>
      <c r="F18649">
        <f>G18652</f>
        <v>0</v>
      </c>
      <c r="G18649">
        <f>H18652</f>
        <v>0</v>
      </c>
      <c r="H18649">
        <f>I18652</f>
        <v>0</v>
      </c>
      <c r="I18649">
        <f>J18652</f>
        <v>0</v>
      </c>
      <c r="J18649">
        <f>K18652</f>
        <v>0</v>
      </c>
      <c r="K18649">
        <f>L18652</f>
        <v>0</v>
      </c>
    </row>
    <row r="18650" spans="2:11" s="5" customFormat="1" outlineLevel="1">
      <c r="C18650" s="5" t="s">
        <v>51</v>
      </c>
      <c r="D18650" s="1">
        <f>IFERROR(D18651/D18652, D18651)</f>
        <v>0</v>
      </c>
      <c r="E18650" s="1">
        <f>IFERROR(E18651/E18652, E18651)</f>
        <v>0</v>
      </c>
      <c r="F18650" s="1">
        <f>IFERROR(F18651/F18652, F18651)</f>
        <v>0</v>
      </c>
      <c r="G18650" s="1">
        <f>IFERROR(G18651/G18652, G18651)</f>
        <v>0</v>
      </c>
      <c r="H18650" s="1">
        <f>IFERROR(H18651/H18652, H18651)</f>
        <v>0</v>
      </c>
      <c r="I18650" s="1">
        <f>IFERROR(I18651/I18652, I18651)</f>
        <v>0</v>
      </c>
      <c r="J18650" s="1">
        <f>IFERROR(J18651/J18652, J18651)</f>
        <v>0</v>
      </c>
      <c r="K18650" s="1">
        <f>IFERROR(K18651/K18652, K18651)</f>
        <v>0</v>
      </c>
    </row>
    <row r="18651" spans="2:11" outlineLevel="2">
      <c r="C18651" t="s">
        <v>10</v>
      </c>
      <c r="D18651">
        <f>COUNTIF(D18653:D18661, "1")</f>
        <v>0</v>
      </c>
      <c r="E18651">
        <f>COUNTIF(E18653:E18661, "1")</f>
        <v>0</v>
      </c>
      <c r="F18651">
        <f>COUNTIF(F18653:F18661, "1")</f>
        <v>0</v>
      </c>
      <c r="G18651">
        <f>COUNTIF(G18653:G18661, "1")</f>
        <v>0</v>
      </c>
      <c r="H18651">
        <f>COUNTIF(H18653:H18661, "1")</f>
        <v>0</v>
      </c>
      <c r="I18651">
        <f>COUNTIF(I18653:I18661, "1")</f>
        <v>0</v>
      </c>
      <c r="J18651">
        <f>COUNTIF(J18653:J18661, "1")</f>
        <v>0</v>
      </c>
      <c r="K18651">
        <f>COUNTIF(K18653:K18661, "1")</f>
        <v>0</v>
      </c>
    </row>
    <row r="18652" spans="2:11" outlineLevel="2">
      <c r="C18652" t="s">
        <v>12</v>
      </c>
      <c r="D18652">
        <f>COUNTIF(D18653:D18661, "0")</f>
        <v>0</v>
      </c>
      <c r="E18652">
        <f>COUNTIF(E18653:E18661, "0")</f>
        <v>0</v>
      </c>
      <c r="F18652">
        <f>COUNTIF(F18653:F18661, "0")</f>
        <v>0</v>
      </c>
      <c r="G18652">
        <f>COUNTIF(G18653:G18661, "0")</f>
        <v>0</v>
      </c>
      <c r="H18652">
        <f>COUNTIF(H18653:H18661, "0")</f>
        <v>0</v>
      </c>
      <c r="I18652">
        <f>COUNTIF(I18653:I18661, "0")</f>
        <v>0</v>
      </c>
      <c r="J18652">
        <f>COUNTIF(J18653:J18661, "0")</f>
        <v>0</v>
      </c>
      <c r="K18652">
        <f>COUNTIF(K18653:K18661, "0")</f>
        <v>0</v>
      </c>
    </row>
    <row r="18653" spans="2:11" outlineLevel="2">
      <c r="B18653" t="s">
        <v>52</v>
      </c>
      <c r="C18653" t="s">
        <v>14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2:11" outlineLevel="2">
      <c r="B18654" t="s">
        <v>52</v>
      </c>
      <c r="C18654" t="s">
        <v>19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1</v>
      </c>
      <c r="K18654">
        <v>0</v>
      </c>
    </row>
    <row r="18655" spans="2:11" outlineLevel="2">
      <c r="B18655" t="s">
        <v>52</v>
      </c>
      <c r="C18655" t="s">
        <v>20</v>
      </c>
      <c r="D18655">
        <v>1</v>
      </c>
      <c r="E18655">
        <v>0</v>
      </c>
      <c r="F18655">
        <v>0</v>
      </c>
      <c r="G18655">
        <v>0</v>
      </c>
      <c r="H18655">
        <v>1</v>
      </c>
      <c r="I18655">
        <v>0</v>
      </c>
      <c r="J18655">
        <v>0</v>
      </c>
      <c r="K18655">
        <v>0</v>
      </c>
    </row>
    <row r="18656" spans="2:11" outlineLevel="2">
      <c r="B18656" t="s">
        <v>52</v>
      </c>
      <c r="C18656" t="s">
        <v>18</v>
      </c>
      <c r="D18656">
        <v>1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2:11" outlineLevel="2">
      <c r="B18657" t="s">
        <v>52</v>
      </c>
      <c r="C18657" t="s">
        <v>16</v>
      </c>
      <c r="D18657">
        <v>0</v>
      </c>
      <c r="E18657">
        <v>0</v>
      </c>
      <c r="F18657">
        <v>1</v>
      </c>
      <c r="G18657">
        <v>1</v>
      </c>
      <c r="H18657">
        <v>0</v>
      </c>
      <c r="I18657">
        <v>0</v>
      </c>
      <c r="J18657">
        <v>0</v>
      </c>
      <c r="K18657">
        <v>0</v>
      </c>
    </row>
    <row r="18658" spans="2:11" outlineLevel="2">
      <c r="B18658" t="s">
        <v>52</v>
      </c>
      <c r="C18658" t="s">
        <v>17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1</v>
      </c>
      <c r="K18658">
        <v>0</v>
      </c>
    </row>
    <row r="18659" spans="2:11" outlineLevel="2">
      <c r="B18659" t="s">
        <v>52</v>
      </c>
      <c r="C18659" t="s">
        <v>32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</row>
    <row r="18660" spans="2:11" outlineLevel="2">
      <c r="B18660" t="s">
        <v>52</v>
      </c>
      <c r="C18660" t="s">
        <v>15</v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</row>
    <row r="18661" spans="2:11" outlineLevel="2">
      <c r="B18661" t="s">
        <v>52</v>
      </c>
      <c r="C18661" t="s">
        <v>15</v>
      </c>
      <c r="D18661">
        <v>1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2:11" s="3" customFormat="1">
      <c r="B18662" s="3" t="s">
        <v>791</v>
      </c>
      <c r="C18662" s="3" t="s">
        <v>8</v>
      </c>
      <c r="D18662" s="3">
        <f>IFERROR(AVERAGE(D18665,D18685,D18703,D18722), 0)</f>
        <v>0</v>
      </c>
      <c r="E18662" s="3">
        <f>IFERROR(AVERAGE(E18665,E18685,E18703,E18722), 0)</f>
        <v>0</v>
      </c>
      <c r="F18662" s="3">
        <f>IFERROR(AVERAGE(F18665,F18685,F18703,F18722), 0)</f>
        <v>0</v>
      </c>
      <c r="G18662" s="3">
        <f>IFERROR(AVERAGE(G18665,G18685,G18703,G18722), 0)</f>
        <v>0</v>
      </c>
      <c r="H18662" s="3">
        <f>IFERROR(AVERAGE(H18665,H18685,H18703,H18722), 0)</f>
        <v>0</v>
      </c>
      <c r="I18662" s="3">
        <f>IFERROR(AVERAGE(I18665,I18685,I18703,I18722), 0)</f>
        <v>0</v>
      </c>
      <c r="J18662" s="3">
        <f>IFERROR(AVERAGE(J18665,J18685,J18703,J18722), 0)</f>
        <v>0</v>
      </c>
      <c r="K18662" s="3">
        <f>IFERROR(AVERAGE(K18665,K18685,K18703,K18722), 0)</f>
        <v>0</v>
      </c>
    </row>
    <row r="18663" spans="2:11" outlineLevel="2">
      <c r="B18663" s="4" t="s">
        <v>9</v>
      </c>
      <c r="D18663">
        <f>E18666+E18686+E18704+E18723</f>
        <v>0</v>
      </c>
      <c r="E18663">
        <f>F18666+F18686+F18704+F18723</f>
        <v>0</v>
      </c>
      <c r="F18663">
        <f>G18666+G18686+G18704+G18723</f>
        <v>0</v>
      </c>
      <c r="G18663">
        <f>H18666+H18686+H18704+H18723</f>
        <v>0</v>
      </c>
      <c r="H18663">
        <f>I18666+I18686+I18704+I18723</f>
        <v>0</v>
      </c>
      <c r="I18663">
        <f>J18666+J18686+J18704+J18723</f>
        <v>0</v>
      </c>
      <c r="J18663">
        <f>K18666+K18686+K18704+K18723</f>
        <v>0</v>
      </c>
      <c r="K18663">
        <f>L18666+L18686+L18704+L18723</f>
        <v>0</v>
      </c>
    </row>
    <row r="18664" spans="2:11" outlineLevel="2">
      <c r="B18664" s="4" t="s">
        <v>10</v>
      </c>
      <c r="D18664">
        <f>E18667+E18687+E18705+E18724</f>
        <v>0</v>
      </c>
      <c r="E18664">
        <f>F18667+F18687+F18705+F18724</f>
        <v>0</v>
      </c>
      <c r="F18664">
        <f>G18667+G18687+G18705+G18724</f>
        <v>0</v>
      </c>
      <c r="G18664">
        <f>H18667+H18687+H18705+H18724</f>
        <v>0</v>
      </c>
      <c r="H18664">
        <f>I18667+I18687+I18705+I18724</f>
        <v>0</v>
      </c>
      <c r="I18664">
        <f>J18667+J18687+J18705+J18724</f>
        <v>0</v>
      </c>
      <c r="J18664">
        <f>K18667+K18687+K18705+K18724</f>
        <v>0</v>
      </c>
      <c r="K18664">
        <f>L18667+L18687+L18705+L18724</f>
        <v>0</v>
      </c>
    </row>
    <row r="18665" spans="2:11" s="5" customFormat="1" outlineLevel="1">
      <c r="C18665" s="5" t="s">
        <v>51</v>
      </c>
      <c r="D18665" s="1">
        <f>IFERROR(D18666/D18667, D18666)</f>
        <v>0</v>
      </c>
      <c r="E18665" s="1">
        <f>IFERROR(E18666/E18667, E18666)</f>
        <v>0</v>
      </c>
      <c r="F18665" s="1">
        <f>IFERROR(F18666/F18667, F18666)</f>
        <v>0</v>
      </c>
      <c r="G18665" s="1">
        <f>IFERROR(G18666/G18667, G18666)</f>
        <v>0</v>
      </c>
      <c r="H18665" s="1">
        <f>IFERROR(H18666/H18667, H18666)</f>
        <v>0</v>
      </c>
      <c r="I18665" s="1">
        <f>IFERROR(I18666/I18667, I18666)</f>
        <v>0</v>
      </c>
      <c r="J18665" s="1">
        <f>IFERROR(J18666/J18667, J18666)</f>
        <v>0</v>
      </c>
      <c r="K18665" s="1">
        <f>IFERROR(K18666/K18667, K18666)</f>
        <v>0</v>
      </c>
    </row>
    <row r="18666" spans="2:11" outlineLevel="2">
      <c r="C18666" t="s">
        <v>10</v>
      </c>
      <c r="D18666">
        <f>COUNTIF(D18668:D18684, "1")</f>
        <v>0</v>
      </c>
      <c r="E18666">
        <f>COUNTIF(E18668:E18684, "1")</f>
        <v>0</v>
      </c>
      <c r="F18666">
        <f>COUNTIF(F18668:F18684, "1")</f>
        <v>0</v>
      </c>
      <c r="G18666">
        <f>COUNTIF(G18668:G18684, "1")</f>
        <v>0</v>
      </c>
      <c r="H18666">
        <f>COUNTIF(H18668:H18684, "1")</f>
        <v>0</v>
      </c>
      <c r="I18666">
        <f>COUNTIF(I18668:I18684, "1")</f>
        <v>0</v>
      </c>
      <c r="J18666">
        <f>COUNTIF(J18668:J18684, "1")</f>
        <v>0</v>
      </c>
      <c r="K18666">
        <f>COUNTIF(K18668:K18684, "1")</f>
        <v>0</v>
      </c>
    </row>
    <row r="18667" spans="2:11" outlineLevel="2">
      <c r="C18667" t="s">
        <v>12</v>
      </c>
      <c r="D18667">
        <f>COUNTIF(D18668:D18684, "0")</f>
        <v>0</v>
      </c>
      <c r="E18667">
        <f>COUNTIF(E18668:E18684, "0")</f>
        <v>0</v>
      </c>
      <c r="F18667">
        <f>COUNTIF(F18668:F18684, "0")</f>
        <v>0</v>
      </c>
      <c r="G18667">
        <f>COUNTIF(G18668:G18684, "0")</f>
        <v>0</v>
      </c>
      <c r="H18667">
        <f>COUNTIF(H18668:H18684, "0")</f>
        <v>0</v>
      </c>
      <c r="I18667">
        <f>COUNTIF(I18668:I18684, "0")</f>
        <v>0</v>
      </c>
      <c r="J18667">
        <f>COUNTIF(J18668:J18684, "0")</f>
        <v>0</v>
      </c>
      <c r="K18667">
        <f>COUNTIF(K18668:K18684, "0")</f>
        <v>0</v>
      </c>
    </row>
    <row r="18668" spans="2:11" outlineLevel="2">
      <c r="B18668" t="s">
        <v>52</v>
      </c>
      <c r="C18668" t="s">
        <v>14</v>
      </c>
      <c r="D18668">
        <v>1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2:11" outlineLevel="2">
      <c r="B18669" t="s">
        <v>52</v>
      </c>
      <c r="C18669" t="s">
        <v>15</v>
      </c>
      <c r="D18669">
        <v>0</v>
      </c>
      <c r="E18669">
        <v>0</v>
      </c>
      <c r="F18669">
        <v>1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2:11" outlineLevel="2">
      <c r="B18670" t="s">
        <v>52</v>
      </c>
      <c r="C18670" t="s">
        <v>16</v>
      </c>
      <c r="D18670">
        <v>0</v>
      </c>
      <c r="E18670">
        <v>1</v>
      </c>
      <c r="F18670">
        <v>1</v>
      </c>
      <c r="G18670">
        <v>0</v>
      </c>
      <c r="H18670">
        <v>0</v>
      </c>
      <c r="I18670">
        <v>1</v>
      </c>
      <c r="J18670">
        <v>0</v>
      </c>
      <c r="K18670">
        <v>0</v>
      </c>
    </row>
    <row r="18671" spans="2:11" outlineLevel="2">
      <c r="B18671" t="s">
        <v>52</v>
      </c>
      <c r="C18671" t="s">
        <v>18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2:11" outlineLevel="2">
      <c r="B18672" t="s">
        <v>52</v>
      </c>
      <c r="C18672" t="s">
        <v>19</v>
      </c>
      <c r="D18672">
        <v>1</v>
      </c>
      <c r="E18672">
        <v>0</v>
      </c>
      <c r="F18672">
        <v>0</v>
      </c>
      <c r="G18672">
        <v>1</v>
      </c>
      <c r="H18672">
        <v>0</v>
      </c>
      <c r="I18672">
        <v>0</v>
      </c>
      <c r="J18672">
        <v>0</v>
      </c>
      <c r="K18672">
        <v>0</v>
      </c>
    </row>
    <row r="18673" spans="2:11" outlineLevel="2">
      <c r="B18673" t="s">
        <v>52</v>
      </c>
      <c r="C18673" t="s">
        <v>32</v>
      </c>
      <c r="D18673">
        <v>1</v>
      </c>
      <c r="E18673">
        <v>0</v>
      </c>
      <c r="F18673">
        <v>0</v>
      </c>
      <c r="G18673">
        <v>1</v>
      </c>
      <c r="H18673">
        <v>1</v>
      </c>
      <c r="I18673">
        <v>0</v>
      </c>
      <c r="J18673">
        <v>0</v>
      </c>
      <c r="K18673">
        <v>0</v>
      </c>
    </row>
    <row r="18674" spans="2:11" outlineLevel="2">
      <c r="B18674" t="s">
        <v>52</v>
      </c>
      <c r="C18674" t="s">
        <v>20</v>
      </c>
      <c r="D18674">
        <v>0</v>
      </c>
      <c r="E18674">
        <v>1</v>
      </c>
      <c r="F18674">
        <v>1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2:11" outlineLevel="2">
      <c r="B18675" t="s">
        <v>52</v>
      </c>
      <c r="C18675" t="s">
        <v>21</v>
      </c>
      <c r="D18675">
        <v>0</v>
      </c>
      <c r="E18675">
        <v>0</v>
      </c>
      <c r="F18675">
        <v>1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2:11" outlineLevel="2">
      <c r="B18676" t="s">
        <v>52</v>
      </c>
      <c r="C18676" t="s">
        <v>22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2:11" outlineLevel="2">
      <c r="B18677" t="s">
        <v>52</v>
      </c>
      <c r="C18677" t="s">
        <v>23</v>
      </c>
      <c r="D18677">
        <v>0</v>
      </c>
      <c r="E18677">
        <v>1</v>
      </c>
      <c r="F18677">
        <v>1</v>
      </c>
      <c r="G18677">
        <v>1</v>
      </c>
      <c r="H18677">
        <v>1</v>
      </c>
      <c r="I18677">
        <v>0</v>
      </c>
      <c r="J18677">
        <v>0</v>
      </c>
      <c r="K18677">
        <v>0</v>
      </c>
    </row>
    <row r="18678" spans="2:11" outlineLevel="2">
      <c r="B18678" t="s">
        <v>52</v>
      </c>
      <c r="C18678" t="s">
        <v>33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2:11" outlineLevel="2">
      <c r="B18679" t="s">
        <v>52</v>
      </c>
      <c r="C18679" t="s">
        <v>24</v>
      </c>
      <c r="D18679">
        <v>0</v>
      </c>
      <c r="E18679">
        <v>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2:11" outlineLevel="2">
      <c r="B18680" t="s">
        <v>52</v>
      </c>
      <c r="C18680" t="s">
        <v>34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2:11" outlineLevel="2">
      <c r="B18681" t="s">
        <v>52</v>
      </c>
      <c r="C18681" t="s">
        <v>25</v>
      </c>
      <c r="D18681">
        <v>0</v>
      </c>
      <c r="E18681">
        <v>0</v>
      </c>
      <c r="F18681">
        <v>1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2:11" outlineLevel="2">
      <c r="B18682" t="s">
        <v>52</v>
      </c>
      <c r="C18682" t="s">
        <v>26</v>
      </c>
      <c r="D18682">
        <v>0</v>
      </c>
      <c r="E18682">
        <v>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2:11" outlineLevel="2">
      <c r="B18683" t="s">
        <v>52</v>
      </c>
      <c r="C18683" t="s">
        <v>27</v>
      </c>
      <c r="D18683">
        <v>0</v>
      </c>
      <c r="E18683">
        <v>0</v>
      </c>
      <c r="F18683">
        <v>1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2:11" outlineLevel="2">
      <c r="B18684" t="s">
        <v>52</v>
      </c>
      <c r="C18684" t="s">
        <v>48</v>
      </c>
      <c r="D18684">
        <v>1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2:11" s="5" customFormat="1" outlineLevel="1">
      <c r="C18685" s="5" t="s">
        <v>49</v>
      </c>
      <c r="D18685" s="1">
        <f>IFERROR(D18686/D18687, D18686)</f>
        <v>0</v>
      </c>
      <c r="E18685" s="1">
        <f>IFERROR(E18686/E18687, E18686)</f>
        <v>0</v>
      </c>
      <c r="F18685" s="1">
        <f>IFERROR(F18686/F18687, F18686)</f>
        <v>0</v>
      </c>
      <c r="G18685" s="1">
        <f>IFERROR(G18686/G18687, G18686)</f>
        <v>0</v>
      </c>
      <c r="H18685" s="1">
        <f>IFERROR(H18686/H18687, H18686)</f>
        <v>0</v>
      </c>
      <c r="I18685" s="1">
        <f>IFERROR(I18686/I18687, I18686)</f>
        <v>0</v>
      </c>
      <c r="J18685" s="1">
        <f>IFERROR(J18686/J18687, J18686)</f>
        <v>0</v>
      </c>
      <c r="K18685" s="1">
        <f>IFERROR(K18686/K18687, K18686)</f>
        <v>0</v>
      </c>
    </row>
    <row r="18686" spans="2:11" outlineLevel="2">
      <c r="C18686" t="s">
        <v>10</v>
      </c>
      <c r="D18686">
        <f>COUNTIF(D18688:D18702, "1")</f>
        <v>0</v>
      </c>
      <c r="E18686">
        <f>COUNTIF(E18688:E18702, "1")</f>
        <v>0</v>
      </c>
      <c r="F18686">
        <f>COUNTIF(F18688:F18702, "1")</f>
        <v>0</v>
      </c>
      <c r="G18686">
        <f>COUNTIF(G18688:G18702, "1")</f>
        <v>0</v>
      </c>
      <c r="H18686">
        <f>COUNTIF(H18688:H18702, "1")</f>
        <v>0</v>
      </c>
      <c r="I18686">
        <f>COUNTIF(I18688:I18702, "1")</f>
        <v>0</v>
      </c>
      <c r="J18686">
        <f>COUNTIF(J18688:J18702, "1")</f>
        <v>0</v>
      </c>
      <c r="K18686">
        <f>COUNTIF(K18688:K18702, "1")</f>
        <v>0</v>
      </c>
    </row>
    <row r="18687" spans="2:11" outlineLevel="2">
      <c r="C18687" t="s">
        <v>12</v>
      </c>
      <c r="D18687">
        <f>COUNTIF(D18688:D18702, "0")</f>
        <v>0</v>
      </c>
      <c r="E18687">
        <f>COUNTIF(E18688:E18702, "0")</f>
        <v>0</v>
      </c>
      <c r="F18687">
        <f>COUNTIF(F18688:F18702, "0")</f>
        <v>0</v>
      </c>
      <c r="G18687">
        <f>COUNTIF(G18688:G18702, "0")</f>
        <v>0</v>
      </c>
      <c r="H18687">
        <f>COUNTIF(H18688:H18702, "0")</f>
        <v>0</v>
      </c>
      <c r="I18687">
        <f>COUNTIF(I18688:I18702, "0")</f>
        <v>0</v>
      </c>
      <c r="J18687">
        <f>COUNTIF(J18688:J18702, "0")</f>
        <v>0</v>
      </c>
      <c r="K18687">
        <f>COUNTIF(K18688:K18702, "0")</f>
        <v>0</v>
      </c>
    </row>
    <row r="18688" spans="2:11" outlineLevel="2">
      <c r="B18688" t="s">
        <v>50</v>
      </c>
      <c r="C18688" t="s">
        <v>14</v>
      </c>
      <c r="D18688">
        <v>1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2:11" outlineLevel="2">
      <c r="B18689" t="s">
        <v>50</v>
      </c>
      <c r="C18689" t="s">
        <v>16</v>
      </c>
      <c r="D18689">
        <v>0</v>
      </c>
      <c r="E18689">
        <v>1</v>
      </c>
      <c r="F18689">
        <v>0</v>
      </c>
      <c r="G18689">
        <v>1</v>
      </c>
      <c r="H18689">
        <v>0</v>
      </c>
      <c r="I18689">
        <v>0</v>
      </c>
      <c r="J18689">
        <v>0</v>
      </c>
      <c r="K18689">
        <v>0</v>
      </c>
    </row>
    <row r="18690" spans="2:11" outlineLevel="2">
      <c r="B18690" t="s">
        <v>50</v>
      </c>
      <c r="C18690" t="s">
        <v>17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1</v>
      </c>
      <c r="J18690">
        <v>0</v>
      </c>
      <c r="K18690">
        <v>0</v>
      </c>
    </row>
    <row r="18691" spans="2:11" outlineLevel="2">
      <c r="B18691" t="s">
        <v>50</v>
      </c>
      <c r="C18691" t="s">
        <v>18</v>
      </c>
      <c r="D18691">
        <v>1</v>
      </c>
      <c r="E18691">
        <v>0</v>
      </c>
      <c r="F18691">
        <v>0</v>
      </c>
      <c r="G18691">
        <v>0</v>
      </c>
      <c r="H18691">
        <v>1</v>
      </c>
      <c r="I18691">
        <v>0</v>
      </c>
      <c r="J18691">
        <v>0</v>
      </c>
      <c r="K18691">
        <v>0</v>
      </c>
    </row>
    <row r="18692" spans="2:11" outlineLevel="2">
      <c r="B18692" t="s">
        <v>50</v>
      </c>
      <c r="C18692" t="s">
        <v>19</v>
      </c>
      <c r="D18692">
        <v>0</v>
      </c>
      <c r="E18692">
        <v>0</v>
      </c>
      <c r="F18692">
        <v>0</v>
      </c>
      <c r="G18692">
        <v>0</v>
      </c>
      <c r="H18692">
        <v>1</v>
      </c>
      <c r="I18692">
        <v>0</v>
      </c>
      <c r="J18692">
        <v>1</v>
      </c>
      <c r="K18692">
        <v>0</v>
      </c>
    </row>
    <row r="18693" spans="2:11" outlineLevel="2">
      <c r="B18693" t="s">
        <v>50</v>
      </c>
      <c r="C18693" t="s">
        <v>32</v>
      </c>
      <c r="D18693">
        <v>1</v>
      </c>
      <c r="E18693">
        <v>0</v>
      </c>
      <c r="F18693">
        <v>1</v>
      </c>
      <c r="G18693">
        <v>0</v>
      </c>
      <c r="H18693">
        <v>0</v>
      </c>
      <c r="I18693">
        <v>1</v>
      </c>
      <c r="J18693">
        <v>0</v>
      </c>
      <c r="K18693">
        <v>0</v>
      </c>
    </row>
    <row r="18694" spans="2:11" outlineLevel="2">
      <c r="B18694" t="s">
        <v>50</v>
      </c>
      <c r="C18694" t="s">
        <v>20</v>
      </c>
      <c r="D18694">
        <v>0</v>
      </c>
      <c r="E18694">
        <v>0</v>
      </c>
      <c r="F18694">
        <v>1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2:11" outlineLevel="2">
      <c r="B18695" t="s">
        <v>50</v>
      </c>
      <c r="C18695" t="s">
        <v>22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2:11" outlineLevel="2">
      <c r="B18696" t="s">
        <v>50</v>
      </c>
      <c r="C18696" t="s">
        <v>23</v>
      </c>
      <c r="D18696">
        <v>0</v>
      </c>
      <c r="E18696">
        <v>1</v>
      </c>
      <c r="F18696">
        <v>1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2:11" outlineLevel="2">
      <c r="B18697" t="s">
        <v>50</v>
      </c>
      <c r="C18697" t="s">
        <v>33</v>
      </c>
      <c r="D18697">
        <v>1</v>
      </c>
      <c r="E18697">
        <v>0</v>
      </c>
      <c r="F18697">
        <v>0</v>
      </c>
      <c r="G18697">
        <v>1</v>
      </c>
      <c r="H18697">
        <v>0</v>
      </c>
      <c r="I18697">
        <v>0</v>
      </c>
      <c r="J18697">
        <v>0</v>
      </c>
      <c r="K18697">
        <v>0</v>
      </c>
    </row>
    <row r="18698" spans="2:11" outlineLevel="2">
      <c r="B18698" t="s">
        <v>50</v>
      </c>
      <c r="C18698" t="s">
        <v>24</v>
      </c>
      <c r="D18698">
        <v>1</v>
      </c>
      <c r="E18698">
        <v>0</v>
      </c>
      <c r="F18698">
        <v>1</v>
      </c>
      <c r="G18698">
        <v>0</v>
      </c>
      <c r="H18698">
        <v>1</v>
      </c>
      <c r="I18698">
        <v>0</v>
      </c>
      <c r="J18698">
        <v>0</v>
      </c>
      <c r="K18698">
        <v>0</v>
      </c>
    </row>
    <row r="18699" spans="2:11" outlineLevel="2">
      <c r="B18699" t="s">
        <v>50</v>
      </c>
      <c r="C18699" t="s">
        <v>34</v>
      </c>
      <c r="D18699">
        <v>0</v>
      </c>
      <c r="E18699">
        <v>0</v>
      </c>
      <c r="F18699">
        <v>0</v>
      </c>
      <c r="G18699">
        <v>0</v>
      </c>
      <c r="H18699">
        <v>1</v>
      </c>
      <c r="I18699">
        <v>0</v>
      </c>
      <c r="J18699">
        <v>0</v>
      </c>
      <c r="K18699">
        <v>0</v>
      </c>
    </row>
    <row r="18700" spans="2:11" outlineLevel="2">
      <c r="B18700" t="s">
        <v>50</v>
      </c>
      <c r="C18700" t="s">
        <v>27</v>
      </c>
      <c r="D18700">
        <v>0</v>
      </c>
      <c r="E18700">
        <v>0</v>
      </c>
      <c r="F18700">
        <v>0</v>
      </c>
      <c r="G18700">
        <v>0</v>
      </c>
      <c r="H18700">
        <v>1</v>
      </c>
      <c r="I18700">
        <v>0</v>
      </c>
      <c r="J18700">
        <v>0</v>
      </c>
      <c r="K18700">
        <v>0</v>
      </c>
    </row>
    <row r="18701" spans="2:11" outlineLevel="2">
      <c r="B18701" t="s">
        <v>50</v>
      </c>
      <c r="C18701" t="s">
        <v>28</v>
      </c>
      <c r="D18701">
        <v>0</v>
      </c>
      <c r="E18701">
        <v>0</v>
      </c>
      <c r="F18701">
        <v>0</v>
      </c>
      <c r="G18701">
        <v>1</v>
      </c>
      <c r="H18701">
        <v>0</v>
      </c>
      <c r="I18701">
        <v>0</v>
      </c>
      <c r="J18701">
        <v>0</v>
      </c>
      <c r="K18701">
        <v>0</v>
      </c>
    </row>
    <row r="18702" spans="2:11" outlineLevel="2">
      <c r="B18702" t="s">
        <v>50</v>
      </c>
      <c r="C18702" t="s">
        <v>36</v>
      </c>
      <c r="D18702">
        <v>1</v>
      </c>
      <c r="E18702">
        <v>1</v>
      </c>
      <c r="F18702">
        <v>1</v>
      </c>
      <c r="G18702">
        <v>0</v>
      </c>
      <c r="H18702">
        <v>1</v>
      </c>
      <c r="I18702">
        <v>0</v>
      </c>
      <c r="J18702">
        <v>0</v>
      </c>
      <c r="K18702">
        <v>0</v>
      </c>
    </row>
    <row r="18703" spans="2:11" s="5" customFormat="1" outlineLevel="1">
      <c r="C18703" s="5" t="s">
        <v>55</v>
      </c>
      <c r="D18703" s="1">
        <f>IFERROR(D18704/D18705, D18704)</f>
        <v>0</v>
      </c>
      <c r="E18703" s="1">
        <f>IFERROR(E18704/E18705, E18704)</f>
        <v>0</v>
      </c>
      <c r="F18703" s="1">
        <f>IFERROR(F18704/F18705, F18704)</f>
        <v>0</v>
      </c>
      <c r="G18703" s="1">
        <f>IFERROR(G18704/G18705, G18704)</f>
        <v>0</v>
      </c>
      <c r="H18703" s="1">
        <f>IFERROR(H18704/H18705, H18704)</f>
        <v>0</v>
      </c>
      <c r="I18703" s="1">
        <f>IFERROR(I18704/I18705, I18704)</f>
        <v>0</v>
      </c>
      <c r="J18703" s="1">
        <f>IFERROR(J18704/J18705, J18704)</f>
        <v>0</v>
      </c>
      <c r="K18703" s="1">
        <f>IFERROR(K18704/K18705, K18704)</f>
        <v>0</v>
      </c>
    </row>
    <row r="18704" spans="2:11" outlineLevel="2">
      <c r="C18704" t="s">
        <v>10</v>
      </c>
      <c r="D18704">
        <f>COUNTIF(D18706:D18721, "1")</f>
        <v>0</v>
      </c>
      <c r="E18704">
        <f>COUNTIF(E18706:E18721, "1")</f>
        <v>0</v>
      </c>
      <c r="F18704">
        <f>COUNTIF(F18706:F18721, "1")</f>
        <v>0</v>
      </c>
      <c r="G18704">
        <f>COUNTIF(G18706:G18721, "1")</f>
        <v>0</v>
      </c>
      <c r="H18704">
        <f>COUNTIF(H18706:H18721, "1")</f>
        <v>0</v>
      </c>
      <c r="I18704">
        <f>COUNTIF(I18706:I18721, "1")</f>
        <v>0</v>
      </c>
      <c r="J18704">
        <f>COUNTIF(J18706:J18721, "1")</f>
        <v>0</v>
      </c>
      <c r="K18704">
        <f>COUNTIF(K18706:K18721, "1")</f>
        <v>0</v>
      </c>
    </row>
    <row r="18705" spans="2:11" outlineLevel="2">
      <c r="C18705" t="s">
        <v>12</v>
      </c>
      <c r="D18705">
        <f>COUNTIF(D18706:D18721, "0")</f>
        <v>0</v>
      </c>
      <c r="E18705">
        <f>COUNTIF(E18706:E18721, "0")</f>
        <v>0</v>
      </c>
      <c r="F18705">
        <f>COUNTIF(F18706:F18721, "0")</f>
        <v>0</v>
      </c>
      <c r="G18705">
        <f>COUNTIF(G18706:G18721, "0")</f>
        <v>0</v>
      </c>
      <c r="H18705">
        <f>COUNTIF(H18706:H18721, "0")</f>
        <v>0</v>
      </c>
      <c r="I18705">
        <f>COUNTIF(I18706:I18721, "0")</f>
        <v>0</v>
      </c>
      <c r="J18705">
        <f>COUNTIF(J18706:J18721, "0")</f>
        <v>0</v>
      </c>
      <c r="K18705">
        <f>COUNTIF(K18706:K18721, "0")</f>
        <v>0</v>
      </c>
    </row>
    <row r="18706" spans="2:11" outlineLevel="2">
      <c r="B18706" t="s">
        <v>56</v>
      </c>
      <c r="C18706" t="s">
        <v>14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2:11" outlineLevel="2">
      <c r="B18707" t="s">
        <v>56</v>
      </c>
      <c r="C18707" t="s">
        <v>17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2:11" outlineLevel="2">
      <c r="B18708" t="s">
        <v>56</v>
      </c>
      <c r="C18708" t="s">
        <v>19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2:11" outlineLevel="2">
      <c r="B18709" t="s">
        <v>56</v>
      </c>
      <c r="C18709" t="s">
        <v>32</v>
      </c>
      <c r="D18709">
        <v>0</v>
      </c>
      <c r="E18709">
        <v>0</v>
      </c>
      <c r="F18709">
        <v>1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2:11" outlineLevel="2">
      <c r="B18710" t="s">
        <v>56</v>
      </c>
      <c r="C18710" t="s">
        <v>20</v>
      </c>
      <c r="D18710">
        <v>0</v>
      </c>
      <c r="E18710">
        <v>0</v>
      </c>
      <c r="F18710">
        <v>0</v>
      </c>
      <c r="G18710">
        <v>0</v>
      </c>
      <c r="H18710">
        <v>1</v>
      </c>
      <c r="I18710">
        <v>0</v>
      </c>
      <c r="J18710">
        <v>0</v>
      </c>
      <c r="K18710">
        <v>0</v>
      </c>
    </row>
    <row r="18711" spans="2:11" outlineLevel="2">
      <c r="B18711" t="s">
        <v>56</v>
      </c>
      <c r="C18711" t="s">
        <v>21</v>
      </c>
      <c r="D18711">
        <v>1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2:11" outlineLevel="2">
      <c r="B18712" t="s">
        <v>56</v>
      </c>
      <c r="C18712" t="s">
        <v>22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2:11" outlineLevel="2">
      <c r="B18713" t="s">
        <v>56</v>
      </c>
      <c r="C18713" t="s">
        <v>23</v>
      </c>
      <c r="D18713">
        <v>0</v>
      </c>
      <c r="E18713">
        <v>0</v>
      </c>
      <c r="F18713">
        <v>1</v>
      </c>
      <c r="G18713">
        <v>0</v>
      </c>
      <c r="H18713">
        <v>1</v>
      </c>
      <c r="I18713">
        <v>0</v>
      </c>
      <c r="J18713">
        <v>1</v>
      </c>
      <c r="K18713">
        <v>0</v>
      </c>
    </row>
    <row r="18714" spans="2:11" outlineLevel="2">
      <c r="B18714" t="s">
        <v>56</v>
      </c>
      <c r="C18714" t="s">
        <v>33</v>
      </c>
      <c r="D18714">
        <v>0</v>
      </c>
      <c r="E18714">
        <v>0</v>
      </c>
      <c r="F18714">
        <v>0</v>
      </c>
      <c r="G18714">
        <v>1</v>
      </c>
      <c r="H18714">
        <v>1</v>
      </c>
      <c r="I18714">
        <v>0</v>
      </c>
      <c r="J18714">
        <v>0</v>
      </c>
      <c r="K18714">
        <v>0</v>
      </c>
    </row>
    <row r="18715" spans="2:11" outlineLevel="2">
      <c r="B18715" t="s">
        <v>56</v>
      </c>
      <c r="C18715" t="s">
        <v>24</v>
      </c>
      <c r="D18715">
        <v>0</v>
      </c>
      <c r="E18715">
        <v>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2:11" outlineLevel="2">
      <c r="B18716" t="s">
        <v>56</v>
      </c>
      <c r="C18716" t="s">
        <v>25</v>
      </c>
      <c r="D18716">
        <v>0</v>
      </c>
      <c r="E18716">
        <v>0</v>
      </c>
      <c r="F18716">
        <v>1</v>
      </c>
      <c r="G18716">
        <v>0</v>
      </c>
      <c r="H18716">
        <v>1</v>
      </c>
      <c r="I18716">
        <v>0</v>
      </c>
      <c r="J18716">
        <v>0</v>
      </c>
      <c r="K18716">
        <v>0</v>
      </c>
    </row>
    <row r="18717" spans="2:11" outlineLevel="2">
      <c r="B18717" t="s">
        <v>56</v>
      </c>
      <c r="C18717" t="s">
        <v>28</v>
      </c>
      <c r="D18717">
        <v>1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2:11" outlineLevel="2">
      <c r="B18718" t="s">
        <v>56</v>
      </c>
      <c r="C18718" t="s">
        <v>35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2:11" outlineLevel="2">
      <c r="B18719" t="s">
        <v>56</v>
      </c>
      <c r="C18719" t="s">
        <v>48</v>
      </c>
      <c r="D18719">
        <v>0</v>
      </c>
      <c r="E18719">
        <v>0</v>
      </c>
      <c r="F18719">
        <v>1</v>
      </c>
      <c r="G18719">
        <v>0</v>
      </c>
      <c r="H18719">
        <v>0</v>
      </c>
      <c r="I18719">
        <v>1</v>
      </c>
      <c r="J18719">
        <v>0</v>
      </c>
      <c r="K18719">
        <v>0</v>
      </c>
    </row>
    <row r="18720" spans="2:11" outlineLevel="2">
      <c r="B18720" t="s">
        <v>56</v>
      </c>
      <c r="C18720" t="s">
        <v>37</v>
      </c>
      <c r="D18720">
        <v>0</v>
      </c>
      <c r="E18720">
        <v>0</v>
      </c>
      <c r="F18720">
        <v>0</v>
      </c>
      <c r="G18720">
        <v>1</v>
      </c>
      <c r="H18720">
        <v>0</v>
      </c>
      <c r="I18720">
        <v>0</v>
      </c>
      <c r="J18720">
        <v>0</v>
      </c>
      <c r="K18720">
        <v>0</v>
      </c>
    </row>
    <row r="18721" spans="2:11" outlineLevel="2">
      <c r="B18721" t="s">
        <v>56</v>
      </c>
      <c r="C18721" t="s">
        <v>38</v>
      </c>
      <c r="D18721">
        <v>0</v>
      </c>
      <c r="E18721">
        <v>0</v>
      </c>
      <c r="F18721">
        <v>0</v>
      </c>
      <c r="G18721">
        <v>1</v>
      </c>
      <c r="H18721">
        <v>0</v>
      </c>
      <c r="I18721">
        <v>0</v>
      </c>
      <c r="J18721">
        <v>0</v>
      </c>
      <c r="K18721">
        <v>0</v>
      </c>
    </row>
    <row r="18722" spans="2:11" s="5" customFormat="1" outlineLevel="1">
      <c r="C18722" s="5" t="s">
        <v>30</v>
      </c>
      <c r="D18722" s="1">
        <f>IFERROR(D18723/D18724, D18723)</f>
        <v>0</v>
      </c>
      <c r="E18722" s="1">
        <f>IFERROR(E18723/E18724, E18723)</f>
        <v>0</v>
      </c>
      <c r="F18722" s="1">
        <f>IFERROR(F18723/F18724, F18723)</f>
        <v>0</v>
      </c>
      <c r="G18722" s="1">
        <f>IFERROR(G18723/G18724, G18723)</f>
        <v>0</v>
      </c>
      <c r="H18722" s="1">
        <f>IFERROR(H18723/H18724, H18723)</f>
        <v>0</v>
      </c>
      <c r="I18722" s="1">
        <f>IFERROR(I18723/I18724, I18723)</f>
        <v>0</v>
      </c>
      <c r="J18722" s="1">
        <f>IFERROR(J18723/J18724, J18723)</f>
        <v>0</v>
      </c>
      <c r="K18722" s="1">
        <f>IFERROR(K18723/K18724, K18723)</f>
        <v>0</v>
      </c>
    </row>
    <row r="18723" spans="2:11" outlineLevel="2">
      <c r="C18723" t="s">
        <v>10</v>
      </c>
      <c r="D18723">
        <f>COUNTIF(D18725:D18736, "1")</f>
        <v>0</v>
      </c>
      <c r="E18723">
        <f>COUNTIF(E18725:E18736, "1")</f>
        <v>0</v>
      </c>
      <c r="F18723">
        <f>COUNTIF(F18725:F18736, "1")</f>
        <v>0</v>
      </c>
      <c r="G18723">
        <f>COUNTIF(G18725:G18736, "1")</f>
        <v>0</v>
      </c>
      <c r="H18723">
        <f>COUNTIF(H18725:H18736, "1")</f>
        <v>0</v>
      </c>
      <c r="I18723">
        <f>COUNTIF(I18725:I18736, "1")</f>
        <v>0</v>
      </c>
      <c r="J18723">
        <f>COUNTIF(J18725:J18736, "1")</f>
        <v>0</v>
      </c>
      <c r="K18723">
        <f>COUNTIF(K18725:K18736, "1")</f>
        <v>0</v>
      </c>
    </row>
    <row r="18724" spans="2:11" outlineLevel="2">
      <c r="C18724" t="s">
        <v>12</v>
      </c>
      <c r="D18724">
        <f>COUNTIF(D18725:D18736, "0")</f>
        <v>0</v>
      </c>
      <c r="E18724">
        <f>COUNTIF(E18725:E18736, "0")</f>
        <v>0</v>
      </c>
      <c r="F18724">
        <f>COUNTIF(F18725:F18736, "0")</f>
        <v>0</v>
      </c>
      <c r="G18724">
        <f>COUNTIF(G18725:G18736, "0")</f>
        <v>0</v>
      </c>
      <c r="H18724">
        <f>COUNTIF(H18725:H18736, "0")</f>
        <v>0</v>
      </c>
      <c r="I18724">
        <f>COUNTIF(I18725:I18736, "0")</f>
        <v>0</v>
      </c>
      <c r="J18724">
        <f>COUNTIF(J18725:J18736, "0")</f>
        <v>0</v>
      </c>
      <c r="K18724">
        <f>COUNTIF(K18725:K18736, "0")</f>
        <v>0</v>
      </c>
    </row>
    <row r="18725" spans="2:11" outlineLevel="2">
      <c r="B18725" t="s">
        <v>31</v>
      </c>
      <c r="C18725" t="s">
        <v>14</v>
      </c>
      <c r="D18725">
        <v>1</v>
      </c>
      <c r="E18725">
        <v>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2:11" outlineLevel="2">
      <c r="B18726" t="s">
        <v>31</v>
      </c>
      <c r="C18726" t="s">
        <v>16</v>
      </c>
      <c r="D18726">
        <v>0</v>
      </c>
      <c r="E18726">
        <v>1</v>
      </c>
      <c r="F18726">
        <v>0</v>
      </c>
      <c r="G18726">
        <v>1</v>
      </c>
      <c r="H18726">
        <v>0</v>
      </c>
      <c r="I18726">
        <v>0</v>
      </c>
      <c r="J18726">
        <v>0</v>
      </c>
      <c r="K18726">
        <v>0</v>
      </c>
    </row>
    <row r="18727" spans="2:11" outlineLevel="2">
      <c r="B18727" t="s">
        <v>31</v>
      </c>
      <c r="C18727" t="s">
        <v>18</v>
      </c>
      <c r="D18727">
        <v>1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2:11" outlineLevel="2">
      <c r="B18728" t="s">
        <v>31</v>
      </c>
      <c r="C18728" t="s">
        <v>19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2:11" outlineLevel="2">
      <c r="B18729" t="s">
        <v>31</v>
      </c>
      <c r="C18729" t="s">
        <v>32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2:11" outlineLevel="2">
      <c r="B18730" t="s">
        <v>31</v>
      </c>
      <c r="C18730" t="s">
        <v>20</v>
      </c>
      <c r="D18730">
        <v>0</v>
      </c>
      <c r="E18730">
        <v>0</v>
      </c>
      <c r="F18730">
        <v>1</v>
      </c>
      <c r="G18730">
        <v>0</v>
      </c>
      <c r="H18730">
        <v>1</v>
      </c>
      <c r="I18730">
        <v>0</v>
      </c>
      <c r="J18730">
        <v>1</v>
      </c>
      <c r="K18730">
        <v>0</v>
      </c>
    </row>
    <row r="18731" spans="2:11" outlineLevel="2">
      <c r="B18731" t="s">
        <v>31</v>
      </c>
      <c r="C18731" t="s">
        <v>21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2:11" outlineLevel="2">
      <c r="B18732" t="s">
        <v>31</v>
      </c>
      <c r="C18732" t="s">
        <v>22</v>
      </c>
      <c r="D18732">
        <v>1</v>
      </c>
      <c r="E18732">
        <v>0</v>
      </c>
      <c r="F18732">
        <v>0</v>
      </c>
      <c r="G18732">
        <v>1</v>
      </c>
      <c r="H18732">
        <v>0</v>
      </c>
      <c r="I18732">
        <v>0</v>
      </c>
      <c r="J18732">
        <v>0</v>
      </c>
      <c r="K18732">
        <v>0</v>
      </c>
    </row>
    <row r="18733" spans="2:11" outlineLevel="2">
      <c r="B18733" t="s">
        <v>31</v>
      </c>
      <c r="C18733" t="s">
        <v>23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2:11" outlineLevel="2">
      <c r="B18734" t="s">
        <v>31</v>
      </c>
      <c r="C18734" t="s">
        <v>33</v>
      </c>
      <c r="D18734">
        <v>0</v>
      </c>
      <c r="E18734">
        <v>0</v>
      </c>
      <c r="F18734">
        <v>0</v>
      </c>
      <c r="G18734">
        <v>1</v>
      </c>
      <c r="H18734">
        <v>1</v>
      </c>
      <c r="I18734">
        <v>0</v>
      </c>
      <c r="J18734">
        <v>1</v>
      </c>
      <c r="K18734">
        <v>0</v>
      </c>
    </row>
    <row r="18735" spans="2:11" outlineLevel="2">
      <c r="B18735" t="s">
        <v>31</v>
      </c>
      <c r="C18735" t="s">
        <v>24</v>
      </c>
      <c r="D18735">
        <v>0</v>
      </c>
      <c r="E18735">
        <v>0</v>
      </c>
      <c r="F18735">
        <v>1</v>
      </c>
      <c r="G18735">
        <v>0</v>
      </c>
      <c r="H18735">
        <v>0</v>
      </c>
      <c r="I18735">
        <v>1</v>
      </c>
      <c r="J18735">
        <v>0</v>
      </c>
      <c r="K18735">
        <v>0</v>
      </c>
    </row>
    <row r="18736" spans="2:11" outlineLevel="2">
      <c r="B18736" t="s">
        <v>31</v>
      </c>
      <c r="C18736" t="s">
        <v>34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2:11" s="3" customFormat="1">
      <c r="B18737" s="3" t="s">
        <v>792</v>
      </c>
      <c r="C18737" s="3" t="s">
        <v>8</v>
      </c>
      <c r="D18737" s="3">
        <f>IFERROR(AVERAGE(D18740), 0)</f>
        <v>0</v>
      </c>
      <c r="E18737" s="3">
        <f>IFERROR(AVERAGE(E18740), 0)</f>
        <v>0</v>
      </c>
      <c r="F18737" s="3">
        <f>IFERROR(AVERAGE(F18740), 0)</f>
        <v>0</v>
      </c>
      <c r="G18737" s="3">
        <f>IFERROR(AVERAGE(G18740), 0)</f>
        <v>0</v>
      </c>
      <c r="H18737" s="3">
        <f>IFERROR(AVERAGE(H18740), 0)</f>
        <v>0</v>
      </c>
      <c r="I18737" s="3">
        <f>IFERROR(AVERAGE(I18740), 0)</f>
        <v>0</v>
      </c>
      <c r="J18737" s="3">
        <f>IFERROR(AVERAGE(J18740), 0)</f>
        <v>0</v>
      </c>
      <c r="K18737" s="3">
        <f>IFERROR(AVERAGE(K18740), 0)</f>
        <v>0</v>
      </c>
    </row>
    <row r="18738" spans="2:11" outlineLevel="2">
      <c r="B18738" s="4" t="s">
        <v>9</v>
      </c>
      <c r="D18738">
        <f>E18741</f>
        <v>0</v>
      </c>
      <c r="E18738">
        <f>F18741</f>
        <v>0</v>
      </c>
      <c r="F18738">
        <f>G18741</f>
        <v>0</v>
      </c>
      <c r="G18738">
        <f>H18741</f>
        <v>0</v>
      </c>
      <c r="H18738">
        <f>I18741</f>
        <v>0</v>
      </c>
      <c r="I18738">
        <f>J18741</f>
        <v>0</v>
      </c>
      <c r="J18738">
        <f>K18741</f>
        <v>0</v>
      </c>
      <c r="K18738">
        <f>L18741</f>
        <v>0</v>
      </c>
    </row>
    <row r="18739" spans="2:11" outlineLevel="2">
      <c r="B18739" s="4" t="s">
        <v>10</v>
      </c>
      <c r="D18739">
        <f>E18742</f>
        <v>0</v>
      </c>
      <c r="E18739">
        <f>F18742</f>
        <v>0</v>
      </c>
      <c r="F18739">
        <f>G18742</f>
        <v>0</v>
      </c>
      <c r="G18739">
        <f>H18742</f>
        <v>0</v>
      </c>
      <c r="H18739">
        <f>I18742</f>
        <v>0</v>
      </c>
      <c r="I18739">
        <f>J18742</f>
        <v>0</v>
      </c>
      <c r="J18739">
        <f>K18742</f>
        <v>0</v>
      </c>
      <c r="K18739">
        <f>L18742</f>
        <v>0</v>
      </c>
    </row>
    <row r="18740" spans="2:11" s="5" customFormat="1" outlineLevel="1">
      <c r="C18740" s="5" t="s">
        <v>51</v>
      </c>
      <c r="D18740" s="1">
        <f>IFERROR(D18741/D18742, D18741)</f>
        <v>0</v>
      </c>
      <c r="E18740" s="1">
        <f>IFERROR(E18741/E18742, E18741)</f>
        <v>0</v>
      </c>
      <c r="F18740" s="1">
        <f>IFERROR(F18741/F18742, F18741)</f>
        <v>0</v>
      </c>
      <c r="G18740" s="1">
        <f>IFERROR(G18741/G18742, G18741)</f>
        <v>0</v>
      </c>
      <c r="H18740" s="1">
        <f>IFERROR(H18741/H18742, H18741)</f>
        <v>0</v>
      </c>
      <c r="I18740" s="1">
        <f>IFERROR(I18741/I18742, I18741)</f>
        <v>0</v>
      </c>
      <c r="J18740" s="1">
        <f>IFERROR(J18741/J18742, J18741)</f>
        <v>0</v>
      </c>
      <c r="K18740" s="1">
        <f>IFERROR(K18741/K18742, K18741)</f>
        <v>0</v>
      </c>
    </row>
    <row r="18741" spans="2:11" outlineLevel="2">
      <c r="C18741" t="s">
        <v>10</v>
      </c>
      <c r="D18741">
        <f>COUNTIF(D18743:D18747, "1")</f>
        <v>0</v>
      </c>
      <c r="E18741">
        <f>COUNTIF(E18743:E18747, "1")</f>
        <v>0</v>
      </c>
      <c r="F18741">
        <f>COUNTIF(F18743:F18747, "1")</f>
        <v>0</v>
      </c>
      <c r="G18741">
        <f>COUNTIF(G18743:G18747, "1")</f>
        <v>0</v>
      </c>
      <c r="H18741">
        <f>COUNTIF(H18743:H18747, "1")</f>
        <v>0</v>
      </c>
      <c r="I18741">
        <f>COUNTIF(I18743:I18747, "1")</f>
        <v>0</v>
      </c>
      <c r="J18741">
        <f>COUNTIF(J18743:J18747, "1")</f>
        <v>0</v>
      </c>
      <c r="K18741">
        <f>COUNTIF(K18743:K18747, "1")</f>
        <v>0</v>
      </c>
    </row>
    <row r="18742" spans="2:11" outlineLevel="2">
      <c r="C18742" t="s">
        <v>12</v>
      </c>
      <c r="D18742">
        <f>COUNTIF(D18743:D18747, "0")</f>
        <v>0</v>
      </c>
      <c r="E18742">
        <f>COUNTIF(E18743:E18747, "0")</f>
        <v>0</v>
      </c>
      <c r="F18742">
        <f>COUNTIF(F18743:F18747, "0")</f>
        <v>0</v>
      </c>
      <c r="G18742">
        <f>COUNTIF(G18743:G18747, "0")</f>
        <v>0</v>
      </c>
      <c r="H18742">
        <f>COUNTIF(H18743:H18747, "0")</f>
        <v>0</v>
      </c>
      <c r="I18742">
        <f>COUNTIF(I18743:I18747, "0")</f>
        <v>0</v>
      </c>
      <c r="J18742">
        <f>COUNTIF(J18743:J18747, "0")</f>
        <v>0</v>
      </c>
      <c r="K18742">
        <f>COUNTIF(K18743:K18747, "0")</f>
        <v>0</v>
      </c>
    </row>
    <row r="18743" spans="2:11" outlineLevel="2">
      <c r="B18743" t="s">
        <v>52</v>
      </c>
      <c r="C18743" t="s">
        <v>16</v>
      </c>
      <c r="D18743">
        <v>0</v>
      </c>
      <c r="E18743">
        <v>0</v>
      </c>
      <c r="F18743">
        <v>0</v>
      </c>
      <c r="G18743">
        <v>1</v>
      </c>
      <c r="H18743">
        <v>1</v>
      </c>
      <c r="I18743">
        <v>0</v>
      </c>
      <c r="J18743">
        <v>0</v>
      </c>
      <c r="K18743">
        <v>0</v>
      </c>
    </row>
    <row r="18744" spans="2:11" outlineLevel="2">
      <c r="B18744" t="s">
        <v>52</v>
      </c>
      <c r="C18744" t="s">
        <v>14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2:11" outlineLevel="2">
      <c r="B18745" t="s">
        <v>52</v>
      </c>
      <c r="C18745" t="s">
        <v>18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2:11" outlineLevel="2">
      <c r="B18746" t="s">
        <v>52</v>
      </c>
      <c r="C18746" t="s">
        <v>17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2:11" outlineLevel="2">
      <c r="B18747" t="s">
        <v>52</v>
      </c>
      <c r="C18747" t="s">
        <v>19</v>
      </c>
      <c r="D18747">
        <v>1</v>
      </c>
      <c r="E18747">
        <v>0</v>
      </c>
      <c r="F18747">
        <v>1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2:11" s="3" customFormat="1">
      <c r="B18748" s="3" t="s">
        <v>793</v>
      </c>
      <c r="C18748" s="3" t="s">
        <v>8</v>
      </c>
      <c r="D18748" s="3">
        <f>IFERROR(AVERAGE(D18751,D18765), 0)</f>
        <v>0</v>
      </c>
      <c r="E18748" s="3">
        <f>IFERROR(AVERAGE(E18751,E18765), 0)</f>
        <v>0</v>
      </c>
      <c r="F18748" s="3">
        <f>IFERROR(AVERAGE(F18751,F18765), 0)</f>
        <v>0</v>
      </c>
      <c r="G18748" s="3">
        <f>IFERROR(AVERAGE(G18751,G18765), 0)</f>
        <v>0</v>
      </c>
      <c r="H18748" s="3">
        <f>IFERROR(AVERAGE(H18751,H18765), 0)</f>
        <v>0</v>
      </c>
      <c r="I18748" s="3">
        <f>IFERROR(AVERAGE(I18751,I18765), 0)</f>
        <v>0</v>
      </c>
      <c r="J18748" s="3">
        <f>IFERROR(AVERAGE(J18751,J18765), 0)</f>
        <v>0</v>
      </c>
      <c r="K18748" s="3">
        <f>IFERROR(AVERAGE(K18751,K18765), 0)</f>
        <v>0</v>
      </c>
    </row>
    <row r="18749" spans="2:11" outlineLevel="2">
      <c r="B18749" s="4" t="s">
        <v>9</v>
      </c>
      <c r="D18749">
        <f>E18752+E18766</f>
        <v>0</v>
      </c>
      <c r="E18749">
        <f>F18752+F18766</f>
        <v>0</v>
      </c>
      <c r="F18749">
        <f>G18752+G18766</f>
        <v>0</v>
      </c>
      <c r="G18749">
        <f>H18752+H18766</f>
        <v>0</v>
      </c>
      <c r="H18749">
        <f>I18752+I18766</f>
        <v>0</v>
      </c>
      <c r="I18749">
        <f>J18752+J18766</f>
        <v>0</v>
      </c>
      <c r="J18749">
        <f>K18752+K18766</f>
        <v>0</v>
      </c>
      <c r="K18749">
        <f>L18752+L18766</f>
        <v>0</v>
      </c>
    </row>
    <row r="18750" spans="2:11" outlineLevel="2">
      <c r="B18750" s="4" t="s">
        <v>10</v>
      </c>
      <c r="D18750">
        <f>E18753+E18767</f>
        <v>0</v>
      </c>
      <c r="E18750">
        <f>F18753+F18767</f>
        <v>0</v>
      </c>
      <c r="F18750">
        <f>G18753+G18767</f>
        <v>0</v>
      </c>
      <c r="G18750">
        <f>H18753+H18767</f>
        <v>0</v>
      </c>
      <c r="H18750">
        <f>I18753+I18767</f>
        <v>0</v>
      </c>
      <c r="I18750">
        <f>J18753+J18767</f>
        <v>0</v>
      </c>
      <c r="J18750">
        <f>K18753+K18767</f>
        <v>0</v>
      </c>
      <c r="K18750">
        <f>L18753+L18767</f>
        <v>0</v>
      </c>
    </row>
    <row r="18751" spans="2:11" s="5" customFormat="1" outlineLevel="1">
      <c r="C18751" s="5" t="s">
        <v>51</v>
      </c>
      <c r="D18751" s="1">
        <f>IFERROR(D18752/D18753, D18752)</f>
        <v>0</v>
      </c>
      <c r="E18751" s="1">
        <f>IFERROR(E18752/E18753, E18752)</f>
        <v>0</v>
      </c>
      <c r="F18751" s="1">
        <f>IFERROR(F18752/F18753, F18752)</f>
        <v>0</v>
      </c>
      <c r="G18751" s="1">
        <f>IFERROR(G18752/G18753, G18752)</f>
        <v>0</v>
      </c>
      <c r="H18751" s="1">
        <f>IFERROR(H18752/H18753, H18752)</f>
        <v>0</v>
      </c>
      <c r="I18751" s="1">
        <f>IFERROR(I18752/I18753, I18752)</f>
        <v>0</v>
      </c>
      <c r="J18751" s="1">
        <f>IFERROR(J18752/J18753, J18752)</f>
        <v>0</v>
      </c>
      <c r="K18751" s="1">
        <f>IFERROR(K18752/K18753, K18752)</f>
        <v>0</v>
      </c>
    </row>
    <row r="18752" spans="2:11" outlineLevel="2">
      <c r="C18752" t="s">
        <v>10</v>
      </c>
      <c r="D18752">
        <f>COUNTIF(D18754:D18764, "1")</f>
        <v>0</v>
      </c>
      <c r="E18752">
        <f>COUNTIF(E18754:E18764, "1")</f>
        <v>0</v>
      </c>
      <c r="F18752">
        <f>COUNTIF(F18754:F18764, "1")</f>
        <v>0</v>
      </c>
      <c r="G18752">
        <f>COUNTIF(G18754:G18764, "1")</f>
        <v>0</v>
      </c>
      <c r="H18752">
        <f>COUNTIF(H18754:H18764, "1")</f>
        <v>0</v>
      </c>
      <c r="I18752">
        <f>COUNTIF(I18754:I18764, "1")</f>
        <v>0</v>
      </c>
      <c r="J18752">
        <f>COUNTIF(J18754:J18764, "1")</f>
        <v>0</v>
      </c>
      <c r="K18752">
        <f>COUNTIF(K18754:K18764, "1")</f>
        <v>0</v>
      </c>
    </row>
    <row r="18753" spans="2:11" outlineLevel="2">
      <c r="C18753" t="s">
        <v>12</v>
      </c>
      <c r="D18753">
        <f>COUNTIF(D18754:D18764, "0")</f>
        <v>0</v>
      </c>
      <c r="E18753">
        <f>COUNTIF(E18754:E18764, "0")</f>
        <v>0</v>
      </c>
      <c r="F18753">
        <f>COUNTIF(F18754:F18764, "0")</f>
        <v>0</v>
      </c>
      <c r="G18753">
        <f>COUNTIF(G18754:G18764, "0")</f>
        <v>0</v>
      </c>
      <c r="H18753">
        <f>COUNTIF(H18754:H18764, "0")</f>
        <v>0</v>
      </c>
      <c r="I18753">
        <f>COUNTIF(I18754:I18764, "0")</f>
        <v>0</v>
      </c>
      <c r="J18753">
        <f>COUNTIF(J18754:J18764, "0")</f>
        <v>0</v>
      </c>
      <c r="K18753">
        <f>COUNTIF(K18754:K18764, "0")</f>
        <v>0</v>
      </c>
    </row>
    <row r="18754" spans="2:11" outlineLevel="2">
      <c r="B18754" t="s">
        <v>52</v>
      </c>
      <c r="C18754" t="s">
        <v>14</v>
      </c>
      <c r="D18754">
        <v>0</v>
      </c>
      <c r="E18754">
        <v>0</v>
      </c>
      <c r="F18754">
        <v>1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2:11" outlineLevel="2">
      <c r="B18755" t="s">
        <v>52</v>
      </c>
      <c r="C18755" t="s">
        <v>16</v>
      </c>
      <c r="D18755">
        <v>1</v>
      </c>
      <c r="E18755">
        <v>0</v>
      </c>
      <c r="F18755">
        <v>1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2:11" outlineLevel="2">
      <c r="B18756" t="s">
        <v>52</v>
      </c>
      <c r="C18756" t="s">
        <v>17</v>
      </c>
      <c r="D18756">
        <v>0</v>
      </c>
      <c r="E18756">
        <v>1</v>
      </c>
      <c r="F18756">
        <v>0</v>
      </c>
      <c r="G18756">
        <v>0</v>
      </c>
      <c r="H18756">
        <v>1</v>
      </c>
      <c r="I18756">
        <v>0</v>
      </c>
      <c r="J18756">
        <v>0</v>
      </c>
      <c r="K18756">
        <v>0</v>
      </c>
    </row>
    <row r="18757" spans="2:11" outlineLevel="2">
      <c r="B18757" t="s">
        <v>52</v>
      </c>
      <c r="C18757" t="s">
        <v>18</v>
      </c>
      <c r="D18757">
        <v>0</v>
      </c>
      <c r="E18757">
        <v>0</v>
      </c>
      <c r="F18757">
        <v>0</v>
      </c>
      <c r="G18757">
        <v>0</v>
      </c>
      <c r="H18757">
        <v>1</v>
      </c>
      <c r="I18757">
        <v>0</v>
      </c>
      <c r="J18757">
        <v>0</v>
      </c>
      <c r="K18757">
        <v>0</v>
      </c>
    </row>
    <row r="18758" spans="2:11" outlineLevel="2">
      <c r="B18758" t="s">
        <v>52</v>
      </c>
      <c r="C18758" t="s">
        <v>21</v>
      </c>
      <c r="D18758">
        <v>1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2:11" outlineLevel="2">
      <c r="B18759" t="s">
        <v>52</v>
      </c>
      <c r="C18759" t="s">
        <v>22</v>
      </c>
      <c r="D18759">
        <v>1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2:11" outlineLevel="2">
      <c r="B18760" t="s">
        <v>52</v>
      </c>
      <c r="C18760" t="s">
        <v>23</v>
      </c>
      <c r="D18760">
        <v>0</v>
      </c>
      <c r="E18760">
        <v>0</v>
      </c>
      <c r="F18760">
        <v>0</v>
      </c>
      <c r="G18760">
        <v>1</v>
      </c>
      <c r="H18760">
        <v>1</v>
      </c>
      <c r="I18760">
        <v>0</v>
      </c>
      <c r="J18760">
        <v>0</v>
      </c>
      <c r="K18760">
        <v>0</v>
      </c>
    </row>
    <row r="18761" spans="2:11" outlineLevel="2">
      <c r="B18761" t="s">
        <v>52</v>
      </c>
      <c r="C18761" t="s">
        <v>24</v>
      </c>
      <c r="D18761">
        <v>1</v>
      </c>
      <c r="E18761">
        <v>1</v>
      </c>
      <c r="F18761">
        <v>0</v>
      </c>
      <c r="G18761">
        <v>1</v>
      </c>
      <c r="H18761">
        <v>0</v>
      </c>
      <c r="I18761">
        <v>0</v>
      </c>
      <c r="J18761">
        <v>0</v>
      </c>
      <c r="K18761">
        <v>0</v>
      </c>
    </row>
    <row r="18762" spans="2:11" outlineLevel="2">
      <c r="B18762" t="s">
        <v>52</v>
      </c>
      <c r="C18762" t="s">
        <v>34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2:11" outlineLevel="2">
      <c r="B18763" t="s">
        <v>52</v>
      </c>
      <c r="C18763" t="s">
        <v>25</v>
      </c>
      <c r="D18763">
        <v>0</v>
      </c>
      <c r="E18763">
        <v>0</v>
      </c>
      <c r="F18763">
        <v>1</v>
      </c>
      <c r="G18763">
        <v>0</v>
      </c>
      <c r="H18763">
        <v>0</v>
      </c>
      <c r="I18763">
        <v>0</v>
      </c>
      <c r="J18763">
        <v>0</v>
      </c>
      <c r="K18763">
        <v>0</v>
      </c>
    </row>
    <row r="18764" spans="2:11" outlineLevel="2">
      <c r="B18764" t="s">
        <v>52</v>
      </c>
      <c r="C18764" t="s">
        <v>26</v>
      </c>
      <c r="D18764">
        <v>0</v>
      </c>
      <c r="E18764">
        <v>0</v>
      </c>
      <c r="F18764">
        <v>1</v>
      </c>
      <c r="G18764">
        <v>0</v>
      </c>
      <c r="H18764">
        <v>0</v>
      </c>
      <c r="I18764">
        <v>0</v>
      </c>
      <c r="J18764">
        <v>0</v>
      </c>
      <c r="K18764">
        <v>0</v>
      </c>
    </row>
    <row r="18765" spans="2:11" s="5" customFormat="1" outlineLevel="1">
      <c r="C18765" s="5" t="s">
        <v>49</v>
      </c>
      <c r="D18765" s="1">
        <f>IFERROR(D18766/D18767, D18766)</f>
        <v>0</v>
      </c>
      <c r="E18765" s="1">
        <f>IFERROR(E18766/E18767, E18766)</f>
        <v>0</v>
      </c>
      <c r="F18765" s="1">
        <f>IFERROR(F18766/F18767, F18766)</f>
        <v>0</v>
      </c>
      <c r="G18765" s="1">
        <f>IFERROR(G18766/G18767, G18766)</f>
        <v>0</v>
      </c>
      <c r="H18765" s="1">
        <f>IFERROR(H18766/H18767, H18766)</f>
        <v>0</v>
      </c>
      <c r="I18765" s="1">
        <f>IFERROR(I18766/I18767, I18766)</f>
        <v>0</v>
      </c>
      <c r="J18765" s="1">
        <f>IFERROR(J18766/J18767, J18766)</f>
        <v>0</v>
      </c>
      <c r="K18765" s="1">
        <f>IFERROR(K18766/K18767, K18766)</f>
        <v>0</v>
      </c>
    </row>
    <row r="18766" spans="2:11" outlineLevel="2">
      <c r="C18766" t="s">
        <v>10</v>
      </c>
      <c r="D18766">
        <f>COUNTIF(D18768:D18779, "1")</f>
        <v>0</v>
      </c>
      <c r="E18766">
        <f>COUNTIF(E18768:E18779, "1")</f>
        <v>0</v>
      </c>
      <c r="F18766">
        <f>COUNTIF(F18768:F18779, "1")</f>
        <v>0</v>
      </c>
      <c r="G18766">
        <f>COUNTIF(G18768:G18779, "1")</f>
        <v>0</v>
      </c>
      <c r="H18766">
        <f>COUNTIF(H18768:H18779, "1")</f>
        <v>0</v>
      </c>
      <c r="I18766">
        <f>COUNTIF(I18768:I18779, "1")</f>
        <v>0</v>
      </c>
      <c r="J18766">
        <f>COUNTIF(J18768:J18779, "1")</f>
        <v>0</v>
      </c>
      <c r="K18766">
        <f>COUNTIF(K18768:K18779, "1")</f>
        <v>0</v>
      </c>
    </row>
    <row r="18767" spans="2:11" outlineLevel="2">
      <c r="C18767" t="s">
        <v>12</v>
      </c>
      <c r="D18767">
        <f>COUNTIF(D18768:D18779, "0")</f>
        <v>0</v>
      </c>
      <c r="E18767">
        <f>COUNTIF(E18768:E18779, "0")</f>
        <v>0</v>
      </c>
      <c r="F18767">
        <f>COUNTIF(F18768:F18779, "0")</f>
        <v>0</v>
      </c>
      <c r="G18767">
        <f>COUNTIF(G18768:G18779, "0")</f>
        <v>0</v>
      </c>
      <c r="H18767">
        <f>COUNTIF(H18768:H18779, "0")</f>
        <v>0</v>
      </c>
      <c r="I18767">
        <f>COUNTIF(I18768:I18779, "0")</f>
        <v>0</v>
      </c>
      <c r="J18767">
        <f>COUNTIF(J18768:J18779, "0")</f>
        <v>0</v>
      </c>
      <c r="K18767">
        <f>COUNTIF(K18768:K18779, "0")</f>
        <v>0</v>
      </c>
    </row>
    <row r="18768" spans="2:11" outlineLevel="2">
      <c r="B18768" t="s">
        <v>50</v>
      </c>
      <c r="C18768" t="s">
        <v>14</v>
      </c>
      <c r="D18768">
        <v>1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1</v>
      </c>
      <c r="K18768">
        <v>0</v>
      </c>
    </row>
    <row r="18769" spans="2:11" outlineLevel="2">
      <c r="B18769" t="s">
        <v>50</v>
      </c>
      <c r="C18769" t="s">
        <v>15</v>
      </c>
      <c r="D18769">
        <v>0</v>
      </c>
      <c r="E18769">
        <v>0</v>
      </c>
      <c r="F18769">
        <v>0</v>
      </c>
      <c r="G18769">
        <v>0</v>
      </c>
      <c r="H18769">
        <v>1</v>
      </c>
      <c r="I18769">
        <v>0</v>
      </c>
      <c r="J18769">
        <v>0</v>
      </c>
      <c r="K18769">
        <v>0</v>
      </c>
    </row>
    <row r="18770" spans="2:11" outlineLevel="2">
      <c r="B18770" t="s">
        <v>50</v>
      </c>
      <c r="C18770" t="s">
        <v>16</v>
      </c>
      <c r="D18770">
        <v>0</v>
      </c>
      <c r="E18770">
        <v>0</v>
      </c>
      <c r="F18770">
        <v>0</v>
      </c>
      <c r="G18770">
        <v>1</v>
      </c>
      <c r="H18770">
        <v>0</v>
      </c>
      <c r="I18770">
        <v>0</v>
      </c>
      <c r="J18770">
        <v>0</v>
      </c>
      <c r="K18770">
        <v>0</v>
      </c>
    </row>
    <row r="18771" spans="2:11" outlineLevel="2">
      <c r="B18771" t="s">
        <v>50</v>
      </c>
      <c r="C18771" t="s">
        <v>17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2:11" outlineLevel="2">
      <c r="B18772" t="s">
        <v>50</v>
      </c>
      <c r="C18772" t="s">
        <v>18</v>
      </c>
      <c r="D18772">
        <v>0</v>
      </c>
      <c r="E18772">
        <v>0</v>
      </c>
      <c r="F18772">
        <v>1</v>
      </c>
      <c r="G18772">
        <v>1</v>
      </c>
      <c r="H18772">
        <v>0</v>
      </c>
      <c r="I18772">
        <v>0</v>
      </c>
      <c r="J18772">
        <v>0</v>
      </c>
      <c r="K18772">
        <v>0</v>
      </c>
    </row>
    <row r="18773" spans="2:11" outlineLevel="2">
      <c r="B18773" t="s">
        <v>50</v>
      </c>
      <c r="C18773" t="s">
        <v>21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2:11" outlineLevel="2">
      <c r="B18774" t="s">
        <v>50</v>
      </c>
      <c r="C18774" t="s">
        <v>22</v>
      </c>
      <c r="D18774">
        <v>0</v>
      </c>
      <c r="E18774">
        <v>0</v>
      </c>
      <c r="F18774">
        <v>1</v>
      </c>
      <c r="G18774">
        <v>1</v>
      </c>
      <c r="H18774">
        <v>0</v>
      </c>
      <c r="I18774">
        <v>0</v>
      </c>
      <c r="J18774">
        <v>0</v>
      </c>
      <c r="K18774">
        <v>0</v>
      </c>
    </row>
    <row r="18775" spans="2:11" outlineLevel="2">
      <c r="B18775" t="s">
        <v>50</v>
      </c>
      <c r="C18775" t="s">
        <v>23</v>
      </c>
      <c r="D18775">
        <v>1</v>
      </c>
      <c r="E18775">
        <v>1</v>
      </c>
      <c r="F18775">
        <v>0</v>
      </c>
      <c r="G18775">
        <v>1</v>
      </c>
      <c r="H18775">
        <v>0</v>
      </c>
      <c r="I18775">
        <v>0</v>
      </c>
      <c r="J18775">
        <v>0</v>
      </c>
      <c r="K18775">
        <v>0</v>
      </c>
    </row>
    <row r="18776" spans="2:11" outlineLevel="2">
      <c r="B18776" t="s">
        <v>50</v>
      </c>
      <c r="C18776" t="s">
        <v>33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2:11" outlineLevel="2">
      <c r="B18777" t="s">
        <v>50</v>
      </c>
      <c r="C18777" t="s">
        <v>24</v>
      </c>
      <c r="D18777">
        <v>0</v>
      </c>
      <c r="E18777">
        <v>0</v>
      </c>
      <c r="F18777">
        <v>0</v>
      </c>
      <c r="G18777">
        <v>1</v>
      </c>
      <c r="H18777">
        <v>0</v>
      </c>
      <c r="I18777">
        <v>0</v>
      </c>
      <c r="J18777">
        <v>0</v>
      </c>
      <c r="K18777">
        <v>0</v>
      </c>
    </row>
    <row r="18778" spans="2:11" outlineLevel="2">
      <c r="B18778" t="s">
        <v>50</v>
      </c>
      <c r="C18778" t="s">
        <v>25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2:11" outlineLevel="2">
      <c r="B18779" t="s">
        <v>50</v>
      </c>
      <c r="C18779" t="s">
        <v>26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</row>
    <row r="18780" spans="2:11" s="3" customFormat="1">
      <c r="B18780" s="3" t="s">
        <v>794</v>
      </c>
      <c r="C18780" s="3" t="s">
        <v>8</v>
      </c>
      <c r="D18780" s="3">
        <f>IFERROR(AVERAGE(D18783), 0)</f>
        <v>0</v>
      </c>
      <c r="E18780" s="3">
        <f>IFERROR(AVERAGE(E18783), 0)</f>
        <v>0</v>
      </c>
      <c r="F18780" s="3">
        <f>IFERROR(AVERAGE(F18783), 0)</f>
        <v>0</v>
      </c>
      <c r="G18780" s="3">
        <f>IFERROR(AVERAGE(G18783), 0)</f>
        <v>0</v>
      </c>
      <c r="H18780" s="3">
        <f>IFERROR(AVERAGE(H18783), 0)</f>
        <v>0</v>
      </c>
      <c r="I18780" s="3">
        <f>IFERROR(AVERAGE(I18783), 0)</f>
        <v>0</v>
      </c>
      <c r="J18780" s="3">
        <f>IFERROR(AVERAGE(J18783), 0)</f>
        <v>0</v>
      </c>
      <c r="K18780" s="3">
        <f>IFERROR(AVERAGE(K18783), 0)</f>
        <v>0</v>
      </c>
    </row>
    <row r="18781" spans="2:11" outlineLevel="2">
      <c r="B18781" s="4" t="s">
        <v>9</v>
      </c>
      <c r="D18781">
        <f>E18784</f>
        <v>0</v>
      </c>
      <c r="E18781">
        <f>F18784</f>
        <v>0</v>
      </c>
      <c r="F18781">
        <f>G18784</f>
        <v>0</v>
      </c>
      <c r="G18781">
        <f>H18784</f>
        <v>0</v>
      </c>
      <c r="H18781">
        <f>I18784</f>
        <v>0</v>
      </c>
      <c r="I18781">
        <f>J18784</f>
        <v>0</v>
      </c>
      <c r="J18781">
        <f>K18784</f>
        <v>0</v>
      </c>
      <c r="K18781">
        <f>L18784</f>
        <v>0</v>
      </c>
    </row>
    <row r="18782" spans="2:11" outlineLevel="2">
      <c r="B18782" s="4" t="s">
        <v>10</v>
      </c>
      <c r="D18782">
        <f>E18785</f>
        <v>0</v>
      </c>
      <c r="E18782">
        <f>F18785</f>
        <v>0</v>
      </c>
      <c r="F18782">
        <f>G18785</f>
        <v>0</v>
      </c>
      <c r="G18782">
        <f>H18785</f>
        <v>0</v>
      </c>
      <c r="H18782">
        <f>I18785</f>
        <v>0</v>
      </c>
      <c r="I18782">
        <f>J18785</f>
        <v>0</v>
      </c>
      <c r="J18782">
        <f>K18785</f>
        <v>0</v>
      </c>
      <c r="K18782">
        <f>L18785</f>
        <v>0</v>
      </c>
    </row>
    <row r="18783" spans="2:11" s="5" customFormat="1" outlineLevel="1">
      <c r="C18783" s="5" t="s">
        <v>51</v>
      </c>
      <c r="D18783" s="1">
        <f>IFERROR(D18784/D18785, D18784)</f>
        <v>0</v>
      </c>
      <c r="E18783" s="1">
        <f>IFERROR(E18784/E18785, E18784)</f>
        <v>0</v>
      </c>
      <c r="F18783" s="1">
        <f>IFERROR(F18784/F18785, F18784)</f>
        <v>0</v>
      </c>
      <c r="G18783" s="1">
        <f>IFERROR(G18784/G18785, G18784)</f>
        <v>0</v>
      </c>
      <c r="H18783" s="1">
        <f>IFERROR(H18784/H18785, H18784)</f>
        <v>0</v>
      </c>
      <c r="I18783" s="1">
        <f>IFERROR(I18784/I18785, I18784)</f>
        <v>0</v>
      </c>
      <c r="J18783" s="1">
        <f>IFERROR(J18784/J18785, J18784)</f>
        <v>0</v>
      </c>
      <c r="K18783" s="1">
        <f>IFERROR(K18784/K18785, K18784)</f>
        <v>0</v>
      </c>
    </row>
    <row r="18784" spans="2:11" outlineLevel="2">
      <c r="C18784" t="s">
        <v>10</v>
      </c>
      <c r="D18784">
        <f>COUNTIF(D18786:D18798, "1")</f>
        <v>0</v>
      </c>
      <c r="E18784">
        <f>COUNTIF(E18786:E18798, "1")</f>
        <v>0</v>
      </c>
      <c r="F18784">
        <f>COUNTIF(F18786:F18798, "1")</f>
        <v>0</v>
      </c>
      <c r="G18784">
        <f>COUNTIF(G18786:G18798, "1")</f>
        <v>0</v>
      </c>
      <c r="H18784">
        <f>COUNTIF(H18786:H18798, "1")</f>
        <v>0</v>
      </c>
      <c r="I18784">
        <f>COUNTIF(I18786:I18798, "1")</f>
        <v>0</v>
      </c>
      <c r="J18784">
        <f>COUNTIF(J18786:J18798, "1")</f>
        <v>0</v>
      </c>
      <c r="K18784">
        <f>COUNTIF(K18786:K18798, "1")</f>
        <v>0</v>
      </c>
    </row>
    <row r="18785" spans="2:11" outlineLevel="2">
      <c r="C18785" t="s">
        <v>12</v>
      </c>
      <c r="D18785">
        <f>COUNTIF(D18786:D18798, "0")</f>
        <v>0</v>
      </c>
      <c r="E18785">
        <f>COUNTIF(E18786:E18798, "0")</f>
        <v>0</v>
      </c>
      <c r="F18785">
        <f>COUNTIF(F18786:F18798, "0")</f>
        <v>0</v>
      </c>
      <c r="G18785">
        <f>COUNTIF(G18786:G18798, "0")</f>
        <v>0</v>
      </c>
      <c r="H18785">
        <f>COUNTIF(H18786:H18798, "0")</f>
        <v>0</v>
      </c>
      <c r="I18785">
        <f>COUNTIF(I18786:I18798, "0")</f>
        <v>0</v>
      </c>
      <c r="J18785">
        <f>COUNTIF(J18786:J18798, "0")</f>
        <v>0</v>
      </c>
      <c r="K18785">
        <f>COUNTIF(K18786:K18798, "0")</f>
        <v>0</v>
      </c>
    </row>
    <row r="18786" spans="2:11" outlineLevel="2">
      <c r="B18786" t="s">
        <v>52</v>
      </c>
      <c r="C18786" t="s">
        <v>14</v>
      </c>
      <c r="D18786">
        <v>1</v>
      </c>
      <c r="E18786">
        <v>0</v>
      </c>
      <c r="F18786">
        <v>0</v>
      </c>
      <c r="G18786">
        <v>1</v>
      </c>
      <c r="H18786">
        <v>0</v>
      </c>
      <c r="I18786">
        <v>0</v>
      </c>
      <c r="J18786">
        <v>0</v>
      </c>
      <c r="K18786">
        <v>0</v>
      </c>
    </row>
    <row r="18787" spans="2:11" outlineLevel="2">
      <c r="B18787" t="s">
        <v>52</v>
      </c>
      <c r="C18787" t="s">
        <v>18</v>
      </c>
      <c r="D18787">
        <v>0</v>
      </c>
      <c r="E18787">
        <v>0</v>
      </c>
      <c r="F18787">
        <v>1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2:11" outlineLevel="2">
      <c r="B18788" t="s">
        <v>52</v>
      </c>
      <c r="C18788" t="s">
        <v>20</v>
      </c>
      <c r="D18788">
        <v>0</v>
      </c>
      <c r="E18788">
        <v>0</v>
      </c>
      <c r="F18788">
        <v>0</v>
      </c>
      <c r="G18788">
        <v>0</v>
      </c>
      <c r="H18788">
        <v>1</v>
      </c>
      <c r="I18788">
        <v>0</v>
      </c>
      <c r="J18788">
        <v>0</v>
      </c>
      <c r="K18788">
        <v>0</v>
      </c>
    </row>
    <row r="18789" spans="2:11" outlineLevel="2">
      <c r="B18789" t="s">
        <v>52</v>
      </c>
      <c r="C18789" t="s">
        <v>17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2:11" outlineLevel="2">
      <c r="B18790" t="s">
        <v>52</v>
      </c>
      <c r="C18790" t="s">
        <v>32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2:11" outlineLevel="2">
      <c r="B18791" t="s">
        <v>52</v>
      </c>
      <c r="C18791" t="s">
        <v>21</v>
      </c>
      <c r="D18791">
        <v>0</v>
      </c>
      <c r="E18791">
        <v>0</v>
      </c>
      <c r="F18791">
        <v>1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2:11" outlineLevel="2">
      <c r="B18792" t="s">
        <v>52</v>
      </c>
      <c r="C18792" t="s">
        <v>15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2:11" outlineLevel="2">
      <c r="B18793" t="s">
        <v>52</v>
      </c>
      <c r="C18793" t="s">
        <v>24</v>
      </c>
      <c r="D18793">
        <v>0</v>
      </c>
      <c r="E18793">
        <v>0</v>
      </c>
      <c r="F18793">
        <v>1</v>
      </c>
      <c r="G18793">
        <v>0</v>
      </c>
      <c r="H18793">
        <v>0</v>
      </c>
      <c r="I18793">
        <v>0</v>
      </c>
      <c r="J18793">
        <v>1</v>
      </c>
      <c r="K18793">
        <v>0</v>
      </c>
    </row>
    <row r="18794" spans="2:11" outlineLevel="2">
      <c r="B18794" t="s">
        <v>52</v>
      </c>
      <c r="C18794" t="s">
        <v>19</v>
      </c>
      <c r="D18794">
        <v>0</v>
      </c>
      <c r="E18794">
        <v>1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</row>
    <row r="18795" spans="2:11" outlineLevel="2">
      <c r="B18795" t="s">
        <v>52</v>
      </c>
      <c r="C18795" t="s">
        <v>16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1</v>
      </c>
      <c r="K18795">
        <v>0</v>
      </c>
    </row>
    <row r="18796" spans="2:11" outlineLevel="2">
      <c r="B18796" t="s">
        <v>52</v>
      </c>
      <c r="C18796" t="s">
        <v>23</v>
      </c>
      <c r="D18796">
        <v>0</v>
      </c>
      <c r="E18796">
        <v>0</v>
      </c>
      <c r="F18796">
        <v>0</v>
      </c>
      <c r="G18796">
        <v>0</v>
      </c>
      <c r="H18796">
        <v>1</v>
      </c>
      <c r="I18796">
        <v>0</v>
      </c>
      <c r="J18796">
        <v>0</v>
      </c>
      <c r="K18796">
        <v>0</v>
      </c>
    </row>
    <row r="18797" spans="2:11" outlineLevel="2">
      <c r="B18797" t="s">
        <v>52</v>
      </c>
      <c r="C18797" t="s">
        <v>22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2:11" outlineLevel="2">
      <c r="B18798" t="s">
        <v>52</v>
      </c>
      <c r="C18798" t="s">
        <v>33</v>
      </c>
      <c r="D18798">
        <v>0</v>
      </c>
      <c r="E18798">
        <v>0</v>
      </c>
      <c r="F18798">
        <v>1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2:11" s="3" customFormat="1">
      <c r="B18799" s="3" t="s">
        <v>795</v>
      </c>
      <c r="C18799" s="3" t="s">
        <v>8</v>
      </c>
      <c r="D18799" s="3">
        <f>IFERROR(AVERAGE(D18802), 0)</f>
        <v>0</v>
      </c>
      <c r="E18799" s="3">
        <f>IFERROR(AVERAGE(E18802), 0)</f>
        <v>0</v>
      </c>
      <c r="F18799" s="3">
        <f>IFERROR(AVERAGE(F18802), 0)</f>
        <v>0</v>
      </c>
      <c r="G18799" s="3">
        <f>IFERROR(AVERAGE(G18802), 0)</f>
        <v>0</v>
      </c>
      <c r="H18799" s="3">
        <f>IFERROR(AVERAGE(H18802), 0)</f>
        <v>0</v>
      </c>
      <c r="I18799" s="3">
        <f>IFERROR(AVERAGE(I18802), 0)</f>
        <v>0</v>
      </c>
      <c r="J18799" s="3">
        <f>IFERROR(AVERAGE(J18802), 0)</f>
        <v>0</v>
      </c>
      <c r="K18799" s="3">
        <f>IFERROR(AVERAGE(K18802), 0)</f>
        <v>0</v>
      </c>
    </row>
    <row r="18800" spans="2:11" outlineLevel="2">
      <c r="B18800" s="4" t="s">
        <v>9</v>
      </c>
      <c r="D18800">
        <f>E18803</f>
        <v>0</v>
      </c>
      <c r="E18800">
        <f>F18803</f>
        <v>0</v>
      </c>
      <c r="F18800">
        <f>G18803</f>
        <v>0</v>
      </c>
      <c r="G18800">
        <f>H18803</f>
        <v>0</v>
      </c>
      <c r="H18800">
        <f>I18803</f>
        <v>0</v>
      </c>
      <c r="I18800">
        <f>J18803</f>
        <v>0</v>
      </c>
      <c r="J18800">
        <f>K18803</f>
        <v>0</v>
      </c>
      <c r="K18800">
        <f>L18803</f>
        <v>0</v>
      </c>
    </row>
    <row r="18801" spans="2:11" outlineLevel="2">
      <c r="B18801" s="4" t="s">
        <v>10</v>
      </c>
      <c r="D18801">
        <f>E18804</f>
        <v>0</v>
      </c>
      <c r="E18801">
        <f>F18804</f>
        <v>0</v>
      </c>
      <c r="F18801">
        <f>G18804</f>
        <v>0</v>
      </c>
      <c r="G18801">
        <f>H18804</f>
        <v>0</v>
      </c>
      <c r="H18801">
        <f>I18804</f>
        <v>0</v>
      </c>
      <c r="I18801">
        <f>J18804</f>
        <v>0</v>
      </c>
      <c r="J18801">
        <f>K18804</f>
        <v>0</v>
      </c>
      <c r="K18801">
        <f>L18804</f>
        <v>0</v>
      </c>
    </row>
    <row r="18802" spans="2:11" s="5" customFormat="1" outlineLevel="1">
      <c r="C18802" s="5" t="s">
        <v>51</v>
      </c>
      <c r="D18802" s="1">
        <f>IFERROR(D18803/D18804, D18803)</f>
        <v>0</v>
      </c>
      <c r="E18802" s="1">
        <f>IFERROR(E18803/E18804, E18803)</f>
        <v>0</v>
      </c>
      <c r="F18802" s="1">
        <f>IFERROR(F18803/F18804, F18803)</f>
        <v>0</v>
      </c>
      <c r="G18802" s="1">
        <f>IFERROR(G18803/G18804, G18803)</f>
        <v>0</v>
      </c>
      <c r="H18802" s="1">
        <f>IFERROR(H18803/H18804, H18803)</f>
        <v>0</v>
      </c>
      <c r="I18802" s="1">
        <f>IFERROR(I18803/I18804, I18803)</f>
        <v>0</v>
      </c>
      <c r="J18802" s="1">
        <f>IFERROR(J18803/J18804, J18803)</f>
        <v>0</v>
      </c>
      <c r="K18802" s="1">
        <f>IFERROR(K18803/K18804, K18803)</f>
        <v>0</v>
      </c>
    </row>
    <row r="18803" spans="2:11" outlineLevel="2">
      <c r="C18803" t="s">
        <v>10</v>
      </c>
      <c r="D18803">
        <f>COUNTIF(D18805:D18814, "1")</f>
        <v>0</v>
      </c>
      <c r="E18803">
        <f>COUNTIF(E18805:E18814, "1")</f>
        <v>0</v>
      </c>
      <c r="F18803">
        <f>COUNTIF(F18805:F18814, "1")</f>
        <v>0</v>
      </c>
      <c r="G18803">
        <f>COUNTIF(G18805:G18814, "1")</f>
        <v>0</v>
      </c>
      <c r="H18803">
        <f>COUNTIF(H18805:H18814, "1")</f>
        <v>0</v>
      </c>
      <c r="I18803">
        <f>COUNTIF(I18805:I18814, "1")</f>
        <v>0</v>
      </c>
      <c r="J18803">
        <f>COUNTIF(J18805:J18814, "1")</f>
        <v>0</v>
      </c>
      <c r="K18803">
        <f>COUNTIF(K18805:K18814, "1")</f>
        <v>0</v>
      </c>
    </row>
    <row r="18804" spans="2:11" outlineLevel="2">
      <c r="C18804" t="s">
        <v>12</v>
      </c>
      <c r="D18804">
        <f>COUNTIF(D18805:D18814, "0")</f>
        <v>0</v>
      </c>
      <c r="E18804">
        <f>COUNTIF(E18805:E18814, "0")</f>
        <v>0</v>
      </c>
      <c r="F18804">
        <f>COUNTIF(F18805:F18814, "0")</f>
        <v>0</v>
      </c>
      <c r="G18804">
        <f>COUNTIF(G18805:G18814, "0")</f>
        <v>0</v>
      </c>
      <c r="H18804">
        <f>COUNTIF(H18805:H18814, "0")</f>
        <v>0</v>
      </c>
      <c r="I18804">
        <f>COUNTIF(I18805:I18814, "0")</f>
        <v>0</v>
      </c>
      <c r="J18804">
        <f>COUNTIF(J18805:J18814, "0")</f>
        <v>0</v>
      </c>
      <c r="K18804">
        <f>COUNTIF(K18805:K18814, "0")</f>
        <v>0</v>
      </c>
    </row>
    <row r="18805" spans="2:11" outlineLevel="2">
      <c r="B18805" t="s">
        <v>52</v>
      </c>
      <c r="C18805" t="s">
        <v>17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2:11" outlineLevel="2">
      <c r="B18806" t="s">
        <v>52</v>
      </c>
      <c r="C18806" t="s">
        <v>16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2:11" outlineLevel="2">
      <c r="B18807" t="s">
        <v>52</v>
      </c>
      <c r="C18807" t="s">
        <v>19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2:11" outlineLevel="2">
      <c r="B18808" t="s">
        <v>52</v>
      </c>
      <c r="C18808" t="s">
        <v>15</v>
      </c>
      <c r="D18808">
        <v>0</v>
      </c>
      <c r="E18808">
        <v>0</v>
      </c>
      <c r="F18808">
        <v>1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2:11" outlineLevel="2">
      <c r="B18809" t="s">
        <v>52</v>
      </c>
      <c r="C18809" t="s">
        <v>14</v>
      </c>
      <c r="D18809">
        <v>0</v>
      </c>
      <c r="E18809">
        <v>0</v>
      </c>
      <c r="F18809">
        <v>0</v>
      </c>
      <c r="G18809">
        <v>0</v>
      </c>
      <c r="H18809">
        <v>1</v>
      </c>
      <c r="I18809">
        <v>0</v>
      </c>
      <c r="J18809">
        <v>0</v>
      </c>
      <c r="K18809">
        <v>0</v>
      </c>
    </row>
    <row r="18810" spans="2:11" outlineLevel="2">
      <c r="B18810" t="s">
        <v>52</v>
      </c>
      <c r="C18810" t="s">
        <v>18</v>
      </c>
      <c r="D18810">
        <v>0</v>
      </c>
      <c r="E18810">
        <v>0</v>
      </c>
      <c r="F18810">
        <v>0</v>
      </c>
      <c r="G18810">
        <v>1</v>
      </c>
      <c r="H18810">
        <v>0</v>
      </c>
      <c r="I18810">
        <v>0</v>
      </c>
      <c r="J18810">
        <v>0</v>
      </c>
      <c r="K18810">
        <v>0</v>
      </c>
    </row>
    <row r="18811" spans="2:11" outlineLevel="2">
      <c r="B18811" t="s">
        <v>52</v>
      </c>
      <c r="C18811" t="s">
        <v>34</v>
      </c>
      <c r="D18811">
        <v>0</v>
      </c>
      <c r="E18811">
        <v>1</v>
      </c>
      <c r="F18811">
        <v>0</v>
      </c>
      <c r="G18811">
        <v>1</v>
      </c>
      <c r="H18811">
        <v>0</v>
      </c>
      <c r="I18811">
        <v>0</v>
      </c>
      <c r="J18811">
        <v>0</v>
      </c>
      <c r="K18811">
        <v>0</v>
      </c>
    </row>
    <row r="18812" spans="2:11" outlineLevel="2">
      <c r="B18812" t="s">
        <v>52</v>
      </c>
      <c r="C18812" t="s">
        <v>24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2:11" outlineLevel="2">
      <c r="B18813" t="s">
        <v>52</v>
      </c>
      <c r="C18813" t="s">
        <v>26</v>
      </c>
      <c r="D18813">
        <v>0</v>
      </c>
      <c r="E18813">
        <v>0</v>
      </c>
      <c r="F18813">
        <v>1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2:11" outlineLevel="2">
      <c r="B18814" t="s">
        <v>52</v>
      </c>
      <c r="C18814" t="s">
        <v>35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2:11" s="3" customFormat="1">
      <c r="B18815" s="3" t="s">
        <v>796</v>
      </c>
      <c r="C18815" s="3" t="s">
        <v>8</v>
      </c>
      <c r="D18815" s="3">
        <f>IFERROR(AVERAGE(D18818), 0)</f>
        <v>0</v>
      </c>
      <c r="E18815" s="3">
        <f>IFERROR(AVERAGE(E18818), 0)</f>
        <v>0</v>
      </c>
      <c r="F18815" s="3">
        <f>IFERROR(AVERAGE(F18818), 0)</f>
        <v>0</v>
      </c>
      <c r="G18815" s="3">
        <f>IFERROR(AVERAGE(G18818), 0)</f>
        <v>0</v>
      </c>
      <c r="H18815" s="3">
        <f>IFERROR(AVERAGE(H18818), 0)</f>
        <v>0</v>
      </c>
      <c r="I18815" s="3">
        <f>IFERROR(AVERAGE(I18818), 0)</f>
        <v>0</v>
      </c>
      <c r="J18815" s="3">
        <f>IFERROR(AVERAGE(J18818), 0)</f>
        <v>0</v>
      </c>
      <c r="K18815" s="3">
        <f>IFERROR(AVERAGE(K18818), 0)</f>
        <v>0</v>
      </c>
    </row>
    <row r="18816" spans="2:11" outlineLevel="2">
      <c r="B18816" s="4" t="s">
        <v>9</v>
      </c>
      <c r="D18816">
        <f>E18819</f>
        <v>0</v>
      </c>
      <c r="E18816">
        <f>F18819</f>
        <v>0</v>
      </c>
      <c r="F18816">
        <f>G18819</f>
        <v>0</v>
      </c>
      <c r="G18816">
        <f>H18819</f>
        <v>0</v>
      </c>
      <c r="H18816">
        <f>I18819</f>
        <v>0</v>
      </c>
      <c r="I18816">
        <f>J18819</f>
        <v>0</v>
      </c>
      <c r="J18816">
        <f>K18819</f>
        <v>0</v>
      </c>
      <c r="K18816">
        <f>L18819</f>
        <v>0</v>
      </c>
    </row>
    <row r="18817" spans="2:11" outlineLevel="2">
      <c r="B18817" s="4" t="s">
        <v>10</v>
      </c>
      <c r="D18817">
        <f>E18820</f>
        <v>0</v>
      </c>
      <c r="E18817">
        <f>F18820</f>
        <v>0</v>
      </c>
      <c r="F18817">
        <f>G18820</f>
        <v>0</v>
      </c>
      <c r="G18817">
        <f>H18820</f>
        <v>0</v>
      </c>
      <c r="H18817">
        <f>I18820</f>
        <v>0</v>
      </c>
      <c r="I18817">
        <f>J18820</f>
        <v>0</v>
      </c>
      <c r="J18817">
        <f>K18820</f>
        <v>0</v>
      </c>
      <c r="K18817">
        <f>L18820</f>
        <v>0</v>
      </c>
    </row>
    <row r="18818" spans="2:11" s="5" customFormat="1" outlineLevel="1">
      <c r="C18818" s="5" t="s">
        <v>51</v>
      </c>
      <c r="D18818" s="1">
        <f>IFERROR(D18819/D18820, D18819)</f>
        <v>0</v>
      </c>
      <c r="E18818" s="1">
        <f>IFERROR(E18819/E18820, E18819)</f>
        <v>0</v>
      </c>
      <c r="F18818" s="1">
        <f>IFERROR(F18819/F18820, F18819)</f>
        <v>0</v>
      </c>
      <c r="G18818" s="1">
        <f>IFERROR(G18819/G18820, G18819)</f>
        <v>0</v>
      </c>
      <c r="H18818" s="1">
        <f>IFERROR(H18819/H18820, H18819)</f>
        <v>0</v>
      </c>
      <c r="I18818" s="1">
        <f>IFERROR(I18819/I18820, I18819)</f>
        <v>0</v>
      </c>
      <c r="J18818" s="1">
        <f>IFERROR(J18819/J18820, J18819)</f>
        <v>0</v>
      </c>
      <c r="K18818" s="1">
        <f>IFERROR(K18819/K18820, K18819)</f>
        <v>0</v>
      </c>
    </row>
    <row r="18819" spans="2:11" outlineLevel="2">
      <c r="C18819" t="s">
        <v>10</v>
      </c>
      <c r="D18819">
        <f>COUNTIF(D18821:D18821, "1")</f>
        <v>0</v>
      </c>
      <c r="E18819">
        <f>COUNTIF(E18821:E18821, "1")</f>
        <v>0</v>
      </c>
      <c r="F18819">
        <f>COUNTIF(F18821:F18821, "1")</f>
        <v>0</v>
      </c>
      <c r="G18819">
        <f>COUNTIF(G18821:G18821, "1")</f>
        <v>0</v>
      </c>
      <c r="H18819">
        <f>COUNTIF(H18821:H18821, "1")</f>
        <v>0</v>
      </c>
      <c r="I18819">
        <f>COUNTIF(I18821:I18821, "1")</f>
        <v>0</v>
      </c>
      <c r="J18819">
        <f>COUNTIF(J18821:J18821, "1")</f>
        <v>0</v>
      </c>
      <c r="K18819">
        <f>COUNTIF(K18821:K18821, "1")</f>
        <v>0</v>
      </c>
    </row>
    <row r="18820" spans="2:11" outlineLevel="2">
      <c r="C18820" t="s">
        <v>12</v>
      </c>
      <c r="D18820">
        <f>COUNTIF(D18821:D18821, "0")</f>
        <v>0</v>
      </c>
      <c r="E18820">
        <f>COUNTIF(E18821:E18821, "0")</f>
        <v>0</v>
      </c>
      <c r="F18820">
        <f>COUNTIF(F18821:F18821, "0")</f>
        <v>0</v>
      </c>
      <c r="G18820">
        <f>COUNTIF(G18821:G18821, "0")</f>
        <v>0</v>
      </c>
      <c r="H18820">
        <f>COUNTIF(H18821:H18821, "0")</f>
        <v>0</v>
      </c>
      <c r="I18820">
        <f>COUNTIF(I18821:I18821, "0")</f>
        <v>0</v>
      </c>
      <c r="J18820">
        <f>COUNTIF(J18821:J18821, "0")</f>
        <v>0</v>
      </c>
      <c r="K18820">
        <f>COUNTIF(K18821:K18821, "0")</f>
        <v>0</v>
      </c>
    </row>
    <row r="18821" spans="2:11" outlineLevel="2">
      <c r="B18821" t="s">
        <v>52</v>
      </c>
      <c r="C18821" t="s">
        <v>19</v>
      </c>
      <c r="D18821">
        <v>1</v>
      </c>
      <c r="E18821">
        <v>0</v>
      </c>
      <c r="F18821">
        <v>0</v>
      </c>
      <c r="G18821">
        <v>0</v>
      </c>
      <c r="H18821">
        <v>1</v>
      </c>
      <c r="I18821">
        <v>0</v>
      </c>
      <c r="J18821">
        <v>1</v>
      </c>
      <c r="K18821">
        <v>0</v>
      </c>
    </row>
    <row r="18822" spans="2:11" s="3" customFormat="1">
      <c r="B18822" s="3" t="s">
        <v>797</v>
      </c>
      <c r="C18822" s="3" t="s">
        <v>8</v>
      </c>
      <c r="D18822" s="3">
        <f>IFERROR(AVERAGE(D18825), 0)</f>
        <v>0</v>
      </c>
      <c r="E18822" s="3">
        <f>IFERROR(AVERAGE(E18825), 0)</f>
        <v>0</v>
      </c>
      <c r="F18822" s="3">
        <f>IFERROR(AVERAGE(F18825), 0)</f>
        <v>0</v>
      </c>
      <c r="G18822" s="3">
        <f>IFERROR(AVERAGE(G18825), 0)</f>
        <v>0</v>
      </c>
      <c r="H18822" s="3">
        <f>IFERROR(AVERAGE(H18825), 0)</f>
        <v>0</v>
      </c>
      <c r="I18822" s="3">
        <f>IFERROR(AVERAGE(I18825), 0)</f>
        <v>0</v>
      </c>
      <c r="J18822" s="3">
        <f>IFERROR(AVERAGE(J18825), 0)</f>
        <v>0</v>
      </c>
      <c r="K18822" s="3">
        <f>IFERROR(AVERAGE(K18825), 0)</f>
        <v>0</v>
      </c>
    </row>
    <row r="18823" spans="2:11" outlineLevel="2">
      <c r="B18823" s="4" t="s">
        <v>9</v>
      </c>
      <c r="D18823">
        <f>E18826</f>
        <v>0</v>
      </c>
      <c r="E18823">
        <f>F18826</f>
        <v>0</v>
      </c>
      <c r="F18823">
        <f>G18826</f>
        <v>0</v>
      </c>
      <c r="G18823">
        <f>H18826</f>
        <v>0</v>
      </c>
      <c r="H18823">
        <f>I18826</f>
        <v>0</v>
      </c>
      <c r="I18823">
        <f>J18826</f>
        <v>0</v>
      </c>
      <c r="J18823">
        <f>K18826</f>
        <v>0</v>
      </c>
      <c r="K18823">
        <f>L18826</f>
        <v>0</v>
      </c>
    </row>
    <row r="18824" spans="2:11" outlineLevel="2">
      <c r="B18824" s="4" t="s">
        <v>10</v>
      </c>
      <c r="D18824">
        <f>E18827</f>
        <v>0</v>
      </c>
      <c r="E18824">
        <f>F18827</f>
        <v>0</v>
      </c>
      <c r="F18824">
        <f>G18827</f>
        <v>0</v>
      </c>
      <c r="G18824">
        <f>H18827</f>
        <v>0</v>
      </c>
      <c r="H18824">
        <f>I18827</f>
        <v>0</v>
      </c>
      <c r="I18824">
        <f>J18827</f>
        <v>0</v>
      </c>
      <c r="J18824">
        <f>K18827</f>
        <v>0</v>
      </c>
      <c r="K18824">
        <f>L18827</f>
        <v>0</v>
      </c>
    </row>
    <row r="18825" spans="2:11" s="5" customFormat="1" outlineLevel="1">
      <c r="C18825" s="5" t="s">
        <v>51</v>
      </c>
      <c r="D18825" s="1">
        <f>IFERROR(D18826/D18827, D18826)</f>
        <v>0</v>
      </c>
      <c r="E18825" s="1">
        <f>IFERROR(E18826/E18827, E18826)</f>
        <v>0</v>
      </c>
      <c r="F18825" s="1">
        <f>IFERROR(F18826/F18827, F18826)</f>
        <v>0</v>
      </c>
      <c r="G18825" s="1">
        <f>IFERROR(G18826/G18827, G18826)</f>
        <v>0</v>
      </c>
      <c r="H18825" s="1">
        <f>IFERROR(H18826/H18827, H18826)</f>
        <v>0</v>
      </c>
      <c r="I18825" s="1">
        <f>IFERROR(I18826/I18827, I18826)</f>
        <v>0</v>
      </c>
      <c r="J18825" s="1">
        <f>IFERROR(J18826/J18827, J18826)</f>
        <v>0</v>
      </c>
      <c r="K18825" s="1">
        <f>IFERROR(K18826/K18827, K18826)</f>
        <v>0</v>
      </c>
    </row>
    <row r="18826" spans="2:11" outlineLevel="2">
      <c r="C18826" t="s">
        <v>10</v>
      </c>
      <c r="D18826">
        <f>COUNTIF(D18828:D18832, "1")</f>
        <v>0</v>
      </c>
      <c r="E18826">
        <f>COUNTIF(E18828:E18832, "1")</f>
        <v>0</v>
      </c>
      <c r="F18826">
        <f>COUNTIF(F18828:F18832, "1")</f>
        <v>0</v>
      </c>
      <c r="G18826">
        <f>COUNTIF(G18828:G18832, "1")</f>
        <v>0</v>
      </c>
      <c r="H18826">
        <f>COUNTIF(H18828:H18832, "1")</f>
        <v>0</v>
      </c>
      <c r="I18826">
        <f>COUNTIF(I18828:I18832, "1")</f>
        <v>0</v>
      </c>
      <c r="J18826">
        <f>COUNTIF(J18828:J18832, "1")</f>
        <v>0</v>
      </c>
      <c r="K18826">
        <f>COUNTIF(K18828:K18832, "1")</f>
        <v>0</v>
      </c>
    </row>
    <row r="18827" spans="2:11" outlineLevel="2">
      <c r="C18827" t="s">
        <v>12</v>
      </c>
      <c r="D18827">
        <f>COUNTIF(D18828:D18832, "0")</f>
        <v>0</v>
      </c>
      <c r="E18827">
        <f>COUNTIF(E18828:E18832, "0")</f>
        <v>0</v>
      </c>
      <c r="F18827">
        <f>COUNTIF(F18828:F18832, "0")</f>
        <v>0</v>
      </c>
      <c r="G18827">
        <f>COUNTIF(G18828:G18832, "0")</f>
        <v>0</v>
      </c>
      <c r="H18827">
        <f>COUNTIF(H18828:H18832, "0")</f>
        <v>0</v>
      </c>
      <c r="I18827">
        <f>COUNTIF(I18828:I18832, "0")</f>
        <v>0</v>
      </c>
      <c r="J18827">
        <f>COUNTIF(J18828:J18832, "0")</f>
        <v>0</v>
      </c>
      <c r="K18827">
        <f>COUNTIF(K18828:K18832, "0")</f>
        <v>0</v>
      </c>
    </row>
    <row r="18828" spans="2:11" outlineLevel="2">
      <c r="B18828" t="s">
        <v>52</v>
      </c>
      <c r="C18828" t="s">
        <v>16</v>
      </c>
      <c r="D18828">
        <v>1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2:11" outlineLevel="2">
      <c r="B18829" t="s">
        <v>52</v>
      </c>
      <c r="C18829" t="s">
        <v>15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2:11" outlineLevel="2">
      <c r="B18830" t="s">
        <v>52</v>
      </c>
      <c r="C18830" t="s">
        <v>14</v>
      </c>
      <c r="D18830">
        <v>1</v>
      </c>
      <c r="E18830">
        <v>0</v>
      </c>
      <c r="F18830">
        <v>0</v>
      </c>
      <c r="G18830">
        <v>0</v>
      </c>
      <c r="H18830">
        <v>0</v>
      </c>
      <c r="I18830">
        <v>1</v>
      </c>
      <c r="J18830">
        <v>1</v>
      </c>
      <c r="K18830">
        <v>0</v>
      </c>
    </row>
    <row r="18831" spans="2:11" outlineLevel="2">
      <c r="B18831" t="s">
        <v>52</v>
      </c>
      <c r="C18831" t="s">
        <v>17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</row>
    <row r="18832" spans="2:11" outlineLevel="2">
      <c r="B18832" t="s">
        <v>52</v>
      </c>
      <c r="C18832" t="s">
        <v>18</v>
      </c>
      <c r="D18832">
        <v>1</v>
      </c>
      <c r="E18832">
        <v>1</v>
      </c>
      <c r="F18832">
        <v>0</v>
      </c>
      <c r="G18832">
        <v>1</v>
      </c>
      <c r="H18832">
        <v>0</v>
      </c>
      <c r="I18832">
        <v>0</v>
      </c>
      <c r="J18832">
        <v>0</v>
      </c>
      <c r="K18832">
        <v>0</v>
      </c>
    </row>
    <row r="18833" spans="2:11" s="3" customFormat="1">
      <c r="B18833" s="3" t="s">
        <v>798</v>
      </c>
      <c r="C18833" s="3" t="s">
        <v>8</v>
      </c>
      <c r="D18833" s="3">
        <f>IFERROR(AVERAGE(D18836), 0)</f>
        <v>0</v>
      </c>
      <c r="E18833" s="3">
        <f>IFERROR(AVERAGE(E18836), 0)</f>
        <v>0</v>
      </c>
      <c r="F18833" s="3">
        <f>IFERROR(AVERAGE(F18836), 0)</f>
        <v>0</v>
      </c>
      <c r="G18833" s="3">
        <f>IFERROR(AVERAGE(G18836), 0)</f>
        <v>0</v>
      </c>
      <c r="H18833" s="3">
        <f>IFERROR(AVERAGE(H18836), 0)</f>
        <v>0</v>
      </c>
      <c r="I18833" s="3">
        <f>IFERROR(AVERAGE(I18836), 0)</f>
        <v>0</v>
      </c>
      <c r="J18833" s="3">
        <f>IFERROR(AVERAGE(J18836), 0)</f>
        <v>0</v>
      </c>
      <c r="K18833" s="3">
        <f>IFERROR(AVERAGE(K18836), 0)</f>
        <v>0</v>
      </c>
    </row>
    <row r="18834" spans="2:11" outlineLevel="2">
      <c r="B18834" s="4" t="s">
        <v>9</v>
      </c>
      <c r="D18834">
        <f>E18837</f>
        <v>0</v>
      </c>
      <c r="E18834">
        <f>F18837</f>
        <v>0</v>
      </c>
      <c r="F18834">
        <f>G18837</f>
        <v>0</v>
      </c>
      <c r="G18834">
        <f>H18837</f>
        <v>0</v>
      </c>
      <c r="H18834">
        <f>I18837</f>
        <v>0</v>
      </c>
      <c r="I18834">
        <f>J18837</f>
        <v>0</v>
      </c>
      <c r="J18834">
        <f>K18837</f>
        <v>0</v>
      </c>
      <c r="K18834">
        <f>L18837</f>
        <v>0</v>
      </c>
    </row>
    <row r="18835" spans="2:11" outlineLevel="2">
      <c r="B18835" s="4" t="s">
        <v>10</v>
      </c>
      <c r="D18835">
        <f>E18838</f>
        <v>0</v>
      </c>
      <c r="E18835">
        <f>F18838</f>
        <v>0</v>
      </c>
      <c r="F18835">
        <f>G18838</f>
        <v>0</v>
      </c>
      <c r="G18835">
        <f>H18838</f>
        <v>0</v>
      </c>
      <c r="H18835">
        <f>I18838</f>
        <v>0</v>
      </c>
      <c r="I18835">
        <f>J18838</f>
        <v>0</v>
      </c>
      <c r="J18835">
        <f>K18838</f>
        <v>0</v>
      </c>
      <c r="K18835">
        <f>L18838</f>
        <v>0</v>
      </c>
    </row>
    <row r="18836" spans="2:11" s="5" customFormat="1" outlineLevel="1">
      <c r="C18836" s="5" t="s">
        <v>51</v>
      </c>
      <c r="D18836" s="1">
        <f>IFERROR(D18837/D18838, D18837)</f>
        <v>0</v>
      </c>
      <c r="E18836" s="1">
        <f>IFERROR(E18837/E18838, E18837)</f>
        <v>0</v>
      </c>
      <c r="F18836" s="1">
        <f>IFERROR(F18837/F18838, F18837)</f>
        <v>0</v>
      </c>
      <c r="G18836" s="1">
        <f>IFERROR(G18837/G18838, G18837)</f>
        <v>0</v>
      </c>
      <c r="H18836" s="1">
        <f>IFERROR(H18837/H18838, H18837)</f>
        <v>0</v>
      </c>
      <c r="I18836" s="1">
        <f>IFERROR(I18837/I18838, I18837)</f>
        <v>0</v>
      </c>
      <c r="J18836" s="1">
        <f>IFERROR(J18837/J18838, J18837)</f>
        <v>0</v>
      </c>
      <c r="K18836" s="1">
        <f>IFERROR(K18837/K18838, K18837)</f>
        <v>0</v>
      </c>
    </row>
    <row r="18837" spans="2:11" outlineLevel="2">
      <c r="C18837" t="s">
        <v>10</v>
      </c>
      <c r="D18837">
        <f>COUNTIF(D18839:D18840, "1")</f>
        <v>0</v>
      </c>
      <c r="E18837">
        <f>COUNTIF(E18839:E18840, "1")</f>
        <v>0</v>
      </c>
      <c r="F18837">
        <f>COUNTIF(F18839:F18840, "1")</f>
        <v>0</v>
      </c>
      <c r="G18837">
        <f>COUNTIF(G18839:G18840, "1")</f>
        <v>0</v>
      </c>
      <c r="H18837">
        <f>COUNTIF(H18839:H18840, "1")</f>
        <v>0</v>
      </c>
      <c r="I18837">
        <f>COUNTIF(I18839:I18840, "1")</f>
        <v>0</v>
      </c>
      <c r="J18837">
        <f>COUNTIF(J18839:J18840, "1")</f>
        <v>0</v>
      </c>
      <c r="K18837">
        <f>COUNTIF(K18839:K18840, "1")</f>
        <v>0</v>
      </c>
    </row>
    <row r="18838" spans="2:11" outlineLevel="2">
      <c r="C18838" t="s">
        <v>12</v>
      </c>
      <c r="D18838">
        <f>COUNTIF(D18839:D18840, "0")</f>
        <v>0</v>
      </c>
      <c r="E18838">
        <f>COUNTIF(E18839:E18840, "0")</f>
        <v>0</v>
      </c>
      <c r="F18838">
        <f>COUNTIF(F18839:F18840, "0")</f>
        <v>0</v>
      </c>
      <c r="G18838">
        <f>COUNTIF(G18839:G18840, "0")</f>
        <v>0</v>
      </c>
      <c r="H18838">
        <f>COUNTIF(H18839:H18840, "0")</f>
        <v>0</v>
      </c>
      <c r="I18838">
        <f>COUNTIF(I18839:I18840, "0")</f>
        <v>0</v>
      </c>
      <c r="J18838">
        <f>COUNTIF(J18839:J18840, "0")</f>
        <v>0</v>
      </c>
      <c r="K18838">
        <f>COUNTIF(K18839:K18840, "0")</f>
        <v>0</v>
      </c>
    </row>
    <row r="18839" spans="2:11" outlineLevel="2">
      <c r="B18839" t="s">
        <v>52</v>
      </c>
      <c r="C18839" t="s">
        <v>14</v>
      </c>
      <c r="D18839">
        <v>0</v>
      </c>
      <c r="E18839">
        <v>0</v>
      </c>
      <c r="F18839">
        <v>1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2:11" outlineLevel="2">
      <c r="B18840" t="s">
        <v>52</v>
      </c>
      <c r="C18840" t="s">
        <v>14</v>
      </c>
      <c r="D18840">
        <v>0</v>
      </c>
      <c r="E18840">
        <v>0</v>
      </c>
      <c r="F18840">
        <v>1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2:11" s="2" customFormat="1">
      <c r="B18841" s="2" t="s">
        <v>799</v>
      </c>
      <c r="D18841" s="2">
        <f>IFERROR(AVERAGE(D18844,D18879,D18903,D18938,D18972,D18985,D18997,D19005,D19015,D19030,D19044,D19054,D19075,D19093,D19129,D19140,D19154,D19164), 0)</f>
        <v>0</v>
      </c>
      <c r="E18841" s="2">
        <f>IFERROR(AVERAGE(E18844,E18879,E18903,E18938,E18972,E18985,E18997,E19005,E19015,E19030,E19044,E19054,E19075,E19093,E19129,E19140,E19154,E19164), 0)</f>
        <v>0</v>
      </c>
      <c r="F18841" s="2">
        <f>IFERROR(AVERAGE(F18844,F18879,F18903,F18938,F18972,F18985,F18997,F19005,F19015,F19030,F19044,F19054,F19075,F19093,F19129,F19140,F19154,F19164), 0)</f>
        <v>0</v>
      </c>
      <c r="G18841" s="2">
        <f>IFERROR(AVERAGE(G18844,G18879,G18903,G18938,G18972,G18985,G18997,G19005,G19015,G19030,G19044,G19054,G19075,G19093,G19129,G19140,G19154,G19164), 0)</f>
        <v>0</v>
      </c>
      <c r="H18841" s="2">
        <f>IFERROR(AVERAGE(H18844,H18879,H18903,H18938,H18972,H18985,H18997,H19005,H19015,H19030,H19044,H19054,H19075,H19093,H19129,H19140,H19154,H19164), 0)</f>
        <v>0</v>
      </c>
      <c r="I18841" s="2">
        <f>IFERROR(AVERAGE(I18844,I18879,I18903,I18938,I18972,I18985,I18997,I19005,I19015,I19030,I19044,I19054,I19075,I19093,I19129,I19140,I19154,I19164), 0)</f>
        <v>0</v>
      </c>
      <c r="J18841" s="2">
        <f>IFERROR(AVERAGE(J18844,J18879,J18903,J18938,J18972,J18985,J18997,J19005,J19015,J19030,J19044,J19054,J19075,J19093,J19129,J19140,J19154,J19164), 0)</f>
        <v>0</v>
      </c>
      <c r="K18841" s="2">
        <f>IFERROR(AVERAGE(K18844,K18879,K18903,K18938,K18972,K18985,K18997,K19005,K19015,K19030,K19044,K19054,K19075,K19093,K19129,K19140,K19154,K19164), 0)</f>
        <v>0</v>
      </c>
    </row>
    <row r="18842" spans="2:11" outlineLevel="2">
      <c r="B18842" t="s">
        <v>3</v>
      </c>
      <c r="D18842">
        <f>D18845+D18880+D18904+D18939+D18973+D18986+D18998+D19006+D19016+D19031+D19045+D19055+D19076+D19094+D19130+D19141+D19155+D19165</f>
        <v>0</v>
      </c>
      <c r="E18842">
        <f>E18845+E18880+E18904+E18939+E18973+E18986+E18998+E19006+E19016+E19031+E19045+E19055+E19076+E19094+E19130+E19141+E19155+E19165</f>
        <v>0</v>
      </c>
      <c r="F18842">
        <f>F18845+F18880+F18904+F18939+F18973+F18986+F18998+F19006+F19016+F19031+F19045+F19055+F19076+F19094+F19130+F19141+F19155+F19165</f>
        <v>0</v>
      </c>
      <c r="G18842">
        <f>G18845+G18880+G18904+G18939+G18973+G18986+G18998+G19006+G19016+G19031+G19045+G19055+G19076+G19094+G19130+G19141+G19155+G19165</f>
        <v>0</v>
      </c>
      <c r="H18842">
        <f>H18845+H18880+H18904+H18939+H18973+H18986+H18998+H19006+H19016+H19031+H19045+H19055+H19076+H19094+H19130+H19141+H19155+H19165</f>
        <v>0</v>
      </c>
      <c r="I18842">
        <f>I18845+I18880+I18904+I18939+I18973+I18986+I18998+I19006+I19016+I19031+I19045+I19055+I19076+I19094+I19130+I19141+I19155+I19165</f>
        <v>0</v>
      </c>
      <c r="J18842">
        <f>J18845+J18880+J18904+J18939+J18973+J18986+J18998+J19006+J19016+J19031+J19045+J19055+J19076+J19094+J19130+J19141+J19155+J19165</f>
        <v>0</v>
      </c>
      <c r="K18842">
        <f>K18845+K18880+K18904+K18939+K18973+K18986+K18998+K19006+K19016+K19031+K19045+K19055+K19076+K19094+K19130+K19141+K19155+K19165</f>
        <v>0</v>
      </c>
    </row>
    <row r="18843" spans="2:11" outlineLevel="2">
      <c r="B18843" t="s">
        <v>4</v>
      </c>
      <c r="D18843">
        <f>D18846+D18881+D18905+D18940+D18974+D18987+D18999+D19007+D19017+D19032+D19046+D19056+D19077+D19095+D19131+D19142+D19156+D19166</f>
        <v>0</v>
      </c>
      <c r="E18843">
        <f>E18846+E18881+E18905+E18940+E18974+E18987+E18999+E19007+E19017+E19032+E19046+E19056+E19077+E19095+E19131+E19142+E19156+E19166</f>
        <v>0</v>
      </c>
      <c r="F18843">
        <f>F18846+F18881+F18905+F18940+F18974+F18987+F18999+F19007+F19017+F19032+F19046+F19056+F19077+F19095+F19131+F19142+F19156+F19166</f>
        <v>0</v>
      </c>
      <c r="G18843">
        <f>G18846+G18881+G18905+G18940+G18974+G18987+G18999+G19007+G19017+G19032+G19046+G19056+G19077+G19095+G19131+G19142+G19156+G19166</f>
        <v>0</v>
      </c>
      <c r="H18843">
        <f>H18846+H18881+H18905+H18940+H18974+H18987+H18999+H19007+H19017+H19032+H19046+H19056+H19077+H19095+H19131+H19142+H19156+H19166</f>
        <v>0</v>
      </c>
      <c r="I18843">
        <f>I18846+I18881+I18905+I18940+I18974+I18987+I18999+I19007+I19017+I19032+I19046+I19056+I19077+I19095+I19131+I19142+I19156+I19166</f>
        <v>0</v>
      </c>
      <c r="J18843">
        <f>J18846+J18881+J18905+J18940+J18974+J18987+J18999+J19007+J19017+J19032+J19046+J19056+J19077+J19095+J19131+J19142+J19156+J19166</f>
        <v>0</v>
      </c>
      <c r="K18843">
        <f>K18846+K18881+K18905+K18940+K18974+K18987+K18999+K19007+K19017+K19032+K19046+K19056+K19077+K19095+K19131+K19142+K19156+K19166</f>
        <v>0</v>
      </c>
    </row>
    <row r="18844" spans="2:11" s="3" customFormat="1">
      <c r="B18844" s="3" t="s">
        <v>800</v>
      </c>
      <c r="C18844" s="3" t="s">
        <v>8</v>
      </c>
      <c r="D18844" s="3">
        <f>IFERROR(AVERAGE(D18847,D18862), 0)</f>
        <v>0</v>
      </c>
      <c r="E18844" s="3">
        <f>IFERROR(AVERAGE(E18847,E18862), 0)</f>
        <v>0</v>
      </c>
      <c r="F18844" s="3">
        <f>IFERROR(AVERAGE(F18847,F18862), 0)</f>
        <v>0</v>
      </c>
      <c r="G18844" s="3">
        <f>IFERROR(AVERAGE(G18847,G18862), 0)</f>
        <v>0</v>
      </c>
      <c r="H18844" s="3">
        <f>IFERROR(AVERAGE(H18847,H18862), 0)</f>
        <v>0</v>
      </c>
      <c r="I18844" s="3">
        <f>IFERROR(AVERAGE(I18847,I18862), 0)</f>
        <v>0</v>
      </c>
      <c r="J18844" s="3">
        <f>IFERROR(AVERAGE(J18847,J18862), 0)</f>
        <v>0</v>
      </c>
      <c r="K18844" s="3">
        <f>IFERROR(AVERAGE(K18847,K18862), 0)</f>
        <v>0</v>
      </c>
    </row>
    <row r="18845" spans="2:11" outlineLevel="2">
      <c r="B18845" s="4" t="s">
        <v>9</v>
      </c>
      <c r="D18845">
        <f>E18848+E18863</f>
        <v>0</v>
      </c>
      <c r="E18845">
        <f>F18848+F18863</f>
        <v>0</v>
      </c>
      <c r="F18845">
        <f>G18848+G18863</f>
        <v>0</v>
      </c>
      <c r="G18845">
        <f>H18848+H18863</f>
        <v>0</v>
      </c>
      <c r="H18845">
        <f>I18848+I18863</f>
        <v>0</v>
      </c>
      <c r="I18845">
        <f>J18848+J18863</f>
        <v>0</v>
      </c>
      <c r="J18845">
        <f>K18848+K18863</f>
        <v>0</v>
      </c>
      <c r="K18845">
        <f>L18848+L18863</f>
        <v>0</v>
      </c>
    </row>
    <row r="18846" spans="2:11" outlineLevel="2">
      <c r="B18846" s="4" t="s">
        <v>10</v>
      </c>
      <c r="D18846">
        <f>E18849+E18864</f>
        <v>0</v>
      </c>
      <c r="E18846">
        <f>F18849+F18864</f>
        <v>0</v>
      </c>
      <c r="F18846">
        <f>G18849+G18864</f>
        <v>0</v>
      </c>
      <c r="G18846">
        <f>H18849+H18864</f>
        <v>0</v>
      </c>
      <c r="H18846">
        <f>I18849+I18864</f>
        <v>0</v>
      </c>
      <c r="I18846">
        <f>J18849+J18864</f>
        <v>0</v>
      </c>
      <c r="J18846">
        <f>K18849+K18864</f>
        <v>0</v>
      </c>
      <c r="K18846">
        <f>L18849+L18864</f>
        <v>0</v>
      </c>
    </row>
    <row r="18847" spans="2:11" s="5" customFormat="1" outlineLevel="1">
      <c r="C18847" s="5" t="s">
        <v>51</v>
      </c>
      <c r="D18847" s="1">
        <f>IFERROR(D18848/D18849, D18848)</f>
        <v>0</v>
      </c>
      <c r="E18847" s="1">
        <f>IFERROR(E18848/E18849, E18848)</f>
        <v>0</v>
      </c>
      <c r="F18847" s="1">
        <f>IFERROR(F18848/F18849, F18848)</f>
        <v>0</v>
      </c>
      <c r="G18847" s="1">
        <f>IFERROR(G18848/G18849, G18848)</f>
        <v>0</v>
      </c>
      <c r="H18847" s="1">
        <f>IFERROR(H18848/H18849, H18848)</f>
        <v>0</v>
      </c>
      <c r="I18847" s="1">
        <f>IFERROR(I18848/I18849, I18848)</f>
        <v>0</v>
      </c>
      <c r="J18847" s="1">
        <f>IFERROR(J18848/J18849, J18848)</f>
        <v>0</v>
      </c>
      <c r="K18847" s="1">
        <f>IFERROR(K18848/K18849, K18848)</f>
        <v>0</v>
      </c>
    </row>
    <row r="18848" spans="2:11" outlineLevel="2">
      <c r="C18848" t="s">
        <v>10</v>
      </c>
      <c r="D18848">
        <f>COUNTIF(D18850:D18861, "1")</f>
        <v>0</v>
      </c>
      <c r="E18848">
        <f>COUNTIF(E18850:E18861, "1")</f>
        <v>0</v>
      </c>
      <c r="F18848">
        <f>COUNTIF(F18850:F18861, "1")</f>
        <v>0</v>
      </c>
      <c r="G18848">
        <f>COUNTIF(G18850:G18861, "1")</f>
        <v>0</v>
      </c>
      <c r="H18848">
        <f>COUNTIF(H18850:H18861, "1")</f>
        <v>0</v>
      </c>
      <c r="I18848">
        <f>COUNTIF(I18850:I18861, "1")</f>
        <v>0</v>
      </c>
      <c r="J18848">
        <f>COUNTIF(J18850:J18861, "1")</f>
        <v>0</v>
      </c>
      <c r="K18848">
        <f>COUNTIF(K18850:K18861, "1")</f>
        <v>0</v>
      </c>
    </row>
    <row r="18849" spans="2:11" outlineLevel="2">
      <c r="C18849" t="s">
        <v>12</v>
      </c>
      <c r="D18849">
        <f>COUNTIF(D18850:D18861, "0")</f>
        <v>0</v>
      </c>
      <c r="E18849">
        <f>COUNTIF(E18850:E18861, "0")</f>
        <v>0</v>
      </c>
      <c r="F18849">
        <f>COUNTIF(F18850:F18861, "0")</f>
        <v>0</v>
      </c>
      <c r="G18849">
        <f>COUNTIF(G18850:G18861, "0")</f>
        <v>0</v>
      </c>
      <c r="H18849">
        <f>COUNTIF(H18850:H18861, "0")</f>
        <v>0</v>
      </c>
      <c r="I18849">
        <f>COUNTIF(I18850:I18861, "0")</f>
        <v>0</v>
      </c>
      <c r="J18849">
        <f>COUNTIF(J18850:J18861, "0")</f>
        <v>0</v>
      </c>
      <c r="K18849">
        <f>COUNTIF(K18850:K18861, "0")</f>
        <v>0</v>
      </c>
    </row>
    <row r="18850" spans="2:11" outlineLevel="2">
      <c r="B18850" t="s">
        <v>52</v>
      </c>
      <c r="C18850" t="s">
        <v>23</v>
      </c>
      <c r="D18850">
        <v>1</v>
      </c>
      <c r="E18850">
        <v>0</v>
      </c>
      <c r="F18850">
        <v>1</v>
      </c>
      <c r="G18850">
        <v>1</v>
      </c>
      <c r="H18850">
        <v>1</v>
      </c>
      <c r="I18850">
        <v>0</v>
      </c>
      <c r="J18850">
        <v>0</v>
      </c>
      <c r="K18850">
        <v>0</v>
      </c>
    </row>
    <row r="18851" spans="2:11" outlineLevel="2">
      <c r="B18851" t="s">
        <v>52</v>
      </c>
      <c r="C18851" t="s">
        <v>32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</row>
    <row r="18852" spans="2:11" outlineLevel="2">
      <c r="B18852" t="s">
        <v>52</v>
      </c>
      <c r="C18852" t="s">
        <v>34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2:11" outlineLevel="2">
      <c r="B18853" t="s">
        <v>52</v>
      </c>
      <c r="C18853" t="s">
        <v>22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2:11" outlineLevel="2">
      <c r="B18854" t="s">
        <v>52</v>
      </c>
      <c r="C18854" t="s">
        <v>25</v>
      </c>
      <c r="D18854">
        <v>0</v>
      </c>
      <c r="E18854">
        <v>0</v>
      </c>
      <c r="F18854">
        <v>1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2:11" outlineLevel="2">
      <c r="B18855" t="s">
        <v>52</v>
      </c>
      <c r="C18855" t="s">
        <v>20</v>
      </c>
      <c r="D18855">
        <v>0</v>
      </c>
      <c r="E18855">
        <v>0</v>
      </c>
      <c r="F18855">
        <v>0</v>
      </c>
      <c r="G18855">
        <v>0</v>
      </c>
      <c r="H18855">
        <v>1</v>
      </c>
      <c r="I18855">
        <v>1</v>
      </c>
      <c r="J18855">
        <v>1</v>
      </c>
      <c r="K18855">
        <v>0</v>
      </c>
    </row>
    <row r="18856" spans="2:11" outlineLevel="2">
      <c r="B18856" t="s">
        <v>52</v>
      </c>
      <c r="C18856" t="s">
        <v>15</v>
      </c>
      <c r="D18856">
        <v>1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2:11" outlineLevel="2">
      <c r="B18857" t="s">
        <v>52</v>
      </c>
      <c r="C18857" t="s">
        <v>21</v>
      </c>
      <c r="D18857">
        <v>1</v>
      </c>
      <c r="E18857">
        <v>0</v>
      </c>
      <c r="F18857">
        <v>0</v>
      </c>
      <c r="G18857">
        <v>0</v>
      </c>
      <c r="H18857">
        <v>1</v>
      </c>
      <c r="I18857">
        <v>0</v>
      </c>
      <c r="J18857">
        <v>0</v>
      </c>
      <c r="K18857">
        <v>0</v>
      </c>
    </row>
    <row r="18858" spans="2:11" outlineLevel="2">
      <c r="B18858" t="s">
        <v>52</v>
      </c>
      <c r="C18858" t="s">
        <v>18</v>
      </c>
      <c r="D18858">
        <v>0</v>
      </c>
      <c r="E18858">
        <v>0</v>
      </c>
      <c r="F18858">
        <v>1</v>
      </c>
      <c r="G18858">
        <v>0</v>
      </c>
      <c r="H18858">
        <v>0</v>
      </c>
      <c r="I18858">
        <v>1</v>
      </c>
      <c r="J18858">
        <v>0</v>
      </c>
      <c r="K18858">
        <v>0</v>
      </c>
    </row>
    <row r="18859" spans="2:11" outlineLevel="2">
      <c r="B18859" t="s">
        <v>52</v>
      </c>
      <c r="C18859" t="s">
        <v>33</v>
      </c>
      <c r="D18859">
        <v>0</v>
      </c>
      <c r="E18859">
        <v>0</v>
      </c>
      <c r="F18859">
        <v>1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2:11" outlineLevel="2">
      <c r="B18860" t="s">
        <v>52</v>
      </c>
      <c r="C18860" t="s">
        <v>16</v>
      </c>
      <c r="D18860">
        <v>1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2:11" outlineLevel="2">
      <c r="B18861" t="s">
        <v>52</v>
      </c>
      <c r="C18861" t="s">
        <v>17</v>
      </c>
      <c r="D18861">
        <v>1</v>
      </c>
      <c r="E18861">
        <v>1</v>
      </c>
      <c r="F18861">
        <v>1</v>
      </c>
      <c r="G18861">
        <v>0</v>
      </c>
      <c r="H18861">
        <v>0</v>
      </c>
      <c r="I18861">
        <v>0</v>
      </c>
      <c r="J18861">
        <v>0</v>
      </c>
      <c r="K18861">
        <v>0</v>
      </c>
    </row>
    <row r="18862" spans="2:11" s="5" customFormat="1" outlineLevel="1">
      <c r="C18862" s="5" t="s">
        <v>49</v>
      </c>
      <c r="D18862" s="1">
        <f>IFERROR(D18863/D18864, D18863)</f>
        <v>0</v>
      </c>
      <c r="E18862" s="1">
        <f>IFERROR(E18863/E18864, E18863)</f>
        <v>0</v>
      </c>
      <c r="F18862" s="1">
        <f>IFERROR(F18863/F18864, F18863)</f>
        <v>0</v>
      </c>
      <c r="G18862" s="1">
        <f>IFERROR(G18863/G18864, G18863)</f>
        <v>0</v>
      </c>
      <c r="H18862" s="1">
        <f>IFERROR(H18863/H18864, H18863)</f>
        <v>0</v>
      </c>
      <c r="I18862" s="1">
        <f>IFERROR(I18863/I18864, I18863)</f>
        <v>0</v>
      </c>
      <c r="J18862" s="1">
        <f>IFERROR(J18863/J18864, J18863)</f>
        <v>0</v>
      </c>
      <c r="K18862" s="1">
        <f>IFERROR(K18863/K18864, K18863)</f>
        <v>0</v>
      </c>
    </row>
    <row r="18863" spans="2:11" outlineLevel="2">
      <c r="C18863" t="s">
        <v>10</v>
      </c>
      <c r="D18863">
        <f>COUNTIF(D18865:D18878, "1")</f>
        <v>0</v>
      </c>
      <c r="E18863">
        <f>COUNTIF(E18865:E18878, "1")</f>
        <v>0</v>
      </c>
      <c r="F18863">
        <f>COUNTIF(F18865:F18878, "1")</f>
        <v>0</v>
      </c>
      <c r="G18863">
        <f>COUNTIF(G18865:G18878, "1")</f>
        <v>0</v>
      </c>
      <c r="H18863">
        <f>COUNTIF(H18865:H18878, "1")</f>
        <v>0</v>
      </c>
      <c r="I18863">
        <f>COUNTIF(I18865:I18878, "1")</f>
        <v>0</v>
      </c>
      <c r="J18863">
        <f>COUNTIF(J18865:J18878, "1")</f>
        <v>0</v>
      </c>
      <c r="K18863">
        <f>COUNTIF(K18865:K18878, "1")</f>
        <v>0</v>
      </c>
    </row>
    <row r="18864" spans="2:11" outlineLevel="2">
      <c r="C18864" t="s">
        <v>12</v>
      </c>
      <c r="D18864">
        <f>COUNTIF(D18865:D18878, "0")</f>
        <v>0</v>
      </c>
      <c r="E18864">
        <f>COUNTIF(E18865:E18878, "0")</f>
        <v>0</v>
      </c>
      <c r="F18864">
        <f>COUNTIF(F18865:F18878, "0")</f>
        <v>0</v>
      </c>
      <c r="G18864">
        <f>COUNTIF(G18865:G18878, "0")</f>
        <v>0</v>
      </c>
      <c r="H18864">
        <f>COUNTIF(H18865:H18878, "0")</f>
        <v>0</v>
      </c>
      <c r="I18864">
        <f>COUNTIF(I18865:I18878, "0")</f>
        <v>0</v>
      </c>
      <c r="J18864">
        <f>COUNTIF(J18865:J18878, "0")</f>
        <v>0</v>
      </c>
      <c r="K18864">
        <f>COUNTIF(K18865:K18878, "0")</f>
        <v>0</v>
      </c>
    </row>
    <row r="18865" spans="2:11" outlineLevel="2">
      <c r="B18865" t="s">
        <v>50</v>
      </c>
      <c r="C18865" t="s">
        <v>20</v>
      </c>
      <c r="D18865">
        <v>1</v>
      </c>
      <c r="E18865">
        <v>0</v>
      </c>
      <c r="F18865">
        <v>0</v>
      </c>
      <c r="G18865">
        <v>1</v>
      </c>
      <c r="H18865">
        <v>0</v>
      </c>
      <c r="I18865">
        <v>0</v>
      </c>
      <c r="J18865">
        <v>0</v>
      </c>
      <c r="K18865">
        <v>0</v>
      </c>
    </row>
    <row r="18866" spans="2:11" outlineLevel="2">
      <c r="B18866" t="s">
        <v>50</v>
      </c>
      <c r="C18866" t="s">
        <v>15</v>
      </c>
      <c r="D18866">
        <v>0</v>
      </c>
      <c r="E18866">
        <v>0</v>
      </c>
      <c r="F18866">
        <v>1</v>
      </c>
      <c r="G18866">
        <v>1</v>
      </c>
      <c r="H18866">
        <v>0</v>
      </c>
      <c r="I18866">
        <v>0</v>
      </c>
      <c r="J18866">
        <v>0</v>
      </c>
      <c r="K18866">
        <v>0</v>
      </c>
    </row>
    <row r="18867" spans="2:11" outlineLevel="2">
      <c r="B18867" t="s">
        <v>50</v>
      </c>
      <c r="C18867" t="s">
        <v>21</v>
      </c>
      <c r="D18867">
        <v>1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2:11" outlineLevel="2">
      <c r="B18868" t="s">
        <v>50</v>
      </c>
      <c r="C18868" t="s">
        <v>24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</row>
    <row r="18869" spans="2:11" outlineLevel="2">
      <c r="B18869" t="s">
        <v>50</v>
      </c>
      <c r="C18869" t="s">
        <v>17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2:11" outlineLevel="2">
      <c r="B18870" t="s">
        <v>50</v>
      </c>
      <c r="C18870" t="s">
        <v>14</v>
      </c>
      <c r="D18870">
        <v>0</v>
      </c>
      <c r="E18870">
        <v>1</v>
      </c>
      <c r="F18870">
        <v>0</v>
      </c>
      <c r="G18870">
        <v>1</v>
      </c>
      <c r="H18870">
        <v>0</v>
      </c>
      <c r="I18870">
        <v>0</v>
      </c>
      <c r="J18870">
        <v>0</v>
      </c>
      <c r="K18870">
        <v>0</v>
      </c>
    </row>
    <row r="18871" spans="2:11" outlineLevel="2">
      <c r="B18871" t="s">
        <v>50</v>
      </c>
      <c r="C18871" t="s">
        <v>33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</row>
    <row r="18872" spans="2:11" outlineLevel="2">
      <c r="B18872" t="s">
        <v>50</v>
      </c>
      <c r="C18872" t="s">
        <v>16</v>
      </c>
      <c r="D18872">
        <v>1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1</v>
      </c>
      <c r="K18872">
        <v>0</v>
      </c>
    </row>
    <row r="18873" spans="2:11" outlineLevel="2">
      <c r="B18873" t="s">
        <v>50</v>
      </c>
      <c r="C18873" t="s">
        <v>19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2:11" outlineLevel="2">
      <c r="B18874" t="s">
        <v>50</v>
      </c>
      <c r="C18874" t="s">
        <v>34</v>
      </c>
      <c r="D18874">
        <v>0</v>
      </c>
      <c r="E18874">
        <v>0</v>
      </c>
      <c r="F18874">
        <v>1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2:11" outlineLevel="2">
      <c r="B18875" t="s">
        <v>50</v>
      </c>
      <c r="C18875" t="s">
        <v>23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2:11" outlineLevel="2">
      <c r="B18876" t="s">
        <v>50</v>
      </c>
      <c r="C18876" t="s">
        <v>32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2:11" outlineLevel="2">
      <c r="B18877" t="s">
        <v>50</v>
      </c>
      <c r="C18877" t="s">
        <v>18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2:11" outlineLevel="2">
      <c r="B18878" t="s">
        <v>50</v>
      </c>
      <c r="C18878" t="s">
        <v>22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</row>
    <row r="18879" spans="2:11" s="3" customFormat="1">
      <c r="B18879" s="3" t="s">
        <v>801</v>
      </c>
      <c r="C18879" s="3" t="s">
        <v>8</v>
      </c>
      <c r="D18879" s="3">
        <f>IFERROR(AVERAGE(D18882,D18898), 0)</f>
        <v>0</v>
      </c>
      <c r="E18879" s="3">
        <f>IFERROR(AVERAGE(E18882,E18898), 0)</f>
        <v>0</v>
      </c>
      <c r="F18879" s="3">
        <f>IFERROR(AVERAGE(F18882,F18898), 0)</f>
        <v>0</v>
      </c>
      <c r="G18879" s="3">
        <f>IFERROR(AVERAGE(G18882,G18898), 0)</f>
        <v>0</v>
      </c>
      <c r="H18879" s="3">
        <f>IFERROR(AVERAGE(H18882,H18898), 0)</f>
        <v>0</v>
      </c>
      <c r="I18879" s="3">
        <f>IFERROR(AVERAGE(I18882,I18898), 0)</f>
        <v>0</v>
      </c>
      <c r="J18879" s="3">
        <f>IFERROR(AVERAGE(J18882,J18898), 0)</f>
        <v>0</v>
      </c>
      <c r="K18879" s="3">
        <f>IFERROR(AVERAGE(K18882,K18898), 0)</f>
        <v>0</v>
      </c>
    </row>
    <row r="18880" spans="2:11" outlineLevel="2">
      <c r="B18880" s="4" t="s">
        <v>9</v>
      </c>
      <c r="D18880">
        <f>E18883+E18899</f>
        <v>0</v>
      </c>
      <c r="E18880">
        <f>F18883+F18899</f>
        <v>0</v>
      </c>
      <c r="F18880">
        <f>G18883+G18899</f>
        <v>0</v>
      </c>
      <c r="G18880">
        <f>H18883+H18899</f>
        <v>0</v>
      </c>
      <c r="H18880">
        <f>I18883+I18899</f>
        <v>0</v>
      </c>
      <c r="I18880">
        <f>J18883+J18899</f>
        <v>0</v>
      </c>
      <c r="J18880">
        <f>K18883+K18899</f>
        <v>0</v>
      </c>
      <c r="K18880">
        <f>L18883+L18899</f>
        <v>0</v>
      </c>
    </row>
    <row r="18881" spans="2:11" outlineLevel="2">
      <c r="B18881" s="4" t="s">
        <v>10</v>
      </c>
      <c r="D18881">
        <f>E18884+E18900</f>
        <v>0</v>
      </c>
      <c r="E18881">
        <f>F18884+F18900</f>
        <v>0</v>
      </c>
      <c r="F18881">
        <f>G18884+G18900</f>
        <v>0</v>
      </c>
      <c r="G18881">
        <f>H18884+H18900</f>
        <v>0</v>
      </c>
      <c r="H18881">
        <f>I18884+I18900</f>
        <v>0</v>
      </c>
      <c r="I18881">
        <f>J18884+J18900</f>
        <v>0</v>
      </c>
      <c r="J18881">
        <f>K18884+K18900</f>
        <v>0</v>
      </c>
      <c r="K18881">
        <f>L18884+L18900</f>
        <v>0</v>
      </c>
    </row>
    <row r="18882" spans="2:11" s="5" customFormat="1" outlineLevel="1">
      <c r="C18882" s="5" t="s">
        <v>49</v>
      </c>
      <c r="D18882" s="1">
        <f>IFERROR(D18883/D18884, D18883)</f>
        <v>0</v>
      </c>
      <c r="E18882" s="1">
        <f>IFERROR(E18883/E18884, E18883)</f>
        <v>0</v>
      </c>
      <c r="F18882" s="1">
        <f>IFERROR(F18883/F18884, F18883)</f>
        <v>0</v>
      </c>
      <c r="G18882" s="1">
        <f>IFERROR(G18883/G18884, G18883)</f>
        <v>0</v>
      </c>
      <c r="H18882" s="1">
        <f>IFERROR(H18883/H18884, H18883)</f>
        <v>0</v>
      </c>
      <c r="I18882" s="1">
        <f>IFERROR(I18883/I18884, I18883)</f>
        <v>0</v>
      </c>
      <c r="J18882" s="1">
        <f>IFERROR(J18883/J18884, J18883)</f>
        <v>0</v>
      </c>
      <c r="K18882" s="1">
        <f>IFERROR(K18883/K18884, K18883)</f>
        <v>0</v>
      </c>
    </row>
    <row r="18883" spans="2:11" outlineLevel="2">
      <c r="C18883" t="s">
        <v>10</v>
      </c>
      <c r="D18883">
        <f>COUNTIF(D18885:D18897, "1")</f>
        <v>0</v>
      </c>
      <c r="E18883">
        <f>COUNTIF(E18885:E18897, "1")</f>
        <v>0</v>
      </c>
      <c r="F18883">
        <f>COUNTIF(F18885:F18897, "1")</f>
        <v>0</v>
      </c>
      <c r="G18883">
        <f>COUNTIF(G18885:G18897, "1")</f>
        <v>0</v>
      </c>
      <c r="H18883">
        <f>COUNTIF(H18885:H18897, "1")</f>
        <v>0</v>
      </c>
      <c r="I18883">
        <f>COUNTIF(I18885:I18897, "1")</f>
        <v>0</v>
      </c>
      <c r="J18883">
        <f>COUNTIF(J18885:J18897, "1")</f>
        <v>0</v>
      </c>
      <c r="K18883">
        <f>COUNTIF(K18885:K18897, "1")</f>
        <v>0</v>
      </c>
    </row>
    <row r="18884" spans="2:11" outlineLevel="2">
      <c r="C18884" t="s">
        <v>12</v>
      </c>
      <c r="D18884">
        <f>COUNTIF(D18885:D18897, "0")</f>
        <v>0</v>
      </c>
      <c r="E18884">
        <f>COUNTIF(E18885:E18897, "0")</f>
        <v>0</v>
      </c>
      <c r="F18884">
        <f>COUNTIF(F18885:F18897, "0")</f>
        <v>0</v>
      </c>
      <c r="G18884">
        <f>COUNTIF(G18885:G18897, "0")</f>
        <v>0</v>
      </c>
      <c r="H18884">
        <f>COUNTIF(H18885:H18897, "0")</f>
        <v>0</v>
      </c>
      <c r="I18884">
        <f>COUNTIF(I18885:I18897, "0")</f>
        <v>0</v>
      </c>
      <c r="J18884">
        <f>COUNTIF(J18885:J18897, "0")</f>
        <v>0</v>
      </c>
      <c r="K18884">
        <f>COUNTIF(K18885:K18897, "0")</f>
        <v>0</v>
      </c>
    </row>
    <row r="18885" spans="2:11" outlineLevel="2">
      <c r="B18885" t="s">
        <v>50</v>
      </c>
      <c r="C18885" t="s">
        <v>16</v>
      </c>
      <c r="D18885">
        <v>0</v>
      </c>
      <c r="E18885">
        <v>0</v>
      </c>
      <c r="F18885">
        <v>1</v>
      </c>
      <c r="G18885">
        <v>0</v>
      </c>
      <c r="H18885">
        <v>1</v>
      </c>
      <c r="I18885">
        <v>0</v>
      </c>
      <c r="J18885">
        <v>0</v>
      </c>
      <c r="K18885">
        <v>0</v>
      </c>
    </row>
    <row r="18886" spans="2:11" outlineLevel="2">
      <c r="B18886" t="s">
        <v>50</v>
      </c>
      <c r="C18886" t="s">
        <v>17</v>
      </c>
      <c r="D18886">
        <v>0</v>
      </c>
      <c r="E18886">
        <v>0</v>
      </c>
      <c r="F18886">
        <v>1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2:11" outlineLevel="2">
      <c r="B18887" t="s">
        <v>50</v>
      </c>
      <c r="C18887" t="s">
        <v>20</v>
      </c>
      <c r="D18887">
        <v>0</v>
      </c>
      <c r="E18887">
        <v>1</v>
      </c>
      <c r="F18887">
        <v>1</v>
      </c>
      <c r="G18887">
        <v>0</v>
      </c>
      <c r="H18887">
        <v>0</v>
      </c>
      <c r="I18887">
        <v>0</v>
      </c>
      <c r="J18887">
        <v>0</v>
      </c>
      <c r="K18887">
        <v>0</v>
      </c>
    </row>
    <row r="18888" spans="2:11" outlineLevel="2">
      <c r="B18888" t="s">
        <v>50</v>
      </c>
      <c r="C18888" t="s">
        <v>21</v>
      </c>
      <c r="D18888">
        <v>0</v>
      </c>
      <c r="E18888">
        <v>0</v>
      </c>
      <c r="F18888">
        <v>0</v>
      </c>
      <c r="G18888">
        <v>0</v>
      </c>
      <c r="H18888">
        <v>1</v>
      </c>
      <c r="I18888">
        <v>0</v>
      </c>
      <c r="J18888">
        <v>0</v>
      </c>
      <c r="K18888">
        <v>0</v>
      </c>
    </row>
    <row r="18889" spans="2:11" outlineLevel="2">
      <c r="B18889" t="s">
        <v>50</v>
      </c>
      <c r="C18889" t="s">
        <v>22</v>
      </c>
      <c r="D18889">
        <v>1</v>
      </c>
      <c r="E18889">
        <v>0</v>
      </c>
      <c r="F18889">
        <v>1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2:11" outlineLevel="2">
      <c r="B18890" t="s">
        <v>50</v>
      </c>
      <c r="C18890" t="s">
        <v>23</v>
      </c>
      <c r="D18890">
        <v>1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2:11" outlineLevel="2">
      <c r="B18891" t="s">
        <v>50</v>
      </c>
      <c r="C18891" t="s">
        <v>33</v>
      </c>
      <c r="D18891">
        <v>0</v>
      </c>
      <c r="E18891">
        <v>0</v>
      </c>
      <c r="F18891">
        <v>1</v>
      </c>
      <c r="G18891">
        <v>0</v>
      </c>
      <c r="H18891">
        <v>0</v>
      </c>
      <c r="I18891">
        <v>1</v>
      </c>
      <c r="J18891">
        <v>1</v>
      </c>
      <c r="K18891">
        <v>0</v>
      </c>
    </row>
    <row r="18892" spans="2:11" outlineLevel="2">
      <c r="B18892" t="s">
        <v>50</v>
      </c>
      <c r="C18892" t="s">
        <v>34</v>
      </c>
      <c r="D18892">
        <v>0</v>
      </c>
      <c r="E18892">
        <v>0</v>
      </c>
      <c r="F18892">
        <v>1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2:11" outlineLevel="2">
      <c r="B18893" t="s">
        <v>50</v>
      </c>
      <c r="C18893" t="s">
        <v>25</v>
      </c>
      <c r="D18893">
        <v>0</v>
      </c>
      <c r="E18893">
        <v>0</v>
      </c>
      <c r="F18893">
        <v>1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2:11" outlineLevel="2">
      <c r="B18894" t="s">
        <v>50</v>
      </c>
      <c r="C18894" t="s">
        <v>27</v>
      </c>
      <c r="D18894">
        <v>1</v>
      </c>
      <c r="E18894">
        <v>0</v>
      </c>
      <c r="F18894">
        <v>0</v>
      </c>
      <c r="G18894">
        <v>0</v>
      </c>
      <c r="H18894">
        <v>1</v>
      </c>
      <c r="I18894">
        <v>0</v>
      </c>
      <c r="J18894">
        <v>0</v>
      </c>
      <c r="K18894">
        <v>0</v>
      </c>
    </row>
    <row r="18895" spans="2:11" outlineLevel="2">
      <c r="B18895" t="s">
        <v>50</v>
      </c>
      <c r="C18895" t="s">
        <v>28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2:11" outlineLevel="2">
      <c r="B18896" t="s">
        <v>50</v>
      </c>
      <c r="C18896" t="s">
        <v>36</v>
      </c>
      <c r="D18896">
        <v>1</v>
      </c>
      <c r="E18896">
        <v>0</v>
      </c>
      <c r="F18896">
        <v>0</v>
      </c>
      <c r="G18896">
        <v>1</v>
      </c>
      <c r="H18896">
        <v>0</v>
      </c>
      <c r="I18896">
        <v>0</v>
      </c>
      <c r="J18896">
        <v>0</v>
      </c>
      <c r="K18896">
        <v>0</v>
      </c>
    </row>
    <row r="18897" spans="2:11" outlineLevel="2">
      <c r="B18897" t="s">
        <v>50</v>
      </c>
      <c r="C18897" t="s">
        <v>37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2:11" s="5" customFormat="1" outlineLevel="1">
      <c r="C18898" s="5" t="s">
        <v>55</v>
      </c>
      <c r="D18898" s="1">
        <f>IFERROR(D18899/D18900, D18899)</f>
        <v>0</v>
      </c>
      <c r="E18898" s="1">
        <f>IFERROR(E18899/E18900, E18899)</f>
        <v>0</v>
      </c>
      <c r="F18898" s="1">
        <f>IFERROR(F18899/F18900, F18899)</f>
        <v>0</v>
      </c>
      <c r="G18898" s="1">
        <f>IFERROR(G18899/G18900, G18899)</f>
        <v>0</v>
      </c>
      <c r="H18898" s="1">
        <f>IFERROR(H18899/H18900, H18899)</f>
        <v>0</v>
      </c>
      <c r="I18898" s="1">
        <f>IFERROR(I18899/I18900, I18899)</f>
        <v>0</v>
      </c>
      <c r="J18898" s="1">
        <f>IFERROR(J18899/J18900, J18899)</f>
        <v>0</v>
      </c>
      <c r="K18898" s="1">
        <f>IFERROR(K18899/K18900, K18899)</f>
        <v>0</v>
      </c>
    </row>
    <row r="18899" spans="2:11" outlineLevel="2">
      <c r="C18899" t="s">
        <v>10</v>
      </c>
      <c r="D18899">
        <f>COUNTIF(D18901:D18902, "1")</f>
        <v>0</v>
      </c>
      <c r="E18899">
        <f>COUNTIF(E18901:E18902, "1")</f>
        <v>0</v>
      </c>
      <c r="F18899">
        <f>COUNTIF(F18901:F18902, "1")</f>
        <v>0</v>
      </c>
      <c r="G18899">
        <f>COUNTIF(G18901:G18902, "1")</f>
        <v>0</v>
      </c>
      <c r="H18899">
        <f>COUNTIF(H18901:H18902, "1")</f>
        <v>0</v>
      </c>
      <c r="I18899">
        <f>COUNTIF(I18901:I18902, "1")</f>
        <v>0</v>
      </c>
      <c r="J18899">
        <f>COUNTIF(J18901:J18902, "1")</f>
        <v>0</v>
      </c>
      <c r="K18899">
        <f>COUNTIF(K18901:K18902, "1")</f>
        <v>0</v>
      </c>
    </row>
    <row r="18900" spans="2:11" outlineLevel="2">
      <c r="C18900" t="s">
        <v>12</v>
      </c>
      <c r="D18900">
        <f>COUNTIF(D18901:D18902, "0")</f>
        <v>0</v>
      </c>
      <c r="E18900">
        <f>COUNTIF(E18901:E18902, "0")</f>
        <v>0</v>
      </c>
      <c r="F18900">
        <f>COUNTIF(F18901:F18902, "0")</f>
        <v>0</v>
      </c>
      <c r="G18900">
        <f>COUNTIF(G18901:G18902, "0")</f>
        <v>0</v>
      </c>
      <c r="H18900">
        <f>COUNTIF(H18901:H18902, "0")</f>
        <v>0</v>
      </c>
      <c r="I18900">
        <f>COUNTIF(I18901:I18902, "0")</f>
        <v>0</v>
      </c>
      <c r="J18900">
        <f>COUNTIF(J18901:J18902, "0")</f>
        <v>0</v>
      </c>
      <c r="K18900">
        <f>COUNTIF(K18901:K18902, "0")</f>
        <v>0</v>
      </c>
    </row>
    <row r="18901" spans="2:11" outlineLevel="2">
      <c r="B18901" t="s">
        <v>56</v>
      </c>
      <c r="C18901" t="s">
        <v>16</v>
      </c>
      <c r="D18901">
        <v>0</v>
      </c>
      <c r="E18901">
        <v>0</v>
      </c>
      <c r="F18901">
        <v>0</v>
      </c>
      <c r="G18901">
        <v>1</v>
      </c>
      <c r="H18901">
        <v>0</v>
      </c>
      <c r="I18901">
        <v>0</v>
      </c>
      <c r="J18901">
        <v>0</v>
      </c>
      <c r="K18901">
        <v>0</v>
      </c>
    </row>
    <row r="18902" spans="2:11" outlineLevel="2">
      <c r="B18902" t="s">
        <v>56</v>
      </c>
      <c r="C18902" t="s">
        <v>24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</row>
    <row r="18903" spans="2:11" s="3" customFormat="1">
      <c r="B18903" s="3" t="s">
        <v>802</v>
      </c>
      <c r="C18903" s="3" t="s">
        <v>8</v>
      </c>
      <c r="D18903" s="3">
        <f>IFERROR(AVERAGE(D18906,D18919), 0)</f>
        <v>0</v>
      </c>
      <c r="E18903" s="3">
        <f>IFERROR(AVERAGE(E18906,E18919), 0)</f>
        <v>0</v>
      </c>
      <c r="F18903" s="3">
        <f>IFERROR(AVERAGE(F18906,F18919), 0)</f>
        <v>0</v>
      </c>
      <c r="G18903" s="3">
        <f>IFERROR(AVERAGE(G18906,G18919), 0)</f>
        <v>0</v>
      </c>
      <c r="H18903" s="3">
        <f>IFERROR(AVERAGE(H18906,H18919), 0)</f>
        <v>0</v>
      </c>
      <c r="I18903" s="3">
        <f>IFERROR(AVERAGE(I18906,I18919), 0)</f>
        <v>0</v>
      </c>
      <c r="J18903" s="3">
        <f>IFERROR(AVERAGE(J18906,J18919), 0)</f>
        <v>0</v>
      </c>
      <c r="K18903" s="3">
        <f>IFERROR(AVERAGE(K18906,K18919), 0)</f>
        <v>0</v>
      </c>
    </row>
    <row r="18904" spans="2:11" outlineLevel="2">
      <c r="B18904" s="4" t="s">
        <v>9</v>
      </c>
      <c r="D18904">
        <f>E18907+E18920</f>
        <v>0</v>
      </c>
      <c r="E18904">
        <f>F18907+F18920</f>
        <v>0</v>
      </c>
      <c r="F18904">
        <f>G18907+G18920</f>
        <v>0</v>
      </c>
      <c r="G18904">
        <f>H18907+H18920</f>
        <v>0</v>
      </c>
      <c r="H18904">
        <f>I18907+I18920</f>
        <v>0</v>
      </c>
      <c r="I18904">
        <f>J18907+J18920</f>
        <v>0</v>
      </c>
      <c r="J18904">
        <f>K18907+K18920</f>
        <v>0</v>
      </c>
      <c r="K18904">
        <f>L18907+L18920</f>
        <v>0</v>
      </c>
    </row>
    <row r="18905" spans="2:11" outlineLevel="2">
      <c r="B18905" s="4" t="s">
        <v>10</v>
      </c>
      <c r="D18905">
        <f>E18908+E18921</f>
        <v>0</v>
      </c>
      <c r="E18905">
        <f>F18908+F18921</f>
        <v>0</v>
      </c>
      <c r="F18905">
        <f>G18908+G18921</f>
        <v>0</v>
      </c>
      <c r="G18905">
        <f>H18908+H18921</f>
        <v>0</v>
      </c>
      <c r="H18905">
        <f>I18908+I18921</f>
        <v>0</v>
      </c>
      <c r="I18905">
        <f>J18908+J18921</f>
        <v>0</v>
      </c>
      <c r="J18905">
        <f>K18908+K18921</f>
        <v>0</v>
      </c>
      <c r="K18905">
        <f>L18908+L18921</f>
        <v>0</v>
      </c>
    </row>
    <row r="18906" spans="2:11" s="5" customFormat="1" outlineLevel="1">
      <c r="C18906" s="5" t="s">
        <v>49</v>
      </c>
      <c r="D18906" s="1">
        <f>IFERROR(D18907/D18908, D18907)</f>
        <v>0</v>
      </c>
      <c r="E18906" s="1">
        <f>IFERROR(E18907/E18908, E18907)</f>
        <v>0</v>
      </c>
      <c r="F18906" s="1">
        <f>IFERROR(F18907/F18908, F18907)</f>
        <v>0</v>
      </c>
      <c r="G18906" s="1">
        <f>IFERROR(G18907/G18908, G18907)</f>
        <v>0</v>
      </c>
      <c r="H18906" s="1">
        <f>IFERROR(H18907/H18908, H18907)</f>
        <v>0</v>
      </c>
      <c r="I18906" s="1">
        <f>IFERROR(I18907/I18908, I18907)</f>
        <v>0</v>
      </c>
      <c r="J18906" s="1">
        <f>IFERROR(J18907/J18908, J18907)</f>
        <v>0</v>
      </c>
      <c r="K18906" s="1">
        <f>IFERROR(K18907/K18908, K18907)</f>
        <v>0</v>
      </c>
    </row>
    <row r="18907" spans="2:11" outlineLevel="2">
      <c r="C18907" t="s">
        <v>10</v>
      </c>
      <c r="D18907">
        <f>COUNTIF(D18909:D18918, "1")</f>
        <v>0</v>
      </c>
      <c r="E18907">
        <f>COUNTIF(E18909:E18918, "1")</f>
        <v>0</v>
      </c>
      <c r="F18907">
        <f>COUNTIF(F18909:F18918, "1")</f>
        <v>0</v>
      </c>
      <c r="G18907">
        <f>COUNTIF(G18909:G18918, "1")</f>
        <v>0</v>
      </c>
      <c r="H18907">
        <f>COUNTIF(H18909:H18918, "1")</f>
        <v>0</v>
      </c>
      <c r="I18907">
        <f>COUNTIF(I18909:I18918, "1")</f>
        <v>0</v>
      </c>
      <c r="J18907">
        <f>COUNTIF(J18909:J18918, "1")</f>
        <v>0</v>
      </c>
      <c r="K18907">
        <f>COUNTIF(K18909:K18918, "1")</f>
        <v>0</v>
      </c>
    </row>
    <row r="18908" spans="2:11" outlineLevel="2">
      <c r="C18908" t="s">
        <v>12</v>
      </c>
      <c r="D18908">
        <f>COUNTIF(D18909:D18918, "0")</f>
        <v>0</v>
      </c>
      <c r="E18908">
        <f>COUNTIF(E18909:E18918, "0")</f>
        <v>0</v>
      </c>
      <c r="F18908">
        <f>COUNTIF(F18909:F18918, "0")</f>
        <v>0</v>
      </c>
      <c r="G18908">
        <f>COUNTIF(G18909:G18918, "0")</f>
        <v>0</v>
      </c>
      <c r="H18908">
        <f>COUNTIF(H18909:H18918, "0")</f>
        <v>0</v>
      </c>
      <c r="I18908">
        <f>COUNTIF(I18909:I18918, "0")</f>
        <v>0</v>
      </c>
      <c r="J18908">
        <f>COUNTIF(J18909:J18918, "0")</f>
        <v>0</v>
      </c>
      <c r="K18908">
        <f>COUNTIF(K18909:K18918, "0")</f>
        <v>0</v>
      </c>
    </row>
    <row r="18909" spans="2:11" outlineLevel="2">
      <c r="B18909" t="s">
        <v>50</v>
      </c>
      <c r="C18909" t="s">
        <v>16</v>
      </c>
      <c r="D18909">
        <v>0</v>
      </c>
      <c r="E18909">
        <v>1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</row>
    <row r="18910" spans="2:11" outlineLevel="2">
      <c r="B18910" t="s">
        <v>50</v>
      </c>
      <c r="C18910" t="s">
        <v>17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1</v>
      </c>
      <c r="J18910">
        <v>0</v>
      </c>
      <c r="K18910">
        <v>0</v>
      </c>
    </row>
    <row r="18911" spans="2:11" outlineLevel="2">
      <c r="B18911" t="s">
        <v>50</v>
      </c>
      <c r="C18911" t="s">
        <v>18</v>
      </c>
      <c r="D18911">
        <v>0</v>
      </c>
      <c r="E18911">
        <v>0</v>
      </c>
      <c r="F18911">
        <v>1</v>
      </c>
      <c r="G18911">
        <v>0</v>
      </c>
      <c r="H18911">
        <v>0</v>
      </c>
      <c r="I18911">
        <v>0</v>
      </c>
      <c r="J18911">
        <v>0</v>
      </c>
      <c r="K18911">
        <v>0</v>
      </c>
    </row>
    <row r="18912" spans="2:11" outlineLevel="2">
      <c r="B18912" t="s">
        <v>50</v>
      </c>
      <c r="C18912" t="s">
        <v>19</v>
      </c>
      <c r="D18912">
        <v>0</v>
      </c>
      <c r="E18912">
        <v>1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</row>
    <row r="18913" spans="2:11" outlineLevel="2">
      <c r="B18913" t="s">
        <v>50</v>
      </c>
      <c r="C18913" t="s">
        <v>20</v>
      </c>
      <c r="D18913">
        <v>1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0</v>
      </c>
      <c r="K18913">
        <v>0</v>
      </c>
    </row>
    <row r="18914" spans="2:11" outlineLevel="2">
      <c r="B18914" t="s">
        <v>50</v>
      </c>
      <c r="C18914" t="s">
        <v>21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1</v>
      </c>
      <c r="J18914">
        <v>0</v>
      </c>
      <c r="K18914">
        <v>0</v>
      </c>
    </row>
    <row r="18915" spans="2:11" outlineLevel="2">
      <c r="B18915" t="s">
        <v>50</v>
      </c>
      <c r="C18915" t="s">
        <v>22</v>
      </c>
      <c r="D18915">
        <v>0</v>
      </c>
      <c r="E18915">
        <v>1</v>
      </c>
      <c r="F18915">
        <v>1</v>
      </c>
      <c r="G18915">
        <v>1</v>
      </c>
      <c r="H18915">
        <v>0</v>
      </c>
      <c r="I18915">
        <v>0</v>
      </c>
      <c r="J18915">
        <v>1</v>
      </c>
      <c r="K18915">
        <v>0</v>
      </c>
    </row>
    <row r="18916" spans="2:11" outlineLevel="2">
      <c r="B18916" t="s">
        <v>50</v>
      </c>
      <c r="C18916" t="s">
        <v>23</v>
      </c>
      <c r="D18916">
        <v>0</v>
      </c>
      <c r="E18916">
        <v>1</v>
      </c>
      <c r="F18916">
        <v>1</v>
      </c>
      <c r="G18916">
        <v>0</v>
      </c>
      <c r="H18916">
        <v>0</v>
      </c>
      <c r="I18916">
        <v>0</v>
      </c>
      <c r="J18916">
        <v>0</v>
      </c>
      <c r="K18916">
        <v>0</v>
      </c>
    </row>
    <row r="18917" spans="2:11" outlineLevel="2">
      <c r="B18917" t="s">
        <v>50</v>
      </c>
      <c r="C18917" t="s">
        <v>33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1</v>
      </c>
      <c r="K18917">
        <v>0</v>
      </c>
    </row>
    <row r="18918" spans="2:11" outlineLevel="2">
      <c r="B18918" t="s">
        <v>50</v>
      </c>
      <c r="C18918" t="s">
        <v>24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2:11" s="5" customFormat="1" outlineLevel="1">
      <c r="C18919" s="5" t="s">
        <v>51</v>
      </c>
      <c r="D18919" s="1">
        <f>IFERROR(D18920/D18921, D18920)</f>
        <v>0</v>
      </c>
      <c r="E18919" s="1">
        <f>IFERROR(E18920/E18921, E18920)</f>
        <v>0</v>
      </c>
      <c r="F18919" s="1">
        <f>IFERROR(F18920/F18921, F18920)</f>
        <v>0</v>
      </c>
      <c r="G18919" s="1">
        <f>IFERROR(G18920/G18921, G18920)</f>
        <v>0</v>
      </c>
      <c r="H18919" s="1">
        <f>IFERROR(H18920/H18921, H18920)</f>
        <v>0</v>
      </c>
      <c r="I18919" s="1">
        <f>IFERROR(I18920/I18921, I18920)</f>
        <v>0</v>
      </c>
      <c r="J18919" s="1">
        <f>IFERROR(J18920/J18921, J18920)</f>
        <v>0</v>
      </c>
      <c r="K18919" s="1">
        <f>IFERROR(K18920/K18921, K18920)</f>
        <v>0</v>
      </c>
    </row>
    <row r="18920" spans="2:11" outlineLevel="2">
      <c r="C18920" t="s">
        <v>10</v>
      </c>
      <c r="D18920">
        <f>COUNTIF(D18922:D18937, "1")</f>
        <v>0</v>
      </c>
      <c r="E18920">
        <f>COUNTIF(E18922:E18937, "1")</f>
        <v>0</v>
      </c>
      <c r="F18920">
        <f>COUNTIF(F18922:F18937, "1")</f>
        <v>0</v>
      </c>
      <c r="G18920">
        <f>COUNTIF(G18922:G18937, "1")</f>
        <v>0</v>
      </c>
      <c r="H18920">
        <f>COUNTIF(H18922:H18937, "1")</f>
        <v>0</v>
      </c>
      <c r="I18920">
        <f>COUNTIF(I18922:I18937, "1")</f>
        <v>0</v>
      </c>
      <c r="J18920">
        <f>COUNTIF(J18922:J18937, "1")</f>
        <v>0</v>
      </c>
      <c r="K18920">
        <f>COUNTIF(K18922:K18937, "1")</f>
        <v>0</v>
      </c>
    </row>
    <row r="18921" spans="2:11" outlineLevel="2">
      <c r="C18921" t="s">
        <v>12</v>
      </c>
      <c r="D18921">
        <f>COUNTIF(D18922:D18937, "0")</f>
        <v>0</v>
      </c>
      <c r="E18921">
        <f>COUNTIF(E18922:E18937, "0")</f>
        <v>0</v>
      </c>
      <c r="F18921">
        <f>COUNTIF(F18922:F18937, "0")</f>
        <v>0</v>
      </c>
      <c r="G18921">
        <f>COUNTIF(G18922:G18937, "0")</f>
        <v>0</v>
      </c>
      <c r="H18921">
        <f>COUNTIF(H18922:H18937, "0")</f>
        <v>0</v>
      </c>
      <c r="I18921">
        <f>COUNTIF(I18922:I18937, "0")</f>
        <v>0</v>
      </c>
      <c r="J18921">
        <f>COUNTIF(J18922:J18937, "0")</f>
        <v>0</v>
      </c>
      <c r="K18921">
        <f>COUNTIF(K18922:K18937, "0")</f>
        <v>0</v>
      </c>
    </row>
    <row r="18922" spans="2:11" outlineLevel="2">
      <c r="B18922" t="s">
        <v>52</v>
      </c>
      <c r="C18922" t="s">
        <v>14</v>
      </c>
      <c r="D18922">
        <v>1</v>
      </c>
      <c r="E18922">
        <v>0</v>
      </c>
      <c r="F18922">
        <v>1</v>
      </c>
      <c r="G18922">
        <v>1</v>
      </c>
      <c r="H18922">
        <v>0</v>
      </c>
      <c r="I18922">
        <v>0</v>
      </c>
      <c r="J18922">
        <v>0</v>
      </c>
      <c r="K18922">
        <v>0</v>
      </c>
    </row>
    <row r="18923" spans="2:11" outlineLevel="2">
      <c r="B18923" t="s">
        <v>52</v>
      </c>
      <c r="C18923" t="s">
        <v>15</v>
      </c>
      <c r="D18923">
        <v>1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2:11" outlineLevel="2">
      <c r="B18924" t="s">
        <v>52</v>
      </c>
      <c r="C18924" t="s">
        <v>19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2:11" outlineLevel="2">
      <c r="B18925" t="s">
        <v>52</v>
      </c>
      <c r="C18925" t="s">
        <v>20</v>
      </c>
      <c r="D18925">
        <v>0</v>
      </c>
      <c r="E18925">
        <v>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2:11" outlineLevel="2">
      <c r="B18926" t="s">
        <v>52</v>
      </c>
      <c r="C18926" t="s">
        <v>21</v>
      </c>
      <c r="D18926">
        <v>0</v>
      </c>
      <c r="E18926">
        <v>0</v>
      </c>
      <c r="F18926">
        <v>1</v>
      </c>
      <c r="G18926">
        <v>0</v>
      </c>
      <c r="H18926">
        <v>1</v>
      </c>
      <c r="I18926">
        <v>0</v>
      </c>
      <c r="J18926">
        <v>0</v>
      </c>
      <c r="K18926">
        <v>0</v>
      </c>
    </row>
    <row r="18927" spans="2:11" outlineLevel="2">
      <c r="B18927" t="s">
        <v>52</v>
      </c>
      <c r="C18927" t="s">
        <v>22</v>
      </c>
      <c r="D18927">
        <v>0</v>
      </c>
      <c r="E18927">
        <v>0</v>
      </c>
      <c r="F18927">
        <v>1</v>
      </c>
      <c r="G18927">
        <v>0</v>
      </c>
      <c r="H18927">
        <v>0</v>
      </c>
      <c r="I18927">
        <v>0</v>
      </c>
      <c r="J18927">
        <v>0</v>
      </c>
      <c r="K18927">
        <v>0</v>
      </c>
    </row>
    <row r="18928" spans="2:11" outlineLevel="2">
      <c r="B18928" t="s">
        <v>52</v>
      </c>
      <c r="C18928" t="s">
        <v>23</v>
      </c>
      <c r="D18928">
        <v>1</v>
      </c>
      <c r="E18928">
        <v>0</v>
      </c>
      <c r="F18928">
        <v>0</v>
      </c>
      <c r="G18928">
        <v>1</v>
      </c>
      <c r="H18928">
        <v>1</v>
      </c>
      <c r="I18928">
        <v>0</v>
      </c>
      <c r="J18928">
        <v>0</v>
      </c>
      <c r="K18928">
        <v>0</v>
      </c>
    </row>
    <row r="18929" spans="2:11" outlineLevel="2">
      <c r="B18929" t="s">
        <v>52</v>
      </c>
      <c r="C18929" t="s">
        <v>33</v>
      </c>
      <c r="D18929">
        <v>0</v>
      </c>
      <c r="E18929">
        <v>1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2:11" outlineLevel="2">
      <c r="B18930" t="s">
        <v>52</v>
      </c>
      <c r="C18930" t="s">
        <v>24</v>
      </c>
      <c r="D18930">
        <v>0</v>
      </c>
      <c r="E18930">
        <v>0</v>
      </c>
      <c r="F18930">
        <v>0</v>
      </c>
      <c r="G18930">
        <v>0</v>
      </c>
      <c r="H18930">
        <v>1</v>
      </c>
      <c r="I18930">
        <v>0</v>
      </c>
      <c r="J18930">
        <v>0</v>
      </c>
      <c r="K18930">
        <v>0</v>
      </c>
    </row>
    <row r="18931" spans="2:11" outlineLevel="2">
      <c r="B18931" t="s">
        <v>52</v>
      </c>
      <c r="C18931" t="s">
        <v>34</v>
      </c>
      <c r="D18931">
        <v>1</v>
      </c>
      <c r="E18931">
        <v>0</v>
      </c>
      <c r="F18931">
        <v>1</v>
      </c>
      <c r="G18931">
        <v>1</v>
      </c>
      <c r="H18931">
        <v>1</v>
      </c>
      <c r="I18931">
        <v>0</v>
      </c>
      <c r="J18931">
        <v>0</v>
      </c>
      <c r="K18931">
        <v>0</v>
      </c>
    </row>
    <row r="18932" spans="2:11" outlineLevel="2">
      <c r="B18932" t="s">
        <v>52</v>
      </c>
      <c r="C18932" t="s">
        <v>27</v>
      </c>
      <c r="D18932">
        <v>0</v>
      </c>
      <c r="E18932">
        <v>0</v>
      </c>
      <c r="F18932">
        <v>1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2:11" outlineLevel="2">
      <c r="B18933" t="s">
        <v>52</v>
      </c>
      <c r="C18933" t="s">
        <v>28</v>
      </c>
      <c r="D18933">
        <v>0</v>
      </c>
      <c r="E18933">
        <v>0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0</v>
      </c>
    </row>
    <row r="18934" spans="2:11" outlineLevel="2">
      <c r="B18934" t="s">
        <v>52</v>
      </c>
      <c r="C18934" t="s">
        <v>35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1</v>
      </c>
      <c r="J18934">
        <v>0</v>
      </c>
      <c r="K18934">
        <v>0</v>
      </c>
    </row>
    <row r="18935" spans="2:11" outlineLevel="2">
      <c r="B18935" t="s">
        <v>52</v>
      </c>
      <c r="C18935" t="s">
        <v>35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1</v>
      </c>
      <c r="J18935">
        <v>0</v>
      </c>
      <c r="K18935">
        <v>0</v>
      </c>
    </row>
    <row r="18936" spans="2:11" outlineLevel="2">
      <c r="B18936" t="s">
        <v>52</v>
      </c>
      <c r="C18936" t="s">
        <v>35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1</v>
      </c>
      <c r="J18936">
        <v>0</v>
      </c>
      <c r="K18936">
        <v>0</v>
      </c>
    </row>
    <row r="18937" spans="2:11" outlineLevel="2">
      <c r="B18937" t="s">
        <v>52</v>
      </c>
      <c r="C18937" t="s">
        <v>48</v>
      </c>
      <c r="D18937">
        <v>0</v>
      </c>
      <c r="E18937">
        <v>0</v>
      </c>
      <c r="F18937">
        <v>0</v>
      </c>
      <c r="G18937">
        <v>1</v>
      </c>
      <c r="H18937">
        <v>0</v>
      </c>
      <c r="I18937">
        <v>0</v>
      </c>
      <c r="J18937">
        <v>0</v>
      </c>
      <c r="K18937">
        <v>0</v>
      </c>
    </row>
    <row r="18938" spans="2:11" s="3" customFormat="1">
      <c r="B18938" s="3" t="s">
        <v>803</v>
      </c>
      <c r="C18938" s="3" t="s">
        <v>8</v>
      </c>
      <c r="D18938" s="3">
        <f>IFERROR(AVERAGE(D18941,D18958), 0)</f>
        <v>0</v>
      </c>
      <c r="E18938" s="3">
        <f>IFERROR(AVERAGE(E18941,E18958), 0)</f>
        <v>0</v>
      </c>
      <c r="F18938" s="3">
        <f>IFERROR(AVERAGE(F18941,F18958), 0)</f>
        <v>0</v>
      </c>
      <c r="G18938" s="3">
        <f>IFERROR(AVERAGE(G18941,G18958), 0)</f>
        <v>0</v>
      </c>
      <c r="H18938" s="3">
        <f>IFERROR(AVERAGE(H18941,H18958), 0)</f>
        <v>0</v>
      </c>
      <c r="I18938" s="3">
        <f>IFERROR(AVERAGE(I18941,I18958), 0)</f>
        <v>0</v>
      </c>
      <c r="J18938" s="3">
        <f>IFERROR(AVERAGE(J18941,J18958), 0)</f>
        <v>0</v>
      </c>
      <c r="K18938" s="3">
        <f>IFERROR(AVERAGE(K18941,K18958), 0)</f>
        <v>0</v>
      </c>
    </row>
    <row r="18939" spans="2:11" outlineLevel="2">
      <c r="B18939" s="4" t="s">
        <v>9</v>
      </c>
      <c r="D18939">
        <f>E18942+E18959</f>
        <v>0</v>
      </c>
      <c r="E18939">
        <f>F18942+F18959</f>
        <v>0</v>
      </c>
      <c r="F18939">
        <f>G18942+G18959</f>
        <v>0</v>
      </c>
      <c r="G18939">
        <f>H18942+H18959</f>
        <v>0</v>
      </c>
      <c r="H18939">
        <f>I18942+I18959</f>
        <v>0</v>
      </c>
      <c r="I18939">
        <f>J18942+J18959</f>
        <v>0</v>
      </c>
      <c r="J18939">
        <f>K18942+K18959</f>
        <v>0</v>
      </c>
      <c r="K18939">
        <f>L18942+L18959</f>
        <v>0</v>
      </c>
    </row>
    <row r="18940" spans="2:11" outlineLevel="2">
      <c r="B18940" s="4" t="s">
        <v>10</v>
      </c>
      <c r="D18940">
        <f>E18943+E18960</f>
        <v>0</v>
      </c>
      <c r="E18940">
        <f>F18943+F18960</f>
        <v>0</v>
      </c>
      <c r="F18940">
        <f>G18943+G18960</f>
        <v>0</v>
      </c>
      <c r="G18940">
        <f>H18943+H18960</f>
        <v>0</v>
      </c>
      <c r="H18940">
        <f>I18943+I18960</f>
        <v>0</v>
      </c>
      <c r="I18940">
        <f>J18943+J18960</f>
        <v>0</v>
      </c>
      <c r="J18940">
        <f>K18943+K18960</f>
        <v>0</v>
      </c>
      <c r="K18940">
        <f>L18943+L18960</f>
        <v>0</v>
      </c>
    </row>
    <row r="18941" spans="2:11" s="5" customFormat="1" outlineLevel="1">
      <c r="C18941" s="5" t="s">
        <v>51</v>
      </c>
      <c r="D18941" s="1">
        <f>IFERROR(D18942/D18943, D18942)</f>
        <v>0</v>
      </c>
      <c r="E18941" s="1">
        <f>IFERROR(E18942/E18943, E18942)</f>
        <v>0</v>
      </c>
      <c r="F18941" s="1">
        <f>IFERROR(F18942/F18943, F18942)</f>
        <v>0</v>
      </c>
      <c r="G18941" s="1">
        <f>IFERROR(G18942/G18943, G18942)</f>
        <v>0</v>
      </c>
      <c r="H18941" s="1">
        <f>IFERROR(H18942/H18943, H18942)</f>
        <v>0</v>
      </c>
      <c r="I18941" s="1">
        <f>IFERROR(I18942/I18943, I18942)</f>
        <v>0</v>
      </c>
      <c r="J18941" s="1">
        <f>IFERROR(J18942/J18943, J18942)</f>
        <v>0</v>
      </c>
      <c r="K18941" s="1">
        <f>IFERROR(K18942/K18943, K18942)</f>
        <v>0</v>
      </c>
    </row>
    <row r="18942" spans="2:11" outlineLevel="2">
      <c r="C18942" t="s">
        <v>10</v>
      </c>
      <c r="D18942">
        <f>COUNTIF(D18944:D18957, "1")</f>
        <v>0</v>
      </c>
      <c r="E18942">
        <f>COUNTIF(E18944:E18957, "1")</f>
        <v>0</v>
      </c>
      <c r="F18942">
        <f>COUNTIF(F18944:F18957, "1")</f>
        <v>0</v>
      </c>
      <c r="G18942">
        <f>COUNTIF(G18944:G18957, "1")</f>
        <v>0</v>
      </c>
      <c r="H18942">
        <f>COUNTIF(H18944:H18957, "1")</f>
        <v>0</v>
      </c>
      <c r="I18942">
        <f>COUNTIF(I18944:I18957, "1")</f>
        <v>0</v>
      </c>
      <c r="J18942">
        <f>COUNTIF(J18944:J18957, "1")</f>
        <v>0</v>
      </c>
      <c r="K18942">
        <f>COUNTIF(K18944:K18957, "1")</f>
        <v>0</v>
      </c>
    </row>
    <row r="18943" spans="2:11" outlineLevel="2">
      <c r="C18943" t="s">
        <v>12</v>
      </c>
      <c r="D18943">
        <f>COUNTIF(D18944:D18957, "0")</f>
        <v>0</v>
      </c>
      <c r="E18943">
        <f>COUNTIF(E18944:E18957, "0")</f>
        <v>0</v>
      </c>
      <c r="F18943">
        <f>COUNTIF(F18944:F18957, "0")</f>
        <v>0</v>
      </c>
      <c r="G18943">
        <f>COUNTIF(G18944:G18957, "0")</f>
        <v>0</v>
      </c>
      <c r="H18943">
        <f>COUNTIF(H18944:H18957, "0")</f>
        <v>0</v>
      </c>
      <c r="I18943">
        <f>COUNTIF(I18944:I18957, "0")</f>
        <v>0</v>
      </c>
      <c r="J18943">
        <f>COUNTIF(J18944:J18957, "0")</f>
        <v>0</v>
      </c>
      <c r="K18943">
        <f>COUNTIF(K18944:K18957, "0")</f>
        <v>0</v>
      </c>
    </row>
    <row r="18944" spans="2:11" outlineLevel="2">
      <c r="B18944" t="s">
        <v>52</v>
      </c>
      <c r="C18944" t="s">
        <v>14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2:11" outlineLevel="2">
      <c r="B18945" t="s">
        <v>52</v>
      </c>
      <c r="C18945" t="s">
        <v>15</v>
      </c>
      <c r="D18945">
        <v>0</v>
      </c>
      <c r="E18945">
        <v>0</v>
      </c>
      <c r="F18945">
        <v>1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2:11" outlineLevel="2">
      <c r="B18946" t="s">
        <v>52</v>
      </c>
      <c r="C18946" t="s">
        <v>16</v>
      </c>
      <c r="D18946">
        <v>1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</row>
    <row r="18947" spans="2:11" outlineLevel="2">
      <c r="B18947" t="s">
        <v>52</v>
      </c>
      <c r="C18947" t="s">
        <v>17</v>
      </c>
      <c r="D18947">
        <v>0</v>
      </c>
      <c r="E18947">
        <v>0</v>
      </c>
      <c r="F18947">
        <v>1</v>
      </c>
      <c r="G18947">
        <v>1</v>
      </c>
      <c r="H18947">
        <v>0</v>
      </c>
      <c r="I18947">
        <v>1</v>
      </c>
      <c r="J18947">
        <v>0</v>
      </c>
      <c r="K18947">
        <v>0</v>
      </c>
    </row>
    <row r="18948" spans="2:11" outlineLevel="2">
      <c r="B18948" t="s">
        <v>52</v>
      </c>
      <c r="C18948" t="s">
        <v>18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2:11" outlineLevel="2">
      <c r="B18949" t="s">
        <v>52</v>
      </c>
      <c r="C18949" t="s">
        <v>19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0</v>
      </c>
      <c r="J18949">
        <v>0</v>
      </c>
      <c r="K18949">
        <v>0</v>
      </c>
    </row>
    <row r="18950" spans="2:11" outlineLevel="2">
      <c r="B18950" t="s">
        <v>52</v>
      </c>
      <c r="C18950" t="s">
        <v>32</v>
      </c>
      <c r="D18950">
        <v>0</v>
      </c>
      <c r="E18950">
        <v>0</v>
      </c>
      <c r="F18950">
        <v>1</v>
      </c>
      <c r="G18950">
        <v>0</v>
      </c>
      <c r="H18950">
        <v>1</v>
      </c>
      <c r="I18950">
        <v>0</v>
      </c>
      <c r="J18950">
        <v>0</v>
      </c>
      <c r="K18950">
        <v>0</v>
      </c>
    </row>
    <row r="18951" spans="2:11" outlineLevel="2">
      <c r="B18951" t="s">
        <v>52</v>
      </c>
      <c r="C18951" t="s">
        <v>20</v>
      </c>
      <c r="D18951">
        <v>0</v>
      </c>
      <c r="E18951">
        <v>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2:11" outlineLevel="2">
      <c r="B18952" t="s">
        <v>52</v>
      </c>
      <c r="C18952" t="s">
        <v>21</v>
      </c>
      <c r="D18952">
        <v>1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2:11" outlineLevel="2">
      <c r="B18953" t="s">
        <v>52</v>
      </c>
      <c r="C18953" t="s">
        <v>22</v>
      </c>
      <c r="D18953">
        <v>0</v>
      </c>
      <c r="E18953">
        <v>0</v>
      </c>
      <c r="F18953">
        <v>0</v>
      </c>
      <c r="G18953">
        <v>1</v>
      </c>
      <c r="H18953">
        <v>0</v>
      </c>
      <c r="I18953">
        <v>0</v>
      </c>
      <c r="J18953">
        <v>0</v>
      </c>
      <c r="K18953">
        <v>0</v>
      </c>
    </row>
    <row r="18954" spans="2:11" outlineLevel="2">
      <c r="B18954" t="s">
        <v>52</v>
      </c>
      <c r="C18954" t="s">
        <v>33</v>
      </c>
      <c r="D18954">
        <v>1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1</v>
      </c>
      <c r="K18954">
        <v>0</v>
      </c>
    </row>
    <row r="18955" spans="2:11" outlineLevel="2">
      <c r="B18955" t="s">
        <v>52</v>
      </c>
      <c r="C18955" t="s">
        <v>24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2:11" outlineLevel="2">
      <c r="B18956" t="s">
        <v>52</v>
      </c>
      <c r="C18956" t="s">
        <v>34</v>
      </c>
      <c r="D18956">
        <v>1</v>
      </c>
      <c r="E18956">
        <v>0</v>
      </c>
      <c r="F18956">
        <v>1</v>
      </c>
      <c r="G18956">
        <v>0</v>
      </c>
      <c r="H18956">
        <v>0</v>
      </c>
      <c r="I18956">
        <v>0</v>
      </c>
      <c r="J18956">
        <v>1</v>
      </c>
      <c r="K18956">
        <v>0</v>
      </c>
    </row>
    <row r="18957" spans="2:11" outlineLevel="2">
      <c r="B18957" t="s">
        <v>52</v>
      </c>
      <c r="C18957" t="s">
        <v>25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1</v>
      </c>
      <c r="J18957">
        <v>0</v>
      </c>
      <c r="K18957">
        <v>0</v>
      </c>
    </row>
    <row r="18958" spans="2:11" s="5" customFormat="1" outlineLevel="1">
      <c r="C18958" s="5" t="s">
        <v>49</v>
      </c>
      <c r="D18958" s="1">
        <f>IFERROR(D18959/D18960, D18959)</f>
        <v>0</v>
      </c>
      <c r="E18958" s="1">
        <f>IFERROR(E18959/E18960, E18959)</f>
        <v>0</v>
      </c>
      <c r="F18958" s="1">
        <f>IFERROR(F18959/F18960, F18959)</f>
        <v>0</v>
      </c>
      <c r="G18958" s="1">
        <f>IFERROR(G18959/G18960, G18959)</f>
        <v>0</v>
      </c>
      <c r="H18958" s="1">
        <f>IFERROR(H18959/H18960, H18959)</f>
        <v>0</v>
      </c>
      <c r="I18958" s="1">
        <f>IFERROR(I18959/I18960, I18959)</f>
        <v>0</v>
      </c>
      <c r="J18958" s="1">
        <f>IFERROR(J18959/J18960, J18959)</f>
        <v>0</v>
      </c>
      <c r="K18958" s="1">
        <f>IFERROR(K18959/K18960, K18959)</f>
        <v>0</v>
      </c>
    </row>
    <row r="18959" spans="2:11" outlineLevel="2">
      <c r="C18959" t="s">
        <v>10</v>
      </c>
      <c r="D18959">
        <f>COUNTIF(D18961:D18971, "1")</f>
        <v>0</v>
      </c>
      <c r="E18959">
        <f>COUNTIF(E18961:E18971, "1")</f>
        <v>0</v>
      </c>
      <c r="F18959">
        <f>COUNTIF(F18961:F18971, "1")</f>
        <v>0</v>
      </c>
      <c r="G18959">
        <f>COUNTIF(G18961:G18971, "1")</f>
        <v>0</v>
      </c>
      <c r="H18959">
        <f>COUNTIF(H18961:H18971, "1")</f>
        <v>0</v>
      </c>
      <c r="I18959">
        <f>COUNTIF(I18961:I18971, "1")</f>
        <v>0</v>
      </c>
      <c r="J18959">
        <f>COUNTIF(J18961:J18971, "1")</f>
        <v>0</v>
      </c>
      <c r="K18959">
        <f>COUNTIF(K18961:K18971, "1")</f>
        <v>0</v>
      </c>
    </row>
    <row r="18960" spans="2:11" outlineLevel="2">
      <c r="C18960" t="s">
        <v>12</v>
      </c>
      <c r="D18960">
        <f>COUNTIF(D18961:D18971, "0")</f>
        <v>0</v>
      </c>
      <c r="E18960">
        <f>COUNTIF(E18961:E18971, "0")</f>
        <v>0</v>
      </c>
      <c r="F18960">
        <f>COUNTIF(F18961:F18971, "0")</f>
        <v>0</v>
      </c>
      <c r="G18960">
        <f>COUNTIF(G18961:G18971, "0")</f>
        <v>0</v>
      </c>
      <c r="H18960">
        <f>COUNTIF(H18961:H18971, "0")</f>
        <v>0</v>
      </c>
      <c r="I18960">
        <f>COUNTIF(I18961:I18971, "0")</f>
        <v>0</v>
      </c>
      <c r="J18960">
        <f>COUNTIF(J18961:J18971, "0")</f>
        <v>0</v>
      </c>
      <c r="K18960">
        <f>COUNTIF(K18961:K18971, "0")</f>
        <v>0</v>
      </c>
    </row>
    <row r="18961" spans="2:11" outlineLevel="2">
      <c r="B18961" t="s">
        <v>50</v>
      </c>
      <c r="C18961" t="s">
        <v>14</v>
      </c>
      <c r="D18961">
        <v>0</v>
      </c>
      <c r="E18961">
        <v>0</v>
      </c>
      <c r="F18961">
        <v>1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2:11" outlineLevel="2">
      <c r="B18962" t="s">
        <v>50</v>
      </c>
      <c r="C18962" t="s">
        <v>15</v>
      </c>
      <c r="D18962">
        <v>1</v>
      </c>
      <c r="E18962">
        <v>0</v>
      </c>
      <c r="F18962">
        <v>1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2:11" outlineLevel="2">
      <c r="B18963" t="s">
        <v>50</v>
      </c>
      <c r="C18963" t="s">
        <v>16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2:11" outlineLevel="2">
      <c r="B18964" t="s">
        <v>50</v>
      </c>
      <c r="C18964" t="s">
        <v>17</v>
      </c>
      <c r="D18964">
        <v>0</v>
      </c>
      <c r="E18964">
        <v>1</v>
      </c>
      <c r="F18964">
        <v>1</v>
      </c>
      <c r="G18964">
        <v>1</v>
      </c>
      <c r="H18964">
        <v>0</v>
      </c>
      <c r="I18964">
        <v>0</v>
      </c>
      <c r="J18964">
        <v>0</v>
      </c>
      <c r="K18964">
        <v>0</v>
      </c>
    </row>
    <row r="18965" spans="2:11" outlineLevel="2">
      <c r="B18965" t="s">
        <v>50</v>
      </c>
      <c r="C18965" t="s">
        <v>18</v>
      </c>
      <c r="D18965">
        <v>1</v>
      </c>
      <c r="E18965">
        <v>1</v>
      </c>
      <c r="F18965">
        <v>0</v>
      </c>
      <c r="G18965">
        <v>1</v>
      </c>
      <c r="H18965">
        <v>0</v>
      </c>
      <c r="I18965">
        <v>0</v>
      </c>
      <c r="J18965">
        <v>1</v>
      </c>
      <c r="K18965">
        <v>0</v>
      </c>
    </row>
    <row r="18966" spans="2:11" outlineLevel="2">
      <c r="B18966" t="s">
        <v>50</v>
      </c>
      <c r="C18966" t="s">
        <v>19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1</v>
      </c>
      <c r="J18966">
        <v>0</v>
      </c>
      <c r="K18966">
        <v>0</v>
      </c>
    </row>
    <row r="18967" spans="2:11" outlineLevel="2">
      <c r="B18967" t="s">
        <v>50</v>
      </c>
      <c r="C18967" t="s">
        <v>32</v>
      </c>
      <c r="D18967">
        <v>0</v>
      </c>
      <c r="E18967">
        <v>0</v>
      </c>
      <c r="F18967">
        <v>0</v>
      </c>
      <c r="G18967">
        <v>0</v>
      </c>
      <c r="H18967">
        <v>1</v>
      </c>
      <c r="I18967">
        <v>0</v>
      </c>
      <c r="J18967">
        <v>1</v>
      </c>
      <c r="K18967">
        <v>0</v>
      </c>
    </row>
    <row r="18968" spans="2:11" outlineLevel="2">
      <c r="B18968" t="s">
        <v>50</v>
      </c>
      <c r="C18968" t="s">
        <v>21</v>
      </c>
      <c r="D18968">
        <v>0</v>
      </c>
      <c r="E18968">
        <v>0</v>
      </c>
      <c r="F18968">
        <v>0</v>
      </c>
      <c r="G18968">
        <v>0</v>
      </c>
      <c r="H18968">
        <v>1</v>
      </c>
      <c r="I18968">
        <v>1</v>
      </c>
      <c r="J18968">
        <v>0</v>
      </c>
      <c r="K18968">
        <v>0</v>
      </c>
    </row>
    <row r="18969" spans="2:11" outlineLevel="2">
      <c r="B18969" t="s">
        <v>50</v>
      </c>
      <c r="C18969" t="s">
        <v>22</v>
      </c>
      <c r="D18969">
        <v>0</v>
      </c>
      <c r="E18969">
        <v>0</v>
      </c>
      <c r="F18969">
        <v>0</v>
      </c>
      <c r="G18969">
        <v>1</v>
      </c>
      <c r="H18969">
        <v>0</v>
      </c>
      <c r="I18969">
        <v>0</v>
      </c>
      <c r="J18969">
        <v>0</v>
      </c>
      <c r="K18969">
        <v>0</v>
      </c>
    </row>
    <row r="18970" spans="2:11" outlineLevel="2">
      <c r="B18970" t="s">
        <v>50</v>
      </c>
      <c r="C18970" t="s">
        <v>23</v>
      </c>
      <c r="D18970">
        <v>0</v>
      </c>
      <c r="E18970">
        <v>0</v>
      </c>
      <c r="F18970">
        <v>1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2:11" outlineLevel="2">
      <c r="B18971" t="s">
        <v>50</v>
      </c>
      <c r="C18971" t="s">
        <v>33</v>
      </c>
      <c r="D18971">
        <v>0</v>
      </c>
      <c r="E18971">
        <v>1</v>
      </c>
      <c r="F18971">
        <v>1</v>
      </c>
      <c r="G18971">
        <v>0</v>
      </c>
      <c r="H18971">
        <v>0</v>
      </c>
      <c r="I18971">
        <v>1</v>
      </c>
      <c r="J18971">
        <v>0</v>
      </c>
      <c r="K18971">
        <v>0</v>
      </c>
    </row>
    <row r="18972" spans="2:11" s="3" customFormat="1">
      <c r="B18972" s="3" t="s">
        <v>804</v>
      </c>
      <c r="C18972" s="3" t="s">
        <v>8</v>
      </c>
      <c r="D18972" s="3">
        <f>IFERROR(AVERAGE(D18975), 0)</f>
        <v>0</v>
      </c>
      <c r="E18972" s="3">
        <f>IFERROR(AVERAGE(E18975), 0)</f>
        <v>0</v>
      </c>
      <c r="F18972" s="3">
        <f>IFERROR(AVERAGE(F18975), 0)</f>
        <v>0</v>
      </c>
      <c r="G18972" s="3">
        <f>IFERROR(AVERAGE(G18975), 0)</f>
        <v>0</v>
      </c>
      <c r="H18972" s="3">
        <f>IFERROR(AVERAGE(H18975), 0)</f>
        <v>0</v>
      </c>
      <c r="I18972" s="3">
        <f>IFERROR(AVERAGE(I18975), 0)</f>
        <v>0</v>
      </c>
      <c r="J18972" s="3">
        <f>IFERROR(AVERAGE(J18975), 0)</f>
        <v>0</v>
      </c>
      <c r="K18972" s="3">
        <f>IFERROR(AVERAGE(K18975), 0)</f>
        <v>0</v>
      </c>
    </row>
    <row r="18973" spans="2:11" outlineLevel="2">
      <c r="B18973" s="4" t="s">
        <v>9</v>
      </c>
      <c r="D18973">
        <f>E18976</f>
        <v>0</v>
      </c>
      <c r="E18973">
        <f>F18976</f>
        <v>0</v>
      </c>
      <c r="F18973">
        <f>G18976</f>
        <v>0</v>
      </c>
      <c r="G18973">
        <f>H18976</f>
        <v>0</v>
      </c>
      <c r="H18973">
        <f>I18976</f>
        <v>0</v>
      </c>
      <c r="I18973">
        <f>J18976</f>
        <v>0</v>
      </c>
      <c r="J18973">
        <f>K18976</f>
        <v>0</v>
      </c>
      <c r="K18973">
        <f>L18976</f>
        <v>0</v>
      </c>
    </row>
    <row r="18974" spans="2:11" outlineLevel="2">
      <c r="B18974" s="4" t="s">
        <v>10</v>
      </c>
      <c r="D18974">
        <f>E18977</f>
        <v>0</v>
      </c>
      <c r="E18974">
        <f>F18977</f>
        <v>0</v>
      </c>
      <c r="F18974">
        <f>G18977</f>
        <v>0</v>
      </c>
      <c r="G18974">
        <f>H18977</f>
        <v>0</v>
      </c>
      <c r="H18974">
        <f>I18977</f>
        <v>0</v>
      </c>
      <c r="I18974">
        <f>J18977</f>
        <v>0</v>
      </c>
      <c r="J18974">
        <f>K18977</f>
        <v>0</v>
      </c>
      <c r="K18974">
        <f>L18977</f>
        <v>0</v>
      </c>
    </row>
    <row r="18975" spans="2:11" s="5" customFormat="1" outlineLevel="1">
      <c r="C18975" s="5" t="s">
        <v>51</v>
      </c>
      <c r="D18975" s="1">
        <f>IFERROR(D18976/D18977, D18976)</f>
        <v>0</v>
      </c>
      <c r="E18975" s="1">
        <f>IFERROR(E18976/E18977, E18976)</f>
        <v>0</v>
      </c>
      <c r="F18975" s="1">
        <f>IFERROR(F18976/F18977, F18976)</f>
        <v>0</v>
      </c>
      <c r="G18975" s="1">
        <f>IFERROR(G18976/G18977, G18976)</f>
        <v>0</v>
      </c>
      <c r="H18975" s="1">
        <f>IFERROR(H18976/H18977, H18976)</f>
        <v>0</v>
      </c>
      <c r="I18975" s="1">
        <f>IFERROR(I18976/I18977, I18976)</f>
        <v>0</v>
      </c>
      <c r="J18975" s="1">
        <f>IFERROR(J18976/J18977, J18976)</f>
        <v>0</v>
      </c>
      <c r="K18975" s="1">
        <f>IFERROR(K18976/K18977, K18976)</f>
        <v>0</v>
      </c>
    </row>
    <row r="18976" spans="2:11" outlineLevel="2">
      <c r="C18976" t="s">
        <v>10</v>
      </c>
      <c r="D18976">
        <f>COUNTIF(D18978:D18984, "1")</f>
        <v>0</v>
      </c>
      <c r="E18976">
        <f>COUNTIF(E18978:E18984, "1")</f>
        <v>0</v>
      </c>
      <c r="F18976">
        <f>COUNTIF(F18978:F18984, "1")</f>
        <v>0</v>
      </c>
      <c r="G18976">
        <f>COUNTIF(G18978:G18984, "1")</f>
        <v>0</v>
      </c>
      <c r="H18976">
        <f>COUNTIF(H18978:H18984, "1")</f>
        <v>0</v>
      </c>
      <c r="I18976">
        <f>COUNTIF(I18978:I18984, "1")</f>
        <v>0</v>
      </c>
      <c r="J18976">
        <f>COUNTIF(J18978:J18984, "1")</f>
        <v>0</v>
      </c>
      <c r="K18976">
        <f>COUNTIF(K18978:K18984, "1")</f>
        <v>0</v>
      </c>
    </row>
    <row r="18977" spans="2:11" outlineLevel="2">
      <c r="C18977" t="s">
        <v>12</v>
      </c>
      <c r="D18977">
        <f>COUNTIF(D18978:D18984, "0")</f>
        <v>0</v>
      </c>
      <c r="E18977">
        <f>COUNTIF(E18978:E18984, "0")</f>
        <v>0</v>
      </c>
      <c r="F18977">
        <f>COUNTIF(F18978:F18984, "0")</f>
        <v>0</v>
      </c>
      <c r="G18977">
        <f>COUNTIF(G18978:G18984, "0")</f>
        <v>0</v>
      </c>
      <c r="H18977">
        <f>COUNTIF(H18978:H18984, "0")</f>
        <v>0</v>
      </c>
      <c r="I18977">
        <f>COUNTIF(I18978:I18984, "0")</f>
        <v>0</v>
      </c>
      <c r="J18977">
        <f>COUNTIF(J18978:J18984, "0")</f>
        <v>0</v>
      </c>
      <c r="K18977">
        <f>COUNTIF(K18978:K18984, "0")</f>
        <v>0</v>
      </c>
    </row>
    <row r="18978" spans="2:11" outlineLevel="2">
      <c r="B18978" t="s">
        <v>52</v>
      </c>
      <c r="C18978" t="s">
        <v>14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2:11" outlineLevel="2">
      <c r="B18979" t="s">
        <v>52</v>
      </c>
      <c r="C18979" t="s">
        <v>19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2:11" outlineLevel="2">
      <c r="B18980" t="s">
        <v>52</v>
      </c>
      <c r="C18980" t="s">
        <v>32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2:11" outlineLevel="2">
      <c r="B18981" t="s">
        <v>52</v>
      </c>
      <c r="C18981" t="s">
        <v>17</v>
      </c>
      <c r="D18981">
        <v>1</v>
      </c>
      <c r="E18981">
        <v>0</v>
      </c>
      <c r="F18981">
        <v>1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2:11" outlineLevel="2">
      <c r="B18982" t="s">
        <v>52</v>
      </c>
      <c r="C18982" t="s">
        <v>18</v>
      </c>
      <c r="D18982">
        <v>1</v>
      </c>
      <c r="E18982">
        <v>0</v>
      </c>
      <c r="F18982">
        <v>0</v>
      </c>
      <c r="G18982">
        <v>1</v>
      </c>
      <c r="H18982">
        <v>0</v>
      </c>
      <c r="I18982">
        <v>0</v>
      </c>
      <c r="J18982">
        <v>0</v>
      </c>
      <c r="K18982">
        <v>0</v>
      </c>
    </row>
    <row r="18983" spans="2:11" outlineLevel="2">
      <c r="B18983" t="s">
        <v>52</v>
      </c>
      <c r="C18983" t="s">
        <v>15</v>
      </c>
      <c r="D18983">
        <v>0</v>
      </c>
      <c r="E18983">
        <v>0</v>
      </c>
      <c r="F18983">
        <v>1</v>
      </c>
      <c r="G18983">
        <v>0</v>
      </c>
      <c r="H18983">
        <v>1</v>
      </c>
      <c r="I18983">
        <v>1</v>
      </c>
      <c r="J18983">
        <v>0</v>
      </c>
      <c r="K18983">
        <v>0</v>
      </c>
    </row>
    <row r="18984" spans="2:11" outlineLevel="2">
      <c r="B18984" t="s">
        <v>52</v>
      </c>
      <c r="C18984" t="s">
        <v>16</v>
      </c>
      <c r="D18984">
        <v>1</v>
      </c>
      <c r="E18984">
        <v>0</v>
      </c>
      <c r="F18984">
        <v>1</v>
      </c>
      <c r="G18984">
        <v>0</v>
      </c>
      <c r="H18984">
        <v>1</v>
      </c>
      <c r="I18984">
        <v>0</v>
      </c>
      <c r="J18984">
        <v>0</v>
      </c>
      <c r="K18984">
        <v>0</v>
      </c>
    </row>
    <row r="18985" spans="2:11" s="3" customFormat="1">
      <c r="B18985" s="3" t="s">
        <v>805</v>
      </c>
      <c r="C18985" s="3" t="s">
        <v>8</v>
      </c>
      <c r="D18985" s="3">
        <f>IFERROR(AVERAGE(D18988), 0)</f>
        <v>0</v>
      </c>
      <c r="E18985" s="3">
        <f>IFERROR(AVERAGE(E18988), 0)</f>
        <v>0</v>
      </c>
      <c r="F18985" s="3">
        <f>IFERROR(AVERAGE(F18988), 0)</f>
        <v>0</v>
      </c>
      <c r="G18985" s="3">
        <f>IFERROR(AVERAGE(G18988), 0)</f>
        <v>0</v>
      </c>
      <c r="H18985" s="3">
        <f>IFERROR(AVERAGE(H18988), 0)</f>
        <v>0</v>
      </c>
      <c r="I18985" s="3">
        <f>IFERROR(AVERAGE(I18988), 0)</f>
        <v>0</v>
      </c>
      <c r="J18985" s="3">
        <f>IFERROR(AVERAGE(J18988), 0)</f>
        <v>0</v>
      </c>
      <c r="K18985" s="3">
        <f>IFERROR(AVERAGE(K18988), 0)</f>
        <v>0</v>
      </c>
    </row>
    <row r="18986" spans="2:11" outlineLevel="2">
      <c r="B18986" s="4" t="s">
        <v>9</v>
      </c>
      <c r="D18986">
        <f>E18989</f>
        <v>0</v>
      </c>
      <c r="E18986">
        <f>F18989</f>
        <v>0</v>
      </c>
      <c r="F18986">
        <f>G18989</f>
        <v>0</v>
      </c>
      <c r="G18986">
        <f>H18989</f>
        <v>0</v>
      </c>
      <c r="H18986">
        <f>I18989</f>
        <v>0</v>
      </c>
      <c r="I18986">
        <f>J18989</f>
        <v>0</v>
      </c>
      <c r="J18986">
        <f>K18989</f>
        <v>0</v>
      </c>
      <c r="K18986">
        <f>L18989</f>
        <v>0</v>
      </c>
    </row>
    <row r="18987" spans="2:11" outlineLevel="2">
      <c r="B18987" s="4" t="s">
        <v>10</v>
      </c>
      <c r="D18987">
        <f>E18990</f>
        <v>0</v>
      </c>
      <c r="E18987">
        <f>F18990</f>
        <v>0</v>
      </c>
      <c r="F18987">
        <f>G18990</f>
        <v>0</v>
      </c>
      <c r="G18987">
        <f>H18990</f>
        <v>0</v>
      </c>
      <c r="H18987">
        <f>I18990</f>
        <v>0</v>
      </c>
      <c r="I18987">
        <f>J18990</f>
        <v>0</v>
      </c>
      <c r="J18987">
        <f>K18990</f>
        <v>0</v>
      </c>
      <c r="K18987">
        <f>L18990</f>
        <v>0</v>
      </c>
    </row>
    <row r="18988" spans="2:11" s="5" customFormat="1" outlineLevel="1">
      <c r="C18988" s="5" t="s">
        <v>51</v>
      </c>
      <c r="D18988" s="1">
        <f>IFERROR(D18989/D18990, D18989)</f>
        <v>0</v>
      </c>
      <c r="E18988" s="1">
        <f>IFERROR(E18989/E18990, E18989)</f>
        <v>0</v>
      </c>
      <c r="F18988" s="1">
        <f>IFERROR(F18989/F18990, F18989)</f>
        <v>0</v>
      </c>
      <c r="G18988" s="1">
        <f>IFERROR(G18989/G18990, G18989)</f>
        <v>0</v>
      </c>
      <c r="H18988" s="1">
        <f>IFERROR(H18989/H18990, H18989)</f>
        <v>0</v>
      </c>
      <c r="I18988" s="1">
        <f>IFERROR(I18989/I18990, I18989)</f>
        <v>0</v>
      </c>
      <c r="J18988" s="1">
        <f>IFERROR(J18989/J18990, J18989)</f>
        <v>0</v>
      </c>
      <c r="K18988" s="1">
        <f>IFERROR(K18989/K18990, K18989)</f>
        <v>0</v>
      </c>
    </row>
    <row r="18989" spans="2:11" outlineLevel="2">
      <c r="C18989" t="s">
        <v>10</v>
      </c>
      <c r="D18989">
        <f>COUNTIF(D18991:D18996, "1")</f>
        <v>0</v>
      </c>
      <c r="E18989">
        <f>COUNTIF(E18991:E18996, "1")</f>
        <v>0</v>
      </c>
      <c r="F18989">
        <f>COUNTIF(F18991:F18996, "1")</f>
        <v>0</v>
      </c>
      <c r="G18989">
        <f>COUNTIF(G18991:G18996, "1")</f>
        <v>0</v>
      </c>
      <c r="H18989">
        <f>COUNTIF(H18991:H18996, "1")</f>
        <v>0</v>
      </c>
      <c r="I18989">
        <f>COUNTIF(I18991:I18996, "1")</f>
        <v>0</v>
      </c>
      <c r="J18989">
        <f>COUNTIF(J18991:J18996, "1")</f>
        <v>0</v>
      </c>
      <c r="K18989">
        <f>COUNTIF(K18991:K18996, "1")</f>
        <v>0</v>
      </c>
    </row>
    <row r="18990" spans="2:11" outlineLevel="2">
      <c r="C18990" t="s">
        <v>12</v>
      </c>
      <c r="D18990">
        <f>COUNTIF(D18991:D18996, "0")</f>
        <v>0</v>
      </c>
      <c r="E18990">
        <f>COUNTIF(E18991:E18996, "0")</f>
        <v>0</v>
      </c>
      <c r="F18990">
        <f>COUNTIF(F18991:F18996, "0")</f>
        <v>0</v>
      </c>
      <c r="G18990">
        <f>COUNTIF(G18991:G18996, "0")</f>
        <v>0</v>
      </c>
      <c r="H18990">
        <f>COUNTIF(H18991:H18996, "0")</f>
        <v>0</v>
      </c>
      <c r="I18990">
        <f>COUNTIF(I18991:I18996, "0")</f>
        <v>0</v>
      </c>
      <c r="J18990">
        <f>COUNTIF(J18991:J18996, "0")</f>
        <v>0</v>
      </c>
      <c r="K18990">
        <f>COUNTIF(K18991:K18996, "0")</f>
        <v>0</v>
      </c>
    </row>
    <row r="18991" spans="2:11" outlineLevel="2">
      <c r="B18991" t="s">
        <v>52</v>
      </c>
      <c r="C18991" t="s">
        <v>14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2:11" outlineLevel="2">
      <c r="B18992" t="s">
        <v>52</v>
      </c>
      <c r="C18992" t="s">
        <v>22</v>
      </c>
      <c r="D18992">
        <v>0</v>
      </c>
      <c r="E18992">
        <v>0</v>
      </c>
      <c r="F18992">
        <v>1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2:11" outlineLevel="2">
      <c r="B18993" t="s">
        <v>52</v>
      </c>
      <c r="C18993" t="s">
        <v>15</v>
      </c>
      <c r="D18993">
        <v>0</v>
      </c>
      <c r="E18993">
        <v>0</v>
      </c>
      <c r="F18993">
        <v>0</v>
      </c>
      <c r="G18993">
        <v>1</v>
      </c>
      <c r="H18993">
        <v>1</v>
      </c>
      <c r="I18993">
        <v>0</v>
      </c>
      <c r="J18993">
        <v>0</v>
      </c>
      <c r="K18993">
        <v>0</v>
      </c>
    </row>
    <row r="18994" spans="2:11" outlineLevel="2">
      <c r="B18994" t="s">
        <v>52</v>
      </c>
      <c r="C18994" t="s">
        <v>23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1</v>
      </c>
      <c r="K18994">
        <v>0</v>
      </c>
    </row>
    <row r="18995" spans="2:11" outlineLevel="2">
      <c r="B18995" t="s">
        <v>52</v>
      </c>
      <c r="C18995" t="s">
        <v>21</v>
      </c>
      <c r="D18995">
        <v>0</v>
      </c>
      <c r="E18995">
        <v>1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2:11" outlineLevel="2">
      <c r="B18996" t="s">
        <v>52</v>
      </c>
      <c r="C18996" t="s">
        <v>19</v>
      </c>
      <c r="D18996">
        <v>0</v>
      </c>
      <c r="E18996">
        <v>0</v>
      </c>
      <c r="F18996">
        <v>0</v>
      </c>
      <c r="G18996">
        <v>1</v>
      </c>
      <c r="H18996">
        <v>0</v>
      </c>
      <c r="I18996">
        <v>0</v>
      </c>
      <c r="J18996">
        <v>0</v>
      </c>
      <c r="K18996">
        <v>0</v>
      </c>
    </row>
    <row r="18997" spans="2:11" s="3" customFormat="1">
      <c r="B18997" s="3" t="s">
        <v>806</v>
      </c>
      <c r="C18997" s="3" t="s">
        <v>8</v>
      </c>
      <c r="D18997" s="3">
        <f>IFERROR(AVERAGE(D19000), 0)</f>
        <v>0</v>
      </c>
      <c r="E18997" s="3">
        <f>IFERROR(AVERAGE(E19000), 0)</f>
        <v>0</v>
      </c>
      <c r="F18997" s="3">
        <f>IFERROR(AVERAGE(F19000), 0)</f>
        <v>0</v>
      </c>
      <c r="G18997" s="3">
        <f>IFERROR(AVERAGE(G19000), 0)</f>
        <v>0</v>
      </c>
      <c r="H18997" s="3">
        <f>IFERROR(AVERAGE(H19000), 0)</f>
        <v>0</v>
      </c>
      <c r="I18997" s="3">
        <f>IFERROR(AVERAGE(I19000), 0)</f>
        <v>0</v>
      </c>
      <c r="J18997" s="3">
        <f>IFERROR(AVERAGE(J19000), 0)</f>
        <v>0</v>
      </c>
      <c r="K18997" s="3">
        <f>IFERROR(AVERAGE(K19000), 0)</f>
        <v>0</v>
      </c>
    </row>
    <row r="18998" spans="2:11" outlineLevel="2">
      <c r="B18998" s="4" t="s">
        <v>9</v>
      </c>
      <c r="D18998">
        <f>E19001</f>
        <v>0</v>
      </c>
      <c r="E18998">
        <f>F19001</f>
        <v>0</v>
      </c>
      <c r="F18998">
        <f>G19001</f>
        <v>0</v>
      </c>
      <c r="G18998">
        <f>H19001</f>
        <v>0</v>
      </c>
      <c r="H18998">
        <f>I19001</f>
        <v>0</v>
      </c>
      <c r="I18998">
        <f>J19001</f>
        <v>0</v>
      </c>
      <c r="J18998">
        <f>K19001</f>
        <v>0</v>
      </c>
      <c r="K18998">
        <f>L19001</f>
        <v>0</v>
      </c>
    </row>
    <row r="18999" spans="2:11" outlineLevel="2">
      <c r="B18999" s="4" t="s">
        <v>10</v>
      </c>
      <c r="D18999">
        <f>E19002</f>
        <v>0</v>
      </c>
      <c r="E18999">
        <f>F19002</f>
        <v>0</v>
      </c>
      <c r="F18999">
        <f>G19002</f>
        <v>0</v>
      </c>
      <c r="G18999">
        <f>H19002</f>
        <v>0</v>
      </c>
      <c r="H18999">
        <f>I19002</f>
        <v>0</v>
      </c>
      <c r="I18999">
        <f>J19002</f>
        <v>0</v>
      </c>
      <c r="J18999">
        <f>K19002</f>
        <v>0</v>
      </c>
      <c r="K18999">
        <f>L19002</f>
        <v>0</v>
      </c>
    </row>
    <row r="19000" spans="2:11" s="5" customFormat="1" outlineLevel="1">
      <c r="C19000" s="5" t="s">
        <v>51</v>
      </c>
      <c r="D19000" s="1">
        <f>IFERROR(D19001/D19002, D19001)</f>
        <v>0</v>
      </c>
      <c r="E19000" s="1">
        <f>IFERROR(E19001/E19002, E19001)</f>
        <v>0</v>
      </c>
      <c r="F19000" s="1">
        <f>IFERROR(F19001/F19002, F19001)</f>
        <v>0</v>
      </c>
      <c r="G19000" s="1">
        <f>IFERROR(G19001/G19002, G19001)</f>
        <v>0</v>
      </c>
      <c r="H19000" s="1">
        <f>IFERROR(H19001/H19002, H19001)</f>
        <v>0</v>
      </c>
      <c r="I19000" s="1">
        <f>IFERROR(I19001/I19002, I19001)</f>
        <v>0</v>
      </c>
      <c r="J19000" s="1">
        <f>IFERROR(J19001/J19002, J19001)</f>
        <v>0</v>
      </c>
      <c r="K19000" s="1">
        <f>IFERROR(K19001/K19002, K19001)</f>
        <v>0</v>
      </c>
    </row>
    <row r="19001" spans="2:11" outlineLevel="2">
      <c r="C19001" t="s">
        <v>10</v>
      </c>
      <c r="D19001">
        <f>COUNTIF(D19003:D19004, "1")</f>
        <v>0</v>
      </c>
      <c r="E19001">
        <f>COUNTIF(E19003:E19004, "1")</f>
        <v>0</v>
      </c>
      <c r="F19001">
        <f>COUNTIF(F19003:F19004, "1")</f>
        <v>0</v>
      </c>
      <c r="G19001">
        <f>COUNTIF(G19003:G19004, "1")</f>
        <v>0</v>
      </c>
      <c r="H19001">
        <f>COUNTIF(H19003:H19004, "1")</f>
        <v>0</v>
      </c>
      <c r="I19001">
        <f>COUNTIF(I19003:I19004, "1")</f>
        <v>0</v>
      </c>
      <c r="J19001">
        <f>COUNTIF(J19003:J19004, "1")</f>
        <v>0</v>
      </c>
      <c r="K19001">
        <f>COUNTIF(K19003:K19004, "1")</f>
        <v>0</v>
      </c>
    </row>
    <row r="19002" spans="2:11" outlineLevel="2">
      <c r="C19002" t="s">
        <v>12</v>
      </c>
      <c r="D19002">
        <f>COUNTIF(D19003:D19004, "0")</f>
        <v>0</v>
      </c>
      <c r="E19002">
        <f>COUNTIF(E19003:E19004, "0")</f>
        <v>0</v>
      </c>
      <c r="F19002">
        <f>COUNTIF(F19003:F19004, "0")</f>
        <v>0</v>
      </c>
      <c r="G19002">
        <f>COUNTIF(G19003:G19004, "0")</f>
        <v>0</v>
      </c>
      <c r="H19002">
        <f>COUNTIF(H19003:H19004, "0")</f>
        <v>0</v>
      </c>
      <c r="I19002">
        <f>COUNTIF(I19003:I19004, "0")</f>
        <v>0</v>
      </c>
      <c r="J19002">
        <f>COUNTIF(J19003:J19004, "0")</f>
        <v>0</v>
      </c>
      <c r="K19002">
        <f>COUNTIF(K19003:K19004, "0")</f>
        <v>0</v>
      </c>
    </row>
    <row r="19003" spans="2:11" outlineLevel="2">
      <c r="B19003" t="s">
        <v>52</v>
      </c>
      <c r="C19003" t="s">
        <v>16</v>
      </c>
      <c r="D19003">
        <v>1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2:11" outlineLevel="2">
      <c r="B19004" t="s">
        <v>52</v>
      </c>
      <c r="C19004" t="s">
        <v>14</v>
      </c>
      <c r="D19004">
        <v>0</v>
      </c>
      <c r="E19004">
        <v>1</v>
      </c>
      <c r="F19004">
        <v>0</v>
      </c>
      <c r="G19004">
        <v>0</v>
      </c>
      <c r="H19004">
        <v>1</v>
      </c>
      <c r="I19004">
        <v>0</v>
      </c>
      <c r="J19004">
        <v>1</v>
      </c>
      <c r="K19004">
        <v>0</v>
      </c>
    </row>
    <row r="19005" spans="2:11" s="3" customFormat="1">
      <c r="B19005" s="3" t="s">
        <v>807</v>
      </c>
      <c r="C19005" s="3" t="s">
        <v>8</v>
      </c>
      <c r="D19005" s="3">
        <f>IFERROR(AVERAGE(D19008), 0)</f>
        <v>0</v>
      </c>
      <c r="E19005" s="3">
        <f>IFERROR(AVERAGE(E19008), 0)</f>
        <v>0</v>
      </c>
      <c r="F19005" s="3">
        <f>IFERROR(AVERAGE(F19008), 0)</f>
        <v>0</v>
      </c>
      <c r="G19005" s="3">
        <f>IFERROR(AVERAGE(G19008), 0)</f>
        <v>0</v>
      </c>
      <c r="H19005" s="3">
        <f>IFERROR(AVERAGE(H19008), 0)</f>
        <v>0</v>
      </c>
      <c r="I19005" s="3">
        <f>IFERROR(AVERAGE(I19008), 0)</f>
        <v>0</v>
      </c>
      <c r="J19005" s="3">
        <f>IFERROR(AVERAGE(J19008), 0)</f>
        <v>0</v>
      </c>
      <c r="K19005" s="3">
        <f>IFERROR(AVERAGE(K19008), 0)</f>
        <v>0</v>
      </c>
    </row>
    <row r="19006" spans="2:11" outlineLevel="2">
      <c r="B19006" s="4" t="s">
        <v>9</v>
      </c>
      <c r="D19006">
        <f>E19009</f>
        <v>0</v>
      </c>
      <c r="E19006">
        <f>F19009</f>
        <v>0</v>
      </c>
      <c r="F19006">
        <f>G19009</f>
        <v>0</v>
      </c>
      <c r="G19006">
        <f>H19009</f>
        <v>0</v>
      </c>
      <c r="H19006">
        <f>I19009</f>
        <v>0</v>
      </c>
      <c r="I19006">
        <f>J19009</f>
        <v>0</v>
      </c>
      <c r="J19006">
        <f>K19009</f>
        <v>0</v>
      </c>
      <c r="K19006">
        <f>L19009</f>
        <v>0</v>
      </c>
    </row>
    <row r="19007" spans="2:11" outlineLevel="2">
      <c r="B19007" s="4" t="s">
        <v>10</v>
      </c>
      <c r="D19007">
        <f>E19010</f>
        <v>0</v>
      </c>
      <c r="E19007">
        <f>F19010</f>
        <v>0</v>
      </c>
      <c r="F19007">
        <f>G19010</f>
        <v>0</v>
      </c>
      <c r="G19007">
        <f>H19010</f>
        <v>0</v>
      </c>
      <c r="H19007">
        <f>I19010</f>
        <v>0</v>
      </c>
      <c r="I19007">
        <f>J19010</f>
        <v>0</v>
      </c>
      <c r="J19007">
        <f>K19010</f>
        <v>0</v>
      </c>
      <c r="K19007">
        <f>L19010</f>
        <v>0</v>
      </c>
    </row>
    <row r="19008" spans="2:11" s="5" customFormat="1" outlineLevel="1">
      <c r="C19008" s="5" t="s">
        <v>51</v>
      </c>
      <c r="D19008" s="1">
        <f>IFERROR(D19009/D19010, D19009)</f>
        <v>0</v>
      </c>
      <c r="E19008" s="1">
        <f>IFERROR(E19009/E19010, E19009)</f>
        <v>0</v>
      </c>
      <c r="F19008" s="1">
        <f>IFERROR(F19009/F19010, F19009)</f>
        <v>0</v>
      </c>
      <c r="G19008" s="1">
        <f>IFERROR(G19009/G19010, G19009)</f>
        <v>0</v>
      </c>
      <c r="H19008" s="1">
        <f>IFERROR(H19009/H19010, H19009)</f>
        <v>0</v>
      </c>
      <c r="I19008" s="1">
        <f>IFERROR(I19009/I19010, I19009)</f>
        <v>0</v>
      </c>
      <c r="J19008" s="1">
        <f>IFERROR(J19009/J19010, J19009)</f>
        <v>0</v>
      </c>
      <c r="K19008" s="1">
        <f>IFERROR(K19009/K19010, K19009)</f>
        <v>0</v>
      </c>
    </row>
    <row r="19009" spans="2:11" outlineLevel="2">
      <c r="C19009" t="s">
        <v>10</v>
      </c>
      <c r="D19009">
        <f>COUNTIF(D19011:D19014, "1")</f>
        <v>0</v>
      </c>
      <c r="E19009">
        <f>COUNTIF(E19011:E19014, "1")</f>
        <v>0</v>
      </c>
      <c r="F19009">
        <f>COUNTIF(F19011:F19014, "1")</f>
        <v>0</v>
      </c>
      <c r="G19009">
        <f>COUNTIF(G19011:G19014, "1")</f>
        <v>0</v>
      </c>
      <c r="H19009">
        <f>COUNTIF(H19011:H19014, "1")</f>
        <v>0</v>
      </c>
      <c r="I19009">
        <f>COUNTIF(I19011:I19014, "1")</f>
        <v>0</v>
      </c>
      <c r="J19009">
        <f>COUNTIF(J19011:J19014, "1")</f>
        <v>0</v>
      </c>
      <c r="K19009">
        <f>COUNTIF(K19011:K19014, "1")</f>
        <v>0</v>
      </c>
    </row>
    <row r="19010" spans="2:11" outlineLevel="2">
      <c r="C19010" t="s">
        <v>12</v>
      </c>
      <c r="D19010">
        <f>COUNTIF(D19011:D19014, "0")</f>
        <v>0</v>
      </c>
      <c r="E19010">
        <f>COUNTIF(E19011:E19014, "0")</f>
        <v>0</v>
      </c>
      <c r="F19010">
        <f>COUNTIF(F19011:F19014, "0")</f>
        <v>0</v>
      </c>
      <c r="G19010">
        <f>COUNTIF(G19011:G19014, "0")</f>
        <v>0</v>
      </c>
      <c r="H19010">
        <f>COUNTIF(H19011:H19014, "0")</f>
        <v>0</v>
      </c>
      <c r="I19010">
        <f>COUNTIF(I19011:I19014, "0")</f>
        <v>0</v>
      </c>
      <c r="J19010">
        <f>COUNTIF(J19011:J19014, "0")</f>
        <v>0</v>
      </c>
      <c r="K19010">
        <f>COUNTIF(K19011:K19014, "0")</f>
        <v>0</v>
      </c>
    </row>
    <row r="19011" spans="2:11" outlineLevel="2">
      <c r="B19011" t="s">
        <v>52</v>
      </c>
      <c r="C19011" t="s">
        <v>164</v>
      </c>
      <c r="D19011">
        <v>1</v>
      </c>
      <c r="E19011">
        <v>0</v>
      </c>
      <c r="F19011">
        <v>0</v>
      </c>
      <c r="G19011">
        <v>1</v>
      </c>
      <c r="H19011">
        <v>0</v>
      </c>
      <c r="I19011">
        <v>0</v>
      </c>
      <c r="J19011">
        <v>0</v>
      </c>
      <c r="K19011">
        <v>0</v>
      </c>
    </row>
    <row r="19012" spans="2:11" outlineLevel="2">
      <c r="B19012" t="s">
        <v>52</v>
      </c>
      <c r="C19012" t="s">
        <v>16</v>
      </c>
      <c r="D19012">
        <v>0</v>
      </c>
      <c r="E19012">
        <v>0</v>
      </c>
      <c r="F19012">
        <v>1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2:11" outlineLevel="2">
      <c r="B19013" t="s">
        <v>52</v>
      </c>
      <c r="C19013" t="s">
        <v>15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1</v>
      </c>
      <c r="K19013">
        <v>0</v>
      </c>
    </row>
    <row r="19014" spans="2:11" outlineLevel="2">
      <c r="B19014" t="s">
        <v>52</v>
      </c>
      <c r="C19014" t="s">
        <v>14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2:11" s="3" customFormat="1">
      <c r="B19015" s="3" t="s">
        <v>808</v>
      </c>
      <c r="C19015" s="3" t="s">
        <v>8</v>
      </c>
      <c r="D19015" s="3">
        <f>IFERROR(AVERAGE(D19018), 0)</f>
        <v>0</v>
      </c>
      <c r="E19015" s="3">
        <f>IFERROR(AVERAGE(E19018), 0)</f>
        <v>0</v>
      </c>
      <c r="F19015" s="3">
        <f>IFERROR(AVERAGE(F19018), 0)</f>
        <v>0</v>
      </c>
      <c r="G19015" s="3">
        <f>IFERROR(AVERAGE(G19018), 0)</f>
        <v>0</v>
      </c>
      <c r="H19015" s="3">
        <f>IFERROR(AVERAGE(H19018), 0)</f>
        <v>0</v>
      </c>
      <c r="I19015" s="3">
        <f>IFERROR(AVERAGE(I19018), 0)</f>
        <v>0</v>
      </c>
      <c r="J19015" s="3">
        <f>IFERROR(AVERAGE(J19018), 0)</f>
        <v>0</v>
      </c>
      <c r="K19015" s="3">
        <f>IFERROR(AVERAGE(K19018), 0)</f>
        <v>0</v>
      </c>
    </row>
    <row r="19016" spans="2:11" outlineLevel="2">
      <c r="B19016" s="4" t="s">
        <v>9</v>
      </c>
      <c r="D19016">
        <f>E19019</f>
        <v>0</v>
      </c>
      <c r="E19016">
        <f>F19019</f>
        <v>0</v>
      </c>
      <c r="F19016">
        <f>G19019</f>
        <v>0</v>
      </c>
      <c r="G19016">
        <f>H19019</f>
        <v>0</v>
      </c>
      <c r="H19016">
        <f>I19019</f>
        <v>0</v>
      </c>
      <c r="I19016">
        <f>J19019</f>
        <v>0</v>
      </c>
      <c r="J19016">
        <f>K19019</f>
        <v>0</v>
      </c>
      <c r="K19016">
        <f>L19019</f>
        <v>0</v>
      </c>
    </row>
    <row r="19017" spans="2:11" outlineLevel="2">
      <c r="B19017" s="4" t="s">
        <v>10</v>
      </c>
      <c r="D19017">
        <f>E19020</f>
        <v>0</v>
      </c>
      <c r="E19017">
        <f>F19020</f>
        <v>0</v>
      </c>
      <c r="F19017">
        <f>G19020</f>
        <v>0</v>
      </c>
      <c r="G19017">
        <f>H19020</f>
        <v>0</v>
      </c>
      <c r="H19017">
        <f>I19020</f>
        <v>0</v>
      </c>
      <c r="I19017">
        <f>J19020</f>
        <v>0</v>
      </c>
      <c r="J19017">
        <f>K19020</f>
        <v>0</v>
      </c>
      <c r="K19017">
        <f>L19020</f>
        <v>0</v>
      </c>
    </row>
    <row r="19018" spans="2:11" s="5" customFormat="1" outlineLevel="1">
      <c r="C19018" s="5" t="s">
        <v>51</v>
      </c>
      <c r="D19018" s="1">
        <f>IFERROR(D19019/D19020, D19019)</f>
        <v>0</v>
      </c>
      <c r="E19018" s="1">
        <f>IFERROR(E19019/E19020, E19019)</f>
        <v>0</v>
      </c>
      <c r="F19018" s="1">
        <f>IFERROR(F19019/F19020, F19019)</f>
        <v>0</v>
      </c>
      <c r="G19018" s="1">
        <f>IFERROR(G19019/G19020, G19019)</f>
        <v>0</v>
      </c>
      <c r="H19018" s="1">
        <f>IFERROR(H19019/H19020, H19019)</f>
        <v>0</v>
      </c>
      <c r="I19018" s="1">
        <f>IFERROR(I19019/I19020, I19019)</f>
        <v>0</v>
      </c>
      <c r="J19018" s="1">
        <f>IFERROR(J19019/J19020, J19019)</f>
        <v>0</v>
      </c>
      <c r="K19018" s="1">
        <f>IFERROR(K19019/K19020, K19019)</f>
        <v>0</v>
      </c>
    </row>
    <row r="19019" spans="2:11" outlineLevel="2">
      <c r="C19019" t="s">
        <v>10</v>
      </c>
      <c r="D19019">
        <f>COUNTIF(D19021:D19029, "1")</f>
        <v>0</v>
      </c>
      <c r="E19019">
        <f>COUNTIF(E19021:E19029, "1")</f>
        <v>0</v>
      </c>
      <c r="F19019">
        <f>COUNTIF(F19021:F19029, "1")</f>
        <v>0</v>
      </c>
      <c r="G19019">
        <f>COUNTIF(G19021:G19029, "1")</f>
        <v>0</v>
      </c>
      <c r="H19019">
        <f>COUNTIF(H19021:H19029, "1")</f>
        <v>0</v>
      </c>
      <c r="I19019">
        <f>COUNTIF(I19021:I19029, "1")</f>
        <v>0</v>
      </c>
      <c r="J19019">
        <f>COUNTIF(J19021:J19029, "1")</f>
        <v>0</v>
      </c>
      <c r="K19019">
        <f>COUNTIF(K19021:K19029, "1")</f>
        <v>0</v>
      </c>
    </row>
    <row r="19020" spans="2:11" outlineLevel="2">
      <c r="C19020" t="s">
        <v>12</v>
      </c>
      <c r="D19020">
        <f>COUNTIF(D19021:D19029, "0")</f>
        <v>0</v>
      </c>
      <c r="E19020">
        <f>COUNTIF(E19021:E19029, "0")</f>
        <v>0</v>
      </c>
      <c r="F19020">
        <f>COUNTIF(F19021:F19029, "0")</f>
        <v>0</v>
      </c>
      <c r="G19020">
        <f>COUNTIF(G19021:G19029, "0")</f>
        <v>0</v>
      </c>
      <c r="H19020">
        <f>COUNTIF(H19021:H19029, "0")</f>
        <v>0</v>
      </c>
      <c r="I19020">
        <f>COUNTIF(I19021:I19029, "0")</f>
        <v>0</v>
      </c>
      <c r="J19020">
        <f>COUNTIF(J19021:J19029, "0")</f>
        <v>0</v>
      </c>
      <c r="K19020">
        <f>COUNTIF(K19021:K19029, "0")</f>
        <v>0</v>
      </c>
    </row>
    <row r="19021" spans="2:11" outlineLevel="2">
      <c r="B19021" t="s">
        <v>52</v>
      </c>
      <c r="C19021" t="s">
        <v>17</v>
      </c>
      <c r="D19021">
        <v>0</v>
      </c>
      <c r="E19021">
        <v>0</v>
      </c>
      <c r="F19021">
        <v>1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2:11" outlineLevel="2">
      <c r="B19022" t="s">
        <v>52</v>
      </c>
      <c r="C19022" t="s">
        <v>18</v>
      </c>
      <c r="D19022">
        <v>1</v>
      </c>
      <c r="E19022">
        <v>0</v>
      </c>
      <c r="F19022">
        <v>0</v>
      </c>
      <c r="G19022">
        <v>0</v>
      </c>
      <c r="H19022">
        <v>0</v>
      </c>
      <c r="I19022">
        <v>1</v>
      </c>
      <c r="J19022">
        <v>0</v>
      </c>
      <c r="K19022">
        <v>0</v>
      </c>
    </row>
    <row r="19023" spans="2:11" outlineLevel="2">
      <c r="B19023" t="s">
        <v>52</v>
      </c>
      <c r="C19023" t="s">
        <v>16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2:11" outlineLevel="2">
      <c r="B19024" t="s">
        <v>52</v>
      </c>
      <c r="C19024" t="s">
        <v>14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2:11" outlineLevel="2">
      <c r="B19025" t="s">
        <v>52</v>
      </c>
      <c r="C19025" t="s">
        <v>15</v>
      </c>
      <c r="D19025">
        <v>1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1</v>
      </c>
      <c r="K19025">
        <v>0</v>
      </c>
    </row>
    <row r="19026" spans="2:11" outlineLevel="2">
      <c r="B19026" t="s">
        <v>52</v>
      </c>
      <c r="C19026" t="s">
        <v>32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2:11" outlineLevel="2">
      <c r="B19027" t="s">
        <v>52</v>
      </c>
      <c r="C19027" t="s">
        <v>20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2:11" outlineLevel="2">
      <c r="B19028" t="s">
        <v>52</v>
      </c>
      <c r="C19028" t="s">
        <v>21</v>
      </c>
      <c r="D19028">
        <v>0</v>
      </c>
      <c r="E19028">
        <v>0</v>
      </c>
      <c r="F19028">
        <v>1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2:11" outlineLevel="2">
      <c r="B19029" t="s">
        <v>52</v>
      </c>
      <c r="C19029" t="s">
        <v>19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1</v>
      </c>
      <c r="K19029">
        <v>0</v>
      </c>
    </row>
    <row r="19030" spans="2:11" s="3" customFormat="1">
      <c r="B19030" s="3" t="s">
        <v>809</v>
      </c>
      <c r="C19030" s="3" t="s">
        <v>8</v>
      </c>
      <c r="D19030" s="3">
        <f>IFERROR(AVERAGE(D19033), 0)</f>
        <v>0</v>
      </c>
      <c r="E19030" s="3">
        <f>IFERROR(AVERAGE(E19033), 0)</f>
        <v>0</v>
      </c>
      <c r="F19030" s="3">
        <f>IFERROR(AVERAGE(F19033), 0)</f>
        <v>0</v>
      </c>
      <c r="G19030" s="3">
        <f>IFERROR(AVERAGE(G19033), 0)</f>
        <v>0</v>
      </c>
      <c r="H19030" s="3">
        <f>IFERROR(AVERAGE(H19033), 0)</f>
        <v>0</v>
      </c>
      <c r="I19030" s="3">
        <f>IFERROR(AVERAGE(I19033), 0)</f>
        <v>0</v>
      </c>
      <c r="J19030" s="3">
        <f>IFERROR(AVERAGE(J19033), 0)</f>
        <v>0</v>
      </c>
      <c r="K19030" s="3">
        <f>IFERROR(AVERAGE(K19033), 0)</f>
        <v>0</v>
      </c>
    </row>
    <row r="19031" spans="2:11" outlineLevel="2">
      <c r="B19031" s="4" t="s">
        <v>9</v>
      </c>
      <c r="D19031">
        <f>E19034</f>
        <v>0</v>
      </c>
      <c r="E19031">
        <f>F19034</f>
        <v>0</v>
      </c>
      <c r="F19031">
        <f>G19034</f>
        <v>0</v>
      </c>
      <c r="G19031">
        <f>H19034</f>
        <v>0</v>
      </c>
      <c r="H19031">
        <f>I19034</f>
        <v>0</v>
      </c>
      <c r="I19031">
        <f>J19034</f>
        <v>0</v>
      </c>
      <c r="J19031">
        <f>K19034</f>
        <v>0</v>
      </c>
      <c r="K19031">
        <f>L19034</f>
        <v>0</v>
      </c>
    </row>
    <row r="19032" spans="2:11" outlineLevel="2">
      <c r="B19032" s="4" t="s">
        <v>10</v>
      </c>
      <c r="D19032">
        <f>E19035</f>
        <v>0</v>
      </c>
      <c r="E19032">
        <f>F19035</f>
        <v>0</v>
      </c>
      <c r="F19032">
        <f>G19035</f>
        <v>0</v>
      </c>
      <c r="G19032">
        <f>H19035</f>
        <v>0</v>
      </c>
      <c r="H19032">
        <f>I19035</f>
        <v>0</v>
      </c>
      <c r="I19032">
        <f>J19035</f>
        <v>0</v>
      </c>
      <c r="J19032">
        <f>K19035</f>
        <v>0</v>
      </c>
      <c r="K19032">
        <f>L19035</f>
        <v>0</v>
      </c>
    </row>
    <row r="19033" spans="2:11" s="5" customFormat="1" outlineLevel="1">
      <c r="C19033" s="5" t="s">
        <v>51</v>
      </c>
      <c r="D19033" s="1">
        <f>IFERROR(D19034/D19035, D19034)</f>
        <v>0</v>
      </c>
      <c r="E19033" s="1">
        <f>IFERROR(E19034/E19035, E19034)</f>
        <v>0</v>
      </c>
      <c r="F19033" s="1">
        <f>IFERROR(F19034/F19035, F19034)</f>
        <v>0</v>
      </c>
      <c r="G19033" s="1">
        <f>IFERROR(G19034/G19035, G19034)</f>
        <v>0</v>
      </c>
      <c r="H19033" s="1">
        <f>IFERROR(H19034/H19035, H19034)</f>
        <v>0</v>
      </c>
      <c r="I19033" s="1">
        <f>IFERROR(I19034/I19035, I19034)</f>
        <v>0</v>
      </c>
      <c r="J19033" s="1">
        <f>IFERROR(J19034/J19035, J19034)</f>
        <v>0</v>
      </c>
      <c r="K19033" s="1">
        <f>IFERROR(K19034/K19035, K19034)</f>
        <v>0</v>
      </c>
    </row>
    <row r="19034" spans="2:11" outlineLevel="2">
      <c r="C19034" t="s">
        <v>10</v>
      </c>
      <c r="D19034">
        <f>COUNTIF(D19036:D19043, "1")</f>
        <v>0</v>
      </c>
      <c r="E19034">
        <f>COUNTIF(E19036:E19043, "1")</f>
        <v>0</v>
      </c>
      <c r="F19034">
        <f>COUNTIF(F19036:F19043, "1")</f>
        <v>0</v>
      </c>
      <c r="G19034">
        <f>COUNTIF(G19036:G19043, "1")</f>
        <v>0</v>
      </c>
      <c r="H19034">
        <f>COUNTIF(H19036:H19043, "1")</f>
        <v>0</v>
      </c>
      <c r="I19034">
        <f>COUNTIF(I19036:I19043, "1")</f>
        <v>0</v>
      </c>
      <c r="J19034">
        <f>COUNTIF(J19036:J19043, "1")</f>
        <v>0</v>
      </c>
      <c r="K19034">
        <f>COUNTIF(K19036:K19043, "1")</f>
        <v>0</v>
      </c>
    </row>
    <row r="19035" spans="2:11" outlineLevel="2">
      <c r="C19035" t="s">
        <v>12</v>
      </c>
      <c r="D19035">
        <f>COUNTIF(D19036:D19043, "0")</f>
        <v>0</v>
      </c>
      <c r="E19035">
        <f>COUNTIF(E19036:E19043, "0")</f>
        <v>0</v>
      </c>
      <c r="F19035">
        <f>COUNTIF(F19036:F19043, "0")</f>
        <v>0</v>
      </c>
      <c r="G19035">
        <f>COUNTIF(G19036:G19043, "0")</f>
        <v>0</v>
      </c>
      <c r="H19035">
        <f>COUNTIF(H19036:H19043, "0")</f>
        <v>0</v>
      </c>
      <c r="I19035">
        <f>COUNTIF(I19036:I19043, "0")</f>
        <v>0</v>
      </c>
      <c r="J19035">
        <f>COUNTIF(J19036:J19043, "0")</f>
        <v>0</v>
      </c>
      <c r="K19035">
        <f>COUNTIF(K19036:K19043, "0")</f>
        <v>0</v>
      </c>
    </row>
    <row r="19036" spans="2:11" outlineLevel="2">
      <c r="B19036" t="s">
        <v>52</v>
      </c>
      <c r="C19036" t="s">
        <v>25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2:11" outlineLevel="2">
      <c r="B19037" t="s">
        <v>52</v>
      </c>
      <c r="C19037" t="s">
        <v>32</v>
      </c>
      <c r="D19037">
        <v>0</v>
      </c>
      <c r="E19037">
        <v>1</v>
      </c>
      <c r="F19037">
        <v>0</v>
      </c>
      <c r="G19037">
        <v>1</v>
      </c>
      <c r="H19037">
        <v>0</v>
      </c>
      <c r="I19037">
        <v>1</v>
      </c>
      <c r="J19037">
        <v>0</v>
      </c>
      <c r="K19037">
        <v>0</v>
      </c>
    </row>
    <row r="19038" spans="2:11" outlineLevel="2">
      <c r="B19038" t="s">
        <v>52</v>
      </c>
      <c r="C19038" t="s">
        <v>19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2:11" outlineLevel="2">
      <c r="B19039" t="s">
        <v>52</v>
      </c>
      <c r="C19039" t="s">
        <v>34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2:11" outlineLevel="2">
      <c r="B19040" t="s">
        <v>52</v>
      </c>
      <c r="C19040" t="s">
        <v>21</v>
      </c>
      <c r="D19040">
        <v>0</v>
      </c>
      <c r="E19040">
        <v>0</v>
      </c>
      <c r="F19040">
        <v>1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2:11" outlineLevel="2">
      <c r="B19041" t="s">
        <v>52</v>
      </c>
      <c r="C19041" t="s">
        <v>18</v>
      </c>
      <c r="D19041">
        <v>0</v>
      </c>
      <c r="E19041">
        <v>1</v>
      </c>
      <c r="F19041">
        <v>0</v>
      </c>
      <c r="G19041">
        <v>0</v>
      </c>
      <c r="H19041">
        <v>0</v>
      </c>
      <c r="I19041">
        <v>1</v>
      </c>
      <c r="J19041">
        <v>1</v>
      </c>
      <c r="K19041">
        <v>0</v>
      </c>
    </row>
    <row r="19042" spans="2:11" outlineLevel="2">
      <c r="B19042" t="s">
        <v>52</v>
      </c>
      <c r="C19042" t="s">
        <v>14</v>
      </c>
      <c r="D19042">
        <v>0</v>
      </c>
      <c r="E19042">
        <v>0</v>
      </c>
      <c r="F19042">
        <v>0</v>
      </c>
      <c r="G19042">
        <v>1</v>
      </c>
      <c r="H19042">
        <v>0</v>
      </c>
      <c r="I19042">
        <v>0</v>
      </c>
      <c r="J19042">
        <v>0</v>
      </c>
      <c r="K19042">
        <v>0</v>
      </c>
    </row>
    <row r="19043" spans="2:11" outlineLevel="2">
      <c r="B19043" t="s">
        <v>52</v>
      </c>
      <c r="C19043" t="s">
        <v>23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2:11" s="3" customFormat="1">
      <c r="B19044" s="3" t="s">
        <v>810</v>
      </c>
      <c r="C19044" s="3" t="s">
        <v>8</v>
      </c>
      <c r="D19044" s="3">
        <f>IFERROR(AVERAGE(D19047), 0)</f>
        <v>0</v>
      </c>
      <c r="E19044" s="3">
        <f>IFERROR(AVERAGE(E19047), 0)</f>
        <v>0</v>
      </c>
      <c r="F19044" s="3">
        <f>IFERROR(AVERAGE(F19047), 0)</f>
        <v>0</v>
      </c>
      <c r="G19044" s="3">
        <f>IFERROR(AVERAGE(G19047), 0)</f>
        <v>0</v>
      </c>
      <c r="H19044" s="3">
        <f>IFERROR(AVERAGE(H19047), 0)</f>
        <v>0</v>
      </c>
      <c r="I19044" s="3">
        <f>IFERROR(AVERAGE(I19047), 0)</f>
        <v>0</v>
      </c>
      <c r="J19044" s="3">
        <f>IFERROR(AVERAGE(J19047), 0)</f>
        <v>0</v>
      </c>
      <c r="K19044" s="3">
        <f>IFERROR(AVERAGE(K19047), 0)</f>
        <v>0</v>
      </c>
    </row>
    <row r="19045" spans="2:11" outlineLevel="2">
      <c r="B19045" s="4" t="s">
        <v>9</v>
      </c>
      <c r="D19045">
        <f>E19048</f>
        <v>0</v>
      </c>
      <c r="E19045">
        <f>F19048</f>
        <v>0</v>
      </c>
      <c r="F19045">
        <f>G19048</f>
        <v>0</v>
      </c>
      <c r="G19045">
        <f>H19048</f>
        <v>0</v>
      </c>
      <c r="H19045">
        <f>I19048</f>
        <v>0</v>
      </c>
      <c r="I19045">
        <f>J19048</f>
        <v>0</v>
      </c>
      <c r="J19045">
        <f>K19048</f>
        <v>0</v>
      </c>
      <c r="K19045">
        <f>L19048</f>
        <v>0</v>
      </c>
    </row>
    <row r="19046" spans="2:11" outlineLevel="2">
      <c r="B19046" s="4" t="s">
        <v>10</v>
      </c>
      <c r="D19046">
        <f>E19049</f>
        <v>0</v>
      </c>
      <c r="E19046">
        <f>F19049</f>
        <v>0</v>
      </c>
      <c r="F19046">
        <f>G19049</f>
        <v>0</v>
      </c>
      <c r="G19046">
        <f>H19049</f>
        <v>0</v>
      </c>
      <c r="H19046">
        <f>I19049</f>
        <v>0</v>
      </c>
      <c r="I19046">
        <f>J19049</f>
        <v>0</v>
      </c>
      <c r="J19046">
        <f>K19049</f>
        <v>0</v>
      </c>
      <c r="K19046">
        <f>L19049</f>
        <v>0</v>
      </c>
    </row>
    <row r="19047" spans="2:11" s="5" customFormat="1" outlineLevel="1">
      <c r="C19047" s="5" t="s">
        <v>51</v>
      </c>
      <c r="D19047" s="1">
        <f>IFERROR(D19048/D19049, D19048)</f>
        <v>0</v>
      </c>
      <c r="E19047" s="1">
        <f>IFERROR(E19048/E19049, E19048)</f>
        <v>0</v>
      </c>
      <c r="F19047" s="1">
        <f>IFERROR(F19048/F19049, F19048)</f>
        <v>0</v>
      </c>
      <c r="G19047" s="1">
        <f>IFERROR(G19048/G19049, G19048)</f>
        <v>0</v>
      </c>
      <c r="H19047" s="1">
        <f>IFERROR(H19048/H19049, H19048)</f>
        <v>0</v>
      </c>
      <c r="I19047" s="1">
        <f>IFERROR(I19048/I19049, I19048)</f>
        <v>0</v>
      </c>
      <c r="J19047" s="1">
        <f>IFERROR(J19048/J19049, J19048)</f>
        <v>0</v>
      </c>
      <c r="K19047" s="1">
        <f>IFERROR(K19048/K19049, K19048)</f>
        <v>0</v>
      </c>
    </row>
    <row r="19048" spans="2:11" outlineLevel="2">
      <c r="C19048" t="s">
        <v>10</v>
      </c>
      <c r="D19048">
        <f>COUNTIF(D19050:D19053, "1")</f>
        <v>0</v>
      </c>
      <c r="E19048">
        <f>COUNTIF(E19050:E19053, "1")</f>
        <v>0</v>
      </c>
      <c r="F19048">
        <f>COUNTIF(F19050:F19053, "1")</f>
        <v>0</v>
      </c>
      <c r="G19048">
        <f>COUNTIF(G19050:G19053, "1")</f>
        <v>0</v>
      </c>
      <c r="H19048">
        <f>COUNTIF(H19050:H19053, "1")</f>
        <v>0</v>
      </c>
      <c r="I19048">
        <f>COUNTIF(I19050:I19053, "1")</f>
        <v>0</v>
      </c>
      <c r="J19048">
        <f>COUNTIF(J19050:J19053, "1")</f>
        <v>0</v>
      </c>
      <c r="K19048">
        <f>COUNTIF(K19050:K19053, "1")</f>
        <v>0</v>
      </c>
    </row>
    <row r="19049" spans="2:11" outlineLevel="2">
      <c r="C19049" t="s">
        <v>12</v>
      </c>
      <c r="D19049">
        <f>COUNTIF(D19050:D19053, "0")</f>
        <v>0</v>
      </c>
      <c r="E19049">
        <f>COUNTIF(E19050:E19053, "0")</f>
        <v>0</v>
      </c>
      <c r="F19049">
        <f>COUNTIF(F19050:F19053, "0")</f>
        <v>0</v>
      </c>
      <c r="G19049">
        <f>COUNTIF(G19050:G19053, "0")</f>
        <v>0</v>
      </c>
      <c r="H19049">
        <f>COUNTIF(H19050:H19053, "0")</f>
        <v>0</v>
      </c>
      <c r="I19049">
        <f>COUNTIF(I19050:I19053, "0")</f>
        <v>0</v>
      </c>
      <c r="J19049">
        <f>COUNTIF(J19050:J19053, "0")</f>
        <v>0</v>
      </c>
      <c r="K19049">
        <f>COUNTIF(K19050:K19053, "0")</f>
        <v>0</v>
      </c>
    </row>
    <row r="19050" spans="2:11" outlineLevel="2">
      <c r="B19050" t="s">
        <v>52</v>
      </c>
      <c r="C19050" t="s">
        <v>14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</row>
    <row r="19051" spans="2:11" outlineLevel="2">
      <c r="B19051" t="s">
        <v>52</v>
      </c>
      <c r="C19051" t="s">
        <v>17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2:11" outlineLevel="2">
      <c r="B19052" t="s">
        <v>52</v>
      </c>
      <c r="C19052" t="s">
        <v>16</v>
      </c>
      <c r="D19052">
        <v>0</v>
      </c>
      <c r="E19052">
        <v>0</v>
      </c>
      <c r="F19052">
        <v>1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2:11" outlineLevel="2">
      <c r="B19053" t="s">
        <v>52</v>
      </c>
      <c r="C19053" t="s">
        <v>15</v>
      </c>
      <c r="D19053">
        <v>1</v>
      </c>
      <c r="E19053">
        <v>0</v>
      </c>
      <c r="F19053">
        <v>0</v>
      </c>
      <c r="G19053">
        <v>1</v>
      </c>
      <c r="H19053">
        <v>0</v>
      </c>
      <c r="I19053">
        <v>0</v>
      </c>
      <c r="J19053">
        <v>0</v>
      </c>
      <c r="K19053">
        <v>0</v>
      </c>
    </row>
    <row r="19054" spans="2:11" s="3" customFormat="1">
      <c r="B19054" s="3" t="s">
        <v>811</v>
      </c>
      <c r="C19054" s="3" t="s">
        <v>8</v>
      </c>
      <c r="D19054" s="3">
        <f>IFERROR(AVERAGE(D19057), 0)</f>
        <v>0</v>
      </c>
      <c r="E19054" s="3">
        <f>IFERROR(AVERAGE(E19057), 0)</f>
        <v>0</v>
      </c>
      <c r="F19054" s="3">
        <f>IFERROR(AVERAGE(F19057), 0)</f>
        <v>0</v>
      </c>
      <c r="G19054" s="3">
        <f>IFERROR(AVERAGE(G19057), 0)</f>
        <v>0</v>
      </c>
      <c r="H19054" s="3">
        <f>IFERROR(AVERAGE(H19057), 0)</f>
        <v>0</v>
      </c>
      <c r="I19054" s="3">
        <f>IFERROR(AVERAGE(I19057), 0)</f>
        <v>0</v>
      </c>
      <c r="J19054" s="3">
        <f>IFERROR(AVERAGE(J19057), 0)</f>
        <v>0</v>
      </c>
      <c r="K19054" s="3">
        <f>IFERROR(AVERAGE(K19057), 0)</f>
        <v>0</v>
      </c>
    </row>
    <row r="19055" spans="2:11" outlineLevel="2">
      <c r="B19055" s="4" t="s">
        <v>9</v>
      </c>
      <c r="D19055">
        <f>E19058</f>
        <v>0</v>
      </c>
      <c r="E19055">
        <f>F19058</f>
        <v>0</v>
      </c>
      <c r="F19055">
        <f>G19058</f>
        <v>0</v>
      </c>
      <c r="G19055">
        <f>H19058</f>
        <v>0</v>
      </c>
      <c r="H19055">
        <f>I19058</f>
        <v>0</v>
      </c>
      <c r="I19055">
        <f>J19058</f>
        <v>0</v>
      </c>
      <c r="J19055">
        <f>K19058</f>
        <v>0</v>
      </c>
      <c r="K19055">
        <f>L19058</f>
        <v>0</v>
      </c>
    </row>
    <row r="19056" spans="2:11" outlineLevel="2">
      <c r="B19056" s="4" t="s">
        <v>10</v>
      </c>
      <c r="D19056">
        <f>E19059</f>
        <v>0</v>
      </c>
      <c r="E19056">
        <f>F19059</f>
        <v>0</v>
      </c>
      <c r="F19056">
        <f>G19059</f>
        <v>0</v>
      </c>
      <c r="G19056">
        <f>H19059</f>
        <v>0</v>
      </c>
      <c r="H19056">
        <f>I19059</f>
        <v>0</v>
      </c>
      <c r="I19056">
        <f>J19059</f>
        <v>0</v>
      </c>
      <c r="J19056">
        <f>K19059</f>
        <v>0</v>
      </c>
      <c r="K19056">
        <f>L19059</f>
        <v>0</v>
      </c>
    </row>
    <row r="19057" spans="2:11" s="5" customFormat="1" outlineLevel="1">
      <c r="C19057" s="5" t="s">
        <v>51</v>
      </c>
      <c r="D19057" s="1">
        <f>IFERROR(D19058/D19059, D19058)</f>
        <v>0</v>
      </c>
      <c r="E19057" s="1">
        <f>IFERROR(E19058/E19059, E19058)</f>
        <v>0</v>
      </c>
      <c r="F19057" s="1">
        <f>IFERROR(F19058/F19059, F19058)</f>
        <v>0</v>
      </c>
      <c r="G19057" s="1">
        <f>IFERROR(G19058/G19059, G19058)</f>
        <v>0</v>
      </c>
      <c r="H19057" s="1">
        <f>IFERROR(H19058/H19059, H19058)</f>
        <v>0</v>
      </c>
      <c r="I19057" s="1">
        <f>IFERROR(I19058/I19059, I19058)</f>
        <v>0</v>
      </c>
      <c r="J19057" s="1">
        <f>IFERROR(J19058/J19059, J19058)</f>
        <v>0</v>
      </c>
      <c r="K19057" s="1">
        <f>IFERROR(K19058/K19059, K19058)</f>
        <v>0</v>
      </c>
    </row>
    <row r="19058" spans="2:11" outlineLevel="2">
      <c r="C19058" t="s">
        <v>10</v>
      </c>
      <c r="D19058">
        <f>COUNTIF(D19060:D19074, "1")</f>
        <v>0</v>
      </c>
      <c r="E19058">
        <f>COUNTIF(E19060:E19074, "1")</f>
        <v>0</v>
      </c>
      <c r="F19058">
        <f>COUNTIF(F19060:F19074, "1")</f>
        <v>0</v>
      </c>
      <c r="G19058">
        <f>COUNTIF(G19060:G19074, "1")</f>
        <v>0</v>
      </c>
      <c r="H19058">
        <f>COUNTIF(H19060:H19074, "1")</f>
        <v>0</v>
      </c>
      <c r="I19058">
        <f>COUNTIF(I19060:I19074, "1")</f>
        <v>0</v>
      </c>
      <c r="J19058">
        <f>COUNTIF(J19060:J19074, "1")</f>
        <v>0</v>
      </c>
      <c r="K19058">
        <f>COUNTIF(K19060:K19074, "1")</f>
        <v>0</v>
      </c>
    </row>
    <row r="19059" spans="2:11" outlineLevel="2">
      <c r="C19059" t="s">
        <v>12</v>
      </c>
      <c r="D19059">
        <f>COUNTIF(D19060:D19074, "0")</f>
        <v>0</v>
      </c>
      <c r="E19059">
        <f>COUNTIF(E19060:E19074, "0")</f>
        <v>0</v>
      </c>
      <c r="F19059">
        <f>COUNTIF(F19060:F19074, "0")</f>
        <v>0</v>
      </c>
      <c r="G19059">
        <f>COUNTIF(G19060:G19074, "0")</f>
        <v>0</v>
      </c>
      <c r="H19059">
        <f>COUNTIF(H19060:H19074, "0")</f>
        <v>0</v>
      </c>
      <c r="I19059">
        <f>COUNTIF(I19060:I19074, "0")</f>
        <v>0</v>
      </c>
      <c r="J19059">
        <f>COUNTIF(J19060:J19074, "0")</f>
        <v>0</v>
      </c>
      <c r="K19059">
        <f>COUNTIF(K19060:K19074, "0")</f>
        <v>0</v>
      </c>
    </row>
    <row r="19060" spans="2:11" outlineLevel="2">
      <c r="B19060" t="s">
        <v>52</v>
      </c>
      <c r="C19060" t="s">
        <v>14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</row>
    <row r="19061" spans="2:11" outlineLevel="2">
      <c r="B19061" t="s">
        <v>52</v>
      </c>
      <c r="C19061" t="s">
        <v>35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1</v>
      </c>
      <c r="K19061">
        <v>0</v>
      </c>
    </row>
    <row r="19062" spans="2:11" outlineLevel="2">
      <c r="B19062" t="s">
        <v>52</v>
      </c>
      <c r="C19062" t="s">
        <v>17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2:11" outlineLevel="2">
      <c r="B19063" t="s">
        <v>52</v>
      </c>
      <c r="C19063" t="s">
        <v>21</v>
      </c>
      <c r="D19063">
        <v>0</v>
      </c>
      <c r="E19063">
        <v>0</v>
      </c>
      <c r="F19063">
        <v>1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2:11" outlineLevel="2">
      <c r="B19064" t="s">
        <v>52</v>
      </c>
      <c r="C19064" t="s">
        <v>19</v>
      </c>
      <c r="D19064">
        <v>0</v>
      </c>
      <c r="E19064">
        <v>0</v>
      </c>
      <c r="F19064">
        <v>0</v>
      </c>
      <c r="G19064">
        <v>1</v>
      </c>
      <c r="H19064">
        <v>0</v>
      </c>
      <c r="I19064">
        <v>0</v>
      </c>
      <c r="J19064">
        <v>0</v>
      </c>
      <c r="K19064">
        <v>0</v>
      </c>
    </row>
    <row r="19065" spans="2:11" outlineLevel="2">
      <c r="B19065" t="s">
        <v>52</v>
      </c>
      <c r="C19065" t="s">
        <v>26</v>
      </c>
      <c r="D19065">
        <v>0</v>
      </c>
      <c r="E19065">
        <v>0</v>
      </c>
      <c r="F19065">
        <v>1</v>
      </c>
      <c r="G19065">
        <v>0</v>
      </c>
      <c r="H19065">
        <v>0</v>
      </c>
      <c r="I19065">
        <v>0</v>
      </c>
      <c r="J19065">
        <v>0</v>
      </c>
      <c r="K19065">
        <v>0</v>
      </c>
    </row>
    <row r="19066" spans="2:11" outlineLevel="2">
      <c r="B19066" t="s">
        <v>52</v>
      </c>
      <c r="C19066" t="s">
        <v>24</v>
      </c>
      <c r="D19066">
        <v>1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2:11" outlineLevel="2">
      <c r="B19067" t="s">
        <v>52</v>
      </c>
      <c r="C19067" t="s">
        <v>25</v>
      </c>
      <c r="D19067">
        <v>0</v>
      </c>
      <c r="E19067">
        <v>1</v>
      </c>
      <c r="F19067">
        <v>1</v>
      </c>
      <c r="G19067">
        <v>0</v>
      </c>
      <c r="H19067">
        <v>0</v>
      </c>
      <c r="I19067">
        <v>0</v>
      </c>
      <c r="J19067">
        <v>0</v>
      </c>
      <c r="K19067">
        <v>0</v>
      </c>
    </row>
    <row r="19068" spans="2:11" outlineLevel="2">
      <c r="B19068" t="s">
        <v>52</v>
      </c>
      <c r="C19068" t="s">
        <v>16</v>
      </c>
      <c r="D19068">
        <v>0</v>
      </c>
      <c r="E19068">
        <v>0</v>
      </c>
      <c r="F19068">
        <v>1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2:11" outlineLevel="2">
      <c r="B19069" t="s">
        <v>52</v>
      </c>
      <c r="C19069" t="s">
        <v>28</v>
      </c>
      <c r="D19069">
        <v>1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</row>
    <row r="19070" spans="2:11" outlineLevel="2">
      <c r="B19070" t="s">
        <v>52</v>
      </c>
      <c r="C19070" t="s">
        <v>27</v>
      </c>
      <c r="D19070">
        <v>0</v>
      </c>
      <c r="E19070">
        <v>1</v>
      </c>
      <c r="F19070">
        <v>0</v>
      </c>
      <c r="G19070">
        <v>0</v>
      </c>
      <c r="H19070">
        <v>1</v>
      </c>
      <c r="I19070">
        <v>0</v>
      </c>
      <c r="J19070">
        <v>0</v>
      </c>
      <c r="K19070">
        <v>0</v>
      </c>
    </row>
    <row r="19071" spans="2:11" outlineLevel="2">
      <c r="B19071" t="s">
        <v>52</v>
      </c>
      <c r="C19071" t="s">
        <v>39</v>
      </c>
      <c r="D19071">
        <v>0</v>
      </c>
      <c r="E19071">
        <v>1</v>
      </c>
      <c r="F19071">
        <v>0</v>
      </c>
      <c r="G19071">
        <v>1</v>
      </c>
      <c r="H19071">
        <v>0</v>
      </c>
      <c r="I19071">
        <v>0</v>
      </c>
      <c r="J19071">
        <v>1</v>
      </c>
      <c r="K19071">
        <v>0</v>
      </c>
    </row>
    <row r="19072" spans="2:11" outlineLevel="2">
      <c r="B19072" t="s">
        <v>52</v>
      </c>
      <c r="C19072" t="s">
        <v>37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</row>
    <row r="19073" spans="2:11" outlineLevel="2">
      <c r="B19073" t="s">
        <v>52</v>
      </c>
      <c r="C19073" t="s">
        <v>15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2:11" outlineLevel="2">
      <c r="B19074" t="s">
        <v>52</v>
      </c>
      <c r="C19074" t="s">
        <v>23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2:11" s="3" customFormat="1">
      <c r="B19075" s="3" t="s">
        <v>812</v>
      </c>
      <c r="C19075" s="3" t="s">
        <v>8</v>
      </c>
      <c r="D19075" s="3">
        <f>IFERROR(AVERAGE(D19078), 0)</f>
        <v>0</v>
      </c>
      <c r="E19075" s="3">
        <f>IFERROR(AVERAGE(E19078), 0)</f>
        <v>0</v>
      </c>
      <c r="F19075" s="3">
        <f>IFERROR(AVERAGE(F19078), 0)</f>
        <v>0</v>
      </c>
      <c r="G19075" s="3">
        <f>IFERROR(AVERAGE(G19078), 0)</f>
        <v>0</v>
      </c>
      <c r="H19075" s="3">
        <f>IFERROR(AVERAGE(H19078), 0)</f>
        <v>0</v>
      </c>
      <c r="I19075" s="3">
        <f>IFERROR(AVERAGE(I19078), 0)</f>
        <v>0</v>
      </c>
      <c r="J19075" s="3">
        <f>IFERROR(AVERAGE(J19078), 0)</f>
        <v>0</v>
      </c>
      <c r="K19075" s="3">
        <f>IFERROR(AVERAGE(K19078), 0)</f>
        <v>0</v>
      </c>
    </row>
    <row r="19076" spans="2:11" outlineLevel="2">
      <c r="B19076" s="4" t="s">
        <v>9</v>
      </c>
      <c r="D19076">
        <f>E19079</f>
        <v>0</v>
      </c>
      <c r="E19076">
        <f>F19079</f>
        <v>0</v>
      </c>
      <c r="F19076">
        <f>G19079</f>
        <v>0</v>
      </c>
      <c r="G19076">
        <f>H19079</f>
        <v>0</v>
      </c>
      <c r="H19076">
        <f>I19079</f>
        <v>0</v>
      </c>
      <c r="I19076">
        <f>J19079</f>
        <v>0</v>
      </c>
      <c r="J19076">
        <f>K19079</f>
        <v>0</v>
      </c>
      <c r="K19076">
        <f>L19079</f>
        <v>0</v>
      </c>
    </row>
    <row r="19077" spans="2:11" outlineLevel="2">
      <c r="B19077" s="4" t="s">
        <v>10</v>
      </c>
      <c r="D19077">
        <f>E19080</f>
        <v>0</v>
      </c>
      <c r="E19077">
        <f>F19080</f>
        <v>0</v>
      </c>
      <c r="F19077">
        <f>G19080</f>
        <v>0</v>
      </c>
      <c r="G19077">
        <f>H19080</f>
        <v>0</v>
      </c>
      <c r="H19077">
        <f>I19080</f>
        <v>0</v>
      </c>
      <c r="I19077">
        <f>J19080</f>
        <v>0</v>
      </c>
      <c r="J19077">
        <f>K19080</f>
        <v>0</v>
      </c>
      <c r="K19077">
        <f>L19080</f>
        <v>0</v>
      </c>
    </row>
    <row r="19078" spans="2:11" s="5" customFormat="1" outlineLevel="1">
      <c r="C19078" s="5" t="s">
        <v>51</v>
      </c>
      <c r="D19078" s="1">
        <f>IFERROR(D19079/D19080, D19079)</f>
        <v>0</v>
      </c>
      <c r="E19078" s="1">
        <f>IFERROR(E19079/E19080, E19079)</f>
        <v>0</v>
      </c>
      <c r="F19078" s="1">
        <f>IFERROR(F19079/F19080, F19079)</f>
        <v>0</v>
      </c>
      <c r="G19078" s="1">
        <f>IFERROR(G19079/G19080, G19079)</f>
        <v>0</v>
      </c>
      <c r="H19078" s="1">
        <f>IFERROR(H19079/H19080, H19079)</f>
        <v>0</v>
      </c>
      <c r="I19078" s="1">
        <f>IFERROR(I19079/I19080, I19079)</f>
        <v>0</v>
      </c>
      <c r="J19078" s="1">
        <f>IFERROR(J19079/J19080, J19079)</f>
        <v>0</v>
      </c>
      <c r="K19078" s="1">
        <f>IFERROR(K19079/K19080, K19079)</f>
        <v>0</v>
      </c>
    </row>
    <row r="19079" spans="2:11" outlineLevel="2">
      <c r="C19079" t="s">
        <v>10</v>
      </c>
      <c r="D19079">
        <f>COUNTIF(D19081:D19092, "1")</f>
        <v>0</v>
      </c>
      <c r="E19079">
        <f>COUNTIF(E19081:E19092, "1")</f>
        <v>0</v>
      </c>
      <c r="F19079">
        <f>COUNTIF(F19081:F19092, "1")</f>
        <v>0</v>
      </c>
      <c r="G19079">
        <f>COUNTIF(G19081:G19092, "1")</f>
        <v>0</v>
      </c>
      <c r="H19079">
        <f>COUNTIF(H19081:H19092, "1")</f>
        <v>0</v>
      </c>
      <c r="I19079">
        <f>COUNTIF(I19081:I19092, "1")</f>
        <v>0</v>
      </c>
      <c r="J19079">
        <f>COUNTIF(J19081:J19092, "1")</f>
        <v>0</v>
      </c>
      <c r="K19079">
        <f>COUNTIF(K19081:K19092, "1")</f>
        <v>0</v>
      </c>
    </row>
    <row r="19080" spans="2:11" outlineLevel="2">
      <c r="C19080" t="s">
        <v>12</v>
      </c>
      <c r="D19080">
        <f>COUNTIF(D19081:D19092, "0")</f>
        <v>0</v>
      </c>
      <c r="E19080">
        <f>COUNTIF(E19081:E19092, "0")</f>
        <v>0</v>
      </c>
      <c r="F19080">
        <f>COUNTIF(F19081:F19092, "0")</f>
        <v>0</v>
      </c>
      <c r="G19080">
        <f>COUNTIF(G19081:G19092, "0")</f>
        <v>0</v>
      </c>
      <c r="H19080">
        <f>COUNTIF(H19081:H19092, "0")</f>
        <v>0</v>
      </c>
      <c r="I19080">
        <f>COUNTIF(I19081:I19092, "0")</f>
        <v>0</v>
      </c>
      <c r="J19080">
        <f>COUNTIF(J19081:J19092, "0")</f>
        <v>0</v>
      </c>
      <c r="K19080">
        <f>COUNTIF(K19081:K19092, "0")</f>
        <v>0</v>
      </c>
    </row>
    <row r="19081" spans="2:11" outlineLevel="2">
      <c r="B19081" t="s">
        <v>52</v>
      </c>
      <c r="C19081" t="s">
        <v>14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2:11" outlineLevel="2">
      <c r="B19082" t="s">
        <v>52</v>
      </c>
      <c r="C19082" t="s">
        <v>15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2:11" outlineLevel="2">
      <c r="B19083" t="s">
        <v>52</v>
      </c>
      <c r="C19083" t="s">
        <v>16</v>
      </c>
      <c r="D19083">
        <v>1</v>
      </c>
      <c r="E19083">
        <v>1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</row>
    <row r="19084" spans="2:11" outlineLevel="2">
      <c r="B19084" t="s">
        <v>52</v>
      </c>
      <c r="C19084" t="s">
        <v>17</v>
      </c>
      <c r="D19084">
        <v>0</v>
      </c>
      <c r="E19084">
        <v>0</v>
      </c>
      <c r="F19084">
        <v>1</v>
      </c>
      <c r="G19084">
        <v>0</v>
      </c>
      <c r="H19084">
        <v>0</v>
      </c>
      <c r="I19084">
        <v>0</v>
      </c>
      <c r="J19084">
        <v>0</v>
      </c>
      <c r="K19084">
        <v>0</v>
      </c>
    </row>
    <row r="19085" spans="2:11" outlineLevel="2">
      <c r="B19085" t="s">
        <v>52</v>
      </c>
      <c r="C19085" t="s">
        <v>18</v>
      </c>
      <c r="D19085">
        <v>1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2:11" outlineLevel="2">
      <c r="B19086" t="s">
        <v>52</v>
      </c>
      <c r="C19086" t="s">
        <v>19</v>
      </c>
      <c r="D19086">
        <v>0</v>
      </c>
      <c r="E19086">
        <v>0</v>
      </c>
      <c r="F19086">
        <v>0</v>
      </c>
      <c r="G19086">
        <v>1</v>
      </c>
      <c r="H19086">
        <v>0</v>
      </c>
      <c r="I19086">
        <v>0</v>
      </c>
      <c r="J19086">
        <v>0</v>
      </c>
      <c r="K19086">
        <v>0</v>
      </c>
    </row>
    <row r="19087" spans="2:11" outlineLevel="2">
      <c r="B19087" t="s">
        <v>52</v>
      </c>
      <c r="C19087" t="s">
        <v>32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</row>
    <row r="19088" spans="2:11" outlineLevel="2">
      <c r="B19088" t="s">
        <v>52</v>
      </c>
      <c r="C19088" t="s">
        <v>20</v>
      </c>
      <c r="D19088">
        <v>0</v>
      </c>
      <c r="E19088">
        <v>1</v>
      </c>
      <c r="F19088">
        <v>0</v>
      </c>
      <c r="G19088">
        <v>0</v>
      </c>
      <c r="H19088">
        <v>1</v>
      </c>
      <c r="I19088">
        <v>1</v>
      </c>
      <c r="J19088">
        <v>0</v>
      </c>
      <c r="K19088">
        <v>0</v>
      </c>
    </row>
    <row r="19089" spans="2:11" outlineLevel="2">
      <c r="B19089" t="s">
        <v>52</v>
      </c>
      <c r="C19089" t="s">
        <v>21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2:11" outlineLevel="2">
      <c r="B19090" t="s">
        <v>52</v>
      </c>
      <c r="C19090" t="s">
        <v>22</v>
      </c>
      <c r="D19090">
        <v>0</v>
      </c>
      <c r="E19090">
        <v>1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2:11" outlineLevel="2">
      <c r="B19091" t="s">
        <v>52</v>
      </c>
      <c r="C19091" t="s">
        <v>23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1</v>
      </c>
      <c r="J19091">
        <v>0</v>
      </c>
      <c r="K19091">
        <v>0</v>
      </c>
    </row>
    <row r="19092" spans="2:11" outlineLevel="2">
      <c r="B19092" t="s">
        <v>52</v>
      </c>
      <c r="C19092" t="s">
        <v>33</v>
      </c>
      <c r="D19092">
        <v>0</v>
      </c>
      <c r="E19092">
        <v>0</v>
      </c>
      <c r="F19092">
        <v>1</v>
      </c>
      <c r="G19092">
        <v>0</v>
      </c>
      <c r="H19092">
        <v>1</v>
      </c>
      <c r="I19092">
        <v>0</v>
      </c>
      <c r="J19092">
        <v>0</v>
      </c>
      <c r="K19092">
        <v>0</v>
      </c>
    </row>
    <row r="19093" spans="2:11" s="3" customFormat="1">
      <c r="B19093" s="3" t="s">
        <v>813</v>
      </c>
      <c r="C19093" s="3" t="s">
        <v>8</v>
      </c>
      <c r="D19093" s="3">
        <f>IFERROR(AVERAGE(D19096,D19109), 0)</f>
        <v>0</v>
      </c>
      <c r="E19093" s="3">
        <f>IFERROR(AVERAGE(E19096,E19109), 0)</f>
        <v>0</v>
      </c>
      <c r="F19093" s="3">
        <f>IFERROR(AVERAGE(F19096,F19109), 0)</f>
        <v>0</v>
      </c>
      <c r="G19093" s="3">
        <f>IFERROR(AVERAGE(G19096,G19109), 0)</f>
        <v>0</v>
      </c>
      <c r="H19093" s="3">
        <f>IFERROR(AVERAGE(H19096,H19109), 0)</f>
        <v>0</v>
      </c>
      <c r="I19093" s="3">
        <f>IFERROR(AVERAGE(I19096,I19109), 0)</f>
        <v>0</v>
      </c>
      <c r="J19093" s="3">
        <f>IFERROR(AVERAGE(J19096,J19109), 0)</f>
        <v>0</v>
      </c>
      <c r="K19093" s="3">
        <f>IFERROR(AVERAGE(K19096,K19109), 0)</f>
        <v>0</v>
      </c>
    </row>
    <row r="19094" spans="2:11" outlineLevel="2">
      <c r="B19094" s="4" t="s">
        <v>9</v>
      </c>
      <c r="D19094">
        <f>E19097+E19110</f>
        <v>0</v>
      </c>
      <c r="E19094">
        <f>F19097+F19110</f>
        <v>0</v>
      </c>
      <c r="F19094">
        <f>G19097+G19110</f>
        <v>0</v>
      </c>
      <c r="G19094">
        <f>H19097+H19110</f>
        <v>0</v>
      </c>
      <c r="H19094">
        <f>I19097+I19110</f>
        <v>0</v>
      </c>
      <c r="I19094">
        <f>J19097+J19110</f>
        <v>0</v>
      </c>
      <c r="J19094">
        <f>K19097+K19110</f>
        <v>0</v>
      </c>
      <c r="K19094">
        <f>L19097+L19110</f>
        <v>0</v>
      </c>
    </row>
    <row r="19095" spans="2:11" outlineLevel="2">
      <c r="B19095" s="4" t="s">
        <v>10</v>
      </c>
      <c r="D19095">
        <f>E19098+E19111</f>
        <v>0</v>
      </c>
      <c r="E19095">
        <f>F19098+F19111</f>
        <v>0</v>
      </c>
      <c r="F19095">
        <f>G19098+G19111</f>
        <v>0</v>
      </c>
      <c r="G19095">
        <f>H19098+H19111</f>
        <v>0</v>
      </c>
      <c r="H19095">
        <f>I19098+I19111</f>
        <v>0</v>
      </c>
      <c r="I19095">
        <f>J19098+J19111</f>
        <v>0</v>
      </c>
      <c r="J19095">
        <f>K19098+K19111</f>
        <v>0</v>
      </c>
      <c r="K19095">
        <f>L19098+L19111</f>
        <v>0</v>
      </c>
    </row>
    <row r="19096" spans="2:11" s="5" customFormat="1" outlineLevel="1">
      <c r="C19096" s="5" t="s">
        <v>49</v>
      </c>
      <c r="D19096" s="1">
        <f>IFERROR(D19097/D19098, D19097)</f>
        <v>0</v>
      </c>
      <c r="E19096" s="1">
        <f>IFERROR(E19097/E19098, E19097)</f>
        <v>0</v>
      </c>
      <c r="F19096" s="1">
        <f>IFERROR(F19097/F19098, F19097)</f>
        <v>0</v>
      </c>
      <c r="G19096" s="1">
        <f>IFERROR(G19097/G19098, G19097)</f>
        <v>0</v>
      </c>
      <c r="H19096" s="1">
        <f>IFERROR(H19097/H19098, H19097)</f>
        <v>0</v>
      </c>
      <c r="I19096" s="1">
        <f>IFERROR(I19097/I19098, I19097)</f>
        <v>0</v>
      </c>
      <c r="J19096" s="1">
        <f>IFERROR(J19097/J19098, J19097)</f>
        <v>0</v>
      </c>
      <c r="K19096" s="1">
        <f>IFERROR(K19097/K19098, K19097)</f>
        <v>0</v>
      </c>
    </row>
    <row r="19097" spans="2:11" outlineLevel="2">
      <c r="C19097" t="s">
        <v>10</v>
      </c>
      <c r="D19097">
        <f>COUNTIF(D19099:D19108, "1")</f>
        <v>0</v>
      </c>
      <c r="E19097">
        <f>COUNTIF(E19099:E19108, "1")</f>
        <v>0</v>
      </c>
      <c r="F19097">
        <f>COUNTIF(F19099:F19108, "1")</f>
        <v>0</v>
      </c>
      <c r="G19097">
        <f>COUNTIF(G19099:G19108, "1")</f>
        <v>0</v>
      </c>
      <c r="H19097">
        <f>COUNTIF(H19099:H19108, "1")</f>
        <v>0</v>
      </c>
      <c r="I19097">
        <f>COUNTIF(I19099:I19108, "1")</f>
        <v>0</v>
      </c>
      <c r="J19097">
        <f>COUNTIF(J19099:J19108, "1")</f>
        <v>0</v>
      </c>
      <c r="K19097">
        <f>COUNTIF(K19099:K19108, "1")</f>
        <v>0</v>
      </c>
    </row>
    <row r="19098" spans="2:11" outlineLevel="2">
      <c r="C19098" t="s">
        <v>12</v>
      </c>
      <c r="D19098">
        <f>COUNTIF(D19099:D19108, "0")</f>
        <v>0</v>
      </c>
      <c r="E19098">
        <f>COUNTIF(E19099:E19108, "0")</f>
        <v>0</v>
      </c>
      <c r="F19098">
        <f>COUNTIF(F19099:F19108, "0")</f>
        <v>0</v>
      </c>
      <c r="G19098">
        <f>COUNTIF(G19099:G19108, "0")</f>
        <v>0</v>
      </c>
      <c r="H19098">
        <f>COUNTIF(H19099:H19108, "0")</f>
        <v>0</v>
      </c>
      <c r="I19098">
        <f>COUNTIF(I19099:I19108, "0")</f>
        <v>0</v>
      </c>
      <c r="J19098">
        <f>COUNTIF(J19099:J19108, "0")</f>
        <v>0</v>
      </c>
      <c r="K19098">
        <f>COUNTIF(K19099:K19108, "0")</f>
        <v>0</v>
      </c>
    </row>
    <row r="19099" spans="2:11" outlineLevel="2">
      <c r="B19099" t="s">
        <v>50</v>
      </c>
      <c r="C19099" t="s">
        <v>14</v>
      </c>
      <c r="D19099">
        <v>0</v>
      </c>
      <c r="E19099">
        <v>0</v>
      </c>
      <c r="F19099">
        <v>1</v>
      </c>
      <c r="G19099">
        <v>1</v>
      </c>
      <c r="H19099">
        <v>0</v>
      </c>
      <c r="I19099">
        <v>0</v>
      </c>
      <c r="J19099">
        <v>0</v>
      </c>
      <c r="K19099">
        <v>0</v>
      </c>
    </row>
    <row r="19100" spans="2:11" outlineLevel="2">
      <c r="B19100" t="s">
        <v>50</v>
      </c>
      <c r="C19100" t="s">
        <v>15</v>
      </c>
      <c r="D19100">
        <v>0</v>
      </c>
      <c r="E19100">
        <v>0</v>
      </c>
      <c r="F19100">
        <v>0</v>
      </c>
      <c r="G19100">
        <v>1</v>
      </c>
      <c r="H19100">
        <v>0</v>
      </c>
      <c r="I19100">
        <v>0</v>
      </c>
      <c r="J19100">
        <v>0</v>
      </c>
      <c r="K19100">
        <v>0</v>
      </c>
    </row>
    <row r="19101" spans="2:11" outlineLevel="2">
      <c r="B19101" t="s">
        <v>50</v>
      </c>
      <c r="C19101" t="s">
        <v>16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2:11" outlineLevel="2">
      <c r="B19102" t="s">
        <v>50</v>
      </c>
      <c r="C19102" t="s">
        <v>19</v>
      </c>
      <c r="D19102">
        <v>1</v>
      </c>
      <c r="E19102">
        <v>1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2:11" outlineLevel="2">
      <c r="B19103" t="s">
        <v>50</v>
      </c>
      <c r="C19103" t="s">
        <v>32</v>
      </c>
      <c r="D19103">
        <v>1</v>
      </c>
      <c r="E19103">
        <v>0</v>
      </c>
      <c r="F19103">
        <v>1</v>
      </c>
      <c r="G19103">
        <v>1</v>
      </c>
      <c r="H19103">
        <v>1</v>
      </c>
      <c r="I19103">
        <v>0</v>
      </c>
      <c r="J19103">
        <v>0</v>
      </c>
      <c r="K19103">
        <v>0</v>
      </c>
    </row>
    <row r="19104" spans="2:11" outlineLevel="2">
      <c r="B19104" t="s">
        <v>50</v>
      </c>
      <c r="C19104" t="s">
        <v>20</v>
      </c>
      <c r="D19104">
        <v>0</v>
      </c>
      <c r="E19104">
        <v>0</v>
      </c>
      <c r="F19104">
        <v>0</v>
      </c>
      <c r="G19104">
        <v>1</v>
      </c>
      <c r="H19104">
        <v>0</v>
      </c>
      <c r="I19104">
        <v>0</v>
      </c>
      <c r="J19104">
        <v>0</v>
      </c>
      <c r="K19104">
        <v>0</v>
      </c>
    </row>
    <row r="19105" spans="2:11" outlineLevel="2">
      <c r="B19105" t="s">
        <v>50</v>
      </c>
      <c r="C19105" t="s">
        <v>22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</row>
    <row r="19106" spans="2:11" outlineLevel="2">
      <c r="B19106" t="s">
        <v>50</v>
      </c>
      <c r="C19106" t="s">
        <v>24</v>
      </c>
      <c r="D19106">
        <v>0</v>
      </c>
      <c r="E19106">
        <v>1</v>
      </c>
      <c r="F19106">
        <v>1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2:11" outlineLevel="2">
      <c r="B19107" t="s">
        <v>50</v>
      </c>
      <c r="C19107" t="s">
        <v>34</v>
      </c>
      <c r="D19107">
        <v>0</v>
      </c>
      <c r="E19107">
        <v>1</v>
      </c>
      <c r="F19107">
        <v>1</v>
      </c>
      <c r="G19107">
        <v>1</v>
      </c>
      <c r="H19107">
        <v>1</v>
      </c>
      <c r="I19107">
        <v>0</v>
      </c>
      <c r="J19107">
        <v>0</v>
      </c>
      <c r="K19107">
        <v>0</v>
      </c>
    </row>
    <row r="19108" spans="2:11" outlineLevel="2">
      <c r="B19108" t="s">
        <v>50</v>
      </c>
      <c r="C19108" t="s">
        <v>25</v>
      </c>
      <c r="D19108">
        <v>1</v>
      </c>
      <c r="E19108">
        <v>0</v>
      </c>
      <c r="F19108">
        <v>1</v>
      </c>
      <c r="G19108">
        <v>0</v>
      </c>
      <c r="H19108">
        <v>0</v>
      </c>
      <c r="I19108">
        <v>0</v>
      </c>
      <c r="J19108">
        <v>0</v>
      </c>
      <c r="K19108">
        <v>0</v>
      </c>
    </row>
    <row r="19109" spans="2:11" s="5" customFormat="1" outlineLevel="1">
      <c r="C19109" s="5" t="s">
        <v>51</v>
      </c>
      <c r="D19109" s="1">
        <f>IFERROR(D19110/D19111, D19110)</f>
        <v>0</v>
      </c>
      <c r="E19109" s="1">
        <f>IFERROR(E19110/E19111, E19110)</f>
        <v>0</v>
      </c>
      <c r="F19109" s="1">
        <f>IFERROR(F19110/F19111, F19110)</f>
        <v>0</v>
      </c>
      <c r="G19109" s="1">
        <f>IFERROR(G19110/G19111, G19110)</f>
        <v>0</v>
      </c>
      <c r="H19109" s="1">
        <f>IFERROR(H19110/H19111, H19110)</f>
        <v>0</v>
      </c>
      <c r="I19109" s="1">
        <f>IFERROR(I19110/I19111, I19110)</f>
        <v>0</v>
      </c>
      <c r="J19109" s="1">
        <f>IFERROR(J19110/J19111, J19110)</f>
        <v>0</v>
      </c>
      <c r="K19109" s="1">
        <f>IFERROR(K19110/K19111, K19110)</f>
        <v>0</v>
      </c>
    </row>
    <row r="19110" spans="2:11" outlineLevel="2">
      <c r="C19110" t="s">
        <v>10</v>
      </c>
      <c r="D19110">
        <f>COUNTIF(D19112:D19128, "1")</f>
        <v>0</v>
      </c>
      <c r="E19110">
        <f>COUNTIF(E19112:E19128, "1")</f>
        <v>0</v>
      </c>
      <c r="F19110">
        <f>COUNTIF(F19112:F19128, "1")</f>
        <v>0</v>
      </c>
      <c r="G19110">
        <f>COUNTIF(G19112:G19128, "1")</f>
        <v>0</v>
      </c>
      <c r="H19110">
        <f>COUNTIF(H19112:H19128, "1")</f>
        <v>0</v>
      </c>
      <c r="I19110">
        <f>COUNTIF(I19112:I19128, "1")</f>
        <v>0</v>
      </c>
      <c r="J19110">
        <f>COUNTIF(J19112:J19128, "1")</f>
        <v>0</v>
      </c>
      <c r="K19110">
        <f>COUNTIF(K19112:K19128, "1")</f>
        <v>0</v>
      </c>
    </row>
    <row r="19111" spans="2:11" outlineLevel="2">
      <c r="C19111" t="s">
        <v>12</v>
      </c>
      <c r="D19111">
        <f>COUNTIF(D19112:D19128, "0")</f>
        <v>0</v>
      </c>
      <c r="E19111">
        <f>COUNTIF(E19112:E19128, "0")</f>
        <v>0</v>
      </c>
      <c r="F19111">
        <f>COUNTIF(F19112:F19128, "0")</f>
        <v>0</v>
      </c>
      <c r="G19111">
        <f>COUNTIF(G19112:G19128, "0")</f>
        <v>0</v>
      </c>
      <c r="H19111">
        <f>COUNTIF(H19112:H19128, "0")</f>
        <v>0</v>
      </c>
      <c r="I19111">
        <f>COUNTIF(I19112:I19128, "0")</f>
        <v>0</v>
      </c>
      <c r="J19111">
        <f>COUNTIF(J19112:J19128, "0")</f>
        <v>0</v>
      </c>
      <c r="K19111">
        <f>COUNTIF(K19112:K19128, "0")</f>
        <v>0</v>
      </c>
    </row>
    <row r="19112" spans="2:11" outlineLevel="2">
      <c r="B19112" t="s">
        <v>52</v>
      </c>
      <c r="C19112" t="s">
        <v>14</v>
      </c>
      <c r="D19112">
        <v>0</v>
      </c>
      <c r="E19112">
        <v>0</v>
      </c>
      <c r="F19112">
        <v>1</v>
      </c>
      <c r="G19112">
        <v>1</v>
      </c>
      <c r="H19112">
        <v>0</v>
      </c>
      <c r="I19112">
        <v>0</v>
      </c>
      <c r="J19112">
        <v>0</v>
      </c>
      <c r="K19112">
        <v>0</v>
      </c>
    </row>
    <row r="19113" spans="2:11" outlineLevel="2">
      <c r="B19113" t="s">
        <v>52</v>
      </c>
      <c r="C19113" t="s">
        <v>14</v>
      </c>
      <c r="D19113">
        <v>0</v>
      </c>
      <c r="E19113">
        <v>0</v>
      </c>
      <c r="F19113">
        <v>1</v>
      </c>
      <c r="G19113">
        <v>1</v>
      </c>
      <c r="H19113">
        <v>0</v>
      </c>
      <c r="I19113">
        <v>0</v>
      </c>
      <c r="J19113">
        <v>0</v>
      </c>
      <c r="K19113">
        <v>0</v>
      </c>
    </row>
    <row r="19114" spans="2:11" outlineLevel="2">
      <c r="B19114" t="s">
        <v>52</v>
      </c>
      <c r="C19114" t="s">
        <v>16</v>
      </c>
      <c r="D19114">
        <v>1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2:11" outlineLevel="2">
      <c r="B19115" t="s">
        <v>52</v>
      </c>
      <c r="C19115" t="s">
        <v>16</v>
      </c>
      <c r="D19115">
        <v>1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2:11" outlineLevel="2">
      <c r="B19116" t="s">
        <v>52</v>
      </c>
      <c r="C19116" t="s">
        <v>17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2:11" outlineLevel="2">
      <c r="B19117" t="s">
        <v>52</v>
      </c>
      <c r="C19117" t="s">
        <v>17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</row>
    <row r="19118" spans="2:11" outlineLevel="2">
      <c r="B19118" t="s">
        <v>52</v>
      </c>
      <c r="C19118" t="s">
        <v>18</v>
      </c>
      <c r="D19118">
        <v>1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2:11" outlineLevel="2">
      <c r="B19119" t="s">
        <v>52</v>
      </c>
      <c r="C19119" t="s">
        <v>18</v>
      </c>
      <c r="D19119">
        <v>1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2:11" outlineLevel="2">
      <c r="B19120" t="s">
        <v>52</v>
      </c>
      <c r="C19120" t="s">
        <v>32</v>
      </c>
      <c r="D19120">
        <v>0</v>
      </c>
      <c r="E19120">
        <v>0</v>
      </c>
      <c r="F19120">
        <v>1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2:11" outlineLevel="2">
      <c r="B19121" t="s">
        <v>52</v>
      </c>
      <c r="C19121" t="s">
        <v>32</v>
      </c>
      <c r="D19121">
        <v>0</v>
      </c>
      <c r="E19121">
        <v>0</v>
      </c>
      <c r="F19121">
        <v>1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2:11" outlineLevel="2">
      <c r="B19122" t="s">
        <v>52</v>
      </c>
      <c r="C19122" t="s">
        <v>20</v>
      </c>
      <c r="D19122">
        <v>1</v>
      </c>
      <c r="E19122">
        <v>0</v>
      </c>
      <c r="F19122">
        <v>1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2:11" outlineLevel="2">
      <c r="B19123" t="s">
        <v>52</v>
      </c>
      <c r="C19123" t="s">
        <v>20</v>
      </c>
      <c r="D19123">
        <v>1</v>
      </c>
      <c r="E19123">
        <v>0</v>
      </c>
      <c r="F19123">
        <v>1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2:11" outlineLevel="2">
      <c r="B19124" t="s">
        <v>52</v>
      </c>
      <c r="C19124" t="s">
        <v>21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2:11" outlineLevel="2">
      <c r="B19125" t="s">
        <v>52</v>
      </c>
      <c r="C19125" t="s">
        <v>22</v>
      </c>
      <c r="D19125">
        <v>0</v>
      </c>
      <c r="E19125">
        <v>0</v>
      </c>
      <c r="F19125">
        <v>1</v>
      </c>
      <c r="G19125">
        <v>0</v>
      </c>
      <c r="H19125">
        <v>0</v>
      </c>
      <c r="I19125">
        <v>1</v>
      </c>
      <c r="J19125">
        <v>0</v>
      </c>
      <c r="K19125">
        <v>0</v>
      </c>
    </row>
    <row r="19126" spans="2:11" outlineLevel="2">
      <c r="B19126" t="s">
        <v>52</v>
      </c>
      <c r="C19126" t="s">
        <v>22</v>
      </c>
      <c r="D19126">
        <v>0</v>
      </c>
      <c r="E19126">
        <v>0</v>
      </c>
      <c r="F19126">
        <v>1</v>
      </c>
      <c r="G19126">
        <v>0</v>
      </c>
      <c r="H19126">
        <v>0</v>
      </c>
      <c r="I19126">
        <v>1</v>
      </c>
      <c r="J19126">
        <v>0</v>
      </c>
      <c r="K19126">
        <v>0</v>
      </c>
    </row>
    <row r="19127" spans="2:11" outlineLevel="2">
      <c r="B19127" t="s">
        <v>52</v>
      </c>
      <c r="C19127" t="s">
        <v>24</v>
      </c>
      <c r="D19127">
        <v>1</v>
      </c>
      <c r="E19127">
        <v>1</v>
      </c>
      <c r="F19127">
        <v>0</v>
      </c>
      <c r="G19127">
        <v>0</v>
      </c>
      <c r="H19127">
        <v>1</v>
      </c>
      <c r="I19127">
        <v>1</v>
      </c>
      <c r="J19127">
        <v>0</v>
      </c>
      <c r="K19127">
        <v>0</v>
      </c>
    </row>
    <row r="19128" spans="2:11" outlineLevel="2">
      <c r="B19128" t="s">
        <v>52</v>
      </c>
      <c r="C19128" t="s">
        <v>34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2:11" s="3" customFormat="1">
      <c r="B19129" s="3" t="s">
        <v>814</v>
      </c>
      <c r="C19129" s="3" t="s">
        <v>8</v>
      </c>
      <c r="D19129" s="3">
        <f>IFERROR(AVERAGE(D19132), 0)</f>
        <v>0</v>
      </c>
      <c r="E19129" s="3">
        <f>IFERROR(AVERAGE(E19132), 0)</f>
        <v>0</v>
      </c>
      <c r="F19129" s="3">
        <f>IFERROR(AVERAGE(F19132), 0)</f>
        <v>0</v>
      </c>
      <c r="G19129" s="3">
        <f>IFERROR(AVERAGE(G19132), 0)</f>
        <v>0</v>
      </c>
      <c r="H19129" s="3">
        <f>IFERROR(AVERAGE(H19132), 0)</f>
        <v>0</v>
      </c>
      <c r="I19129" s="3">
        <f>IFERROR(AVERAGE(I19132), 0)</f>
        <v>0</v>
      </c>
      <c r="J19129" s="3">
        <f>IFERROR(AVERAGE(J19132), 0)</f>
        <v>0</v>
      </c>
      <c r="K19129" s="3">
        <f>IFERROR(AVERAGE(K19132), 0)</f>
        <v>0</v>
      </c>
    </row>
    <row r="19130" spans="2:11" outlineLevel="2">
      <c r="B19130" s="4" t="s">
        <v>9</v>
      </c>
      <c r="D19130">
        <f>E19133</f>
        <v>0</v>
      </c>
      <c r="E19130">
        <f>F19133</f>
        <v>0</v>
      </c>
      <c r="F19130">
        <f>G19133</f>
        <v>0</v>
      </c>
      <c r="G19130">
        <f>H19133</f>
        <v>0</v>
      </c>
      <c r="H19130">
        <f>I19133</f>
        <v>0</v>
      </c>
      <c r="I19130">
        <f>J19133</f>
        <v>0</v>
      </c>
      <c r="J19130">
        <f>K19133</f>
        <v>0</v>
      </c>
      <c r="K19130">
        <f>L19133</f>
        <v>0</v>
      </c>
    </row>
    <row r="19131" spans="2:11" outlineLevel="2">
      <c r="B19131" s="4" t="s">
        <v>10</v>
      </c>
      <c r="D19131">
        <f>E19134</f>
        <v>0</v>
      </c>
      <c r="E19131">
        <f>F19134</f>
        <v>0</v>
      </c>
      <c r="F19131">
        <f>G19134</f>
        <v>0</v>
      </c>
      <c r="G19131">
        <f>H19134</f>
        <v>0</v>
      </c>
      <c r="H19131">
        <f>I19134</f>
        <v>0</v>
      </c>
      <c r="I19131">
        <f>J19134</f>
        <v>0</v>
      </c>
      <c r="J19131">
        <f>K19134</f>
        <v>0</v>
      </c>
      <c r="K19131">
        <f>L19134</f>
        <v>0</v>
      </c>
    </row>
    <row r="19132" spans="2:11" s="5" customFormat="1" outlineLevel="1">
      <c r="C19132" s="5" t="s">
        <v>51</v>
      </c>
      <c r="D19132" s="1">
        <f>IFERROR(D19133/D19134, D19133)</f>
        <v>0</v>
      </c>
      <c r="E19132" s="1">
        <f>IFERROR(E19133/E19134, E19133)</f>
        <v>0</v>
      </c>
      <c r="F19132" s="1">
        <f>IFERROR(F19133/F19134, F19133)</f>
        <v>0</v>
      </c>
      <c r="G19132" s="1">
        <f>IFERROR(G19133/G19134, G19133)</f>
        <v>0</v>
      </c>
      <c r="H19132" s="1">
        <f>IFERROR(H19133/H19134, H19133)</f>
        <v>0</v>
      </c>
      <c r="I19132" s="1">
        <f>IFERROR(I19133/I19134, I19133)</f>
        <v>0</v>
      </c>
      <c r="J19132" s="1">
        <f>IFERROR(J19133/J19134, J19133)</f>
        <v>0</v>
      </c>
      <c r="K19132" s="1">
        <f>IFERROR(K19133/K19134, K19133)</f>
        <v>0</v>
      </c>
    </row>
    <row r="19133" spans="2:11" outlineLevel="2">
      <c r="C19133" t="s">
        <v>10</v>
      </c>
      <c r="D19133">
        <f>COUNTIF(D19135:D19139, "1")</f>
        <v>0</v>
      </c>
      <c r="E19133">
        <f>COUNTIF(E19135:E19139, "1")</f>
        <v>0</v>
      </c>
      <c r="F19133">
        <f>COUNTIF(F19135:F19139, "1")</f>
        <v>0</v>
      </c>
      <c r="G19133">
        <f>COUNTIF(G19135:G19139, "1")</f>
        <v>0</v>
      </c>
      <c r="H19133">
        <f>COUNTIF(H19135:H19139, "1")</f>
        <v>0</v>
      </c>
      <c r="I19133">
        <f>COUNTIF(I19135:I19139, "1")</f>
        <v>0</v>
      </c>
      <c r="J19133">
        <f>COUNTIF(J19135:J19139, "1")</f>
        <v>0</v>
      </c>
      <c r="K19133">
        <f>COUNTIF(K19135:K19139, "1")</f>
        <v>0</v>
      </c>
    </row>
    <row r="19134" spans="2:11" outlineLevel="2">
      <c r="C19134" t="s">
        <v>12</v>
      </c>
      <c r="D19134">
        <f>COUNTIF(D19135:D19139, "0")</f>
        <v>0</v>
      </c>
      <c r="E19134">
        <f>COUNTIF(E19135:E19139, "0")</f>
        <v>0</v>
      </c>
      <c r="F19134">
        <f>COUNTIF(F19135:F19139, "0")</f>
        <v>0</v>
      </c>
      <c r="G19134">
        <f>COUNTIF(G19135:G19139, "0")</f>
        <v>0</v>
      </c>
      <c r="H19134">
        <f>COUNTIF(H19135:H19139, "0")</f>
        <v>0</v>
      </c>
      <c r="I19134">
        <f>COUNTIF(I19135:I19139, "0")</f>
        <v>0</v>
      </c>
      <c r="J19134">
        <f>COUNTIF(J19135:J19139, "0")</f>
        <v>0</v>
      </c>
      <c r="K19134">
        <f>COUNTIF(K19135:K19139, "0")</f>
        <v>0</v>
      </c>
    </row>
    <row r="19135" spans="2:11" outlineLevel="2">
      <c r="B19135" t="s">
        <v>52</v>
      </c>
      <c r="C19135" t="s">
        <v>17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2:11" outlineLevel="2">
      <c r="B19136" t="s">
        <v>52</v>
      </c>
      <c r="C19136" t="s">
        <v>18</v>
      </c>
      <c r="D19136">
        <v>0</v>
      </c>
      <c r="E19136">
        <v>0</v>
      </c>
      <c r="F19136">
        <v>1</v>
      </c>
      <c r="G19136">
        <v>0</v>
      </c>
      <c r="H19136">
        <v>0</v>
      </c>
      <c r="I19136">
        <v>1</v>
      </c>
      <c r="J19136">
        <v>0</v>
      </c>
      <c r="K19136">
        <v>0</v>
      </c>
    </row>
    <row r="19137" spans="2:11" outlineLevel="2">
      <c r="B19137" t="s">
        <v>52</v>
      </c>
      <c r="C19137" t="s">
        <v>15</v>
      </c>
      <c r="D19137">
        <v>0</v>
      </c>
      <c r="E19137">
        <v>0</v>
      </c>
      <c r="F19137">
        <v>1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2:11" outlineLevel="2">
      <c r="B19138" t="s">
        <v>52</v>
      </c>
      <c r="C19138" t="s">
        <v>16</v>
      </c>
      <c r="D19138">
        <v>0</v>
      </c>
      <c r="E19138">
        <v>1</v>
      </c>
      <c r="F19138">
        <v>0</v>
      </c>
      <c r="G19138">
        <v>0</v>
      </c>
      <c r="H19138">
        <v>1</v>
      </c>
      <c r="I19138">
        <v>0</v>
      </c>
      <c r="J19138">
        <v>0</v>
      </c>
      <c r="K19138">
        <v>0</v>
      </c>
    </row>
    <row r="19139" spans="2:11" outlineLevel="2">
      <c r="B19139" t="s">
        <v>52</v>
      </c>
      <c r="C19139" t="s">
        <v>19</v>
      </c>
      <c r="D19139">
        <v>0</v>
      </c>
      <c r="E19139">
        <v>0</v>
      </c>
      <c r="F19139">
        <v>0</v>
      </c>
      <c r="G19139">
        <v>0</v>
      </c>
      <c r="H19139">
        <v>1</v>
      </c>
      <c r="I19139">
        <v>0</v>
      </c>
      <c r="J19139">
        <v>0</v>
      </c>
      <c r="K19139">
        <v>0</v>
      </c>
    </row>
    <row r="19140" spans="2:11" s="3" customFormat="1">
      <c r="B19140" s="3" t="s">
        <v>815</v>
      </c>
      <c r="C19140" s="3" t="s">
        <v>8</v>
      </c>
      <c r="D19140" s="3">
        <f>IFERROR(AVERAGE(D19143), 0)</f>
        <v>0</v>
      </c>
      <c r="E19140" s="3">
        <f>IFERROR(AVERAGE(E19143), 0)</f>
        <v>0</v>
      </c>
      <c r="F19140" s="3">
        <f>IFERROR(AVERAGE(F19143), 0)</f>
        <v>0</v>
      </c>
      <c r="G19140" s="3">
        <f>IFERROR(AVERAGE(G19143), 0)</f>
        <v>0</v>
      </c>
      <c r="H19140" s="3">
        <f>IFERROR(AVERAGE(H19143), 0)</f>
        <v>0</v>
      </c>
      <c r="I19140" s="3">
        <f>IFERROR(AVERAGE(I19143), 0)</f>
        <v>0</v>
      </c>
      <c r="J19140" s="3">
        <f>IFERROR(AVERAGE(J19143), 0)</f>
        <v>0</v>
      </c>
      <c r="K19140" s="3">
        <f>IFERROR(AVERAGE(K19143), 0)</f>
        <v>0</v>
      </c>
    </row>
    <row r="19141" spans="2:11" outlineLevel="2">
      <c r="B19141" s="4" t="s">
        <v>9</v>
      </c>
      <c r="D19141">
        <f>E19144</f>
        <v>0</v>
      </c>
      <c r="E19141">
        <f>F19144</f>
        <v>0</v>
      </c>
      <c r="F19141">
        <f>G19144</f>
        <v>0</v>
      </c>
      <c r="G19141">
        <f>H19144</f>
        <v>0</v>
      </c>
      <c r="H19141">
        <f>I19144</f>
        <v>0</v>
      </c>
      <c r="I19141">
        <f>J19144</f>
        <v>0</v>
      </c>
      <c r="J19141">
        <f>K19144</f>
        <v>0</v>
      </c>
      <c r="K19141">
        <f>L19144</f>
        <v>0</v>
      </c>
    </row>
    <row r="19142" spans="2:11" outlineLevel="2">
      <c r="B19142" s="4" t="s">
        <v>10</v>
      </c>
      <c r="D19142">
        <f>E19145</f>
        <v>0</v>
      </c>
      <c r="E19142">
        <f>F19145</f>
        <v>0</v>
      </c>
      <c r="F19142">
        <f>G19145</f>
        <v>0</v>
      </c>
      <c r="G19142">
        <f>H19145</f>
        <v>0</v>
      </c>
      <c r="H19142">
        <f>I19145</f>
        <v>0</v>
      </c>
      <c r="I19142">
        <f>J19145</f>
        <v>0</v>
      </c>
      <c r="J19142">
        <f>K19145</f>
        <v>0</v>
      </c>
      <c r="K19142">
        <f>L19145</f>
        <v>0</v>
      </c>
    </row>
    <row r="19143" spans="2:11" s="5" customFormat="1" outlineLevel="1">
      <c r="C19143" s="5" t="s">
        <v>51</v>
      </c>
      <c r="D19143" s="1">
        <f>IFERROR(D19144/D19145, D19144)</f>
        <v>0</v>
      </c>
      <c r="E19143" s="1">
        <f>IFERROR(E19144/E19145, E19144)</f>
        <v>0</v>
      </c>
      <c r="F19143" s="1">
        <f>IFERROR(F19144/F19145, F19144)</f>
        <v>0</v>
      </c>
      <c r="G19143" s="1">
        <f>IFERROR(G19144/G19145, G19144)</f>
        <v>0</v>
      </c>
      <c r="H19143" s="1">
        <f>IFERROR(H19144/H19145, H19144)</f>
        <v>0</v>
      </c>
      <c r="I19143" s="1">
        <f>IFERROR(I19144/I19145, I19144)</f>
        <v>0</v>
      </c>
      <c r="J19143" s="1">
        <f>IFERROR(J19144/J19145, J19144)</f>
        <v>0</v>
      </c>
      <c r="K19143" s="1">
        <f>IFERROR(K19144/K19145, K19144)</f>
        <v>0</v>
      </c>
    </row>
    <row r="19144" spans="2:11" outlineLevel="2">
      <c r="C19144" t="s">
        <v>10</v>
      </c>
      <c r="D19144">
        <f>COUNTIF(D19146:D19153, "1")</f>
        <v>0</v>
      </c>
      <c r="E19144">
        <f>COUNTIF(E19146:E19153, "1")</f>
        <v>0</v>
      </c>
      <c r="F19144">
        <f>COUNTIF(F19146:F19153, "1")</f>
        <v>0</v>
      </c>
      <c r="G19144">
        <f>COUNTIF(G19146:G19153, "1")</f>
        <v>0</v>
      </c>
      <c r="H19144">
        <f>COUNTIF(H19146:H19153, "1")</f>
        <v>0</v>
      </c>
      <c r="I19144">
        <f>COUNTIF(I19146:I19153, "1")</f>
        <v>0</v>
      </c>
      <c r="J19144">
        <f>COUNTIF(J19146:J19153, "1")</f>
        <v>0</v>
      </c>
      <c r="K19144">
        <f>COUNTIF(K19146:K19153, "1")</f>
        <v>0</v>
      </c>
    </row>
    <row r="19145" spans="2:11" outlineLevel="2">
      <c r="C19145" t="s">
        <v>12</v>
      </c>
      <c r="D19145">
        <f>COUNTIF(D19146:D19153, "0")</f>
        <v>0</v>
      </c>
      <c r="E19145">
        <f>COUNTIF(E19146:E19153, "0")</f>
        <v>0</v>
      </c>
      <c r="F19145">
        <f>COUNTIF(F19146:F19153, "0")</f>
        <v>0</v>
      </c>
      <c r="G19145">
        <f>COUNTIF(G19146:G19153, "0")</f>
        <v>0</v>
      </c>
      <c r="H19145">
        <f>COUNTIF(H19146:H19153, "0")</f>
        <v>0</v>
      </c>
      <c r="I19145">
        <f>COUNTIF(I19146:I19153, "0")</f>
        <v>0</v>
      </c>
      <c r="J19145">
        <f>COUNTIF(J19146:J19153, "0")</f>
        <v>0</v>
      </c>
      <c r="K19145">
        <f>COUNTIF(K19146:K19153, "0")</f>
        <v>0</v>
      </c>
    </row>
    <row r="19146" spans="2:11" outlineLevel="2">
      <c r="B19146" t="s">
        <v>52</v>
      </c>
      <c r="C19146" t="s">
        <v>19</v>
      </c>
      <c r="D19146">
        <v>0</v>
      </c>
      <c r="E19146">
        <v>0</v>
      </c>
      <c r="F19146">
        <v>1</v>
      </c>
      <c r="G19146">
        <v>1</v>
      </c>
      <c r="H19146">
        <v>0</v>
      </c>
      <c r="I19146">
        <v>0</v>
      </c>
      <c r="J19146">
        <v>0</v>
      </c>
      <c r="K19146">
        <v>0</v>
      </c>
    </row>
    <row r="19147" spans="2:11" outlineLevel="2">
      <c r="B19147" t="s">
        <v>52</v>
      </c>
      <c r="C19147" t="s">
        <v>21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2:11" outlineLevel="2">
      <c r="B19148" t="s">
        <v>52</v>
      </c>
      <c r="C19148" t="s">
        <v>23</v>
      </c>
      <c r="D19148">
        <v>1</v>
      </c>
      <c r="E19148">
        <v>0</v>
      </c>
      <c r="F19148">
        <v>0</v>
      </c>
      <c r="G19148">
        <v>0</v>
      </c>
      <c r="H19148">
        <v>1</v>
      </c>
      <c r="I19148">
        <v>0</v>
      </c>
      <c r="J19148">
        <v>0</v>
      </c>
      <c r="K19148">
        <v>0</v>
      </c>
    </row>
    <row r="19149" spans="2:11" outlineLevel="2">
      <c r="B19149" t="s">
        <v>52</v>
      </c>
      <c r="C19149" t="s">
        <v>17</v>
      </c>
      <c r="D19149">
        <v>0</v>
      </c>
      <c r="E19149">
        <v>0</v>
      </c>
      <c r="F19149">
        <v>1</v>
      </c>
      <c r="G19149">
        <v>0</v>
      </c>
      <c r="H19149">
        <v>0</v>
      </c>
      <c r="I19149">
        <v>0</v>
      </c>
      <c r="J19149">
        <v>0</v>
      </c>
      <c r="K19149">
        <v>0</v>
      </c>
    </row>
    <row r="19150" spans="2:11" outlineLevel="2">
      <c r="B19150" t="s">
        <v>52</v>
      </c>
      <c r="C19150" t="s">
        <v>32</v>
      </c>
      <c r="D19150">
        <v>1</v>
      </c>
      <c r="E19150">
        <v>0</v>
      </c>
      <c r="F19150">
        <v>1</v>
      </c>
      <c r="G19150">
        <v>1</v>
      </c>
      <c r="H19150">
        <v>0</v>
      </c>
      <c r="I19150">
        <v>0</v>
      </c>
      <c r="J19150">
        <v>1</v>
      </c>
      <c r="K19150">
        <v>0</v>
      </c>
    </row>
    <row r="19151" spans="2:11" outlineLevel="2">
      <c r="B19151" t="s">
        <v>52</v>
      </c>
      <c r="C19151" t="s">
        <v>15</v>
      </c>
      <c r="D19151">
        <v>0</v>
      </c>
      <c r="E19151">
        <v>0</v>
      </c>
      <c r="F19151">
        <v>0</v>
      </c>
      <c r="G19151">
        <v>0</v>
      </c>
      <c r="H19151">
        <v>1</v>
      </c>
      <c r="I19151">
        <v>0</v>
      </c>
      <c r="J19151">
        <v>0</v>
      </c>
      <c r="K19151">
        <v>0</v>
      </c>
    </row>
    <row r="19152" spans="2:11" outlineLevel="2">
      <c r="B19152" t="s">
        <v>52</v>
      </c>
      <c r="C19152" t="s">
        <v>22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2:11" outlineLevel="2">
      <c r="B19153" t="s">
        <v>52</v>
      </c>
      <c r="C19153" t="s">
        <v>18</v>
      </c>
      <c r="D19153">
        <v>0</v>
      </c>
      <c r="E19153">
        <v>0</v>
      </c>
      <c r="F19153">
        <v>0</v>
      </c>
      <c r="G19153">
        <v>1</v>
      </c>
      <c r="H19153">
        <v>0</v>
      </c>
      <c r="I19153">
        <v>0</v>
      </c>
      <c r="J19153">
        <v>0</v>
      </c>
      <c r="K19153">
        <v>0</v>
      </c>
    </row>
    <row r="19154" spans="2:11" s="3" customFormat="1">
      <c r="B19154" s="3" t="s">
        <v>816</v>
      </c>
      <c r="C19154" s="3" t="s">
        <v>8</v>
      </c>
      <c r="D19154" s="3">
        <f>IFERROR(AVERAGE(D19157), 0)</f>
        <v>0</v>
      </c>
      <c r="E19154" s="3">
        <f>IFERROR(AVERAGE(E19157), 0)</f>
        <v>0</v>
      </c>
      <c r="F19154" s="3">
        <f>IFERROR(AVERAGE(F19157), 0)</f>
        <v>0</v>
      </c>
      <c r="G19154" s="3">
        <f>IFERROR(AVERAGE(G19157), 0)</f>
        <v>0</v>
      </c>
      <c r="H19154" s="3">
        <f>IFERROR(AVERAGE(H19157), 0)</f>
        <v>0</v>
      </c>
      <c r="I19154" s="3">
        <f>IFERROR(AVERAGE(I19157), 0)</f>
        <v>0</v>
      </c>
      <c r="J19154" s="3">
        <f>IFERROR(AVERAGE(J19157), 0)</f>
        <v>0</v>
      </c>
      <c r="K19154" s="3">
        <f>IFERROR(AVERAGE(K19157), 0)</f>
        <v>0</v>
      </c>
    </row>
    <row r="19155" spans="2:11" outlineLevel="2">
      <c r="B19155" s="4" t="s">
        <v>9</v>
      </c>
      <c r="D19155">
        <f>E19158</f>
        <v>0</v>
      </c>
      <c r="E19155">
        <f>F19158</f>
        <v>0</v>
      </c>
      <c r="F19155">
        <f>G19158</f>
        <v>0</v>
      </c>
      <c r="G19155">
        <f>H19158</f>
        <v>0</v>
      </c>
      <c r="H19155">
        <f>I19158</f>
        <v>0</v>
      </c>
      <c r="I19155">
        <f>J19158</f>
        <v>0</v>
      </c>
      <c r="J19155">
        <f>K19158</f>
        <v>0</v>
      </c>
      <c r="K19155">
        <f>L19158</f>
        <v>0</v>
      </c>
    </row>
    <row r="19156" spans="2:11" outlineLevel="2">
      <c r="B19156" s="4" t="s">
        <v>10</v>
      </c>
      <c r="D19156">
        <f>E19159</f>
        <v>0</v>
      </c>
      <c r="E19156">
        <f>F19159</f>
        <v>0</v>
      </c>
      <c r="F19156">
        <f>G19159</f>
        <v>0</v>
      </c>
      <c r="G19156">
        <f>H19159</f>
        <v>0</v>
      </c>
      <c r="H19156">
        <f>I19159</f>
        <v>0</v>
      </c>
      <c r="I19156">
        <f>J19159</f>
        <v>0</v>
      </c>
      <c r="J19156">
        <f>K19159</f>
        <v>0</v>
      </c>
      <c r="K19156">
        <f>L19159</f>
        <v>0</v>
      </c>
    </row>
    <row r="19157" spans="2:11" s="5" customFormat="1" outlineLevel="1">
      <c r="C19157" s="5" t="s">
        <v>51</v>
      </c>
      <c r="D19157" s="1">
        <f>IFERROR(D19158/D19159, D19158)</f>
        <v>0</v>
      </c>
      <c r="E19157" s="1">
        <f>IFERROR(E19158/E19159, E19158)</f>
        <v>0</v>
      </c>
      <c r="F19157" s="1">
        <f>IFERROR(F19158/F19159, F19158)</f>
        <v>0</v>
      </c>
      <c r="G19157" s="1">
        <f>IFERROR(G19158/G19159, G19158)</f>
        <v>0</v>
      </c>
      <c r="H19157" s="1">
        <f>IFERROR(H19158/H19159, H19158)</f>
        <v>0</v>
      </c>
      <c r="I19157" s="1">
        <f>IFERROR(I19158/I19159, I19158)</f>
        <v>0</v>
      </c>
      <c r="J19157" s="1">
        <f>IFERROR(J19158/J19159, J19158)</f>
        <v>0</v>
      </c>
      <c r="K19157" s="1">
        <f>IFERROR(K19158/K19159, K19158)</f>
        <v>0</v>
      </c>
    </row>
    <row r="19158" spans="2:11" outlineLevel="2">
      <c r="C19158" t="s">
        <v>10</v>
      </c>
      <c r="D19158">
        <f>COUNTIF(D19160:D19163, "1")</f>
        <v>0</v>
      </c>
      <c r="E19158">
        <f>COUNTIF(E19160:E19163, "1")</f>
        <v>0</v>
      </c>
      <c r="F19158">
        <f>COUNTIF(F19160:F19163, "1")</f>
        <v>0</v>
      </c>
      <c r="G19158">
        <f>COUNTIF(G19160:G19163, "1")</f>
        <v>0</v>
      </c>
      <c r="H19158">
        <f>COUNTIF(H19160:H19163, "1")</f>
        <v>0</v>
      </c>
      <c r="I19158">
        <f>COUNTIF(I19160:I19163, "1")</f>
        <v>0</v>
      </c>
      <c r="J19158">
        <f>COUNTIF(J19160:J19163, "1")</f>
        <v>0</v>
      </c>
      <c r="K19158">
        <f>COUNTIF(K19160:K19163, "1")</f>
        <v>0</v>
      </c>
    </row>
    <row r="19159" spans="2:11" outlineLevel="2">
      <c r="C19159" t="s">
        <v>12</v>
      </c>
      <c r="D19159">
        <f>COUNTIF(D19160:D19163, "0")</f>
        <v>0</v>
      </c>
      <c r="E19159">
        <f>COUNTIF(E19160:E19163, "0")</f>
        <v>0</v>
      </c>
      <c r="F19159">
        <f>COUNTIF(F19160:F19163, "0")</f>
        <v>0</v>
      </c>
      <c r="G19159">
        <f>COUNTIF(G19160:G19163, "0")</f>
        <v>0</v>
      </c>
      <c r="H19159">
        <f>COUNTIF(H19160:H19163, "0")</f>
        <v>0</v>
      </c>
      <c r="I19159">
        <f>COUNTIF(I19160:I19163, "0")</f>
        <v>0</v>
      </c>
      <c r="J19159">
        <f>COUNTIF(J19160:J19163, "0")</f>
        <v>0</v>
      </c>
      <c r="K19159">
        <f>COUNTIF(K19160:K19163, "0")</f>
        <v>0</v>
      </c>
    </row>
    <row r="19160" spans="2:11" outlineLevel="2">
      <c r="B19160" t="s">
        <v>52</v>
      </c>
      <c r="C19160" t="s">
        <v>15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</row>
    <row r="19161" spans="2:11" outlineLevel="2">
      <c r="B19161" t="s">
        <v>52</v>
      </c>
      <c r="C19161" t="s">
        <v>14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2:11" outlineLevel="2">
      <c r="B19162" t="s">
        <v>52</v>
      </c>
      <c r="C19162" t="s">
        <v>16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1</v>
      </c>
      <c r="K19162">
        <v>0</v>
      </c>
    </row>
    <row r="19163" spans="2:11" outlineLevel="2">
      <c r="B19163" t="s">
        <v>52</v>
      </c>
      <c r="C19163" t="s">
        <v>22</v>
      </c>
      <c r="D19163">
        <v>0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0</v>
      </c>
      <c r="K19163">
        <v>0</v>
      </c>
    </row>
    <row r="19164" spans="2:11" s="3" customFormat="1">
      <c r="B19164" s="3" t="s">
        <v>817</v>
      </c>
      <c r="C19164" s="3" t="s">
        <v>8</v>
      </c>
      <c r="D19164" s="3">
        <f>IFERROR(AVERAGE(D19167), 0)</f>
        <v>0</v>
      </c>
      <c r="E19164" s="3">
        <f>IFERROR(AVERAGE(E19167), 0)</f>
        <v>0</v>
      </c>
      <c r="F19164" s="3">
        <f>IFERROR(AVERAGE(F19167), 0)</f>
        <v>0</v>
      </c>
      <c r="G19164" s="3">
        <f>IFERROR(AVERAGE(G19167), 0)</f>
        <v>0</v>
      </c>
      <c r="H19164" s="3">
        <f>IFERROR(AVERAGE(H19167), 0)</f>
        <v>0</v>
      </c>
      <c r="I19164" s="3">
        <f>IFERROR(AVERAGE(I19167), 0)</f>
        <v>0</v>
      </c>
      <c r="J19164" s="3">
        <f>IFERROR(AVERAGE(J19167), 0)</f>
        <v>0</v>
      </c>
      <c r="K19164" s="3">
        <f>IFERROR(AVERAGE(K19167), 0)</f>
        <v>0</v>
      </c>
    </row>
    <row r="19165" spans="2:11" outlineLevel="2">
      <c r="B19165" s="4" t="s">
        <v>9</v>
      </c>
      <c r="D19165">
        <f>E19168</f>
        <v>0</v>
      </c>
      <c r="E19165">
        <f>F19168</f>
        <v>0</v>
      </c>
      <c r="F19165">
        <f>G19168</f>
        <v>0</v>
      </c>
      <c r="G19165">
        <f>H19168</f>
        <v>0</v>
      </c>
      <c r="H19165">
        <f>I19168</f>
        <v>0</v>
      </c>
      <c r="I19165">
        <f>J19168</f>
        <v>0</v>
      </c>
      <c r="J19165">
        <f>K19168</f>
        <v>0</v>
      </c>
      <c r="K19165">
        <f>L19168</f>
        <v>0</v>
      </c>
    </row>
    <row r="19166" spans="2:11" outlineLevel="2">
      <c r="B19166" s="4" t="s">
        <v>10</v>
      </c>
      <c r="D19166">
        <f>E19169</f>
        <v>0</v>
      </c>
      <c r="E19166">
        <f>F19169</f>
        <v>0</v>
      </c>
      <c r="F19166">
        <f>G19169</f>
        <v>0</v>
      </c>
      <c r="G19166">
        <f>H19169</f>
        <v>0</v>
      </c>
      <c r="H19166">
        <f>I19169</f>
        <v>0</v>
      </c>
      <c r="I19166">
        <f>J19169</f>
        <v>0</v>
      </c>
      <c r="J19166">
        <f>K19169</f>
        <v>0</v>
      </c>
      <c r="K19166">
        <f>L19169</f>
        <v>0</v>
      </c>
    </row>
    <row r="19167" spans="2:11" s="5" customFormat="1" outlineLevel="1">
      <c r="C19167" s="5" t="s">
        <v>51</v>
      </c>
      <c r="D19167" s="1">
        <f>IFERROR(D19168/D19169, D19168)</f>
        <v>0</v>
      </c>
      <c r="E19167" s="1">
        <f>IFERROR(E19168/E19169, E19168)</f>
        <v>0</v>
      </c>
      <c r="F19167" s="1">
        <f>IFERROR(F19168/F19169, F19168)</f>
        <v>0</v>
      </c>
      <c r="G19167" s="1">
        <f>IFERROR(G19168/G19169, G19168)</f>
        <v>0</v>
      </c>
      <c r="H19167" s="1">
        <f>IFERROR(H19168/H19169, H19168)</f>
        <v>0</v>
      </c>
      <c r="I19167" s="1">
        <f>IFERROR(I19168/I19169, I19168)</f>
        <v>0</v>
      </c>
      <c r="J19167" s="1">
        <f>IFERROR(J19168/J19169, J19168)</f>
        <v>0</v>
      </c>
      <c r="K19167" s="1">
        <f>IFERROR(K19168/K19169, K19168)</f>
        <v>0</v>
      </c>
    </row>
    <row r="19168" spans="2:11" outlineLevel="2">
      <c r="C19168" t="s">
        <v>10</v>
      </c>
      <c r="D19168">
        <f>COUNTIF(D19170:D19175, "1")</f>
        <v>0</v>
      </c>
      <c r="E19168">
        <f>COUNTIF(E19170:E19175, "1")</f>
        <v>0</v>
      </c>
      <c r="F19168">
        <f>COUNTIF(F19170:F19175, "1")</f>
        <v>0</v>
      </c>
      <c r="G19168">
        <f>COUNTIF(G19170:G19175, "1")</f>
        <v>0</v>
      </c>
      <c r="H19168">
        <f>COUNTIF(H19170:H19175, "1")</f>
        <v>0</v>
      </c>
      <c r="I19168">
        <f>COUNTIF(I19170:I19175, "1")</f>
        <v>0</v>
      </c>
      <c r="J19168">
        <f>COUNTIF(J19170:J19175, "1")</f>
        <v>0</v>
      </c>
      <c r="K19168">
        <f>COUNTIF(K19170:K19175, "1")</f>
        <v>0</v>
      </c>
    </row>
    <row r="19169" spans="2:11" outlineLevel="2">
      <c r="C19169" t="s">
        <v>12</v>
      </c>
      <c r="D19169">
        <f>COUNTIF(D19170:D19175, "0")</f>
        <v>0</v>
      </c>
      <c r="E19169">
        <f>COUNTIF(E19170:E19175, "0")</f>
        <v>0</v>
      </c>
      <c r="F19169">
        <f>COUNTIF(F19170:F19175, "0")</f>
        <v>0</v>
      </c>
      <c r="G19169">
        <f>COUNTIF(G19170:G19175, "0")</f>
        <v>0</v>
      </c>
      <c r="H19169">
        <f>COUNTIF(H19170:H19175, "0")</f>
        <v>0</v>
      </c>
      <c r="I19169">
        <f>COUNTIF(I19170:I19175, "0")</f>
        <v>0</v>
      </c>
      <c r="J19169">
        <f>COUNTIF(J19170:J19175, "0")</f>
        <v>0</v>
      </c>
      <c r="K19169">
        <f>COUNTIF(K19170:K19175, "0")</f>
        <v>0</v>
      </c>
    </row>
    <row r="19170" spans="2:11" outlineLevel="2">
      <c r="B19170" t="s">
        <v>52</v>
      </c>
      <c r="C19170" t="s">
        <v>14</v>
      </c>
      <c r="D19170">
        <v>0</v>
      </c>
      <c r="E19170">
        <v>0</v>
      </c>
      <c r="F19170">
        <v>0</v>
      </c>
      <c r="G19170">
        <v>0</v>
      </c>
      <c r="H19170">
        <v>1</v>
      </c>
      <c r="I19170">
        <v>0</v>
      </c>
      <c r="J19170">
        <v>1</v>
      </c>
      <c r="K19170">
        <v>0</v>
      </c>
    </row>
    <row r="19171" spans="2:11" outlineLevel="2">
      <c r="B19171" t="s">
        <v>52</v>
      </c>
      <c r="C19171" t="s">
        <v>15</v>
      </c>
      <c r="D19171">
        <v>0</v>
      </c>
      <c r="E19171">
        <v>1</v>
      </c>
      <c r="F19171">
        <v>1</v>
      </c>
      <c r="G19171">
        <v>0</v>
      </c>
      <c r="H19171">
        <v>0</v>
      </c>
      <c r="I19171">
        <v>1</v>
      </c>
      <c r="J19171">
        <v>0</v>
      </c>
      <c r="K19171">
        <v>0</v>
      </c>
    </row>
    <row r="19172" spans="2:11" outlineLevel="2">
      <c r="B19172" t="s">
        <v>52</v>
      </c>
      <c r="C19172" t="s">
        <v>17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2:11" outlineLevel="2">
      <c r="B19173" t="s">
        <v>52</v>
      </c>
      <c r="C19173" t="s">
        <v>16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2:11" outlineLevel="2">
      <c r="B19174" t="s">
        <v>52</v>
      </c>
      <c r="C19174" t="s">
        <v>32</v>
      </c>
      <c r="D19174">
        <v>1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</row>
    <row r="19175" spans="2:11" outlineLevel="2">
      <c r="B19175" t="s">
        <v>52</v>
      </c>
      <c r="C19175" t="s">
        <v>22</v>
      </c>
      <c r="D19175">
        <v>0</v>
      </c>
      <c r="E19175">
        <v>0</v>
      </c>
      <c r="F19175">
        <v>0</v>
      </c>
      <c r="G19175">
        <v>1</v>
      </c>
      <c r="H19175">
        <v>0</v>
      </c>
      <c r="I19175">
        <v>1</v>
      </c>
      <c r="J19175">
        <v>0</v>
      </c>
      <c r="K19175">
        <v>0</v>
      </c>
    </row>
    <row r="19176" spans="2:11" s="2" customFormat="1">
      <c r="B19176" s="2" t="s">
        <v>818</v>
      </c>
      <c r="D19176" s="2">
        <f>IFERROR(AVERAGE(D19179,D19189,D19207,D19249,D19264,D19274,D19283,D19305,D19313,D19320,D19332,D19339,D19346), 0)</f>
        <v>0</v>
      </c>
      <c r="E19176" s="2">
        <f>IFERROR(AVERAGE(E19179,E19189,E19207,E19249,E19264,E19274,E19283,E19305,E19313,E19320,E19332,E19339,E19346), 0)</f>
        <v>0</v>
      </c>
      <c r="F19176" s="2">
        <f>IFERROR(AVERAGE(F19179,F19189,F19207,F19249,F19264,F19274,F19283,F19305,F19313,F19320,F19332,F19339,F19346), 0)</f>
        <v>0</v>
      </c>
      <c r="G19176" s="2">
        <f>IFERROR(AVERAGE(G19179,G19189,G19207,G19249,G19264,G19274,G19283,G19305,G19313,G19320,G19332,G19339,G19346), 0)</f>
        <v>0</v>
      </c>
      <c r="H19176" s="2">
        <f>IFERROR(AVERAGE(H19179,H19189,H19207,H19249,H19264,H19274,H19283,H19305,H19313,H19320,H19332,H19339,H19346), 0)</f>
        <v>0</v>
      </c>
      <c r="I19176" s="2">
        <f>IFERROR(AVERAGE(I19179,I19189,I19207,I19249,I19264,I19274,I19283,I19305,I19313,I19320,I19332,I19339,I19346), 0)</f>
        <v>0</v>
      </c>
      <c r="J19176" s="2">
        <f>IFERROR(AVERAGE(J19179,J19189,J19207,J19249,J19264,J19274,J19283,J19305,J19313,J19320,J19332,J19339,J19346), 0)</f>
        <v>0</v>
      </c>
      <c r="K19176" s="2">
        <f>IFERROR(AVERAGE(K19179,K19189,K19207,K19249,K19264,K19274,K19283,K19305,K19313,K19320,K19332,K19339,K19346), 0)</f>
        <v>0</v>
      </c>
    </row>
    <row r="19177" spans="2:11" outlineLevel="2">
      <c r="B19177" t="s">
        <v>3</v>
      </c>
      <c r="D19177">
        <f>D19180+D19190+D19208+D19250+D19265+D19275+D19284+D19306+D19314+D19321+D19333+D19340+D19347</f>
        <v>0</v>
      </c>
      <c r="E19177">
        <f>E19180+E19190+E19208+E19250+E19265+E19275+E19284+E19306+E19314+E19321+E19333+E19340+E19347</f>
        <v>0</v>
      </c>
      <c r="F19177">
        <f>F19180+F19190+F19208+F19250+F19265+F19275+F19284+F19306+F19314+F19321+F19333+F19340+F19347</f>
        <v>0</v>
      </c>
      <c r="G19177">
        <f>G19180+G19190+G19208+G19250+G19265+G19275+G19284+G19306+G19314+G19321+G19333+G19340+G19347</f>
        <v>0</v>
      </c>
      <c r="H19177">
        <f>H19180+H19190+H19208+H19250+H19265+H19275+H19284+H19306+H19314+H19321+H19333+H19340+H19347</f>
        <v>0</v>
      </c>
      <c r="I19177">
        <f>I19180+I19190+I19208+I19250+I19265+I19275+I19284+I19306+I19314+I19321+I19333+I19340+I19347</f>
        <v>0</v>
      </c>
      <c r="J19177">
        <f>J19180+J19190+J19208+J19250+J19265+J19275+J19284+J19306+J19314+J19321+J19333+J19340+J19347</f>
        <v>0</v>
      </c>
      <c r="K19177">
        <f>K19180+K19190+K19208+K19250+K19265+K19275+K19284+K19306+K19314+K19321+K19333+K19340+K19347</f>
        <v>0</v>
      </c>
    </row>
    <row r="19178" spans="2:11" outlineLevel="2">
      <c r="B19178" t="s">
        <v>4</v>
      </c>
      <c r="D19178">
        <f>D19181+D19191+D19209+D19251+D19266+D19276+D19285+D19307+D19315+D19322+D19334+D19341+D19348</f>
        <v>0</v>
      </c>
      <c r="E19178">
        <f>E19181+E19191+E19209+E19251+E19266+E19276+E19285+E19307+E19315+E19322+E19334+E19341+E19348</f>
        <v>0</v>
      </c>
      <c r="F19178">
        <f>F19181+F19191+F19209+F19251+F19266+F19276+F19285+F19307+F19315+F19322+F19334+F19341+F19348</f>
        <v>0</v>
      </c>
      <c r="G19178">
        <f>G19181+G19191+G19209+G19251+G19266+G19276+G19285+G19307+G19315+G19322+G19334+G19341+G19348</f>
        <v>0</v>
      </c>
      <c r="H19178">
        <f>H19181+H19191+H19209+H19251+H19266+H19276+H19285+H19307+H19315+H19322+H19334+H19341+H19348</f>
        <v>0</v>
      </c>
      <c r="I19178">
        <f>I19181+I19191+I19209+I19251+I19266+I19276+I19285+I19307+I19315+I19322+I19334+I19341+I19348</f>
        <v>0</v>
      </c>
      <c r="J19178">
        <f>J19181+J19191+J19209+J19251+J19266+J19276+J19285+J19307+J19315+J19322+J19334+J19341+J19348</f>
        <v>0</v>
      </c>
      <c r="K19178">
        <f>K19181+K19191+K19209+K19251+K19266+K19276+K19285+K19307+K19315+K19322+K19334+K19341+K19348</f>
        <v>0</v>
      </c>
    </row>
    <row r="19179" spans="2:11" s="3" customFormat="1">
      <c r="B19179" s="3" t="s">
        <v>819</v>
      </c>
      <c r="C19179" s="3" t="s">
        <v>8</v>
      </c>
      <c r="D19179" s="3">
        <f>IFERROR(AVERAGE(D19182), 0)</f>
        <v>0</v>
      </c>
      <c r="E19179" s="3">
        <f>IFERROR(AVERAGE(E19182), 0)</f>
        <v>0</v>
      </c>
      <c r="F19179" s="3">
        <f>IFERROR(AVERAGE(F19182), 0)</f>
        <v>0</v>
      </c>
      <c r="G19179" s="3">
        <f>IFERROR(AVERAGE(G19182), 0)</f>
        <v>0</v>
      </c>
      <c r="H19179" s="3">
        <f>IFERROR(AVERAGE(H19182), 0)</f>
        <v>0</v>
      </c>
      <c r="I19179" s="3">
        <f>IFERROR(AVERAGE(I19182), 0)</f>
        <v>0</v>
      </c>
      <c r="J19179" s="3">
        <f>IFERROR(AVERAGE(J19182), 0)</f>
        <v>0</v>
      </c>
      <c r="K19179" s="3">
        <f>IFERROR(AVERAGE(K19182), 0)</f>
        <v>0</v>
      </c>
    </row>
    <row r="19180" spans="2:11" outlineLevel="2">
      <c r="B19180" s="4" t="s">
        <v>9</v>
      </c>
      <c r="D19180">
        <f>E19183</f>
        <v>0</v>
      </c>
      <c r="E19180">
        <f>F19183</f>
        <v>0</v>
      </c>
      <c r="F19180">
        <f>G19183</f>
        <v>0</v>
      </c>
      <c r="G19180">
        <f>H19183</f>
        <v>0</v>
      </c>
      <c r="H19180">
        <f>I19183</f>
        <v>0</v>
      </c>
      <c r="I19180">
        <f>J19183</f>
        <v>0</v>
      </c>
      <c r="J19180">
        <f>K19183</f>
        <v>0</v>
      </c>
      <c r="K19180">
        <f>L19183</f>
        <v>0</v>
      </c>
    </row>
    <row r="19181" spans="2:11" outlineLevel="2">
      <c r="B19181" s="4" t="s">
        <v>10</v>
      </c>
      <c r="D19181">
        <f>E19184</f>
        <v>0</v>
      </c>
      <c r="E19181">
        <f>F19184</f>
        <v>0</v>
      </c>
      <c r="F19181">
        <f>G19184</f>
        <v>0</v>
      </c>
      <c r="G19181">
        <f>H19184</f>
        <v>0</v>
      </c>
      <c r="H19181">
        <f>I19184</f>
        <v>0</v>
      </c>
      <c r="I19181">
        <f>J19184</f>
        <v>0</v>
      </c>
      <c r="J19181">
        <f>K19184</f>
        <v>0</v>
      </c>
      <c r="K19181">
        <f>L19184</f>
        <v>0</v>
      </c>
    </row>
    <row r="19182" spans="2:11" s="5" customFormat="1" outlineLevel="1">
      <c r="C19182" s="5" t="s">
        <v>51</v>
      </c>
      <c r="D19182" s="1">
        <f>IFERROR(D19183/D19184, D19183)</f>
        <v>0</v>
      </c>
      <c r="E19182" s="1">
        <f>IFERROR(E19183/E19184, E19183)</f>
        <v>0</v>
      </c>
      <c r="F19182" s="1">
        <f>IFERROR(F19183/F19184, F19183)</f>
        <v>0</v>
      </c>
      <c r="G19182" s="1">
        <f>IFERROR(G19183/G19184, G19183)</f>
        <v>0</v>
      </c>
      <c r="H19182" s="1">
        <f>IFERROR(H19183/H19184, H19183)</f>
        <v>0</v>
      </c>
      <c r="I19182" s="1">
        <f>IFERROR(I19183/I19184, I19183)</f>
        <v>0</v>
      </c>
      <c r="J19182" s="1">
        <f>IFERROR(J19183/J19184, J19183)</f>
        <v>0</v>
      </c>
      <c r="K19182" s="1">
        <f>IFERROR(K19183/K19184, K19183)</f>
        <v>0</v>
      </c>
    </row>
    <row r="19183" spans="2:11" outlineLevel="2">
      <c r="C19183" t="s">
        <v>10</v>
      </c>
      <c r="D19183">
        <f>COUNTIF(D19185:D19188, "1")</f>
        <v>0</v>
      </c>
      <c r="E19183">
        <f>COUNTIF(E19185:E19188, "1")</f>
        <v>0</v>
      </c>
      <c r="F19183">
        <f>COUNTIF(F19185:F19188, "1")</f>
        <v>0</v>
      </c>
      <c r="G19183">
        <f>COUNTIF(G19185:G19188, "1")</f>
        <v>0</v>
      </c>
      <c r="H19183">
        <f>COUNTIF(H19185:H19188, "1")</f>
        <v>0</v>
      </c>
      <c r="I19183">
        <f>COUNTIF(I19185:I19188, "1")</f>
        <v>0</v>
      </c>
      <c r="J19183">
        <f>COUNTIF(J19185:J19188, "1")</f>
        <v>0</v>
      </c>
      <c r="K19183">
        <f>COUNTIF(K19185:K19188, "1")</f>
        <v>0</v>
      </c>
    </row>
    <row r="19184" spans="2:11" outlineLevel="2">
      <c r="C19184" t="s">
        <v>12</v>
      </c>
      <c r="D19184">
        <f>COUNTIF(D19185:D19188, "0")</f>
        <v>0</v>
      </c>
      <c r="E19184">
        <f>COUNTIF(E19185:E19188, "0")</f>
        <v>0</v>
      </c>
      <c r="F19184">
        <f>COUNTIF(F19185:F19188, "0")</f>
        <v>0</v>
      </c>
      <c r="G19184">
        <f>COUNTIF(G19185:G19188, "0")</f>
        <v>0</v>
      </c>
      <c r="H19184">
        <f>COUNTIF(H19185:H19188, "0")</f>
        <v>0</v>
      </c>
      <c r="I19184">
        <f>COUNTIF(I19185:I19188, "0")</f>
        <v>0</v>
      </c>
      <c r="J19184">
        <f>COUNTIF(J19185:J19188, "0")</f>
        <v>0</v>
      </c>
      <c r="K19184">
        <f>COUNTIF(K19185:K19188, "0")</f>
        <v>0</v>
      </c>
    </row>
    <row r="19185" spans="2:11" outlineLevel="2">
      <c r="B19185" t="s">
        <v>52</v>
      </c>
      <c r="C19185" t="s">
        <v>15</v>
      </c>
      <c r="D19185">
        <v>0</v>
      </c>
      <c r="E19185">
        <v>0</v>
      </c>
      <c r="F19185">
        <v>1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2:11" outlineLevel="2">
      <c r="B19186" t="s">
        <v>52</v>
      </c>
      <c r="C19186" t="s">
        <v>16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</row>
    <row r="19187" spans="2:11" outlineLevel="2">
      <c r="B19187" t="s">
        <v>52</v>
      </c>
      <c r="C19187" t="s">
        <v>17</v>
      </c>
      <c r="D19187">
        <v>0</v>
      </c>
      <c r="E19187">
        <v>0</v>
      </c>
      <c r="F19187">
        <v>0</v>
      </c>
      <c r="G19187">
        <v>1</v>
      </c>
      <c r="H19187">
        <v>1</v>
      </c>
      <c r="I19187">
        <v>0</v>
      </c>
      <c r="J19187">
        <v>0</v>
      </c>
      <c r="K19187">
        <v>0</v>
      </c>
    </row>
    <row r="19188" spans="2:11" outlineLevel="2">
      <c r="B19188" t="s">
        <v>52</v>
      </c>
      <c r="C19188" t="s">
        <v>14</v>
      </c>
      <c r="D19188">
        <v>0</v>
      </c>
      <c r="E19188">
        <v>1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2:11" s="3" customFormat="1">
      <c r="B19189" s="3" t="s">
        <v>820</v>
      </c>
      <c r="C19189" s="3" t="s">
        <v>8</v>
      </c>
      <c r="D19189" s="3">
        <f>IFERROR(AVERAGE(D19192), 0)</f>
        <v>0</v>
      </c>
      <c r="E19189" s="3">
        <f>IFERROR(AVERAGE(E19192), 0)</f>
        <v>0</v>
      </c>
      <c r="F19189" s="3">
        <f>IFERROR(AVERAGE(F19192), 0)</f>
        <v>0</v>
      </c>
      <c r="G19189" s="3">
        <f>IFERROR(AVERAGE(G19192), 0)</f>
        <v>0</v>
      </c>
      <c r="H19189" s="3">
        <f>IFERROR(AVERAGE(H19192), 0)</f>
        <v>0</v>
      </c>
      <c r="I19189" s="3">
        <f>IFERROR(AVERAGE(I19192), 0)</f>
        <v>0</v>
      </c>
      <c r="J19189" s="3">
        <f>IFERROR(AVERAGE(J19192), 0)</f>
        <v>0</v>
      </c>
      <c r="K19189" s="3">
        <f>IFERROR(AVERAGE(K19192), 0)</f>
        <v>0</v>
      </c>
    </row>
    <row r="19190" spans="2:11" outlineLevel="2">
      <c r="B19190" s="4" t="s">
        <v>9</v>
      </c>
      <c r="D19190">
        <f>E19193</f>
        <v>0</v>
      </c>
      <c r="E19190">
        <f>F19193</f>
        <v>0</v>
      </c>
      <c r="F19190">
        <f>G19193</f>
        <v>0</v>
      </c>
      <c r="G19190">
        <f>H19193</f>
        <v>0</v>
      </c>
      <c r="H19190">
        <f>I19193</f>
        <v>0</v>
      </c>
      <c r="I19190">
        <f>J19193</f>
        <v>0</v>
      </c>
      <c r="J19190">
        <f>K19193</f>
        <v>0</v>
      </c>
      <c r="K19190">
        <f>L19193</f>
        <v>0</v>
      </c>
    </row>
    <row r="19191" spans="2:11" outlineLevel="2">
      <c r="B19191" s="4" t="s">
        <v>10</v>
      </c>
      <c r="D19191">
        <f>E19194</f>
        <v>0</v>
      </c>
      <c r="E19191">
        <f>F19194</f>
        <v>0</v>
      </c>
      <c r="F19191">
        <f>G19194</f>
        <v>0</v>
      </c>
      <c r="G19191">
        <f>H19194</f>
        <v>0</v>
      </c>
      <c r="H19191">
        <f>I19194</f>
        <v>0</v>
      </c>
      <c r="I19191">
        <f>J19194</f>
        <v>0</v>
      </c>
      <c r="J19191">
        <f>K19194</f>
        <v>0</v>
      </c>
      <c r="K19191">
        <f>L19194</f>
        <v>0</v>
      </c>
    </row>
    <row r="19192" spans="2:11" s="5" customFormat="1" outlineLevel="1">
      <c r="C19192" s="5" t="s">
        <v>51</v>
      </c>
      <c r="D19192" s="1">
        <f>IFERROR(D19193/D19194, D19193)</f>
        <v>0</v>
      </c>
      <c r="E19192" s="1">
        <f>IFERROR(E19193/E19194, E19193)</f>
        <v>0</v>
      </c>
      <c r="F19192" s="1">
        <f>IFERROR(F19193/F19194, F19193)</f>
        <v>0</v>
      </c>
      <c r="G19192" s="1">
        <f>IFERROR(G19193/G19194, G19193)</f>
        <v>0</v>
      </c>
      <c r="H19192" s="1">
        <f>IFERROR(H19193/H19194, H19193)</f>
        <v>0</v>
      </c>
      <c r="I19192" s="1">
        <f>IFERROR(I19193/I19194, I19193)</f>
        <v>0</v>
      </c>
      <c r="J19192" s="1">
        <f>IFERROR(J19193/J19194, J19193)</f>
        <v>0</v>
      </c>
      <c r="K19192" s="1">
        <f>IFERROR(K19193/K19194, K19193)</f>
        <v>0</v>
      </c>
    </row>
    <row r="19193" spans="2:11" outlineLevel="2">
      <c r="C19193" t="s">
        <v>10</v>
      </c>
      <c r="D19193">
        <f>COUNTIF(D19195:D19206, "1")</f>
        <v>0</v>
      </c>
      <c r="E19193">
        <f>COUNTIF(E19195:E19206, "1")</f>
        <v>0</v>
      </c>
      <c r="F19193">
        <f>COUNTIF(F19195:F19206, "1")</f>
        <v>0</v>
      </c>
      <c r="G19193">
        <f>COUNTIF(G19195:G19206, "1")</f>
        <v>0</v>
      </c>
      <c r="H19193">
        <f>COUNTIF(H19195:H19206, "1")</f>
        <v>0</v>
      </c>
      <c r="I19193">
        <f>COUNTIF(I19195:I19206, "1")</f>
        <v>0</v>
      </c>
      <c r="J19193">
        <f>COUNTIF(J19195:J19206, "1")</f>
        <v>0</v>
      </c>
      <c r="K19193">
        <f>COUNTIF(K19195:K19206, "1")</f>
        <v>0</v>
      </c>
    </row>
    <row r="19194" spans="2:11" outlineLevel="2">
      <c r="C19194" t="s">
        <v>12</v>
      </c>
      <c r="D19194">
        <f>COUNTIF(D19195:D19206, "0")</f>
        <v>0</v>
      </c>
      <c r="E19194">
        <f>COUNTIF(E19195:E19206, "0")</f>
        <v>0</v>
      </c>
      <c r="F19194">
        <f>COUNTIF(F19195:F19206, "0")</f>
        <v>0</v>
      </c>
      <c r="G19194">
        <f>COUNTIF(G19195:G19206, "0")</f>
        <v>0</v>
      </c>
      <c r="H19194">
        <f>COUNTIF(H19195:H19206, "0")</f>
        <v>0</v>
      </c>
      <c r="I19194">
        <f>COUNTIF(I19195:I19206, "0")</f>
        <v>0</v>
      </c>
      <c r="J19194">
        <f>COUNTIF(J19195:J19206, "0")</f>
        <v>0</v>
      </c>
      <c r="K19194">
        <f>COUNTIF(K19195:K19206, "0")</f>
        <v>0</v>
      </c>
    </row>
    <row r="19195" spans="2:11" outlineLevel="2">
      <c r="B19195" t="s">
        <v>52</v>
      </c>
      <c r="C19195" t="s">
        <v>20</v>
      </c>
      <c r="D19195">
        <v>0</v>
      </c>
      <c r="E19195">
        <v>0</v>
      </c>
      <c r="F19195">
        <v>1</v>
      </c>
      <c r="G19195">
        <v>0</v>
      </c>
      <c r="H19195">
        <v>1</v>
      </c>
      <c r="I19195">
        <v>1</v>
      </c>
      <c r="J19195">
        <v>1</v>
      </c>
      <c r="K19195">
        <v>0</v>
      </c>
    </row>
    <row r="19196" spans="2:11" outlineLevel="2">
      <c r="B19196" t="s">
        <v>52</v>
      </c>
      <c r="C19196" t="s">
        <v>33</v>
      </c>
      <c r="D19196">
        <v>0</v>
      </c>
      <c r="E19196">
        <v>0</v>
      </c>
      <c r="F19196">
        <v>0</v>
      </c>
      <c r="G19196">
        <v>1</v>
      </c>
      <c r="H19196">
        <v>0</v>
      </c>
      <c r="I19196">
        <v>0</v>
      </c>
      <c r="J19196">
        <v>0</v>
      </c>
      <c r="K19196">
        <v>0</v>
      </c>
    </row>
    <row r="19197" spans="2:11" outlineLevel="2">
      <c r="B19197" t="s">
        <v>52</v>
      </c>
      <c r="C19197" t="s">
        <v>19</v>
      </c>
      <c r="D19197">
        <v>0</v>
      </c>
      <c r="E19197">
        <v>1</v>
      </c>
      <c r="F19197">
        <v>0</v>
      </c>
      <c r="G19197">
        <v>0</v>
      </c>
      <c r="H19197">
        <v>0</v>
      </c>
      <c r="I19197">
        <v>1</v>
      </c>
      <c r="J19197">
        <v>0</v>
      </c>
      <c r="K19197">
        <v>0</v>
      </c>
    </row>
    <row r="19198" spans="2:11" outlineLevel="2">
      <c r="B19198" t="s">
        <v>52</v>
      </c>
      <c r="C19198" t="s">
        <v>22</v>
      </c>
      <c r="D19198">
        <v>0</v>
      </c>
      <c r="E19198">
        <v>1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2:11" outlineLevel="2">
      <c r="B19199" t="s">
        <v>52</v>
      </c>
      <c r="C19199" t="s">
        <v>21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2:11" outlineLevel="2">
      <c r="B19200" t="s">
        <v>52</v>
      </c>
      <c r="C19200" t="s">
        <v>23</v>
      </c>
      <c r="D19200">
        <v>0</v>
      </c>
      <c r="E19200">
        <v>0</v>
      </c>
      <c r="F19200">
        <v>1</v>
      </c>
      <c r="G19200">
        <v>0</v>
      </c>
      <c r="H19200">
        <v>1</v>
      </c>
      <c r="I19200">
        <v>0</v>
      </c>
      <c r="J19200">
        <v>0</v>
      </c>
      <c r="K19200">
        <v>0</v>
      </c>
    </row>
    <row r="19201" spans="2:11" outlineLevel="2">
      <c r="B19201" t="s">
        <v>52</v>
      </c>
      <c r="C19201" t="s">
        <v>32</v>
      </c>
      <c r="D19201">
        <v>1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2:11" outlineLevel="2">
      <c r="B19202" t="s">
        <v>52</v>
      </c>
      <c r="C19202" t="s">
        <v>15</v>
      </c>
      <c r="D19202">
        <v>0</v>
      </c>
      <c r="E19202">
        <v>0</v>
      </c>
      <c r="F19202">
        <v>0</v>
      </c>
      <c r="G19202">
        <v>1</v>
      </c>
      <c r="H19202">
        <v>0</v>
      </c>
      <c r="I19202">
        <v>0</v>
      </c>
      <c r="J19202">
        <v>0</v>
      </c>
      <c r="K19202">
        <v>0</v>
      </c>
    </row>
    <row r="19203" spans="2:11" outlineLevel="2">
      <c r="B19203" t="s">
        <v>52</v>
      </c>
      <c r="C19203" t="s">
        <v>17</v>
      </c>
      <c r="D19203">
        <v>0</v>
      </c>
      <c r="E19203">
        <v>0</v>
      </c>
      <c r="F19203">
        <v>0</v>
      </c>
      <c r="G19203">
        <v>0</v>
      </c>
      <c r="H19203">
        <v>1</v>
      </c>
      <c r="I19203">
        <v>0</v>
      </c>
      <c r="J19203">
        <v>0</v>
      </c>
      <c r="K19203">
        <v>0</v>
      </c>
    </row>
    <row r="19204" spans="2:11" outlineLevel="2">
      <c r="B19204" t="s">
        <v>52</v>
      </c>
      <c r="C19204" t="s">
        <v>24</v>
      </c>
      <c r="D19204">
        <v>0</v>
      </c>
      <c r="E19204">
        <v>1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2:11" outlineLevel="2">
      <c r="B19205" t="s">
        <v>52</v>
      </c>
      <c r="C19205" t="s">
        <v>14</v>
      </c>
      <c r="D19205">
        <v>0</v>
      </c>
      <c r="E19205">
        <v>1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2:11" outlineLevel="2">
      <c r="B19206" t="s">
        <v>52</v>
      </c>
      <c r="C19206" t="s">
        <v>16</v>
      </c>
      <c r="D19206">
        <v>0</v>
      </c>
      <c r="E19206">
        <v>0</v>
      </c>
      <c r="F19206">
        <v>1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2:11" s="3" customFormat="1">
      <c r="B19207" s="3" t="s">
        <v>821</v>
      </c>
      <c r="C19207" s="3" t="s">
        <v>8</v>
      </c>
      <c r="D19207" s="3">
        <f>IFERROR(AVERAGE(D19210,D19234), 0)</f>
        <v>0</v>
      </c>
      <c r="E19207" s="3">
        <f>IFERROR(AVERAGE(E19210,E19234), 0)</f>
        <v>0</v>
      </c>
      <c r="F19207" s="3">
        <f>IFERROR(AVERAGE(F19210,F19234), 0)</f>
        <v>0</v>
      </c>
      <c r="G19207" s="3">
        <f>IFERROR(AVERAGE(G19210,G19234), 0)</f>
        <v>0</v>
      </c>
      <c r="H19207" s="3">
        <f>IFERROR(AVERAGE(H19210,H19234), 0)</f>
        <v>0</v>
      </c>
      <c r="I19207" s="3">
        <f>IFERROR(AVERAGE(I19210,I19234), 0)</f>
        <v>0</v>
      </c>
      <c r="J19207" s="3">
        <f>IFERROR(AVERAGE(J19210,J19234), 0)</f>
        <v>0</v>
      </c>
      <c r="K19207" s="3">
        <f>IFERROR(AVERAGE(K19210,K19234), 0)</f>
        <v>0</v>
      </c>
    </row>
    <row r="19208" spans="2:11" outlineLevel="2">
      <c r="B19208" s="4" t="s">
        <v>9</v>
      </c>
      <c r="D19208">
        <f>E19211+E19235</f>
        <v>0</v>
      </c>
      <c r="E19208">
        <f>F19211+F19235</f>
        <v>0</v>
      </c>
      <c r="F19208">
        <f>G19211+G19235</f>
        <v>0</v>
      </c>
      <c r="G19208">
        <f>H19211+H19235</f>
        <v>0</v>
      </c>
      <c r="H19208">
        <f>I19211+I19235</f>
        <v>0</v>
      </c>
      <c r="I19208">
        <f>J19211+J19235</f>
        <v>0</v>
      </c>
      <c r="J19208">
        <f>K19211+K19235</f>
        <v>0</v>
      </c>
      <c r="K19208">
        <f>L19211+L19235</f>
        <v>0</v>
      </c>
    </row>
    <row r="19209" spans="2:11" outlineLevel="2">
      <c r="B19209" s="4" t="s">
        <v>10</v>
      </c>
      <c r="D19209">
        <f>E19212+E19236</f>
        <v>0</v>
      </c>
      <c r="E19209">
        <f>F19212+F19236</f>
        <v>0</v>
      </c>
      <c r="F19209">
        <f>G19212+G19236</f>
        <v>0</v>
      </c>
      <c r="G19209">
        <f>H19212+H19236</f>
        <v>0</v>
      </c>
      <c r="H19209">
        <f>I19212+I19236</f>
        <v>0</v>
      </c>
      <c r="I19209">
        <f>J19212+J19236</f>
        <v>0</v>
      </c>
      <c r="J19209">
        <f>K19212+K19236</f>
        <v>0</v>
      </c>
      <c r="K19209">
        <f>L19212+L19236</f>
        <v>0</v>
      </c>
    </row>
    <row r="19210" spans="2:11" s="5" customFormat="1" outlineLevel="1">
      <c r="C19210" s="5" t="s">
        <v>51</v>
      </c>
      <c r="D19210" s="1">
        <f>IFERROR(D19211/D19212, D19211)</f>
        <v>0</v>
      </c>
      <c r="E19210" s="1">
        <f>IFERROR(E19211/E19212, E19211)</f>
        <v>0</v>
      </c>
      <c r="F19210" s="1">
        <f>IFERROR(F19211/F19212, F19211)</f>
        <v>0</v>
      </c>
      <c r="G19210" s="1">
        <f>IFERROR(G19211/G19212, G19211)</f>
        <v>0</v>
      </c>
      <c r="H19210" s="1">
        <f>IFERROR(H19211/H19212, H19211)</f>
        <v>0</v>
      </c>
      <c r="I19210" s="1">
        <f>IFERROR(I19211/I19212, I19211)</f>
        <v>0</v>
      </c>
      <c r="J19210" s="1">
        <f>IFERROR(J19211/J19212, J19211)</f>
        <v>0</v>
      </c>
      <c r="K19210" s="1">
        <f>IFERROR(K19211/K19212, K19211)</f>
        <v>0</v>
      </c>
    </row>
    <row r="19211" spans="2:11" outlineLevel="2">
      <c r="C19211" t="s">
        <v>10</v>
      </c>
      <c r="D19211">
        <f>COUNTIF(D19213:D19233, "1")</f>
        <v>0</v>
      </c>
      <c r="E19211">
        <f>COUNTIF(E19213:E19233, "1")</f>
        <v>0</v>
      </c>
      <c r="F19211">
        <f>COUNTIF(F19213:F19233, "1")</f>
        <v>0</v>
      </c>
      <c r="G19211">
        <f>COUNTIF(G19213:G19233, "1")</f>
        <v>0</v>
      </c>
      <c r="H19211">
        <f>COUNTIF(H19213:H19233, "1")</f>
        <v>0</v>
      </c>
      <c r="I19211">
        <f>COUNTIF(I19213:I19233, "1")</f>
        <v>0</v>
      </c>
      <c r="J19211">
        <f>COUNTIF(J19213:J19233, "1")</f>
        <v>0</v>
      </c>
      <c r="K19211">
        <f>COUNTIF(K19213:K19233, "1")</f>
        <v>0</v>
      </c>
    </row>
    <row r="19212" spans="2:11" outlineLevel="2">
      <c r="C19212" t="s">
        <v>12</v>
      </c>
      <c r="D19212">
        <f>COUNTIF(D19213:D19233, "0")</f>
        <v>0</v>
      </c>
      <c r="E19212">
        <f>COUNTIF(E19213:E19233, "0")</f>
        <v>0</v>
      </c>
      <c r="F19212">
        <f>COUNTIF(F19213:F19233, "0")</f>
        <v>0</v>
      </c>
      <c r="G19212">
        <f>COUNTIF(G19213:G19233, "0")</f>
        <v>0</v>
      </c>
      <c r="H19212">
        <f>COUNTIF(H19213:H19233, "0")</f>
        <v>0</v>
      </c>
      <c r="I19212">
        <f>COUNTIF(I19213:I19233, "0")</f>
        <v>0</v>
      </c>
      <c r="J19212">
        <f>COUNTIF(J19213:J19233, "0")</f>
        <v>0</v>
      </c>
      <c r="K19212">
        <f>COUNTIF(K19213:K19233, "0")</f>
        <v>0</v>
      </c>
    </row>
    <row r="19213" spans="2:11" outlineLevel="2">
      <c r="B19213" t="s">
        <v>52</v>
      </c>
      <c r="C19213" t="s">
        <v>14</v>
      </c>
      <c r="D19213">
        <v>0</v>
      </c>
      <c r="E19213">
        <v>1</v>
      </c>
      <c r="F19213">
        <v>1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2:11" outlineLevel="2">
      <c r="B19214" t="s">
        <v>52</v>
      </c>
      <c r="C19214" t="s">
        <v>15</v>
      </c>
      <c r="D19214">
        <v>0</v>
      </c>
      <c r="E19214">
        <v>0</v>
      </c>
      <c r="F19214">
        <v>0</v>
      </c>
      <c r="G19214">
        <v>0</v>
      </c>
      <c r="H19214">
        <v>1</v>
      </c>
      <c r="I19214">
        <v>0</v>
      </c>
      <c r="J19214">
        <v>0</v>
      </c>
      <c r="K19214">
        <v>0</v>
      </c>
    </row>
    <row r="19215" spans="2:11" outlineLevel="2">
      <c r="B19215" t="s">
        <v>52</v>
      </c>
      <c r="C19215" t="s">
        <v>16</v>
      </c>
      <c r="D19215">
        <v>0</v>
      </c>
      <c r="E19215">
        <v>1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2:11" outlineLevel="2">
      <c r="B19216" t="s">
        <v>52</v>
      </c>
      <c r="C19216" t="s">
        <v>18</v>
      </c>
      <c r="D19216">
        <v>0</v>
      </c>
      <c r="E19216">
        <v>0</v>
      </c>
      <c r="F19216">
        <v>0</v>
      </c>
      <c r="G19216">
        <v>1</v>
      </c>
      <c r="H19216">
        <v>0</v>
      </c>
      <c r="I19216">
        <v>0</v>
      </c>
      <c r="J19216">
        <v>0</v>
      </c>
      <c r="K19216">
        <v>0</v>
      </c>
    </row>
    <row r="19217" spans="2:11" outlineLevel="2">
      <c r="B19217" t="s">
        <v>52</v>
      </c>
      <c r="C19217" t="s">
        <v>19</v>
      </c>
      <c r="D19217">
        <v>1</v>
      </c>
      <c r="E19217">
        <v>0</v>
      </c>
      <c r="F19217">
        <v>1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2:11" outlineLevel="2">
      <c r="B19218" t="s">
        <v>52</v>
      </c>
      <c r="C19218" t="s">
        <v>32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2:11" outlineLevel="2">
      <c r="B19219" t="s">
        <v>52</v>
      </c>
      <c r="C19219" t="s">
        <v>20</v>
      </c>
      <c r="D19219">
        <v>0</v>
      </c>
      <c r="E19219">
        <v>1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2:11" outlineLevel="2">
      <c r="B19220" t="s">
        <v>52</v>
      </c>
      <c r="C19220" t="s">
        <v>21</v>
      </c>
      <c r="D19220">
        <v>0</v>
      </c>
      <c r="E19220">
        <v>0</v>
      </c>
      <c r="F19220">
        <v>1</v>
      </c>
      <c r="G19220">
        <v>0</v>
      </c>
      <c r="H19220">
        <v>0</v>
      </c>
      <c r="I19220">
        <v>1</v>
      </c>
      <c r="J19220">
        <v>0</v>
      </c>
      <c r="K19220">
        <v>0</v>
      </c>
    </row>
    <row r="19221" spans="2:11" outlineLevel="2">
      <c r="B19221" t="s">
        <v>52</v>
      </c>
      <c r="C19221" t="s">
        <v>22</v>
      </c>
      <c r="D19221">
        <v>0</v>
      </c>
      <c r="E19221">
        <v>0</v>
      </c>
      <c r="F19221">
        <v>0</v>
      </c>
      <c r="G19221">
        <v>1</v>
      </c>
      <c r="H19221">
        <v>0</v>
      </c>
      <c r="I19221">
        <v>0</v>
      </c>
      <c r="J19221">
        <v>0</v>
      </c>
      <c r="K19221">
        <v>0</v>
      </c>
    </row>
    <row r="19222" spans="2:11" outlineLevel="2">
      <c r="B19222" t="s">
        <v>52</v>
      </c>
      <c r="C19222" t="s">
        <v>24</v>
      </c>
      <c r="D19222">
        <v>0</v>
      </c>
      <c r="E19222">
        <v>0</v>
      </c>
      <c r="F19222">
        <v>1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2:11" outlineLevel="2">
      <c r="B19223" t="s">
        <v>52</v>
      </c>
      <c r="C19223" t="s">
        <v>34</v>
      </c>
      <c r="D19223">
        <v>0</v>
      </c>
      <c r="E19223">
        <v>0</v>
      </c>
      <c r="F19223">
        <v>1</v>
      </c>
      <c r="G19223">
        <v>1</v>
      </c>
      <c r="H19223">
        <v>0</v>
      </c>
      <c r="I19223">
        <v>0</v>
      </c>
      <c r="J19223">
        <v>0</v>
      </c>
      <c r="K19223">
        <v>0</v>
      </c>
    </row>
    <row r="19224" spans="2:11" outlineLevel="2">
      <c r="B19224" t="s">
        <v>52</v>
      </c>
      <c r="C19224" t="s">
        <v>25</v>
      </c>
      <c r="D19224">
        <v>1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2:11" outlineLevel="2">
      <c r="B19225" t="s">
        <v>52</v>
      </c>
      <c r="C19225" t="s">
        <v>26</v>
      </c>
      <c r="D19225">
        <v>0</v>
      </c>
      <c r="E19225">
        <v>0</v>
      </c>
      <c r="F19225">
        <v>0</v>
      </c>
      <c r="G19225">
        <v>0</v>
      </c>
      <c r="H19225">
        <v>1</v>
      </c>
      <c r="I19225">
        <v>0</v>
      </c>
      <c r="J19225">
        <v>0</v>
      </c>
      <c r="K19225">
        <v>0</v>
      </c>
    </row>
    <row r="19226" spans="2:11" outlineLevel="2">
      <c r="B19226" t="s">
        <v>52</v>
      </c>
      <c r="C19226" t="s">
        <v>27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2:11" outlineLevel="2">
      <c r="B19227" t="s">
        <v>52</v>
      </c>
      <c r="C19227" t="s">
        <v>28</v>
      </c>
      <c r="D19227">
        <v>0</v>
      </c>
      <c r="E19227">
        <v>0</v>
      </c>
      <c r="F19227">
        <v>0</v>
      </c>
      <c r="G19227">
        <v>1</v>
      </c>
      <c r="H19227">
        <v>0</v>
      </c>
      <c r="I19227">
        <v>0</v>
      </c>
      <c r="J19227">
        <v>0</v>
      </c>
      <c r="K19227">
        <v>0</v>
      </c>
    </row>
    <row r="19228" spans="2:11" outlineLevel="2">
      <c r="B19228" t="s">
        <v>52</v>
      </c>
      <c r="C19228" t="s">
        <v>35</v>
      </c>
      <c r="D19228">
        <v>0</v>
      </c>
      <c r="E19228">
        <v>0</v>
      </c>
      <c r="F19228">
        <v>1</v>
      </c>
      <c r="G19228">
        <v>0</v>
      </c>
      <c r="H19228">
        <v>0</v>
      </c>
      <c r="I19228">
        <v>1</v>
      </c>
      <c r="J19228">
        <v>0</v>
      </c>
      <c r="K19228">
        <v>0</v>
      </c>
    </row>
    <row r="19229" spans="2:11" outlineLevel="2">
      <c r="B19229" t="s">
        <v>52</v>
      </c>
      <c r="C19229" t="s">
        <v>48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1</v>
      </c>
      <c r="K19229">
        <v>0</v>
      </c>
    </row>
    <row r="19230" spans="2:11" outlineLevel="2">
      <c r="B19230" t="s">
        <v>52</v>
      </c>
      <c r="C19230" t="s">
        <v>36</v>
      </c>
      <c r="D19230">
        <v>1</v>
      </c>
      <c r="E19230">
        <v>1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2:11" outlineLevel="2">
      <c r="B19231" t="s">
        <v>52</v>
      </c>
      <c r="C19231" t="s">
        <v>37</v>
      </c>
      <c r="D19231">
        <v>0</v>
      </c>
      <c r="E19231">
        <v>0</v>
      </c>
      <c r="F19231">
        <v>0</v>
      </c>
      <c r="G19231">
        <v>1</v>
      </c>
      <c r="H19231">
        <v>0</v>
      </c>
      <c r="I19231">
        <v>0</v>
      </c>
      <c r="J19231">
        <v>1</v>
      </c>
      <c r="K19231">
        <v>0</v>
      </c>
    </row>
    <row r="19232" spans="2:11" outlineLevel="2">
      <c r="B19232" t="s">
        <v>52</v>
      </c>
      <c r="C19232" t="s">
        <v>38</v>
      </c>
      <c r="D19232">
        <v>1</v>
      </c>
      <c r="E19232">
        <v>1</v>
      </c>
      <c r="F19232">
        <v>0</v>
      </c>
      <c r="G19232">
        <v>0</v>
      </c>
      <c r="H19232">
        <v>1</v>
      </c>
      <c r="I19232">
        <v>0</v>
      </c>
      <c r="J19232">
        <v>0</v>
      </c>
      <c r="K19232">
        <v>0</v>
      </c>
    </row>
    <row r="19233" spans="2:11" outlineLevel="2">
      <c r="B19233" t="s">
        <v>52</v>
      </c>
      <c r="C19233" t="s">
        <v>39</v>
      </c>
      <c r="D19233">
        <v>0</v>
      </c>
      <c r="E19233">
        <v>1</v>
      </c>
      <c r="F19233">
        <v>0</v>
      </c>
      <c r="G19233">
        <v>1</v>
      </c>
      <c r="H19233">
        <v>0</v>
      </c>
      <c r="I19233">
        <v>0</v>
      </c>
      <c r="J19233">
        <v>1</v>
      </c>
      <c r="K19233">
        <v>0</v>
      </c>
    </row>
    <row r="19234" spans="2:11" s="5" customFormat="1" outlineLevel="1">
      <c r="C19234" s="5" t="s">
        <v>49</v>
      </c>
      <c r="D19234" s="1">
        <f>IFERROR(D19235/D19236, D19235)</f>
        <v>0</v>
      </c>
      <c r="E19234" s="1">
        <f>IFERROR(E19235/E19236, E19235)</f>
        <v>0</v>
      </c>
      <c r="F19234" s="1">
        <f>IFERROR(F19235/F19236, F19235)</f>
        <v>0</v>
      </c>
      <c r="G19234" s="1">
        <f>IFERROR(G19235/G19236, G19235)</f>
        <v>0</v>
      </c>
      <c r="H19234" s="1">
        <f>IFERROR(H19235/H19236, H19235)</f>
        <v>0</v>
      </c>
      <c r="I19234" s="1">
        <f>IFERROR(I19235/I19236, I19235)</f>
        <v>0</v>
      </c>
      <c r="J19234" s="1">
        <f>IFERROR(J19235/J19236, J19235)</f>
        <v>0</v>
      </c>
      <c r="K19234" s="1">
        <f>IFERROR(K19235/K19236, K19235)</f>
        <v>0</v>
      </c>
    </row>
    <row r="19235" spans="2:11" outlineLevel="2">
      <c r="C19235" t="s">
        <v>10</v>
      </c>
      <c r="D19235">
        <f>COUNTIF(D19237:D19248, "1")</f>
        <v>0</v>
      </c>
      <c r="E19235">
        <f>COUNTIF(E19237:E19248, "1")</f>
        <v>0</v>
      </c>
      <c r="F19235">
        <f>COUNTIF(F19237:F19248, "1")</f>
        <v>0</v>
      </c>
      <c r="G19235">
        <f>COUNTIF(G19237:G19248, "1")</f>
        <v>0</v>
      </c>
      <c r="H19235">
        <f>COUNTIF(H19237:H19248, "1")</f>
        <v>0</v>
      </c>
      <c r="I19235">
        <f>COUNTIF(I19237:I19248, "1")</f>
        <v>0</v>
      </c>
      <c r="J19235">
        <f>COUNTIF(J19237:J19248, "1")</f>
        <v>0</v>
      </c>
      <c r="K19235">
        <f>COUNTIF(K19237:K19248, "1")</f>
        <v>0</v>
      </c>
    </row>
    <row r="19236" spans="2:11" outlineLevel="2">
      <c r="C19236" t="s">
        <v>12</v>
      </c>
      <c r="D19236">
        <f>COUNTIF(D19237:D19248, "0")</f>
        <v>0</v>
      </c>
      <c r="E19236">
        <f>COUNTIF(E19237:E19248, "0")</f>
        <v>0</v>
      </c>
      <c r="F19236">
        <f>COUNTIF(F19237:F19248, "0")</f>
        <v>0</v>
      </c>
      <c r="G19236">
        <f>COUNTIF(G19237:G19248, "0")</f>
        <v>0</v>
      </c>
      <c r="H19236">
        <f>COUNTIF(H19237:H19248, "0")</f>
        <v>0</v>
      </c>
      <c r="I19236">
        <f>COUNTIF(I19237:I19248, "0")</f>
        <v>0</v>
      </c>
      <c r="J19236">
        <f>COUNTIF(J19237:J19248, "0")</f>
        <v>0</v>
      </c>
      <c r="K19236">
        <f>COUNTIF(K19237:K19248, "0")</f>
        <v>0</v>
      </c>
    </row>
    <row r="19237" spans="2:11" outlineLevel="2">
      <c r="B19237" t="s">
        <v>50</v>
      </c>
      <c r="C19237" t="s">
        <v>14</v>
      </c>
      <c r="D19237">
        <v>0</v>
      </c>
      <c r="E19237">
        <v>1</v>
      </c>
      <c r="F19237">
        <v>1</v>
      </c>
      <c r="G19237">
        <v>0</v>
      </c>
      <c r="H19237">
        <v>0</v>
      </c>
      <c r="I19237">
        <v>0</v>
      </c>
      <c r="J19237">
        <v>1</v>
      </c>
      <c r="K19237">
        <v>0</v>
      </c>
    </row>
    <row r="19238" spans="2:11" outlineLevel="2">
      <c r="B19238" t="s">
        <v>50</v>
      </c>
      <c r="C19238" t="s">
        <v>15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1</v>
      </c>
      <c r="K19238">
        <v>0</v>
      </c>
    </row>
    <row r="19239" spans="2:11" outlineLevel="2">
      <c r="B19239" t="s">
        <v>50</v>
      </c>
      <c r="C19239" t="s">
        <v>16</v>
      </c>
      <c r="D19239">
        <v>0</v>
      </c>
      <c r="E19239">
        <v>0</v>
      </c>
      <c r="F19239">
        <v>1</v>
      </c>
      <c r="G19239">
        <v>0</v>
      </c>
      <c r="H19239">
        <v>1</v>
      </c>
      <c r="I19239">
        <v>0</v>
      </c>
      <c r="J19239">
        <v>0</v>
      </c>
      <c r="K19239">
        <v>0</v>
      </c>
    </row>
    <row r="19240" spans="2:11" outlineLevel="2">
      <c r="B19240" t="s">
        <v>50</v>
      </c>
      <c r="C19240" t="s">
        <v>20</v>
      </c>
      <c r="D19240">
        <v>0</v>
      </c>
      <c r="E19240">
        <v>1</v>
      </c>
      <c r="F19240">
        <v>0</v>
      </c>
      <c r="G19240">
        <v>1</v>
      </c>
      <c r="H19240">
        <v>0</v>
      </c>
      <c r="I19240">
        <v>0</v>
      </c>
      <c r="J19240">
        <v>1</v>
      </c>
      <c r="K19240">
        <v>0</v>
      </c>
    </row>
    <row r="19241" spans="2:11" outlineLevel="2">
      <c r="B19241" t="s">
        <v>50</v>
      </c>
      <c r="C19241" t="s">
        <v>21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</row>
    <row r="19242" spans="2:11" outlineLevel="2">
      <c r="B19242" t="s">
        <v>50</v>
      </c>
      <c r="C19242" t="s">
        <v>23</v>
      </c>
      <c r="D19242">
        <v>0</v>
      </c>
      <c r="E19242">
        <v>1</v>
      </c>
      <c r="F19242">
        <v>0</v>
      </c>
      <c r="G19242">
        <v>1</v>
      </c>
      <c r="H19242">
        <v>0</v>
      </c>
      <c r="I19242">
        <v>0</v>
      </c>
      <c r="J19242">
        <v>0</v>
      </c>
      <c r="K19242">
        <v>0</v>
      </c>
    </row>
    <row r="19243" spans="2:11" outlineLevel="2">
      <c r="B19243" t="s">
        <v>50</v>
      </c>
      <c r="C19243" t="s">
        <v>24</v>
      </c>
      <c r="D19243">
        <v>0</v>
      </c>
      <c r="E19243">
        <v>0</v>
      </c>
      <c r="F19243">
        <v>1</v>
      </c>
      <c r="G19243">
        <v>1</v>
      </c>
      <c r="H19243">
        <v>0</v>
      </c>
      <c r="I19243">
        <v>0</v>
      </c>
      <c r="J19243">
        <v>1</v>
      </c>
      <c r="K19243">
        <v>0</v>
      </c>
    </row>
    <row r="19244" spans="2:11" outlineLevel="2">
      <c r="B19244" t="s">
        <v>50</v>
      </c>
      <c r="C19244" t="s">
        <v>34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2:11" outlineLevel="2">
      <c r="B19245" t="s">
        <v>50</v>
      </c>
      <c r="C19245" t="s">
        <v>35</v>
      </c>
      <c r="D19245">
        <v>0</v>
      </c>
      <c r="E19245">
        <v>0</v>
      </c>
      <c r="F19245">
        <v>1</v>
      </c>
      <c r="G19245">
        <v>0</v>
      </c>
      <c r="H19245">
        <v>0</v>
      </c>
      <c r="I19245">
        <v>1</v>
      </c>
      <c r="J19245">
        <v>0</v>
      </c>
      <c r="K19245">
        <v>0</v>
      </c>
    </row>
    <row r="19246" spans="2:11" outlineLevel="2">
      <c r="B19246" t="s">
        <v>50</v>
      </c>
      <c r="C19246" t="s">
        <v>36</v>
      </c>
      <c r="D19246">
        <v>0</v>
      </c>
      <c r="E19246">
        <v>0</v>
      </c>
      <c r="F19246">
        <v>0</v>
      </c>
      <c r="G19246">
        <v>0</v>
      </c>
      <c r="H19246">
        <v>1</v>
      </c>
      <c r="I19246">
        <v>1</v>
      </c>
      <c r="J19246">
        <v>0</v>
      </c>
      <c r="K19246">
        <v>0</v>
      </c>
    </row>
    <row r="19247" spans="2:11" outlineLevel="2">
      <c r="B19247" t="s">
        <v>50</v>
      </c>
      <c r="C19247" t="s">
        <v>38</v>
      </c>
      <c r="D19247">
        <v>0</v>
      </c>
      <c r="E19247">
        <v>0</v>
      </c>
      <c r="F19247">
        <v>1</v>
      </c>
      <c r="G19247">
        <v>0</v>
      </c>
      <c r="H19247">
        <v>0</v>
      </c>
      <c r="I19247">
        <v>0</v>
      </c>
      <c r="J19247">
        <v>1</v>
      </c>
      <c r="K19247">
        <v>0</v>
      </c>
    </row>
    <row r="19248" spans="2:11" outlineLevel="2">
      <c r="B19248" t="s">
        <v>50</v>
      </c>
      <c r="C19248" t="s">
        <v>53</v>
      </c>
      <c r="D19248">
        <v>0</v>
      </c>
      <c r="E19248">
        <v>1</v>
      </c>
      <c r="F19248">
        <v>1</v>
      </c>
      <c r="G19248">
        <v>1</v>
      </c>
      <c r="H19248">
        <v>1</v>
      </c>
      <c r="I19248">
        <v>0</v>
      </c>
      <c r="J19248">
        <v>0</v>
      </c>
      <c r="K19248">
        <v>0</v>
      </c>
    </row>
    <row r="19249" spans="2:11" s="3" customFormat="1">
      <c r="B19249" s="3" t="s">
        <v>822</v>
      </c>
      <c r="C19249" s="3" t="s">
        <v>8</v>
      </c>
      <c r="D19249" s="3">
        <f>IFERROR(AVERAGE(D19252), 0)</f>
        <v>0</v>
      </c>
      <c r="E19249" s="3">
        <f>IFERROR(AVERAGE(E19252), 0)</f>
        <v>0</v>
      </c>
      <c r="F19249" s="3">
        <f>IFERROR(AVERAGE(F19252), 0)</f>
        <v>0</v>
      </c>
      <c r="G19249" s="3">
        <f>IFERROR(AVERAGE(G19252), 0)</f>
        <v>0</v>
      </c>
      <c r="H19249" s="3">
        <f>IFERROR(AVERAGE(H19252), 0)</f>
        <v>0</v>
      </c>
      <c r="I19249" s="3">
        <f>IFERROR(AVERAGE(I19252), 0)</f>
        <v>0</v>
      </c>
      <c r="J19249" s="3">
        <f>IFERROR(AVERAGE(J19252), 0)</f>
        <v>0</v>
      </c>
      <c r="K19249" s="3">
        <f>IFERROR(AVERAGE(K19252), 0)</f>
        <v>0</v>
      </c>
    </row>
    <row r="19250" spans="2:11" outlineLevel="2">
      <c r="B19250" s="4" t="s">
        <v>9</v>
      </c>
      <c r="D19250">
        <f>E19253</f>
        <v>0</v>
      </c>
      <c r="E19250">
        <f>F19253</f>
        <v>0</v>
      </c>
      <c r="F19250">
        <f>G19253</f>
        <v>0</v>
      </c>
      <c r="G19250">
        <f>H19253</f>
        <v>0</v>
      </c>
      <c r="H19250">
        <f>I19253</f>
        <v>0</v>
      </c>
      <c r="I19250">
        <f>J19253</f>
        <v>0</v>
      </c>
      <c r="J19250">
        <f>K19253</f>
        <v>0</v>
      </c>
      <c r="K19250">
        <f>L19253</f>
        <v>0</v>
      </c>
    </row>
    <row r="19251" spans="2:11" outlineLevel="2">
      <c r="B19251" s="4" t="s">
        <v>10</v>
      </c>
      <c r="D19251">
        <f>E19254</f>
        <v>0</v>
      </c>
      <c r="E19251">
        <f>F19254</f>
        <v>0</v>
      </c>
      <c r="F19251">
        <f>G19254</f>
        <v>0</v>
      </c>
      <c r="G19251">
        <f>H19254</f>
        <v>0</v>
      </c>
      <c r="H19251">
        <f>I19254</f>
        <v>0</v>
      </c>
      <c r="I19251">
        <f>J19254</f>
        <v>0</v>
      </c>
      <c r="J19251">
        <f>K19254</f>
        <v>0</v>
      </c>
      <c r="K19251">
        <f>L19254</f>
        <v>0</v>
      </c>
    </row>
    <row r="19252" spans="2:11" s="5" customFormat="1" outlineLevel="1">
      <c r="C19252" s="5" t="s">
        <v>51</v>
      </c>
      <c r="D19252" s="1">
        <f>IFERROR(D19253/D19254, D19253)</f>
        <v>0</v>
      </c>
      <c r="E19252" s="1">
        <f>IFERROR(E19253/E19254, E19253)</f>
        <v>0</v>
      </c>
      <c r="F19252" s="1">
        <f>IFERROR(F19253/F19254, F19253)</f>
        <v>0</v>
      </c>
      <c r="G19252" s="1">
        <f>IFERROR(G19253/G19254, G19253)</f>
        <v>0</v>
      </c>
      <c r="H19252" s="1">
        <f>IFERROR(H19253/H19254, H19253)</f>
        <v>0</v>
      </c>
      <c r="I19252" s="1">
        <f>IFERROR(I19253/I19254, I19253)</f>
        <v>0</v>
      </c>
      <c r="J19252" s="1">
        <f>IFERROR(J19253/J19254, J19253)</f>
        <v>0</v>
      </c>
      <c r="K19252" s="1">
        <f>IFERROR(K19253/K19254, K19253)</f>
        <v>0</v>
      </c>
    </row>
    <row r="19253" spans="2:11" outlineLevel="2">
      <c r="C19253" t="s">
        <v>10</v>
      </c>
      <c r="D19253">
        <f>COUNTIF(D19255:D19263, "1")</f>
        <v>0</v>
      </c>
      <c r="E19253">
        <f>COUNTIF(E19255:E19263, "1")</f>
        <v>0</v>
      </c>
      <c r="F19253">
        <f>COUNTIF(F19255:F19263, "1")</f>
        <v>0</v>
      </c>
      <c r="G19253">
        <f>COUNTIF(G19255:G19263, "1")</f>
        <v>0</v>
      </c>
      <c r="H19253">
        <f>COUNTIF(H19255:H19263, "1")</f>
        <v>0</v>
      </c>
      <c r="I19253">
        <f>COUNTIF(I19255:I19263, "1")</f>
        <v>0</v>
      </c>
      <c r="J19253">
        <f>COUNTIF(J19255:J19263, "1")</f>
        <v>0</v>
      </c>
      <c r="K19253">
        <f>COUNTIF(K19255:K19263, "1")</f>
        <v>0</v>
      </c>
    </row>
    <row r="19254" spans="2:11" outlineLevel="2">
      <c r="C19254" t="s">
        <v>12</v>
      </c>
      <c r="D19254">
        <f>COUNTIF(D19255:D19263, "0")</f>
        <v>0</v>
      </c>
      <c r="E19254">
        <f>COUNTIF(E19255:E19263, "0")</f>
        <v>0</v>
      </c>
      <c r="F19254">
        <f>COUNTIF(F19255:F19263, "0")</f>
        <v>0</v>
      </c>
      <c r="G19254">
        <f>COUNTIF(G19255:G19263, "0")</f>
        <v>0</v>
      </c>
      <c r="H19254">
        <f>COUNTIF(H19255:H19263, "0")</f>
        <v>0</v>
      </c>
      <c r="I19254">
        <f>COUNTIF(I19255:I19263, "0")</f>
        <v>0</v>
      </c>
      <c r="J19254">
        <f>COUNTIF(J19255:J19263, "0")</f>
        <v>0</v>
      </c>
      <c r="K19254">
        <f>COUNTIF(K19255:K19263, "0")</f>
        <v>0</v>
      </c>
    </row>
    <row r="19255" spans="2:11" outlineLevel="2">
      <c r="B19255" t="s">
        <v>52</v>
      </c>
      <c r="C19255" t="s">
        <v>32</v>
      </c>
      <c r="D19255">
        <v>0</v>
      </c>
      <c r="E19255">
        <v>0</v>
      </c>
      <c r="F19255">
        <v>1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2:11" outlineLevel="2">
      <c r="B19256" t="s">
        <v>52</v>
      </c>
      <c r="C19256" t="s">
        <v>14</v>
      </c>
      <c r="D19256">
        <v>0</v>
      </c>
      <c r="E19256">
        <v>0</v>
      </c>
      <c r="F19256">
        <v>0</v>
      </c>
      <c r="G19256">
        <v>1</v>
      </c>
      <c r="H19256">
        <v>0</v>
      </c>
      <c r="I19256">
        <v>1</v>
      </c>
      <c r="J19256">
        <v>1</v>
      </c>
      <c r="K19256">
        <v>0</v>
      </c>
    </row>
    <row r="19257" spans="2:11" outlineLevel="2">
      <c r="B19257" t="s">
        <v>52</v>
      </c>
      <c r="C19257" t="s">
        <v>16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2:11" outlineLevel="2">
      <c r="B19258" t="s">
        <v>52</v>
      </c>
      <c r="C19258" t="s">
        <v>15</v>
      </c>
      <c r="D19258">
        <v>0</v>
      </c>
      <c r="E19258">
        <v>0</v>
      </c>
      <c r="F19258">
        <v>0</v>
      </c>
      <c r="G19258">
        <v>1</v>
      </c>
      <c r="H19258">
        <v>0</v>
      </c>
      <c r="I19258">
        <v>0</v>
      </c>
      <c r="J19258">
        <v>0</v>
      </c>
      <c r="K19258">
        <v>0</v>
      </c>
    </row>
    <row r="19259" spans="2:11" outlineLevel="2">
      <c r="B19259" t="s">
        <v>52</v>
      </c>
      <c r="C19259" t="s">
        <v>20</v>
      </c>
      <c r="D19259">
        <v>0</v>
      </c>
      <c r="E19259">
        <v>0</v>
      </c>
      <c r="F19259">
        <v>0</v>
      </c>
      <c r="G19259">
        <v>0</v>
      </c>
      <c r="H19259">
        <v>1</v>
      </c>
      <c r="I19259">
        <v>0</v>
      </c>
      <c r="J19259">
        <v>0</v>
      </c>
      <c r="K19259">
        <v>0</v>
      </c>
    </row>
    <row r="19260" spans="2:11" outlineLevel="2">
      <c r="B19260" t="s">
        <v>52</v>
      </c>
      <c r="C19260" t="s">
        <v>21</v>
      </c>
      <c r="D19260">
        <v>0</v>
      </c>
      <c r="E19260">
        <v>0</v>
      </c>
      <c r="F19260">
        <v>0</v>
      </c>
      <c r="G19260">
        <v>0</v>
      </c>
      <c r="H19260">
        <v>1</v>
      </c>
      <c r="I19260">
        <v>0</v>
      </c>
      <c r="J19260">
        <v>0</v>
      </c>
      <c r="K19260">
        <v>0</v>
      </c>
    </row>
    <row r="19261" spans="2:11" outlineLevel="2">
      <c r="B19261" t="s">
        <v>52</v>
      </c>
      <c r="C19261" t="s">
        <v>22</v>
      </c>
      <c r="D19261">
        <v>1</v>
      </c>
      <c r="E19261">
        <v>0</v>
      </c>
      <c r="F19261">
        <v>1</v>
      </c>
      <c r="G19261">
        <v>1</v>
      </c>
      <c r="H19261">
        <v>0</v>
      </c>
      <c r="I19261">
        <v>0</v>
      </c>
      <c r="J19261">
        <v>0</v>
      </c>
      <c r="K19261">
        <v>0</v>
      </c>
    </row>
    <row r="19262" spans="2:11" outlineLevel="2">
      <c r="B19262" t="s">
        <v>52</v>
      </c>
      <c r="C19262" t="s">
        <v>19</v>
      </c>
      <c r="D19262">
        <v>0</v>
      </c>
      <c r="E19262">
        <v>1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2:11" outlineLevel="2">
      <c r="B19263" t="s">
        <v>52</v>
      </c>
      <c r="C19263" t="s">
        <v>17</v>
      </c>
      <c r="D19263">
        <v>0</v>
      </c>
      <c r="E19263">
        <v>0</v>
      </c>
      <c r="F19263">
        <v>0</v>
      </c>
      <c r="G19263">
        <v>0</v>
      </c>
      <c r="H19263">
        <v>1</v>
      </c>
      <c r="I19263">
        <v>0</v>
      </c>
      <c r="J19263">
        <v>1</v>
      </c>
      <c r="K19263">
        <v>0</v>
      </c>
    </row>
    <row r="19264" spans="2:11" s="3" customFormat="1">
      <c r="B19264" s="3" t="s">
        <v>823</v>
      </c>
      <c r="C19264" s="3" t="s">
        <v>8</v>
      </c>
      <c r="D19264" s="3">
        <f>IFERROR(AVERAGE(D19267), 0)</f>
        <v>0</v>
      </c>
      <c r="E19264" s="3">
        <f>IFERROR(AVERAGE(E19267), 0)</f>
        <v>0</v>
      </c>
      <c r="F19264" s="3">
        <f>IFERROR(AVERAGE(F19267), 0)</f>
        <v>0</v>
      </c>
      <c r="G19264" s="3">
        <f>IFERROR(AVERAGE(G19267), 0)</f>
        <v>0</v>
      </c>
      <c r="H19264" s="3">
        <f>IFERROR(AVERAGE(H19267), 0)</f>
        <v>0</v>
      </c>
      <c r="I19264" s="3">
        <f>IFERROR(AVERAGE(I19267), 0)</f>
        <v>0</v>
      </c>
      <c r="J19264" s="3">
        <f>IFERROR(AVERAGE(J19267), 0)</f>
        <v>0</v>
      </c>
      <c r="K19264" s="3">
        <f>IFERROR(AVERAGE(K19267), 0)</f>
        <v>0</v>
      </c>
    </row>
    <row r="19265" spans="2:11" outlineLevel="2">
      <c r="B19265" s="4" t="s">
        <v>9</v>
      </c>
      <c r="D19265">
        <f>E19268</f>
        <v>0</v>
      </c>
      <c r="E19265">
        <f>F19268</f>
        <v>0</v>
      </c>
      <c r="F19265">
        <f>G19268</f>
        <v>0</v>
      </c>
      <c r="G19265">
        <f>H19268</f>
        <v>0</v>
      </c>
      <c r="H19265">
        <f>I19268</f>
        <v>0</v>
      </c>
      <c r="I19265">
        <f>J19268</f>
        <v>0</v>
      </c>
      <c r="J19265">
        <f>K19268</f>
        <v>0</v>
      </c>
      <c r="K19265">
        <f>L19268</f>
        <v>0</v>
      </c>
    </row>
    <row r="19266" spans="2:11" outlineLevel="2">
      <c r="B19266" s="4" t="s">
        <v>10</v>
      </c>
      <c r="D19266">
        <f>E19269</f>
        <v>0</v>
      </c>
      <c r="E19266">
        <f>F19269</f>
        <v>0</v>
      </c>
      <c r="F19266">
        <f>G19269</f>
        <v>0</v>
      </c>
      <c r="G19266">
        <f>H19269</f>
        <v>0</v>
      </c>
      <c r="H19266">
        <f>I19269</f>
        <v>0</v>
      </c>
      <c r="I19266">
        <f>J19269</f>
        <v>0</v>
      </c>
      <c r="J19266">
        <f>K19269</f>
        <v>0</v>
      </c>
      <c r="K19266">
        <f>L19269</f>
        <v>0</v>
      </c>
    </row>
    <row r="19267" spans="2:11" s="5" customFormat="1" outlineLevel="1">
      <c r="C19267" s="5" t="s">
        <v>51</v>
      </c>
      <c r="D19267" s="1">
        <f>IFERROR(D19268/D19269, D19268)</f>
        <v>0</v>
      </c>
      <c r="E19267" s="1">
        <f>IFERROR(E19268/E19269, E19268)</f>
        <v>0</v>
      </c>
      <c r="F19267" s="1">
        <f>IFERROR(F19268/F19269, F19268)</f>
        <v>0</v>
      </c>
      <c r="G19267" s="1">
        <f>IFERROR(G19268/G19269, G19268)</f>
        <v>0</v>
      </c>
      <c r="H19267" s="1">
        <f>IFERROR(H19268/H19269, H19268)</f>
        <v>0</v>
      </c>
      <c r="I19267" s="1">
        <f>IFERROR(I19268/I19269, I19268)</f>
        <v>0</v>
      </c>
      <c r="J19267" s="1">
        <f>IFERROR(J19268/J19269, J19268)</f>
        <v>0</v>
      </c>
      <c r="K19267" s="1">
        <f>IFERROR(K19268/K19269, K19268)</f>
        <v>0</v>
      </c>
    </row>
    <row r="19268" spans="2:11" outlineLevel="2">
      <c r="C19268" t="s">
        <v>10</v>
      </c>
      <c r="D19268">
        <f>COUNTIF(D19270:D19273, "1")</f>
        <v>0</v>
      </c>
      <c r="E19268">
        <f>COUNTIF(E19270:E19273, "1")</f>
        <v>0</v>
      </c>
      <c r="F19268">
        <f>COUNTIF(F19270:F19273, "1")</f>
        <v>0</v>
      </c>
      <c r="G19268">
        <f>COUNTIF(G19270:G19273, "1")</f>
        <v>0</v>
      </c>
      <c r="H19268">
        <f>COUNTIF(H19270:H19273, "1")</f>
        <v>0</v>
      </c>
      <c r="I19268">
        <f>COUNTIF(I19270:I19273, "1")</f>
        <v>0</v>
      </c>
      <c r="J19268">
        <f>COUNTIF(J19270:J19273, "1")</f>
        <v>0</v>
      </c>
      <c r="K19268">
        <f>COUNTIF(K19270:K19273, "1")</f>
        <v>0</v>
      </c>
    </row>
    <row r="19269" spans="2:11" outlineLevel="2">
      <c r="C19269" t="s">
        <v>12</v>
      </c>
      <c r="D19269">
        <f>COUNTIF(D19270:D19273, "0")</f>
        <v>0</v>
      </c>
      <c r="E19269">
        <f>COUNTIF(E19270:E19273, "0")</f>
        <v>0</v>
      </c>
      <c r="F19269">
        <f>COUNTIF(F19270:F19273, "0")</f>
        <v>0</v>
      </c>
      <c r="G19269">
        <f>COUNTIF(G19270:G19273, "0")</f>
        <v>0</v>
      </c>
      <c r="H19269">
        <f>COUNTIF(H19270:H19273, "0")</f>
        <v>0</v>
      </c>
      <c r="I19269">
        <f>COUNTIF(I19270:I19273, "0")</f>
        <v>0</v>
      </c>
      <c r="J19269">
        <f>COUNTIF(J19270:J19273, "0")</f>
        <v>0</v>
      </c>
      <c r="K19269">
        <f>COUNTIF(K19270:K19273, "0")</f>
        <v>0</v>
      </c>
    </row>
    <row r="19270" spans="2:11" outlineLevel="2">
      <c r="B19270" t="s">
        <v>52</v>
      </c>
      <c r="C19270" t="s">
        <v>14</v>
      </c>
      <c r="D19270">
        <v>0</v>
      </c>
      <c r="E19270">
        <v>0</v>
      </c>
      <c r="F19270">
        <v>1</v>
      </c>
      <c r="G19270">
        <v>0</v>
      </c>
      <c r="H19270">
        <v>0</v>
      </c>
      <c r="I19270">
        <v>0</v>
      </c>
      <c r="J19270">
        <v>1</v>
      </c>
      <c r="K19270">
        <v>0</v>
      </c>
    </row>
    <row r="19271" spans="2:11" outlineLevel="2">
      <c r="B19271" t="s">
        <v>52</v>
      </c>
      <c r="C19271" t="s">
        <v>15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2:11" outlineLevel="2">
      <c r="B19272" t="s">
        <v>52</v>
      </c>
      <c r="C19272" t="s">
        <v>17</v>
      </c>
      <c r="D19272">
        <v>0</v>
      </c>
      <c r="E19272">
        <v>1</v>
      </c>
      <c r="F19272">
        <v>1</v>
      </c>
      <c r="G19272">
        <v>1</v>
      </c>
      <c r="H19272">
        <v>1</v>
      </c>
      <c r="I19272">
        <v>0</v>
      </c>
      <c r="J19272">
        <v>0</v>
      </c>
      <c r="K19272">
        <v>0</v>
      </c>
    </row>
    <row r="19273" spans="2:11" outlineLevel="2">
      <c r="B19273" t="s">
        <v>52</v>
      </c>
      <c r="C19273" t="s">
        <v>16</v>
      </c>
      <c r="D19273">
        <v>0</v>
      </c>
      <c r="E19273">
        <v>1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2:11" s="3" customFormat="1">
      <c r="B19274" s="3" t="s">
        <v>824</v>
      </c>
      <c r="C19274" s="3" t="s">
        <v>8</v>
      </c>
      <c r="D19274" s="3">
        <f>IFERROR(AVERAGE(D19277), 0)</f>
        <v>0</v>
      </c>
      <c r="E19274" s="3">
        <f>IFERROR(AVERAGE(E19277), 0)</f>
        <v>0</v>
      </c>
      <c r="F19274" s="3">
        <f>IFERROR(AVERAGE(F19277), 0)</f>
        <v>0</v>
      </c>
      <c r="G19274" s="3">
        <f>IFERROR(AVERAGE(G19277), 0)</f>
        <v>0</v>
      </c>
      <c r="H19274" s="3">
        <f>IFERROR(AVERAGE(H19277), 0)</f>
        <v>0</v>
      </c>
      <c r="I19274" s="3">
        <f>IFERROR(AVERAGE(I19277), 0)</f>
        <v>0</v>
      </c>
      <c r="J19274" s="3">
        <f>IFERROR(AVERAGE(J19277), 0)</f>
        <v>0</v>
      </c>
      <c r="K19274" s="3">
        <f>IFERROR(AVERAGE(K19277), 0)</f>
        <v>0</v>
      </c>
    </row>
    <row r="19275" spans="2:11" outlineLevel="2">
      <c r="B19275" s="4" t="s">
        <v>9</v>
      </c>
      <c r="D19275">
        <f>E19278</f>
        <v>0</v>
      </c>
      <c r="E19275">
        <f>F19278</f>
        <v>0</v>
      </c>
      <c r="F19275">
        <f>G19278</f>
        <v>0</v>
      </c>
      <c r="G19275">
        <f>H19278</f>
        <v>0</v>
      </c>
      <c r="H19275">
        <f>I19278</f>
        <v>0</v>
      </c>
      <c r="I19275">
        <f>J19278</f>
        <v>0</v>
      </c>
      <c r="J19275">
        <f>K19278</f>
        <v>0</v>
      </c>
      <c r="K19275">
        <f>L19278</f>
        <v>0</v>
      </c>
    </row>
    <row r="19276" spans="2:11" outlineLevel="2">
      <c r="B19276" s="4" t="s">
        <v>10</v>
      </c>
      <c r="D19276">
        <f>E19279</f>
        <v>0</v>
      </c>
      <c r="E19276">
        <f>F19279</f>
        <v>0</v>
      </c>
      <c r="F19276">
        <f>G19279</f>
        <v>0</v>
      </c>
      <c r="G19276">
        <f>H19279</f>
        <v>0</v>
      </c>
      <c r="H19276">
        <f>I19279</f>
        <v>0</v>
      </c>
      <c r="I19276">
        <f>J19279</f>
        <v>0</v>
      </c>
      <c r="J19276">
        <f>K19279</f>
        <v>0</v>
      </c>
      <c r="K19276">
        <f>L19279</f>
        <v>0</v>
      </c>
    </row>
    <row r="19277" spans="2:11" s="5" customFormat="1" outlineLevel="1">
      <c r="C19277" s="5" t="s">
        <v>51</v>
      </c>
      <c r="D19277" s="1">
        <f>IFERROR(D19278/D19279, D19278)</f>
        <v>0</v>
      </c>
      <c r="E19277" s="1">
        <f>IFERROR(E19278/E19279, E19278)</f>
        <v>0</v>
      </c>
      <c r="F19277" s="1">
        <f>IFERROR(F19278/F19279, F19278)</f>
        <v>0</v>
      </c>
      <c r="G19277" s="1">
        <f>IFERROR(G19278/G19279, G19278)</f>
        <v>0</v>
      </c>
      <c r="H19277" s="1">
        <f>IFERROR(H19278/H19279, H19278)</f>
        <v>0</v>
      </c>
      <c r="I19277" s="1">
        <f>IFERROR(I19278/I19279, I19278)</f>
        <v>0</v>
      </c>
      <c r="J19277" s="1">
        <f>IFERROR(J19278/J19279, J19278)</f>
        <v>0</v>
      </c>
      <c r="K19277" s="1">
        <f>IFERROR(K19278/K19279, K19278)</f>
        <v>0</v>
      </c>
    </row>
    <row r="19278" spans="2:11" outlineLevel="2">
      <c r="C19278" t="s">
        <v>10</v>
      </c>
      <c r="D19278">
        <f>COUNTIF(D19280:D19282, "1")</f>
        <v>0</v>
      </c>
      <c r="E19278">
        <f>COUNTIF(E19280:E19282, "1")</f>
        <v>0</v>
      </c>
      <c r="F19278">
        <f>COUNTIF(F19280:F19282, "1")</f>
        <v>0</v>
      </c>
      <c r="G19278">
        <f>COUNTIF(G19280:G19282, "1")</f>
        <v>0</v>
      </c>
      <c r="H19278">
        <f>COUNTIF(H19280:H19282, "1")</f>
        <v>0</v>
      </c>
      <c r="I19278">
        <f>COUNTIF(I19280:I19282, "1")</f>
        <v>0</v>
      </c>
      <c r="J19278">
        <f>COUNTIF(J19280:J19282, "1")</f>
        <v>0</v>
      </c>
      <c r="K19278">
        <f>COUNTIF(K19280:K19282, "1")</f>
        <v>0</v>
      </c>
    </row>
    <row r="19279" spans="2:11" outlineLevel="2">
      <c r="C19279" t="s">
        <v>12</v>
      </c>
      <c r="D19279">
        <f>COUNTIF(D19280:D19282, "0")</f>
        <v>0</v>
      </c>
      <c r="E19279">
        <f>COUNTIF(E19280:E19282, "0")</f>
        <v>0</v>
      </c>
      <c r="F19279">
        <f>COUNTIF(F19280:F19282, "0")</f>
        <v>0</v>
      </c>
      <c r="G19279">
        <f>COUNTIF(G19280:G19282, "0")</f>
        <v>0</v>
      </c>
      <c r="H19279">
        <f>COUNTIF(H19280:H19282, "0")</f>
        <v>0</v>
      </c>
      <c r="I19279">
        <f>COUNTIF(I19280:I19282, "0")</f>
        <v>0</v>
      </c>
      <c r="J19279">
        <f>COUNTIF(J19280:J19282, "0")</f>
        <v>0</v>
      </c>
      <c r="K19279">
        <f>COUNTIF(K19280:K19282, "0")</f>
        <v>0</v>
      </c>
    </row>
    <row r="19280" spans="2:11" outlineLevel="2">
      <c r="B19280" t="s">
        <v>52</v>
      </c>
      <c r="C19280" t="s">
        <v>16</v>
      </c>
      <c r="D19280">
        <v>0</v>
      </c>
      <c r="E19280">
        <v>0</v>
      </c>
      <c r="F19280">
        <v>1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2:11" outlineLevel="2">
      <c r="B19281" t="s">
        <v>52</v>
      </c>
      <c r="C19281" t="s">
        <v>15</v>
      </c>
      <c r="D19281">
        <v>0</v>
      </c>
      <c r="E19281">
        <v>1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2:11" outlineLevel="2">
      <c r="B19282" t="s">
        <v>52</v>
      </c>
      <c r="C19282" t="s">
        <v>16</v>
      </c>
      <c r="D19282">
        <v>0</v>
      </c>
      <c r="E19282">
        <v>0</v>
      </c>
      <c r="F19282">
        <v>1</v>
      </c>
      <c r="G19282">
        <v>0</v>
      </c>
      <c r="H19282">
        <v>1</v>
      </c>
      <c r="I19282">
        <v>0</v>
      </c>
      <c r="J19282">
        <v>0</v>
      </c>
      <c r="K19282">
        <v>0</v>
      </c>
    </row>
    <row r="19283" spans="2:11" s="3" customFormat="1">
      <c r="B19283" s="3" t="s">
        <v>825</v>
      </c>
      <c r="C19283" s="3" t="s">
        <v>8</v>
      </c>
      <c r="D19283" s="3">
        <f>IFERROR(AVERAGE(D19286), 0)</f>
        <v>0</v>
      </c>
      <c r="E19283" s="3">
        <f>IFERROR(AVERAGE(E19286), 0)</f>
        <v>0</v>
      </c>
      <c r="F19283" s="3">
        <f>IFERROR(AVERAGE(F19286), 0)</f>
        <v>0</v>
      </c>
      <c r="G19283" s="3">
        <f>IFERROR(AVERAGE(G19286), 0)</f>
        <v>0</v>
      </c>
      <c r="H19283" s="3">
        <f>IFERROR(AVERAGE(H19286), 0)</f>
        <v>0</v>
      </c>
      <c r="I19283" s="3">
        <f>IFERROR(AVERAGE(I19286), 0)</f>
        <v>0</v>
      </c>
      <c r="J19283" s="3">
        <f>IFERROR(AVERAGE(J19286), 0)</f>
        <v>0</v>
      </c>
      <c r="K19283" s="3">
        <f>IFERROR(AVERAGE(K19286), 0)</f>
        <v>0</v>
      </c>
    </row>
    <row r="19284" spans="2:11" outlineLevel="2">
      <c r="B19284" s="4" t="s">
        <v>9</v>
      </c>
      <c r="D19284">
        <f>E19287</f>
        <v>0</v>
      </c>
      <c r="E19284">
        <f>F19287</f>
        <v>0</v>
      </c>
      <c r="F19284">
        <f>G19287</f>
        <v>0</v>
      </c>
      <c r="G19284">
        <f>H19287</f>
        <v>0</v>
      </c>
      <c r="H19284">
        <f>I19287</f>
        <v>0</v>
      </c>
      <c r="I19284">
        <f>J19287</f>
        <v>0</v>
      </c>
      <c r="J19284">
        <f>K19287</f>
        <v>0</v>
      </c>
      <c r="K19284">
        <f>L19287</f>
        <v>0</v>
      </c>
    </row>
    <row r="19285" spans="2:11" outlineLevel="2">
      <c r="B19285" s="4" t="s">
        <v>10</v>
      </c>
      <c r="D19285">
        <f>E19288</f>
        <v>0</v>
      </c>
      <c r="E19285">
        <f>F19288</f>
        <v>0</v>
      </c>
      <c r="F19285">
        <f>G19288</f>
        <v>0</v>
      </c>
      <c r="G19285">
        <f>H19288</f>
        <v>0</v>
      </c>
      <c r="H19285">
        <f>I19288</f>
        <v>0</v>
      </c>
      <c r="I19285">
        <f>J19288</f>
        <v>0</v>
      </c>
      <c r="J19285">
        <f>K19288</f>
        <v>0</v>
      </c>
      <c r="K19285">
        <f>L19288</f>
        <v>0</v>
      </c>
    </row>
    <row r="19286" spans="2:11" s="5" customFormat="1" outlineLevel="1">
      <c r="C19286" s="5" t="s">
        <v>51</v>
      </c>
      <c r="D19286" s="1">
        <f>IFERROR(D19287/D19288, D19287)</f>
        <v>0</v>
      </c>
      <c r="E19286" s="1">
        <f>IFERROR(E19287/E19288, E19287)</f>
        <v>0</v>
      </c>
      <c r="F19286" s="1">
        <f>IFERROR(F19287/F19288, F19287)</f>
        <v>0</v>
      </c>
      <c r="G19286" s="1">
        <f>IFERROR(G19287/G19288, G19287)</f>
        <v>0</v>
      </c>
      <c r="H19286" s="1">
        <f>IFERROR(H19287/H19288, H19287)</f>
        <v>0</v>
      </c>
      <c r="I19286" s="1">
        <f>IFERROR(I19287/I19288, I19287)</f>
        <v>0</v>
      </c>
      <c r="J19286" s="1">
        <f>IFERROR(J19287/J19288, J19287)</f>
        <v>0</v>
      </c>
      <c r="K19286" s="1">
        <f>IFERROR(K19287/K19288, K19287)</f>
        <v>0</v>
      </c>
    </row>
    <row r="19287" spans="2:11" outlineLevel="2">
      <c r="C19287" t="s">
        <v>10</v>
      </c>
      <c r="D19287">
        <f>COUNTIF(D19289:D19304, "1")</f>
        <v>0</v>
      </c>
      <c r="E19287">
        <f>COUNTIF(E19289:E19304, "1")</f>
        <v>0</v>
      </c>
      <c r="F19287">
        <f>COUNTIF(F19289:F19304, "1")</f>
        <v>0</v>
      </c>
      <c r="G19287">
        <f>COUNTIF(G19289:G19304, "1")</f>
        <v>0</v>
      </c>
      <c r="H19287">
        <f>COUNTIF(H19289:H19304, "1")</f>
        <v>0</v>
      </c>
      <c r="I19287">
        <f>COUNTIF(I19289:I19304, "1")</f>
        <v>0</v>
      </c>
      <c r="J19287">
        <f>COUNTIF(J19289:J19304, "1")</f>
        <v>0</v>
      </c>
      <c r="K19287">
        <f>COUNTIF(K19289:K19304, "1")</f>
        <v>0</v>
      </c>
    </row>
    <row r="19288" spans="2:11" outlineLevel="2">
      <c r="C19288" t="s">
        <v>12</v>
      </c>
      <c r="D19288">
        <f>COUNTIF(D19289:D19304, "0")</f>
        <v>0</v>
      </c>
      <c r="E19288">
        <f>COUNTIF(E19289:E19304, "0")</f>
        <v>0</v>
      </c>
      <c r="F19288">
        <f>COUNTIF(F19289:F19304, "0")</f>
        <v>0</v>
      </c>
      <c r="G19288">
        <f>COUNTIF(G19289:G19304, "0")</f>
        <v>0</v>
      </c>
      <c r="H19288">
        <f>COUNTIF(H19289:H19304, "0")</f>
        <v>0</v>
      </c>
      <c r="I19288">
        <f>COUNTIF(I19289:I19304, "0")</f>
        <v>0</v>
      </c>
      <c r="J19288">
        <f>COUNTIF(J19289:J19304, "0")</f>
        <v>0</v>
      </c>
      <c r="K19288">
        <f>COUNTIF(K19289:K19304, "0")</f>
        <v>0</v>
      </c>
    </row>
    <row r="19289" spans="2:11" outlineLevel="2">
      <c r="B19289" t="s">
        <v>52</v>
      </c>
      <c r="C19289" t="s">
        <v>14</v>
      </c>
      <c r="D19289">
        <v>0</v>
      </c>
      <c r="E19289">
        <v>0</v>
      </c>
      <c r="F19289">
        <v>0</v>
      </c>
      <c r="G19289">
        <v>0</v>
      </c>
      <c r="H19289">
        <v>1</v>
      </c>
      <c r="I19289">
        <v>0</v>
      </c>
      <c r="J19289">
        <v>0</v>
      </c>
      <c r="K19289">
        <v>0</v>
      </c>
    </row>
    <row r="19290" spans="2:11" outlineLevel="2">
      <c r="B19290" t="s">
        <v>52</v>
      </c>
      <c r="C19290" t="s">
        <v>15</v>
      </c>
      <c r="D19290">
        <v>0</v>
      </c>
      <c r="E19290">
        <v>1</v>
      </c>
      <c r="F19290">
        <v>1</v>
      </c>
      <c r="G19290">
        <v>0</v>
      </c>
      <c r="H19290">
        <v>0</v>
      </c>
      <c r="I19290">
        <v>0</v>
      </c>
      <c r="J19290">
        <v>1</v>
      </c>
      <c r="K19290">
        <v>0</v>
      </c>
    </row>
    <row r="19291" spans="2:11" outlineLevel="2">
      <c r="B19291" t="s">
        <v>52</v>
      </c>
      <c r="C19291" t="s">
        <v>16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2:11" outlineLevel="2">
      <c r="B19292" t="s">
        <v>52</v>
      </c>
      <c r="C19292" t="s">
        <v>17</v>
      </c>
      <c r="D19292">
        <v>0</v>
      </c>
      <c r="E19292">
        <v>0</v>
      </c>
      <c r="F19292">
        <v>0</v>
      </c>
      <c r="G19292">
        <v>0</v>
      </c>
      <c r="H19292">
        <v>1</v>
      </c>
      <c r="I19292">
        <v>0</v>
      </c>
      <c r="J19292">
        <v>0</v>
      </c>
      <c r="K19292">
        <v>0</v>
      </c>
    </row>
    <row r="19293" spans="2:11" outlineLevel="2">
      <c r="B19293" t="s">
        <v>52</v>
      </c>
      <c r="C19293" t="s">
        <v>18</v>
      </c>
      <c r="D19293">
        <v>1</v>
      </c>
      <c r="E19293">
        <v>0</v>
      </c>
      <c r="F19293">
        <v>0</v>
      </c>
      <c r="G19293">
        <v>0</v>
      </c>
      <c r="H19293">
        <v>1</v>
      </c>
      <c r="I19293">
        <v>0</v>
      </c>
      <c r="J19293">
        <v>0</v>
      </c>
      <c r="K19293">
        <v>0</v>
      </c>
    </row>
    <row r="19294" spans="2:11" outlineLevel="2">
      <c r="B19294" t="s">
        <v>52</v>
      </c>
      <c r="C19294" t="s">
        <v>19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2:11" outlineLevel="2">
      <c r="B19295" t="s">
        <v>52</v>
      </c>
      <c r="C19295" t="s">
        <v>20</v>
      </c>
      <c r="D19295">
        <v>0</v>
      </c>
      <c r="E19295">
        <v>0</v>
      </c>
      <c r="F19295">
        <v>1</v>
      </c>
      <c r="G19295">
        <v>0</v>
      </c>
      <c r="H19295">
        <v>1</v>
      </c>
      <c r="I19295">
        <v>0</v>
      </c>
      <c r="J19295">
        <v>0</v>
      </c>
      <c r="K19295">
        <v>0</v>
      </c>
    </row>
    <row r="19296" spans="2:11" outlineLevel="2">
      <c r="B19296" t="s">
        <v>52</v>
      </c>
      <c r="C19296" t="s">
        <v>20</v>
      </c>
      <c r="D19296">
        <v>0</v>
      </c>
      <c r="E19296">
        <v>1</v>
      </c>
      <c r="F19296">
        <v>1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2:11" outlineLevel="2">
      <c r="B19297" t="s">
        <v>52</v>
      </c>
      <c r="C19297" t="s">
        <v>21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</row>
    <row r="19298" spans="2:11" outlineLevel="2">
      <c r="B19298" t="s">
        <v>52</v>
      </c>
      <c r="C19298" t="s">
        <v>22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2:11" outlineLevel="2">
      <c r="B19299" t="s">
        <v>52</v>
      </c>
      <c r="C19299" t="s">
        <v>23</v>
      </c>
      <c r="D19299">
        <v>1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2:11" outlineLevel="2">
      <c r="B19300" t="s">
        <v>52</v>
      </c>
      <c r="C19300" t="s">
        <v>33</v>
      </c>
      <c r="D19300">
        <v>0</v>
      </c>
      <c r="E19300">
        <v>1</v>
      </c>
      <c r="F19300">
        <v>0</v>
      </c>
      <c r="G19300">
        <v>0</v>
      </c>
      <c r="H19300">
        <v>0</v>
      </c>
      <c r="I19300">
        <v>1</v>
      </c>
      <c r="J19300">
        <v>0</v>
      </c>
      <c r="K19300">
        <v>0</v>
      </c>
    </row>
    <row r="19301" spans="2:11" outlineLevel="2">
      <c r="B19301" t="s">
        <v>52</v>
      </c>
      <c r="C19301" t="s">
        <v>34</v>
      </c>
      <c r="D19301">
        <v>1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2:11" outlineLevel="2">
      <c r="B19302" t="s">
        <v>52</v>
      </c>
      <c r="C19302" t="s">
        <v>26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2:11" outlineLevel="2">
      <c r="B19303" t="s">
        <v>52</v>
      </c>
      <c r="C19303" t="s">
        <v>28</v>
      </c>
      <c r="D19303">
        <v>0</v>
      </c>
      <c r="E19303">
        <v>1</v>
      </c>
      <c r="F19303">
        <v>0</v>
      </c>
      <c r="G19303">
        <v>0</v>
      </c>
      <c r="H19303">
        <v>1</v>
      </c>
      <c r="I19303">
        <v>1</v>
      </c>
      <c r="J19303">
        <v>0</v>
      </c>
      <c r="K19303">
        <v>0</v>
      </c>
    </row>
    <row r="19304" spans="2:11" outlineLevel="2">
      <c r="B19304" t="s">
        <v>52</v>
      </c>
      <c r="C19304" t="s">
        <v>35</v>
      </c>
      <c r="D19304">
        <v>0</v>
      </c>
      <c r="E19304">
        <v>1</v>
      </c>
      <c r="F19304">
        <v>0</v>
      </c>
      <c r="G19304">
        <v>1</v>
      </c>
      <c r="H19304">
        <v>0</v>
      </c>
      <c r="I19304">
        <v>0</v>
      </c>
      <c r="J19304">
        <v>0</v>
      </c>
      <c r="K19304">
        <v>0</v>
      </c>
    </row>
    <row r="19305" spans="2:11" s="3" customFormat="1">
      <c r="B19305" s="3" t="s">
        <v>826</v>
      </c>
      <c r="C19305" s="3" t="s">
        <v>8</v>
      </c>
      <c r="D19305" s="3">
        <f>IFERROR(AVERAGE(D19308), 0)</f>
        <v>0</v>
      </c>
      <c r="E19305" s="3">
        <f>IFERROR(AVERAGE(E19308), 0)</f>
        <v>0</v>
      </c>
      <c r="F19305" s="3">
        <f>IFERROR(AVERAGE(F19308), 0)</f>
        <v>0</v>
      </c>
      <c r="G19305" s="3">
        <f>IFERROR(AVERAGE(G19308), 0)</f>
        <v>0</v>
      </c>
      <c r="H19305" s="3">
        <f>IFERROR(AVERAGE(H19308), 0)</f>
        <v>0</v>
      </c>
      <c r="I19305" s="3">
        <f>IFERROR(AVERAGE(I19308), 0)</f>
        <v>0</v>
      </c>
      <c r="J19305" s="3">
        <f>IFERROR(AVERAGE(J19308), 0)</f>
        <v>0</v>
      </c>
      <c r="K19305" s="3">
        <f>IFERROR(AVERAGE(K19308), 0)</f>
        <v>0</v>
      </c>
    </row>
    <row r="19306" spans="2:11" outlineLevel="2">
      <c r="B19306" s="4" t="s">
        <v>9</v>
      </c>
      <c r="D19306">
        <f>E19309</f>
        <v>0</v>
      </c>
      <c r="E19306">
        <f>F19309</f>
        <v>0</v>
      </c>
      <c r="F19306">
        <f>G19309</f>
        <v>0</v>
      </c>
      <c r="G19306">
        <f>H19309</f>
        <v>0</v>
      </c>
      <c r="H19306">
        <f>I19309</f>
        <v>0</v>
      </c>
      <c r="I19306">
        <f>J19309</f>
        <v>0</v>
      </c>
      <c r="J19306">
        <f>K19309</f>
        <v>0</v>
      </c>
      <c r="K19306">
        <f>L19309</f>
        <v>0</v>
      </c>
    </row>
    <row r="19307" spans="2:11" outlineLevel="2">
      <c r="B19307" s="4" t="s">
        <v>10</v>
      </c>
      <c r="D19307">
        <f>E19310</f>
        <v>0</v>
      </c>
      <c r="E19307">
        <f>F19310</f>
        <v>0</v>
      </c>
      <c r="F19307">
        <f>G19310</f>
        <v>0</v>
      </c>
      <c r="G19307">
        <f>H19310</f>
        <v>0</v>
      </c>
      <c r="H19307">
        <f>I19310</f>
        <v>0</v>
      </c>
      <c r="I19307">
        <f>J19310</f>
        <v>0</v>
      </c>
      <c r="J19307">
        <f>K19310</f>
        <v>0</v>
      </c>
      <c r="K19307">
        <f>L19310</f>
        <v>0</v>
      </c>
    </row>
    <row r="19308" spans="2:11" s="5" customFormat="1" outlineLevel="1">
      <c r="C19308" s="5" t="s">
        <v>51</v>
      </c>
      <c r="D19308" s="1">
        <f>IFERROR(D19309/D19310, D19309)</f>
        <v>0</v>
      </c>
      <c r="E19308" s="1">
        <f>IFERROR(E19309/E19310, E19309)</f>
        <v>0</v>
      </c>
      <c r="F19308" s="1">
        <f>IFERROR(F19309/F19310, F19309)</f>
        <v>0</v>
      </c>
      <c r="G19308" s="1">
        <f>IFERROR(G19309/G19310, G19309)</f>
        <v>0</v>
      </c>
      <c r="H19308" s="1">
        <f>IFERROR(H19309/H19310, H19309)</f>
        <v>0</v>
      </c>
      <c r="I19308" s="1">
        <f>IFERROR(I19309/I19310, I19309)</f>
        <v>0</v>
      </c>
      <c r="J19308" s="1">
        <f>IFERROR(J19309/J19310, J19309)</f>
        <v>0</v>
      </c>
      <c r="K19308" s="1">
        <f>IFERROR(K19309/K19310, K19309)</f>
        <v>0</v>
      </c>
    </row>
    <row r="19309" spans="2:11" outlineLevel="2">
      <c r="C19309" t="s">
        <v>10</v>
      </c>
      <c r="D19309">
        <f>COUNTIF(D19311:D19312, "1")</f>
        <v>0</v>
      </c>
      <c r="E19309">
        <f>COUNTIF(E19311:E19312, "1")</f>
        <v>0</v>
      </c>
      <c r="F19309">
        <f>COUNTIF(F19311:F19312, "1")</f>
        <v>0</v>
      </c>
      <c r="G19309">
        <f>COUNTIF(G19311:G19312, "1")</f>
        <v>0</v>
      </c>
      <c r="H19309">
        <f>COUNTIF(H19311:H19312, "1")</f>
        <v>0</v>
      </c>
      <c r="I19309">
        <f>COUNTIF(I19311:I19312, "1")</f>
        <v>0</v>
      </c>
      <c r="J19309">
        <f>COUNTIF(J19311:J19312, "1")</f>
        <v>0</v>
      </c>
      <c r="K19309">
        <f>COUNTIF(K19311:K19312, "1")</f>
        <v>0</v>
      </c>
    </row>
    <row r="19310" spans="2:11" outlineLevel="2">
      <c r="C19310" t="s">
        <v>12</v>
      </c>
      <c r="D19310">
        <f>COUNTIF(D19311:D19312, "0")</f>
        <v>0</v>
      </c>
      <c r="E19310">
        <f>COUNTIF(E19311:E19312, "0")</f>
        <v>0</v>
      </c>
      <c r="F19310">
        <f>COUNTIF(F19311:F19312, "0")</f>
        <v>0</v>
      </c>
      <c r="G19310">
        <f>COUNTIF(G19311:G19312, "0")</f>
        <v>0</v>
      </c>
      <c r="H19310">
        <f>COUNTIF(H19311:H19312, "0")</f>
        <v>0</v>
      </c>
      <c r="I19310">
        <f>COUNTIF(I19311:I19312, "0")</f>
        <v>0</v>
      </c>
      <c r="J19310">
        <f>COUNTIF(J19311:J19312, "0")</f>
        <v>0</v>
      </c>
      <c r="K19310">
        <f>COUNTIF(K19311:K19312, "0")</f>
        <v>0</v>
      </c>
    </row>
    <row r="19311" spans="2:11" outlineLevel="2">
      <c r="B19311" t="s">
        <v>52</v>
      </c>
      <c r="C19311" t="s">
        <v>14</v>
      </c>
      <c r="D19311">
        <v>0</v>
      </c>
      <c r="E19311">
        <v>0</v>
      </c>
      <c r="F19311">
        <v>0</v>
      </c>
      <c r="G19311">
        <v>1</v>
      </c>
      <c r="H19311">
        <v>0</v>
      </c>
      <c r="I19311">
        <v>0</v>
      </c>
      <c r="J19311">
        <v>0</v>
      </c>
      <c r="K19311">
        <v>0</v>
      </c>
    </row>
    <row r="19312" spans="2:11" outlineLevel="2">
      <c r="B19312" t="s">
        <v>52</v>
      </c>
      <c r="C19312" t="s">
        <v>15</v>
      </c>
      <c r="D19312">
        <v>0</v>
      </c>
      <c r="E19312">
        <v>0</v>
      </c>
      <c r="F19312">
        <v>0</v>
      </c>
      <c r="G19312">
        <v>1</v>
      </c>
      <c r="H19312">
        <v>1</v>
      </c>
      <c r="I19312">
        <v>1</v>
      </c>
      <c r="J19312">
        <v>0</v>
      </c>
      <c r="K19312">
        <v>0</v>
      </c>
    </row>
    <row r="19313" spans="2:11" s="3" customFormat="1">
      <c r="B19313" s="3" t="s">
        <v>827</v>
      </c>
      <c r="C19313" s="3" t="s">
        <v>8</v>
      </c>
      <c r="D19313" s="3">
        <f>IFERROR(AVERAGE(D19316), 0)</f>
        <v>0</v>
      </c>
      <c r="E19313" s="3">
        <f>IFERROR(AVERAGE(E19316), 0)</f>
        <v>0</v>
      </c>
      <c r="F19313" s="3">
        <f>IFERROR(AVERAGE(F19316), 0)</f>
        <v>0</v>
      </c>
      <c r="G19313" s="3">
        <f>IFERROR(AVERAGE(G19316), 0)</f>
        <v>0</v>
      </c>
      <c r="H19313" s="3">
        <f>IFERROR(AVERAGE(H19316), 0)</f>
        <v>0</v>
      </c>
      <c r="I19313" s="3">
        <f>IFERROR(AVERAGE(I19316), 0)</f>
        <v>0</v>
      </c>
      <c r="J19313" s="3">
        <f>IFERROR(AVERAGE(J19316), 0)</f>
        <v>0</v>
      </c>
      <c r="K19313" s="3">
        <f>IFERROR(AVERAGE(K19316), 0)</f>
        <v>0</v>
      </c>
    </row>
    <row r="19314" spans="2:11" outlineLevel="2">
      <c r="B19314" s="4" t="s">
        <v>9</v>
      </c>
      <c r="D19314">
        <f>E19317</f>
        <v>0</v>
      </c>
      <c r="E19314">
        <f>F19317</f>
        <v>0</v>
      </c>
      <c r="F19314">
        <f>G19317</f>
        <v>0</v>
      </c>
      <c r="G19314">
        <f>H19317</f>
        <v>0</v>
      </c>
      <c r="H19314">
        <f>I19317</f>
        <v>0</v>
      </c>
      <c r="I19314">
        <f>J19317</f>
        <v>0</v>
      </c>
      <c r="J19314">
        <f>K19317</f>
        <v>0</v>
      </c>
      <c r="K19314">
        <f>L19317</f>
        <v>0</v>
      </c>
    </row>
    <row r="19315" spans="2:11" outlineLevel="2">
      <c r="B19315" s="4" t="s">
        <v>10</v>
      </c>
      <c r="D19315">
        <f>E19318</f>
        <v>0</v>
      </c>
      <c r="E19315">
        <f>F19318</f>
        <v>0</v>
      </c>
      <c r="F19315">
        <f>G19318</f>
        <v>0</v>
      </c>
      <c r="G19315">
        <f>H19318</f>
        <v>0</v>
      </c>
      <c r="H19315">
        <f>I19318</f>
        <v>0</v>
      </c>
      <c r="I19315">
        <f>J19318</f>
        <v>0</v>
      </c>
      <c r="J19315">
        <f>K19318</f>
        <v>0</v>
      </c>
      <c r="K19315">
        <f>L19318</f>
        <v>0</v>
      </c>
    </row>
    <row r="19316" spans="2:11" s="5" customFormat="1" outlineLevel="1">
      <c r="C19316" s="5" t="s">
        <v>51</v>
      </c>
      <c r="D19316" s="1">
        <f>IFERROR(D19317/D19318, D19317)</f>
        <v>0</v>
      </c>
      <c r="E19316" s="1">
        <f>IFERROR(E19317/E19318, E19317)</f>
        <v>0</v>
      </c>
      <c r="F19316" s="1">
        <f>IFERROR(F19317/F19318, F19317)</f>
        <v>0</v>
      </c>
      <c r="G19316" s="1">
        <f>IFERROR(G19317/G19318, G19317)</f>
        <v>0</v>
      </c>
      <c r="H19316" s="1">
        <f>IFERROR(H19317/H19318, H19317)</f>
        <v>0</v>
      </c>
      <c r="I19316" s="1">
        <f>IFERROR(I19317/I19318, I19317)</f>
        <v>0</v>
      </c>
      <c r="J19316" s="1">
        <f>IFERROR(J19317/J19318, J19317)</f>
        <v>0</v>
      </c>
      <c r="K19316" s="1">
        <f>IFERROR(K19317/K19318, K19317)</f>
        <v>0</v>
      </c>
    </row>
    <row r="19317" spans="2:11" outlineLevel="2">
      <c r="C19317" t="s">
        <v>10</v>
      </c>
      <c r="D19317">
        <f>COUNTIF(D19319:D19319, "1")</f>
        <v>0</v>
      </c>
      <c r="E19317">
        <f>COUNTIF(E19319:E19319, "1")</f>
        <v>0</v>
      </c>
      <c r="F19317">
        <f>COUNTIF(F19319:F19319, "1")</f>
        <v>0</v>
      </c>
      <c r="G19317">
        <f>COUNTIF(G19319:G19319, "1")</f>
        <v>0</v>
      </c>
      <c r="H19317">
        <f>COUNTIF(H19319:H19319, "1")</f>
        <v>0</v>
      </c>
      <c r="I19317">
        <f>COUNTIF(I19319:I19319, "1")</f>
        <v>0</v>
      </c>
      <c r="J19317">
        <f>COUNTIF(J19319:J19319, "1")</f>
        <v>0</v>
      </c>
      <c r="K19317">
        <f>COUNTIF(K19319:K19319, "1")</f>
        <v>0</v>
      </c>
    </row>
    <row r="19318" spans="2:11" outlineLevel="2">
      <c r="C19318" t="s">
        <v>12</v>
      </c>
      <c r="D19318">
        <f>COUNTIF(D19319:D19319, "0")</f>
        <v>0</v>
      </c>
      <c r="E19318">
        <f>COUNTIF(E19319:E19319, "0")</f>
        <v>0</v>
      </c>
      <c r="F19318">
        <f>COUNTIF(F19319:F19319, "0")</f>
        <v>0</v>
      </c>
      <c r="G19318">
        <f>COUNTIF(G19319:G19319, "0")</f>
        <v>0</v>
      </c>
      <c r="H19318">
        <f>COUNTIF(H19319:H19319, "0")</f>
        <v>0</v>
      </c>
      <c r="I19318">
        <f>COUNTIF(I19319:I19319, "0")</f>
        <v>0</v>
      </c>
      <c r="J19318">
        <f>COUNTIF(J19319:J19319, "0")</f>
        <v>0</v>
      </c>
      <c r="K19318">
        <f>COUNTIF(K19319:K19319, "0")</f>
        <v>0</v>
      </c>
    </row>
    <row r="19319" spans="2:11" outlineLevel="2">
      <c r="B19319" t="s">
        <v>52</v>
      </c>
      <c r="C19319" t="s">
        <v>14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</row>
    <row r="19320" spans="2:11" s="3" customFormat="1">
      <c r="B19320" s="3" t="s">
        <v>828</v>
      </c>
      <c r="C19320" s="3" t="s">
        <v>8</v>
      </c>
      <c r="D19320" s="3">
        <f>IFERROR(AVERAGE(D19323), 0)</f>
        <v>0</v>
      </c>
      <c r="E19320" s="3">
        <f>IFERROR(AVERAGE(E19323), 0)</f>
        <v>0</v>
      </c>
      <c r="F19320" s="3">
        <f>IFERROR(AVERAGE(F19323), 0)</f>
        <v>0</v>
      </c>
      <c r="G19320" s="3">
        <f>IFERROR(AVERAGE(G19323), 0)</f>
        <v>0</v>
      </c>
      <c r="H19320" s="3">
        <f>IFERROR(AVERAGE(H19323), 0)</f>
        <v>0</v>
      </c>
      <c r="I19320" s="3">
        <f>IFERROR(AVERAGE(I19323), 0)</f>
        <v>0</v>
      </c>
      <c r="J19320" s="3">
        <f>IFERROR(AVERAGE(J19323), 0)</f>
        <v>0</v>
      </c>
      <c r="K19320" s="3">
        <f>IFERROR(AVERAGE(K19323), 0)</f>
        <v>0</v>
      </c>
    </row>
    <row r="19321" spans="2:11" outlineLevel="2">
      <c r="B19321" s="4" t="s">
        <v>9</v>
      </c>
      <c r="D19321">
        <f>E19324</f>
        <v>0</v>
      </c>
      <c r="E19321">
        <f>F19324</f>
        <v>0</v>
      </c>
      <c r="F19321">
        <f>G19324</f>
        <v>0</v>
      </c>
      <c r="G19321">
        <f>H19324</f>
        <v>0</v>
      </c>
      <c r="H19321">
        <f>I19324</f>
        <v>0</v>
      </c>
      <c r="I19321">
        <f>J19324</f>
        <v>0</v>
      </c>
      <c r="J19321">
        <f>K19324</f>
        <v>0</v>
      </c>
      <c r="K19321">
        <f>L19324</f>
        <v>0</v>
      </c>
    </row>
    <row r="19322" spans="2:11" outlineLevel="2">
      <c r="B19322" s="4" t="s">
        <v>10</v>
      </c>
      <c r="D19322">
        <f>E19325</f>
        <v>0</v>
      </c>
      <c r="E19322">
        <f>F19325</f>
        <v>0</v>
      </c>
      <c r="F19322">
        <f>G19325</f>
        <v>0</v>
      </c>
      <c r="G19322">
        <f>H19325</f>
        <v>0</v>
      </c>
      <c r="H19322">
        <f>I19325</f>
        <v>0</v>
      </c>
      <c r="I19322">
        <f>J19325</f>
        <v>0</v>
      </c>
      <c r="J19322">
        <f>K19325</f>
        <v>0</v>
      </c>
      <c r="K19322">
        <f>L19325</f>
        <v>0</v>
      </c>
    </row>
    <row r="19323" spans="2:11" s="5" customFormat="1" outlineLevel="1">
      <c r="C19323" s="5" t="s">
        <v>51</v>
      </c>
      <c r="D19323" s="1">
        <f>IFERROR(D19324/D19325, D19324)</f>
        <v>0</v>
      </c>
      <c r="E19323" s="1">
        <f>IFERROR(E19324/E19325, E19324)</f>
        <v>0</v>
      </c>
      <c r="F19323" s="1">
        <f>IFERROR(F19324/F19325, F19324)</f>
        <v>0</v>
      </c>
      <c r="G19323" s="1">
        <f>IFERROR(G19324/G19325, G19324)</f>
        <v>0</v>
      </c>
      <c r="H19323" s="1">
        <f>IFERROR(H19324/H19325, H19324)</f>
        <v>0</v>
      </c>
      <c r="I19323" s="1">
        <f>IFERROR(I19324/I19325, I19324)</f>
        <v>0</v>
      </c>
      <c r="J19323" s="1">
        <f>IFERROR(J19324/J19325, J19324)</f>
        <v>0</v>
      </c>
      <c r="K19323" s="1">
        <f>IFERROR(K19324/K19325, K19324)</f>
        <v>0</v>
      </c>
    </row>
    <row r="19324" spans="2:11" outlineLevel="2">
      <c r="C19324" t="s">
        <v>10</v>
      </c>
      <c r="D19324">
        <f>COUNTIF(D19326:D19331, "1")</f>
        <v>0</v>
      </c>
      <c r="E19324">
        <f>COUNTIF(E19326:E19331, "1")</f>
        <v>0</v>
      </c>
      <c r="F19324">
        <f>COUNTIF(F19326:F19331, "1")</f>
        <v>0</v>
      </c>
      <c r="G19324">
        <f>COUNTIF(G19326:G19331, "1")</f>
        <v>0</v>
      </c>
      <c r="H19324">
        <f>COUNTIF(H19326:H19331, "1")</f>
        <v>0</v>
      </c>
      <c r="I19324">
        <f>COUNTIF(I19326:I19331, "1")</f>
        <v>0</v>
      </c>
      <c r="J19324">
        <f>COUNTIF(J19326:J19331, "1")</f>
        <v>0</v>
      </c>
      <c r="K19324">
        <f>COUNTIF(K19326:K19331, "1")</f>
        <v>0</v>
      </c>
    </row>
    <row r="19325" spans="2:11" outlineLevel="2">
      <c r="C19325" t="s">
        <v>12</v>
      </c>
      <c r="D19325">
        <f>COUNTIF(D19326:D19331, "0")</f>
        <v>0</v>
      </c>
      <c r="E19325">
        <f>COUNTIF(E19326:E19331, "0")</f>
        <v>0</v>
      </c>
      <c r="F19325">
        <f>COUNTIF(F19326:F19331, "0")</f>
        <v>0</v>
      </c>
      <c r="G19325">
        <f>COUNTIF(G19326:G19331, "0")</f>
        <v>0</v>
      </c>
      <c r="H19325">
        <f>COUNTIF(H19326:H19331, "0")</f>
        <v>0</v>
      </c>
      <c r="I19325">
        <f>COUNTIF(I19326:I19331, "0")</f>
        <v>0</v>
      </c>
      <c r="J19325">
        <f>COUNTIF(J19326:J19331, "0")</f>
        <v>0</v>
      </c>
      <c r="K19325">
        <f>COUNTIF(K19326:K19331, "0")</f>
        <v>0</v>
      </c>
    </row>
    <row r="19326" spans="2:11" outlineLevel="2">
      <c r="B19326" t="s">
        <v>52</v>
      </c>
      <c r="C19326" t="s">
        <v>18</v>
      </c>
      <c r="D19326">
        <v>1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2:11" outlineLevel="2">
      <c r="B19327" t="s">
        <v>52</v>
      </c>
      <c r="C19327" t="s">
        <v>15</v>
      </c>
      <c r="D19327">
        <v>0</v>
      </c>
      <c r="E19327">
        <v>1</v>
      </c>
      <c r="F19327">
        <v>0</v>
      </c>
      <c r="G19327">
        <v>1</v>
      </c>
      <c r="H19327">
        <v>0</v>
      </c>
      <c r="I19327">
        <v>0</v>
      </c>
      <c r="J19327">
        <v>0</v>
      </c>
      <c r="K19327">
        <v>0</v>
      </c>
    </row>
    <row r="19328" spans="2:11" outlineLevel="2">
      <c r="B19328" t="s">
        <v>52</v>
      </c>
      <c r="C19328" t="s">
        <v>14</v>
      </c>
      <c r="D19328">
        <v>0</v>
      </c>
      <c r="E19328">
        <v>0</v>
      </c>
      <c r="F19328">
        <v>0</v>
      </c>
      <c r="G19328">
        <v>1</v>
      </c>
      <c r="H19328">
        <v>0</v>
      </c>
      <c r="I19328">
        <v>1</v>
      </c>
      <c r="J19328">
        <v>0</v>
      </c>
      <c r="K19328">
        <v>0</v>
      </c>
    </row>
    <row r="19329" spans="2:11" outlineLevel="2">
      <c r="B19329" t="s">
        <v>52</v>
      </c>
      <c r="C19329" t="s">
        <v>19</v>
      </c>
      <c r="D19329">
        <v>0</v>
      </c>
      <c r="E19329">
        <v>0</v>
      </c>
      <c r="F19329">
        <v>1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2:11" outlineLevel="2">
      <c r="B19330" t="s">
        <v>52</v>
      </c>
      <c r="C19330" t="s">
        <v>17</v>
      </c>
      <c r="D19330">
        <v>0</v>
      </c>
      <c r="E19330">
        <v>0</v>
      </c>
      <c r="F19330">
        <v>1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2:11" outlineLevel="2">
      <c r="B19331" t="s">
        <v>52</v>
      </c>
      <c r="C19331" t="s">
        <v>16</v>
      </c>
      <c r="D19331">
        <v>0</v>
      </c>
      <c r="E19331">
        <v>0</v>
      </c>
      <c r="F19331">
        <v>0</v>
      </c>
      <c r="G19331">
        <v>0</v>
      </c>
      <c r="H19331">
        <v>1</v>
      </c>
      <c r="I19331">
        <v>0</v>
      </c>
      <c r="J19331">
        <v>0</v>
      </c>
      <c r="K19331">
        <v>0</v>
      </c>
    </row>
    <row r="19332" spans="2:11" s="3" customFormat="1">
      <c r="B19332" s="3" t="s">
        <v>829</v>
      </c>
      <c r="C19332" s="3" t="s">
        <v>8</v>
      </c>
      <c r="D19332" s="3">
        <f>IFERROR(AVERAGE(D19335), 0)</f>
        <v>0</v>
      </c>
      <c r="E19332" s="3">
        <f>IFERROR(AVERAGE(E19335), 0)</f>
        <v>0</v>
      </c>
      <c r="F19332" s="3">
        <f>IFERROR(AVERAGE(F19335), 0)</f>
        <v>0</v>
      </c>
      <c r="G19332" s="3">
        <f>IFERROR(AVERAGE(G19335), 0)</f>
        <v>0</v>
      </c>
      <c r="H19332" s="3">
        <f>IFERROR(AVERAGE(H19335), 0)</f>
        <v>0</v>
      </c>
      <c r="I19332" s="3">
        <f>IFERROR(AVERAGE(I19335), 0)</f>
        <v>0</v>
      </c>
      <c r="J19332" s="3">
        <f>IFERROR(AVERAGE(J19335), 0)</f>
        <v>0</v>
      </c>
      <c r="K19332" s="3">
        <f>IFERROR(AVERAGE(K19335), 0)</f>
        <v>0</v>
      </c>
    </row>
    <row r="19333" spans="2:11" outlineLevel="2">
      <c r="B19333" s="4" t="s">
        <v>9</v>
      </c>
      <c r="D19333">
        <f>E19336</f>
        <v>0</v>
      </c>
      <c r="E19333">
        <f>F19336</f>
        <v>0</v>
      </c>
      <c r="F19333">
        <f>G19336</f>
        <v>0</v>
      </c>
      <c r="G19333">
        <f>H19336</f>
        <v>0</v>
      </c>
      <c r="H19333">
        <f>I19336</f>
        <v>0</v>
      </c>
      <c r="I19333">
        <f>J19336</f>
        <v>0</v>
      </c>
      <c r="J19333">
        <f>K19336</f>
        <v>0</v>
      </c>
      <c r="K19333">
        <f>L19336</f>
        <v>0</v>
      </c>
    </row>
    <row r="19334" spans="2:11" outlineLevel="2">
      <c r="B19334" s="4" t="s">
        <v>10</v>
      </c>
      <c r="D19334">
        <f>E19337</f>
        <v>0</v>
      </c>
      <c r="E19334">
        <f>F19337</f>
        <v>0</v>
      </c>
      <c r="F19334">
        <f>G19337</f>
        <v>0</v>
      </c>
      <c r="G19334">
        <f>H19337</f>
        <v>0</v>
      </c>
      <c r="H19334">
        <f>I19337</f>
        <v>0</v>
      </c>
      <c r="I19334">
        <f>J19337</f>
        <v>0</v>
      </c>
      <c r="J19334">
        <f>K19337</f>
        <v>0</v>
      </c>
      <c r="K19334">
        <f>L19337</f>
        <v>0</v>
      </c>
    </row>
    <row r="19335" spans="2:11" s="5" customFormat="1" outlineLevel="1">
      <c r="C19335" s="5" t="s">
        <v>51</v>
      </c>
      <c r="D19335" s="1">
        <f>IFERROR(D19336/D19337, D19336)</f>
        <v>0</v>
      </c>
      <c r="E19335" s="1">
        <f>IFERROR(E19336/E19337, E19336)</f>
        <v>0</v>
      </c>
      <c r="F19335" s="1">
        <f>IFERROR(F19336/F19337, F19336)</f>
        <v>0</v>
      </c>
      <c r="G19335" s="1">
        <f>IFERROR(G19336/G19337, G19336)</f>
        <v>0</v>
      </c>
      <c r="H19335" s="1">
        <f>IFERROR(H19336/H19337, H19336)</f>
        <v>0</v>
      </c>
      <c r="I19335" s="1">
        <f>IFERROR(I19336/I19337, I19336)</f>
        <v>0</v>
      </c>
      <c r="J19335" s="1">
        <f>IFERROR(J19336/J19337, J19336)</f>
        <v>0</v>
      </c>
      <c r="K19335" s="1">
        <f>IFERROR(K19336/K19337, K19336)</f>
        <v>0</v>
      </c>
    </row>
    <row r="19336" spans="2:11" outlineLevel="2">
      <c r="C19336" t="s">
        <v>10</v>
      </c>
      <c r="D19336">
        <f>COUNTIF(D19338:D19338, "1")</f>
        <v>0</v>
      </c>
      <c r="E19336">
        <f>COUNTIF(E19338:E19338, "1")</f>
        <v>0</v>
      </c>
      <c r="F19336">
        <f>COUNTIF(F19338:F19338, "1")</f>
        <v>0</v>
      </c>
      <c r="G19336">
        <f>COUNTIF(G19338:G19338, "1")</f>
        <v>0</v>
      </c>
      <c r="H19336">
        <f>COUNTIF(H19338:H19338, "1")</f>
        <v>0</v>
      </c>
      <c r="I19336">
        <f>COUNTIF(I19338:I19338, "1")</f>
        <v>0</v>
      </c>
      <c r="J19336">
        <f>COUNTIF(J19338:J19338, "1")</f>
        <v>0</v>
      </c>
      <c r="K19336">
        <f>COUNTIF(K19338:K19338, "1")</f>
        <v>0</v>
      </c>
    </row>
    <row r="19337" spans="2:11" outlineLevel="2">
      <c r="C19337" t="s">
        <v>12</v>
      </c>
      <c r="D19337">
        <f>COUNTIF(D19338:D19338, "0")</f>
        <v>0</v>
      </c>
      <c r="E19337">
        <f>COUNTIF(E19338:E19338, "0")</f>
        <v>0</v>
      </c>
      <c r="F19337">
        <f>COUNTIF(F19338:F19338, "0")</f>
        <v>0</v>
      </c>
      <c r="G19337">
        <f>COUNTIF(G19338:G19338, "0")</f>
        <v>0</v>
      </c>
      <c r="H19337">
        <f>COUNTIF(H19338:H19338, "0")</f>
        <v>0</v>
      </c>
      <c r="I19337">
        <f>COUNTIF(I19338:I19338, "0")</f>
        <v>0</v>
      </c>
      <c r="J19337">
        <f>COUNTIF(J19338:J19338, "0")</f>
        <v>0</v>
      </c>
      <c r="K19337">
        <f>COUNTIF(K19338:K19338, "0")</f>
        <v>0</v>
      </c>
    </row>
    <row r="19338" spans="2:11" outlineLevel="2">
      <c r="B19338" t="s">
        <v>52</v>
      </c>
      <c r="C19338" t="s">
        <v>14</v>
      </c>
      <c r="D19338">
        <v>0</v>
      </c>
      <c r="E19338">
        <v>1</v>
      </c>
      <c r="F19338">
        <v>1</v>
      </c>
      <c r="G19338">
        <v>0</v>
      </c>
      <c r="H19338">
        <v>0</v>
      </c>
      <c r="I19338">
        <v>0</v>
      </c>
      <c r="J19338">
        <v>1</v>
      </c>
      <c r="K19338">
        <v>0</v>
      </c>
    </row>
    <row r="19339" spans="2:11" s="3" customFormat="1">
      <c r="B19339" s="3" t="s">
        <v>830</v>
      </c>
      <c r="C19339" s="3" t="s">
        <v>8</v>
      </c>
      <c r="D19339" s="3">
        <f>IFERROR(AVERAGE(D19342), 0)</f>
        <v>0</v>
      </c>
      <c r="E19339" s="3">
        <f>IFERROR(AVERAGE(E19342), 0)</f>
        <v>0</v>
      </c>
      <c r="F19339" s="3">
        <f>IFERROR(AVERAGE(F19342), 0)</f>
        <v>0</v>
      </c>
      <c r="G19339" s="3">
        <f>IFERROR(AVERAGE(G19342), 0)</f>
        <v>0</v>
      </c>
      <c r="H19339" s="3">
        <f>IFERROR(AVERAGE(H19342), 0)</f>
        <v>0</v>
      </c>
      <c r="I19339" s="3">
        <f>IFERROR(AVERAGE(I19342), 0)</f>
        <v>0</v>
      </c>
      <c r="J19339" s="3">
        <f>IFERROR(AVERAGE(J19342), 0)</f>
        <v>0</v>
      </c>
      <c r="K19339" s="3">
        <f>IFERROR(AVERAGE(K19342), 0)</f>
        <v>0</v>
      </c>
    </row>
    <row r="19340" spans="2:11" outlineLevel="2">
      <c r="B19340" s="4" t="s">
        <v>9</v>
      </c>
      <c r="D19340">
        <f>E19343</f>
        <v>0</v>
      </c>
      <c r="E19340">
        <f>F19343</f>
        <v>0</v>
      </c>
      <c r="F19340">
        <f>G19343</f>
        <v>0</v>
      </c>
      <c r="G19340">
        <f>H19343</f>
        <v>0</v>
      </c>
      <c r="H19340">
        <f>I19343</f>
        <v>0</v>
      </c>
      <c r="I19340">
        <f>J19343</f>
        <v>0</v>
      </c>
      <c r="J19340">
        <f>K19343</f>
        <v>0</v>
      </c>
      <c r="K19340">
        <f>L19343</f>
        <v>0</v>
      </c>
    </row>
    <row r="19341" spans="2:11" outlineLevel="2">
      <c r="B19341" s="4" t="s">
        <v>10</v>
      </c>
      <c r="D19341">
        <f>E19344</f>
        <v>0</v>
      </c>
      <c r="E19341">
        <f>F19344</f>
        <v>0</v>
      </c>
      <c r="F19341">
        <f>G19344</f>
        <v>0</v>
      </c>
      <c r="G19341">
        <f>H19344</f>
        <v>0</v>
      </c>
      <c r="H19341">
        <f>I19344</f>
        <v>0</v>
      </c>
      <c r="I19341">
        <f>J19344</f>
        <v>0</v>
      </c>
      <c r="J19341">
        <f>K19344</f>
        <v>0</v>
      </c>
      <c r="K19341">
        <f>L19344</f>
        <v>0</v>
      </c>
    </row>
    <row r="19342" spans="2:11" s="5" customFormat="1" outlineLevel="1">
      <c r="C19342" s="5" t="s">
        <v>51</v>
      </c>
      <c r="D19342" s="1">
        <f>IFERROR(D19343/D19344, D19343)</f>
        <v>0</v>
      </c>
      <c r="E19342" s="1">
        <f>IFERROR(E19343/E19344, E19343)</f>
        <v>0</v>
      </c>
      <c r="F19342" s="1">
        <f>IFERROR(F19343/F19344, F19343)</f>
        <v>0</v>
      </c>
      <c r="G19342" s="1">
        <f>IFERROR(G19343/G19344, G19343)</f>
        <v>0</v>
      </c>
      <c r="H19342" s="1">
        <f>IFERROR(H19343/H19344, H19343)</f>
        <v>0</v>
      </c>
      <c r="I19342" s="1">
        <f>IFERROR(I19343/I19344, I19343)</f>
        <v>0</v>
      </c>
      <c r="J19342" s="1">
        <f>IFERROR(J19343/J19344, J19343)</f>
        <v>0</v>
      </c>
      <c r="K19342" s="1">
        <f>IFERROR(K19343/K19344, K19343)</f>
        <v>0</v>
      </c>
    </row>
    <row r="19343" spans="2:11" outlineLevel="2">
      <c r="C19343" t="s">
        <v>10</v>
      </c>
      <c r="D19343">
        <f>COUNTIF(D19345:D19345, "1")</f>
        <v>0</v>
      </c>
      <c r="E19343">
        <f>COUNTIF(E19345:E19345, "1")</f>
        <v>0</v>
      </c>
      <c r="F19343">
        <f>COUNTIF(F19345:F19345, "1")</f>
        <v>0</v>
      </c>
      <c r="G19343">
        <f>COUNTIF(G19345:G19345, "1")</f>
        <v>0</v>
      </c>
      <c r="H19343">
        <f>COUNTIF(H19345:H19345, "1")</f>
        <v>0</v>
      </c>
      <c r="I19343">
        <f>COUNTIF(I19345:I19345, "1")</f>
        <v>0</v>
      </c>
      <c r="J19343">
        <f>COUNTIF(J19345:J19345, "1")</f>
        <v>0</v>
      </c>
      <c r="K19343">
        <f>COUNTIF(K19345:K19345, "1")</f>
        <v>0</v>
      </c>
    </row>
    <row r="19344" spans="2:11" outlineLevel="2">
      <c r="C19344" t="s">
        <v>12</v>
      </c>
      <c r="D19344">
        <f>COUNTIF(D19345:D19345, "0")</f>
        <v>0</v>
      </c>
      <c r="E19344">
        <f>COUNTIF(E19345:E19345, "0")</f>
        <v>0</v>
      </c>
      <c r="F19344">
        <f>COUNTIF(F19345:F19345, "0")</f>
        <v>0</v>
      </c>
      <c r="G19344">
        <f>COUNTIF(G19345:G19345, "0")</f>
        <v>0</v>
      </c>
      <c r="H19344">
        <f>COUNTIF(H19345:H19345, "0")</f>
        <v>0</v>
      </c>
      <c r="I19344">
        <f>COUNTIF(I19345:I19345, "0")</f>
        <v>0</v>
      </c>
      <c r="J19344">
        <f>COUNTIF(J19345:J19345, "0")</f>
        <v>0</v>
      </c>
      <c r="K19344">
        <f>COUNTIF(K19345:K19345, "0")</f>
        <v>0</v>
      </c>
    </row>
    <row r="19345" spans="2:11" outlineLevel="2">
      <c r="B19345" t="s">
        <v>52</v>
      </c>
      <c r="C19345" t="s">
        <v>14</v>
      </c>
      <c r="D19345">
        <v>1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2:11" s="3" customFormat="1">
      <c r="B19346" s="3" t="s">
        <v>831</v>
      </c>
      <c r="C19346" s="3" t="s">
        <v>8</v>
      </c>
      <c r="D19346" s="3">
        <f>IFERROR(AVERAGE(D19349), 0)</f>
        <v>0</v>
      </c>
      <c r="E19346" s="3">
        <f>IFERROR(AVERAGE(E19349), 0)</f>
        <v>0</v>
      </c>
      <c r="F19346" s="3">
        <f>IFERROR(AVERAGE(F19349), 0)</f>
        <v>0</v>
      </c>
      <c r="G19346" s="3">
        <f>IFERROR(AVERAGE(G19349), 0)</f>
        <v>0</v>
      </c>
      <c r="H19346" s="3">
        <f>IFERROR(AVERAGE(H19349), 0)</f>
        <v>0</v>
      </c>
      <c r="I19346" s="3">
        <f>IFERROR(AVERAGE(I19349), 0)</f>
        <v>0</v>
      </c>
      <c r="J19346" s="3">
        <f>IFERROR(AVERAGE(J19349), 0)</f>
        <v>0</v>
      </c>
      <c r="K19346" s="3">
        <f>IFERROR(AVERAGE(K19349), 0)</f>
        <v>0</v>
      </c>
    </row>
    <row r="19347" spans="2:11" outlineLevel="2">
      <c r="B19347" s="4" t="s">
        <v>9</v>
      </c>
      <c r="D19347">
        <f>E19350</f>
        <v>0</v>
      </c>
      <c r="E19347">
        <f>F19350</f>
        <v>0</v>
      </c>
      <c r="F19347">
        <f>G19350</f>
        <v>0</v>
      </c>
      <c r="G19347">
        <f>H19350</f>
        <v>0</v>
      </c>
      <c r="H19347">
        <f>I19350</f>
        <v>0</v>
      </c>
      <c r="I19347">
        <f>J19350</f>
        <v>0</v>
      </c>
      <c r="J19347">
        <f>K19350</f>
        <v>0</v>
      </c>
      <c r="K19347">
        <f>L19350</f>
        <v>0</v>
      </c>
    </row>
    <row r="19348" spans="2:11" outlineLevel="2">
      <c r="B19348" s="4" t="s">
        <v>10</v>
      </c>
      <c r="D19348">
        <f>E19351</f>
        <v>0</v>
      </c>
      <c r="E19348">
        <f>F19351</f>
        <v>0</v>
      </c>
      <c r="F19348">
        <f>G19351</f>
        <v>0</v>
      </c>
      <c r="G19348">
        <f>H19351</f>
        <v>0</v>
      </c>
      <c r="H19348">
        <f>I19351</f>
        <v>0</v>
      </c>
      <c r="I19348">
        <f>J19351</f>
        <v>0</v>
      </c>
      <c r="J19348">
        <f>K19351</f>
        <v>0</v>
      </c>
      <c r="K19348">
        <f>L19351</f>
        <v>0</v>
      </c>
    </row>
    <row r="19349" spans="2:11" s="5" customFormat="1" outlineLevel="1">
      <c r="C19349" s="5" t="s">
        <v>51</v>
      </c>
      <c r="D19349" s="1">
        <f>IFERROR(D19350/D19351, D19350)</f>
        <v>0</v>
      </c>
      <c r="E19349" s="1">
        <f>IFERROR(E19350/E19351, E19350)</f>
        <v>0</v>
      </c>
      <c r="F19349" s="1">
        <f>IFERROR(F19350/F19351, F19350)</f>
        <v>0</v>
      </c>
      <c r="G19349" s="1">
        <f>IFERROR(G19350/G19351, G19350)</f>
        <v>0</v>
      </c>
      <c r="H19349" s="1">
        <f>IFERROR(H19350/H19351, H19350)</f>
        <v>0</v>
      </c>
      <c r="I19349" s="1">
        <f>IFERROR(I19350/I19351, I19350)</f>
        <v>0</v>
      </c>
      <c r="J19349" s="1">
        <f>IFERROR(J19350/J19351, J19350)</f>
        <v>0</v>
      </c>
      <c r="K19349" s="1">
        <f>IFERROR(K19350/K19351, K19350)</f>
        <v>0</v>
      </c>
    </row>
    <row r="19350" spans="2:11" outlineLevel="2">
      <c r="C19350" t="s">
        <v>10</v>
      </c>
      <c r="D19350">
        <f>COUNTIF(D19352:D19357, "1")</f>
        <v>0</v>
      </c>
      <c r="E19350">
        <f>COUNTIF(E19352:E19357, "1")</f>
        <v>0</v>
      </c>
      <c r="F19350">
        <f>COUNTIF(F19352:F19357, "1")</f>
        <v>0</v>
      </c>
      <c r="G19350">
        <f>COUNTIF(G19352:G19357, "1")</f>
        <v>0</v>
      </c>
      <c r="H19350">
        <f>COUNTIF(H19352:H19357, "1")</f>
        <v>0</v>
      </c>
      <c r="I19350">
        <f>COUNTIF(I19352:I19357, "1")</f>
        <v>0</v>
      </c>
      <c r="J19350">
        <f>COUNTIF(J19352:J19357, "1")</f>
        <v>0</v>
      </c>
      <c r="K19350">
        <f>COUNTIF(K19352:K19357, "1")</f>
        <v>0</v>
      </c>
    </row>
    <row r="19351" spans="2:11" outlineLevel="2">
      <c r="C19351" t="s">
        <v>12</v>
      </c>
      <c r="D19351">
        <f>COUNTIF(D19352:D19357, "0")</f>
        <v>0</v>
      </c>
      <c r="E19351">
        <f>COUNTIF(E19352:E19357, "0")</f>
        <v>0</v>
      </c>
      <c r="F19351">
        <f>COUNTIF(F19352:F19357, "0")</f>
        <v>0</v>
      </c>
      <c r="G19351">
        <f>COUNTIF(G19352:G19357, "0")</f>
        <v>0</v>
      </c>
      <c r="H19351">
        <f>COUNTIF(H19352:H19357, "0")</f>
        <v>0</v>
      </c>
      <c r="I19351">
        <f>COUNTIF(I19352:I19357, "0")</f>
        <v>0</v>
      </c>
      <c r="J19351">
        <f>COUNTIF(J19352:J19357, "0")</f>
        <v>0</v>
      </c>
      <c r="K19351">
        <f>COUNTIF(K19352:K19357, "0")</f>
        <v>0</v>
      </c>
    </row>
    <row r="19352" spans="2:11" outlineLevel="2">
      <c r="B19352" t="s">
        <v>52</v>
      </c>
      <c r="C19352" t="s">
        <v>19</v>
      </c>
      <c r="D19352">
        <v>0</v>
      </c>
      <c r="E19352">
        <v>0</v>
      </c>
      <c r="F19352">
        <v>0</v>
      </c>
      <c r="G19352">
        <v>1</v>
      </c>
      <c r="H19352">
        <v>0</v>
      </c>
      <c r="I19352">
        <v>1</v>
      </c>
      <c r="J19352">
        <v>0</v>
      </c>
      <c r="K19352">
        <v>0</v>
      </c>
    </row>
    <row r="19353" spans="2:11" outlineLevel="2">
      <c r="B19353" t="s">
        <v>52</v>
      </c>
      <c r="C19353" t="s">
        <v>14</v>
      </c>
      <c r="D19353">
        <v>0</v>
      </c>
      <c r="E19353">
        <v>0</v>
      </c>
      <c r="F19353">
        <v>0</v>
      </c>
      <c r="G19353">
        <v>1</v>
      </c>
      <c r="H19353">
        <v>0</v>
      </c>
      <c r="I19353">
        <v>0</v>
      </c>
      <c r="J19353">
        <v>0</v>
      </c>
      <c r="K19353">
        <v>0</v>
      </c>
    </row>
    <row r="19354" spans="2:11" outlineLevel="2">
      <c r="B19354" t="s">
        <v>52</v>
      </c>
      <c r="C19354" t="s">
        <v>17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1</v>
      </c>
      <c r="K19354">
        <v>0</v>
      </c>
    </row>
    <row r="19355" spans="2:11" outlineLevel="2">
      <c r="B19355" t="s">
        <v>52</v>
      </c>
      <c r="C19355" t="s">
        <v>18</v>
      </c>
      <c r="D19355">
        <v>0</v>
      </c>
      <c r="E19355">
        <v>1</v>
      </c>
      <c r="F19355">
        <v>1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2:11" outlineLevel="2">
      <c r="B19356" t="s">
        <v>52</v>
      </c>
      <c r="C19356" t="s">
        <v>16</v>
      </c>
      <c r="D19356">
        <v>0</v>
      </c>
      <c r="E19356">
        <v>1</v>
      </c>
      <c r="F19356">
        <v>0</v>
      </c>
      <c r="G19356">
        <v>1</v>
      </c>
      <c r="H19356">
        <v>1</v>
      </c>
      <c r="I19356">
        <v>0</v>
      </c>
      <c r="J19356">
        <v>0</v>
      </c>
      <c r="K19356">
        <v>0</v>
      </c>
    </row>
    <row r="19357" spans="2:11" outlineLevel="2">
      <c r="B19357" t="s">
        <v>52</v>
      </c>
      <c r="C19357" t="s">
        <v>15</v>
      </c>
      <c r="D19357">
        <v>1</v>
      </c>
      <c r="E19357">
        <v>0</v>
      </c>
      <c r="F19357">
        <v>1</v>
      </c>
      <c r="G19357">
        <v>1</v>
      </c>
      <c r="H19357">
        <v>0</v>
      </c>
      <c r="I19357">
        <v>0</v>
      </c>
      <c r="J19357">
        <v>0</v>
      </c>
      <c r="K19357">
        <v>0</v>
      </c>
    </row>
    <row r="19358" spans="2:11" s="2" customFormat="1">
      <c r="B19358" s="2" t="s">
        <v>832</v>
      </c>
      <c r="D19358" s="2">
        <f>IFERROR(AVERAGE(D19361,D19374,D19384,D19392,D19399,D19412,D19421,D19428,D19435,D19444,D19481,D19488,D19498,D19540,D19603,D19671,D19687,D19698,D19709,D19722,D19730,D19738,D19749,D19765,D19793,D19803,D19816,D19832,D19845,D19859,D19880,D19887), 0)</f>
        <v>0</v>
      </c>
      <c r="E19358" s="2">
        <f>IFERROR(AVERAGE(E19361,E19374,E19384,E19392,E19399,E19412,E19421,E19428,E19435,E19444,E19481,E19488,E19498,E19540,E19603,E19671,E19687,E19698,E19709,E19722,E19730,E19738,E19749,E19765,E19793,E19803,E19816,E19832,E19845,E19859,E19880,E19887), 0)</f>
        <v>0</v>
      </c>
      <c r="F19358" s="2">
        <f>IFERROR(AVERAGE(F19361,F19374,F19384,F19392,F19399,F19412,F19421,F19428,F19435,F19444,F19481,F19488,F19498,F19540,F19603,F19671,F19687,F19698,F19709,F19722,F19730,F19738,F19749,F19765,F19793,F19803,F19816,F19832,F19845,F19859,F19880,F19887), 0)</f>
        <v>0</v>
      </c>
      <c r="G19358" s="2">
        <f>IFERROR(AVERAGE(G19361,G19374,G19384,G19392,G19399,G19412,G19421,G19428,G19435,G19444,G19481,G19488,G19498,G19540,G19603,G19671,G19687,G19698,G19709,G19722,G19730,G19738,G19749,G19765,G19793,G19803,G19816,G19832,G19845,G19859,G19880,G19887), 0)</f>
        <v>0</v>
      </c>
      <c r="H19358" s="2">
        <f>IFERROR(AVERAGE(H19361,H19374,H19384,H19392,H19399,H19412,H19421,H19428,H19435,H19444,H19481,H19488,H19498,H19540,H19603,H19671,H19687,H19698,H19709,H19722,H19730,H19738,H19749,H19765,H19793,H19803,H19816,H19832,H19845,H19859,H19880,H19887), 0)</f>
        <v>0</v>
      </c>
      <c r="I19358" s="2">
        <f>IFERROR(AVERAGE(I19361,I19374,I19384,I19392,I19399,I19412,I19421,I19428,I19435,I19444,I19481,I19488,I19498,I19540,I19603,I19671,I19687,I19698,I19709,I19722,I19730,I19738,I19749,I19765,I19793,I19803,I19816,I19832,I19845,I19859,I19880,I19887), 0)</f>
        <v>0</v>
      </c>
      <c r="J19358" s="2">
        <f>IFERROR(AVERAGE(J19361,J19374,J19384,J19392,J19399,J19412,J19421,J19428,J19435,J19444,J19481,J19488,J19498,J19540,J19603,J19671,J19687,J19698,J19709,J19722,J19730,J19738,J19749,J19765,J19793,J19803,J19816,J19832,J19845,J19859,J19880,J19887), 0)</f>
        <v>0</v>
      </c>
      <c r="K19358" s="2">
        <f>IFERROR(AVERAGE(K19361,K19374,K19384,K19392,K19399,K19412,K19421,K19428,K19435,K19444,K19481,K19488,K19498,K19540,K19603,K19671,K19687,K19698,K19709,K19722,K19730,K19738,K19749,K19765,K19793,K19803,K19816,K19832,K19845,K19859,K19880,K19887), 0)</f>
        <v>0</v>
      </c>
    </row>
    <row r="19359" spans="2:11" outlineLevel="2">
      <c r="B19359" t="s">
        <v>3</v>
      </c>
      <c r="D19359">
        <f>D19362+D19375+D19385+D19393+D19400+D19413+D19422+D19429+D19436+D19445+D19482+D19489+D19499+D19541+D19604+D19672+D19688+D19699+D19710+D19723+D19731+D19739+D19750+D19766+D19794+D19804+D19817+D19833+D19846+D19860+D19881+D19888</f>
        <v>0</v>
      </c>
      <c r="E19359">
        <f>E19362+E19375+E19385+E19393+E19400+E19413+E19422+E19429+E19436+E19445+E19482+E19489+E19499+E19541+E19604+E19672+E19688+E19699+E19710+E19723+E19731+E19739+E19750+E19766+E19794+E19804+E19817+E19833+E19846+E19860+E19881+E19888</f>
        <v>0</v>
      </c>
      <c r="F19359">
        <f>F19362+F19375+F19385+F19393+F19400+F19413+F19422+F19429+F19436+F19445+F19482+F19489+F19499+F19541+F19604+F19672+F19688+F19699+F19710+F19723+F19731+F19739+F19750+F19766+F19794+F19804+F19817+F19833+F19846+F19860+F19881+F19888</f>
        <v>0</v>
      </c>
      <c r="G19359">
        <f>G19362+G19375+G19385+G19393+G19400+G19413+G19422+G19429+G19436+G19445+G19482+G19489+G19499+G19541+G19604+G19672+G19688+G19699+G19710+G19723+G19731+G19739+G19750+G19766+G19794+G19804+G19817+G19833+G19846+G19860+G19881+G19888</f>
        <v>0</v>
      </c>
      <c r="H19359">
        <f>H19362+H19375+H19385+H19393+H19400+H19413+H19422+H19429+H19436+H19445+H19482+H19489+H19499+H19541+H19604+H19672+H19688+H19699+H19710+H19723+H19731+H19739+H19750+H19766+H19794+H19804+H19817+H19833+H19846+H19860+H19881+H19888</f>
        <v>0</v>
      </c>
      <c r="I19359">
        <f>I19362+I19375+I19385+I19393+I19400+I19413+I19422+I19429+I19436+I19445+I19482+I19489+I19499+I19541+I19604+I19672+I19688+I19699+I19710+I19723+I19731+I19739+I19750+I19766+I19794+I19804+I19817+I19833+I19846+I19860+I19881+I19888</f>
        <v>0</v>
      </c>
      <c r="J19359">
        <f>J19362+J19375+J19385+J19393+J19400+J19413+J19422+J19429+J19436+J19445+J19482+J19489+J19499+J19541+J19604+J19672+J19688+J19699+J19710+J19723+J19731+J19739+J19750+J19766+J19794+J19804+J19817+J19833+J19846+J19860+J19881+J19888</f>
        <v>0</v>
      </c>
      <c r="K19359">
        <f>K19362+K19375+K19385+K19393+K19400+K19413+K19422+K19429+K19436+K19445+K19482+K19489+K19499+K19541+K19604+K19672+K19688+K19699+K19710+K19723+K19731+K19739+K19750+K19766+K19794+K19804+K19817+K19833+K19846+K19860+K19881+K19888</f>
        <v>0</v>
      </c>
    </row>
    <row r="19360" spans="2:11" outlineLevel="2">
      <c r="B19360" t="s">
        <v>4</v>
      </c>
      <c r="D19360">
        <f>D19363+D19376+D19386+D19394+D19401+D19414+D19423+D19430+D19437+D19446+D19483+D19490+D19500+D19542+D19605+D19673+D19689+D19700+D19711+D19724+D19732+D19740+D19751+D19767+D19795+D19805+D19818+D19834+D19847+D19861+D19882+D19889</f>
        <v>0</v>
      </c>
      <c r="E19360">
        <f>E19363+E19376+E19386+E19394+E19401+E19414+E19423+E19430+E19437+E19446+E19483+E19490+E19500+E19542+E19605+E19673+E19689+E19700+E19711+E19724+E19732+E19740+E19751+E19767+E19795+E19805+E19818+E19834+E19847+E19861+E19882+E19889</f>
        <v>0</v>
      </c>
      <c r="F19360">
        <f>F19363+F19376+F19386+F19394+F19401+F19414+F19423+F19430+F19437+F19446+F19483+F19490+F19500+F19542+F19605+F19673+F19689+F19700+F19711+F19724+F19732+F19740+F19751+F19767+F19795+F19805+F19818+F19834+F19847+F19861+F19882+F19889</f>
        <v>0</v>
      </c>
      <c r="G19360">
        <f>G19363+G19376+G19386+G19394+G19401+G19414+G19423+G19430+G19437+G19446+G19483+G19490+G19500+G19542+G19605+G19673+G19689+G19700+G19711+G19724+G19732+G19740+G19751+G19767+G19795+G19805+G19818+G19834+G19847+G19861+G19882+G19889</f>
        <v>0</v>
      </c>
      <c r="H19360">
        <f>H19363+H19376+H19386+H19394+H19401+H19414+H19423+H19430+H19437+H19446+H19483+H19490+H19500+H19542+H19605+H19673+H19689+H19700+H19711+H19724+H19732+H19740+H19751+H19767+H19795+H19805+H19818+H19834+H19847+H19861+H19882+H19889</f>
        <v>0</v>
      </c>
      <c r="I19360">
        <f>I19363+I19376+I19386+I19394+I19401+I19414+I19423+I19430+I19437+I19446+I19483+I19490+I19500+I19542+I19605+I19673+I19689+I19700+I19711+I19724+I19732+I19740+I19751+I19767+I19795+I19805+I19818+I19834+I19847+I19861+I19882+I19889</f>
        <v>0</v>
      </c>
      <c r="J19360">
        <f>J19363+J19376+J19386+J19394+J19401+J19414+J19423+J19430+J19437+J19446+J19483+J19490+J19500+J19542+J19605+J19673+J19689+J19700+J19711+J19724+J19732+J19740+J19751+J19767+J19795+J19805+J19818+J19834+J19847+J19861+J19882+J19889</f>
        <v>0</v>
      </c>
      <c r="K19360">
        <f>K19363+K19376+K19386+K19394+K19401+K19414+K19423+K19430+K19437+K19446+K19483+K19490+K19500+K19542+K19605+K19673+K19689+K19700+K19711+K19724+K19732+K19740+K19751+K19767+K19795+K19805+K19818+K19834+K19847+K19861+K19882+K19889</f>
        <v>0</v>
      </c>
    </row>
    <row r="19361" spans="2:11" s="3" customFormat="1">
      <c r="B19361" s="3" t="s">
        <v>833</v>
      </c>
      <c r="C19361" s="3" t="s">
        <v>8</v>
      </c>
      <c r="D19361" s="3">
        <f>IFERROR(AVERAGE(D19364), 0)</f>
        <v>0</v>
      </c>
      <c r="E19361" s="3">
        <f>IFERROR(AVERAGE(E19364), 0)</f>
        <v>0</v>
      </c>
      <c r="F19361" s="3">
        <f>IFERROR(AVERAGE(F19364), 0)</f>
        <v>0</v>
      </c>
      <c r="G19361" s="3">
        <f>IFERROR(AVERAGE(G19364), 0)</f>
        <v>0</v>
      </c>
      <c r="H19361" s="3">
        <f>IFERROR(AVERAGE(H19364), 0)</f>
        <v>0</v>
      </c>
      <c r="I19361" s="3">
        <f>IFERROR(AVERAGE(I19364), 0)</f>
        <v>0</v>
      </c>
      <c r="J19361" s="3">
        <f>IFERROR(AVERAGE(J19364), 0)</f>
        <v>0</v>
      </c>
      <c r="K19361" s="3">
        <f>IFERROR(AVERAGE(K19364), 0)</f>
        <v>0</v>
      </c>
    </row>
    <row r="19362" spans="2:11" outlineLevel="2">
      <c r="B19362" s="4" t="s">
        <v>9</v>
      </c>
      <c r="D19362">
        <f>E19365</f>
        <v>0</v>
      </c>
      <c r="E19362">
        <f>F19365</f>
        <v>0</v>
      </c>
      <c r="F19362">
        <f>G19365</f>
        <v>0</v>
      </c>
      <c r="G19362">
        <f>H19365</f>
        <v>0</v>
      </c>
      <c r="H19362">
        <f>I19365</f>
        <v>0</v>
      </c>
      <c r="I19362">
        <f>J19365</f>
        <v>0</v>
      </c>
      <c r="J19362">
        <f>K19365</f>
        <v>0</v>
      </c>
      <c r="K19362">
        <f>L19365</f>
        <v>0</v>
      </c>
    </row>
    <row r="19363" spans="2:11" outlineLevel="2">
      <c r="B19363" s="4" t="s">
        <v>10</v>
      </c>
      <c r="D19363">
        <f>E19366</f>
        <v>0</v>
      </c>
      <c r="E19363">
        <f>F19366</f>
        <v>0</v>
      </c>
      <c r="F19363">
        <f>G19366</f>
        <v>0</v>
      </c>
      <c r="G19363">
        <f>H19366</f>
        <v>0</v>
      </c>
      <c r="H19363">
        <f>I19366</f>
        <v>0</v>
      </c>
      <c r="I19363">
        <f>J19366</f>
        <v>0</v>
      </c>
      <c r="J19363">
        <f>K19366</f>
        <v>0</v>
      </c>
      <c r="K19363">
        <f>L19366</f>
        <v>0</v>
      </c>
    </row>
    <row r="19364" spans="2:11" s="5" customFormat="1" outlineLevel="1">
      <c r="C19364" s="5" t="s">
        <v>51</v>
      </c>
      <c r="D19364" s="1">
        <f>IFERROR(D19365/D19366, D19365)</f>
        <v>0</v>
      </c>
      <c r="E19364" s="1">
        <f>IFERROR(E19365/E19366, E19365)</f>
        <v>0</v>
      </c>
      <c r="F19364" s="1">
        <f>IFERROR(F19365/F19366, F19365)</f>
        <v>0</v>
      </c>
      <c r="G19364" s="1">
        <f>IFERROR(G19365/G19366, G19365)</f>
        <v>0</v>
      </c>
      <c r="H19364" s="1">
        <f>IFERROR(H19365/H19366, H19365)</f>
        <v>0</v>
      </c>
      <c r="I19364" s="1">
        <f>IFERROR(I19365/I19366, I19365)</f>
        <v>0</v>
      </c>
      <c r="J19364" s="1">
        <f>IFERROR(J19365/J19366, J19365)</f>
        <v>0</v>
      </c>
      <c r="K19364" s="1">
        <f>IFERROR(K19365/K19366, K19365)</f>
        <v>0</v>
      </c>
    </row>
    <row r="19365" spans="2:11" outlineLevel="2">
      <c r="C19365" t="s">
        <v>10</v>
      </c>
      <c r="D19365">
        <f>COUNTIF(D19367:D19373, "1")</f>
        <v>0</v>
      </c>
      <c r="E19365">
        <f>COUNTIF(E19367:E19373, "1")</f>
        <v>0</v>
      </c>
      <c r="F19365">
        <f>COUNTIF(F19367:F19373, "1")</f>
        <v>0</v>
      </c>
      <c r="G19365">
        <f>COUNTIF(G19367:G19373, "1")</f>
        <v>0</v>
      </c>
      <c r="H19365">
        <f>COUNTIF(H19367:H19373, "1")</f>
        <v>0</v>
      </c>
      <c r="I19365">
        <f>COUNTIF(I19367:I19373, "1")</f>
        <v>0</v>
      </c>
      <c r="J19365">
        <f>COUNTIF(J19367:J19373, "1")</f>
        <v>0</v>
      </c>
      <c r="K19365">
        <f>COUNTIF(K19367:K19373, "1")</f>
        <v>0</v>
      </c>
    </row>
    <row r="19366" spans="2:11" outlineLevel="2">
      <c r="C19366" t="s">
        <v>12</v>
      </c>
      <c r="D19366">
        <f>COUNTIF(D19367:D19373, "0")</f>
        <v>0</v>
      </c>
      <c r="E19366">
        <f>COUNTIF(E19367:E19373, "0")</f>
        <v>0</v>
      </c>
      <c r="F19366">
        <f>COUNTIF(F19367:F19373, "0")</f>
        <v>0</v>
      </c>
      <c r="G19366">
        <f>COUNTIF(G19367:G19373, "0")</f>
        <v>0</v>
      </c>
      <c r="H19366">
        <f>COUNTIF(H19367:H19373, "0")</f>
        <v>0</v>
      </c>
      <c r="I19366">
        <f>COUNTIF(I19367:I19373, "0")</f>
        <v>0</v>
      </c>
      <c r="J19366">
        <f>COUNTIF(J19367:J19373, "0")</f>
        <v>0</v>
      </c>
      <c r="K19366">
        <f>COUNTIF(K19367:K19373, "0")</f>
        <v>0</v>
      </c>
    </row>
    <row r="19367" spans="2:11" outlineLevel="2">
      <c r="B19367" t="s">
        <v>52</v>
      </c>
      <c r="C19367" t="s">
        <v>32</v>
      </c>
      <c r="D19367">
        <v>0</v>
      </c>
      <c r="E19367">
        <v>0</v>
      </c>
      <c r="F19367">
        <v>0</v>
      </c>
      <c r="G19367">
        <v>0</v>
      </c>
      <c r="H19367">
        <v>1</v>
      </c>
      <c r="I19367">
        <v>0</v>
      </c>
      <c r="J19367">
        <v>0</v>
      </c>
      <c r="K19367">
        <v>0</v>
      </c>
    </row>
    <row r="19368" spans="2:11" outlineLevel="2">
      <c r="B19368" t="s">
        <v>52</v>
      </c>
      <c r="C19368" t="s">
        <v>15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</row>
    <row r="19369" spans="2:11" outlineLevel="2">
      <c r="B19369" t="s">
        <v>52</v>
      </c>
      <c r="C19369" t="s">
        <v>20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</row>
    <row r="19370" spans="2:11" outlineLevel="2">
      <c r="B19370" t="s">
        <v>52</v>
      </c>
      <c r="C19370" t="s">
        <v>14</v>
      </c>
      <c r="D19370">
        <v>0</v>
      </c>
      <c r="E19370">
        <v>1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2:11" outlineLevel="2">
      <c r="B19371" t="s">
        <v>52</v>
      </c>
      <c r="C19371" t="s">
        <v>19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</row>
    <row r="19372" spans="2:11" outlineLevel="2">
      <c r="B19372" t="s">
        <v>52</v>
      </c>
      <c r="C19372" t="s">
        <v>18</v>
      </c>
      <c r="D19372">
        <v>0</v>
      </c>
      <c r="E19372">
        <v>0</v>
      </c>
      <c r="F19372">
        <v>1</v>
      </c>
      <c r="G19372">
        <v>1</v>
      </c>
      <c r="H19372">
        <v>0</v>
      </c>
      <c r="I19372">
        <v>0</v>
      </c>
      <c r="J19372">
        <v>0</v>
      </c>
      <c r="K19372">
        <v>0</v>
      </c>
    </row>
    <row r="19373" spans="2:11" outlineLevel="2">
      <c r="B19373" t="s">
        <v>52</v>
      </c>
      <c r="C19373" t="s">
        <v>16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2:11" s="3" customFormat="1">
      <c r="B19374" s="3" t="s">
        <v>834</v>
      </c>
      <c r="C19374" s="3" t="s">
        <v>8</v>
      </c>
      <c r="D19374" s="3">
        <f>IFERROR(AVERAGE(D19377), 0)</f>
        <v>0</v>
      </c>
      <c r="E19374" s="3">
        <f>IFERROR(AVERAGE(E19377), 0)</f>
        <v>0</v>
      </c>
      <c r="F19374" s="3">
        <f>IFERROR(AVERAGE(F19377), 0)</f>
        <v>0</v>
      </c>
      <c r="G19374" s="3">
        <f>IFERROR(AVERAGE(G19377), 0)</f>
        <v>0</v>
      </c>
      <c r="H19374" s="3">
        <f>IFERROR(AVERAGE(H19377), 0)</f>
        <v>0</v>
      </c>
      <c r="I19374" s="3">
        <f>IFERROR(AVERAGE(I19377), 0)</f>
        <v>0</v>
      </c>
      <c r="J19374" s="3">
        <f>IFERROR(AVERAGE(J19377), 0)</f>
        <v>0</v>
      </c>
      <c r="K19374" s="3">
        <f>IFERROR(AVERAGE(K19377), 0)</f>
        <v>0</v>
      </c>
    </row>
    <row r="19375" spans="2:11" outlineLevel="2">
      <c r="B19375" s="4" t="s">
        <v>9</v>
      </c>
      <c r="D19375">
        <f>E19378</f>
        <v>0</v>
      </c>
      <c r="E19375">
        <f>F19378</f>
        <v>0</v>
      </c>
      <c r="F19375">
        <f>G19378</f>
        <v>0</v>
      </c>
      <c r="G19375">
        <f>H19378</f>
        <v>0</v>
      </c>
      <c r="H19375">
        <f>I19378</f>
        <v>0</v>
      </c>
      <c r="I19375">
        <f>J19378</f>
        <v>0</v>
      </c>
      <c r="J19375">
        <f>K19378</f>
        <v>0</v>
      </c>
      <c r="K19375">
        <f>L19378</f>
        <v>0</v>
      </c>
    </row>
    <row r="19376" spans="2:11" outlineLevel="2">
      <c r="B19376" s="4" t="s">
        <v>10</v>
      </c>
      <c r="D19376">
        <f>E19379</f>
        <v>0</v>
      </c>
      <c r="E19376">
        <f>F19379</f>
        <v>0</v>
      </c>
      <c r="F19376">
        <f>G19379</f>
        <v>0</v>
      </c>
      <c r="G19376">
        <f>H19379</f>
        <v>0</v>
      </c>
      <c r="H19376">
        <f>I19379</f>
        <v>0</v>
      </c>
      <c r="I19376">
        <f>J19379</f>
        <v>0</v>
      </c>
      <c r="J19376">
        <f>K19379</f>
        <v>0</v>
      </c>
      <c r="K19376">
        <f>L19379</f>
        <v>0</v>
      </c>
    </row>
    <row r="19377" spans="2:11" s="5" customFormat="1" outlineLevel="1">
      <c r="C19377" s="5" t="s">
        <v>51</v>
      </c>
      <c r="D19377" s="1">
        <f>IFERROR(D19378/D19379, D19378)</f>
        <v>0</v>
      </c>
      <c r="E19377" s="1">
        <f>IFERROR(E19378/E19379, E19378)</f>
        <v>0</v>
      </c>
      <c r="F19377" s="1">
        <f>IFERROR(F19378/F19379, F19378)</f>
        <v>0</v>
      </c>
      <c r="G19377" s="1">
        <f>IFERROR(G19378/G19379, G19378)</f>
        <v>0</v>
      </c>
      <c r="H19377" s="1">
        <f>IFERROR(H19378/H19379, H19378)</f>
        <v>0</v>
      </c>
      <c r="I19377" s="1">
        <f>IFERROR(I19378/I19379, I19378)</f>
        <v>0</v>
      </c>
      <c r="J19377" s="1">
        <f>IFERROR(J19378/J19379, J19378)</f>
        <v>0</v>
      </c>
      <c r="K19377" s="1">
        <f>IFERROR(K19378/K19379, K19378)</f>
        <v>0</v>
      </c>
    </row>
    <row r="19378" spans="2:11" outlineLevel="2">
      <c r="C19378" t="s">
        <v>10</v>
      </c>
      <c r="D19378">
        <f>COUNTIF(D19380:D19383, "1")</f>
        <v>0</v>
      </c>
      <c r="E19378">
        <f>COUNTIF(E19380:E19383, "1")</f>
        <v>0</v>
      </c>
      <c r="F19378">
        <f>COUNTIF(F19380:F19383, "1")</f>
        <v>0</v>
      </c>
      <c r="G19378">
        <f>COUNTIF(G19380:G19383, "1")</f>
        <v>0</v>
      </c>
      <c r="H19378">
        <f>COUNTIF(H19380:H19383, "1")</f>
        <v>0</v>
      </c>
      <c r="I19378">
        <f>COUNTIF(I19380:I19383, "1")</f>
        <v>0</v>
      </c>
      <c r="J19378">
        <f>COUNTIF(J19380:J19383, "1")</f>
        <v>0</v>
      </c>
      <c r="K19378">
        <f>COUNTIF(K19380:K19383, "1")</f>
        <v>0</v>
      </c>
    </row>
    <row r="19379" spans="2:11" outlineLevel="2">
      <c r="C19379" t="s">
        <v>12</v>
      </c>
      <c r="D19379">
        <f>COUNTIF(D19380:D19383, "0")</f>
        <v>0</v>
      </c>
      <c r="E19379">
        <f>COUNTIF(E19380:E19383, "0")</f>
        <v>0</v>
      </c>
      <c r="F19379">
        <f>COUNTIF(F19380:F19383, "0")</f>
        <v>0</v>
      </c>
      <c r="G19379">
        <f>COUNTIF(G19380:G19383, "0")</f>
        <v>0</v>
      </c>
      <c r="H19379">
        <f>COUNTIF(H19380:H19383, "0")</f>
        <v>0</v>
      </c>
      <c r="I19379">
        <f>COUNTIF(I19380:I19383, "0")</f>
        <v>0</v>
      </c>
      <c r="J19379">
        <f>COUNTIF(J19380:J19383, "0")</f>
        <v>0</v>
      </c>
      <c r="K19379">
        <f>COUNTIF(K19380:K19383, "0")</f>
        <v>0</v>
      </c>
    </row>
    <row r="19380" spans="2:11" outlineLevel="2">
      <c r="B19380" t="s">
        <v>52</v>
      </c>
      <c r="C19380" t="s">
        <v>19</v>
      </c>
      <c r="D19380">
        <v>0</v>
      </c>
      <c r="E19380">
        <v>1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</row>
    <row r="19381" spans="2:11" outlineLevel="2">
      <c r="B19381" t="s">
        <v>52</v>
      </c>
      <c r="C19381" t="s">
        <v>18</v>
      </c>
      <c r="D19381">
        <v>1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2:11" outlineLevel="2">
      <c r="B19382" t="s">
        <v>52</v>
      </c>
      <c r="C19382" t="s">
        <v>15</v>
      </c>
      <c r="D19382">
        <v>1</v>
      </c>
      <c r="E19382">
        <v>0</v>
      </c>
      <c r="F19382">
        <v>0</v>
      </c>
      <c r="G19382">
        <v>0</v>
      </c>
      <c r="H19382">
        <v>1</v>
      </c>
      <c r="I19382">
        <v>0</v>
      </c>
      <c r="J19382">
        <v>0</v>
      </c>
      <c r="K19382">
        <v>0</v>
      </c>
    </row>
    <row r="19383" spans="2:11" outlineLevel="2">
      <c r="B19383" t="s">
        <v>52</v>
      </c>
      <c r="C19383" t="s">
        <v>20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</row>
    <row r="19384" spans="2:11" s="3" customFormat="1">
      <c r="B19384" s="3" t="s">
        <v>835</v>
      </c>
      <c r="C19384" s="3" t="s">
        <v>8</v>
      </c>
      <c r="D19384" s="3">
        <f>IFERROR(AVERAGE(D19387), 0)</f>
        <v>0</v>
      </c>
      <c r="E19384" s="3">
        <f>IFERROR(AVERAGE(E19387), 0)</f>
        <v>0</v>
      </c>
      <c r="F19384" s="3">
        <f>IFERROR(AVERAGE(F19387), 0)</f>
        <v>0</v>
      </c>
      <c r="G19384" s="3">
        <f>IFERROR(AVERAGE(G19387), 0)</f>
        <v>0</v>
      </c>
      <c r="H19384" s="3">
        <f>IFERROR(AVERAGE(H19387), 0)</f>
        <v>0</v>
      </c>
      <c r="I19384" s="3">
        <f>IFERROR(AVERAGE(I19387), 0)</f>
        <v>0</v>
      </c>
      <c r="J19384" s="3">
        <f>IFERROR(AVERAGE(J19387), 0)</f>
        <v>0</v>
      </c>
      <c r="K19384" s="3">
        <f>IFERROR(AVERAGE(K19387), 0)</f>
        <v>0</v>
      </c>
    </row>
    <row r="19385" spans="2:11" outlineLevel="2">
      <c r="B19385" s="4" t="s">
        <v>9</v>
      </c>
      <c r="D19385">
        <f>E19388</f>
        <v>0</v>
      </c>
      <c r="E19385">
        <f>F19388</f>
        <v>0</v>
      </c>
      <c r="F19385">
        <f>G19388</f>
        <v>0</v>
      </c>
      <c r="G19385">
        <f>H19388</f>
        <v>0</v>
      </c>
      <c r="H19385">
        <f>I19388</f>
        <v>0</v>
      </c>
      <c r="I19385">
        <f>J19388</f>
        <v>0</v>
      </c>
      <c r="J19385">
        <f>K19388</f>
        <v>0</v>
      </c>
      <c r="K19385">
        <f>L19388</f>
        <v>0</v>
      </c>
    </row>
    <row r="19386" spans="2:11" outlineLevel="2">
      <c r="B19386" s="4" t="s">
        <v>10</v>
      </c>
      <c r="D19386">
        <f>E19389</f>
        <v>0</v>
      </c>
      <c r="E19386">
        <f>F19389</f>
        <v>0</v>
      </c>
      <c r="F19386">
        <f>G19389</f>
        <v>0</v>
      </c>
      <c r="G19386">
        <f>H19389</f>
        <v>0</v>
      </c>
      <c r="H19386">
        <f>I19389</f>
        <v>0</v>
      </c>
      <c r="I19386">
        <f>J19389</f>
        <v>0</v>
      </c>
      <c r="J19386">
        <f>K19389</f>
        <v>0</v>
      </c>
      <c r="K19386">
        <f>L19389</f>
        <v>0</v>
      </c>
    </row>
    <row r="19387" spans="2:11" s="5" customFormat="1" outlineLevel="1">
      <c r="C19387" s="5" t="s">
        <v>51</v>
      </c>
      <c r="D19387" s="1">
        <f>IFERROR(D19388/D19389, D19388)</f>
        <v>0</v>
      </c>
      <c r="E19387" s="1">
        <f>IFERROR(E19388/E19389, E19388)</f>
        <v>0</v>
      </c>
      <c r="F19387" s="1">
        <f>IFERROR(F19388/F19389, F19388)</f>
        <v>0</v>
      </c>
      <c r="G19387" s="1">
        <f>IFERROR(G19388/G19389, G19388)</f>
        <v>0</v>
      </c>
      <c r="H19387" s="1">
        <f>IFERROR(H19388/H19389, H19388)</f>
        <v>0</v>
      </c>
      <c r="I19387" s="1">
        <f>IFERROR(I19388/I19389, I19388)</f>
        <v>0</v>
      </c>
      <c r="J19387" s="1">
        <f>IFERROR(J19388/J19389, J19388)</f>
        <v>0</v>
      </c>
      <c r="K19387" s="1">
        <f>IFERROR(K19388/K19389, K19388)</f>
        <v>0</v>
      </c>
    </row>
    <row r="19388" spans="2:11" outlineLevel="2">
      <c r="C19388" t="s">
        <v>10</v>
      </c>
      <c r="D19388">
        <f>COUNTIF(D19390:D19391, "1")</f>
        <v>0</v>
      </c>
      <c r="E19388">
        <f>COUNTIF(E19390:E19391, "1")</f>
        <v>0</v>
      </c>
      <c r="F19388">
        <f>COUNTIF(F19390:F19391, "1")</f>
        <v>0</v>
      </c>
      <c r="G19388">
        <f>COUNTIF(G19390:G19391, "1")</f>
        <v>0</v>
      </c>
      <c r="H19388">
        <f>COUNTIF(H19390:H19391, "1")</f>
        <v>0</v>
      </c>
      <c r="I19388">
        <f>COUNTIF(I19390:I19391, "1")</f>
        <v>0</v>
      </c>
      <c r="J19388">
        <f>COUNTIF(J19390:J19391, "1")</f>
        <v>0</v>
      </c>
      <c r="K19388">
        <f>COUNTIF(K19390:K19391, "1")</f>
        <v>0</v>
      </c>
    </row>
    <row r="19389" spans="2:11" outlineLevel="2">
      <c r="C19389" t="s">
        <v>12</v>
      </c>
      <c r="D19389">
        <f>COUNTIF(D19390:D19391, "0")</f>
        <v>0</v>
      </c>
      <c r="E19389">
        <f>COUNTIF(E19390:E19391, "0")</f>
        <v>0</v>
      </c>
      <c r="F19389">
        <f>COUNTIF(F19390:F19391, "0")</f>
        <v>0</v>
      </c>
      <c r="G19389">
        <f>COUNTIF(G19390:G19391, "0")</f>
        <v>0</v>
      </c>
      <c r="H19389">
        <f>COUNTIF(H19390:H19391, "0")</f>
        <v>0</v>
      </c>
      <c r="I19389">
        <f>COUNTIF(I19390:I19391, "0")</f>
        <v>0</v>
      </c>
      <c r="J19389">
        <f>COUNTIF(J19390:J19391, "0")</f>
        <v>0</v>
      </c>
      <c r="K19389">
        <f>COUNTIF(K19390:K19391, "0")</f>
        <v>0</v>
      </c>
    </row>
    <row r="19390" spans="2:11" outlineLevel="2">
      <c r="B19390" t="s">
        <v>52</v>
      </c>
      <c r="C19390" t="s">
        <v>14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2:11" outlineLevel="2">
      <c r="B19391" t="s">
        <v>52</v>
      </c>
      <c r="C19391" t="s">
        <v>15</v>
      </c>
      <c r="D19391">
        <v>1</v>
      </c>
      <c r="E19391">
        <v>0</v>
      </c>
      <c r="F19391">
        <v>1</v>
      </c>
      <c r="G19391">
        <v>0</v>
      </c>
      <c r="H19391">
        <v>1</v>
      </c>
      <c r="I19391">
        <v>0</v>
      </c>
      <c r="J19391">
        <v>0</v>
      </c>
      <c r="K19391">
        <v>0</v>
      </c>
    </row>
    <row r="19392" spans="2:11" s="3" customFormat="1">
      <c r="B19392" s="3" t="s">
        <v>836</v>
      </c>
      <c r="C19392" s="3" t="s">
        <v>8</v>
      </c>
      <c r="D19392" s="3">
        <f>IFERROR(AVERAGE(D19395), 0)</f>
        <v>0</v>
      </c>
      <c r="E19392" s="3">
        <f>IFERROR(AVERAGE(E19395), 0)</f>
        <v>0</v>
      </c>
      <c r="F19392" s="3">
        <f>IFERROR(AVERAGE(F19395), 0)</f>
        <v>0</v>
      </c>
      <c r="G19392" s="3">
        <f>IFERROR(AVERAGE(G19395), 0)</f>
        <v>0</v>
      </c>
      <c r="H19392" s="3">
        <f>IFERROR(AVERAGE(H19395), 0)</f>
        <v>0</v>
      </c>
      <c r="I19392" s="3">
        <f>IFERROR(AVERAGE(I19395), 0)</f>
        <v>0</v>
      </c>
      <c r="J19392" s="3">
        <f>IFERROR(AVERAGE(J19395), 0)</f>
        <v>0</v>
      </c>
      <c r="K19392" s="3">
        <f>IFERROR(AVERAGE(K19395), 0)</f>
        <v>0</v>
      </c>
    </row>
    <row r="19393" spans="2:11" outlineLevel="2">
      <c r="B19393" s="4" t="s">
        <v>9</v>
      </c>
      <c r="D19393">
        <f>E19396</f>
        <v>0</v>
      </c>
      <c r="E19393">
        <f>F19396</f>
        <v>0</v>
      </c>
      <c r="F19393">
        <f>G19396</f>
        <v>0</v>
      </c>
      <c r="G19393">
        <f>H19396</f>
        <v>0</v>
      </c>
      <c r="H19393">
        <f>I19396</f>
        <v>0</v>
      </c>
      <c r="I19393">
        <f>J19396</f>
        <v>0</v>
      </c>
      <c r="J19393">
        <f>K19396</f>
        <v>0</v>
      </c>
      <c r="K19393">
        <f>L19396</f>
        <v>0</v>
      </c>
    </row>
    <row r="19394" spans="2:11" outlineLevel="2">
      <c r="B19394" s="4" t="s">
        <v>10</v>
      </c>
      <c r="D19394">
        <f>E19397</f>
        <v>0</v>
      </c>
      <c r="E19394">
        <f>F19397</f>
        <v>0</v>
      </c>
      <c r="F19394">
        <f>G19397</f>
        <v>0</v>
      </c>
      <c r="G19394">
        <f>H19397</f>
        <v>0</v>
      </c>
      <c r="H19394">
        <f>I19397</f>
        <v>0</v>
      </c>
      <c r="I19394">
        <f>J19397</f>
        <v>0</v>
      </c>
      <c r="J19394">
        <f>K19397</f>
        <v>0</v>
      </c>
      <c r="K19394">
        <f>L19397</f>
        <v>0</v>
      </c>
    </row>
    <row r="19395" spans="2:11" s="5" customFormat="1" outlineLevel="1">
      <c r="C19395" s="5" t="s">
        <v>51</v>
      </c>
      <c r="D19395" s="1">
        <f>IFERROR(D19396/D19397, D19396)</f>
        <v>0</v>
      </c>
      <c r="E19395" s="1">
        <f>IFERROR(E19396/E19397, E19396)</f>
        <v>0</v>
      </c>
      <c r="F19395" s="1">
        <f>IFERROR(F19396/F19397, F19396)</f>
        <v>0</v>
      </c>
      <c r="G19395" s="1">
        <f>IFERROR(G19396/G19397, G19396)</f>
        <v>0</v>
      </c>
      <c r="H19395" s="1">
        <f>IFERROR(H19396/H19397, H19396)</f>
        <v>0</v>
      </c>
      <c r="I19395" s="1">
        <f>IFERROR(I19396/I19397, I19396)</f>
        <v>0</v>
      </c>
      <c r="J19395" s="1">
        <f>IFERROR(J19396/J19397, J19396)</f>
        <v>0</v>
      </c>
      <c r="K19395" s="1">
        <f>IFERROR(K19396/K19397, K19396)</f>
        <v>0</v>
      </c>
    </row>
    <row r="19396" spans="2:11" outlineLevel="2">
      <c r="C19396" t="s">
        <v>10</v>
      </c>
      <c r="D19396">
        <f>COUNTIF(D19398:D19398, "1")</f>
        <v>0</v>
      </c>
      <c r="E19396">
        <f>COUNTIF(E19398:E19398, "1")</f>
        <v>0</v>
      </c>
      <c r="F19396">
        <f>COUNTIF(F19398:F19398, "1")</f>
        <v>0</v>
      </c>
      <c r="G19396">
        <f>COUNTIF(G19398:G19398, "1")</f>
        <v>0</v>
      </c>
      <c r="H19396">
        <f>COUNTIF(H19398:H19398, "1")</f>
        <v>0</v>
      </c>
      <c r="I19396">
        <f>COUNTIF(I19398:I19398, "1")</f>
        <v>0</v>
      </c>
      <c r="J19396">
        <f>COUNTIF(J19398:J19398, "1")</f>
        <v>0</v>
      </c>
      <c r="K19396">
        <f>COUNTIF(K19398:K19398, "1")</f>
        <v>0</v>
      </c>
    </row>
    <row r="19397" spans="2:11" outlineLevel="2">
      <c r="C19397" t="s">
        <v>12</v>
      </c>
      <c r="D19397">
        <f>COUNTIF(D19398:D19398, "0")</f>
        <v>0</v>
      </c>
      <c r="E19397">
        <f>COUNTIF(E19398:E19398, "0")</f>
        <v>0</v>
      </c>
      <c r="F19397">
        <f>COUNTIF(F19398:F19398, "0")</f>
        <v>0</v>
      </c>
      <c r="G19397">
        <f>COUNTIF(G19398:G19398, "0")</f>
        <v>0</v>
      </c>
      <c r="H19397">
        <f>COUNTIF(H19398:H19398, "0")</f>
        <v>0</v>
      </c>
      <c r="I19397">
        <f>COUNTIF(I19398:I19398, "0")</f>
        <v>0</v>
      </c>
      <c r="J19397">
        <f>COUNTIF(J19398:J19398, "0")</f>
        <v>0</v>
      </c>
      <c r="K19397">
        <f>COUNTIF(K19398:K19398, "0")</f>
        <v>0</v>
      </c>
    </row>
    <row r="19398" spans="2:11" outlineLevel="2">
      <c r="B19398" t="s">
        <v>52</v>
      </c>
      <c r="C19398" t="s">
        <v>14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2:11" s="3" customFormat="1">
      <c r="B19399" s="3" t="s">
        <v>837</v>
      </c>
      <c r="C19399" s="3" t="s">
        <v>8</v>
      </c>
      <c r="D19399" s="3">
        <f>IFERROR(AVERAGE(D19402), 0)</f>
        <v>0</v>
      </c>
      <c r="E19399" s="3">
        <f>IFERROR(AVERAGE(E19402), 0)</f>
        <v>0</v>
      </c>
      <c r="F19399" s="3">
        <f>IFERROR(AVERAGE(F19402), 0)</f>
        <v>0</v>
      </c>
      <c r="G19399" s="3">
        <f>IFERROR(AVERAGE(G19402), 0)</f>
        <v>0</v>
      </c>
      <c r="H19399" s="3">
        <f>IFERROR(AVERAGE(H19402), 0)</f>
        <v>0</v>
      </c>
      <c r="I19399" s="3">
        <f>IFERROR(AVERAGE(I19402), 0)</f>
        <v>0</v>
      </c>
      <c r="J19399" s="3">
        <f>IFERROR(AVERAGE(J19402), 0)</f>
        <v>0</v>
      </c>
      <c r="K19399" s="3">
        <f>IFERROR(AVERAGE(K19402), 0)</f>
        <v>0</v>
      </c>
    </row>
    <row r="19400" spans="2:11" outlineLevel="2">
      <c r="B19400" s="4" t="s">
        <v>9</v>
      </c>
      <c r="D19400">
        <f>E19403</f>
        <v>0</v>
      </c>
      <c r="E19400">
        <f>F19403</f>
        <v>0</v>
      </c>
      <c r="F19400">
        <f>G19403</f>
        <v>0</v>
      </c>
      <c r="G19400">
        <f>H19403</f>
        <v>0</v>
      </c>
      <c r="H19400">
        <f>I19403</f>
        <v>0</v>
      </c>
      <c r="I19400">
        <f>J19403</f>
        <v>0</v>
      </c>
      <c r="J19400">
        <f>K19403</f>
        <v>0</v>
      </c>
      <c r="K19400">
        <f>L19403</f>
        <v>0</v>
      </c>
    </row>
    <row r="19401" spans="2:11" outlineLevel="2">
      <c r="B19401" s="4" t="s">
        <v>10</v>
      </c>
      <c r="D19401">
        <f>E19404</f>
        <v>0</v>
      </c>
      <c r="E19401">
        <f>F19404</f>
        <v>0</v>
      </c>
      <c r="F19401">
        <f>G19404</f>
        <v>0</v>
      </c>
      <c r="G19401">
        <f>H19404</f>
        <v>0</v>
      </c>
      <c r="H19401">
        <f>I19404</f>
        <v>0</v>
      </c>
      <c r="I19401">
        <f>J19404</f>
        <v>0</v>
      </c>
      <c r="J19401">
        <f>K19404</f>
        <v>0</v>
      </c>
      <c r="K19401">
        <f>L19404</f>
        <v>0</v>
      </c>
    </row>
    <row r="19402" spans="2:11" s="5" customFormat="1" outlineLevel="1">
      <c r="C19402" s="5" t="s">
        <v>51</v>
      </c>
      <c r="D19402" s="1">
        <f>IFERROR(D19403/D19404, D19403)</f>
        <v>0</v>
      </c>
      <c r="E19402" s="1">
        <f>IFERROR(E19403/E19404, E19403)</f>
        <v>0</v>
      </c>
      <c r="F19402" s="1">
        <f>IFERROR(F19403/F19404, F19403)</f>
        <v>0</v>
      </c>
      <c r="G19402" s="1">
        <f>IFERROR(G19403/G19404, G19403)</f>
        <v>0</v>
      </c>
      <c r="H19402" s="1">
        <f>IFERROR(H19403/H19404, H19403)</f>
        <v>0</v>
      </c>
      <c r="I19402" s="1">
        <f>IFERROR(I19403/I19404, I19403)</f>
        <v>0</v>
      </c>
      <c r="J19402" s="1">
        <f>IFERROR(J19403/J19404, J19403)</f>
        <v>0</v>
      </c>
      <c r="K19402" s="1">
        <f>IFERROR(K19403/K19404, K19403)</f>
        <v>0</v>
      </c>
    </row>
    <row r="19403" spans="2:11" outlineLevel="2">
      <c r="C19403" t="s">
        <v>10</v>
      </c>
      <c r="D19403">
        <f>COUNTIF(D19405:D19411, "1")</f>
        <v>0</v>
      </c>
      <c r="E19403">
        <f>COUNTIF(E19405:E19411, "1")</f>
        <v>0</v>
      </c>
      <c r="F19403">
        <f>COUNTIF(F19405:F19411, "1")</f>
        <v>0</v>
      </c>
      <c r="G19403">
        <f>COUNTIF(G19405:G19411, "1")</f>
        <v>0</v>
      </c>
      <c r="H19403">
        <f>COUNTIF(H19405:H19411, "1")</f>
        <v>0</v>
      </c>
      <c r="I19403">
        <f>COUNTIF(I19405:I19411, "1")</f>
        <v>0</v>
      </c>
      <c r="J19403">
        <f>COUNTIF(J19405:J19411, "1")</f>
        <v>0</v>
      </c>
      <c r="K19403">
        <f>COUNTIF(K19405:K19411, "1")</f>
        <v>0</v>
      </c>
    </row>
    <row r="19404" spans="2:11" outlineLevel="2">
      <c r="C19404" t="s">
        <v>12</v>
      </c>
      <c r="D19404">
        <f>COUNTIF(D19405:D19411, "0")</f>
        <v>0</v>
      </c>
      <c r="E19404">
        <f>COUNTIF(E19405:E19411, "0")</f>
        <v>0</v>
      </c>
      <c r="F19404">
        <f>COUNTIF(F19405:F19411, "0")</f>
        <v>0</v>
      </c>
      <c r="G19404">
        <f>COUNTIF(G19405:G19411, "0")</f>
        <v>0</v>
      </c>
      <c r="H19404">
        <f>COUNTIF(H19405:H19411, "0")</f>
        <v>0</v>
      </c>
      <c r="I19404">
        <f>COUNTIF(I19405:I19411, "0")</f>
        <v>0</v>
      </c>
      <c r="J19404">
        <f>COUNTIF(J19405:J19411, "0")</f>
        <v>0</v>
      </c>
      <c r="K19404">
        <f>COUNTIF(K19405:K19411, "0")</f>
        <v>0</v>
      </c>
    </row>
    <row r="19405" spans="2:11" outlineLevel="2">
      <c r="B19405" t="s">
        <v>52</v>
      </c>
      <c r="C19405" t="s">
        <v>16</v>
      </c>
      <c r="D19405">
        <v>0</v>
      </c>
      <c r="E19405">
        <v>0</v>
      </c>
      <c r="F19405">
        <v>0</v>
      </c>
      <c r="G19405">
        <v>1</v>
      </c>
      <c r="H19405">
        <v>1</v>
      </c>
      <c r="I19405">
        <v>0</v>
      </c>
      <c r="J19405">
        <v>0</v>
      </c>
      <c r="K19405">
        <v>0</v>
      </c>
    </row>
    <row r="19406" spans="2:11" outlineLevel="2">
      <c r="B19406" t="s">
        <v>52</v>
      </c>
      <c r="C19406" t="s">
        <v>32</v>
      </c>
      <c r="D19406">
        <v>0</v>
      </c>
      <c r="E19406">
        <v>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2:11" outlineLevel="2">
      <c r="B19407" t="s">
        <v>52</v>
      </c>
      <c r="C19407" t="s">
        <v>18</v>
      </c>
      <c r="D19407">
        <v>1</v>
      </c>
      <c r="E19407">
        <v>1</v>
      </c>
      <c r="F19407">
        <v>1</v>
      </c>
      <c r="G19407">
        <v>0</v>
      </c>
      <c r="H19407">
        <v>0</v>
      </c>
      <c r="I19407">
        <v>1</v>
      </c>
      <c r="J19407">
        <v>0</v>
      </c>
      <c r="K19407">
        <v>0</v>
      </c>
    </row>
    <row r="19408" spans="2:11" outlineLevel="2">
      <c r="B19408" t="s">
        <v>52</v>
      </c>
      <c r="C19408" t="s">
        <v>22</v>
      </c>
      <c r="D19408">
        <v>0</v>
      </c>
      <c r="E19408">
        <v>0</v>
      </c>
      <c r="F19408">
        <v>1</v>
      </c>
      <c r="G19408">
        <v>0</v>
      </c>
      <c r="H19408">
        <v>1</v>
      </c>
      <c r="I19408">
        <v>0</v>
      </c>
      <c r="J19408">
        <v>0</v>
      </c>
      <c r="K19408">
        <v>0</v>
      </c>
    </row>
    <row r="19409" spans="2:11" outlineLevel="2">
      <c r="B19409" t="s">
        <v>52</v>
      </c>
      <c r="C19409" t="s">
        <v>23</v>
      </c>
      <c r="D19409">
        <v>0</v>
      </c>
      <c r="E19409">
        <v>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2:11" outlineLevel="2">
      <c r="B19410" t="s">
        <v>52</v>
      </c>
      <c r="C19410" t="s">
        <v>20</v>
      </c>
      <c r="D19410">
        <v>0</v>
      </c>
      <c r="E19410">
        <v>1</v>
      </c>
      <c r="F19410">
        <v>1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2:11" outlineLevel="2">
      <c r="B19411" t="s">
        <v>52</v>
      </c>
      <c r="C19411" t="s">
        <v>21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1</v>
      </c>
      <c r="J19411">
        <v>0</v>
      </c>
      <c r="K19411">
        <v>0</v>
      </c>
    </row>
    <row r="19412" spans="2:11" s="3" customFormat="1">
      <c r="B19412" s="3" t="s">
        <v>838</v>
      </c>
      <c r="C19412" s="3" t="s">
        <v>8</v>
      </c>
      <c r="D19412" s="3">
        <f>IFERROR(AVERAGE(D19415), 0)</f>
        <v>0</v>
      </c>
      <c r="E19412" s="3">
        <f>IFERROR(AVERAGE(E19415), 0)</f>
        <v>0</v>
      </c>
      <c r="F19412" s="3">
        <f>IFERROR(AVERAGE(F19415), 0)</f>
        <v>0</v>
      </c>
      <c r="G19412" s="3">
        <f>IFERROR(AVERAGE(G19415), 0)</f>
        <v>0</v>
      </c>
      <c r="H19412" s="3">
        <f>IFERROR(AVERAGE(H19415), 0)</f>
        <v>0</v>
      </c>
      <c r="I19412" s="3">
        <f>IFERROR(AVERAGE(I19415), 0)</f>
        <v>0</v>
      </c>
      <c r="J19412" s="3">
        <f>IFERROR(AVERAGE(J19415), 0)</f>
        <v>0</v>
      </c>
      <c r="K19412" s="3">
        <f>IFERROR(AVERAGE(K19415), 0)</f>
        <v>0</v>
      </c>
    </row>
    <row r="19413" spans="2:11" outlineLevel="2">
      <c r="B19413" s="4" t="s">
        <v>9</v>
      </c>
      <c r="D19413">
        <f>E19416</f>
        <v>0</v>
      </c>
      <c r="E19413">
        <f>F19416</f>
        <v>0</v>
      </c>
      <c r="F19413">
        <f>G19416</f>
        <v>0</v>
      </c>
      <c r="G19413">
        <f>H19416</f>
        <v>0</v>
      </c>
      <c r="H19413">
        <f>I19416</f>
        <v>0</v>
      </c>
      <c r="I19413">
        <f>J19416</f>
        <v>0</v>
      </c>
      <c r="J19413">
        <f>K19416</f>
        <v>0</v>
      </c>
      <c r="K19413">
        <f>L19416</f>
        <v>0</v>
      </c>
    </row>
    <row r="19414" spans="2:11" outlineLevel="2">
      <c r="B19414" s="4" t="s">
        <v>10</v>
      </c>
      <c r="D19414">
        <f>E19417</f>
        <v>0</v>
      </c>
      <c r="E19414">
        <f>F19417</f>
        <v>0</v>
      </c>
      <c r="F19414">
        <f>G19417</f>
        <v>0</v>
      </c>
      <c r="G19414">
        <f>H19417</f>
        <v>0</v>
      </c>
      <c r="H19414">
        <f>I19417</f>
        <v>0</v>
      </c>
      <c r="I19414">
        <f>J19417</f>
        <v>0</v>
      </c>
      <c r="J19414">
        <f>K19417</f>
        <v>0</v>
      </c>
      <c r="K19414">
        <f>L19417</f>
        <v>0</v>
      </c>
    </row>
    <row r="19415" spans="2:11" s="5" customFormat="1" outlineLevel="1">
      <c r="C19415" s="5" t="s">
        <v>51</v>
      </c>
      <c r="D19415" s="1">
        <f>IFERROR(D19416/D19417, D19416)</f>
        <v>0</v>
      </c>
      <c r="E19415" s="1">
        <f>IFERROR(E19416/E19417, E19416)</f>
        <v>0</v>
      </c>
      <c r="F19415" s="1">
        <f>IFERROR(F19416/F19417, F19416)</f>
        <v>0</v>
      </c>
      <c r="G19415" s="1">
        <f>IFERROR(G19416/G19417, G19416)</f>
        <v>0</v>
      </c>
      <c r="H19415" s="1">
        <f>IFERROR(H19416/H19417, H19416)</f>
        <v>0</v>
      </c>
      <c r="I19415" s="1">
        <f>IFERROR(I19416/I19417, I19416)</f>
        <v>0</v>
      </c>
      <c r="J19415" s="1">
        <f>IFERROR(J19416/J19417, J19416)</f>
        <v>0</v>
      </c>
      <c r="K19415" s="1">
        <f>IFERROR(K19416/K19417, K19416)</f>
        <v>0</v>
      </c>
    </row>
    <row r="19416" spans="2:11" outlineLevel="2">
      <c r="C19416" t="s">
        <v>10</v>
      </c>
      <c r="D19416">
        <f>COUNTIF(D19418:D19420, "1")</f>
        <v>0</v>
      </c>
      <c r="E19416">
        <f>COUNTIF(E19418:E19420, "1")</f>
        <v>0</v>
      </c>
      <c r="F19416">
        <f>COUNTIF(F19418:F19420, "1")</f>
        <v>0</v>
      </c>
      <c r="G19416">
        <f>COUNTIF(G19418:G19420, "1")</f>
        <v>0</v>
      </c>
      <c r="H19416">
        <f>COUNTIF(H19418:H19420, "1")</f>
        <v>0</v>
      </c>
      <c r="I19416">
        <f>COUNTIF(I19418:I19420, "1")</f>
        <v>0</v>
      </c>
      <c r="J19416">
        <f>COUNTIF(J19418:J19420, "1")</f>
        <v>0</v>
      </c>
      <c r="K19416">
        <f>COUNTIF(K19418:K19420, "1")</f>
        <v>0</v>
      </c>
    </row>
    <row r="19417" spans="2:11" outlineLevel="2">
      <c r="C19417" t="s">
        <v>12</v>
      </c>
      <c r="D19417">
        <f>COUNTIF(D19418:D19420, "0")</f>
        <v>0</v>
      </c>
      <c r="E19417">
        <f>COUNTIF(E19418:E19420, "0")</f>
        <v>0</v>
      </c>
      <c r="F19417">
        <f>COUNTIF(F19418:F19420, "0")</f>
        <v>0</v>
      </c>
      <c r="G19417">
        <f>COUNTIF(G19418:G19420, "0")</f>
        <v>0</v>
      </c>
      <c r="H19417">
        <f>COUNTIF(H19418:H19420, "0")</f>
        <v>0</v>
      </c>
      <c r="I19417">
        <f>COUNTIF(I19418:I19420, "0")</f>
        <v>0</v>
      </c>
      <c r="J19417">
        <f>COUNTIF(J19418:J19420, "0")</f>
        <v>0</v>
      </c>
      <c r="K19417">
        <f>COUNTIF(K19418:K19420, "0")</f>
        <v>0</v>
      </c>
    </row>
    <row r="19418" spans="2:11" outlineLevel="2">
      <c r="B19418" t="s">
        <v>52</v>
      </c>
      <c r="C19418" t="s">
        <v>16</v>
      </c>
      <c r="D19418">
        <v>0</v>
      </c>
      <c r="E19418">
        <v>0</v>
      </c>
      <c r="F19418">
        <v>1</v>
      </c>
      <c r="G19418">
        <v>1</v>
      </c>
      <c r="H19418">
        <v>0</v>
      </c>
      <c r="I19418">
        <v>0</v>
      </c>
      <c r="J19418">
        <v>0</v>
      </c>
      <c r="K19418">
        <v>0</v>
      </c>
    </row>
    <row r="19419" spans="2:11" outlineLevel="2">
      <c r="B19419" t="s">
        <v>52</v>
      </c>
      <c r="C19419" t="s">
        <v>14</v>
      </c>
      <c r="D19419">
        <v>0</v>
      </c>
      <c r="E19419">
        <v>0</v>
      </c>
      <c r="F19419">
        <v>1</v>
      </c>
      <c r="G19419">
        <v>0</v>
      </c>
      <c r="H19419">
        <v>1</v>
      </c>
      <c r="I19419">
        <v>0</v>
      </c>
      <c r="J19419">
        <v>0</v>
      </c>
      <c r="K19419">
        <v>0</v>
      </c>
    </row>
    <row r="19420" spans="2:11" outlineLevel="2">
      <c r="B19420" t="s">
        <v>52</v>
      </c>
      <c r="C19420" t="s">
        <v>18</v>
      </c>
      <c r="D19420">
        <v>0</v>
      </c>
      <c r="E19420">
        <v>1</v>
      </c>
      <c r="F19420">
        <v>1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2:11" s="3" customFormat="1">
      <c r="B19421" s="3" t="s">
        <v>839</v>
      </c>
      <c r="C19421" s="3" t="s">
        <v>8</v>
      </c>
      <c r="D19421" s="3">
        <f>IFERROR(AVERAGE(D19424), 0)</f>
        <v>0</v>
      </c>
      <c r="E19421" s="3">
        <f>IFERROR(AVERAGE(E19424), 0)</f>
        <v>0</v>
      </c>
      <c r="F19421" s="3">
        <f>IFERROR(AVERAGE(F19424), 0)</f>
        <v>0</v>
      </c>
      <c r="G19421" s="3">
        <f>IFERROR(AVERAGE(G19424), 0)</f>
        <v>0</v>
      </c>
      <c r="H19421" s="3">
        <f>IFERROR(AVERAGE(H19424), 0)</f>
        <v>0</v>
      </c>
      <c r="I19421" s="3">
        <f>IFERROR(AVERAGE(I19424), 0)</f>
        <v>0</v>
      </c>
      <c r="J19421" s="3">
        <f>IFERROR(AVERAGE(J19424), 0)</f>
        <v>0</v>
      </c>
      <c r="K19421" s="3">
        <f>IFERROR(AVERAGE(K19424), 0)</f>
        <v>0</v>
      </c>
    </row>
    <row r="19422" spans="2:11" outlineLevel="2">
      <c r="B19422" s="4" t="s">
        <v>9</v>
      </c>
      <c r="D19422">
        <f>E19425</f>
        <v>0</v>
      </c>
      <c r="E19422">
        <f>F19425</f>
        <v>0</v>
      </c>
      <c r="F19422">
        <f>G19425</f>
        <v>0</v>
      </c>
      <c r="G19422">
        <f>H19425</f>
        <v>0</v>
      </c>
      <c r="H19422">
        <f>I19425</f>
        <v>0</v>
      </c>
      <c r="I19422">
        <f>J19425</f>
        <v>0</v>
      </c>
      <c r="J19422">
        <f>K19425</f>
        <v>0</v>
      </c>
      <c r="K19422">
        <f>L19425</f>
        <v>0</v>
      </c>
    </row>
    <row r="19423" spans="2:11" outlineLevel="2">
      <c r="B19423" s="4" t="s">
        <v>10</v>
      </c>
      <c r="D19423">
        <f>E19426</f>
        <v>0</v>
      </c>
      <c r="E19423">
        <f>F19426</f>
        <v>0</v>
      </c>
      <c r="F19423">
        <f>G19426</f>
        <v>0</v>
      </c>
      <c r="G19423">
        <f>H19426</f>
        <v>0</v>
      </c>
      <c r="H19423">
        <f>I19426</f>
        <v>0</v>
      </c>
      <c r="I19423">
        <f>J19426</f>
        <v>0</v>
      </c>
      <c r="J19423">
        <f>K19426</f>
        <v>0</v>
      </c>
      <c r="K19423">
        <f>L19426</f>
        <v>0</v>
      </c>
    </row>
    <row r="19424" spans="2:11" s="5" customFormat="1" outlineLevel="1">
      <c r="C19424" s="5" t="s">
        <v>51</v>
      </c>
      <c r="D19424" s="1">
        <f>IFERROR(D19425/D19426, D19425)</f>
        <v>0</v>
      </c>
      <c r="E19424" s="1">
        <f>IFERROR(E19425/E19426, E19425)</f>
        <v>0</v>
      </c>
      <c r="F19424" s="1">
        <f>IFERROR(F19425/F19426, F19425)</f>
        <v>0</v>
      </c>
      <c r="G19424" s="1">
        <f>IFERROR(G19425/G19426, G19425)</f>
        <v>0</v>
      </c>
      <c r="H19424" s="1">
        <f>IFERROR(H19425/H19426, H19425)</f>
        <v>0</v>
      </c>
      <c r="I19424" s="1">
        <f>IFERROR(I19425/I19426, I19425)</f>
        <v>0</v>
      </c>
      <c r="J19424" s="1">
        <f>IFERROR(J19425/J19426, J19425)</f>
        <v>0</v>
      </c>
      <c r="K19424" s="1">
        <f>IFERROR(K19425/K19426, K19425)</f>
        <v>0</v>
      </c>
    </row>
    <row r="19425" spans="2:11" outlineLevel="2">
      <c r="C19425" t="s">
        <v>10</v>
      </c>
      <c r="D19425">
        <f>COUNTIF(D19427:D19427, "1")</f>
        <v>0</v>
      </c>
      <c r="E19425">
        <f>COUNTIF(E19427:E19427, "1")</f>
        <v>0</v>
      </c>
      <c r="F19425">
        <f>COUNTIF(F19427:F19427, "1")</f>
        <v>0</v>
      </c>
      <c r="G19425">
        <f>COUNTIF(G19427:G19427, "1")</f>
        <v>0</v>
      </c>
      <c r="H19425">
        <f>COUNTIF(H19427:H19427, "1")</f>
        <v>0</v>
      </c>
      <c r="I19425">
        <f>COUNTIF(I19427:I19427, "1")</f>
        <v>0</v>
      </c>
      <c r="J19425">
        <f>COUNTIF(J19427:J19427, "1")</f>
        <v>0</v>
      </c>
      <c r="K19425">
        <f>COUNTIF(K19427:K19427, "1")</f>
        <v>0</v>
      </c>
    </row>
    <row r="19426" spans="2:11" outlineLevel="2">
      <c r="C19426" t="s">
        <v>12</v>
      </c>
      <c r="D19426">
        <f>COUNTIF(D19427:D19427, "0")</f>
        <v>0</v>
      </c>
      <c r="E19426">
        <f>COUNTIF(E19427:E19427, "0")</f>
        <v>0</v>
      </c>
      <c r="F19426">
        <f>COUNTIF(F19427:F19427, "0")</f>
        <v>0</v>
      </c>
      <c r="G19426">
        <f>COUNTIF(G19427:G19427, "0")</f>
        <v>0</v>
      </c>
      <c r="H19426">
        <f>COUNTIF(H19427:H19427, "0")</f>
        <v>0</v>
      </c>
      <c r="I19426">
        <f>COUNTIF(I19427:I19427, "0")</f>
        <v>0</v>
      </c>
      <c r="J19426">
        <f>COUNTIF(J19427:J19427, "0")</f>
        <v>0</v>
      </c>
      <c r="K19426">
        <f>COUNTIF(K19427:K19427, "0")</f>
        <v>0</v>
      </c>
    </row>
    <row r="19427" spans="2:11" outlineLevel="2">
      <c r="B19427" t="s">
        <v>52</v>
      </c>
      <c r="C19427" t="s">
        <v>14</v>
      </c>
      <c r="D19427">
        <v>1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2:11" s="3" customFormat="1">
      <c r="B19428" s="3" t="s">
        <v>840</v>
      </c>
      <c r="C19428" s="3" t="s">
        <v>8</v>
      </c>
      <c r="D19428" s="3">
        <f>IFERROR(AVERAGE(D19431), 0)</f>
        <v>0</v>
      </c>
      <c r="E19428" s="3">
        <f>IFERROR(AVERAGE(E19431), 0)</f>
        <v>0</v>
      </c>
      <c r="F19428" s="3">
        <f>IFERROR(AVERAGE(F19431), 0)</f>
        <v>0</v>
      </c>
      <c r="G19428" s="3">
        <f>IFERROR(AVERAGE(G19431), 0)</f>
        <v>0</v>
      </c>
      <c r="H19428" s="3">
        <f>IFERROR(AVERAGE(H19431), 0)</f>
        <v>0</v>
      </c>
      <c r="I19428" s="3">
        <f>IFERROR(AVERAGE(I19431), 0)</f>
        <v>0</v>
      </c>
      <c r="J19428" s="3">
        <f>IFERROR(AVERAGE(J19431), 0)</f>
        <v>0</v>
      </c>
      <c r="K19428" s="3">
        <f>IFERROR(AVERAGE(K19431), 0)</f>
        <v>0</v>
      </c>
    </row>
    <row r="19429" spans="2:11" outlineLevel="2">
      <c r="B19429" s="4" t="s">
        <v>9</v>
      </c>
      <c r="D19429">
        <f>E19432</f>
        <v>0</v>
      </c>
      <c r="E19429">
        <f>F19432</f>
        <v>0</v>
      </c>
      <c r="F19429">
        <f>G19432</f>
        <v>0</v>
      </c>
      <c r="G19429">
        <f>H19432</f>
        <v>0</v>
      </c>
      <c r="H19429">
        <f>I19432</f>
        <v>0</v>
      </c>
      <c r="I19429">
        <f>J19432</f>
        <v>0</v>
      </c>
      <c r="J19429">
        <f>K19432</f>
        <v>0</v>
      </c>
      <c r="K19429">
        <f>L19432</f>
        <v>0</v>
      </c>
    </row>
    <row r="19430" spans="2:11" outlineLevel="2">
      <c r="B19430" s="4" t="s">
        <v>10</v>
      </c>
      <c r="D19430">
        <f>E19433</f>
        <v>0</v>
      </c>
      <c r="E19430">
        <f>F19433</f>
        <v>0</v>
      </c>
      <c r="F19430">
        <f>G19433</f>
        <v>0</v>
      </c>
      <c r="G19430">
        <f>H19433</f>
        <v>0</v>
      </c>
      <c r="H19430">
        <f>I19433</f>
        <v>0</v>
      </c>
      <c r="I19430">
        <f>J19433</f>
        <v>0</v>
      </c>
      <c r="J19430">
        <f>K19433</f>
        <v>0</v>
      </c>
      <c r="K19430">
        <f>L19433</f>
        <v>0</v>
      </c>
    </row>
    <row r="19431" spans="2:11" s="5" customFormat="1" outlineLevel="1">
      <c r="C19431" s="5" t="s">
        <v>51</v>
      </c>
      <c r="D19431" s="1">
        <f>IFERROR(D19432/D19433, D19432)</f>
        <v>0</v>
      </c>
      <c r="E19431" s="1">
        <f>IFERROR(E19432/E19433, E19432)</f>
        <v>0</v>
      </c>
      <c r="F19431" s="1">
        <f>IFERROR(F19432/F19433, F19432)</f>
        <v>0</v>
      </c>
      <c r="G19431" s="1">
        <f>IFERROR(G19432/G19433, G19432)</f>
        <v>0</v>
      </c>
      <c r="H19431" s="1">
        <f>IFERROR(H19432/H19433, H19432)</f>
        <v>0</v>
      </c>
      <c r="I19431" s="1">
        <f>IFERROR(I19432/I19433, I19432)</f>
        <v>0</v>
      </c>
      <c r="J19431" s="1">
        <f>IFERROR(J19432/J19433, J19432)</f>
        <v>0</v>
      </c>
      <c r="K19431" s="1">
        <f>IFERROR(K19432/K19433, K19432)</f>
        <v>0</v>
      </c>
    </row>
    <row r="19432" spans="2:11" outlineLevel="2">
      <c r="C19432" t="s">
        <v>10</v>
      </c>
      <c r="D19432">
        <f>COUNTIF(D19434:D19434, "1")</f>
        <v>0</v>
      </c>
      <c r="E19432">
        <f>COUNTIF(E19434:E19434, "1")</f>
        <v>0</v>
      </c>
      <c r="F19432">
        <f>COUNTIF(F19434:F19434, "1")</f>
        <v>0</v>
      </c>
      <c r="G19432">
        <f>COUNTIF(G19434:G19434, "1")</f>
        <v>0</v>
      </c>
      <c r="H19432">
        <f>COUNTIF(H19434:H19434, "1")</f>
        <v>0</v>
      </c>
      <c r="I19432">
        <f>COUNTIF(I19434:I19434, "1")</f>
        <v>0</v>
      </c>
      <c r="J19432">
        <f>COUNTIF(J19434:J19434, "1")</f>
        <v>0</v>
      </c>
      <c r="K19432">
        <f>COUNTIF(K19434:K19434, "1")</f>
        <v>0</v>
      </c>
    </row>
    <row r="19433" spans="2:11" outlineLevel="2">
      <c r="C19433" t="s">
        <v>12</v>
      </c>
      <c r="D19433">
        <f>COUNTIF(D19434:D19434, "0")</f>
        <v>0</v>
      </c>
      <c r="E19433">
        <f>COUNTIF(E19434:E19434, "0")</f>
        <v>0</v>
      </c>
      <c r="F19433">
        <f>COUNTIF(F19434:F19434, "0")</f>
        <v>0</v>
      </c>
      <c r="G19433">
        <f>COUNTIF(G19434:G19434, "0")</f>
        <v>0</v>
      </c>
      <c r="H19433">
        <f>COUNTIF(H19434:H19434, "0")</f>
        <v>0</v>
      </c>
      <c r="I19433">
        <f>COUNTIF(I19434:I19434, "0")</f>
        <v>0</v>
      </c>
      <c r="J19433">
        <f>COUNTIF(J19434:J19434, "0")</f>
        <v>0</v>
      </c>
      <c r="K19433">
        <f>COUNTIF(K19434:K19434, "0")</f>
        <v>0</v>
      </c>
    </row>
    <row r="19434" spans="2:11" outlineLevel="2">
      <c r="B19434" t="s">
        <v>52</v>
      </c>
      <c r="C19434" t="s">
        <v>14</v>
      </c>
      <c r="D19434">
        <v>1</v>
      </c>
      <c r="E19434">
        <v>0</v>
      </c>
      <c r="F19434">
        <v>1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2:11" s="3" customFormat="1">
      <c r="B19435" s="3" t="s">
        <v>841</v>
      </c>
      <c r="C19435" s="3" t="s">
        <v>8</v>
      </c>
      <c r="D19435" s="3">
        <f>IFERROR(AVERAGE(D19438), 0)</f>
        <v>0</v>
      </c>
      <c r="E19435" s="3">
        <f>IFERROR(AVERAGE(E19438), 0)</f>
        <v>0</v>
      </c>
      <c r="F19435" s="3">
        <f>IFERROR(AVERAGE(F19438), 0)</f>
        <v>0</v>
      </c>
      <c r="G19435" s="3">
        <f>IFERROR(AVERAGE(G19438), 0)</f>
        <v>0</v>
      </c>
      <c r="H19435" s="3">
        <f>IFERROR(AVERAGE(H19438), 0)</f>
        <v>0</v>
      </c>
      <c r="I19435" s="3">
        <f>IFERROR(AVERAGE(I19438), 0)</f>
        <v>0</v>
      </c>
      <c r="J19435" s="3">
        <f>IFERROR(AVERAGE(J19438), 0)</f>
        <v>0</v>
      </c>
      <c r="K19435" s="3">
        <f>IFERROR(AVERAGE(K19438), 0)</f>
        <v>0</v>
      </c>
    </row>
    <row r="19436" spans="2:11" outlineLevel="2">
      <c r="B19436" s="4" t="s">
        <v>9</v>
      </c>
      <c r="D19436">
        <f>E19439</f>
        <v>0</v>
      </c>
      <c r="E19436">
        <f>F19439</f>
        <v>0</v>
      </c>
      <c r="F19436">
        <f>G19439</f>
        <v>0</v>
      </c>
      <c r="G19436">
        <f>H19439</f>
        <v>0</v>
      </c>
      <c r="H19436">
        <f>I19439</f>
        <v>0</v>
      </c>
      <c r="I19436">
        <f>J19439</f>
        <v>0</v>
      </c>
      <c r="J19436">
        <f>K19439</f>
        <v>0</v>
      </c>
      <c r="K19436">
        <f>L19439</f>
        <v>0</v>
      </c>
    </row>
    <row r="19437" spans="2:11" outlineLevel="2">
      <c r="B19437" s="4" t="s">
        <v>10</v>
      </c>
      <c r="D19437">
        <f>E19440</f>
        <v>0</v>
      </c>
      <c r="E19437">
        <f>F19440</f>
        <v>0</v>
      </c>
      <c r="F19437">
        <f>G19440</f>
        <v>0</v>
      </c>
      <c r="G19437">
        <f>H19440</f>
        <v>0</v>
      </c>
      <c r="H19437">
        <f>I19440</f>
        <v>0</v>
      </c>
      <c r="I19437">
        <f>J19440</f>
        <v>0</v>
      </c>
      <c r="J19437">
        <f>K19440</f>
        <v>0</v>
      </c>
      <c r="K19437">
        <f>L19440</f>
        <v>0</v>
      </c>
    </row>
    <row r="19438" spans="2:11" s="5" customFormat="1" outlineLevel="1">
      <c r="C19438" s="5" t="s">
        <v>51</v>
      </c>
      <c r="D19438" s="1">
        <f>IFERROR(D19439/D19440, D19439)</f>
        <v>0</v>
      </c>
      <c r="E19438" s="1">
        <f>IFERROR(E19439/E19440, E19439)</f>
        <v>0</v>
      </c>
      <c r="F19438" s="1">
        <f>IFERROR(F19439/F19440, F19439)</f>
        <v>0</v>
      </c>
      <c r="G19438" s="1">
        <f>IFERROR(G19439/G19440, G19439)</f>
        <v>0</v>
      </c>
      <c r="H19438" s="1">
        <f>IFERROR(H19439/H19440, H19439)</f>
        <v>0</v>
      </c>
      <c r="I19438" s="1">
        <f>IFERROR(I19439/I19440, I19439)</f>
        <v>0</v>
      </c>
      <c r="J19438" s="1">
        <f>IFERROR(J19439/J19440, J19439)</f>
        <v>0</v>
      </c>
      <c r="K19438" s="1">
        <f>IFERROR(K19439/K19440, K19439)</f>
        <v>0</v>
      </c>
    </row>
    <row r="19439" spans="2:11" outlineLevel="2">
      <c r="C19439" t="s">
        <v>10</v>
      </c>
      <c r="D19439">
        <f>COUNTIF(D19441:D19443, "1")</f>
        <v>0</v>
      </c>
      <c r="E19439">
        <f>COUNTIF(E19441:E19443, "1")</f>
        <v>0</v>
      </c>
      <c r="F19439">
        <f>COUNTIF(F19441:F19443, "1")</f>
        <v>0</v>
      </c>
      <c r="G19439">
        <f>COUNTIF(G19441:G19443, "1")</f>
        <v>0</v>
      </c>
      <c r="H19439">
        <f>COUNTIF(H19441:H19443, "1")</f>
        <v>0</v>
      </c>
      <c r="I19439">
        <f>COUNTIF(I19441:I19443, "1")</f>
        <v>0</v>
      </c>
      <c r="J19439">
        <f>COUNTIF(J19441:J19443, "1")</f>
        <v>0</v>
      </c>
      <c r="K19439">
        <f>COUNTIF(K19441:K19443, "1")</f>
        <v>0</v>
      </c>
    </row>
    <row r="19440" spans="2:11" outlineLevel="2">
      <c r="C19440" t="s">
        <v>12</v>
      </c>
      <c r="D19440">
        <f>COUNTIF(D19441:D19443, "0")</f>
        <v>0</v>
      </c>
      <c r="E19440">
        <f>COUNTIF(E19441:E19443, "0")</f>
        <v>0</v>
      </c>
      <c r="F19440">
        <f>COUNTIF(F19441:F19443, "0")</f>
        <v>0</v>
      </c>
      <c r="G19440">
        <f>COUNTIF(G19441:G19443, "0")</f>
        <v>0</v>
      </c>
      <c r="H19440">
        <f>COUNTIF(H19441:H19443, "0")</f>
        <v>0</v>
      </c>
      <c r="I19440">
        <f>COUNTIF(I19441:I19443, "0")</f>
        <v>0</v>
      </c>
      <c r="J19440">
        <f>COUNTIF(J19441:J19443, "0")</f>
        <v>0</v>
      </c>
      <c r="K19440">
        <f>COUNTIF(K19441:K19443, "0")</f>
        <v>0</v>
      </c>
    </row>
    <row r="19441" spans="2:11" outlineLevel="2">
      <c r="B19441" t="s">
        <v>52</v>
      </c>
      <c r="C19441" t="s">
        <v>15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2:11" outlineLevel="2">
      <c r="B19442" t="s">
        <v>52</v>
      </c>
      <c r="C19442" t="s">
        <v>14</v>
      </c>
      <c r="D19442">
        <v>1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2:11" outlineLevel="2">
      <c r="B19443" t="s">
        <v>52</v>
      </c>
      <c r="C19443" t="s">
        <v>16</v>
      </c>
      <c r="D19443">
        <v>1</v>
      </c>
      <c r="E19443">
        <v>1</v>
      </c>
      <c r="F19443">
        <v>0</v>
      </c>
      <c r="G19443">
        <v>0</v>
      </c>
      <c r="H19443">
        <v>1</v>
      </c>
      <c r="I19443">
        <v>0</v>
      </c>
      <c r="J19443">
        <v>0</v>
      </c>
      <c r="K19443">
        <v>0</v>
      </c>
    </row>
    <row r="19444" spans="2:11" s="3" customFormat="1">
      <c r="B19444" s="3" t="s">
        <v>842</v>
      </c>
      <c r="C19444" s="3" t="s">
        <v>8</v>
      </c>
      <c r="D19444" s="3">
        <f>IFERROR(AVERAGE(D19447,D19463), 0)</f>
        <v>0</v>
      </c>
      <c r="E19444" s="3">
        <f>IFERROR(AVERAGE(E19447,E19463), 0)</f>
        <v>0</v>
      </c>
      <c r="F19444" s="3">
        <f>IFERROR(AVERAGE(F19447,F19463), 0)</f>
        <v>0</v>
      </c>
      <c r="G19444" s="3">
        <f>IFERROR(AVERAGE(G19447,G19463), 0)</f>
        <v>0</v>
      </c>
      <c r="H19444" s="3">
        <f>IFERROR(AVERAGE(H19447,H19463), 0)</f>
        <v>0</v>
      </c>
      <c r="I19444" s="3">
        <f>IFERROR(AVERAGE(I19447,I19463), 0)</f>
        <v>0</v>
      </c>
      <c r="J19444" s="3">
        <f>IFERROR(AVERAGE(J19447,J19463), 0)</f>
        <v>0</v>
      </c>
      <c r="K19444" s="3">
        <f>IFERROR(AVERAGE(K19447,K19463), 0)</f>
        <v>0</v>
      </c>
    </row>
    <row r="19445" spans="2:11" outlineLevel="2">
      <c r="B19445" s="4" t="s">
        <v>9</v>
      </c>
      <c r="D19445">
        <f>E19448+E19464</f>
        <v>0</v>
      </c>
      <c r="E19445">
        <f>F19448+F19464</f>
        <v>0</v>
      </c>
      <c r="F19445">
        <f>G19448+G19464</f>
        <v>0</v>
      </c>
      <c r="G19445">
        <f>H19448+H19464</f>
        <v>0</v>
      </c>
      <c r="H19445">
        <f>I19448+I19464</f>
        <v>0</v>
      </c>
      <c r="I19445">
        <f>J19448+J19464</f>
        <v>0</v>
      </c>
      <c r="J19445">
        <f>K19448+K19464</f>
        <v>0</v>
      </c>
      <c r="K19445">
        <f>L19448+L19464</f>
        <v>0</v>
      </c>
    </row>
    <row r="19446" spans="2:11" outlineLevel="2">
      <c r="B19446" s="4" t="s">
        <v>10</v>
      </c>
      <c r="D19446">
        <f>E19449+E19465</f>
        <v>0</v>
      </c>
      <c r="E19446">
        <f>F19449+F19465</f>
        <v>0</v>
      </c>
      <c r="F19446">
        <f>G19449+G19465</f>
        <v>0</v>
      </c>
      <c r="G19446">
        <f>H19449+H19465</f>
        <v>0</v>
      </c>
      <c r="H19446">
        <f>I19449+I19465</f>
        <v>0</v>
      </c>
      <c r="I19446">
        <f>J19449+J19465</f>
        <v>0</v>
      </c>
      <c r="J19446">
        <f>K19449+K19465</f>
        <v>0</v>
      </c>
      <c r="K19446">
        <f>L19449+L19465</f>
        <v>0</v>
      </c>
    </row>
    <row r="19447" spans="2:11" s="5" customFormat="1" outlineLevel="1">
      <c r="C19447" s="5" t="s">
        <v>51</v>
      </c>
      <c r="D19447" s="1">
        <f>IFERROR(D19448/D19449, D19448)</f>
        <v>0</v>
      </c>
      <c r="E19447" s="1">
        <f>IFERROR(E19448/E19449, E19448)</f>
        <v>0</v>
      </c>
      <c r="F19447" s="1">
        <f>IFERROR(F19448/F19449, F19448)</f>
        <v>0</v>
      </c>
      <c r="G19447" s="1">
        <f>IFERROR(G19448/G19449, G19448)</f>
        <v>0</v>
      </c>
      <c r="H19447" s="1">
        <f>IFERROR(H19448/H19449, H19448)</f>
        <v>0</v>
      </c>
      <c r="I19447" s="1">
        <f>IFERROR(I19448/I19449, I19448)</f>
        <v>0</v>
      </c>
      <c r="J19447" s="1">
        <f>IFERROR(J19448/J19449, J19448)</f>
        <v>0</v>
      </c>
      <c r="K19447" s="1">
        <f>IFERROR(K19448/K19449, K19448)</f>
        <v>0</v>
      </c>
    </row>
    <row r="19448" spans="2:11" outlineLevel="2">
      <c r="C19448" t="s">
        <v>10</v>
      </c>
      <c r="D19448">
        <f>COUNTIF(D19450:D19462, "1")</f>
        <v>0</v>
      </c>
      <c r="E19448">
        <f>COUNTIF(E19450:E19462, "1")</f>
        <v>0</v>
      </c>
      <c r="F19448">
        <f>COUNTIF(F19450:F19462, "1")</f>
        <v>0</v>
      </c>
      <c r="G19448">
        <f>COUNTIF(G19450:G19462, "1")</f>
        <v>0</v>
      </c>
      <c r="H19448">
        <f>COUNTIF(H19450:H19462, "1")</f>
        <v>0</v>
      </c>
      <c r="I19448">
        <f>COUNTIF(I19450:I19462, "1")</f>
        <v>0</v>
      </c>
      <c r="J19448">
        <f>COUNTIF(J19450:J19462, "1")</f>
        <v>0</v>
      </c>
      <c r="K19448">
        <f>COUNTIF(K19450:K19462, "1")</f>
        <v>0</v>
      </c>
    </row>
    <row r="19449" spans="2:11" outlineLevel="2">
      <c r="C19449" t="s">
        <v>12</v>
      </c>
      <c r="D19449">
        <f>COUNTIF(D19450:D19462, "0")</f>
        <v>0</v>
      </c>
      <c r="E19449">
        <f>COUNTIF(E19450:E19462, "0")</f>
        <v>0</v>
      </c>
      <c r="F19449">
        <f>COUNTIF(F19450:F19462, "0")</f>
        <v>0</v>
      </c>
      <c r="G19449">
        <f>COUNTIF(G19450:G19462, "0")</f>
        <v>0</v>
      </c>
      <c r="H19449">
        <f>COUNTIF(H19450:H19462, "0")</f>
        <v>0</v>
      </c>
      <c r="I19449">
        <f>COUNTIF(I19450:I19462, "0")</f>
        <v>0</v>
      </c>
      <c r="J19449">
        <f>COUNTIF(J19450:J19462, "0")</f>
        <v>0</v>
      </c>
      <c r="K19449">
        <f>COUNTIF(K19450:K19462, "0")</f>
        <v>0</v>
      </c>
    </row>
    <row r="19450" spans="2:11" outlineLevel="2">
      <c r="B19450" t="s">
        <v>52</v>
      </c>
      <c r="C19450" t="s">
        <v>14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0</v>
      </c>
      <c r="K19450">
        <v>0</v>
      </c>
    </row>
    <row r="19451" spans="2:11" outlineLevel="2">
      <c r="B19451" t="s">
        <v>52</v>
      </c>
      <c r="C19451" t="s">
        <v>15</v>
      </c>
      <c r="D19451">
        <v>0</v>
      </c>
      <c r="E19451">
        <v>0</v>
      </c>
      <c r="F19451">
        <v>0</v>
      </c>
      <c r="G19451">
        <v>0</v>
      </c>
      <c r="H19451">
        <v>1</v>
      </c>
      <c r="I19451">
        <v>0</v>
      </c>
      <c r="J19451">
        <v>0</v>
      </c>
      <c r="K19451">
        <v>0</v>
      </c>
    </row>
    <row r="19452" spans="2:11" outlineLevel="2">
      <c r="B19452" t="s">
        <v>52</v>
      </c>
      <c r="C19452" t="s">
        <v>18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2:11" outlineLevel="2">
      <c r="B19453" t="s">
        <v>52</v>
      </c>
      <c r="C19453" t="s">
        <v>19</v>
      </c>
      <c r="D19453">
        <v>0</v>
      </c>
      <c r="E19453">
        <v>0</v>
      </c>
      <c r="F19453">
        <v>0</v>
      </c>
      <c r="G19453">
        <v>0</v>
      </c>
      <c r="H19453">
        <v>1</v>
      </c>
      <c r="I19453">
        <v>1</v>
      </c>
      <c r="J19453">
        <v>0</v>
      </c>
      <c r="K19453">
        <v>0</v>
      </c>
    </row>
    <row r="19454" spans="2:11" outlineLevel="2">
      <c r="B19454" t="s">
        <v>52</v>
      </c>
      <c r="C19454" t="s">
        <v>19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2:11" outlineLevel="2">
      <c r="B19455" t="s">
        <v>52</v>
      </c>
      <c r="C19455" t="s">
        <v>32</v>
      </c>
      <c r="D19455">
        <v>0</v>
      </c>
      <c r="E19455">
        <v>0</v>
      </c>
      <c r="F19455">
        <v>1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2:11" outlineLevel="2">
      <c r="B19456" t="s">
        <v>52</v>
      </c>
      <c r="C19456" t="s">
        <v>21</v>
      </c>
      <c r="D19456">
        <v>1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2:11" outlineLevel="2">
      <c r="B19457" t="s">
        <v>52</v>
      </c>
      <c r="C19457" t="s">
        <v>23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2:11" outlineLevel="2">
      <c r="B19458" t="s">
        <v>52</v>
      </c>
      <c r="C19458" t="s">
        <v>33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2:11" outlineLevel="2">
      <c r="B19459" t="s">
        <v>52</v>
      </c>
      <c r="C19459" t="s">
        <v>26</v>
      </c>
      <c r="D19459">
        <v>0</v>
      </c>
      <c r="E19459">
        <v>0</v>
      </c>
      <c r="F19459">
        <v>0</v>
      </c>
      <c r="G19459">
        <v>1</v>
      </c>
      <c r="H19459">
        <v>0</v>
      </c>
      <c r="I19459">
        <v>0</v>
      </c>
      <c r="J19459">
        <v>0</v>
      </c>
      <c r="K19459">
        <v>0</v>
      </c>
    </row>
    <row r="19460" spans="2:11" outlineLevel="2">
      <c r="B19460" t="s">
        <v>52</v>
      </c>
      <c r="C19460" t="s">
        <v>28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2:11" outlineLevel="2">
      <c r="B19461" t="s">
        <v>52</v>
      </c>
      <c r="C19461" t="s">
        <v>35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1</v>
      </c>
      <c r="J19461">
        <v>0</v>
      </c>
      <c r="K19461">
        <v>0</v>
      </c>
    </row>
    <row r="19462" spans="2:11" outlineLevel="2">
      <c r="B19462" t="s">
        <v>52</v>
      </c>
      <c r="C19462" t="s">
        <v>38</v>
      </c>
      <c r="D19462">
        <v>0</v>
      </c>
      <c r="E19462">
        <v>0</v>
      </c>
      <c r="F19462">
        <v>1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2:11" s="5" customFormat="1" outlineLevel="1">
      <c r="C19463" s="5" t="s">
        <v>49</v>
      </c>
      <c r="D19463" s="1">
        <f>IFERROR(D19464/D19465, D19464)</f>
        <v>0</v>
      </c>
      <c r="E19463" s="1">
        <f>IFERROR(E19464/E19465, E19464)</f>
        <v>0</v>
      </c>
      <c r="F19463" s="1">
        <f>IFERROR(F19464/F19465, F19464)</f>
        <v>0</v>
      </c>
      <c r="G19463" s="1">
        <f>IFERROR(G19464/G19465, G19464)</f>
        <v>0</v>
      </c>
      <c r="H19463" s="1">
        <f>IFERROR(H19464/H19465, H19464)</f>
        <v>0</v>
      </c>
      <c r="I19463" s="1">
        <f>IFERROR(I19464/I19465, I19464)</f>
        <v>0</v>
      </c>
      <c r="J19463" s="1">
        <f>IFERROR(J19464/J19465, J19464)</f>
        <v>0</v>
      </c>
      <c r="K19463" s="1">
        <f>IFERROR(K19464/K19465, K19464)</f>
        <v>0</v>
      </c>
    </row>
    <row r="19464" spans="2:11" outlineLevel="2">
      <c r="C19464" t="s">
        <v>10</v>
      </c>
      <c r="D19464">
        <f>COUNTIF(D19466:D19480, "1")</f>
        <v>0</v>
      </c>
      <c r="E19464">
        <f>COUNTIF(E19466:E19480, "1")</f>
        <v>0</v>
      </c>
      <c r="F19464">
        <f>COUNTIF(F19466:F19480, "1")</f>
        <v>0</v>
      </c>
      <c r="G19464">
        <f>COUNTIF(G19466:G19480, "1")</f>
        <v>0</v>
      </c>
      <c r="H19464">
        <f>COUNTIF(H19466:H19480, "1")</f>
        <v>0</v>
      </c>
      <c r="I19464">
        <f>COUNTIF(I19466:I19480, "1")</f>
        <v>0</v>
      </c>
      <c r="J19464">
        <f>COUNTIF(J19466:J19480, "1")</f>
        <v>0</v>
      </c>
      <c r="K19464">
        <f>COUNTIF(K19466:K19480, "1")</f>
        <v>0</v>
      </c>
    </row>
    <row r="19465" spans="2:11" outlineLevel="2">
      <c r="C19465" t="s">
        <v>12</v>
      </c>
      <c r="D19465">
        <f>COUNTIF(D19466:D19480, "0")</f>
        <v>0</v>
      </c>
      <c r="E19465">
        <f>COUNTIF(E19466:E19480, "0")</f>
        <v>0</v>
      </c>
      <c r="F19465">
        <f>COUNTIF(F19466:F19480, "0")</f>
        <v>0</v>
      </c>
      <c r="G19465">
        <f>COUNTIF(G19466:G19480, "0")</f>
        <v>0</v>
      </c>
      <c r="H19465">
        <f>COUNTIF(H19466:H19480, "0")</f>
        <v>0</v>
      </c>
      <c r="I19465">
        <f>COUNTIF(I19466:I19480, "0")</f>
        <v>0</v>
      </c>
      <c r="J19465">
        <f>COUNTIF(J19466:J19480, "0")</f>
        <v>0</v>
      </c>
      <c r="K19465">
        <f>COUNTIF(K19466:K19480, "0")</f>
        <v>0</v>
      </c>
    </row>
    <row r="19466" spans="2:11" outlineLevel="2">
      <c r="B19466" t="s">
        <v>50</v>
      </c>
      <c r="C19466" t="s">
        <v>14</v>
      </c>
      <c r="D19466">
        <v>1</v>
      </c>
      <c r="E19466">
        <v>0</v>
      </c>
      <c r="F19466">
        <v>0</v>
      </c>
      <c r="G19466">
        <v>1</v>
      </c>
      <c r="H19466">
        <v>1</v>
      </c>
      <c r="I19466">
        <v>0</v>
      </c>
      <c r="J19466">
        <v>0</v>
      </c>
      <c r="K19466">
        <v>0</v>
      </c>
    </row>
    <row r="19467" spans="2:11" outlineLevel="2">
      <c r="B19467" t="s">
        <v>50</v>
      </c>
      <c r="C19467" t="s">
        <v>15</v>
      </c>
      <c r="D19467">
        <v>0</v>
      </c>
      <c r="E19467">
        <v>0</v>
      </c>
      <c r="F19467">
        <v>1</v>
      </c>
      <c r="G19467">
        <v>1</v>
      </c>
      <c r="H19467">
        <v>0</v>
      </c>
      <c r="I19467">
        <v>0</v>
      </c>
      <c r="J19467">
        <v>0</v>
      </c>
      <c r="K19467">
        <v>0</v>
      </c>
    </row>
    <row r="19468" spans="2:11" outlineLevel="2">
      <c r="B19468" t="s">
        <v>50</v>
      </c>
      <c r="C19468" t="s">
        <v>17</v>
      </c>
      <c r="D19468">
        <v>0</v>
      </c>
      <c r="E19468">
        <v>1</v>
      </c>
      <c r="F19468">
        <v>0</v>
      </c>
      <c r="G19468">
        <v>1</v>
      </c>
      <c r="H19468">
        <v>1</v>
      </c>
      <c r="I19468">
        <v>1</v>
      </c>
      <c r="J19468">
        <v>0</v>
      </c>
      <c r="K19468">
        <v>0</v>
      </c>
    </row>
    <row r="19469" spans="2:11" outlineLevel="2">
      <c r="B19469" t="s">
        <v>50</v>
      </c>
      <c r="C19469" t="s">
        <v>18</v>
      </c>
      <c r="D19469">
        <v>0</v>
      </c>
      <c r="E19469">
        <v>0</v>
      </c>
      <c r="F19469">
        <v>1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2:11" outlineLevel="2">
      <c r="B19470" t="s">
        <v>50</v>
      </c>
      <c r="C19470" t="s">
        <v>19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2:11" outlineLevel="2">
      <c r="B19471" t="s">
        <v>50</v>
      </c>
      <c r="C19471" t="s">
        <v>20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2:11" outlineLevel="2">
      <c r="B19472" t="s">
        <v>50</v>
      </c>
      <c r="C19472" t="s">
        <v>21</v>
      </c>
      <c r="D19472">
        <v>1</v>
      </c>
      <c r="E19472">
        <v>0</v>
      </c>
      <c r="F19472">
        <v>0</v>
      </c>
      <c r="G19472">
        <v>1</v>
      </c>
      <c r="H19472">
        <v>1</v>
      </c>
      <c r="I19472">
        <v>1</v>
      </c>
      <c r="J19472">
        <v>1</v>
      </c>
      <c r="K19472">
        <v>0</v>
      </c>
    </row>
    <row r="19473" spans="2:11" outlineLevel="2">
      <c r="B19473" t="s">
        <v>50</v>
      </c>
      <c r="C19473" t="s">
        <v>22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</row>
    <row r="19474" spans="2:11" outlineLevel="2">
      <c r="B19474" t="s">
        <v>50</v>
      </c>
      <c r="C19474" t="s">
        <v>23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2:11" outlineLevel="2">
      <c r="B19475" t="s">
        <v>50</v>
      </c>
      <c r="C19475" t="s">
        <v>33</v>
      </c>
      <c r="D19475">
        <v>1</v>
      </c>
      <c r="E19475">
        <v>1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</row>
    <row r="19476" spans="2:11" outlineLevel="2">
      <c r="B19476" t="s">
        <v>50</v>
      </c>
      <c r="C19476" t="s">
        <v>26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1</v>
      </c>
      <c r="J19476">
        <v>0</v>
      </c>
      <c r="K19476">
        <v>0</v>
      </c>
    </row>
    <row r="19477" spans="2:11" outlineLevel="2">
      <c r="B19477" t="s">
        <v>50</v>
      </c>
      <c r="C19477" t="s">
        <v>27</v>
      </c>
      <c r="D19477">
        <v>0</v>
      </c>
      <c r="E19477">
        <v>0</v>
      </c>
      <c r="F19477">
        <v>0</v>
      </c>
      <c r="G19477">
        <v>0</v>
      </c>
      <c r="H19477">
        <v>1</v>
      </c>
      <c r="I19477">
        <v>0</v>
      </c>
      <c r="J19477">
        <v>0</v>
      </c>
      <c r="K19477">
        <v>0</v>
      </c>
    </row>
    <row r="19478" spans="2:11" outlineLevel="2">
      <c r="B19478" t="s">
        <v>50</v>
      </c>
      <c r="C19478" t="s">
        <v>35</v>
      </c>
      <c r="D19478">
        <v>1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2:11" outlineLevel="2">
      <c r="B19479" t="s">
        <v>50</v>
      </c>
      <c r="C19479" t="s">
        <v>48</v>
      </c>
      <c r="D19479">
        <v>0</v>
      </c>
      <c r="E19479">
        <v>0</v>
      </c>
      <c r="F19479">
        <v>1</v>
      </c>
      <c r="G19479">
        <v>1</v>
      </c>
      <c r="H19479">
        <v>0</v>
      </c>
      <c r="I19479">
        <v>1</v>
      </c>
      <c r="J19479">
        <v>0</v>
      </c>
      <c r="K19479">
        <v>0</v>
      </c>
    </row>
    <row r="19480" spans="2:11" outlineLevel="2">
      <c r="B19480" t="s">
        <v>50</v>
      </c>
      <c r="C19480" t="s">
        <v>37</v>
      </c>
      <c r="D19480">
        <v>1</v>
      </c>
      <c r="E19480">
        <v>0</v>
      </c>
      <c r="F19480">
        <v>0</v>
      </c>
      <c r="G19480">
        <v>1</v>
      </c>
      <c r="H19480">
        <v>0</v>
      </c>
      <c r="I19480">
        <v>0</v>
      </c>
      <c r="J19480">
        <v>0</v>
      </c>
      <c r="K19480">
        <v>0</v>
      </c>
    </row>
    <row r="19481" spans="2:11" s="3" customFormat="1">
      <c r="B19481" s="3" t="s">
        <v>843</v>
      </c>
      <c r="C19481" s="3" t="s">
        <v>8</v>
      </c>
      <c r="D19481" s="3">
        <f>IFERROR(AVERAGE(D19484), 0)</f>
        <v>0</v>
      </c>
      <c r="E19481" s="3">
        <f>IFERROR(AVERAGE(E19484), 0)</f>
        <v>0</v>
      </c>
      <c r="F19481" s="3">
        <f>IFERROR(AVERAGE(F19484), 0)</f>
        <v>0</v>
      </c>
      <c r="G19481" s="3">
        <f>IFERROR(AVERAGE(G19484), 0)</f>
        <v>0</v>
      </c>
      <c r="H19481" s="3">
        <f>IFERROR(AVERAGE(H19484), 0)</f>
        <v>0</v>
      </c>
      <c r="I19481" s="3">
        <f>IFERROR(AVERAGE(I19484), 0)</f>
        <v>0</v>
      </c>
      <c r="J19481" s="3">
        <f>IFERROR(AVERAGE(J19484), 0)</f>
        <v>0</v>
      </c>
      <c r="K19481" s="3">
        <f>IFERROR(AVERAGE(K19484), 0)</f>
        <v>0</v>
      </c>
    </row>
    <row r="19482" spans="2:11" outlineLevel="2">
      <c r="B19482" s="4" t="s">
        <v>9</v>
      </c>
      <c r="D19482">
        <f>E19485</f>
        <v>0</v>
      </c>
      <c r="E19482">
        <f>F19485</f>
        <v>0</v>
      </c>
      <c r="F19482">
        <f>G19485</f>
        <v>0</v>
      </c>
      <c r="G19482">
        <f>H19485</f>
        <v>0</v>
      </c>
      <c r="H19482">
        <f>I19485</f>
        <v>0</v>
      </c>
      <c r="I19482">
        <f>J19485</f>
        <v>0</v>
      </c>
      <c r="J19482">
        <f>K19485</f>
        <v>0</v>
      </c>
      <c r="K19482">
        <f>L19485</f>
        <v>0</v>
      </c>
    </row>
    <row r="19483" spans="2:11" outlineLevel="2">
      <c r="B19483" s="4" t="s">
        <v>10</v>
      </c>
      <c r="D19483">
        <f>E19486</f>
        <v>0</v>
      </c>
      <c r="E19483">
        <f>F19486</f>
        <v>0</v>
      </c>
      <c r="F19483">
        <f>G19486</f>
        <v>0</v>
      </c>
      <c r="G19483">
        <f>H19486</f>
        <v>0</v>
      </c>
      <c r="H19483">
        <f>I19486</f>
        <v>0</v>
      </c>
      <c r="I19483">
        <f>J19486</f>
        <v>0</v>
      </c>
      <c r="J19483">
        <f>K19486</f>
        <v>0</v>
      </c>
      <c r="K19483">
        <f>L19486</f>
        <v>0</v>
      </c>
    </row>
    <row r="19484" spans="2:11" s="5" customFormat="1" outlineLevel="1">
      <c r="C19484" s="5" t="s">
        <v>51</v>
      </c>
      <c r="D19484" s="1">
        <f>IFERROR(D19485/D19486, D19485)</f>
        <v>0</v>
      </c>
      <c r="E19484" s="1">
        <f>IFERROR(E19485/E19486, E19485)</f>
        <v>0</v>
      </c>
      <c r="F19484" s="1">
        <f>IFERROR(F19485/F19486, F19485)</f>
        <v>0</v>
      </c>
      <c r="G19484" s="1">
        <f>IFERROR(G19485/G19486, G19485)</f>
        <v>0</v>
      </c>
      <c r="H19484" s="1">
        <f>IFERROR(H19485/H19486, H19485)</f>
        <v>0</v>
      </c>
      <c r="I19484" s="1">
        <f>IFERROR(I19485/I19486, I19485)</f>
        <v>0</v>
      </c>
      <c r="J19484" s="1">
        <f>IFERROR(J19485/J19486, J19485)</f>
        <v>0</v>
      </c>
      <c r="K19484" s="1">
        <f>IFERROR(K19485/K19486, K19485)</f>
        <v>0</v>
      </c>
    </row>
    <row r="19485" spans="2:11" outlineLevel="2">
      <c r="C19485" t="s">
        <v>10</v>
      </c>
      <c r="D19485">
        <f>COUNTIF(D19487:D19487, "1")</f>
        <v>0</v>
      </c>
      <c r="E19485">
        <f>COUNTIF(E19487:E19487, "1")</f>
        <v>0</v>
      </c>
      <c r="F19485">
        <f>COUNTIF(F19487:F19487, "1")</f>
        <v>0</v>
      </c>
      <c r="G19485">
        <f>COUNTIF(G19487:G19487, "1")</f>
        <v>0</v>
      </c>
      <c r="H19485">
        <f>COUNTIF(H19487:H19487, "1")</f>
        <v>0</v>
      </c>
      <c r="I19485">
        <f>COUNTIF(I19487:I19487, "1")</f>
        <v>0</v>
      </c>
      <c r="J19485">
        <f>COUNTIF(J19487:J19487, "1")</f>
        <v>0</v>
      </c>
      <c r="K19485">
        <f>COUNTIF(K19487:K19487, "1")</f>
        <v>0</v>
      </c>
    </row>
    <row r="19486" spans="2:11" outlineLevel="2">
      <c r="C19486" t="s">
        <v>12</v>
      </c>
      <c r="D19486">
        <f>COUNTIF(D19487:D19487, "0")</f>
        <v>0</v>
      </c>
      <c r="E19486">
        <f>COUNTIF(E19487:E19487, "0")</f>
        <v>0</v>
      </c>
      <c r="F19486">
        <f>COUNTIF(F19487:F19487, "0")</f>
        <v>0</v>
      </c>
      <c r="G19486">
        <f>COUNTIF(G19487:G19487, "0")</f>
        <v>0</v>
      </c>
      <c r="H19486">
        <f>COUNTIF(H19487:H19487, "0")</f>
        <v>0</v>
      </c>
      <c r="I19486">
        <f>COUNTIF(I19487:I19487, "0")</f>
        <v>0</v>
      </c>
      <c r="J19486">
        <f>COUNTIF(J19487:J19487, "0")</f>
        <v>0</v>
      </c>
      <c r="K19486">
        <f>COUNTIF(K19487:K19487, "0")</f>
        <v>0</v>
      </c>
    </row>
    <row r="19487" spans="2:11" outlineLevel="2">
      <c r="B19487" t="s">
        <v>52</v>
      </c>
      <c r="C19487" t="s">
        <v>14</v>
      </c>
      <c r="D19487">
        <v>0</v>
      </c>
      <c r="E19487">
        <v>0</v>
      </c>
      <c r="F19487">
        <v>1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2:11" s="3" customFormat="1">
      <c r="B19488" s="3" t="s">
        <v>844</v>
      </c>
      <c r="C19488" s="3" t="s">
        <v>8</v>
      </c>
      <c r="D19488" s="3">
        <f>IFERROR(AVERAGE(D19491), 0)</f>
        <v>0</v>
      </c>
      <c r="E19488" s="3">
        <f>IFERROR(AVERAGE(E19491), 0)</f>
        <v>0</v>
      </c>
      <c r="F19488" s="3">
        <f>IFERROR(AVERAGE(F19491), 0)</f>
        <v>0</v>
      </c>
      <c r="G19488" s="3">
        <f>IFERROR(AVERAGE(G19491), 0)</f>
        <v>0</v>
      </c>
      <c r="H19488" s="3">
        <f>IFERROR(AVERAGE(H19491), 0)</f>
        <v>0</v>
      </c>
      <c r="I19488" s="3">
        <f>IFERROR(AVERAGE(I19491), 0)</f>
        <v>0</v>
      </c>
      <c r="J19488" s="3">
        <f>IFERROR(AVERAGE(J19491), 0)</f>
        <v>0</v>
      </c>
      <c r="K19488" s="3">
        <f>IFERROR(AVERAGE(K19491), 0)</f>
        <v>0</v>
      </c>
    </row>
    <row r="19489" spans="2:11" outlineLevel="2">
      <c r="B19489" s="4" t="s">
        <v>9</v>
      </c>
      <c r="D19489">
        <f>E19492</f>
        <v>0</v>
      </c>
      <c r="E19489">
        <f>F19492</f>
        <v>0</v>
      </c>
      <c r="F19489">
        <f>G19492</f>
        <v>0</v>
      </c>
      <c r="G19489">
        <f>H19492</f>
        <v>0</v>
      </c>
      <c r="H19489">
        <f>I19492</f>
        <v>0</v>
      </c>
      <c r="I19489">
        <f>J19492</f>
        <v>0</v>
      </c>
      <c r="J19489">
        <f>K19492</f>
        <v>0</v>
      </c>
      <c r="K19489">
        <f>L19492</f>
        <v>0</v>
      </c>
    </row>
    <row r="19490" spans="2:11" outlineLevel="2">
      <c r="B19490" s="4" t="s">
        <v>10</v>
      </c>
      <c r="D19490">
        <f>E19493</f>
        <v>0</v>
      </c>
      <c r="E19490">
        <f>F19493</f>
        <v>0</v>
      </c>
      <c r="F19490">
        <f>G19493</f>
        <v>0</v>
      </c>
      <c r="G19490">
        <f>H19493</f>
        <v>0</v>
      </c>
      <c r="H19490">
        <f>I19493</f>
        <v>0</v>
      </c>
      <c r="I19490">
        <f>J19493</f>
        <v>0</v>
      </c>
      <c r="J19490">
        <f>K19493</f>
        <v>0</v>
      </c>
      <c r="K19490">
        <f>L19493</f>
        <v>0</v>
      </c>
    </row>
    <row r="19491" spans="2:11" s="5" customFormat="1" outlineLevel="1">
      <c r="C19491" s="5" t="s">
        <v>51</v>
      </c>
      <c r="D19491" s="1">
        <f>IFERROR(D19492/D19493, D19492)</f>
        <v>0</v>
      </c>
      <c r="E19491" s="1">
        <f>IFERROR(E19492/E19493, E19492)</f>
        <v>0</v>
      </c>
      <c r="F19491" s="1">
        <f>IFERROR(F19492/F19493, F19492)</f>
        <v>0</v>
      </c>
      <c r="G19491" s="1">
        <f>IFERROR(G19492/G19493, G19492)</f>
        <v>0</v>
      </c>
      <c r="H19491" s="1">
        <f>IFERROR(H19492/H19493, H19492)</f>
        <v>0</v>
      </c>
      <c r="I19491" s="1">
        <f>IFERROR(I19492/I19493, I19492)</f>
        <v>0</v>
      </c>
      <c r="J19491" s="1">
        <f>IFERROR(J19492/J19493, J19492)</f>
        <v>0</v>
      </c>
      <c r="K19491" s="1">
        <f>IFERROR(K19492/K19493, K19492)</f>
        <v>0</v>
      </c>
    </row>
    <row r="19492" spans="2:11" outlineLevel="2">
      <c r="C19492" t="s">
        <v>10</v>
      </c>
      <c r="D19492">
        <f>COUNTIF(D19494:D19497, "1")</f>
        <v>0</v>
      </c>
      <c r="E19492">
        <f>COUNTIF(E19494:E19497, "1")</f>
        <v>0</v>
      </c>
      <c r="F19492">
        <f>COUNTIF(F19494:F19497, "1")</f>
        <v>0</v>
      </c>
      <c r="G19492">
        <f>COUNTIF(G19494:G19497, "1")</f>
        <v>0</v>
      </c>
      <c r="H19492">
        <f>COUNTIF(H19494:H19497, "1")</f>
        <v>0</v>
      </c>
      <c r="I19492">
        <f>COUNTIF(I19494:I19497, "1")</f>
        <v>0</v>
      </c>
      <c r="J19492">
        <f>COUNTIF(J19494:J19497, "1")</f>
        <v>0</v>
      </c>
      <c r="K19492">
        <f>COUNTIF(K19494:K19497, "1")</f>
        <v>0</v>
      </c>
    </row>
    <row r="19493" spans="2:11" outlineLevel="2">
      <c r="C19493" t="s">
        <v>12</v>
      </c>
      <c r="D19493">
        <f>COUNTIF(D19494:D19497, "0")</f>
        <v>0</v>
      </c>
      <c r="E19493">
        <f>COUNTIF(E19494:E19497, "0")</f>
        <v>0</v>
      </c>
      <c r="F19493">
        <f>COUNTIF(F19494:F19497, "0")</f>
        <v>0</v>
      </c>
      <c r="G19493">
        <f>COUNTIF(G19494:G19497, "0")</f>
        <v>0</v>
      </c>
      <c r="H19493">
        <f>COUNTIF(H19494:H19497, "0")</f>
        <v>0</v>
      </c>
      <c r="I19493">
        <f>COUNTIF(I19494:I19497, "0")</f>
        <v>0</v>
      </c>
      <c r="J19493">
        <f>COUNTIF(J19494:J19497, "0")</f>
        <v>0</v>
      </c>
      <c r="K19493">
        <f>COUNTIF(K19494:K19497, "0")</f>
        <v>0</v>
      </c>
    </row>
    <row r="19494" spans="2:11" outlineLevel="2">
      <c r="B19494" t="s">
        <v>52</v>
      </c>
      <c r="C19494" t="s">
        <v>17</v>
      </c>
      <c r="D19494">
        <v>1</v>
      </c>
      <c r="E19494">
        <v>1</v>
      </c>
      <c r="F19494">
        <v>1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2:11" outlineLevel="2">
      <c r="B19495" t="s">
        <v>52</v>
      </c>
      <c r="C19495" t="s">
        <v>16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1</v>
      </c>
      <c r="J19495">
        <v>0</v>
      </c>
      <c r="K19495">
        <v>0</v>
      </c>
    </row>
    <row r="19496" spans="2:11" outlineLevel="2">
      <c r="B19496" t="s">
        <v>52</v>
      </c>
      <c r="C19496" t="s">
        <v>14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</row>
    <row r="19497" spans="2:11" outlineLevel="2">
      <c r="B19497" t="s">
        <v>52</v>
      </c>
      <c r="C19497" t="s">
        <v>15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2:11" s="3" customFormat="1">
      <c r="B19498" s="3" t="s">
        <v>845</v>
      </c>
      <c r="C19498" s="3" t="s">
        <v>8</v>
      </c>
      <c r="D19498" s="3">
        <f>IFERROR(AVERAGE(D19501,D19520), 0)</f>
        <v>0</v>
      </c>
      <c r="E19498" s="3">
        <f>IFERROR(AVERAGE(E19501,E19520), 0)</f>
        <v>0</v>
      </c>
      <c r="F19498" s="3">
        <f>IFERROR(AVERAGE(F19501,F19520), 0)</f>
        <v>0</v>
      </c>
      <c r="G19498" s="3">
        <f>IFERROR(AVERAGE(G19501,G19520), 0)</f>
        <v>0</v>
      </c>
      <c r="H19498" s="3">
        <f>IFERROR(AVERAGE(H19501,H19520), 0)</f>
        <v>0</v>
      </c>
      <c r="I19498" s="3">
        <f>IFERROR(AVERAGE(I19501,I19520), 0)</f>
        <v>0</v>
      </c>
      <c r="J19498" s="3">
        <f>IFERROR(AVERAGE(J19501,J19520), 0)</f>
        <v>0</v>
      </c>
      <c r="K19498" s="3">
        <f>IFERROR(AVERAGE(K19501,K19520), 0)</f>
        <v>0</v>
      </c>
    </row>
    <row r="19499" spans="2:11" outlineLevel="2">
      <c r="B19499" s="4" t="s">
        <v>9</v>
      </c>
      <c r="D19499">
        <f>E19502+E19521</f>
        <v>0</v>
      </c>
      <c r="E19499">
        <f>F19502+F19521</f>
        <v>0</v>
      </c>
      <c r="F19499">
        <f>G19502+G19521</f>
        <v>0</v>
      </c>
      <c r="G19499">
        <f>H19502+H19521</f>
        <v>0</v>
      </c>
      <c r="H19499">
        <f>I19502+I19521</f>
        <v>0</v>
      </c>
      <c r="I19499">
        <f>J19502+J19521</f>
        <v>0</v>
      </c>
      <c r="J19499">
        <f>K19502+K19521</f>
        <v>0</v>
      </c>
      <c r="K19499">
        <f>L19502+L19521</f>
        <v>0</v>
      </c>
    </row>
    <row r="19500" spans="2:11" outlineLevel="2">
      <c r="B19500" s="4" t="s">
        <v>10</v>
      </c>
      <c r="D19500">
        <f>E19503+E19522</f>
        <v>0</v>
      </c>
      <c r="E19500">
        <f>F19503+F19522</f>
        <v>0</v>
      </c>
      <c r="F19500">
        <f>G19503+G19522</f>
        <v>0</v>
      </c>
      <c r="G19500">
        <f>H19503+H19522</f>
        <v>0</v>
      </c>
      <c r="H19500">
        <f>I19503+I19522</f>
        <v>0</v>
      </c>
      <c r="I19500">
        <f>J19503+J19522</f>
        <v>0</v>
      </c>
      <c r="J19500">
        <f>K19503+K19522</f>
        <v>0</v>
      </c>
      <c r="K19500">
        <f>L19503+L19522</f>
        <v>0</v>
      </c>
    </row>
    <row r="19501" spans="2:11" s="5" customFormat="1" outlineLevel="1">
      <c r="C19501" s="5" t="s">
        <v>51</v>
      </c>
      <c r="D19501" s="1">
        <f>IFERROR(D19502/D19503, D19502)</f>
        <v>0</v>
      </c>
      <c r="E19501" s="1">
        <f>IFERROR(E19502/E19503, E19502)</f>
        <v>0</v>
      </c>
      <c r="F19501" s="1">
        <f>IFERROR(F19502/F19503, F19502)</f>
        <v>0</v>
      </c>
      <c r="G19501" s="1">
        <f>IFERROR(G19502/G19503, G19502)</f>
        <v>0</v>
      </c>
      <c r="H19501" s="1">
        <f>IFERROR(H19502/H19503, H19502)</f>
        <v>0</v>
      </c>
      <c r="I19501" s="1">
        <f>IFERROR(I19502/I19503, I19502)</f>
        <v>0</v>
      </c>
      <c r="J19501" s="1">
        <f>IFERROR(J19502/J19503, J19502)</f>
        <v>0</v>
      </c>
      <c r="K19501" s="1">
        <f>IFERROR(K19502/K19503, K19502)</f>
        <v>0</v>
      </c>
    </row>
    <row r="19502" spans="2:11" outlineLevel="2">
      <c r="C19502" t="s">
        <v>10</v>
      </c>
      <c r="D19502">
        <f>COUNTIF(D19504:D19519, "1")</f>
        <v>0</v>
      </c>
      <c r="E19502">
        <f>COUNTIF(E19504:E19519, "1")</f>
        <v>0</v>
      </c>
      <c r="F19502">
        <f>COUNTIF(F19504:F19519, "1")</f>
        <v>0</v>
      </c>
      <c r="G19502">
        <f>COUNTIF(G19504:G19519, "1")</f>
        <v>0</v>
      </c>
      <c r="H19502">
        <f>COUNTIF(H19504:H19519, "1")</f>
        <v>0</v>
      </c>
      <c r="I19502">
        <f>COUNTIF(I19504:I19519, "1")</f>
        <v>0</v>
      </c>
      <c r="J19502">
        <f>COUNTIF(J19504:J19519, "1")</f>
        <v>0</v>
      </c>
      <c r="K19502">
        <f>COUNTIF(K19504:K19519, "1")</f>
        <v>0</v>
      </c>
    </row>
    <row r="19503" spans="2:11" outlineLevel="2">
      <c r="C19503" t="s">
        <v>12</v>
      </c>
      <c r="D19503">
        <f>COUNTIF(D19504:D19519, "0")</f>
        <v>0</v>
      </c>
      <c r="E19503">
        <f>COUNTIF(E19504:E19519, "0")</f>
        <v>0</v>
      </c>
      <c r="F19503">
        <f>COUNTIF(F19504:F19519, "0")</f>
        <v>0</v>
      </c>
      <c r="G19503">
        <f>COUNTIF(G19504:G19519, "0")</f>
        <v>0</v>
      </c>
      <c r="H19503">
        <f>COUNTIF(H19504:H19519, "0")</f>
        <v>0</v>
      </c>
      <c r="I19503">
        <f>COUNTIF(I19504:I19519, "0")</f>
        <v>0</v>
      </c>
      <c r="J19503">
        <f>COUNTIF(J19504:J19519, "0")</f>
        <v>0</v>
      </c>
      <c r="K19503">
        <f>COUNTIF(K19504:K19519, "0")</f>
        <v>0</v>
      </c>
    </row>
    <row r="19504" spans="2:11" outlineLevel="2">
      <c r="B19504" t="s">
        <v>52</v>
      </c>
      <c r="C19504" t="s">
        <v>15</v>
      </c>
      <c r="D19504">
        <v>1</v>
      </c>
      <c r="E19504">
        <v>1</v>
      </c>
      <c r="F19504">
        <v>1</v>
      </c>
      <c r="G19504">
        <v>0</v>
      </c>
      <c r="H19504">
        <v>0</v>
      </c>
      <c r="I19504">
        <v>0</v>
      </c>
      <c r="J19504">
        <v>1</v>
      </c>
      <c r="K19504">
        <v>0</v>
      </c>
    </row>
    <row r="19505" spans="2:11" outlineLevel="2">
      <c r="B19505" t="s">
        <v>52</v>
      </c>
      <c r="C19505" t="s">
        <v>16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2:11" outlineLevel="2">
      <c r="B19506" t="s">
        <v>52</v>
      </c>
      <c r="C19506" t="s">
        <v>17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2:11" outlineLevel="2">
      <c r="B19507" t="s">
        <v>52</v>
      </c>
      <c r="C19507" t="s">
        <v>19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1</v>
      </c>
      <c r="K19507">
        <v>0</v>
      </c>
    </row>
    <row r="19508" spans="2:11" outlineLevel="2">
      <c r="B19508" t="s">
        <v>52</v>
      </c>
      <c r="C19508" t="s">
        <v>32</v>
      </c>
      <c r="D19508">
        <v>0</v>
      </c>
      <c r="E19508">
        <v>1</v>
      </c>
      <c r="F19508">
        <v>0</v>
      </c>
      <c r="G19508">
        <v>1</v>
      </c>
      <c r="H19508">
        <v>1</v>
      </c>
      <c r="I19508">
        <v>0</v>
      </c>
      <c r="J19508">
        <v>0</v>
      </c>
      <c r="K19508">
        <v>0</v>
      </c>
    </row>
    <row r="19509" spans="2:11" outlineLevel="2">
      <c r="B19509" t="s">
        <v>52</v>
      </c>
      <c r="C19509" t="s">
        <v>21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2:11" outlineLevel="2">
      <c r="B19510" t="s">
        <v>52</v>
      </c>
      <c r="C19510" t="s">
        <v>23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1</v>
      </c>
      <c r="J19510">
        <v>0</v>
      </c>
      <c r="K19510">
        <v>0</v>
      </c>
    </row>
    <row r="19511" spans="2:11" outlineLevel="2">
      <c r="B19511" t="s">
        <v>52</v>
      </c>
      <c r="C19511" t="s">
        <v>33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2:11" outlineLevel="2">
      <c r="B19512" t="s">
        <v>52</v>
      </c>
      <c r="C19512" t="s">
        <v>24</v>
      </c>
      <c r="D19512">
        <v>0</v>
      </c>
      <c r="E19512">
        <v>0</v>
      </c>
      <c r="F19512">
        <v>1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2:11" outlineLevel="2">
      <c r="B19513" t="s">
        <v>52</v>
      </c>
      <c r="C19513" t="s">
        <v>24</v>
      </c>
      <c r="D19513">
        <v>0</v>
      </c>
      <c r="E19513">
        <v>0</v>
      </c>
      <c r="F19513">
        <v>1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2:11" outlineLevel="2">
      <c r="B19514" t="s">
        <v>52</v>
      </c>
      <c r="C19514" t="s">
        <v>34</v>
      </c>
      <c r="D19514">
        <v>0</v>
      </c>
      <c r="E19514">
        <v>1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</row>
    <row r="19515" spans="2:11" outlineLevel="2">
      <c r="B19515" t="s">
        <v>52</v>
      </c>
      <c r="C19515" t="s">
        <v>25</v>
      </c>
      <c r="D19515">
        <v>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2:11" outlineLevel="2">
      <c r="B19516" t="s">
        <v>52</v>
      </c>
      <c r="C19516" t="s">
        <v>26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</row>
    <row r="19517" spans="2:11" outlineLevel="2">
      <c r="B19517" t="s">
        <v>52</v>
      </c>
      <c r="C19517" t="s">
        <v>28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1</v>
      </c>
      <c r="J19517">
        <v>0</v>
      </c>
      <c r="K19517">
        <v>0</v>
      </c>
    </row>
    <row r="19518" spans="2:11" outlineLevel="2">
      <c r="B19518" t="s">
        <v>52</v>
      </c>
      <c r="C19518" t="s">
        <v>48</v>
      </c>
      <c r="D19518">
        <v>1</v>
      </c>
      <c r="E19518">
        <v>1</v>
      </c>
      <c r="F19518">
        <v>0</v>
      </c>
      <c r="G19518">
        <v>1</v>
      </c>
      <c r="H19518">
        <v>0</v>
      </c>
      <c r="I19518">
        <v>0</v>
      </c>
      <c r="J19518">
        <v>0</v>
      </c>
      <c r="K19518">
        <v>0</v>
      </c>
    </row>
    <row r="19519" spans="2:11" outlineLevel="2">
      <c r="B19519" t="s">
        <v>52</v>
      </c>
      <c r="C19519" t="s">
        <v>37</v>
      </c>
      <c r="D19519">
        <v>0</v>
      </c>
      <c r="E19519">
        <v>0</v>
      </c>
      <c r="F19519">
        <v>1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2:11" s="5" customFormat="1" outlineLevel="1">
      <c r="C19520" s="5" t="s">
        <v>49</v>
      </c>
      <c r="D19520" s="1">
        <f>IFERROR(D19521/D19522, D19521)</f>
        <v>0</v>
      </c>
      <c r="E19520" s="1">
        <f>IFERROR(E19521/E19522, E19521)</f>
        <v>0</v>
      </c>
      <c r="F19520" s="1">
        <f>IFERROR(F19521/F19522, F19521)</f>
        <v>0</v>
      </c>
      <c r="G19520" s="1">
        <f>IFERROR(G19521/G19522, G19521)</f>
        <v>0</v>
      </c>
      <c r="H19520" s="1">
        <f>IFERROR(H19521/H19522, H19521)</f>
        <v>0</v>
      </c>
      <c r="I19520" s="1">
        <f>IFERROR(I19521/I19522, I19521)</f>
        <v>0</v>
      </c>
      <c r="J19520" s="1">
        <f>IFERROR(J19521/J19522, J19521)</f>
        <v>0</v>
      </c>
      <c r="K19520" s="1">
        <f>IFERROR(K19521/K19522, K19521)</f>
        <v>0</v>
      </c>
    </row>
    <row r="19521" spans="2:11" outlineLevel="2">
      <c r="C19521" t="s">
        <v>10</v>
      </c>
      <c r="D19521">
        <f>COUNTIF(D19523:D19539, "1")</f>
        <v>0</v>
      </c>
      <c r="E19521">
        <f>COUNTIF(E19523:E19539, "1")</f>
        <v>0</v>
      </c>
      <c r="F19521">
        <f>COUNTIF(F19523:F19539, "1")</f>
        <v>0</v>
      </c>
      <c r="G19521">
        <f>COUNTIF(G19523:G19539, "1")</f>
        <v>0</v>
      </c>
      <c r="H19521">
        <f>COUNTIF(H19523:H19539, "1")</f>
        <v>0</v>
      </c>
      <c r="I19521">
        <f>COUNTIF(I19523:I19539, "1")</f>
        <v>0</v>
      </c>
      <c r="J19521">
        <f>COUNTIF(J19523:J19539, "1")</f>
        <v>0</v>
      </c>
      <c r="K19521">
        <f>COUNTIF(K19523:K19539, "1")</f>
        <v>0</v>
      </c>
    </row>
    <row r="19522" spans="2:11" outlineLevel="2">
      <c r="C19522" t="s">
        <v>12</v>
      </c>
      <c r="D19522">
        <f>COUNTIF(D19523:D19539, "0")</f>
        <v>0</v>
      </c>
      <c r="E19522">
        <f>COUNTIF(E19523:E19539, "0")</f>
        <v>0</v>
      </c>
      <c r="F19522">
        <f>COUNTIF(F19523:F19539, "0")</f>
        <v>0</v>
      </c>
      <c r="G19522">
        <f>COUNTIF(G19523:G19539, "0")</f>
        <v>0</v>
      </c>
      <c r="H19522">
        <f>COUNTIF(H19523:H19539, "0")</f>
        <v>0</v>
      </c>
      <c r="I19522">
        <f>COUNTIF(I19523:I19539, "0")</f>
        <v>0</v>
      </c>
      <c r="J19522">
        <f>COUNTIF(J19523:J19539, "0")</f>
        <v>0</v>
      </c>
      <c r="K19522">
        <f>COUNTIF(K19523:K19539, "0")</f>
        <v>0</v>
      </c>
    </row>
    <row r="19523" spans="2:11" outlineLevel="2">
      <c r="B19523" t="s">
        <v>50</v>
      </c>
      <c r="C19523" t="s">
        <v>14</v>
      </c>
      <c r="D19523">
        <v>0</v>
      </c>
      <c r="E19523">
        <v>0</v>
      </c>
      <c r="F19523">
        <v>1</v>
      </c>
      <c r="G19523">
        <v>1</v>
      </c>
      <c r="H19523">
        <v>0</v>
      </c>
      <c r="I19523">
        <v>0</v>
      </c>
      <c r="J19523">
        <v>0</v>
      </c>
      <c r="K19523">
        <v>0</v>
      </c>
    </row>
    <row r="19524" spans="2:11" outlineLevel="2">
      <c r="B19524" t="s">
        <v>50</v>
      </c>
      <c r="C19524" t="s">
        <v>19</v>
      </c>
      <c r="D19524">
        <v>0</v>
      </c>
      <c r="E19524">
        <v>1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2:11" outlineLevel="2">
      <c r="B19525" t="s">
        <v>50</v>
      </c>
      <c r="C19525" t="s">
        <v>20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2:11" outlineLevel="2">
      <c r="B19526" t="s">
        <v>50</v>
      </c>
      <c r="C19526" t="s">
        <v>21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1</v>
      </c>
      <c r="J19526">
        <v>0</v>
      </c>
      <c r="K19526">
        <v>0</v>
      </c>
    </row>
    <row r="19527" spans="2:11" outlineLevel="2">
      <c r="B19527" t="s">
        <v>50</v>
      </c>
      <c r="C19527" t="s">
        <v>23</v>
      </c>
      <c r="D19527">
        <v>1</v>
      </c>
      <c r="E19527">
        <v>0</v>
      </c>
      <c r="F19527">
        <v>1</v>
      </c>
      <c r="G19527">
        <v>0</v>
      </c>
      <c r="H19527">
        <v>1</v>
      </c>
      <c r="I19527">
        <v>0</v>
      </c>
      <c r="J19527">
        <v>0</v>
      </c>
      <c r="K19527">
        <v>0</v>
      </c>
    </row>
    <row r="19528" spans="2:11" outlineLevel="2">
      <c r="B19528" t="s">
        <v>50</v>
      </c>
      <c r="C19528" t="s">
        <v>33</v>
      </c>
      <c r="D19528">
        <v>1</v>
      </c>
      <c r="E19528">
        <v>0</v>
      </c>
      <c r="F19528">
        <v>1</v>
      </c>
      <c r="G19528">
        <v>1</v>
      </c>
      <c r="H19528">
        <v>0</v>
      </c>
      <c r="I19528">
        <v>0</v>
      </c>
      <c r="J19528">
        <v>1</v>
      </c>
      <c r="K19528">
        <v>0</v>
      </c>
    </row>
    <row r="19529" spans="2:11" outlineLevel="2">
      <c r="B19529" t="s">
        <v>50</v>
      </c>
      <c r="C19529" t="s">
        <v>24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2:11" outlineLevel="2">
      <c r="B19530" t="s">
        <v>50</v>
      </c>
      <c r="C19530" t="s">
        <v>34</v>
      </c>
      <c r="D19530">
        <v>0</v>
      </c>
      <c r="E19530">
        <v>0</v>
      </c>
      <c r="F19530">
        <v>1</v>
      </c>
      <c r="G19530">
        <v>1</v>
      </c>
      <c r="H19530">
        <v>0</v>
      </c>
      <c r="I19530">
        <v>1</v>
      </c>
      <c r="J19530">
        <v>1</v>
      </c>
      <c r="K19530">
        <v>0</v>
      </c>
    </row>
    <row r="19531" spans="2:11" outlineLevel="2">
      <c r="B19531" t="s">
        <v>50</v>
      </c>
      <c r="C19531" t="s">
        <v>25</v>
      </c>
      <c r="D19531">
        <v>0</v>
      </c>
      <c r="E19531">
        <v>0</v>
      </c>
      <c r="F19531">
        <v>1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2:11" outlineLevel="2">
      <c r="B19532" t="s">
        <v>50</v>
      </c>
      <c r="C19532" t="s">
        <v>26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2:11" outlineLevel="2">
      <c r="B19533" t="s">
        <v>50</v>
      </c>
      <c r="C19533" t="s">
        <v>27</v>
      </c>
      <c r="D19533">
        <v>0</v>
      </c>
      <c r="E19533">
        <v>0</v>
      </c>
      <c r="F19533">
        <v>0</v>
      </c>
      <c r="G19533">
        <v>1</v>
      </c>
      <c r="H19533">
        <v>0</v>
      </c>
      <c r="I19533">
        <v>0</v>
      </c>
      <c r="J19533">
        <v>0</v>
      </c>
      <c r="K19533">
        <v>0</v>
      </c>
    </row>
    <row r="19534" spans="2:11" outlineLevel="2">
      <c r="B19534" t="s">
        <v>50</v>
      </c>
      <c r="C19534" t="s">
        <v>35</v>
      </c>
      <c r="D19534">
        <v>0</v>
      </c>
      <c r="E19534">
        <v>1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2:11" outlineLevel="2">
      <c r="B19535" t="s">
        <v>50</v>
      </c>
      <c r="C19535" t="s">
        <v>48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1</v>
      </c>
      <c r="K19535">
        <v>0</v>
      </c>
    </row>
    <row r="19536" spans="2:11" outlineLevel="2">
      <c r="B19536" t="s">
        <v>50</v>
      </c>
      <c r="C19536" t="s">
        <v>36</v>
      </c>
      <c r="D19536">
        <v>1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2:11" outlineLevel="2">
      <c r="B19537" t="s">
        <v>50</v>
      </c>
      <c r="C19537" t="s">
        <v>37</v>
      </c>
      <c r="D19537">
        <v>1</v>
      </c>
      <c r="E19537">
        <v>0</v>
      </c>
      <c r="F19537">
        <v>0</v>
      </c>
      <c r="G19537">
        <v>0</v>
      </c>
      <c r="H19537">
        <v>1</v>
      </c>
      <c r="I19537">
        <v>0</v>
      </c>
      <c r="J19537">
        <v>0</v>
      </c>
      <c r="K19537">
        <v>0</v>
      </c>
    </row>
    <row r="19538" spans="2:11" outlineLevel="2">
      <c r="B19538" t="s">
        <v>50</v>
      </c>
      <c r="C19538" t="s">
        <v>39</v>
      </c>
      <c r="D19538">
        <v>1</v>
      </c>
      <c r="E19538">
        <v>0</v>
      </c>
      <c r="F19538">
        <v>0</v>
      </c>
      <c r="G19538">
        <v>0</v>
      </c>
      <c r="H19538">
        <v>1</v>
      </c>
      <c r="I19538">
        <v>0</v>
      </c>
      <c r="J19538">
        <v>0</v>
      </c>
      <c r="K19538">
        <v>0</v>
      </c>
    </row>
    <row r="19539" spans="2:11" outlineLevel="2">
      <c r="B19539" t="s">
        <v>50</v>
      </c>
      <c r="C19539" t="s">
        <v>40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1</v>
      </c>
      <c r="J19539">
        <v>0</v>
      </c>
      <c r="K19539">
        <v>0</v>
      </c>
    </row>
    <row r="19540" spans="2:11" s="3" customFormat="1">
      <c r="B19540" s="3" t="s">
        <v>846</v>
      </c>
      <c r="C19540" s="3" t="s">
        <v>8</v>
      </c>
      <c r="D19540" s="3">
        <f>IFERROR(AVERAGE(D19543,D19563,D19585), 0)</f>
        <v>0</v>
      </c>
      <c r="E19540" s="3">
        <f>IFERROR(AVERAGE(E19543,E19563,E19585), 0)</f>
        <v>0</v>
      </c>
      <c r="F19540" s="3">
        <f>IFERROR(AVERAGE(F19543,F19563,F19585), 0)</f>
        <v>0</v>
      </c>
      <c r="G19540" s="3">
        <f>IFERROR(AVERAGE(G19543,G19563,G19585), 0)</f>
        <v>0</v>
      </c>
      <c r="H19540" s="3">
        <f>IFERROR(AVERAGE(H19543,H19563,H19585), 0)</f>
        <v>0</v>
      </c>
      <c r="I19540" s="3">
        <f>IFERROR(AVERAGE(I19543,I19563,I19585), 0)</f>
        <v>0</v>
      </c>
      <c r="J19540" s="3">
        <f>IFERROR(AVERAGE(J19543,J19563,J19585), 0)</f>
        <v>0</v>
      </c>
      <c r="K19540" s="3">
        <f>IFERROR(AVERAGE(K19543,K19563,K19585), 0)</f>
        <v>0</v>
      </c>
    </row>
    <row r="19541" spans="2:11" outlineLevel="2">
      <c r="B19541" s="4" t="s">
        <v>9</v>
      </c>
      <c r="D19541">
        <f>E19544+E19564+E19586</f>
        <v>0</v>
      </c>
      <c r="E19541">
        <f>F19544+F19564+F19586</f>
        <v>0</v>
      </c>
      <c r="F19541">
        <f>G19544+G19564+G19586</f>
        <v>0</v>
      </c>
      <c r="G19541">
        <f>H19544+H19564+H19586</f>
        <v>0</v>
      </c>
      <c r="H19541">
        <f>I19544+I19564+I19586</f>
        <v>0</v>
      </c>
      <c r="I19541">
        <f>J19544+J19564+J19586</f>
        <v>0</v>
      </c>
      <c r="J19541">
        <f>K19544+K19564+K19586</f>
        <v>0</v>
      </c>
      <c r="K19541">
        <f>L19544+L19564+L19586</f>
        <v>0</v>
      </c>
    </row>
    <row r="19542" spans="2:11" outlineLevel="2">
      <c r="B19542" s="4" t="s">
        <v>10</v>
      </c>
      <c r="D19542">
        <f>E19545+E19565+E19587</f>
        <v>0</v>
      </c>
      <c r="E19542">
        <f>F19545+F19565+F19587</f>
        <v>0</v>
      </c>
      <c r="F19542">
        <f>G19545+G19565+G19587</f>
        <v>0</v>
      </c>
      <c r="G19542">
        <f>H19545+H19565+H19587</f>
        <v>0</v>
      </c>
      <c r="H19542">
        <f>I19545+I19565+I19587</f>
        <v>0</v>
      </c>
      <c r="I19542">
        <f>J19545+J19565+J19587</f>
        <v>0</v>
      </c>
      <c r="J19542">
        <f>K19545+K19565+K19587</f>
        <v>0</v>
      </c>
      <c r="K19542">
        <f>L19545+L19565+L19587</f>
        <v>0</v>
      </c>
    </row>
    <row r="19543" spans="2:11" s="5" customFormat="1" outlineLevel="1">
      <c r="C19543" s="5" t="s">
        <v>51</v>
      </c>
      <c r="D19543" s="1">
        <f>IFERROR(D19544/D19545, D19544)</f>
        <v>0</v>
      </c>
      <c r="E19543" s="1">
        <f>IFERROR(E19544/E19545, E19544)</f>
        <v>0</v>
      </c>
      <c r="F19543" s="1">
        <f>IFERROR(F19544/F19545, F19544)</f>
        <v>0</v>
      </c>
      <c r="G19543" s="1">
        <f>IFERROR(G19544/G19545, G19544)</f>
        <v>0</v>
      </c>
      <c r="H19543" s="1">
        <f>IFERROR(H19544/H19545, H19544)</f>
        <v>0</v>
      </c>
      <c r="I19543" s="1">
        <f>IFERROR(I19544/I19545, I19544)</f>
        <v>0</v>
      </c>
      <c r="J19543" s="1">
        <f>IFERROR(J19544/J19545, J19544)</f>
        <v>0</v>
      </c>
      <c r="K19543" s="1">
        <f>IFERROR(K19544/K19545, K19544)</f>
        <v>0</v>
      </c>
    </row>
    <row r="19544" spans="2:11" outlineLevel="2">
      <c r="C19544" t="s">
        <v>10</v>
      </c>
      <c r="D19544">
        <f>COUNTIF(D19546:D19562, "1")</f>
        <v>0</v>
      </c>
      <c r="E19544">
        <f>COUNTIF(E19546:E19562, "1")</f>
        <v>0</v>
      </c>
      <c r="F19544">
        <f>COUNTIF(F19546:F19562, "1")</f>
        <v>0</v>
      </c>
      <c r="G19544">
        <f>COUNTIF(G19546:G19562, "1")</f>
        <v>0</v>
      </c>
      <c r="H19544">
        <f>COUNTIF(H19546:H19562, "1")</f>
        <v>0</v>
      </c>
      <c r="I19544">
        <f>COUNTIF(I19546:I19562, "1")</f>
        <v>0</v>
      </c>
      <c r="J19544">
        <f>COUNTIF(J19546:J19562, "1")</f>
        <v>0</v>
      </c>
      <c r="K19544">
        <f>COUNTIF(K19546:K19562, "1")</f>
        <v>0</v>
      </c>
    </row>
    <row r="19545" spans="2:11" outlineLevel="2">
      <c r="C19545" t="s">
        <v>12</v>
      </c>
      <c r="D19545">
        <f>COUNTIF(D19546:D19562, "0")</f>
        <v>0</v>
      </c>
      <c r="E19545">
        <f>COUNTIF(E19546:E19562, "0")</f>
        <v>0</v>
      </c>
      <c r="F19545">
        <f>COUNTIF(F19546:F19562, "0")</f>
        <v>0</v>
      </c>
      <c r="G19545">
        <f>COUNTIF(G19546:G19562, "0")</f>
        <v>0</v>
      </c>
      <c r="H19545">
        <f>COUNTIF(H19546:H19562, "0")</f>
        <v>0</v>
      </c>
      <c r="I19545">
        <f>COUNTIF(I19546:I19562, "0")</f>
        <v>0</v>
      </c>
      <c r="J19545">
        <f>COUNTIF(J19546:J19562, "0")</f>
        <v>0</v>
      </c>
      <c r="K19545">
        <f>COUNTIF(K19546:K19562, "0")</f>
        <v>0</v>
      </c>
    </row>
    <row r="19546" spans="2:11" outlineLevel="2">
      <c r="B19546" t="s">
        <v>52</v>
      </c>
      <c r="C19546" t="s">
        <v>16</v>
      </c>
      <c r="D19546">
        <v>0</v>
      </c>
      <c r="E19546">
        <v>0</v>
      </c>
      <c r="F19546">
        <v>0</v>
      </c>
      <c r="G19546">
        <v>1</v>
      </c>
      <c r="H19546">
        <v>0</v>
      </c>
      <c r="I19546">
        <v>0</v>
      </c>
      <c r="J19546">
        <v>0</v>
      </c>
      <c r="K19546">
        <v>0</v>
      </c>
    </row>
    <row r="19547" spans="2:11" outlineLevel="2">
      <c r="B19547" t="s">
        <v>52</v>
      </c>
      <c r="C19547" t="s">
        <v>17</v>
      </c>
      <c r="D19547">
        <v>1</v>
      </c>
      <c r="E19547">
        <v>1</v>
      </c>
      <c r="F19547">
        <v>1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2:11" outlineLevel="2">
      <c r="B19548" t="s">
        <v>52</v>
      </c>
      <c r="C19548" t="s">
        <v>18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2:11" outlineLevel="2">
      <c r="B19549" t="s">
        <v>52</v>
      </c>
      <c r="C19549" t="s">
        <v>19</v>
      </c>
      <c r="D19549">
        <v>0</v>
      </c>
      <c r="E19549">
        <v>0</v>
      </c>
      <c r="F19549">
        <v>0</v>
      </c>
      <c r="G19549">
        <v>1</v>
      </c>
      <c r="H19549">
        <v>0</v>
      </c>
      <c r="I19549">
        <v>0</v>
      </c>
      <c r="J19549">
        <v>0</v>
      </c>
      <c r="K19549">
        <v>0</v>
      </c>
    </row>
    <row r="19550" spans="2:11" outlineLevel="2">
      <c r="B19550" t="s">
        <v>52</v>
      </c>
      <c r="C19550" t="s">
        <v>32</v>
      </c>
      <c r="D19550">
        <v>0</v>
      </c>
      <c r="E19550">
        <v>0</v>
      </c>
      <c r="F19550">
        <v>1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2:11" outlineLevel="2">
      <c r="B19551" t="s">
        <v>52</v>
      </c>
      <c r="C19551" t="s">
        <v>21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2:11" outlineLevel="2">
      <c r="B19552" t="s">
        <v>52</v>
      </c>
      <c r="C19552" t="s">
        <v>22</v>
      </c>
      <c r="D19552">
        <v>1</v>
      </c>
      <c r="E19552">
        <v>0</v>
      </c>
      <c r="F19552">
        <v>0</v>
      </c>
      <c r="G19552">
        <v>1</v>
      </c>
      <c r="H19552">
        <v>0</v>
      </c>
      <c r="I19552">
        <v>0</v>
      </c>
      <c r="J19552">
        <v>0</v>
      </c>
      <c r="K19552">
        <v>0</v>
      </c>
    </row>
    <row r="19553" spans="2:11" outlineLevel="2">
      <c r="B19553" t="s">
        <v>52</v>
      </c>
      <c r="C19553" t="s">
        <v>23</v>
      </c>
      <c r="D19553">
        <v>1</v>
      </c>
      <c r="E19553">
        <v>0</v>
      </c>
      <c r="F19553">
        <v>1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2:11" outlineLevel="2">
      <c r="B19554" t="s">
        <v>52</v>
      </c>
      <c r="C19554" t="s">
        <v>33</v>
      </c>
      <c r="D19554">
        <v>0</v>
      </c>
      <c r="E19554">
        <v>0</v>
      </c>
      <c r="F19554">
        <v>0</v>
      </c>
      <c r="G19554">
        <v>0</v>
      </c>
      <c r="H19554">
        <v>1</v>
      </c>
      <c r="I19554">
        <v>0</v>
      </c>
      <c r="J19554">
        <v>1</v>
      </c>
      <c r="K19554">
        <v>0</v>
      </c>
    </row>
    <row r="19555" spans="2:11" outlineLevel="2">
      <c r="B19555" t="s">
        <v>52</v>
      </c>
      <c r="C19555" t="s">
        <v>24</v>
      </c>
      <c r="D19555">
        <v>0</v>
      </c>
      <c r="E19555">
        <v>0</v>
      </c>
      <c r="F19555">
        <v>1</v>
      </c>
      <c r="G19555">
        <v>0</v>
      </c>
      <c r="H19555">
        <v>1</v>
      </c>
      <c r="I19555">
        <v>0</v>
      </c>
      <c r="J19555">
        <v>0</v>
      </c>
      <c r="K19555">
        <v>0</v>
      </c>
    </row>
    <row r="19556" spans="2:11" outlineLevel="2">
      <c r="B19556" t="s">
        <v>52</v>
      </c>
      <c r="C19556" t="s">
        <v>34</v>
      </c>
      <c r="D19556">
        <v>0</v>
      </c>
      <c r="E19556">
        <v>1</v>
      </c>
      <c r="F19556">
        <v>1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2:11" outlineLevel="2">
      <c r="B19557" t="s">
        <v>52</v>
      </c>
      <c r="C19557" t="s">
        <v>25</v>
      </c>
      <c r="D19557">
        <v>0</v>
      </c>
      <c r="E19557">
        <v>0</v>
      </c>
      <c r="F19557">
        <v>1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2:11" outlineLevel="2">
      <c r="B19558" t="s">
        <v>52</v>
      </c>
      <c r="C19558" t="s">
        <v>26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2:11" outlineLevel="2">
      <c r="B19559" t="s">
        <v>52</v>
      </c>
      <c r="C19559" t="s">
        <v>27</v>
      </c>
      <c r="D19559">
        <v>1</v>
      </c>
      <c r="E19559">
        <v>1</v>
      </c>
      <c r="F19559">
        <v>0</v>
      </c>
      <c r="G19559">
        <v>1</v>
      </c>
      <c r="H19559">
        <v>0</v>
      </c>
      <c r="I19559">
        <v>0</v>
      </c>
      <c r="J19559">
        <v>0</v>
      </c>
      <c r="K19559">
        <v>0</v>
      </c>
    </row>
    <row r="19560" spans="2:11" outlineLevel="2">
      <c r="B19560" t="s">
        <v>52</v>
      </c>
      <c r="C19560" t="s">
        <v>28</v>
      </c>
      <c r="D19560">
        <v>0</v>
      </c>
      <c r="E19560">
        <v>1</v>
      </c>
      <c r="F19560">
        <v>0</v>
      </c>
      <c r="G19560">
        <v>0</v>
      </c>
      <c r="H19560">
        <v>1</v>
      </c>
      <c r="I19560">
        <v>0</v>
      </c>
      <c r="J19560">
        <v>0</v>
      </c>
      <c r="K19560">
        <v>0</v>
      </c>
    </row>
    <row r="19561" spans="2:11" outlineLevel="2">
      <c r="B19561" t="s">
        <v>52</v>
      </c>
      <c r="C19561" t="s">
        <v>35</v>
      </c>
      <c r="D19561">
        <v>0</v>
      </c>
      <c r="E19561">
        <v>0</v>
      </c>
      <c r="F19561">
        <v>1</v>
      </c>
      <c r="G19561">
        <v>0</v>
      </c>
      <c r="H19561">
        <v>1</v>
      </c>
      <c r="I19561">
        <v>0</v>
      </c>
      <c r="J19561">
        <v>0</v>
      </c>
      <c r="K19561">
        <v>0</v>
      </c>
    </row>
    <row r="19562" spans="2:11" outlineLevel="2">
      <c r="B19562" t="s">
        <v>52</v>
      </c>
      <c r="C19562" t="s">
        <v>36</v>
      </c>
      <c r="D19562">
        <v>0</v>
      </c>
      <c r="E19562">
        <v>1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2:11" s="5" customFormat="1" outlineLevel="1">
      <c r="C19563" s="5" t="s">
        <v>55</v>
      </c>
      <c r="D19563" s="1">
        <f>IFERROR(D19564/D19565, D19564)</f>
        <v>0</v>
      </c>
      <c r="E19563" s="1">
        <f>IFERROR(E19564/E19565, E19564)</f>
        <v>0</v>
      </c>
      <c r="F19563" s="1">
        <f>IFERROR(F19564/F19565, F19564)</f>
        <v>0</v>
      </c>
      <c r="G19563" s="1">
        <f>IFERROR(G19564/G19565, G19564)</f>
        <v>0</v>
      </c>
      <c r="H19563" s="1">
        <f>IFERROR(H19564/H19565, H19564)</f>
        <v>0</v>
      </c>
      <c r="I19563" s="1">
        <f>IFERROR(I19564/I19565, I19564)</f>
        <v>0</v>
      </c>
      <c r="J19563" s="1">
        <f>IFERROR(J19564/J19565, J19564)</f>
        <v>0</v>
      </c>
      <c r="K19563" s="1">
        <f>IFERROR(K19564/K19565, K19564)</f>
        <v>0</v>
      </c>
    </row>
    <row r="19564" spans="2:11" outlineLevel="2">
      <c r="C19564" t="s">
        <v>10</v>
      </c>
      <c r="D19564">
        <f>COUNTIF(D19566:D19584, "1")</f>
        <v>0</v>
      </c>
      <c r="E19564">
        <f>COUNTIF(E19566:E19584, "1")</f>
        <v>0</v>
      </c>
      <c r="F19564">
        <f>COUNTIF(F19566:F19584, "1")</f>
        <v>0</v>
      </c>
      <c r="G19564">
        <f>COUNTIF(G19566:G19584, "1")</f>
        <v>0</v>
      </c>
      <c r="H19564">
        <f>COUNTIF(H19566:H19584, "1")</f>
        <v>0</v>
      </c>
      <c r="I19564">
        <f>COUNTIF(I19566:I19584, "1")</f>
        <v>0</v>
      </c>
      <c r="J19564">
        <f>COUNTIF(J19566:J19584, "1")</f>
        <v>0</v>
      </c>
      <c r="K19564">
        <f>COUNTIF(K19566:K19584, "1")</f>
        <v>0</v>
      </c>
    </row>
    <row r="19565" spans="2:11" outlineLevel="2">
      <c r="C19565" t="s">
        <v>12</v>
      </c>
      <c r="D19565">
        <f>COUNTIF(D19566:D19584, "0")</f>
        <v>0</v>
      </c>
      <c r="E19565">
        <f>COUNTIF(E19566:E19584, "0")</f>
        <v>0</v>
      </c>
      <c r="F19565">
        <f>COUNTIF(F19566:F19584, "0")</f>
        <v>0</v>
      </c>
      <c r="G19565">
        <f>COUNTIF(G19566:G19584, "0")</f>
        <v>0</v>
      </c>
      <c r="H19565">
        <f>COUNTIF(H19566:H19584, "0")</f>
        <v>0</v>
      </c>
      <c r="I19565">
        <f>COUNTIF(I19566:I19584, "0")</f>
        <v>0</v>
      </c>
      <c r="J19565">
        <f>COUNTIF(J19566:J19584, "0")</f>
        <v>0</v>
      </c>
      <c r="K19565">
        <f>COUNTIF(K19566:K19584, "0")</f>
        <v>0</v>
      </c>
    </row>
    <row r="19566" spans="2:11" outlineLevel="2">
      <c r="B19566" t="s">
        <v>56</v>
      </c>
      <c r="C19566" t="s">
        <v>14</v>
      </c>
      <c r="D19566">
        <v>1</v>
      </c>
      <c r="E19566">
        <v>0</v>
      </c>
      <c r="F19566">
        <v>1</v>
      </c>
      <c r="G19566">
        <v>1</v>
      </c>
      <c r="H19566">
        <v>1</v>
      </c>
      <c r="I19566">
        <v>1</v>
      </c>
      <c r="J19566">
        <v>0</v>
      </c>
      <c r="K19566">
        <v>0</v>
      </c>
    </row>
    <row r="19567" spans="2:11" outlineLevel="2">
      <c r="B19567" t="s">
        <v>56</v>
      </c>
      <c r="C19567" t="s">
        <v>15</v>
      </c>
      <c r="D19567">
        <v>0</v>
      </c>
      <c r="E19567">
        <v>0</v>
      </c>
      <c r="F19567">
        <v>1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2:11" outlineLevel="2">
      <c r="B19568" t="s">
        <v>56</v>
      </c>
      <c r="C19568" t="s">
        <v>16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</row>
    <row r="19569" spans="2:11" outlineLevel="2">
      <c r="B19569" t="s">
        <v>56</v>
      </c>
      <c r="C19569" t="s">
        <v>18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</row>
    <row r="19570" spans="2:11" outlineLevel="2">
      <c r="B19570" t="s">
        <v>56</v>
      </c>
      <c r="C19570" t="s">
        <v>19</v>
      </c>
      <c r="D19570">
        <v>1</v>
      </c>
      <c r="E19570">
        <v>1</v>
      </c>
      <c r="F19570">
        <v>1</v>
      </c>
      <c r="G19570">
        <v>1</v>
      </c>
      <c r="H19570">
        <v>0</v>
      </c>
      <c r="I19570">
        <v>0</v>
      </c>
      <c r="J19570">
        <v>0</v>
      </c>
      <c r="K19570">
        <v>0</v>
      </c>
    </row>
    <row r="19571" spans="2:11" outlineLevel="2">
      <c r="B19571" t="s">
        <v>56</v>
      </c>
      <c r="C19571" t="s">
        <v>32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0</v>
      </c>
      <c r="K19571">
        <v>0</v>
      </c>
    </row>
    <row r="19572" spans="2:11" outlineLevel="2">
      <c r="B19572" t="s">
        <v>56</v>
      </c>
      <c r="C19572" t="s">
        <v>20</v>
      </c>
      <c r="D19572">
        <v>1</v>
      </c>
      <c r="E19572">
        <v>0</v>
      </c>
      <c r="F19572">
        <v>0</v>
      </c>
      <c r="G19572">
        <v>0</v>
      </c>
      <c r="H19572">
        <v>1</v>
      </c>
      <c r="I19572">
        <v>0</v>
      </c>
      <c r="J19572">
        <v>0</v>
      </c>
      <c r="K19572">
        <v>0</v>
      </c>
    </row>
    <row r="19573" spans="2:11" outlineLevel="2">
      <c r="B19573" t="s">
        <v>56</v>
      </c>
      <c r="C19573" t="s">
        <v>22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</row>
    <row r="19574" spans="2:11" outlineLevel="2">
      <c r="B19574" t="s">
        <v>56</v>
      </c>
      <c r="C19574" t="s">
        <v>23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</row>
    <row r="19575" spans="2:11" outlineLevel="2">
      <c r="B19575" t="s">
        <v>56</v>
      </c>
      <c r="C19575" t="s">
        <v>24</v>
      </c>
      <c r="D19575">
        <v>1</v>
      </c>
      <c r="E19575">
        <v>1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</row>
    <row r="19576" spans="2:11" outlineLevel="2">
      <c r="B19576" t="s">
        <v>56</v>
      </c>
      <c r="C19576" t="s">
        <v>25</v>
      </c>
      <c r="D19576">
        <v>0</v>
      </c>
      <c r="E19576">
        <v>0</v>
      </c>
      <c r="F19576">
        <v>1</v>
      </c>
      <c r="G19576">
        <v>0</v>
      </c>
      <c r="H19576">
        <v>0</v>
      </c>
      <c r="I19576">
        <v>0</v>
      </c>
      <c r="J19576">
        <v>1</v>
      </c>
      <c r="K19576">
        <v>0</v>
      </c>
    </row>
    <row r="19577" spans="2:11" outlineLevel="2">
      <c r="B19577" t="s">
        <v>56</v>
      </c>
      <c r="C19577" t="s">
        <v>26</v>
      </c>
      <c r="D19577">
        <v>1</v>
      </c>
      <c r="E19577">
        <v>0</v>
      </c>
      <c r="F19577">
        <v>0</v>
      </c>
      <c r="G19577">
        <v>1</v>
      </c>
      <c r="H19577">
        <v>0</v>
      </c>
      <c r="I19577">
        <v>0</v>
      </c>
      <c r="J19577">
        <v>0</v>
      </c>
      <c r="K19577">
        <v>0</v>
      </c>
    </row>
    <row r="19578" spans="2:11" outlineLevel="2">
      <c r="B19578" t="s">
        <v>56</v>
      </c>
      <c r="C19578" t="s">
        <v>27</v>
      </c>
      <c r="D19578">
        <v>0</v>
      </c>
      <c r="E19578">
        <v>0</v>
      </c>
      <c r="F19578">
        <v>0</v>
      </c>
      <c r="G19578">
        <v>1</v>
      </c>
      <c r="H19578">
        <v>0</v>
      </c>
      <c r="I19578">
        <v>0</v>
      </c>
      <c r="J19578">
        <v>0</v>
      </c>
      <c r="K19578">
        <v>0</v>
      </c>
    </row>
    <row r="19579" spans="2:11" outlineLevel="2">
      <c r="B19579" t="s">
        <v>56</v>
      </c>
      <c r="C19579" t="s">
        <v>28</v>
      </c>
      <c r="D19579">
        <v>0</v>
      </c>
      <c r="E19579">
        <v>0</v>
      </c>
      <c r="F19579">
        <v>1</v>
      </c>
      <c r="G19579">
        <v>1</v>
      </c>
      <c r="H19579">
        <v>0</v>
      </c>
      <c r="I19579">
        <v>0</v>
      </c>
      <c r="J19579">
        <v>0</v>
      </c>
      <c r="K19579">
        <v>0</v>
      </c>
    </row>
    <row r="19580" spans="2:11" outlineLevel="2">
      <c r="B19580" t="s">
        <v>56</v>
      </c>
      <c r="C19580" t="s">
        <v>35</v>
      </c>
      <c r="D19580">
        <v>0</v>
      </c>
      <c r="E19580">
        <v>1</v>
      </c>
      <c r="F19580">
        <v>0</v>
      </c>
      <c r="G19580">
        <v>0</v>
      </c>
      <c r="H19580">
        <v>1</v>
      </c>
      <c r="I19580">
        <v>0</v>
      </c>
      <c r="J19580">
        <v>0</v>
      </c>
      <c r="K19580">
        <v>0</v>
      </c>
    </row>
    <row r="19581" spans="2:11" outlineLevel="2">
      <c r="B19581" t="s">
        <v>56</v>
      </c>
      <c r="C19581" t="s">
        <v>48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</row>
    <row r="19582" spans="2:11" outlineLevel="2">
      <c r="B19582" t="s">
        <v>56</v>
      </c>
      <c r="C19582" t="s">
        <v>36</v>
      </c>
      <c r="D19582">
        <v>1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</row>
    <row r="19583" spans="2:11" outlineLevel="2">
      <c r="B19583" t="s">
        <v>56</v>
      </c>
      <c r="C19583" t="s">
        <v>37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</row>
    <row r="19584" spans="2:11" outlineLevel="2">
      <c r="B19584" t="s">
        <v>56</v>
      </c>
      <c r="C19584" t="s">
        <v>38</v>
      </c>
      <c r="D19584">
        <v>1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</row>
    <row r="19585" spans="2:11" s="5" customFormat="1" outlineLevel="1">
      <c r="C19585" s="5" t="s">
        <v>49</v>
      </c>
      <c r="D19585" s="1">
        <f>IFERROR(D19586/D19587, D19586)</f>
        <v>0</v>
      </c>
      <c r="E19585" s="1">
        <f>IFERROR(E19586/E19587, E19586)</f>
        <v>0</v>
      </c>
      <c r="F19585" s="1">
        <f>IFERROR(F19586/F19587, F19586)</f>
        <v>0</v>
      </c>
      <c r="G19585" s="1">
        <f>IFERROR(G19586/G19587, G19586)</f>
        <v>0</v>
      </c>
      <c r="H19585" s="1">
        <f>IFERROR(H19586/H19587, H19586)</f>
        <v>0</v>
      </c>
      <c r="I19585" s="1">
        <f>IFERROR(I19586/I19587, I19586)</f>
        <v>0</v>
      </c>
      <c r="J19585" s="1">
        <f>IFERROR(J19586/J19587, J19586)</f>
        <v>0</v>
      </c>
      <c r="K19585" s="1">
        <f>IFERROR(K19586/K19587, K19586)</f>
        <v>0</v>
      </c>
    </row>
    <row r="19586" spans="2:11" outlineLevel="2">
      <c r="C19586" t="s">
        <v>10</v>
      </c>
      <c r="D19586">
        <f>COUNTIF(D19588:D19602, "1")</f>
        <v>0</v>
      </c>
      <c r="E19586">
        <f>COUNTIF(E19588:E19602, "1")</f>
        <v>0</v>
      </c>
      <c r="F19586">
        <f>COUNTIF(F19588:F19602, "1")</f>
        <v>0</v>
      </c>
      <c r="G19586">
        <f>COUNTIF(G19588:G19602, "1")</f>
        <v>0</v>
      </c>
      <c r="H19586">
        <f>COUNTIF(H19588:H19602, "1")</f>
        <v>0</v>
      </c>
      <c r="I19586">
        <f>COUNTIF(I19588:I19602, "1")</f>
        <v>0</v>
      </c>
      <c r="J19586">
        <f>COUNTIF(J19588:J19602, "1")</f>
        <v>0</v>
      </c>
      <c r="K19586">
        <f>COUNTIF(K19588:K19602, "1")</f>
        <v>0</v>
      </c>
    </row>
    <row r="19587" spans="2:11" outlineLevel="2">
      <c r="C19587" t="s">
        <v>12</v>
      </c>
      <c r="D19587">
        <f>COUNTIF(D19588:D19602, "0")</f>
        <v>0</v>
      </c>
      <c r="E19587">
        <f>COUNTIF(E19588:E19602, "0")</f>
        <v>0</v>
      </c>
      <c r="F19587">
        <f>COUNTIF(F19588:F19602, "0")</f>
        <v>0</v>
      </c>
      <c r="G19587">
        <f>COUNTIF(G19588:G19602, "0")</f>
        <v>0</v>
      </c>
      <c r="H19587">
        <f>COUNTIF(H19588:H19602, "0")</f>
        <v>0</v>
      </c>
      <c r="I19587">
        <f>COUNTIF(I19588:I19602, "0")</f>
        <v>0</v>
      </c>
      <c r="J19587">
        <f>COUNTIF(J19588:J19602, "0")</f>
        <v>0</v>
      </c>
      <c r="K19587">
        <f>COUNTIF(K19588:K19602, "0")</f>
        <v>0</v>
      </c>
    </row>
    <row r="19588" spans="2:11" outlineLevel="2">
      <c r="B19588" t="s">
        <v>50</v>
      </c>
      <c r="C19588" t="s">
        <v>14</v>
      </c>
      <c r="D19588">
        <v>0</v>
      </c>
      <c r="E19588">
        <v>0</v>
      </c>
      <c r="F19588">
        <v>0</v>
      </c>
      <c r="G19588">
        <v>1</v>
      </c>
      <c r="H19588">
        <v>0</v>
      </c>
      <c r="I19588">
        <v>1</v>
      </c>
      <c r="J19588">
        <v>0</v>
      </c>
      <c r="K19588">
        <v>0</v>
      </c>
    </row>
    <row r="19589" spans="2:11" outlineLevel="2">
      <c r="B19589" t="s">
        <v>50</v>
      </c>
      <c r="C19589" t="s">
        <v>15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1</v>
      </c>
      <c r="J19589">
        <v>0</v>
      </c>
      <c r="K19589">
        <v>0</v>
      </c>
    </row>
    <row r="19590" spans="2:11" outlineLevel="2">
      <c r="B19590" t="s">
        <v>50</v>
      </c>
      <c r="C19590" t="s">
        <v>16</v>
      </c>
      <c r="D19590">
        <v>0</v>
      </c>
      <c r="E19590">
        <v>1</v>
      </c>
      <c r="F19590">
        <v>1</v>
      </c>
      <c r="G19590">
        <v>0</v>
      </c>
      <c r="H19590">
        <v>1</v>
      </c>
      <c r="I19590">
        <v>0</v>
      </c>
      <c r="J19590">
        <v>0</v>
      </c>
      <c r="K19590">
        <v>0</v>
      </c>
    </row>
    <row r="19591" spans="2:11" outlineLevel="2">
      <c r="B19591" t="s">
        <v>50</v>
      </c>
      <c r="C19591" t="s">
        <v>17</v>
      </c>
      <c r="D19591">
        <v>0</v>
      </c>
      <c r="E19591">
        <v>0</v>
      </c>
      <c r="F19591">
        <v>0</v>
      </c>
      <c r="G19591">
        <v>1</v>
      </c>
      <c r="H19591">
        <v>0</v>
      </c>
      <c r="I19591">
        <v>0</v>
      </c>
      <c r="J19591">
        <v>0</v>
      </c>
      <c r="K19591">
        <v>0</v>
      </c>
    </row>
    <row r="19592" spans="2:11" outlineLevel="2">
      <c r="B19592" t="s">
        <v>50</v>
      </c>
      <c r="C19592" t="s">
        <v>18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2:11" outlineLevel="2">
      <c r="B19593" t="s">
        <v>50</v>
      </c>
      <c r="C19593" t="s">
        <v>20</v>
      </c>
      <c r="D19593">
        <v>0</v>
      </c>
      <c r="E19593">
        <v>0</v>
      </c>
      <c r="F19593">
        <v>0</v>
      </c>
      <c r="G19593">
        <v>1</v>
      </c>
      <c r="H19593">
        <v>0</v>
      </c>
      <c r="I19593">
        <v>0</v>
      </c>
      <c r="J19593">
        <v>0</v>
      </c>
      <c r="K19593">
        <v>0</v>
      </c>
    </row>
    <row r="19594" spans="2:11" outlineLevel="2">
      <c r="B19594" t="s">
        <v>50</v>
      </c>
      <c r="C19594" t="s">
        <v>21</v>
      </c>
      <c r="D19594">
        <v>1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2:11" outlineLevel="2">
      <c r="B19595" t="s">
        <v>50</v>
      </c>
      <c r="C19595" t="s">
        <v>22</v>
      </c>
      <c r="D19595">
        <v>0</v>
      </c>
      <c r="E19595">
        <v>1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</row>
    <row r="19596" spans="2:11" outlineLevel="2">
      <c r="B19596" t="s">
        <v>50</v>
      </c>
      <c r="C19596" t="s">
        <v>23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</row>
    <row r="19597" spans="2:11" outlineLevel="2">
      <c r="B19597" t="s">
        <v>50</v>
      </c>
      <c r="C19597" t="s">
        <v>33</v>
      </c>
      <c r="D19597">
        <v>1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</row>
    <row r="19598" spans="2:11" outlineLevel="2">
      <c r="B19598" t="s">
        <v>50</v>
      </c>
      <c r="C19598" t="s">
        <v>34</v>
      </c>
      <c r="D19598">
        <v>1</v>
      </c>
      <c r="E19598">
        <v>1</v>
      </c>
      <c r="F19598">
        <v>0</v>
      </c>
      <c r="G19598">
        <v>1</v>
      </c>
      <c r="H19598">
        <v>0</v>
      </c>
      <c r="I19598">
        <v>0</v>
      </c>
      <c r="J19598">
        <v>0</v>
      </c>
      <c r="K19598">
        <v>0</v>
      </c>
    </row>
    <row r="19599" spans="2:11" outlineLevel="2">
      <c r="B19599" t="s">
        <v>50</v>
      </c>
      <c r="C19599" t="s">
        <v>25</v>
      </c>
      <c r="D19599">
        <v>0</v>
      </c>
      <c r="E19599">
        <v>1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2:11" outlineLevel="2">
      <c r="B19600" t="s">
        <v>50</v>
      </c>
      <c r="C19600" t="s">
        <v>28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2:11" outlineLevel="2">
      <c r="B19601" t="s">
        <v>50</v>
      </c>
      <c r="C19601" t="s">
        <v>36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</row>
    <row r="19602" spans="2:11" outlineLevel="2">
      <c r="B19602" t="s">
        <v>50</v>
      </c>
      <c r="C19602" t="s">
        <v>37</v>
      </c>
      <c r="D19602">
        <v>0</v>
      </c>
      <c r="E19602">
        <v>0</v>
      </c>
      <c r="F19602">
        <v>1</v>
      </c>
      <c r="G19602">
        <v>1</v>
      </c>
      <c r="H19602">
        <v>0</v>
      </c>
      <c r="I19602">
        <v>0</v>
      </c>
      <c r="J19602">
        <v>0</v>
      </c>
      <c r="K19602">
        <v>0</v>
      </c>
    </row>
    <row r="19603" spans="2:11" s="3" customFormat="1">
      <c r="B19603" s="3" t="s">
        <v>847</v>
      </c>
      <c r="C19603" s="3" t="s">
        <v>8</v>
      </c>
      <c r="D19603" s="3">
        <f>IFERROR(AVERAGE(D19606,D19620,D19647), 0)</f>
        <v>0</v>
      </c>
      <c r="E19603" s="3">
        <f>IFERROR(AVERAGE(E19606,E19620,E19647), 0)</f>
        <v>0</v>
      </c>
      <c r="F19603" s="3">
        <f>IFERROR(AVERAGE(F19606,F19620,F19647), 0)</f>
        <v>0</v>
      </c>
      <c r="G19603" s="3">
        <f>IFERROR(AVERAGE(G19606,G19620,G19647), 0)</f>
        <v>0</v>
      </c>
      <c r="H19603" s="3">
        <f>IFERROR(AVERAGE(H19606,H19620,H19647), 0)</f>
        <v>0</v>
      </c>
      <c r="I19603" s="3">
        <f>IFERROR(AVERAGE(I19606,I19620,I19647), 0)</f>
        <v>0</v>
      </c>
      <c r="J19603" s="3">
        <f>IFERROR(AVERAGE(J19606,J19620,J19647), 0)</f>
        <v>0</v>
      </c>
      <c r="K19603" s="3">
        <f>IFERROR(AVERAGE(K19606,K19620,K19647), 0)</f>
        <v>0</v>
      </c>
    </row>
    <row r="19604" spans="2:11" outlineLevel="2">
      <c r="B19604" s="4" t="s">
        <v>9</v>
      </c>
      <c r="D19604">
        <f>E19607+E19621+E19648</f>
        <v>0</v>
      </c>
      <c r="E19604">
        <f>F19607+F19621+F19648</f>
        <v>0</v>
      </c>
      <c r="F19604">
        <f>G19607+G19621+G19648</f>
        <v>0</v>
      </c>
      <c r="G19604">
        <f>H19607+H19621+H19648</f>
        <v>0</v>
      </c>
      <c r="H19604">
        <f>I19607+I19621+I19648</f>
        <v>0</v>
      </c>
      <c r="I19604">
        <f>J19607+J19621+J19648</f>
        <v>0</v>
      </c>
      <c r="J19604">
        <f>K19607+K19621+K19648</f>
        <v>0</v>
      </c>
      <c r="K19604">
        <f>L19607+L19621+L19648</f>
        <v>0</v>
      </c>
    </row>
    <row r="19605" spans="2:11" outlineLevel="2">
      <c r="B19605" s="4" t="s">
        <v>10</v>
      </c>
      <c r="D19605">
        <f>E19608+E19622+E19649</f>
        <v>0</v>
      </c>
      <c r="E19605">
        <f>F19608+F19622+F19649</f>
        <v>0</v>
      </c>
      <c r="F19605">
        <f>G19608+G19622+G19649</f>
        <v>0</v>
      </c>
      <c r="G19605">
        <f>H19608+H19622+H19649</f>
        <v>0</v>
      </c>
      <c r="H19605">
        <f>I19608+I19622+I19649</f>
        <v>0</v>
      </c>
      <c r="I19605">
        <f>J19608+J19622+J19649</f>
        <v>0</v>
      </c>
      <c r="J19605">
        <f>K19608+K19622+K19649</f>
        <v>0</v>
      </c>
      <c r="K19605">
        <f>L19608+L19622+L19649</f>
        <v>0</v>
      </c>
    </row>
    <row r="19606" spans="2:11" s="5" customFormat="1" outlineLevel="1">
      <c r="C19606" s="5" t="s">
        <v>55</v>
      </c>
      <c r="D19606" s="1">
        <f>IFERROR(D19607/D19608, D19607)</f>
        <v>0</v>
      </c>
      <c r="E19606" s="1">
        <f>IFERROR(E19607/E19608, E19607)</f>
        <v>0</v>
      </c>
      <c r="F19606" s="1">
        <f>IFERROR(F19607/F19608, F19607)</f>
        <v>0</v>
      </c>
      <c r="G19606" s="1">
        <f>IFERROR(G19607/G19608, G19607)</f>
        <v>0</v>
      </c>
      <c r="H19606" s="1">
        <f>IFERROR(H19607/H19608, H19607)</f>
        <v>0</v>
      </c>
      <c r="I19606" s="1">
        <f>IFERROR(I19607/I19608, I19607)</f>
        <v>0</v>
      </c>
      <c r="J19606" s="1">
        <f>IFERROR(J19607/J19608, J19607)</f>
        <v>0</v>
      </c>
      <c r="K19606" s="1">
        <f>IFERROR(K19607/K19608, K19607)</f>
        <v>0</v>
      </c>
    </row>
    <row r="19607" spans="2:11" outlineLevel="2">
      <c r="C19607" t="s">
        <v>10</v>
      </c>
      <c r="D19607">
        <f>COUNTIF(D19609:D19619, "1")</f>
        <v>0</v>
      </c>
      <c r="E19607">
        <f>COUNTIF(E19609:E19619, "1")</f>
        <v>0</v>
      </c>
      <c r="F19607">
        <f>COUNTIF(F19609:F19619, "1")</f>
        <v>0</v>
      </c>
      <c r="G19607">
        <f>COUNTIF(G19609:G19619, "1")</f>
        <v>0</v>
      </c>
      <c r="H19607">
        <f>COUNTIF(H19609:H19619, "1")</f>
        <v>0</v>
      </c>
      <c r="I19607">
        <f>COUNTIF(I19609:I19619, "1")</f>
        <v>0</v>
      </c>
      <c r="J19607">
        <f>COUNTIF(J19609:J19619, "1")</f>
        <v>0</v>
      </c>
      <c r="K19607">
        <f>COUNTIF(K19609:K19619, "1")</f>
        <v>0</v>
      </c>
    </row>
    <row r="19608" spans="2:11" outlineLevel="2">
      <c r="C19608" t="s">
        <v>12</v>
      </c>
      <c r="D19608">
        <f>COUNTIF(D19609:D19619, "0")</f>
        <v>0</v>
      </c>
      <c r="E19608">
        <f>COUNTIF(E19609:E19619, "0")</f>
        <v>0</v>
      </c>
      <c r="F19608">
        <f>COUNTIF(F19609:F19619, "0")</f>
        <v>0</v>
      </c>
      <c r="G19608">
        <f>COUNTIF(G19609:G19619, "0")</f>
        <v>0</v>
      </c>
      <c r="H19608">
        <f>COUNTIF(H19609:H19619, "0")</f>
        <v>0</v>
      </c>
      <c r="I19608">
        <f>COUNTIF(I19609:I19619, "0")</f>
        <v>0</v>
      </c>
      <c r="J19608">
        <f>COUNTIF(J19609:J19619, "0")</f>
        <v>0</v>
      </c>
      <c r="K19608">
        <f>COUNTIF(K19609:K19619, "0")</f>
        <v>0</v>
      </c>
    </row>
    <row r="19609" spans="2:11" outlineLevel="2">
      <c r="B19609" t="s">
        <v>56</v>
      </c>
      <c r="C19609" t="s">
        <v>14</v>
      </c>
      <c r="D19609">
        <v>0</v>
      </c>
      <c r="E19609">
        <v>1</v>
      </c>
      <c r="F19609">
        <v>1</v>
      </c>
      <c r="G19609">
        <v>1</v>
      </c>
      <c r="H19609">
        <v>1</v>
      </c>
      <c r="I19609">
        <v>1</v>
      </c>
      <c r="J19609">
        <v>0</v>
      </c>
      <c r="K19609">
        <v>0</v>
      </c>
    </row>
    <row r="19610" spans="2:11" outlineLevel="2">
      <c r="B19610" t="s">
        <v>56</v>
      </c>
      <c r="C19610" t="s">
        <v>15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</row>
    <row r="19611" spans="2:11" outlineLevel="2">
      <c r="B19611" t="s">
        <v>56</v>
      </c>
      <c r="C19611" t="s">
        <v>16</v>
      </c>
      <c r="D19611">
        <v>1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1</v>
      </c>
      <c r="K19611">
        <v>0</v>
      </c>
    </row>
    <row r="19612" spans="2:11" outlineLevel="2">
      <c r="B19612" t="s">
        <v>56</v>
      </c>
      <c r="C19612" t="s">
        <v>19</v>
      </c>
      <c r="D19612">
        <v>1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</row>
    <row r="19613" spans="2:11" outlineLevel="2">
      <c r="B19613" t="s">
        <v>56</v>
      </c>
      <c r="C19613" t="s">
        <v>32</v>
      </c>
      <c r="D19613">
        <v>0</v>
      </c>
      <c r="E19613">
        <v>0</v>
      </c>
      <c r="F19613">
        <v>0</v>
      </c>
      <c r="G19613">
        <v>0</v>
      </c>
      <c r="H19613">
        <v>1</v>
      </c>
      <c r="I19613">
        <v>1</v>
      </c>
      <c r="J19613">
        <v>1</v>
      </c>
      <c r="K19613">
        <v>0</v>
      </c>
    </row>
    <row r="19614" spans="2:11" outlineLevel="2">
      <c r="B19614" t="s">
        <v>56</v>
      </c>
      <c r="C19614" t="s">
        <v>20</v>
      </c>
      <c r="D19614">
        <v>0</v>
      </c>
      <c r="E19614">
        <v>0</v>
      </c>
      <c r="F19614">
        <v>0</v>
      </c>
      <c r="G19614">
        <v>0</v>
      </c>
      <c r="H19614">
        <v>1</v>
      </c>
      <c r="I19614">
        <v>0</v>
      </c>
      <c r="J19614">
        <v>0</v>
      </c>
      <c r="K19614">
        <v>0</v>
      </c>
    </row>
    <row r="19615" spans="2:11" outlineLevel="2">
      <c r="B19615" t="s">
        <v>56</v>
      </c>
      <c r="C19615" t="s">
        <v>23</v>
      </c>
      <c r="D19615">
        <v>0</v>
      </c>
      <c r="E19615">
        <v>0</v>
      </c>
      <c r="F19615">
        <v>1</v>
      </c>
      <c r="G19615">
        <v>1</v>
      </c>
      <c r="H19615">
        <v>0</v>
      </c>
      <c r="I19615">
        <v>1</v>
      </c>
      <c r="J19615">
        <v>0</v>
      </c>
      <c r="K19615">
        <v>0</v>
      </c>
    </row>
    <row r="19616" spans="2:11" outlineLevel="2">
      <c r="B19616" t="s">
        <v>56</v>
      </c>
      <c r="C19616" t="s">
        <v>33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2:11" outlineLevel="2">
      <c r="B19617" t="s">
        <v>56</v>
      </c>
      <c r="C19617" t="s">
        <v>24</v>
      </c>
      <c r="D19617">
        <v>1</v>
      </c>
      <c r="E19617">
        <v>0</v>
      </c>
      <c r="F19617">
        <v>0</v>
      </c>
      <c r="G19617">
        <v>0</v>
      </c>
      <c r="H19617">
        <v>1</v>
      </c>
      <c r="I19617">
        <v>0</v>
      </c>
      <c r="J19617">
        <v>1</v>
      </c>
      <c r="K19617">
        <v>0</v>
      </c>
    </row>
    <row r="19618" spans="2:11" outlineLevel="2">
      <c r="B19618" t="s">
        <v>56</v>
      </c>
      <c r="C19618" t="s">
        <v>34</v>
      </c>
      <c r="D19618">
        <v>1</v>
      </c>
      <c r="E19618">
        <v>0</v>
      </c>
      <c r="F19618">
        <v>1</v>
      </c>
      <c r="G19618">
        <v>1</v>
      </c>
      <c r="H19618">
        <v>0</v>
      </c>
      <c r="I19618">
        <v>0</v>
      </c>
      <c r="J19618">
        <v>0</v>
      </c>
      <c r="K19618">
        <v>0</v>
      </c>
    </row>
    <row r="19619" spans="2:11" outlineLevel="2">
      <c r="B19619" t="s">
        <v>56</v>
      </c>
      <c r="C19619" t="s">
        <v>27</v>
      </c>
      <c r="D19619">
        <v>0</v>
      </c>
      <c r="E19619">
        <v>0</v>
      </c>
      <c r="F19619">
        <v>0</v>
      </c>
      <c r="G19619">
        <v>0</v>
      </c>
      <c r="H19619">
        <v>1</v>
      </c>
      <c r="I19619">
        <v>0</v>
      </c>
      <c r="J19619">
        <v>0</v>
      </c>
      <c r="K19619">
        <v>0</v>
      </c>
    </row>
    <row r="19620" spans="2:11" s="5" customFormat="1" outlineLevel="1">
      <c r="C19620" s="5" t="s">
        <v>49</v>
      </c>
      <c r="D19620" s="1">
        <f>IFERROR(D19621/D19622, D19621)</f>
        <v>0</v>
      </c>
      <c r="E19620" s="1">
        <f>IFERROR(E19621/E19622, E19621)</f>
        <v>0</v>
      </c>
      <c r="F19620" s="1">
        <f>IFERROR(F19621/F19622, F19621)</f>
        <v>0</v>
      </c>
      <c r="G19620" s="1">
        <f>IFERROR(G19621/G19622, G19621)</f>
        <v>0</v>
      </c>
      <c r="H19620" s="1">
        <f>IFERROR(H19621/H19622, H19621)</f>
        <v>0</v>
      </c>
      <c r="I19620" s="1">
        <f>IFERROR(I19621/I19622, I19621)</f>
        <v>0</v>
      </c>
      <c r="J19620" s="1">
        <f>IFERROR(J19621/J19622, J19621)</f>
        <v>0</v>
      </c>
      <c r="K19620" s="1">
        <f>IFERROR(K19621/K19622, K19621)</f>
        <v>0</v>
      </c>
    </row>
    <row r="19621" spans="2:11" outlineLevel="2">
      <c r="C19621" t="s">
        <v>10</v>
      </c>
      <c r="D19621">
        <f>COUNTIF(D19623:D19646, "1")</f>
        <v>0</v>
      </c>
      <c r="E19621">
        <f>COUNTIF(E19623:E19646, "1")</f>
        <v>0</v>
      </c>
      <c r="F19621">
        <f>COUNTIF(F19623:F19646, "1")</f>
        <v>0</v>
      </c>
      <c r="G19621">
        <f>COUNTIF(G19623:G19646, "1")</f>
        <v>0</v>
      </c>
      <c r="H19621">
        <f>COUNTIF(H19623:H19646, "1")</f>
        <v>0</v>
      </c>
      <c r="I19621">
        <f>COUNTIF(I19623:I19646, "1")</f>
        <v>0</v>
      </c>
      <c r="J19621">
        <f>COUNTIF(J19623:J19646, "1")</f>
        <v>0</v>
      </c>
      <c r="K19621">
        <f>COUNTIF(K19623:K19646, "1")</f>
        <v>0</v>
      </c>
    </row>
    <row r="19622" spans="2:11" outlineLevel="2">
      <c r="C19622" t="s">
        <v>12</v>
      </c>
      <c r="D19622">
        <f>COUNTIF(D19623:D19646, "0")</f>
        <v>0</v>
      </c>
      <c r="E19622">
        <f>COUNTIF(E19623:E19646, "0")</f>
        <v>0</v>
      </c>
      <c r="F19622">
        <f>COUNTIF(F19623:F19646, "0")</f>
        <v>0</v>
      </c>
      <c r="G19622">
        <f>COUNTIF(G19623:G19646, "0")</f>
        <v>0</v>
      </c>
      <c r="H19622">
        <f>COUNTIF(H19623:H19646, "0")</f>
        <v>0</v>
      </c>
      <c r="I19622">
        <f>COUNTIF(I19623:I19646, "0")</f>
        <v>0</v>
      </c>
      <c r="J19622">
        <f>COUNTIF(J19623:J19646, "0")</f>
        <v>0</v>
      </c>
      <c r="K19622">
        <f>COUNTIF(K19623:K19646, "0")</f>
        <v>0</v>
      </c>
    </row>
    <row r="19623" spans="2:11" outlineLevel="2">
      <c r="B19623" t="s">
        <v>50</v>
      </c>
      <c r="C19623" t="s">
        <v>14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1</v>
      </c>
      <c r="J19623">
        <v>0</v>
      </c>
      <c r="K19623">
        <v>0</v>
      </c>
    </row>
    <row r="19624" spans="2:11" outlineLevel="2">
      <c r="B19624" t="s">
        <v>50</v>
      </c>
      <c r="C19624" t="s">
        <v>15</v>
      </c>
      <c r="D19624">
        <v>0</v>
      </c>
      <c r="E19624">
        <v>0</v>
      </c>
      <c r="F19624">
        <v>1</v>
      </c>
      <c r="G19624">
        <v>0</v>
      </c>
      <c r="H19624">
        <v>1</v>
      </c>
      <c r="I19624">
        <v>0</v>
      </c>
      <c r="J19624">
        <v>0</v>
      </c>
      <c r="K19624">
        <v>0</v>
      </c>
    </row>
    <row r="19625" spans="2:11" outlineLevel="2">
      <c r="B19625" t="s">
        <v>50</v>
      </c>
      <c r="C19625" t="s">
        <v>16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2:11" outlineLevel="2">
      <c r="B19626" t="s">
        <v>50</v>
      </c>
      <c r="C19626" t="s">
        <v>17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2:11" outlineLevel="2">
      <c r="B19627" t="s">
        <v>50</v>
      </c>
      <c r="C19627" t="s">
        <v>18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1</v>
      </c>
      <c r="K19627">
        <v>0</v>
      </c>
    </row>
    <row r="19628" spans="2:11" outlineLevel="2">
      <c r="B19628" t="s">
        <v>50</v>
      </c>
      <c r="C19628" t="s">
        <v>19</v>
      </c>
      <c r="D19628">
        <v>1</v>
      </c>
      <c r="E19628">
        <v>0</v>
      </c>
      <c r="F19628">
        <v>0</v>
      </c>
      <c r="G19628">
        <v>1</v>
      </c>
      <c r="H19628">
        <v>0</v>
      </c>
      <c r="I19628">
        <v>0</v>
      </c>
      <c r="J19628">
        <v>0</v>
      </c>
      <c r="K19628">
        <v>0</v>
      </c>
    </row>
    <row r="19629" spans="2:11" outlineLevel="2">
      <c r="B19629" t="s">
        <v>50</v>
      </c>
      <c r="C19629" t="s">
        <v>20</v>
      </c>
      <c r="D19629">
        <v>0</v>
      </c>
      <c r="E19629">
        <v>0</v>
      </c>
      <c r="F19629">
        <v>0</v>
      </c>
      <c r="G19629">
        <v>1</v>
      </c>
      <c r="H19629">
        <v>0</v>
      </c>
      <c r="I19629">
        <v>0</v>
      </c>
      <c r="J19629">
        <v>0</v>
      </c>
      <c r="K19629">
        <v>0</v>
      </c>
    </row>
    <row r="19630" spans="2:11" outlineLevel="2">
      <c r="B19630" t="s">
        <v>50</v>
      </c>
      <c r="C19630" t="s">
        <v>21</v>
      </c>
      <c r="D19630">
        <v>1</v>
      </c>
      <c r="E19630">
        <v>1</v>
      </c>
      <c r="F19630">
        <v>0</v>
      </c>
      <c r="G19630">
        <v>0</v>
      </c>
      <c r="H19630">
        <v>0</v>
      </c>
      <c r="I19630">
        <v>0</v>
      </c>
      <c r="J19630">
        <v>1</v>
      </c>
      <c r="K19630">
        <v>0</v>
      </c>
    </row>
    <row r="19631" spans="2:11" outlineLevel="2">
      <c r="B19631" t="s">
        <v>50</v>
      </c>
      <c r="C19631" t="s">
        <v>23</v>
      </c>
      <c r="D19631">
        <v>0</v>
      </c>
      <c r="E19631">
        <v>0</v>
      </c>
      <c r="F19631">
        <v>0</v>
      </c>
      <c r="G19631">
        <v>1</v>
      </c>
      <c r="H19631">
        <v>0</v>
      </c>
      <c r="I19631">
        <v>1</v>
      </c>
      <c r="J19631">
        <v>1</v>
      </c>
      <c r="K19631">
        <v>0</v>
      </c>
    </row>
    <row r="19632" spans="2:11" outlineLevel="2">
      <c r="B19632" t="s">
        <v>50</v>
      </c>
      <c r="C19632" t="s">
        <v>33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2:11" outlineLevel="2">
      <c r="B19633" t="s">
        <v>50</v>
      </c>
      <c r="C19633" t="s">
        <v>24</v>
      </c>
      <c r="D19633">
        <v>0</v>
      </c>
      <c r="E19633">
        <v>1</v>
      </c>
      <c r="F19633">
        <v>0</v>
      </c>
      <c r="G19633">
        <v>0</v>
      </c>
      <c r="H19633">
        <v>1</v>
      </c>
      <c r="I19633">
        <v>0</v>
      </c>
      <c r="J19633">
        <v>1</v>
      </c>
      <c r="K19633">
        <v>0</v>
      </c>
    </row>
    <row r="19634" spans="2:11" outlineLevel="2">
      <c r="B19634" t="s">
        <v>50</v>
      </c>
      <c r="C19634" t="s">
        <v>34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1</v>
      </c>
      <c r="J19634">
        <v>0</v>
      </c>
      <c r="K19634">
        <v>0</v>
      </c>
    </row>
    <row r="19635" spans="2:11" outlineLevel="2">
      <c r="B19635" t="s">
        <v>50</v>
      </c>
      <c r="C19635" t="s">
        <v>25</v>
      </c>
      <c r="D19635">
        <v>0</v>
      </c>
      <c r="E19635">
        <v>0</v>
      </c>
      <c r="F19635">
        <v>1</v>
      </c>
      <c r="G19635">
        <v>1</v>
      </c>
      <c r="H19635">
        <v>0</v>
      </c>
      <c r="I19635">
        <v>1</v>
      </c>
      <c r="J19635">
        <v>1</v>
      </c>
      <c r="K19635">
        <v>0</v>
      </c>
    </row>
    <row r="19636" spans="2:11" outlineLevel="2">
      <c r="B19636" t="s">
        <v>50</v>
      </c>
      <c r="C19636" t="s">
        <v>26</v>
      </c>
      <c r="D19636">
        <v>1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2:11" outlineLevel="2">
      <c r="B19637" t="s">
        <v>50</v>
      </c>
      <c r="C19637" t="s">
        <v>27</v>
      </c>
      <c r="D19637">
        <v>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2:11" outlineLevel="2">
      <c r="B19638" t="s">
        <v>50</v>
      </c>
      <c r="C19638" t="s">
        <v>28</v>
      </c>
      <c r="D19638">
        <v>0</v>
      </c>
      <c r="E19638">
        <v>0</v>
      </c>
      <c r="F19638">
        <v>0</v>
      </c>
      <c r="G19638">
        <v>0</v>
      </c>
      <c r="H19638">
        <v>1</v>
      </c>
      <c r="I19638">
        <v>0</v>
      </c>
      <c r="J19638">
        <v>0</v>
      </c>
      <c r="K19638">
        <v>0</v>
      </c>
    </row>
    <row r="19639" spans="2:11" outlineLevel="2">
      <c r="B19639" t="s">
        <v>50</v>
      </c>
      <c r="C19639" t="s">
        <v>35</v>
      </c>
      <c r="D19639">
        <v>1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</row>
    <row r="19640" spans="2:11" outlineLevel="2">
      <c r="B19640" t="s">
        <v>50</v>
      </c>
      <c r="C19640" t="s">
        <v>48</v>
      </c>
      <c r="D19640">
        <v>0</v>
      </c>
      <c r="E19640">
        <v>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2:11" outlineLevel="2">
      <c r="B19641" t="s">
        <v>50</v>
      </c>
      <c r="C19641" t="s">
        <v>36</v>
      </c>
      <c r="D19641">
        <v>0</v>
      </c>
      <c r="E19641">
        <v>0</v>
      </c>
      <c r="F19641">
        <v>0</v>
      </c>
      <c r="G19641">
        <v>0</v>
      </c>
      <c r="H19641">
        <v>1</v>
      </c>
      <c r="I19641">
        <v>0</v>
      </c>
      <c r="J19641">
        <v>0</v>
      </c>
      <c r="K19641">
        <v>0</v>
      </c>
    </row>
    <row r="19642" spans="2:11" outlineLevel="2">
      <c r="B19642" t="s">
        <v>50</v>
      </c>
      <c r="C19642" t="s">
        <v>37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2:11" outlineLevel="2">
      <c r="B19643" t="s">
        <v>50</v>
      </c>
      <c r="C19643" t="s">
        <v>38</v>
      </c>
      <c r="D19643">
        <v>1</v>
      </c>
      <c r="E19643">
        <v>0</v>
      </c>
      <c r="F19643">
        <v>1</v>
      </c>
      <c r="G19643">
        <v>0</v>
      </c>
      <c r="H19643">
        <v>0</v>
      </c>
      <c r="I19643">
        <v>0</v>
      </c>
      <c r="J19643">
        <v>1</v>
      </c>
      <c r="K19643">
        <v>0</v>
      </c>
    </row>
    <row r="19644" spans="2:11" outlineLevel="2">
      <c r="B19644" t="s">
        <v>50</v>
      </c>
      <c r="C19644" t="s">
        <v>39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2:11" outlineLevel="2">
      <c r="B19645" t="s">
        <v>50</v>
      </c>
      <c r="C19645" t="s">
        <v>40</v>
      </c>
      <c r="D19645">
        <v>0</v>
      </c>
      <c r="E19645">
        <v>0</v>
      </c>
      <c r="F19645">
        <v>1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2:11" outlineLevel="2">
      <c r="B19646" t="s">
        <v>50</v>
      </c>
      <c r="C19646" t="s">
        <v>41</v>
      </c>
      <c r="D19646">
        <v>0</v>
      </c>
      <c r="E19646">
        <v>1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2:11" s="5" customFormat="1" outlineLevel="1">
      <c r="C19647" s="5" t="s">
        <v>51</v>
      </c>
      <c r="D19647" s="1">
        <f>IFERROR(D19648/D19649, D19648)</f>
        <v>0</v>
      </c>
      <c r="E19647" s="1">
        <f>IFERROR(E19648/E19649, E19648)</f>
        <v>0</v>
      </c>
      <c r="F19647" s="1">
        <f>IFERROR(F19648/F19649, F19648)</f>
        <v>0</v>
      </c>
      <c r="G19647" s="1">
        <f>IFERROR(G19648/G19649, G19648)</f>
        <v>0</v>
      </c>
      <c r="H19647" s="1">
        <f>IFERROR(H19648/H19649, H19648)</f>
        <v>0</v>
      </c>
      <c r="I19647" s="1">
        <f>IFERROR(I19648/I19649, I19648)</f>
        <v>0</v>
      </c>
      <c r="J19647" s="1">
        <f>IFERROR(J19648/J19649, J19648)</f>
        <v>0</v>
      </c>
      <c r="K19647" s="1">
        <f>IFERROR(K19648/K19649, K19648)</f>
        <v>0</v>
      </c>
    </row>
    <row r="19648" spans="2:11" outlineLevel="2">
      <c r="C19648" t="s">
        <v>10</v>
      </c>
      <c r="D19648">
        <f>COUNTIF(D19650:D19670, "1")</f>
        <v>0</v>
      </c>
      <c r="E19648">
        <f>COUNTIF(E19650:E19670, "1")</f>
        <v>0</v>
      </c>
      <c r="F19648">
        <f>COUNTIF(F19650:F19670, "1")</f>
        <v>0</v>
      </c>
      <c r="G19648">
        <f>COUNTIF(G19650:G19670, "1")</f>
        <v>0</v>
      </c>
      <c r="H19648">
        <f>COUNTIF(H19650:H19670, "1")</f>
        <v>0</v>
      </c>
      <c r="I19648">
        <f>COUNTIF(I19650:I19670, "1")</f>
        <v>0</v>
      </c>
      <c r="J19648">
        <f>COUNTIF(J19650:J19670, "1")</f>
        <v>0</v>
      </c>
      <c r="K19648">
        <f>COUNTIF(K19650:K19670, "1")</f>
        <v>0</v>
      </c>
    </row>
    <row r="19649" spans="2:11" outlineLevel="2">
      <c r="C19649" t="s">
        <v>12</v>
      </c>
      <c r="D19649">
        <f>COUNTIF(D19650:D19670, "0")</f>
        <v>0</v>
      </c>
      <c r="E19649">
        <f>COUNTIF(E19650:E19670, "0")</f>
        <v>0</v>
      </c>
      <c r="F19649">
        <f>COUNTIF(F19650:F19670, "0")</f>
        <v>0</v>
      </c>
      <c r="G19649">
        <f>COUNTIF(G19650:G19670, "0")</f>
        <v>0</v>
      </c>
      <c r="H19649">
        <f>COUNTIF(H19650:H19670, "0")</f>
        <v>0</v>
      </c>
      <c r="I19649">
        <f>COUNTIF(I19650:I19670, "0")</f>
        <v>0</v>
      </c>
      <c r="J19649">
        <f>COUNTIF(J19650:J19670, "0")</f>
        <v>0</v>
      </c>
      <c r="K19649">
        <f>COUNTIF(K19650:K19670, "0")</f>
        <v>0</v>
      </c>
    </row>
    <row r="19650" spans="2:11" outlineLevel="2">
      <c r="B19650" t="s">
        <v>52</v>
      </c>
      <c r="C19650" t="s">
        <v>15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2:11" outlineLevel="2">
      <c r="B19651" t="s">
        <v>52</v>
      </c>
      <c r="C19651" t="s">
        <v>17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2:11" outlineLevel="2">
      <c r="B19652" t="s">
        <v>52</v>
      </c>
      <c r="C19652" t="s">
        <v>19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2:11" outlineLevel="2">
      <c r="B19653" t="s">
        <v>52</v>
      </c>
      <c r="C19653" t="s">
        <v>32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2:11" outlineLevel="2">
      <c r="B19654" t="s">
        <v>52</v>
      </c>
      <c r="C19654" t="s">
        <v>21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1</v>
      </c>
      <c r="J19654">
        <v>0</v>
      </c>
      <c r="K19654">
        <v>0</v>
      </c>
    </row>
    <row r="19655" spans="2:11" outlineLevel="2">
      <c r="B19655" t="s">
        <v>52</v>
      </c>
      <c r="C19655" t="s">
        <v>23</v>
      </c>
      <c r="D19655">
        <v>0</v>
      </c>
      <c r="E19655">
        <v>1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2:11" outlineLevel="2">
      <c r="B19656" t="s">
        <v>52</v>
      </c>
      <c r="C19656" t="s">
        <v>33</v>
      </c>
      <c r="D19656">
        <v>1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2:11" outlineLevel="2">
      <c r="B19657" t="s">
        <v>52</v>
      </c>
      <c r="C19657" t="s">
        <v>24</v>
      </c>
      <c r="D19657">
        <v>0</v>
      </c>
      <c r="E19657">
        <v>0</v>
      </c>
      <c r="F19657">
        <v>0</v>
      </c>
      <c r="G19657">
        <v>1</v>
      </c>
      <c r="H19657">
        <v>0</v>
      </c>
      <c r="I19657">
        <v>0</v>
      </c>
      <c r="J19657">
        <v>0</v>
      </c>
      <c r="K19657">
        <v>0</v>
      </c>
    </row>
    <row r="19658" spans="2:11" outlineLevel="2">
      <c r="B19658" t="s">
        <v>52</v>
      </c>
      <c r="C19658" t="s">
        <v>34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2:11" outlineLevel="2">
      <c r="B19659" t="s">
        <v>52</v>
      </c>
      <c r="C19659" t="s">
        <v>25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2:11" outlineLevel="2">
      <c r="B19660" t="s">
        <v>52</v>
      </c>
      <c r="C19660" t="s">
        <v>26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2:11" outlineLevel="2">
      <c r="B19661" t="s">
        <v>52</v>
      </c>
      <c r="C19661" t="s">
        <v>27</v>
      </c>
      <c r="D19661">
        <v>1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2:11" outlineLevel="2">
      <c r="B19662" t="s">
        <v>52</v>
      </c>
      <c r="C19662" t="s">
        <v>28</v>
      </c>
      <c r="D19662">
        <v>1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2:11" outlineLevel="2">
      <c r="B19663" t="s">
        <v>52</v>
      </c>
      <c r="C19663" t="s">
        <v>35</v>
      </c>
      <c r="D19663">
        <v>1</v>
      </c>
      <c r="E19663">
        <v>1</v>
      </c>
      <c r="F19663">
        <v>0</v>
      </c>
      <c r="G19663">
        <v>1</v>
      </c>
      <c r="H19663">
        <v>0</v>
      </c>
      <c r="I19663">
        <v>0</v>
      </c>
      <c r="J19663">
        <v>0</v>
      </c>
      <c r="K19663">
        <v>0</v>
      </c>
    </row>
    <row r="19664" spans="2:11" outlineLevel="2">
      <c r="B19664" t="s">
        <v>52</v>
      </c>
      <c r="C19664" t="s">
        <v>48</v>
      </c>
      <c r="D19664">
        <v>0</v>
      </c>
      <c r="E19664">
        <v>0</v>
      </c>
      <c r="F19664">
        <v>1</v>
      </c>
      <c r="G19664">
        <v>0</v>
      </c>
      <c r="H19664">
        <v>0</v>
      </c>
      <c r="I19664">
        <v>0</v>
      </c>
      <c r="J19664">
        <v>0</v>
      </c>
      <c r="K19664">
        <v>0</v>
      </c>
    </row>
    <row r="19665" spans="2:11" outlineLevel="2">
      <c r="B19665" t="s">
        <v>52</v>
      </c>
      <c r="C19665" t="s">
        <v>36</v>
      </c>
      <c r="D19665">
        <v>1</v>
      </c>
      <c r="E19665">
        <v>0</v>
      </c>
      <c r="F19665">
        <v>0</v>
      </c>
      <c r="G19665">
        <v>0</v>
      </c>
      <c r="H19665">
        <v>1</v>
      </c>
      <c r="I19665">
        <v>0</v>
      </c>
      <c r="J19665">
        <v>0</v>
      </c>
      <c r="K19665">
        <v>0</v>
      </c>
    </row>
    <row r="19666" spans="2:11" outlineLevel="2">
      <c r="B19666" t="s">
        <v>52</v>
      </c>
      <c r="C19666" t="s">
        <v>37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2:11" outlineLevel="2">
      <c r="B19667" t="s">
        <v>52</v>
      </c>
      <c r="C19667" t="s">
        <v>38</v>
      </c>
      <c r="D19667">
        <v>1</v>
      </c>
      <c r="E19667">
        <v>0</v>
      </c>
      <c r="F19667">
        <v>1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2:11" outlineLevel="2">
      <c r="B19668" t="s">
        <v>52</v>
      </c>
      <c r="C19668" t="s">
        <v>39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2:11" outlineLevel="2">
      <c r="B19669" t="s">
        <v>52</v>
      </c>
      <c r="C19669" t="s">
        <v>40</v>
      </c>
      <c r="D19669">
        <v>0</v>
      </c>
      <c r="E19669">
        <v>0</v>
      </c>
      <c r="F19669">
        <v>0</v>
      </c>
      <c r="G19669">
        <v>1</v>
      </c>
      <c r="H19669">
        <v>0</v>
      </c>
      <c r="I19669">
        <v>0</v>
      </c>
      <c r="J19669">
        <v>0</v>
      </c>
      <c r="K19669">
        <v>0</v>
      </c>
    </row>
    <row r="19670" spans="2:11" outlineLevel="2">
      <c r="B19670" t="s">
        <v>52</v>
      </c>
      <c r="C19670" t="s">
        <v>41</v>
      </c>
      <c r="D19670">
        <v>1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2:11" s="3" customFormat="1">
      <c r="B19671" s="3" t="s">
        <v>848</v>
      </c>
      <c r="C19671" s="3" t="s">
        <v>8</v>
      </c>
      <c r="D19671" s="3">
        <f>IFERROR(AVERAGE(D19674), 0)</f>
        <v>0</v>
      </c>
      <c r="E19671" s="3">
        <f>IFERROR(AVERAGE(E19674), 0)</f>
        <v>0</v>
      </c>
      <c r="F19671" s="3">
        <f>IFERROR(AVERAGE(F19674), 0)</f>
        <v>0</v>
      </c>
      <c r="G19671" s="3">
        <f>IFERROR(AVERAGE(G19674), 0)</f>
        <v>0</v>
      </c>
      <c r="H19671" s="3">
        <f>IFERROR(AVERAGE(H19674), 0)</f>
        <v>0</v>
      </c>
      <c r="I19671" s="3">
        <f>IFERROR(AVERAGE(I19674), 0)</f>
        <v>0</v>
      </c>
      <c r="J19671" s="3">
        <f>IFERROR(AVERAGE(J19674), 0)</f>
        <v>0</v>
      </c>
      <c r="K19671" s="3">
        <f>IFERROR(AVERAGE(K19674), 0)</f>
        <v>0</v>
      </c>
    </row>
    <row r="19672" spans="2:11" outlineLevel="2">
      <c r="B19672" s="4" t="s">
        <v>9</v>
      </c>
      <c r="D19672">
        <f>E19675</f>
        <v>0</v>
      </c>
      <c r="E19672">
        <f>F19675</f>
        <v>0</v>
      </c>
      <c r="F19672">
        <f>G19675</f>
        <v>0</v>
      </c>
      <c r="G19672">
        <f>H19675</f>
        <v>0</v>
      </c>
      <c r="H19672">
        <f>I19675</f>
        <v>0</v>
      </c>
      <c r="I19672">
        <f>J19675</f>
        <v>0</v>
      </c>
      <c r="J19672">
        <f>K19675</f>
        <v>0</v>
      </c>
      <c r="K19672">
        <f>L19675</f>
        <v>0</v>
      </c>
    </row>
    <row r="19673" spans="2:11" outlineLevel="2">
      <c r="B19673" s="4" t="s">
        <v>10</v>
      </c>
      <c r="D19673">
        <f>E19676</f>
        <v>0</v>
      </c>
      <c r="E19673">
        <f>F19676</f>
        <v>0</v>
      </c>
      <c r="F19673">
        <f>G19676</f>
        <v>0</v>
      </c>
      <c r="G19673">
        <f>H19676</f>
        <v>0</v>
      </c>
      <c r="H19673">
        <f>I19676</f>
        <v>0</v>
      </c>
      <c r="I19673">
        <f>J19676</f>
        <v>0</v>
      </c>
      <c r="J19673">
        <f>K19676</f>
        <v>0</v>
      </c>
      <c r="K19673">
        <f>L19676</f>
        <v>0</v>
      </c>
    </row>
    <row r="19674" spans="2:11" s="5" customFormat="1" outlineLevel="1">
      <c r="C19674" s="5" t="s">
        <v>51</v>
      </c>
      <c r="D19674" s="1">
        <f>IFERROR(D19675/D19676, D19675)</f>
        <v>0</v>
      </c>
      <c r="E19674" s="1">
        <f>IFERROR(E19675/E19676, E19675)</f>
        <v>0</v>
      </c>
      <c r="F19674" s="1">
        <f>IFERROR(F19675/F19676, F19675)</f>
        <v>0</v>
      </c>
      <c r="G19674" s="1">
        <f>IFERROR(G19675/G19676, G19675)</f>
        <v>0</v>
      </c>
      <c r="H19674" s="1">
        <f>IFERROR(H19675/H19676, H19675)</f>
        <v>0</v>
      </c>
      <c r="I19674" s="1">
        <f>IFERROR(I19675/I19676, I19675)</f>
        <v>0</v>
      </c>
      <c r="J19674" s="1">
        <f>IFERROR(J19675/J19676, J19675)</f>
        <v>0</v>
      </c>
      <c r="K19674" s="1">
        <f>IFERROR(K19675/K19676, K19675)</f>
        <v>0</v>
      </c>
    </row>
    <row r="19675" spans="2:11" outlineLevel="2">
      <c r="C19675" t="s">
        <v>10</v>
      </c>
      <c r="D19675">
        <f>COUNTIF(D19677:D19686, "1")</f>
        <v>0</v>
      </c>
      <c r="E19675">
        <f>COUNTIF(E19677:E19686, "1")</f>
        <v>0</v>
      </c>
      <c r="F19675">
        <f>COUNTIF(F19677:F19686, "1")</f>
        <v>0</v>
      </c>
      <c r="G19675">
        <f>COUNTIF(G19677:G19686, "1")</f>
        <v>0</v>
      </c>
      <c r="H19675">
        <f>COUNTIF(H19677:H19686, "1")</f>
        <v>0</v>
      </c>
      <c r="I19675">
        <f>COUNTIF(I19677:I19686, "1")</f>
        <v>0</v>
      </c>
      <c r="J19675">
        <f>COUNTIF(J19677:J19686, "1")</f>
        <v>0</v>
      </c>
      <c r="K19675">
        <f>COUNTIF(K19677:K19686, "1")</f>
        <v>0</v>
      </c>
    </row>
    <row r="19676" spans="2:11" outlineLevel="2">
      <c r="C19676" t="s">
        <v>12</v>
      </c>
      <c r="D19676">
        <f>COUNTIF(D19677:D19686, "0")</f>
        <v>0</v>
      </c>
      <c r="E19676">
        <f>COUNTIF(E19677:E19686, "0")</f>
        <v>0</v>
      </c>
      <c r="F19676">
        <f>COUNTIF(F19677:F19686, "0")</f>
        <v>0</v>
      </c>
      <c r="G19676">
        <f>COUNTIF(G19677:G19686, "0")</f>
        <v>0</v>
      </c>
      <c r="H19676">
        <f>COUNTIF(H19677:H19686, "0")</f>
        <v>0</v>
      </c>
      <c r="I19676">
        <f>COUNTIF(I19677:I19686, "0")</f>
        <v>0</v>
      </c>
      <c r="J19676">
        <f>COUNTIF(J19677:J19686, "0")</f>
        <v>0</v>
      </c>
      <c r="K19676">
        <f>COUNTIF(K19677:K19686, "0")</f>
        <v>0</v>
      </c>
    </row>
    <row r="19677" spans="2:11" outlineLevel="2">
      <c r="B19677" t="s">
        <v>52</v>
      </c>
      <c r="C19677" t="s">
        <v>21</v>
      </c>
      <c r="D19677">
        <v>1</v>
      </c>
      <c r="E19677">
        <v>1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2:11" outlineLevel="2">
      <c r="B19678" t="s">
        <v>52</v>
      </c>
      <c r="C19678" t="s">
        <v>20</v>
      </c>
      <c r="D19678">
        <v>1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2:11" outlineLevel="2">
      <c r="B19679" t="s">
        <v>52</v>
      </c>
      <c r="C19679" t="s">
        <v>14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1</v>
      </c>
      <c r="K19679">
        <v>0</v>
      </c>
    </row>
    <row r="19680" spans="2:11" outlineLevel="2">
      <c r="B19680" t="s">
        <v>52</v>
      </c>
      <c r="C19680" t="s">
        <v>23</v>
      </c>
      <c r="D19680">
        <v>1</v>
      </c>
      <c r="E19680">
        <v>0</v>
      </c>
      <c r="F19680">
        <v>1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2:11" outlineLevel="2">
      <c r="B19681" t="s">
        <v>52</v>
      </c>
      <c r="C19681" t="s">
        <v>33</v>
      </c>
      <c r="D19681">
        <v>0</v>
      </c>
      <c r="E19681">
        <v>0</v>
      </c>
      <c r="F19681">
        <v>0</v>
      </c>
      <c r="G19681">
        <v>1</v>
      </c>
      <c r="H19681">
        <v>0</v>
      </c>
      <c r="I19681">
        <v>0</v>
      </c>
      <c r="J19681">
        <v>0</v>
      </c>
      <c r="K19681">
        <v>0</v>
      </c>
    </row>
    <row r="19682" spans="2:11" outlineLevel="2">
      <c r="B19682" t="s">
        <v>52</v>
      </c>
      <c r="C19682" t="s">
        <v>32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2:11" outlineLevel="2">
      <c r="B19683" t="s">
        <v>52</v>
      </c>
      <c r="C19683" t="s">
        <v>32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</row>
    <row r="19684" spans="2:11" outlineLevel="2">
      <c r="B19684" t="s">
        <v>52</v>
      </c>
      <c r="C19684" t="s">
        <v>17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</row>
    <row r="19685" spans="2:11" outlineLevel="2">
      <c r="B19685" t="s">
        <v>52</v>
      </c>
      <c r="C19685" t="s">
        <v>18</v>
      </c>
      <c r="D19685">
        <v>1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2:11" outlineLevel="2">
      <c r="B19686" t="s">
        <v>52</v>
      </c>
      <c r="C19686" t="s">
        <v>15</v>
      </c>
      <c r="D19686">
        <v>1</v>
      </c>
      <c r="E19686">
        <v>0</v>
      </c>
      <c r="F19686">
        <v>0</v>
      </c>
      <c r="G19686">
        <v>0</v>
      </c>
      <c r="H19686">
        <v>1</v>
      </c>
      <c r="I19686">
        <v>0</v>
      </c>
      <c r="J19686">
        <v>0</v>
      </c>
      <c r="K19686">
        <v>0</v>
      </c>
    </row>
    <row r="19687" spans="2:11" s="3" customFormat="1">
      <c r="B19687" s="3" t="s">
        <v>849</v>
      </c>
      <c r="C19687" s="3" t="s">
        <v>8</v>
      </c>
      <c r="D19687" s="3">
        <f>IFERROR(AVERAGE(D19690), 0)</f>
        <v>0</v>
      </c>
      <c r="E19687" s="3">
        <f>IFERROR(AVERAGE(E19690), 0)</f>
        <v>0</v>
      </c>
      <c r="F19687" s="3">
        <f>IFERROR(AVERAGE(F19690), 0)</f>
        <v>0</v>
      </c>
      <c r="G19687" s="3">
        <f>IFERROR(AVERAGE(G19690), 0)</f>
        <v>0</v>
      </c>
      <c r="H19687" s="3">
        <f>IFERROR(AVERAGE(H19690), 0)</f>
        <v>0</v>
      </c>
      <c r="I19687" s="3">
        <f>IFERROR(AVERAGE(I19690), 0)</f>
        <v>0</v>
      </c>
      <c r="J19687" s="3">
        <f>IFERROR(AVERAGE(J19690), 0)</f>
        <v>0</v>
      </c>
      <c r="K19687" s="3">
        <f>IFERROR(AVERAGE(K19690), 0)</f>
        <v>0</v>
      </c>
    </row>
    <row r="19688" spans="2:11" outlineLevel="2">
      <c r="B19688" s="4" t="s">
        <v>9</v>
      </c>
      <c r="D19688">
        <f>E19691</f>
        <v>0</v>
      </c>
      <c r="E19688">
        <f>F19691</f>
        <v>0</v>
      </c>
      <c r="F19688">
        <f>G19691</f>
        <v>0</v>
      </c>
      <c r="G19688">
        <f>H19691</f>
        <v>0</v>
      </c>
      <c r="H19688">
        <f>I19691</f>
        <v>0</v>
      </c>
      <c r="I19688">
        <f>J19691</f>
        <v>0</v>
      </c>
      <c r="J19688">
        <f>K19691</f>
        <v>0</v>
      </c>
      <c r="K19688">
        <f>L19691</f>
        <v>0</v>
      </c>
    </row>
    <row r="19689" spans="2:11" outlineLevel="2">
      <c r="B19689" s="4" t="s">
        <v>10</v>
      </c>
      <c r="D19689">
        <f>E19692</f>
        <v>0</v>
      </c>
      <c r="E19689">
        <f>F19692</f>
        <v>0</v>
      </c>
      <c r="F19689">
        <f>G19692</f>
        <v>0</v>
      </c>
      <c r="G19689">
        <f>H19692</f>
        <v>0</v>
      </c>
      <c r="H19689">
        <f>I19692</f>
        <v>0</v>
      </c>
      <c r="I19689">
        <f>J19692</f>
        <v>0</v>
      </c>
      <c r="J19689">
        <f>K19692</f>
        <v>0</v>
      </c>
      <c r="K19689">
        <f>L19692</f>
        <v>0</v>
      </c>
    </row>
    <row r="19690" spans="2:11" s="5" customFormat="1" outlineLevel="1">
      <c r="C19690" s="5" t="s">
        <v>51</v>
      </c>
      <c r="D19690" s="1">
        <f>IFERROR(D19691/D19692, D19691)</f>
        <v>0</v>
      </c>
      <c r="E19690" s="1">
        <f>IFERROR(E19691/E19692, E19691)</f>
        <v>0</v>
      </c>
      <c r="F19690" s="1">
        <f>IFERROR(F19691/F19692, F19691)</f>
        <v>0</v>
      </c>
      <c r="G19690" s="1">
        <f>IFERROR(G19691/G19692, G19691)</f>
        <v>0</v>
      </c>
      <c r="H19690" s="1">
        <f>IFERROR(H19691/H19692, H19691)</f>
        <v>0</v>
      </c>
      <c r="I19690" s="1">
        <f>IFERROR(I19691/I19692, I19691)</f>
        <v>0</v>
      </c>
      <c r="J19690" s="1">
        <f>IFERROR(J19691/J19692, J19691)</f>
        <v>0</v>
      </c>
      <c r="K19690" s="1">
        <f>IFERROR(K19691/K19692, K19691)</f>
        <v>0</v>
      </c>
    </row>
    <row r="19691" spans="2:11" outlineLevel="2">
      <c r="C19691" t="s">
        <v>10</v>
      </c>
      <c r="D19691">
        <f>COUNTIF(D19693:D19697, "1")</f>
        <v>0</v>
      </c>
      <c r="E19691">
        <f>COUNTIF(E19693:E19697, "1")</f>
        <v>0</v>
      </c>
      <c r="F19691">
        <f>COUNTIF(F19693:F19697, "1")</f>
        <v>0</v>
      </c>
      <c r="G19691">
        <f>COUNTIF(G19693:G19697, "1")</f>
        <v>0</v>
      </c>
      <c r="H19691">
        <f>COUNTIF(H19693:H19697, "1")</f>
        <v>0</v>
      </c>
      <c r="I19691">
        <f>COUNTIF(I19693:I19697, "1")</f>
        <v>0</v>
      </c>
      <c r="J19691">
        <f>COUNTIF(J19693:J19697, "1")</f>
        <v>0</v>
      </c>
      <c r="K19691">
        <f>COUNTIF(K19693:K19697, "1")</f>
        <v>0</v>
      </c>
    </row>
    <row r="19692" spans="2:11" outlineLevel="2">
      <c r="C19692" t="s">
        <v>12</v>
      </c>
      <c r="D19692">
        <f>COUNTIF(D19693:D19697, "0")</f>
        <v>0</v>
      </c>
      <c r="E19692">
        <f>COUNTIF(E19693:E19697, "0")</f>
        <v>0</v>
      </c>
      <c r="F19692">
        <f>COUNTIF(F19693:F19697, "0")</f>
        <v>0</v>
      </c>
      <c r="G19692">
        <f>COUNTIF(G19693:G19697, "0")</f>
        <v>0</v>
      </c>
      <c r="H19692">
        <f>COUNTIF(H19693:H19697, "0")</f>
        <v>0</v>
      </c>
      <c r="I19692">
        <f>COUNTIF(I19693:I19697, "0")</f>
        <v>0</v>
      </c>
      <c r="J19692">
        <f>COUNTIF(J19693:J19697, "0")</f>
        <v>0</v>
      </c>
      <c r="K19692">
        <f>COUNTIF(K19693:K19697, "0")</f>
        <v>0</v>
      </c>
    </row>
    <row r="19693" spans="2:11" outlineLevel="2">
      <c r="B19693" t="s">
        <v>52</v>
      </c>
      <c r="C19693" t="s">
        <v>16</v>
      </c>
      <c r="D19693">
        <v>0</v>
      </c>
      <c r="E19693">
        <v>0</v>
      </c>
      <c r="F19693">
        <v>1</v>
      </c>
      <c r="G19693">
        <v>1</v>
      </c>
      <c r="H19693">
        <v>0</v>
      </c>
      <c r="I19693">
        <v>0</v>
      </c>
      <c r="J19693">
        <v>1</v>
      </c>
      <c r="K19693">
        <v>0</v>
      </c>
    </row>
    <row r="19694" spans="2:11" outlineLevel="2">
      <c r="B19694" t="s">
        <v>52</v>
      </c>
      <c r="C19694" t="s">
        <v>14</v>
      </c>
      <c r="D19694">
        <v>0</v>
      </c>
      <c r="E19694">
        <v>0</v>
      </c>
      <c r="F19694">
        <v>0</v>
      </c>
      <c r="G19694">
        <v>1</v>
      </c>
      <c r="H19694">
        <v>0</v>
      </c>
      <c r="I19694">
        <v>0</v>
      </c>
      <c r="J19694">
        <v>0</v>
      </c>
      <c r="K19694">
        <v>0</v>
      </c>
    </row>
    <row r="19695" spans="2:11" outlineLevel="2">
      <c r="B19695" t="s">
        <v>52</v>
      </c>
      <c r="C19695" t="s">
        <v>19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1</v>
      </c>
      <c r="K19695">
        <v>0</v>
      </c>
    </row>
    <row r="19696" spans="2:11" outlineLevel="2">
      <c r="B19696" t="s">
        <v>52</v>
      </c>
      <c r="C19696" t="s">
        <v>21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</row>
    <row r="19697" spans="2:11" outlineLevel="2">
      <c r="B19697" t="s">
        <v>52</v>
      </c>
      <c r="C19697" t="s">
        <v>15</v>
      </c>
      <c r="D19697">
        <v>1</v>
      </c>
      <c r="E19697">
        <v>0</v>
      </c>
      <c r="F19697">
        <v>1</v>
      </c>
      <c r="G19697">
        <v>0</v>
      </c>
      <c r="H19697">
        <v>1</v>
      </c>
      <c r="I19697">
        <v>0</v>
      </c>
      <c r="J19697">
        <v>0</v>
      </c>
      <c r="K19697">
        <v>0</v>
      </c>
    </row>
    <row r="19698" spans="2:11" s="3" customFormat="1">
      <c r="B19698" s="3" t="s">
        <v>850</v>
      </c>
      <c r="C19698" s="3" t="s">
        <v>8</v>
      </c>
      <c r="D19698" s="3">
        <f>IFERROR(AVERAGE(D19701), 0)</f>
        <v>0</v>
      </c>
      <c r="E19698" s="3">
        <f>IFERROR(AVERAGE(E19701), 0)</f>
        <v>0</v>
      </c>
      <c r="F19698" s="3">
        <f>IFERROR(AVERAGE(F19701), 0)</f>
        <v>0</v>
      </c>
      <c r="G19698" s="3">
        <f>IFERROR(AVERAGE(G19701), 0)</f>
        <v>0</v>
      </c>
      <c r="H19698" s="3">
        <f>IFERROR(AVERAGE(H19701), 0)</f>
        <v>0</v>
      </c>
      <c r="I19698" s="3">
        <f>IFERROR(AVERAGE(I19701), 0)</f>
        <v>0</v>
      </c>
      <c r="J19698" s="3">
        <f>IFERROR(AVERAGE(J19701), 0)</f>
        <v>0</v>
      </c>
      <c r="K19698" s="3">
        <f>IFERROR(AVERAGE(K19701), 0)</f>
        <v>0</v>
      </c>
    </row>
    <row r="19699" spans="2:11" outlineLevel="2">
      <c r="B19699" s="4" t="s">
        <v>9</v>
      </c>
      <c r="D19699">
        <f>E19702</f>
        <v>0</v>
      </c>
      <c r="E19699">
        <f>F19702</f>
        <v>0</v>
      </c>
      <c r="F19699">
        <f>G19702</f>
        <v>0</v>
      </c>
      <c r="G19699">
        <f>H19702</f>
        <v>0</v>
      </c>
      <c r="H19699">
        <f>I19702</f>
        <v>0</v>
      </c>
      <c r="I19699">
        <f>J19702</f>
        <v>0</v>
      </c>
      <c r="J19699">
        <f>K19702</f>
        <v>0</v>
      </c>
      <c r="K19699">
        <f>L19702</f>
        <v>0</v>
      </c>
    </row>
    <row r="19700" spans="2:11" outlineLevel="2">
      <c r="B19700" s="4" t="s">
        <v>10</v>
      </c>
      <c r="D19700">
        <f>E19703</f>
        <v>0</v>
      </c>
      <c r="E19700">
        <f>F19703</f>
        <v>0</v>
      </c>
      <c r="F19700">
        <f>G19703</f>
        <v>0</v>
      </c>
      <c r="G19700">
        <f>H19703</f>
        <v>0</v>
      </c>
      <c r="H19700">
        <f>I19703</f>
        <v>0</v>
      </c>
      <c r="I19700">
        <f>J19703</f>
        <v>0</v>
      </c>
      <c r="J19700">
        <f>K19703</f>
        <v>0</v>
      </c>
      <c r="K19700">
        <f>L19703</f>
        <v>0</v>
      </c>
    </row>
    <row r="19701" spans="2:11" s="5" customFormat="1" outlineLevel="1">
      <c r="C19701" s="5" t="s">
        <v>51</v>
      </c>
      <c r="D19701" s="1">
        <f>IFERROR(D19702/D19703, D19702)</f>
        <v>0</v>
      </c>
      <c r="E19701" s="1">
        <f>IFERROR(E19702/E19703, E19702)</f>
        <v>0</v>
      </c>
      <c r="F19701" s="1">
        <f>IFERROR(F19702/F19703, F19702)</f>
        <v>0</v>
      </c>
      <c r="G19701" s="1">
        <f>IFERROR(G19702/G19703, G19702)</f>
        <v>0</v>
      </c>
      <c r="H19701" s="1">
        <f>IFERROR(H19702/H19703, H19702)</f>
        <v>0</v>
      </c>
      <c r="I19701" s="1">
        <f>IFERROR(I19702/I19703, I19702)</f>
        <v>0</v>
      </c>
      <c r="J19701" s="1">
        <f>IFERROR(J19702/J19703, J19702)</f>
        <v>0</v>
      </c>
      <c r="K19701" s="1">
        <f>IFERROR(K19702/K19703, K19702)</f>
        <v>0</v>
      </c>
    </row>
    <row r="19702" spans="2:11" outlineLevel="2">
      <c r="C19702" t="s">
        <v>10</v>
      </c>
      <c r="D19702">
        <f>COUNTIF(D19704:D19708, "1")</f>
        <v>0</v>
      </c>
      <c r="E19702">
        <f>COUNTIF(E19704:E19708, "1")</f>
        <v>0</v>
      </c>
      <c r="F19702">
        <f>COUNTIF(F19704:F19708, "1")</f>
        <v>0</v>
      </c>
      <c r="G19702">
        <f>COUNTIF(G19704:G19708, "1")</f>
        <v>0</v>
      </c>
      <c r="H19702">
        <f>COUNTIF(H19704:H19708, "1")</f>
        <v>0</v>
      </c>
      <c r="I19702">
        <f>COUNTIF(I19704:I19708, "1")</f>
        <v>0</v>
      </c>
      <c r="J19702">
        <f>COUNTIF(J19704:J19708, "1")</f>
        <v>0</v>
      </c>
      <c r="K19702">
        <f>COUNTIF(K19704:K19708, "1")</f>
        <v>0</v>
      </c>
    </row>
    <row r="19703" spans="2:11" outlineLevel="2">
      <c r="C19703" t="s">
        <v>12</v>
      </c>
      <c r="D19703">
        <f>COUNTIF(D19704:D19708, "0")</f>
        <v>0</v>
      </c>
      <c r="E19703">
        <f>COUNTIF(E19704:E19708, "0")</f>
        <v>0</v>
      </c>
      <c r="F19703">
        <f>COUNTIF(F19704:F19708, "0")</f>
        <v>0</v>
      </c>
      <c r="G19703">
        <f>COUNTIF(G19704:G19708, "0")</f>
        <v>0</v>
      </c>
      <c r="H19703">
        <f>COUNTIF(H19704:H19708, "0")</f>
        <v>0</v>
      </c>
      <c r="I19703">
        <f>COUNTIF(I19704:I19708, "0")</f>
        <v>0</v>
      </c>
      <c r="J19703">
        <f>COUNTIF(J19704:J19708, "0")</f>
        <v>0</v>
      </c>
      <c r="K19703">
        <f>COUNTIF(K19704:K19708, "0")</f>
        <v>0</v>
      </c>
    </row>
    <row r="19704" spans="2:11" outlineLevel="2">
      <c r="B19704" t="s">
        <v>52</v>
      </c>
      <c r="C19704" t="s">
        <v>16</v>
      </c>
      <c r="D19704">
        <v>1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1</v>
      </c>
      <c r="K19704">
        <v>0</v>
      </c>
    </row>
    <row r="19705" spans="2:11" outlineLevel="2">
      <c r="B19705" t="s">
        <v>52</v>
      </c>
      <c r="C19705" t="s">
        <v>18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</row>
    <row r="19706" spans="2:11" outlineLevel="2">
      <c r="B19706" t="s">
        <v>52</v>
      </c>
      <c r="C19706" t="s">
        <v>17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1</v>
      </c>
      <c r="J19706">
        <v>0</v>
      </c>
      <c r="K19706">
        <v>0</v>
      </c>
    </row>
    <row r="19707" spans="2:11" outlineLevel="2">
      <c r="B19707" t="s">
        <v>52</v>
      </c>
      <c r="C19707" t="s">
        <v>20</v>
      </c>
      <c r="D19707">
        <v>0</v>
      </c>
      <c r="E19707">
        <v>0</v>
      </c>
      <c r="F19707">
        <v>1</v>
      </c>
      <c r="G19707">
        <v>0</v>
      </c>
      <c r="H19707">
        <v>0</v>
      </c>
      <c r="I19707">
        <v>0</v>
      </c>
      <c r="J19707">
        <v>0</v>
      </c>
      <c r="K19707">
        <v>0</v>
      </c>
    </row>
    <row r="19708" spans="2:11" outlineLevel="2">
      <c r="B19708" t="s">
        <v>52</v>
      </c>
      <c r="C19708" t="s">
        <v>19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</row>
    <row r="19709" spans="2:11" s="3" customFormat="1">
      <c r="B19709" s="3" t="s">
        <v>851</v>
      </c>
      <c r="C19709" s="3" t="s">
        <v>8</v>
      </c>
      <c r="D19709" s="3">
        <f>IFERROR(AVERAGE(D19712), 0)</f>
        <v>0</v>
      </c>
      <c r="E19709" s="3">
        <f>IFERROR(AVERAGE(E19712), 0)</f>
        <v>0</v>
      </c>
      <c r="F19709" s="3">
        <f>IFERROR(AVERAGE(F19712), 0)</f>
        <v>0</v>
      </c>
      <c r="G19709" s="3">
        <f>IFERROR(AVERAGE(G19712), 0)</f>
        <v>0</v>
      </c>
      <c r="H19709" s="3">
        <f>IFERROR(AVERAGE(H19712), 0)</f>
        <v>0</v>
      </c>
      <c r="I19709" s="3">
        <f>IFERROR(AVERAGE(I19712), 0)</f>
        <v>0</v>
      </c>
      <c r="J19709" s="3">
        <f>IFERROR(AVERAGE(J19712), 0)</f>
        <v>0</v>
      </c>
      <c r="K19709" s="3">
        <f>IFERROR(AVERAGE(K19712), 0)</f>
        <v>0</v>
      </c>
    </row>
    <row r="19710" spans="2:11" outlineLevel="2">
      <c r="B19710" s="4" t="s">
        <v>9</v>
      </c>
      <c r="D19710">
        <f>E19713</f>
        <v>0</v>
      </c>
      <c r="E19710">
        <f>F19713</f>
        <v>0</v>
      </c>
      <c r="F19710">
        <f>G19713</f>
        <v>0</v>
      </c>
      <c r="G19710">
        <f>H19713</f>
        <v>0</v>
      </c>
      <c r="H19710">
        <f>I19713</f>
        <v>0</v>
      </c>
      <c r="I19710">
        <f>J19713</f>
        <v>0</v>
      </c>
      <c r="J19710">
        <f>K19713</f>
        <v>0</v>
      </c>
      <c r="K19710">
        <f>L19713</f>
        <v>0</v>
      </c>
    </row>
    <row r="19711" spans="2:11" outlineLevel="2">
      <c r="B19711" s="4" t="s">
        <v>10</v>
      </c>
      <c r="D19711">
        <f>E19714</f>
        <v>0</v>
      </c>
      <c r="E19711">
        <f>F19714</f>
        <v>0</v>
      </c>
      <c r="F19711">
        <f>G19714</f>
        <v>0</v>
      </c>
      <c r="G19711">
        <f>H19714</f>
        <v>0</v>
      </c>
      <c r="H19711">
        <f>I19714</f>
        <v>0</v>
      </c>
      <c r="I19711">
        <f>J19714</f>
        <v>0</v>
      </c>
      <c r="J19711">
        <f>K19714</f>
        <v>0</v>
      </c>
      <c r="K19711">
        <f>L19714</f>
        <v>0</v>
      </c>
    </row>
    <row r="19712" spans="2:11" s="5" customFormat="1" outlineLevel="1">
      <c r="C19712" s="5" t="s">
        <v>51</v>
      </c>
      <c r="D19712" s="1">
        <f>IFERROR(D19713/D19714, D19713)</f>
        <v>0</v>
      </c>
      <c r="E19712" s="1">
        <f>IFERROR(E19713/E19714, E19713)</f>
        <v>0</v>
      </c>
      <c r="F19712" s="1">
        <f>IFERROR(F19713/F19714, F19713)</f>
        <v>0</v>
      </c>
      <c r="G19712" s="1">
        <f>IFERROR(G19713/G19714, G19713)</f>
        <v>0</v>
      </c>
      <c r="H19712" s="1">
        <f>IFERROR(H19713/H19714, H19713)</f>
        <v>0</v>
      </c>
      <c r="I19712" s="1">
        <f>IFERROR(I19713/I19714, I19713)</f>
        <v>0</v>
      </c>
      <c r="J19712" s="1">
        <f>IFERROR(J19713/J19714, J19713)</f>
        <v>0</v>
      </c>
      <c r="K19712" s="1">
        <f>IFERROR(K19713/K19714, K19713)</f>
        <v>0</v>
      </c>
    </row>
    <row r="19713" spans="2:11" outlineLevel="2">
      <c r="C19713" t="s">
        <v>10</v>
      </c>
      <c r="D19713">
        <f>COUNTIF(D19715:D19721, "1")</f>
        <v>0</v>
      </c>
      <c r="E19713">
        <f>COUNTIF(E19715:E19721, "1")</f>
        <v>0</v>
      </c>
      <c r="F19713">
        <f>COUNTIF(F19715:F19721, "1")</f>
        <v>0</v>
      </c>
      <c r="G19713">
        <f>COUNTIF(G19715:G19721, "1")</f>
        <v>0</v>
      </c>
      <c r="H19713">
        <f>COUNTIF(H19715:H19721, "1")</f>
        <v>0</v>
      </c>
      <c r="I19713">
        <f>COUNTIF(I19715:I19721, "1")</f>
        <v>0</v>
      </c>
      <c r="J19713">
        <f>COUNTIF(J19715:J19721, "1")</f>
        <v>0</v>
      </c>
      <c r="K19713">
        <f>COUNTIF(K19715:K19721, "1")</f>
        <v>0</v>
      </c>
    </row>
    <row r="19714" spans="2:11" outlineLevel="2">
      <c r="C19714" t="s">
        <v>12</v>
      </c>
      <c r="D19714">
        <f>COUNTIF(D19715:D19721, "0")</f>
        <v>0</v>
      </c>
      <c r="E19714">
        <f>COUNTIF(E19715:E19721, "0")</f>
        <v>0</v>
      </c>
      <c r="F19714">
        <f>COUNTIF(F19715:F19721, "0")</f>
        <v>0</v>
      </c>
      <c r="G19714">
        <f>COUNTIF(G19715:G19721, "0")</f>
        <v>0</v>
      </c>
      <c r="H19714">
        <f>COUNTIF(H19715:H19721, "0")</f>
        <v>0</v>
      </c>
      <c r="I19714">
        <f>COUNTIF(I19715:I19721, "0")</f>
        <v>0</v>
      </c>
      <c r="J19714">
        <f>COUNTIF(J19715:J19721, "0")</f>
        <v>0</v>
      </c>
      <c r="K19714">
        <f>COUNTIF(K19715:K19721, "0")</f>
        <v>0</v>
      </c>
    </row>
    <row r="19715" spans="2:11" outlineLevel="2">
      <c r="B19715" t="s">
        <v>52</v>
      </c>
      <c r="C19715" t="s">
        <v>32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2:11" outlineLevel="2">
      <c r="B19716" t="s">
        <v>52</v>
      </c>
      <c r="C19716" t="s">
        <v>16</v>
      </c>
      <c r="D19716">
        <v>0</v>
      </c>
      <c r="E19716">
        <v>0</v>
      </c>
      <c r="F19716">
        <v>1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2:11" outlineLevel="2">
      <c r="B19717" t="s">
        <v>52</v>
      </c>
      <c r="C19717" t="s">
        <v>15</v>
      </c>
      <c r="D19717">
        <v>1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2:11" outlineLevel="2">
      <c r="B19718" t="s">
        <v>52</v>
      </c>
      <c r="C19718" t="s">
        <v>20</v>
      </c>
      <c r="D19718">
        <v>1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2:11" outlineLevel="2">
      <c r="B19719" t="s">
        <v>52</v>
      </c>
      <c r="C19719" t="s">
        <v>18</v>
      </c>
      <c r="D19719">
        <v>0</v>
      </c>
      <c r="E19719">
        <v>0</v>
      </c>
      <c r="F19719">
        <v>0</v>
      </c>
      <c r="G19719">
        <v>0</v>
      </c>
      <c r="H19719">
        <v>1</v>
      </c>
      <c r="I19719">
        <v>1</v>
      </c>
      <c r="J19719">
        <v>0</v>
      </c>
      <c r="K19719">
        <v>0</v>
      </c>
    </row>
    <row r="19720" spans="2:11" outlineLevel="2">
      <c r="B19720" t="s">
        <v>52</v>
      </c>
      <c r="C19720" t="s">
        <v>14</v>
      </c>
      <c r="D19720">
        <v>0</v>
      </c>
      <c r="E19720">
        <v>0</v>
      </c>
      <c r="F19720">
        <v>1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2:11" outlineLevel="2">
      <c r="B19721" t="s">
        <v>52</v>
      </c>
      <c r="C19721" t="s">
        <v>19</v>
      </c>
      <c r="D19721">
        <v>0</v>
      </c>
      <c r="E19721">
        <v>0</v>
      </c>
      <c r="F19721">
        <v>1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2:11" s="3" customFormat="1">
      <c r="B19722" s="3" t="s">
        <v>852</v>
      </c>
      <c r="C19722" s="3" t="s">
        <v>8</v>
      </c>
      <c r="D19722" s="3">
        <f>IFERROR(AVERAGE(D19725), 0)</f>
        <v>0</v>
      </c>
      <c r="E19722" s="3">
        <f>IFERROR(AVERAGE(E19725), 0)</f>
        <v>0</v>
      </c>
      <c r="F19722" s="3">
        <f>IFERROR(AVERAGE(F19725), 0)</f>
        <v>0</v>
      </c>
      <c r="G19722" s="3">
        <f>IFERROR(AVERAGE(G19725), 0)</f>
        <v>0</v>
      </c>
      <c r="H19722" s="3">
        <f>IFERROR(AVERAGE(H19725), 0)</f>
        <v>0</v>
      </c>
      <c r="I19722" s="3">
        <f>IFERROR(AVERAGE(I19725), 0)</f>
        <v>0</v>
      </c>
      <c r="J19722" s="3">
        <f>IFERROR(AVERAGE(J19725), 0)</f>
        <v>0</v>
      </c>
      <c r="K19722" s="3">
        <f>IFERROR(AVERAGE(K19725), 0)</f>
        <v>0</v>
      </c>
    </row>
    <row r="19723" spans="2:11" outlineLevel="2">
      <c r="B19723" s="4" t="s">
        <v>9</v>
      </c>
      <c r="D19723">
        <f>E19726</f>
        <v>0</v>
      </c>
      <c r="E19723">
        <f>F19726</f>
        <v>0</v>
      </c>
      <c r="F19723">
        <f>G19726</f>
        <v>0</v>
      </c>
      <c r="G19723">
        <f>H19726</f>
        <v>0</v>
      </c>
      <c r="H19723">
        <f>I19726</f>
        <v>0</v>
      </c>
      <c r="I19723">
        <f>J19726</f>
        <v>0</v>
      </c>
      <c r="J19723">
        <f>K19726</f>
        <v>0</v>
      </c>
      <c r="K19723">
        <f>L19726</f>
        <v>0</v>
      </c>
    </row>
    <row r="19724" spans="2:11" outlineLevel="2">
      <c r="B19724" s="4" t="s">
        <v>10</v>
      </c>
      <c r="D19724">
        <f>E19727</f>
        <v>0</v>
      </c>
      <c r="E19724">
        <f>F19727</f>
        <v>0</v>
      </c>
      <c r="F19724">
        <f>G19727</f>
        <v>0</v>
      </c>
      <c r="G19724">
        <f>H19727</f>
        <v>0</v>
      </c>
      <c r="H19724">
        <f>I19727</f>
        <v>0</v>
      </c>
      <c r="I19724">
        <f>J19727</f>
        <v>0</v>
      </c>
      <c r="J19724">
        <f>K19727</f>
        <v>0</v>
      </c>
      <c r="K19724">
        <f>L19727</f>
        <v>0</v>
      </c>
    </row>
    <row r="19725" spans="2:11" s="5" customFormat="1" outlineLevel="1">
      <c r="C19725" s="5" t="s">
        <v>51</v>
      </c>
      <c r="D19725" s="1">
        <f>IFERROR(D19726/D19727, D19726)</f>
        <v>0</v>
      </c>
      <c r="E19725" s="1">
        <f>IFERROR(E19726/E19727, E19726)</f>
        <v>0</v>
      </c>
      <c r="F19725" s="1">
        <f>IFERROR(F19726/F19727, F19726)</f>
        <v>0</v>
      </c>
      <c r="G19725" s="1">
        <f>IFERROR(G19726/G19727, G19726)</f>
        <v>0</v>
      </c>
      <c r="H19725" s="1">
        <f>IFERROR(H19726/H19727, H19726)</f>
        <v>0</v>
      </c>
      <c r="I19725" s="1">
        <f>IFERROR(I19726/I19727, I19726)</f>
        <v>0</v>
      </c>
      <c r="J19725" s="1">
        <f>IFERROR(J19726/J19727, J19726)</f>
        <v>0</v>
      </c>
      <c r="K19725" s="1">
        <f>IFERROR(K19726/K19727, K19726)</f>
        <v>0</v>
      </c>
    </row>
    <row r="19726" spans="2:11" outlineLevel="2">
      <c r="C19726" t="s">
        <v>10</v>
      </c>
      <c r="D19726">
        <f>COUNTIF(D19728:D19729, "1")</f>
        <v>0</v>
      </c>
      <c r="E19726">
        <f>COUNTIF(E19728:E19729, "1")</f>
        <v>0</v>
      </c>
      <c r="F19726">
        <f>COUNTIF(F19728:F19729, "1")</f>
        <v>0</v>
      </c>
      <c r="G19726">
        <f>COUNTIF(G19728:G19729, "1")</f>
        <v>0</v>
      </c>
      <c r="H19726">
        <f>COUNTIF(H19728:H19729, "1")</f>
        <v>0</v>
      </c>
      <c r="I19726">
        <f>COUNTIF(I19728:I19729, "1")</f>
        <v>0</v>
      </c>
      <c r="J19726">
        <f>COUNTIF(J19728:J19729, "1")</f>
        <v>0</v>
      </c>
      <c r="K19726">
        <f>COUNTIF(K19728:K19729, "1")</f>
        <v>0</v>
      </c>
    </row>
    <row r="19727" spans="2:11" outlineLevel="2">
      <c r="C19727" t="s">
        <v>12</v>
      </c>
      <c r="D19727">
        <f>COUNTIF(D19728:D19729, "0")</f>
        <v>0</v>
      </c>
      <c r="E19727">
        <f>COUNTIF(E19728:E19729, "0")</f>
        <v>0</v>
      </c>
      <c r="F19727">
        <f>COUNTIF(F19728:F19729, "0")</f>
        <v>0</v>
      </c>
      <c r="G19727">
        <f>COUNTIF(G19728:G19729, "0")</f>
        <v>0</v>
      </c>
      <c r="H19727">
        <f>COUNTIF(H19728:H19729, "0")</f>
        <v>0</v>
      </c>
      <c r="I19727">
        <f>COUNTIF(I19728:I19729, "0")</f>
        <v>0</v>
      </c>
      <c r="J19727">
        <f>COUNTIF(J19728:J19729, "0")</f>
        <v>0</v>
      </c>
      <c r="K19727">
        <f>COUNTIF(K19728:K19729, "0")</f>
        <v>0</v>
      </c>
    </row>
    <row r="19728" spans="2:11" outlineLevel="2">
      <c r="B19728" t="s">
        <v>52</v>
      </c>
      <c r="C19728" t="s">
        <v>14</v>
      </c>
      <c r="D19728">
        <v>0</v>
      </c>
      <c r="E19728">
        <v>1</v>
      </c>
      <c r="F19728">
        <v>0</v>
      </c>
      <c r="G19728">
        <v>0</v>
      </c>
      <c r="H19728">
        <v>0</v>
      </c>
      <c r="I19728">
        <v>1</v>
      </c>
      <c r="J19728">
        <v>0</v>
      </c>
      <c r="K19728">
        <v>0</v>
      </c>
    </row>
    <row r="19729" spans="2:11" outlineLevel="2">
      <c r="B19729" t="s">
        <v>52</v>
      </c>
      <c r="C19729" t="s">
        <v>15</v>
      </c>
      <c r="D19729">
        <v>0</v>
      </c>
      <c r="E19729">
        <v>1</v>
      </c>
      <c r="F19729">
        <v>1</v>
      </c>
      <c r="G19729">
        <v>0</v>
      </c>
      <c r="H19729">
        <v>0</v>
      </c>
      <c r="I19729">
        <v>0</v>
      </c>
      <c r="J19729">
        <v>1</v>
      </c>
      <c r="K19729">
        <v>0</v>
      </c>
    </row>
    <row r="19730" spans="2:11" s="3" customFormat="1">
      <c r="B19730" s="3" t="s">
        <v>853</v>
      </c>
      <c r="C19730" s="3" t="s">
        <v>8</v>
      </c>
      <c r="D19730" s="3">
        <f>IFERROR(AVERAGE(D19733), 0)</f>
        <v>0</v>
      </c>
      <c r="E19730" s="3">
        <f>IFERROR(AVERAGE(E19733), 0)</f>
        <v>0</v>
      </c>
      <c r="F19730" s="3">
        <f>IFERROR(AVERAGE(F19733), 0)</f>
        <v>0</v>
      </c>
      <c r="G19730" s="3">
        <f>IFERROR(AVERAGE(G19733), 0)</f>
        <v>0</v>
      </c>
      <c r="H19730" s="3">
        <f>IFERROR(AVERAGE(H19733), 0)</f>
        <v>0</v>
      </c>
      <c r="I19730" s="3">
        <f>IFERROR(AVERAGE(I19733), 0)</f>
        <v>0</v>
      </c>
      <c r="J19730" s="3">
        <f>IFERROR(AVERAGE(J19733), 0)</f>
        <v>0</v>
      </c>
      <c r="K19730" s="3">
        <f>IFERROR(AVERAGE(K19733), 0)</f>
        <v>0</v>
      </c>
    </row>
    <row r="19731" spans="2:11" outlineLevel="2">
      <c r="B19731" s="4" t="s">
        <v>9</v>
      </c>
      <c r="D19731">
        <f>E19734</f>
        <v>0</v>
      </c>
      <c r="E19731">
        <f>F19734</f>
        <v>0</v>
      </c>
      <c r="F19731">
        <f>G19734</f>
        <v>0</v>
      </c>
      <c r="G19731">
        <f>H19734</f>
        <v>0</v>
      </c>
      <c r="H19731">
        <f>I19734</f>
        <v>0</v>
      </c>
      <c r="I19731">
        <f>J19734</f>
        <v>0</v>
      </c>
      <c r="J19731">
        <f>K19734</f>
        <v>0</v>
      </c>
      <c r="K19731">
        <f>L19734</f>
        <v>0</v>
      </c>
    </row>
    <row r="19732" spans="2:11" outlineLevel="2">
      <c r="B19732" s="4" t="s">
        <v>10</v>
      </c>
      <c r="D19732">
        <f>E19735</f>
        <v>0</v>
      </c>
      <c r="E19732">
        <f>F19735</f>
        <v>0</v>
      </c>
      <c r="F19732">
        <f>G19735</f>
        <v>0</v>
      </c>
      <c r="G19732">
        <f>H19735</f>
        <v>0</v>
      </c>
      <c r="H19732">
        <f>I19735</f>
        <v>0</v>
      </c>
      <c r="I19732">
        <f>J19735</f>
        <v>0</v>
      </c>
      <c r="J19732">
        <f>K19735</f>
        <v>0</v>
      </c>
      <c r="K19732">
        <f>L19735</f>
        <v>0</v>
      </c>
    </row>
    <row r="19733" spans="2:11" s="5" customFormat="1" outlineLevel="1">
      <c r="C19733" s="5" t="s">
        <v>51</v>
      </c>
      <c r="D19733" s="1">
        <f>IFERROR(D19734/D19735, D19734)</f>
        <v>0</v>
      </c>
      <c r="E19733" s="1">
        <f>IFERROR(E19734/E19735, E19734)</f>
        <v>0</v>
      </c>
      <c r="F19733" s="1">
        <f>IFERROR(F19734/F19735, F19734)</f>
        <v>0</v>
      </c>
      <c r="G19733" s="1">
        <f>IFERROR(G19734/G19735, G19734)</f>
        <v>0</v>
      </c>
      <c r="H19733" s="1">
        <f>IFERROR(H19734/H19735, H19734)</f>
        <v>0</v>
      </c>
      <c r="I19733" s="1">
        <f>IFERROR(I19734/I19735, I19734)</f>
        <v>0</v>
      </c>
      <c r="J19733" s="1">
        <f>IFERROR(J19734/J19735, J19734)</f>
        <v>0</v>
      </c>
      <c r="K19733" s="1">
        <f>IFERROR(K19734/K19735, K19734)</f>
        <v>0</v>
      </c>
    </row>
    <row r="19734" spans="2:11" outlineLevel="2">
      <c r="C19734" t="s">
        <v>10</v>
      </c>
      <c r="D19734">
        <f>COUNTIF(D19736:D19737, "1")</f>
        <v>0</v>
      </c>
      <c r="E19734">
        <f>COUNTIF(E19736:E19737, "1")</f>
        <v>0</v>
      </c>
      <c r="F19734">
        <f>COUNTIF(F19736:F19737, "1")</f>
        <v>0</v>
      </c>
      <c r="G19734">
        <f>COUNTIF(G19736:G19737, "1")</f>
        <v>0</v>
      </c>
      <c r="H19734">
        <f>COUNTIF(H19736:H19737, "1")</f>
        <v>0</v>
      </c>
      <c r="I19734">
        <f>COUNTIF(I19736:I19737, "1")</f>
        <v>0</v>
      </c>
      <c r="J19734">
        <f>COUNTIF(J19736:J19737, "1")</f>
        <v>0</v>
      </c>
      <c r="K19734">
        <f>COUNTIF(K19736:K19737, "1")</f>
        <v>0</v>
      </c>
    </row>
    <row r="19735" spans="2:11" outlineLevel="2">
      <c r="C19735" t="s">
        <v>12</v>
      </c>
      <c r="D19735">
        <f>COUNTIF(D19736:D19737, "0")</f>
        <v>0</v>
      </c>
      <c r="E19735">
        <f>COUNTIF(E19736:E19737, "0")</f>
        <v>0</v>
      </c>
      <c r="F19735">
        <f>COUNTIF(F19736:F19737, "0")</f>
        <v>0</v>
      </c>
      <c r="G19735">
        <f>COUNTIF(G19736:G19737, "0")</f>
        <v>0</v>
      </c>
      <c r="H19735">
        <f>COUNTIF(H19736:H19737, "0")</f>
        <v>0</v>
      </c>
      <c r="I19735">
        <f>COUNTIF(I19736:I19737, "0")</f>
        <v>0</v>
      </c>
      <c r="J19735">
        <f>COUNTIF(J19736:J19737, "0")</f>
        <v>0</v>
      </c>
      <c r="K19735">
        <f>COUNTIF(K19736:K19737, "0")</f>
        <v>0</v>
      </c>
    </row>
    <row r="19736" spans="2:11" outlineLevel="2">
      <c r="B19736" t="s">
        <v>52</v>
      </c>
      <c r="C19736" t="s">
        <v>15</v>
      </c>
      <c r="D19736">
        <v>0</v>
      </c>
      <c r="E19736">
        <v>0</v>
      </c>
      <c r="F19736">
        <v>1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2:11" outlineLevel="2">
      <c r="B19737" t="s">
        <v>52</v>
      </c>
      <c r="C19737" t="s">
        <v>14</v>
      </c>
      <c r="D19737">
        <v>1</v>
      </c>
      <c r="E19737">
        <v>0</v>
      </c>
      <c r="F19737">
        <v>0</v>
      </c>
      <c r="G19737">
        <v>0</v>
      </c>
      <c r="H19737">
        <v>1</v>
      </c>
      <c r="I19737">
        <v>0</v>
      </c>
      <c r="J19737">
        <v>0</v>
      </c>
      <c r="K19737">
        <v>0</v>
      </c>
    </row>
    <row r="19738" spans="2:11" s="3" customFormat="1">
      <c r="B19738" s="3" t="s">
        <v>854</v>
      </c>
      <c r="C19738" s="3" t="s">
        <v>8</v>
      </c>
      <c r="D19738" s="3">
        <f>IFERROR(AVERAGE(D19741), 0)</f>
        <v>0</v>
      </c>
      <c r="E19738" s="3">
        <f>IFERROR(AVERAGE(E19741), 0)</f>
        <v>0</v>
      </c>
      <c r="F19738" s="3">
        <f>IFERROR(AVERAGE(F19741), 0)</f>
        <v>0</v>
      </c>
      <c r="G19738" s="3">
        <f>IFERROR(AVERAGE(G19741), 0)</f>
        <v>0</v>
      </c>
      <c r="H19738" s="3">
        <f>IFERROR(AVERAGE(H19741), 0)</f>
        <v>0</v>
      </c>
      <c r="I19738" s="3">
        <f>IFERROR(AVERAGE(I19741), 0)</f>
        <v>0</v>
      </c>
      <c r="J19738" s="3">
        <f>IFERROR(AVERAGE(J19741), 0)</f>
        <v>0</v>
      </c>
      <c r="K19738" s="3">
        <f>IFERROR(AVERAGE(K19741), 0)</f>
        <v>0</v>
      </c>
    </row>
    <row r="19739" spans="2:11" outlineLevel="2">
      <c r="B19739" s="4" t="s">
        <v>9</v>
      </c>
      <c r="D19739">
        <f>E19742</f>
        <v>0</v>
      </c>
      <c r="E19739">
        <f>F19742</f>
        <v>0</v>
      </c>
      <c r="F19739">
        <f>G19742</f>
        <v>0</v>
      </c>
      <c r="G19739">
        <f>H19742</f>
        <v>0</v>
      </c>
      <c r="H19739">
        <f>I19742</f>
        <v>0</v>
      </c>
      <c r="I19739">
        <f>J19742</f>
        <v>0</v>
      </c>
      <c r="J19739">
        <f>K19742</f>
        <v>0</v>
      </c>
      <c r="K19739">
        <f>L19742</f>
        <v>0</v>
      </c>
    </row>
    <row r="19740" spans="2:11" outlineLevel="2">
      <c r="B19740" s="4" t="s">
        <v>10</v>
      </c>
      <c r="D19740">
        <f>E19743</f>
        <v>0</v>
      </c>
      <c r="E19740">
        <f>F19743</f>
        <v>0</v>
      </c>
      <c r="F19740">
        <f>G19743</f>
        <v>0</v>
      </c>
      <c r="G19740">
        <f>H19743</f>
        <v>0</v>
      </c>
      <c r="H19740">
        <f>I19743</f>
        <v>0</v>
      </c>
      <c r="I19740">
        <f>J19743</f>
        <v>0</v>
      </c>
      <c r="J19740">
        <f>K19743</f>
        <v>0</v>
      </c>
      <c r="K19740">
        <f>L19743</f>
        <v>0</v>
      </c>
    </row>
    <row r="19741" spans="2:11" s="5" customFormat="1" outlineLevel="1">
      <c r="C19741" s="5" t="s">
        <v>51</v>
      </c>
      <c r="D19741" s="1">
        <f>IFERROR(D19742/D19743, D19742)</f>
        <v>0</v>
      </c>
      <c r="E19741" s="1">
        <f>IFERROR(E19742/E19743, E19742)</f>
        <v>0</v>
      </c>
      <c r="F19741" s="1">
        <f>IFERROR(F19742/F19743, F19742)</f>
        <v>0</v>
      </c>
      <c r="G19741" s="1">
        <f>IFERROR(G19742/G19743, G19742)</f>
        <v>0</v>
      </c>
      <c r="H19741" s="1">
        <f>IFERROR(H19742/H19743, H19742)</f>
        <v>0</v>
      </c>
      <c r="I19741" s="1">
        <f>IFERROR(I19742/I19743, I19742)</f>
        <v>0</v>
      </c>
      <c r="J19741" s="1">
        <f>IFERROR(J19742/J19743, J19742)</f>
        <v>0</v>
      </c>
      <c r="K19741" s="1">
        <f>IFERROR(K19742/K19743, K19742)</f>
        <v>0</v>
      </c>
    </row>
    <row r="19742" spans="2:11" outlineLevel="2">
      <c r="C19742" t="s">
        <v>10</v>
      </c>
      <c r="D19742">
        <f>COUNTIF(D19744:D19748, "1")</f>
        <v>0</v>
      </c>
      <c r="E19742">
        <f>COUNTIF(E19744:E19748, "1")</f>
        <v>0</v>
      </c>
      <c r="F19742">
        <f>COUNTIF(F19744:F19748, "1")</f>
        <v>0</v>
      </c>
      <c r="G19742">
        <f>COUNTIF(G19744:G19748, "1")</f>
        <v>0</v>
      </c>
      <c r="H19742">
        <f>COUNTIF(H19744:H19748, "1")</f>
        <v>0</v>
      </c>
      <c r="I19742">
        <f>COUNTIF(I19744:I19748, "1")</f>
        <v>0</v>
      </c>
      <c r="J19742">
        <f>COUNTIF(J19744:J19748, "1")</f>
        <v>0</v>
      </c>
      <c r="K19742">
        <f>COUNTIF(K19744:K19748, "1")</f>
        <v>0</v>
      </c>
    </row>
    <row r="19743" spans="2:11" outlineLevel="2">
      <c r="C19743" t="s">
        <v>12</v>
      </c>
      <c r="D19743">
        <f>COUNTIF(D19744:D19748, "0")</f>
        <v>0</v>
      </c>
      <c r="E19743">
        <f>COUNTIF(E19744:E19748, "0")</f>
        <v>0</v>
      </c>
      <c r="F19743">
        <f>COUNTIF(F19744:F19748, "0")</f>
        <v>0</v>
      </c>
      <c r="G19743">
        <f>COUNTIF(G19744:G19748, "0")</f>
        <v>0</v>
      </c>
      <c r="H19743">
        <f>COUNTIF(H19744:H19748, "0")</f>
        <v>0</v>
      </c>
      <c r="I19743">
        <f>COUNTIF(I19744:I19748, "0")</f>
        <v>0</v>
      </c>
      <c r="J19743">
        <f>COUNTIF(J19744:J19748, "0")</f>
        <v>0</v>
      </c>
      <c r="K19743">
        <f>COUNTIF(K19744:K19748, "0")</f>
        <v>0</v>
      </c>
    </row>
    <row r="19744" spans="2:11" outlineLevel="2">
      <c r="B19744" t="s">
        <v>52</v>
      </c>
      <c r="C19744" t="s">
        <v>15</v>
      </c>
      <c r="D19744">
        <v>0</v>
      </c>
      <c r="E19744">
        <v>0</v>
      </c>
      <c r="F19744">
        <v>0</v>
      </c>
      <c r="G19744">
        <v>1</v>
      </c>
      <c r="H19744">
        <v>0</v>
      </c>
      <c r="I19744">
        <v>0</v>
      </c>
      <c r="J19744">
        <v>1</v>
      </c>
      <c r="K19744">
        <v>0</v>
      </c>
    </row>
    <row r="19745" spans="2:11" outlineLevel="2">
      <c r="B19745" t="s">
        <v>52</v>
      </c>
      <c r="C19745" t="s">
        <v>16</v>
      </c>
      <c r="D19745">
        <v>0</v>
      </c>
      <c r="E19745">
        <v>0</v>
      </c>
      <c r="F19745">
        <v>0</v>
      </c>
      <c r="G19745">
        <v>1</v>
      </c>
      <c r="H19745">
        <v>1</v>
      </c>
      <c r="I19745">
        <v>1</v>
      </c>
      <c r="J19745">
        <v>0</v>
      </c>
      <c r="K19745">
        <v>0</v>
      </c>
    </row>
    <row r="19746" spans="2:11" outlineLevel="2">
      <c r="B19746" t="s">
        <v>52</v>
      </c>
      <c r="C19746" t="s">
        <v>14</v>
      </c>
      <c r="D19746">
        <v>0</v>
      </c>
      <c r="E19746">
        <v>0</v>
      </c>
      <c r="F19746">
        <v>1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2:11" outlineLevel="2">
      <c r="B19747" t="s">
        <v>52</v>
      </c>
      <c r="C19747" t="s">
        <v>17</v>
      </c>
      <c r="D19747">
        <v>1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2:11" outlineLevel="2">
      <c r="B19748" t="s">
        <v>52</v>
      </c>
      <c r="C19748" t="s">
        <v>18</v>
      </c>
      <c r="D19748">
        <v>0</v>
      </c>
      <c r="E19748">
        <v>1</v>
      </c>
      <c r="F19748">
        <v>1</v>
      </c>
      <c r="G19748">
        <v>1</v>
      </c>
      <c r="H19748">
        <v>1</v>
      </c>
      <c r="I19748">
        <v>0</v>
      </c>
      <c r="J19748">
        <v>0</v>
      </c>
      <c r="K19748">
        <v>0</v>
      </c>
    </row>
    <row r="19749" spans="2:11" s="3" customFormat="1">
      <c r="B19749" s="3" t="s">
        <v>855</v>
      </c>
      <c r="C19749" s="3" t="s">
        <v>8</v>
      </c>
      <c r="D19749" s="3">
        <f>IFERROR(AVERAGE(D19752), 0)</f>
        <v>0</v>
      </c>
      <c r="E19749" s="3">
        <f>IFERROR(AVERAGE(E19752), 0)</f>
        <v>0</v>
      </c>
      <c r="F19749" s="3">
        <f>IFERROR(AVERAGE(F19752), 0)</f>
        <v>0</v>
      </c>
      <c r="G19749" s="3">
        <f>IFERROR(AVERAGE(G19752), 0)</f>
        <v>0</v>
      </c>
      <c r="H19749" s="3">
        <f>IFERROR(AVERAGE(H19752), 0)</f>
        <v>0</v>
      </c>
      <c r="I19749" s="3">
        <f>IFERROR(AVERAGE(I19752), 0)</f>
        <v>0</v>
      </c>
      <c r="J19749" s="3">
        <f>IFERROR(AVERAGE(J19752), 0)</f>
        <v>0</v>
      </c>
      <c r="K19749" s="3">
        <f>IFERROR(AVERAGE(K19752), 0)</f>
        <v>0</v>
      </c>
    </row>
    <row r="19750" spans="2:11" outlineLevel="2">
      <c r="B19750" s="4" t="s">
        <v>9</v>
      </c>
      <c r="D19750">
        <f>E19753</f>
        <v>0</v>
      </c>
      <c r="E19750">
        <f>F19753</f>
        <v>0</v>
      </c>
      <c r="F19750">
        <f>G19753</f>
        <v>0</v>
      </c>
      <c r="G19750">
        <f>H19753</f>
        <v>0</v>
      </c>
      <c r="H19750">
        <f>I19753</f>
        <v>0</v>
      </c>
      <c r="I19750">
        <f>J19753</f>
        <v>0</v>
      </c>
      <c r="J19750">
        <f>K19753</f>
        <v>0</v>
      </c>
      <c r="K19750">
        <f>L19753</f>
        <v>0</v>
      </c>
    </row>
    <row r="19751" spans="2:11" outlineLevel="2">
      <c r="B19751" s="4" t="s">
        <v>10</v>
      </c>
      <c r="D19751">
        <f>E19754</f>
        <v>0</v>
      </c>
      <c r="E19751">
        <f>F19754</f>
        <v>0</v>
      </c>
      <c r="F19751">
        <f>G19754</f>
        <v>0</v>
      </c>
      <c r="G19751">
        <f>H19754</f>
        <v>0</v>
      </c>
      <c r="H19751">
        <f>I19754</f>
        <v>0</v>
      </c>
      <c r="I19751">
        <f>J19754</f>
        <v>0</v>
      </c>
      <c r="J19751">
        <f>K19754</f>
        <v>0</v>
      </c>
      <c r="K19751">
        <f>L19754</f>
        <v>0</v>
      </c>
    </row>
    <row r="19752" spans="2:11" s="5" customFormat="1" outlineLevel="1">
      <c r="C19752" s="5" t="s">
        <v>51</v>
      </c>
      <c r="D19752" s="1">
        <f>IFERROR(D19753/D19754, D19753)</f>
        <v>0</v>
      </c>
      <c r="E19752" s="1">
        <f>IFERROR(E19753/E19754, E19753)</f>
        <v>0</v>
      </c>
      <c r="F19752" s="1">
        <f>IFERROR(F19753/F19754, F19753)</f>
        <v>0</v>
      </c>
      <c r="G19752" s="1">
        <f>IFERROR(G19753/G19754, G19753)</f>
        <v>0</v>
      </c>
      <c r="H19752" s="1">
        <f>IFERROR(H19753/H19754, H19753)</f>
        <v>0</v>
      </c>
      <c r="I19752" s="1">
        <f>IFERROR(I19753/I19754, I19753)</f>
        <v>0</v>
      </c>
      <c r="J19752" s="1">
        <f>IFERROR(J19753/J19754, J19753)</f>
        <v>0</v>
      </c>
      <c r="K19752" s="1">
        <f>IFERROR(K19753/K19754, K19753)</f>
        <v>0</v>
      </c>
    </row>
    <row r="19753" spans="2:11" outlineLevel="2">
      <c r="C19753" t="s">
        <v>10</v>
      </c>
      <c r="D19753">
        <f>COUNTIF(D19755:D19764, "1")</f>
        <v>0</v>
      </c>
      <c r="E19753">
        <f>COUNTIF(E19755:E19764, "1")</f>
        <v>0</v>
      </c>
      <c r="F19753">
        <f>COUNTIF(F19755:F19764, "1")</f>
        <v>0</v>
      </c>
      <c r="G19753">
        <f>COUNTIF(G19755:G19764, "1")</f>
        <v>0</v>
      </c>
      <c r="H19753">
        <f>COUNTIF(H19755:H19764, "1")</f>
        <v>0</v>
      </c>
      <c r="I19753">
        <f>COUNTIF(I19755:I19764, "1")</f>
        <v>0</v>
      </c>
      <c r="J19753">
        <f>COUNTIF(J19755:J19764, "1")</f>
        <v>0</v>
      </c>
      <c r="K19753">
        <f>COUNTIF(K19755:K19764, "1")</f>
        <v>0</v>
      </c>
    </row>
    <row r="19754" spans="2:11" outlineLevel="2">
      <c r="C19754" t="s">
        <v>12</v>
      </c>
      <c r="D19754">
        <f>COUNTIF(D19755:D19764, "0")</f>
        <v>0</v>
      </c>
      <c r="E19754">
        <f>COUNTIF(E19755:E19764, "0")</f>
        <v>0</v>
      </c>
      <c r="F19754">
        <f>COUNTIF(F19755:F19764, "0")</f>
        <v>0</v>
      </c>
      <c r="G19754">
        <f>COUNTIF(G19755:G19764, "0")</f>
        <v>0</v>
      </c>
      <c r="H19754">
        <f>COUNTIF(H19755:H19764, "0")</f>
        <v>0</v>
      </c>
      <c r="I19754">
        <f>COUNTIF(I19755:I19764, "0")</f>
        <v>0</v>
      </c>
      <c r="J19754">
        <f>COUNTIF(J19755:J19764, "0")</f>
        <v>0</v>
      </c>
      <c r="K19754">
        <f>COUNTIF(K19755:K19764, "0")</f>
        <v>0</v>
      </c>
    </row>
    <row r="19755" spans="2:11" outlineLevel="2">
      <c r="B19755" t="s">
        <v>52</v>
      </c>
      <c r="C19755" t="s">
        <v>15</v>
      </c>
      <c r="D19755">
        <v>0</v>
      </c>
      <c r="E19755">
        <v>0</v>
      </c>
      <c r="F19755">
        <v>1</v>
      </c>
      <c r="G19755">
        <v>0</v>
      </c>
      <c r="H19755">
        <v>1</v>
      </c>
      <c r="I19755">
        <v>0</v>
      </c>
      <c r="J19755">
        <v>0</v>
      </c>
      <c r="K19755">
        <v>0</v>
      </c>
    </row>
    <row r="19756" spans="2:11" outlineLevel="2">
      <c r="B19756" t="s">
        <v>52</v>
      </c>
      <c r="C19756" t="s">
        <v>14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2:11" outlineLevel="2">
      <c r="B19757" t="s">
        <v>52</v>
      </c>
      <c r="C19757" t="s">
        <v>18</v>
      </c>
      <c r="D19757">
        <v>0</v>
      </c>
      <c r="E19757">
        <v>1</v>
      </c>
      <c r="F19757">
        <v>0</v>
      </c>
      <c r="G19757">
        <v>0</v>
      </c>
      <c r="H19757">
        <v>0</v>
      </c>
      <c r="I19757">
        <v>0</v>
      </c>
      <c r="J19757">
        <v>1</v>
      </c>
      <c r="K19757">
        <v>0</v>
      </c>
    </row>
    <row r="19758" spans="2:11" outlineLevel="2">
      <c r="B19758" t="s">
        <v>52</v>
      </c>
      <c r="C19758" t="s">
        <v>22</v>
      </c>
      <c r="D19758">
        <v>0</v>
      </c>
      <c r="E19758">
        <v>0</v>
      </c>
      <c r="F19758">
        <v>0</v>
      </c>
      <c r="G19758">
        <v>0</v>
      </c>
      <c r="H19758">
        <v>1</v>
      </c>
      <c r="I19758">
        <v>0</v>
      </c>
      <c r="J19758">
        <v>0</v>
      </c>
      <c r="K19758">
        <v>0</v>
      </c>
    </row>
    <row r="19759" spans="2:11" outlineLevel="2">
      <c r="B19759" t="s">
        <v>52</v>
      </c>
      <c r="C19759" t="s">
        <v>33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2:11" outlineLevel="2">
      <c r="B19760" t="s">
        <v>52</v>
      </c>
      <c r="C19760" t="s">
        <v>17</v>
      </c>
      <c r="D19760">
        <v>1</v>
      </c>
      <c r="E19760">
        <v>0</v>
      </c>
      <c r="F19760">
        <v>0</v>
      </c>
      <c r="G19760">
        <v>0</v>
      </c>
      <c r="H19760">
        <v>1</v>
      </c>
      <c r="I19760">
        <v>0</v>
      </c>
      <c r="J19760">
        <v>0</v>
      </c>
      <c r="K19760">
        <v>0</v>
      </c>
    </row>
    <row r="19761" spans="2:11" outlineLevel="2">
      <c r="B19761" t="s">
        <v>52</v>
      </c>
      <c r="C19761" t="s">
        <v>24</v>
      </c>
      <c r="D19761">
        <v>0</v>
      </c>
      <c r="E19761">
        <v>0</v>
      </c>
      <c r="F19761">
        <v>1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2:11" outlineLevel="2">
      <c r="B19762" t="s">
        <v>52</v>
      </c>
      <c r="C19762" t="s">
        <v>23</v>
      </c>
      <c r="D19762">
        <v>1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2:11" outlineLevel="2">
      <c r="B19763" t="s">
        <v>52</v>
      </c>
      <c r="C19763" t="s">
        <v>19</v>
      </c>
      <c r="D19763">
        <v>0</v>
      </c>
      <c r="E19763">
        <v>0</v>
      </c>
      <c r="F19763">
        <v>1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2:11" outlineLevel="2">
      <c r="B19764" t="s">
        <v>52</v>
      </c>
      <c r="C19764" t="s">
        <v>16</v>
      </c>
      <c r="D19764">
        <v>0</v>
      </c>
      <c r="E19764">
        <v>0</v>
      </c>
      <c r="F19764">
        <v>1</v>
      </c>
      <c r="G19764">
        <v>0</v>
      </c>
      <c r="H19764">
        <v>0</v>
      </c>
      <c r="I19764">
        <v>1</v>
      </c>
      <c r="J19764">
        <v>0</v>
      </c>
      <c r="K19764">
        <v>0</v>
      </c>
    </row>
    <row r="19765" spans="2:11" s="3" customFormat="1">
      <c r="B19765" s="3" t="s">
        <v>856</v>
      </c>
      <c r="C19765" s="3" t="s">
        <v>8</v>
      </c>
      <c r="D19765" s="3">
        <f>IFERROR(AVERAGE(D19768,D19785), 0)</f>
        <v>0</v>
      </c>
      <c r="E19765" s="3">
        <f>IFERROR(AVERAGE(E19768,E19785), 0)</f>
        <v>0</v>
      </c>
      <c r="F19765" s="3">
        <f>IFERROR(AVERAGE(F19768,F19785), 0)</f>
        <v>0</v>
      </c>
      <c r="G19765" s="3">
        <f>IFERROR(AVERAGE(G19768,G19785), 0)</f>
        <v>0</v>
      </c>
      <c r="H19765" s="3">
        <f>IFERROR(AVERAGE(H19768,H19785), 0)</f>
        <v>0</v>
      </c>
      <c r="I19765" s="3">
        <f>IFERROR(AVERAGE(I19768,I19785), 0)</f>
        <v>0</v>
      </c>
      <c r="J19765" s="3">
        <f>IFERROR(AVERAGE(J19768,J19785), 0)</f>
        <v>0</v>
      </c>
      <c r="K19765" s="3">
        <f>IFERROR(AVERAGE(K19768,K19785), 0)</f>
        <v>0</v>
      </c>
    </row>
    <row r="19766" spans="2:11" outlineLevel="2">
      <c r="B19766" s="4" t="s">
        <v>9</v>
      </c>
      <c r="D19766">
        <f>E19769+E19786</f>
        <v>0</v>
      </c>
      <c r="E19766">
        <f>F19769+F19786</f>
        <v>0</v>
      </c>
      <c r="F19766">
        <f>G19769+G19786</f>
        <v>0</v>
      </c>
      <c r="G19766">
        <f>H19769+H19786</f>
        <v>0</v>
      </c>
      <c r="H19766">
        <f>I19769+I19786</f>
        <v>0</v>
      </c>
      <c r="I19766">
        <f>J19769+J19786</f>
        <v>0</v>
      </c>
      <c r="J19766">
        <f>K19769+K19786</f>
        <v>0</v>
      </c>
      <c r="K19766">
        <f>L19769+L19786</f>
        <v>0</v>
      </c>
    </row>
    <row r="19767" spans="2:11" outlineLevel="2">
      <c r="B19767" s="4" t="s">
        <v>10</v>
      </c>
      <c r="D19767">
        <f>E19770+E19787</f>
        <v>0</v>
      </c>
      <c r="E19767">
        <f>F19770+F19787</f>
        <v>0</v>
      </c>
      <c r="F19767">
        <f>G19770+G19787</f>
        <v>0</v>
      </c>
      <c r="G19767">
        <f>H19770+H19787</f>
        <v>0</v>
      </c>
      <c r="H19767">
        <f>I19770+I19787</f>
        <v>0</v>
      </c>
      <c r="I19767">
        <f>J19770+J19787</f>
        <v>0</v>
      </c>
      <c r="J19767">
        <f>K19770+K19787</f>
        <v>0</v>
      </c>
      <c r="K19767">
        <f>L19770+L19787</f>
        <v>0</v>
      </c>
    </row>
    <row r="19768" spans="2:11" s="5" customFormat="1" outlineLevel="1">
      <c r="C19768" s="5" t="s">
        <v>49</v>
      </c>
      <c r="D19768" s="1">
        <f>IFERROR(D19769/D19770, D19769)</f>
        <v>0</v>
      </c>
      <c r="E19768" s="1">
        <f>IFERROR(E19769/E19770, E19769)</f>
        <v>0</v>
      </c>
      <c r="F19768" s="1">
        <f>IFERROR(F19769/F19770, F19769)</f>
        <v>0</v>
      </c>
      <c r="G19768" s="1">
        <f>IFERROR(G19769/G19770, G19769)</f>
        <v>0</v>
      </c>
      <c r="H19768" s="1">
        <f>IFERROR(H19769/H19770, H19769)</f>
        <v>0</v>
      </c>
      <c r="I19768" s="1">
        <f>IFERROR(I19769/I19770, I19769)</f>
        <v>0</v>
      </c>
      <c r="J19768" s="1">
        <f>IFERROR(J19769/J19770, J19769)</f>
        <v>0</v>
      </c>
      <c r="K19768" s="1">
        <f>IFERROR(K19769/K19770, K19769)</f>
        <v>0</v>
      </c>
    </row>
    <row r="19769" spans="2:11" outlineLevel="2">
      <c r="C19769" t="s">
        <v>10</v>
      </c>
      <c r="D19769">
        <f>COUNTIF(D19771:D19784, "1")</f>
        <v>0</v>
      </c>
      <c r="E19769">
        <f>COUNTIF(E19771:E19784, "1")</f>
        <v>0</v>
      </c>
      <c r="F19769">
        <f>COUNTIF(F19771:F19784, "1")</f>
        <v>0</v>
      </c>
      <c r="G19769">
        <f>COUNTIF(G19771:G19784, "1")</f>
        <v>0</v>
      </c>
      <c r="H19769">
        <f>COUNTIF(H19771:H19784, "1")</f>
        <v>0</v>
      </c>
      <c r="I19769">
        <f>COUNTIF(I19771:I19784, "1")</f>
        <v>0</v>
      </c>
      <c r="J19769">
        <f>COUNTIF(J19771:J19784, "1")</f>
        <v>0</v>
      </c>
      <c r="K19769">
        <f>COUNTIF(K19771:K19784, "1")</f>
        <v>0</v>
      </c>
    </row>
    <row r="19770" spans="2:11" outlineLevel="2">
      <c r="C19770" t="s">
        <v>12</v>
      </c>
      <c r="D19770">
        <f>COUNTIF(D19771:D19784, "0")</f>
        <v>0</v>
      </c>
      <c r="E19770">
        <f>COUNTIF(E19771:E19784, "0")</f>
        <v>0</v>
      </c>
      <c r="F19770">
        <f>COUNTIF(F19771:F19784, "0")</f>
        <v>0</v>
      </c>
      <c r="G19770">
        <f>COUNTIF(G19771:G19784, "0")</f>
        <v>0</v>
      </c>
      <c r="H19770">
        <f>COUNTIF(H19771:H19784, "0")</f>
        <v>0</v>
      </c>
      <c r="I19770">
        <f>COUNTIF(I19771:I19784, "0")</f>
        <v>0</v>
      </c>
      <c r="J19770">
        <f>COUNTIF(J19771:J19784, "0")</f>
        <v>0</v>
      </c>
      <c r="K19770">
        <f>COUNTIF(K19771:K19784, "0")</f>
        <v>0</v>
      </c>
    </row>
    <row r="19771" spans="2:11" outlineLevel="2">
      <c r="B19771" t="s">
        <v>50</v>
      </c>
      <c r="C19771" t="s">
        <v>21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2:11" outlineLevel="2">
      <c r="B19772" t="s">
        <v>50</v>
      </c>
      <c r="C19772" t="s">
        <v>20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1</v>
      </c>
      <c r="J19772">
        <v>0</v>
      </c>
      <c r="K19772">
        <v>0</v>
      </c>
    </row>
    <row r="19773" spans="2:11" outlineLevel="2">
      <c r="B19773" t="s">
        <v>50</v>
      </c>
      <c r="C19773" t="s">
        <v>23</v>
      </c>
      <c r="D19773">
        <v>0</v>
      </c>
      <c r="E19773">
        <v>0</v>
      </c>
      <c r="F19773">
        <v>1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2:11" outlineLevel="2">
      <c r="B19774" t="s">
        <v>50</v>
      </c>
      <c r="C19774" t="s">
        <v>27</v>
      </c>
      <c r="D19774">
        <v>0</v>
      </c>
      <c r="E19774">
        <v>0</v>
      </c>
      <c r="F19774">
        <v>0</v>
      </c>
      <c r="G19774">
        <v>0</v>
      </c>
      <c r="H19774">
        <v>1</v>
      </c>
      <c r="I19774">
        <v>1</v>
      </c>
      <c r="J19774">
        <v>0</v>
      </c>
      <c r="K19774">
        <v>0</v>
      </c>
    </row>
    <row r="19775" spans="2:11" outlineLevel="2">
      <c r="B19775" t="s">
        <v>50</v>
      </c>
      <c r="C19775" t="s">
        <v>34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2:11" outlineLevel="2">
      <c r="B19776" t="s">
        <v>50</v>
      </c>
      <c r="C19776" t="s">
        <v>26</v>
      </c>
      <c r="D19776">
        <v>0</v>
      </c>
      <c r="E19776">
        <v>0</v>
      </c>
      <c r="F19776">
        <v>0</v>
      </c>
      <c r="G19776">
        <v>1</v>
      </c>
      <c r="H19776">
        <v>1</v>
      </c>
      <c r="I19776">
        <v>0</v>
      </c>
      <c r="J19776">
        <v>0</v>
      </c>
      <c r="K19776">
        <v>0</v>
      </c>
    </row>
    <row r="19777" spans="2:11" outlineLevel="2">
      <c r="B19777" t="s">
        <v>50</v>
      </c>
      <c r="C19777" t="s">
        <v>24</v>
      </c>
      <c r="D19777">
        <v>1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2:11" outlineLevel="2">
      <c r="B19778" t="s">
        <v>50</v>
      </c>
      <c r="C19778" t="s">
        <v>25</v>
      </c>
      <c r="D19778">
        <v>0</v>
      </c>
      <c r="E19778">
        <v>0</v>
      </c>
      <c r="F19778">
        <v>0</v>
      </c>
      <c r="G19778">
        <v>0</v>
      </c>
      <c r="H19778">
        <v>1</v>
      </c>
      <c r="I19778">
        <v>0</v>
      </c>
      <c r="J19778">
        <v>0</v>
      </c>
      <c r="K19778">
        <v>0</v>
      </c>
    </row>
    <row r="19779" spans="2:11" outlineLevel="2">
      <c r="B19779" t="s">
        <v>50</v>
      </c>
      <c r="C19779" t="s">
        <v>19</v>
      </c>
      <c r="D19779">
        <v>0</v>
      </c>
      <c r="E19779">
        <v>1</v>
      </c>
      <c r="F19779">
        <v>1</v>
      </c>
      <c r="G19779">
        <v>0</v>
      </c>
      <c r="H19779">
        <v>0</v>
      </c>
      <c r="I19779">
        <v>0</v>
      </c>
      <c r="J19779">
        <v>1</v>
      </c>
      <c r="K19779">
        <v>0</v>
      </c>
    </row>
    <row r="19780" spans="2:11" outlineLevel="2">
      <c r="B19780" t="s">
        <v>50</v>
      </c>
      <c r="C19780" t="s">
        <v>14</v>
      </c>
      <c r="D19780">
        <v>0</v>
      </c>
      <c r="E19780">
        <v>0</v>
      </c>
      <c r="F19780">
        <v>1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2:11" outlineLevel="2">
      <c r="B19781" t="s">
        <v>50</v>
      </c>
      <c r="C19781" t="s">
        <v>33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1</v>
      </c>
      <c r="J19781">
        <v>1</v>
      </c>
      <c r="K19781">
        <v>0</v>
      </c>
    </row>
    <row r="19782" spans="2:11" outlineLevel="2">
      <c r="B19782" t="s">
        <v>50</v>
      </c>
      <c r="C19782" t="s">
        <v>15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2:11" outlineLevel="2">
      <c r="B19783" t="s">
        <v>50</v>
      </c>
      <c r="C19783" t="s">
        <v>18</v>
      </c>
      <c r="D19783">
        <v>0</v>
      </c>
      <c r="E19783">
        <v>0</v>
      </c>
      <c r="F19783">
        <v>0</v>
      </c>
      <c r="G19783">
        <v>1</v>
      </c>
      <c r="H19783">
        <v>0</v>
      </c>
      <c r="I19783">
        <v>0</v>
      </c>
      <c r="J19783">
        <v>0</v>
      </c>
      <c r="K19783">
        <v>0</v>
      </c>
    </row>
    <row r="19784" spans="2:11" outlineLevel="2">
      <c r="B19784" t="s">
        <v>50</v>
      </c>
      <c r="C19784" t="s">
        <v>16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1</v>
      </c>
      <c r="J19784">
        <v>0</v>
      </c>
      <c r="K19784">
        <v>0</v>
      </c>
    </row>
    <row r="19785" spans="2:11" s="5" customFormat="1" outlineLevel="1">
      <c r="C19785" s="5" t="s">
        <v>51</v>
      </c>
      <c r="D19785" s="1">
        <f>IFERROR(D19786/D19787, D19786)</f>
        <v>0</v>
      </c>
      <c r="E19785" s="1">
        <f>IFERROR(E19786/E19787, E19786)</f>
        <v>0</v>
      </c>
      <c r="F19785" s="1">
        <f>IFERROR(F19786/F19787, F19786)</f>
        <v>0</v>
      </c>
      <c r="G19785" s="1">
        <f>IFERROR(G19786/G19787, G19786)</f>
        <v>0</v>
      </c>
      <c r="H19785" s="1">
        <f>IFERROR(H19786/H19787, H19786)</f>
        <v>0</v>
      </c>
      <c r="I19785" s="1">
        <f>IFERROR(I19786/I19787, I19786)</f>
        <v>0</v>
      </c>
      <c r="J19785" s="1">
        <f>IFERROR(J19786/J19787, J19786)</f>
        <v>0</v>
      </c>
      <c r="K19785" s="1">
        <f>IFERROR(K19786/K19787, K19786)</f>
        <v>0</v>
      </c>
    </row>
    <row r="19786" spans="2:11" outlineLevel="2">
      <c r="C19786" t="s">
        <v>10</v>
      </c>
      <c r="D19786">
        <f>COUNTIF(D19788:D19792, "1")</f>
        <v>0</v>
      </c>
      <c r="E19786">
        <f>COUNTIF(E19788:E19792, "1")</f>
        <v>0</v>
      </c>
      <c r="F19786">
        <f>COUNTIF(F19788:F19792, "1")</f>
        <v>0</v>
      </c>
      <c r="G19786">
        <f>COUNTIF(G19788:G19792, "1")</f>
        <v>0</v>
      </c>
      <c r="H19786">
        <f>COUNTIF(H19788:H19792, "1")</f>
        <v>0</v>
      </c>
      <c r="I19786">
        <f>COUNTIF(I19788:I19792, "1")</f>
        <v>0</v>
      </c>
      <c r="J19786">
        <f>COUNTIF(J19788:J19792, "1")</f>
        <v>0</v>
      </c>
      <c r="K19786">
        <f>COUNTIF(K19788:K19792, "1")</f>
        <v>0</v>
      </c>
    </row>
    <row r="19787" spans="2:11" outlineLevel="2">
      <c r="C19787" t="s">
        <v>12</v>
      </c>
      <c r="D19787">
        <f>COUNTIF(D19788:D19792, "0")</f>
        <v>0</v>
      </c>
      <c r="E19787">
        <f>COUNTIF(E19788:E19792, "0")</f>
        <v>0</v>
      </c>
      <c r="F19787">
        <f>COUNTIF(F19788:F19792, "0")</f>
        <v>0</v>
      </c>
      <c r="G19787">
        <f>COUNTIF(G19788:G19792, "0")</f>
        <v>0</v>
      </c>
      <c r="H19787">
        <f>COUNTIF(H19788:H19792, "0")</f>
        <v>0</v>
      </c>
      <c r="I19787">
        <f>COUNTIF(I19788:I19792, "0")</f>
        <v>0</v>
      </c>
      <c r="J19787">
        <f>COUNTIF(J19788:J19792, "0")</f>
        <v>0</v>
      </c>
      <c r="K19787">
        <f>COUNTIF(K19788:K19792, "0")</f>
        <v>0</v>
      </c>
    </row>
    <row r="19788" spans="2:11" outlineLevel="2">
      <c r="B19788" t="s">
        <v>52</v>
      </c>
      <c r="C19788" t="s">
        <v>14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2:11" outlineLevel="2">
      <c r="B19789" t="s">
        <v>52</v>
      </c>
      <c r="C19789" t="s">
        <v>16</v>
      </c>
      <c r="D19789">
        <v>0</v>
      </c>
      <c r="E19789">
        <v>0</v>
      </c>
      <c r="F19789">
        <v>1</v>
      </c>
      <c r="G19789">
        <v>0</v>
      </c>
      <c r="H19789">
        <v>1</v>
      </c>
      <c r="I19789">
        <v>0</v>
      </c>
      <c r="J19789">
        <v>0</v>
      </c>
      <c r="K19789">
        <v>0</v>
      </c>
    </row>
    <row r="19790" spans="2:11" outlineLevel="2">
      <c r="B19790" t="s">
        <v>52</v>
      </c>
      <c r="C19790" t="s">
        <v>17</v>
      </c>
      <c r="D19790">
        <v>0</v>
      </c>
      <c r="E19790">
        <v>0</v>
      </c>
      <c r="F19790">
        <v>0</v>
      </c>
      <c r="G19790">
        <v>0</v>
      </c>
      <c r="H19790">
        <v>1</v>
      </c>
      <c r="I19790">
        <v>0</v>
      </c>
      <c r="J19790">
        <v>0</v>
      </c>
      <c r="K19790">
        <v>0</v>
      </c>
    </row>
    <row r="19791" spans="2:11" outlineLevel="2">
      <c r="B19791" t="s">
        <v>52</v>
      </c>
      <c r="C19791" t="s">
        <v>21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1</v>
      </c>
      <c r="K19791">
        <v>0</v>
      </c>
    </row>
    <row r="19792" spans="2:11" outlineLevel="2">
      <c r="B19792" t="s">
        <v>52</v>
      </c>
      <c r="C19792" t="s">
        <v>34</v>
      </c>
      <c r="D19792">
        <v>1</v>
      </c>
      <c r="E19792">
        <v>0</v>
      </c>
      <c r="F19792">
        <v>0</v>
      </c>
      <c r="G19792">
        <v>0</v>
      </c>
      <c r="H19792">
        <v>0</v>
      </c>
      <c r="I19792">
        <v>1</v>
      </c>
      <c r="J19792">
        <v>0</v>
      </c>
      <c r="K19792">
        <v>0</v>
      </c>
    </row>
    <row r="19793" spans="2:11" s="3" customFormat="1">
      <c r="B19793" s="3" t="s">
        <v>857</v>
      </c>
      <c r="C19793" s="3" t="s">
        <v>8</v>
      </c>
      <c r="D19793" s="3">
        <f>IFERROR(AVERAGE(D19796), 0)</f>
        <v>0</v>
      </c>
      <c r="E19793" s="3">
        <f>IFERROR(AVERAGE(E19796), 0)</f>
        <v>0</v>
      </c>
      <c r="F19793" s="3">
        <f>IFERROR(AVERAGE(F19796), 0)</f>
        <v>0</v>
      </c>
      <c r="G19793" s="3">
        <f>IFERROR(AVERAGE(G19796), 0)</f>
        <v>0</v>
      </c>
      <c r="H19793" s="3">
        <f>IFERROR(AVERAGE(H19796), 0)</f>
        <v>0</v>
      </c>
      <c r="I19793" s="3">
        <f>IFERROR(AVERAGE(I19796), 0)</f>
        <v>0</v>
      </c>
      <c r="J19793" s="3">
        <f>IFERROR(AVERAGE(J19796), 0)</f>
        <v>0</v>
      </c>
      <c r="K19793" s="3">
        <f>IFERROR(AVERAGE(K19796), 0)</f>
        <v>0</v>
      </c>
    </row>
    <row r="19794" spans="2:11" outlineLevel="2">
      <c r="B19794" s="4" t="s">
        <v>9</v>
      </c>
      <c r="D19794">
        <f>E19797</f>
        <v>0</v>
      </c>
      <c r="E19794">
        <f>F19797</f>
        <v>0</v>
      </c>
      <c r="F19794">
        <f>G19797</f>
        <v>0</v>
      </c>
      <c r="G19794">
        <f>H19797</f>
        <v>0</v>
      </c>
      <c r="H19794">
        <f>I19797</f>
        <v>0</v>
      </c>
      <c r="I19794">
        <f>J19797</f>
        <v>0</v>
      </c>
      <c r="J19794">
        <f>K19797</f>
        <v>0</v>
      </c>
      <c r="K19794">
        <f>L19797</f>
        <v>0</v>
      </c>
    </row>
    <row r="19795" spans="2:11" outlineLevel="2">
      <c r="B19795" s="4" t="s">
        <v>10</v>
      </c>
      <c r="D19795">
        <f>E19798</f>
        <v>0</v>
      </c>
      <c r="E19795">
        <f>F19798</f>
        <v>0</v>
      </c>
      <c r="F19795">
        <f>G19798</f>
        <v>0</v>
      </c>
      <c r="G19795">
        <f>H19798</f>
        <v>0</v>
      </c>
      <c r="H19795">
        <f>I19798</f>
        <v>0</v>
      </c>
      <c r="I19795">
        <f>J19798</f>
        <v>0</v>
      </c>
      <c r="J19795">
        <f>K19798</f>
        <v>0</v>
      </c>
      <c r="K19795">
        <f>L19798</f>
        <v>0</v>
      </c>
    </row>
    <row r="19796" spans="2:11" s="5" customFormat="1" outlineLevel="1">
      <c r="C19796" s="5" t="s">
        <v>51</v>
      </c>
      <c r="D19796" s="1">
        <f>IFERROR(D19797/D19798, D19797)</f>
        <v>0</v>
      </c>
      <c r="E19796" s="1">
        <f>IFERROR(E19797/E19798, E19797)</f>
        <v>0</v>
      </c>
      <c r="F19796" s="1">
        <f>IFERROR(F19797/F19798, F19797)</f>
        <v>0</v>
      </c>
      <c r="G19796" s="1">
        <f>IFERROR(G19797/G19798, G19797)</f>
        <v>0</v>
      </c>
      <c r="H19796" s="1">
        <f>IFERROR(H19797/H19798, H19797)</f>
        <v>0</v>
      </c>
      <c r="I19796" s="1">
        <f>IFERROR(I19797/I19798, I19797)</f>
        <v>0</v>
      </c>
      <c r="J19796" s="1">
        <f>IFERROR(J19797/J19798, J19797)</f>
        <v>0</v>
      </c>
      <c r="K19796" s="1">
        <f>IFERROR(K19797/K19798, K19797)</f>
        <v>0</v>
      </c>
    </row>
    <row r="19797" spans="2:11" outlineLevel="2">
      <c r="C19797" t="s">
        <v>10</v>
      </c>
      <c r="D19797">
        <f>COUNTIF(D19799:D19802, "1")</f>
        <v>0</v>
      </c>
      <c r="E19797">
        <f>COUNTIF(E19799:E19802, "1")</f>
        <v>0</v>
      </c>
      <c r="F19797">
        <f>COUNTIF(F19799:F19802, "1")</f>
        <v>0</v>
      </c>
      <c r="G19797">
        <f>COUNTIF(G19799:G19802, "1")</f>
        <v>0</v>
      </c>
      <c r="H19797">
        <f>COUNTIF(H19799:H19802, "1")</f>
        <v>0</v>
      </c>
      <c r="I19797">
        <f>COUNTIF(I19799:I19802, "1")</f>
        <v>0</v>
      </c>
      <c r="J19797">
        <f>COUNTIF(J19799:J19802, "1")</f>
        <v>0</v>
      </c>
      <c r="K19797">
        <f>COUNTIF(K19799:K19802, "1")</f>
        <v>0</v>
      </c>
    </row>
    <row r="19798" spans="2:11" outlineLevel="2">
      <c r="C19798" t="s">
        <v>12</v>
      </c>
      <c r="D19798">
        <f>COUNTIF(D19799:D19802, "0")</f>
        <v>0</v>
      </c>
      <c r="E19798">
        <f>COUNTIF(E19799:E19802, "0")</f>
        <v>0</v>
      </c>
      <c r="F19798">
        <f>COUNTIF(F19799:F19802, "0")</f>
        <v>0</v>
      </c>
      <c r="G19798">
        <f>COUNTIF(G19799:G19802, "0")</f>
        <v>0</v>
      </c>
      <c r="H19798">
        <f>COUNTIF(H19799:H19802, "0")</f>
        <v>0</v>
      </c>
      <c r="I19798">
        <f>COUNTIF(I19799:I19802, "0")</f>
        <v>0</v>
      </c>
      <c r="J19798">
        <f>COUNTIF(J19799:J19802, "0")</f>
        <v>0</v>
      </c>
      <c r="K19798">
        <f>COUNTIF(K19799:K19802, "0")</f>
        <v>0</v>
      </c>
    </row>
    <row r="19799" spans="2:11" outlineLevel="2">
      <c r="B19799" t="s">
        <v>52</v>
      </c>
      <c r="C19799" t="s">
        <v>14</v>
      </c>
      <c r="D19799">
        <v>0</v>
      </c>
      <c r="E19799">
        <v>1</v>
      </c>
      <c r="F19799">
        <v>1</v>
      </c>
      <c r="G19799">
        <v>0</v>
      </c>
      <c r="H19799">
        <v>0</v>
      </c>
      <c r="I19799">
        <v>1</v>
      </c>
      <c r="J19799">
        <v>0</v>
      </c>
      <c r="K19799">
        <v>0</v>
      </c>
    </row>
    <row r="19800" spans="2:11" outlineLevel="2">
      <c r="B19800" t="s">
        <v>52</v>
      </c>
      <c r="C19800" t="s">
        <v>16</v>
      </c>
      <c r="D19800">
        <v>0</v>
      </c>
      <c r="E19800">
        <v>0</v>
      </c>
      <c r="F19800">
        <v>1</v>
      </c>
      <c r="G19800">
        <v>0</v>
      </c>
      <c r="H19800">
        <v>0</v>
      </c>
      <c r="I19800">
        <v>0</v>
      </c>
      <c r="J19800">
        <v>0</v>
      </c>
      <c r="K19800">
        <v>0</v>
      </c>
    </row>
    <row r="19801" spans="2:11" outlineLevel="2">
      <c r="B19801" t="s">
        <v>52</v>
      </c>
      <c r="C19801" t="s">
        <v>18</v>
      </c>
      <c r="D19801">
        <v>1</v>
      </c>
      <c r="E19801">
        <v>0</v>
      </c>
      <c r="F19801">
        <v>1</v>
      </c>
      <c r="G19801">
        <v>1</v>
      </c>
      <c r="H19801">
        <v>0</v>
      </c>
      <c r="I19801">
        <v>0</v>
      </c>
      <c r="J19801">
        <v>0</v>
      </c>
      <c r="K19801">
        <v>0</v>
      </c>
    </row>
    <row r="19802" spans="2:11" outlineLevel="2">
      <c r="B19802" t="s">
        <v>52</v>
      </c>
      <c r="C19802" t="s">
        <v>17</v>
      </c>
      <c r="D19802">
        <v>0</v>
      </c>
      <c r="E19802">
        <v>0</v>
      </c>
      <c r="F19802">
        <v>0</v>
      </c>
      <c r="G19802">
        <v>1</v>
      </c>
      <c r="H19802">
        <v>0</v>
      </c>
      <c r="I19802">
        <v>0</v>
      </c>
      <c r="J19802">
        <v>1</v>
      </c>
      <c r="K19802">
        <v>0</v>
      </c>
    </row>
    <row r="19803" spans="2:11" s="3" customFormat="1">
      <c r="B19803" s="3" t="s">
        <v>858</v>
      </c>
      <c r="C19803" s="3" t="s">
        <v>8</v>
      </c>
      <c r="D19803" s="3">
        <f>IFERROR(AVERAGE(D19806), 0)</f>
        <v>0</v>
      </c>
      <c r="E19803" s="3">
        <f>IFERROR(AVERAGE(E19806), 0)</f>
        <v>0</v>
      </c>
      <c r="F19803" s="3">
        <f>IFERROR(AVERAGE(F19806), 0)</f>
        <v>0</v>
      </c>
      <c r="G19803" s="3">
        <f>IFERROR(AVERAGE(G19806), 0)</f>
        <v>0</v>
      </c>
      <c r="H19803" s="3">
        <f>IFERROR(AVERAGE(H19806), 0)</f>
        <v>0</v>
      </c>
      <c r="I19803" s="3">
        <f>IFERROR(AVERAGE(I19806), 0)</f>
        <v>0</v>
      </c>
      <c r="J19803" s="3">
        <f>IFERROR(AVERAGE(J19806), 0)</f>
        <v>0</v>
      </c>
      <c r="K19803" s="3">
        <f>IFERROR(AVERAGE(K19806), 0)</f>
        <v>0</v>
      </c>
    </row>
    <row r="19804" spans="2:11" outlineLevel="2">
      <c r="B19804" s="4" t="s">
        <v>9</v>
      </c>
      <c r="D19804">
        <f>E19807</f>
        <v>0</v>
      </c>
      <c r="E19804">
        <f>F19807</f>
        <v>0</v>
      </c>
      <c r="F19804">
        <f>G19807</f>
        <v>0</v>
      </c>
      <c r="G19804">
        <f>H19807</f>
        <v>0</v>
      </c>
      <c r="H19804">
        <f>I19807</f>
        <v>0</v>
      </c>
      <c r="I19804">
        <f>J19807</f>
        <v>0</v>
      </c>
      <c r="J19804">
        <f>K19807</f>
        <v>0</v>
      </c>
      <c r="K19804">
        <f>L19807</f>
        <v>0</v>
      </c>
    </row>
    <row r="19805" spans="2:11" outlineLevel="2">
      <c r="B19805" s="4" t="s">
        <v>10</v>
      </c>
      <c r="D19805">
        <f>E19808</f>
        <v>0</v>
      </c>
      <c r="E19805">
        <f>F19808</f>
        <v>0</v>
      </c>
      <c r="F19805">
        <f>G19808</f>
        <v>0</v>
      </c>
      <c r="G19805">
        <f>H19808</f>
        <v>0</v>
      </c>
      <c r="H19805">
        <f>I19808</f>
        <v>0</v>
      </c>
      <c r="I19805">
        <f>J19808</f>
        <v>0</v>
      </c>
      <c r="J19805">
        <f>K19808</f>
        <v>0</v>
      </c>
      <c r="K19805">
        <f>L19808</f>
        <v>0</v>
      </c>
    </row>
    <row r="19806" spans="2:11" s="5" customFormat="1" outlineLevel="1">
      <c r="C19806" s="5" t="s">
        <v>51</v>
      </c>
      <c r="D19806" s="1">
        <f>IFERROR(D19807/D19808, D19807)</f>
        <v>0</v>
      </c>
      <c r="E19806" s="1">
        <f>IFERROR(E19807/E19808, E19807)</f>
        <v>0</v>
      </c>
      <c r="F19806" s="1">
        <f>IFERROR(F19807/F19808, F19807)</f>
        <v>0</v>
      </c>
      <c r="G19806" s="1">
        <f>IFERROR(G19807/G19808, G19807)</f>
        <v>0</v>
      </c>
      <c r="H19806" s="1">
        <f>IFERROR(H19807/H19808, H19807)</f>
        <v>0</v>
      </c>
      <c r="I19806" s="1">
        <f>IFERROR(I19807/I19808, I19807)</f>
        <v>0</v>
      </c>
      <c r="J19806" s="1">
        <f>IFERROR(J19807/J19808, J19807)</f>
        <v>0</v>
      </c>
      <c r="K19806" s="1">
        <f>IFERROR(K19807/K19808, K19807)</f>
        <v>0</v>
      </c>
    </row>
    <row r="19807" spans="2:11" outlineLevel="2">
      <c r="C19807" t="s">
        <v>10</v>
      </c>
      <c r="D19807">
        <f>COUNTIF(D19809:D19815, "1")</f>
        <v>0</v>
      </c>
      <c r="E19807">
        <f>COUNTIF(E19809:E19815, "1")</f>
        <v>0</v>
      </c>
      <c r="F19807">
        <f>COUNTIF(F19809:F19815, "1")</f>
        <v>0</v>
      </c>
      <c r="G19807">
        <f>COUNTIF(G19809:G19815, "1")</f>
        <v>0</v>
      </c>
      <c r="H19807">
        <f>COUNTIF(H19809:H19815, "1")</f>
        <v>0</v>
      </c>
      <c r="I19807">
        <f>COUNTIF(I19809:I19815, "1")</f>
        <v>0</v>
      </c>
      <c r="J19807">
        <f>COUNTIF(J19809:J19815, "1")</f>
        <v>0</v>
      </c>
      <c r="K19807">
        <f>COUNTIF(K19809:K19815, "1")</f>
        <v>0</v>
      </c>
    </row>
    <row r="19808" spans="2:11" outlineLevel="2">
      <c r="C19808" t="s">
        <v>12</v>
      </c>
      <c r="D19808">
        <f>COUNTIF(D19809:D19815, "0")</f>
        <v>0</v>
      </c>
      <c r="E19808">
        <f>COUNTIF(E19809:E19815, "0")</f>
        <v>0</v>
      </c>
      <c r="F19808">
        <f>COUNTIF(F19809:F19815, "0")</f>
        <v>0</v>
      </c>
      <c r="G19808">
        <f>COUNTIF(G19809:G19815, "0")</f>
        <v>0</v>
      </c>
      <c r="H19808">
        <f>COUNTIF(H19809:H19815, "0")</f>
        <v>0</v>
      </c>
      <c r="I19808">
        <f>COUNTIF(I19809:I19815, "0")</f>
        <v>0</v>
      </c>
      <c r="J19808">
        <f>COUNTIF(J19809:J19815, "0")</f>
        <v>0</v>
      </c>
      <c r="K19808">
        <f>COUNTIF(K19809:K19815, "0")</f>
        <v>0</v>
      </c>
    </row>
    <row r="19809" spans="2:11" outlineLevel="2">
      <c r="B19809" t="s">
        <v>52</v>
      </c>
      <c r="C19809" t="s">
        <v>15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2:11" outlineLevel="2">
      <c r="B19810" t="s">
        <v>52</v>
      </c>
      <c r="C19810" t="s">
        <v>15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2:11" outlineLevel="2">
      <c r="B19811" t="s">
        <v>52</v>
      </c>
      <c r="C19811" t="s">
        <v>14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2:11" outlineLevel="2">
      <c r="B19812" t="s">
        <v>52</v>
      </c>
      <c r="C19812" t="s">
        <v>17</v>
      </c>
      <c r="D19812">
        <v>1</v>
      </c>
      <c r="E19812">
        <v>0</v>
      </c>
      <c r="F19812">
        <v>0</v>
      </c>
      <c r="G19812">
        <v>0</v>
      </c>
      <c r="H19812">
        <v>1</v>
      </c>
      <c r="I19812">
        <v>0</v>
      </c>
      <c r="J19812">
        <v>0</v>
      </c>
      <c r="K19812">
        <v>0</v>
      </c>
    </row>
    <row r="19813" spans="2:11" outlineLevel="2">
      <c r="B19813" t="s">
        <v>52</v>
      </c>
      <c r="C19813" t="s">
        <v>18</v>
      </c>
      <c r="D19813">
        <v>0</v>
      </c>
      <c r="E19813">
        <v>0</v>
      </c>
      <c r="F19813">
        <v>1</v>
      </c>
      <c r="G19813">
        <v>1</v>
      </c>
      <c r="H19813">
        <v>1</v>
      </c>
      <c r="I19813">
        <v>0</v>
      </c>
      <c r="J19813">
        <v>0</v>
      </c>
      <c r="K19813">
        <v>0</v>
      </c>
    </row>
    <row r="19814" spans="2:11" outlineLevel="2">
      <c r="B19814" t="s">
        <v>52</v>
      </c>
      <c r="C19814" t="s">
        <v>15</v>
      </c>
      <c r="D19814">
        <v>1</v>
      </c>
      <c r="E19814">
        <v>0</v>
      </c>
      <c r="F19814">
        <v>1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2:11" outlineLevel="2">
      <c r="B19815" t="s">
        <v>52</v>
      </c>
      <c r="C19815" t="s">
        <v>16</v>
      </c>
      <c r="D19815">
        <v>1</v>
      </c>
      <c r="E19815">
        <v>0</v>
      </c>
      <c r="F19815">
        <v>0</v>
      </c>
      <c r="G19815">
        <v>1</v>
      </c>
      <c r="H19815">
        <v>1</v>
      </c>
      <c r="I19815">
        <v>0</v>
      </c>
      <c r="J19815">
        <v>0</v>
      </c>
      <c r="K19815">
        <v>0</v>
      </c>
    </row>
    <row r="19816" spans="2:11" s="3" customFormat="1">
      <c r="B19816" s="3" t="s">
        <v>859</v>
      </c>
      <c r="C19816" s="3" t="s">
        <v>8</v>
      </c>
      <c r="D19816" s="3">
        <f>IFERROR(AVERAGE(D19819), 0)</f>
        <v>0</v>
      </c>
      <c r="E19816" s="3">
        <f>IFERROR(AVERAGE(E19819), 0)</f>
        <v>0</v>
      </c>
      <c r="F19816" s="3">
        <f>IFERROR(AVERAGE(F19819), 0)</f>
        <v>0</v>
      </c>
      <c r="G19816" s="3">
        <f>IFERROR(AVERAGE(G19819), 0)</f>
        <v>0</v>
      </c>
      <c r="H19816" s="3">
        <f>IFERROR(AVERAGE(H19819), 0)</f>
        <v>0</v>
      </c>
      <c r="I19816" s="3">
        <f>IFERROR(AVERAGE(I19819), 0)</f>
        <v>0</v>
      </c>
      <c r="J19816" s="3">
        <f>IFERROR(AVERAGE(J19819), 0)</f>
        <v>0</v>
      </c>
      <c r="K19816" s="3">
        <f>IFERROR(AVERAGE(K19819), 0)</f>
        <v>0</v>
      </c>
    </row>
    <row r="19817" spans="2:11" outlineLevel="2">
      <c r="B19817" s="4" t="s">
        <v>9</v>
      </c>
      <c r="D19817">
        <f>E19820</f>
        <v>0</v>
      </c>
      <c r="E19817">
        <f>F19820</f>
        <v>0</v>
      </c>
      <c r="F19817">
        <f>G19820</f>
        <v>0</v>
      </c>
      <c r="G19817">
        <f>H19820</f>
        <v>0</v>
      </c>
      <c r="H19817">
        <f>I19820</f>
        <v>0</v>
      </c>
      <c r="I19817">
        <f>J19820</f>
        <v>0</v>
      </c>
      <c r="J19817">
        <f>K19820</f>
        <v>0</v>
      </c>
      <c r="K19817">
        <f>L19820</f>
        <v>0</v>
      </c>
    </row>
    <row r="19818" spans="2:11" outlineLevel="2">
      <c r="B19818" s="4" t="s">
        <v>10</v>
      </c>
      <c r="D19818">
        <f>E19821</f>
        <v>0</v>
      </c>
      <c r="E19818">
        <f>F19821</f>
        <v>0</v>
      </c>
      <c r="F19818">
        <f>G19821</f>
        <v>0</v>
      </c>
      <c r="G19818">
        <f>H19821</f>
        <v>0</v>
      </c>
      <c r="H19818">
        <f>I19821</f>
        <v>0</v>
      </c>
      <c r="I19818">
        <f>J19821</f>
        <v>0</v>
      </c>
      <c r="J19818">
        <f>K19821</f>
        <v>0</v>
      </c>
      <c r="K19818">
        <f>L19821</f>
        <v>0</v>
      </c>
    </row>
    <row r="19819" spans="2:11" s="5" customFormat="1" outlineLevel="1">
      <c r="C19819" s="5" t="s">
        <v>51</v>
      </c>
      <c r="D19819" s="1">
        <f>IFERROR(D19820/D19821, D19820)</f>
        <v>0</v>
      </c>
      <c r="E19819" s="1">
        <f>IFERROR(E19820/E19821, E19820)</f>
        <v>0</v>
      </c>
      <c r="F19819" s="1">
        <f>IFERROR(F19820/F19821, F19820)</f>
        <v>0</v>
      </c>
      <c r="G19819" s="1">
        <f>IFERROR(G19820/G19821, G19820)</f>
        <v>0</v>
      </c>
      <c r="H19819" s="1">
        <f>IFERROR(H19820/H19821, H19820)</f>
        <v>0</v>
      </c>
      <c r="I19819" s="1">
        <f>IFERROR(I19820/I19821, I19820)</f>
        <v>0</v>
      </c>
      <c r="J19819" s="1">
        <f>IFERROR(J19820/J19821, J19820)</f>
        <v>0</v>
      </c>
      <c r="K19819" s="1">
        <f>IFERROR(K19820/K19821, K19820)</f>
        <v>0</v>
      </c>
    </row>
    <row r="19820" spans="2:11" outlineLevel="2">
      <c r="C19820" t="s">
        <v>10</v>
      </c>
      <c r="D19820">
        <f>COUNTIF(D19822:D19831, "1")</f>
        <v>0</v>
      </c>
      <c r="E19820">
        <f>COUNTIF(E19822:E19831, "1")</f>
        <v>0</v>
      </c>
      <c r="F19820">
        <f>COUNTIF(F19822:F19831, "1")</f>
        <v>0</v>
      </c>
      <c r="G19820">
        <f>COUNTIF(G19822:G19831, "1")</f>
        <v>0</v>
      </c>
      <c r="H19820">
        <f>COUNTIF(H19822:H19831, "1")</f>
        <v>0</v>
      </c>
      <c r="I19820">
        <f>COUNTIF(I19822:I19831, "1")</f>
        <v>0</v>
      </c>
      <c r="J19820">
        <f>COUNTIF(J19822:J19831, "1")</f>
        <v>0</v>
      </c>
      <c r="K19820">
        <f>COUNTIF(K19822:K19831, "1")</f>
        <v>0</v>
      </c>
    </row>
    <row r="19821" spans="2:11" outlineLevel="2">
      <c r="C19821" t="s">
        <v>12</v>
      </c>
      <c r="D19821">
        <f>COUNTIF(D19822:D19831, "0")</f>
        <v>0</v>
      </c>
      <c r="E19821">
        <f>COUNTIF(E19822:E19831, "0")</f>
        <v>0</v>
      </c>
      <c r="F19821">
        <f>COUNTIF(F19822:F19831, "0")</f>
        <v>0</v>
      </c>
      <c r="G19821">
        <f>COUNTIF(G19822:G19831, "0")</f>
        <v>0</v>
      </c>
      <c r="H19821">
        <f>COUNTIF(H19822:H19831, "0")</f>
        <v>0</v>
      </c>
      <c r="I19821">
        <f>COUNTIF(I19822:I19831, "0")</f>
        <v>0</v>
      </c>
      <c r="J19821">
        <f>COUNTIF(J19822:J19831, "0")</f>
        <v>0</v>
      </c>
      <c r="K19821">
        <f>COUNTIF(K19822:K19831, "0")</f>
        <v>0</v>
      </c>
    </row>
    <row r="19822" spans="2:11" outlineLevel="2">
      <c r="B19822" t="s">
        <v>52</v>
      </c>
      <c r="C19822" t="s">
        <v>17</v>
      </c>
      <c r="D19822">
        <v>0</v>
      </c>
      <c r="E19822">
        <v>0</v>
      </c>
      <c r="F19822">
        <v>1</v>
      </c>
      <c r="G19822">
        <v>0</v>
      </c>
      <c r="H19822">
        <v>0</v>
      </c>
      <c r="I19822">
        <v>0</v>
      </c>
      <c r="J19822">
        <v>0</v>
      </c>
      <c r="K19822">
        <v>0</v>
      </c>
    </row>
    <row r="19823" spans="2:11" outlineLevel="2">
      <c r="B19823" t="s">
        <v>52</v>
      </c>
      <c r="C19823" t="s">
        <v>18</v>
      </c>
      <c r="D19823">
        <v>1</v>
      </c>
      <c r="E19823">
        <v>0</v>
      </c>
      <c r="F19823">
        <v>0</v>
      </c>
      <c r="G19823">
        <v>0</v>
      </c>
      <c r="H19823">
        <v>0</v>
      </c>
      <c r="I19823">
        <v>1</v>
      </c>
      <c r="J19823">
        <v>0</v>
      </c>
      <c r="K19823">
        <v>0</v>
      </c>
    </row>
    <row r="19824" spans="2:11" outlineLevel="2">
      <c r="B19824" t="s">
        <v>52</v>
      </c>
      <c r="C19824" t="s">
        <v>23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</row>
    <row r="19825" spans="2:11" outlineLevel="2">
      <c r="B19825" t="s">
        <v>52</v>
      </c>
      <c r="C19825" t="s">
        <v>14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2:11" outlineLevel="2">
      <c r="B19826" t="s">
        <v>52</v>
      </c>
      <c r="C19826" t="s">
        <v>19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2:11" outlineLevel="2">
      <c r="B19827" t="s">
        <v>52</v>
      </c>
      <c r="C19827" t="s">
        <v>22</v>
      </c>
      <c r="D19827">
        <v>0</v>
      </c>
      <c r="E19827">
        <v>0</v>
      </c>
      <c r="F19827">
        <v>1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2:11" outlineLevel="2">
      <c r="B19828" t="s">
        <v>52</v>
      </c>
      <c r="C19828" t="s">
        <v>15</v>
      </c>
      <c r="D19828">
        <v>0</v>
      </c>
      <c r="E19828">
        <v>0</v>
      </c>
      <c r="F19828">
        <v>1</v>
      </c>
      <c r="G19828">
        <v>1</v>
      </c>
      <c r="H19828">
        <v>0</v>
      </c>
      <c r="I19828">
        <v>0</v>
      </c>
      <c r="J19828">
        <v>0</v>
      </c>
      <c r="K19828">
        <v>0</v>
      </c>
    </row>
    <row r="19829" spans="2:11" outlineLevel="2">
      <c r="B19829" t="s">
        <v>52</v>
      </c>
      <c r="C19829" t="s">
        <v>20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2:11" outlineLevel="2">
      <c r="B19830" t="s">
        <v>52</v>
      </c>
      <c r="C19830" t="s">
        <v>33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2:11" outlineLevel="2">
      <c r="B19831" t="s">
        <v>52</v>
      </c>
      <c r="C19831" t="s">
        <v>21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2:11" s="3" customFormat="1">
      <c r="B19832" s="3" t="s">
        <v>860</v>
      </c>
      <c r="C19832" s="3" t="s">
        <v>8</v>
      </c>
      <c r="D19832" s="3">
        <f>IFERROR(AVERAGE(D19835), 0)</f>
        <v>0</v>
      </c>
      <c r="E19832" s="3">
        <f>IFERROR(AVERAGE(E19835), 0)</f>
        <v>0</v>
      </c>
      <c r="F19832" s="3">
        <f>IFERROR(AVERAGE(F19835), 0)</f>
        <v>0</v>
      </c>
      <c r="G19832" s="3">
        <f>IFERROR(AVERAGE(G19835), 0)</f>
        <v>0</v>
      </c>
      <c r="H19832" s="3">
        <f>IFERROR(AVERAGE(H19835), 0)</f>
        <v>0</v>
      </c>
      <c r="I19832" s="3">
        <f>IFERROR(AVERAGE(I19835), 0)</f>
        <v>0</v>
      </c>
      <c r="J19832" s="3">
        <f>IFERROR(AVERAGE(J19835), 0)</f>
        <v>0</v>
      </c>
      <c r="K19832" s="3">
        <f>IFERROR(AVERAGE(K19835), 0)</f>
        <v>0</v>
      </c>
    </row>
    <row r="19833" spans="2:11" outlineLevel="2">
      <c r="B19833" s="4" t="s">
        <v>9</v>
      </c>
      <c r="D19833">
        <f>E19836</f>
        <v>0</v>
      </c>
      <c r="E19833">
        <f>F19836</f>
        <v>0</v>
      </c>
      <c r="F19833">
        <f>G19836</f>
        <v>0</v>
      </c>
      <c r="G19833">
        <f>H19836</f>
        <v>0</v>
      </c>
      <c r="H19833">
        <f>I19836</f>
        <v>0</v>
      </c>
      <c r="I19833">
        <f>J19836</f>
        <v>0</v>
      </c>
      <c r="J19833">
        <f>K19836</f>
        <v>0</v>
      </c>
      <c r="K19833">
        <f>L19836</f>
        <v>0</v>
      </c>
    </row>
    <row r="19834" spans="2:11" outlineLevel="2">
      <c r="B19834" s="4" t="s">
        <v>10</v>
      </c>
      <c r="D19834">
        <f>E19837</f>
        <v>0</v>
      </c>
      <c r="E19834">
        <f>F19837</f>
        <v>0</v>
      </c>
      <c r="F19834">
        <f>G19837</f>
        <v>0</v>
      </c>
      <c r="G19834">
        <f>H19837</f>
        <v>0</v>
      </c>
      <c r="H19834">
        <f>I19837</f>
        <v>0</v>
      </c>
      <c r="I19834">
        <f>J19837</f>
        <v>0</v>
      </c>
      <c r="J19834">
        <f>K19837</f>
        <v>0</v>
      </c>
      <c r="K19834">
        <f>L19837</f>
        <v>0</v>
      </c>
    </row>
    <row r="19835" spans="2:11" s="5" customFormat="1" outlineLevel="1">
      <c r="C19835" s="5" t="s">
        <v>51</v>
      </c>
      <c r="D19835" s="1">
        <f>IFERROR(D19836/D19837, D19836)</f>
        <v>0</v>
      </c>
      <c r="E19835" s="1">
        <f>IFERROR(E19836/E19837, E19836)</f>
        <v>0</v>
      </c>
      <c r="F19835" s="1">
        <f>IFERROR(F19836/F19837, F19836)</f>
        <v>0</v>
      </c>
      <c r="G19835" s="1">
        <f>IFERROR(G19836/G19837, G19836)</f>
        <v>0</v>
      </c>
      <c r="H19835" s="1">
        <f>IFERROR(H19836/H19837, H19836)</f>
        <v>0</v>
      </c>
      <c r="I19835" s="1">
        <f>IFERROR(I19836/I19837, I19836)</f>
        <v>0</v>
      </c>
      <c r="J19835" s="1">
        <f>IFERROR(J19836/J19837, J19836)</f>
        <v>0</v>
      </c>
      <c r="K19835" s="1">
        <f>IFERROR(K19836/K19837, K19836)</f>
        <v>0</v>
      </c>
    </row>
    <row r="19836" spans="2:11" outlineLevel="2">
      <c r="C19836" t="s">
        <v>10</v>
      </c>
      <c r="D19836">
        <f>COUNTIF(D19838:D19844, "1")</f>
        <v>0</v>
      </c>
      <c r="E19836">
        <f>COUNTIF(E19838:E19844, "1")</f>
        <v>0</v>
      </c>
      <c r="F19836">
        <f>COUNTIF(F19838:F19844, "1")</f>
        <v>0</v>
      </c>
      <c r="G19836">
        <f>COUNTIF(G19838:G19844, "1")</f>
        <v>0</v>
      </c>
      <c r="H19836">
        <f>COUNTIF(H19838:H19844, "1")</f>
        <v>0</v>
      </c>
      <c r="I19836">
        <f>COUNTIF(I19838:I19844, "1")</f>
        <v>0</v>
      </c>
      <c r="J19836">
        <f>COUNTIF(J19838:J19844, "1")</f>
        <v>0</v>
      </c>
      <c r="K19836">
        <f>COUNTIF(K19838:K19844, "1")</f>
        <v>0</v>
      </c>
    </row>
    <row r="19837" spans="2:11" outlineLevel="2">
      <c r="C19837" t="s">
        <v>12</v>
      </c>
      <c r="D19837">
        <f>COUNTIF(D19838:D19844, "0")</f>
        <v>0</v>
      </c>
      <c r="E19837">
        <f>COUNTIF(E19838:E19844, "0")</f>
        <v>0</v>
      </c>
      <c r="F19837">
        <f>COUNTIF(F19838:F19844, "0")</f>
        <v>0</v>
      </c>
      <c r="G19837">
        <f>COUNTIF(G19838:G19844, "0")</f>
        <v>0</v>
      </c>
      <c r="H19837">
        <f>COUNTIF(H19838:H19844, "0")</f>
        <v>0</v>
      </c>
      <c r="I19837">
        <f>COUNTIF(I19838:I19844, "0")</f>
        <v>0</v>
      </c>
      <c r="J19837">
        <f>COUNTIF(J19838:J19844, "0")</f>
        <v>0</v>
      </c>
      <c r="K19837">
        <f>COUNTIF(K19838:K19844, "0")</f>
        <v>0</v>
      </c>
    </row>
    <row r="19838" spans="2:11" outlineLevel="2">
      <c r="B19838" t="s">
        <v>52</v>
      </c>
      <c r="C19838" t="s">
        <v>14</v>
      </c>
      <c r="D19838">
        <v>1</v>
      </c>
      <c r="E19838">
        <v>0</v>
      </c>
      <c r="F19838">
        <v>1</v>
      </c>
      <c r="G19838">
        <v>0</v>
      </c>
      <c r="H19838">
        <v>1</v>
      </c>
      <c r="I19838">
        <v>0</v>
      </c>
      <c r="J19838">
        <v>0</v>
      </c>
      <c r="K19838">
        <v>0</v>
      </c>
    </row>
    <row r="19839" spans="2:11" outlineLevel="2">
      <c r="B19839" t="s">
        <v>52</v>
      </c>
      <c r="C19839" t="s">
        <v>15</v>
      </c>
      <c r="D19839">
        <v>0</v>
      </c>
      <c r="E19839">
        <v>0</v>
      </c>
      <c r="F19839">
        <v>1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2:11" outlineLevel="2">
      <c r="B19840" t="s">
        <v>52</v>
      </c>
      <c r="C19840" t="s">
        <v>21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2:11" outlineLevel="2">
      <c r="B19841" t="s">
        <v>52</v>
      </c>
      <c r="C19841" t="s">
        <v>20</v>
      </c>
      <c r="D19841">
        <v>1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1</v>
      </c>
      <c r="K19841">
        <v>0</v>
      </c>
    </row>
    <row r="19842" spans="2:11" outlineLevel="2">
      <c r="B19842" t="s">
        <v>52</v>
      </c>
      <c r="C19842" t="s">
        <v>18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2:11" outlineLevel="2">
      <c r="B19843" t="s">
        <v>52</v>
      </c>
      <c r="C19843" t="s">
        <v>17</v>
      </c>
      <c r="D19843">
        <v>1</v>
      </c>
      <c r="E19843">
        <v>0</v>
      </c>
      <c r="F19843">
        <v>1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2:11" outlineLevel="2">
      <c r="B19844" t="s">
        <v>52</v>
      </c>
      <c r="C19844" t="s">
        <v>22</v>
      </c>
      <c r="D19844">
        <v>1</v>
      </c>
      <c r="E19844">
        <v>1</v>
      </c>
      <c r="F19844">
        <v>1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2:11" s="3" customFormat="1">
      <c r="B19845" s="3" t="s">
        <v>861</v>
      </c>
      <c r="C19845" s="3" t="s">
        <v>8</v>
      </c>
      <c r="D19845" s="3">
        <f>IFERROR(AVERAGE(D19848), 0)</f>
        <v>0</v>
      </c>
      <c r="E19845" s="3">
        <f>IFERROR(AVERAGE(E19848), 0)</f>
        <v>0</v>
      </c>
      <c r="F19845" s="3">
        <f>IFERROR(AVERAGE(F19848), 0)</f>
        <v>0</v>
      </c>
      <c r="G19845" s="3">
        <f>IFERROR(AVERAGE(G19848), 0)</f>
        <v>0</v>
      </c>
      <c r="H19845" s="3">
        <f>IFERROR(AVERAGE(H19848), 0)</f>
        <v>0</v>
      </c>
      <c r="I19845" s="3">
        <f>IFERROR(AVERAGE(I19848), 0)</f>
        <v>0</v>
      </c>
      <c r="J19845" s="3">
        <f>IFERROR(AVERAGE(J19848), 0)</f>
        <v>0</v>
      </c>
      <c r="K19845" s="3">
        <f>IFERROR(AVERAGE(K19848), 0)</f>
        <v>0</v>
      </c>
    </row>
    <row r="19846" spans="2:11" outlineLevel="2">
      <c r="B19846" s="4" t="s">
        <v>9</v>
      </c>
      <c r="D19846">
        <f>E19849</f>
        <v>0</v>
      </c>
      <c r="E19846">
        <f>F19849</f>
        <v>0</v>
      </c>
      <c r="F19846">
        <f>G19849</f>
        <v>0</v>
      </c>
      <c r="G19846">
        <f>H19849</f>
        <v>0</v>
      </c>
      <c r="H19846">
        <f>I19849</f>
        <v>0</v>
      </c>
      <c r="I19846">
        <f>J19849</f>
        <v>0</v>
      </c>
      <c r="J19846">
        <f>K19849</f>
        <v>0</v>
      </c>
      <c r="K19846">
        <f>L19849</f>
        <v>0</v>
      </c>
    </row>
    <row r="19847" spans="2:11" outlineLevel="2">
      <c r="B19847" s="4" t="s">
        <v>10</v>
      </c>
      <c r="D19847">
        <f>E19850</f>
        <v>0</v>
      </c>
      <c r="E19847">
        <f>F19850</f>
        <v>0</v>
      </c>
      <c r="F19847">
        <f>G19850</f>
        <v>0</v>
      </c>
      <c r="G19847">
        <f>H19850</f>
        <v>0</v>
      </c>
      <c r="H19847">
        <f>I19850</f>
        <v>0</v>
      </c>
      <c r="I19847">
        <f>J19850</f>
        <v>0</v>
      </c>
      <c r="J19847">
        <f>K19850</f>
        <v>0</v>
      </c>
      <c r="K19847">
        <f>L19850</f>
        <v>0</v>
      </c>
    </row>
    <row r="19848" spans="2:11" s="5" customFormat="1" outlineLevel="1">
      <c r="C19848" s="5" t="s">
        <v>51</v>
      </c>
      <c r="D19848" s="1">
        <f>IFERROR(D19849/D19850, D19849)</f>
        <v>0</v>
      </c>
      <c r="E19848" s="1">
        <f>IFERROR(E19849/E19850, E19849)</f>
        <v>0</v>
      </c>
      <c r="F19848" s="1">
        <f>IFERROR(F19849/F19850, F19849)</f>
        <v>0</v>
      </c>
      <c r="G19848" s="1">
        <f>IFERROR(G19849/G19850, G19849)</f>
        <v>0</v>
      </c>
      <c r="H19848" s="1">
        <f>IFERROR(H19849/H19850, H19849)</f>
        <v>0</v>
      </c>
      <c r="I19848" s="1">
        <f>IFERROR(I19849/I19850, I19849)</f>
        <v>0</v>
      </c>
      <c r="J19848" s="1">
        <f>IFERROR(J19849/J19850, J19849)</f>
        <v>0</v>
      </c>
      <c r="K19848" s="1">
        <f>IFERROR(K19849/K19850, K19849)</f>
        <v>0</v>
      </c>
    </row>
    <row r="19849" spans="2:11" outlineLevel="2">
      <c r="C19849" t="s">
        <v>10</v>
      </c>
      <c r="D19849">
        <f>COUNTIF(D19851:D19858, "1")</f>
        <v>0</v>
      </c>
      <c r="E19849">
        <f>COUNTIF(E19851:E19858, "1")</f>
        <v>0</v>
      </c>
      <c r="F19849">
        <f>COUNTIF(F19851:F19858, "1")</f>
        <v>0</v>
      </c>
      <c r="G19849">
        <f>COUNTIF(G19851:G19858, "1")</f>
        <v>0</v>
      </c>
      <c r="H19849">
        <f>COUNTIF(H19851:H19858, "1")</f>
        <v>0</v>
      </c>
      <c r="I19849">
        <f>COUNTIF(I19851:I19858, "1")</f>
        <v>0</v>
      </c>
      <c r="J19849">
        <f>COUNTIF(J19851:J19858, "1")</f>
        <v>0</v>
      </c>
      <c r="K19849">
        <f>COUNTIF(K19851:K19858, "1")</f>
        <v>0</v>
      </c>
    </row>
    <row r="19850" spans="2:11" outlineLevel="2">
      <c r="C19850" t="s">
        <v>12</v>
      </c>
      <c r="D19850">
        <f>COUNTIF(D19851:D19858, "0")</f>
        <v>0</v>
      </c>
      <c r="E19850">
        <f>COUNTIF(E19851:E19858, "0")</f>
        <v>0</v>
      </c>
      <c r="F19850">
        <f>COUNTIF(F19851:F19858, "0")</f>
        <v>0</v>
      </c>
      <c r="G19850">
        <f>COUNTIF(G19851:G19858, "0")</f>
        <v>0</v>
      </c>
      <c r="H19850">
        <f>COUNTIF(H19851:H19858, "0")</f>
        <v>0</v>
      </c>
      <c r="I19850">
        <f>COUNTIF(I19851:I19858, "0")</f>
        <v>0</v>
      </c>
      <c r="J19850">
        <f>COUNTIF(J19851:J19858, "0")</f>
        <v>0</v>
      </c>
      <c r="K19850">
        <f>COUNTIF(K19851:K19858, "0")</f>
        <v>0</v>
      </c>
    </row>
    <row r="19851" spans="2:11" outlineLevel="2">
      <c r="B19851" t="s">
        <v>52</v>
      </c>
      <c r="C19851" t="s">
        <v>15</v>
      </c>
      <c r="D19851">
        <v>0</v>
      </c>
      <c r="E19851">
        <v>0</v>
      </c>
      <c r="F19851">
        <v>1</v>
      </c>
      <c r="G19851">
        <v>0</v>
      </c>
      <c r="H19851">
        <v>0</v>
      </c>
      <c r="I19851">
        <v>1</v>
      </c>
      <c r="J19851">
        <v>0</v>
      </c>
      <c r="K19851">
        <v>0</v>
      </c>
    </row>
    <row r="19852" spans="2:11" outlineLevel="2">
      <c r="B19852" t="s">
        <v>52</v>
      </c>
      <c r="C19852" t="s">
        <v>22</v>
      </c>
      <c r="D19852">
        <v>0</v>
      </c>
      <c r="E19852">
        <v>0</v>
      </c>
      <c r="F19852">
        <v>1</v>
      </c>
      <c r="G19852">
        <v>1</v>
      </c>
      <c r="H19852">
        <v>1</v>
      </c>
      <c r="I19852">
        <v>0</v>
      </c>
      <c r="J19852">
        <v>0</v>
      </c>
      <c r="K19852">
        <v>0</v>
      </c>
    </row>
    <row r="19853" spans="2:11" outlineLevel="2">
      <c r="B19853" t="s">
        <v>52</v>
      </c>
      <c r="C19853" t="s">
        <v>18</v>
      </c>
      <c r="D19853">
        <v>0</v>
      </c>
      <c r="E19853">
        <v>1</v>
      </c>
      <c r="F19853">
        <v>0</v>
      </c>
      <c r="G19853">
        <v>0</v>
      </c>
      <c r="H19853">
        <v>0</v>
      </c>
      <c r="I19853">
        <v>1</v>
      </c>
      <c r="J19853">
        <v>0</v>
      </c>
      <c r="K19853">
        <v>0</v>
      </c>
    </row>
    <row r="19854" spans="2:11" outlineLevel="2">
      <c r="B19854" t="s">
        <v>52</v>
      </c>
      <c r="C19854" t="s">
        <v>19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2:11" outlineLevel="2">
      <c r="B19855" t="s">
        <v>52</v>
      </c>
      <c r="C19855" t="s">
        <v>21</v>
      </c>
      <c r="D19855">
        <v>1</v>
      </c>
      <c r="E19855">
        <v>1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2:11" outlineLevel="2">
      <c r="B19856" t="s">
        <v>52</v>
      </c>
      <c r="C19856" t="s">
        <v>32</v>
      </c>
      <c r="D19856">
        <v>0</v>
      </c>
      <c r="E19856">
        <v>0</v>
      </c>
      <c r="F19856">
        <v>1</v>
      </c>
      <c r="G19856">
        <v>0</v>
      </c>
      <c r="H19856">
        <v>1</v>
      </c>
      <c r="I19856">
        <v>0</v>
      </c>
      <c r="J19856">
        <v>1</v>
      </c>
      <c r="K19856">
        <v>0</v>
      </c>
    </row>
    <row r="19857" spans="2:11" outlineLevel="2">
      <c r="B19857" t="s">
        <v>52</v>
      </c>
      <c r="C19857" t="s">
        <v>20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1</v>
      </c>
      <c r="J19857">
        <v>0</v>
      </c>
      <c r="K19857">
        <v>0</v>
      </c>
    </row>
    <row r="19858" spans="2:11" outlineLevel="2">
      <c r="B19858" t="s">
        <v>52</v>
      </c>
      <c r="C19858" t="s">
        <v>14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1</v>
      </c>
      <c r="J19858">
        <v>0</v>
      </c>
      <c r="K19858">
        <v>0</v>
      </c>
    </row>
    <row r="19859" spans="2:11" s="3" customFormat="1">
      <c r="B19859" s="3" t="s">
        <v>862</v>
      </c>
      <c r="C19859" s="3" t="s">
        <v>8</v>
      </c>
      <c r="D19859" s="3">
        <f>IFERROR(AVERAGE(D19862), 0)</f>
        <v>0</v>
      </c>
      <c r="E19859" s="3">
        <f>IFERROR(AVERAGE(E19862), 0)</f>
        <v>0</v>
      </c>
      <c r="F19859" s="3">
        <f>IFERROR(AVERAGE(F19862), 0)</f>
        <v>0</v>
      </c>
      <c r="G19859" s="3">
        <f>IFERROR(AVERAGE(G19862), 0)</f>
        <v>0</v>
      </c>
      <c r="H19859" s="3">
        <f>IFERROR(AVERAGE(H19862), 0)</f>
        <v>0</v>
      </c>
      <c r="I19859" s="3">
        <f>IFERROR(AVERAGE(I19862), 0)</f>
        <v>0</v>
      </c>
      <c r="J19859" s="3">
        <f>IFERROR(AVERAGE(J19862), 0)</f>
        <v>0</v>
      </c>
      <c r="K19859" s="3">
        <f>IFERROR(AVERAGE(K19862), 0)</f>
        <v>0</v>
      </c>
    </row>
    <row r="19860" spans="2:11" outlineLevel="2">
      <c r="B19860" s="4" t="s">
        <v>9</v>
      </c>
      <c r="D19860">
        <f>E19863</f>
        <v>0</v>
      </c>
      <c r="E19860">
        <f>F19863</f>
        <v>0</v>
      </c>
      <c r="F19860">
        <f>G19863</f>
        <v>0</v>
      </c>
      <c r="G19860">
        <f>H19863</f>
        <v>0</v>
      </c>
      <c r="H19860">
        <f>I19863</f>
        <v>0</v>
      </c>
      <c r="I19860">
        <f>J19863</f>
        <v>0</v>
      </c>
      <c r="J19860">
        <f>K19863</f>
        <v>0</v>
      </c>
      <c r="K19860">
        <f>L19863</f>
        <v>0</v>
      </c>
    </row>
    <row r="19861" spans="2:11" outlineLevel="2">
      <c r="B19861" s="4" t="s">
        <v>10</v>
      </c>
      <c r="D19861">
        <f>E19864</f>
        <v>0</v>
      </c>
      <c r="E19861">
        <f>F19864</f>
        <v>0</v>
      </c>
      <c r="F19861">
        <f>G19864</f>
        <v>0</v>
      </c>
      <c r="G19861">
        <f>H19864</f>
        <v>0</v>
      </c>
      <c r="H19861">
        <f>I19864</f>
        <v>0</v>
      </c>
      <c r="I19861">
        <f>J19864</f>
        <v>0</v>
      </c>
      <c r="J19861">
        <f>K19864</f>
        <v>0</v>
      </c>
      <c r="K19861">
        <f>L19864</f>
        <v>0</v>
      </c>
    </row>
    <row r="19862" spans="2:11" s="5" customFormat="1" outlineLevel="1">
      <c r="C19862" s="5" t="s">
        <v>51</v>
      </c>
      <c r="D19862" s="1">
        <f>IFERROR(D19863/D19864, D19863)</f>
        <v>0</v>
      </c>
      <c r="E19862" s="1">
        <f>IFERROR(E19863/E19864, E19863)</f>
        <v>0</v>
      </c>
      <c r="F19862" s="1">
        <f>IFERROR(F19863/F19864, F19863)</f>
        <v>0</v>
      </c>
      <c r="G19862" s="1">
        <f>IFERROR(G19863/G19864, G19863)</f>
        <v>0</v>
      </c>
      <c r="H19862" s="1">
        <f>IFERROR(H19863/H19864, H19863)</f>
        <v>0</v>
      </c>
      <c r="I19862" s="1">
        <f>IFERROR(I19863/I19864, I19863)</f>
        <v>0</v>
      </c>
      <c r="J19862" s="1">
        <f>IFERROR(J19863/J19864, J19863)</f>
        <v>0</v>
      </c>
      <c r="K19862" s="1">
        <f>IFERROR(K19863/K19864, K19863)</f>
        <v>0</v>
      </c>
    </row>
    <row r="19863" spans="2:11" outlineLevel="2">
      <c r="C19863" t="s">
        <v>10</v>
      </c>
      <c r="D19863">
        <f>COUNTIF(D19865:D19879, "1")</f>
        <v>0</v>
      </c>
      <c r="E19863">
        <f>COUNTIF(E19865:E19879, "1")</f>
        <v>0</v>
      </c>
      <c r="F19863">
        <f>COUNTIF(F19865:F19879, "1")</f>
        <v>0</v>
      </c>
      <c r="G19863">
        <f>COUNTIF(G19865:G19879, "1")</f>
        <v>0</v>
      </c>
      <c r="H19863">
        <f>COUNTIF(H19865:H19879, "1")</f>
        <v>0</v>
      </c>
      <c r="I19863">
        <f>COUNTIF(I19865:I19879, "1")</f>
        <v>0</v>
      </c>
      <c r="J19863">
        <f>COUNTIF(J19865:J19879, "1")</f>
        <v>0</v>
      </c>
      <c r="K19863">
        <f>COUNTIF(K19865:K19879, "1")</f>
        <v>0</v>
      </c>
    </row>
    <row r="19864" spans="2:11" outlineLevel="2">
      <c r="C19864" t="s">
        <v>12</v>
      </c>
      <c r="D19864">
        <f>COUNTIF(D19865:D19879, "0")</f>
        <v>0</v>
      </c>
      <c r="E19864">
        <f>COUNTIF(E19865:E19879, "0")</f>
        <v>0</v>
      </c>
      <c r="F19864">
        <f>COUNTIF(F19865:F19879, "0")</f>
        <v>0</v>
      </c>
      <c r="G19864">
        <f>COUNTIF(G19865:G19879, "0")</f>
        <v>0</v>
      </c>
      <c r="H19864">
        <f>COUNTIF(H19865:H19879, "0")</f>
        <v>0</v>
      </c>
      <c r="I19864">
        <f>COUNTIF(I19865:I19879, "0")</f>
        <v>0</v>
      </c>
      <c r="J19864">
        <f>COUNTIF(J19865:J19879, "0")</f>
        <v>0</v>
      </c>
      <c r="K19864">
        <f>COUNTIF(K19865:K19879, "0")</f>
        <v>0</v>
      </c>
    </row>
    <row r="19865" spans="2:11" outlineLevel="2">
      <c r="B19865" t="s">
        <v>52</v>
      </c>
      <c r="C19865" t="s">
        <v>21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1</v>
      </c>
      <c r="J19865">
        <v>0</v>
      </c>
      <c r="K19865">
        <v>0</v>
      </c>
    </row>
    <row r="19866" spans="2:11" outlineLevel="2">
      <c r="B19866" t="s">
        <v>52</v>
      </c>
      <c r="C19866" t="s">
        <v>21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1</v>
      </c>
      <c r="J19866">
        <v>0</v>
      </c>
      <c r="K19866">
        <v>0</v>
      </c>
    </row>
    <row r="19867" spans="2:11" outlineLevel="2">
      <c r="B19867" t="s">
        <v>52</v>
      </c>
      <c r="C19867" t="s">
        <v>32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2:11" outlineLevel="2">
      <c r="B19868" t="s">
        <v>52</v>
      </c>
      <c r="C19868" t="s">
        <v>32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2:11" outlineLevel="2">
      <c r="B19869" t="s">
        <v>52</v>
      </c>
      <c r="C19869" t="s">
        <v>20</v>
      </c>
      <c r="D19869">
        <v>1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2:11" outlineLevel="2">
      <c r="B19870" t="s">
        <v>52</v>
      </c>
      <c r="C19870" t="s">
        <v>20</v>
      </c>
      <c r="D19870">
        <v>1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2:11" outlineLevel="2">
      <c r="B19871" t="s">
        <v>52</v>
      </c>
      <c r="C19871" t="s">
        <v>14</v>
      </c>
      <c r="D19871">
        <v>0</v>
      </c>
      <c r="E19871">
        <v>0</v>
      </c>
      <c r="F19871">
        <v>0</v>
      </c>
      <c r="G19871">
        <v>0</v>
      </c>
      <c r="H19871">
        <v>1</v>
      </c>
      <c r="I19871">
        <v>0</v>
      </c>
      <c r="J19871">
        <v>0</v>
      </c>
      <c r="K19871">
        <v>0</v>
      </c>
    </row>
    <row r="19872" spans="2:11" outlineLevel="2">
      <c r="B19872" t="s">
        <v>52</v>
      </c>
      <c r="C19872" t="s">
        <v>14</v>
      </c>
      <c r="D19872">
        <v>0</v>
      </c>
      <c r="E19872">
        <v>0</v>
      </c>
      <c r="F19872">
        <v>0</v>
      </c>
      <c r="G19872">
        <v>0</v>
      </c>
      <c r="H19872">
        <v>1</v>
      </c>
      <c r="I19872">
        <v>0</v>
      </c>
      <c r="J19872">
        <v>0</v>
      </c>
      <c r="K19872">
        <v>0</v>
      </c>
    </row>
    <row r="19873" spans="2:11" outlineLevel="2">
      <c r="B19873" t="s">
        <v>52</v>
      </c>
      <c r="C19873" t="s">
        <v>18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2:11" outlineLevel="2">
      <c r="B19874" t="s">
        <v>52</v>
      </c>
      <c r="C19874" t="s">
        <v>18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2:11" outlineLevel="2">
      <c r="B19875" t="s">
        <v>52</v>
      </c>
      <c r="C19875" t="s">
        <v>19</v>
      </c>
      <c r="D19875">
        <v>0</v>
      </c>
      <c r="E19875">
        <v>1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2:11" outlineLevel="2">
      <c r="B19876" t="s">
        <v>52</v>
      </c>
      <c r="C19876" t="s">
        <v>19</v>
      </c>
      <c r="D19876">
        <v>0</v>
      </c>
      <c r="E19876">
        <v>1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2:11" outlineLevel="2">
      <c r="B19877" t="s">
        <v>52</v>
      </c>
      <c r="C19877" t="s">
        <v>16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2:11" outlineLevel="2">
      <c r="B19878" t="s">
        <v>52</v>
      </c>
      <c r="C19878" t="s">
        <v>16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2:11" outlineLevel="2">
      <c r="B19879" t="s">
        <v>52</v>
      </c>
      <c r="C19879" t="s">
        <v>17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2:11" s="3" customFormat="1">
      <c r="B19880" s="3" t="s">
        <v>863</v>
      </c>
      <c r="C19880" s="3" t="s">
        <v>8</v>
      </c>
      <c r="D19880" s="3">
        <f>IFERROR(AVERAGE(D19883), 0)</f>
        <v>0</v>
      </c>
      <c r="E19880" s="3">
        <f>IFERROR(AVERAGE(E19883), 0)</f>
        <v>0</v>
      </c>
      <c r="F19880" s="3">
        <f>IFERROR(AVERAGE(F19883), 0)</f>
        <v>0</v>
      </c>
      <c r="G19880" s="3">
        <f>IFERROR(AVERAGE(G19883), 0)</f>
        <v>0</v>
      </c>
      <c r="H19880" s="3">
        <f>IFERROR(AVERAGE(H19883), 0)</f>
        <v>0</v>
      </c>
      <c r="I19880" s="3">
        <f>IFERROR(AVERAGE(I19883), 0)</f>
        <v>0</v>
      </c>
      <c r="J19880" s="3">
        <f>IFERROR(AVERAGE(J19883), 0)</f>
        <v>0</v>
      </c>
      <c r="K19880" s="3">
        <f>IFERROR(AVERAGE(K19883), 0)</f>
        <v>0</v>
      </c>
    </row>
    <row r="19881" spans="2:11" outlineLevel="2">
      <c r="B19881" s="4" t="s">
        <v>9</v>
      </c>
      <c r="D19881">
        <f>E19884</f>
        <v>0</v>
      </c>
      <c r="E19881">
        <f>F19884</f>
        <v>0</v>
      </c>
      <c r="F19881">
        <f>G19884</f>
        <v>0</v>
      </c>
      <c r="G19881">
        <f>H19884</f>
        <v>0</v>
      </c>
      <c r="H19881">
        <f>I19884</f>
        <v>0</v>
      </c>
      <c r="I19881">
        <f>J19884</f>
        <v>0</v>
      </c>
      <c r="J19881">
        <f>K19884</f>
        <v>0</v>
      </c>
      <c r="K19881">
        <f>L19884</f>
        <v>0</v>
      </c>
    </row>
    <row r="19882" spans="2:11" outlineLevel="2">
      <c r="B19882" s="4" t="s">
        <v>10</v>
      </c>
      <c r="D19882">
        <f>E19885</f>
        <v>0</v>
      </c>
      <c r="E19882">
        <f>F19885</f>
        <v>0</v>
      </c>
      <c r="F19882">
        <f>G19885</f>
        <v>0</v>
      </c>
      <c r="G19882">
        <f>H19885</f>
        <v>0</v>
      </c>
      <c r="H19882">
        <f>I19885</f>
        <v>0</v>
      </c>
      <c r="I19882">
        <f>J19885</f>
        <v>0</v>
      </c>
      <c r="J19882">
        <f>K19885</f>
        <v>0</v>
      </c>
      <c r="K19882">
        <f>L19885</f>
        <v>0</v>
      </c>
    </row>
    <row r="19883" spans="2:11" s="5" customFormat="1" outlineLevel="1">
      <c r="C19883" s="5" t="s">
        <v>51</v>
      </c>
      <c r="D19883" s="1">
        <f>IFERROR(D19884/D19885, D19884)</f>
        <v>0</v>
      </c>
      <c r="E19883" s="1">
        <f>IFERROR(E19884/E19885, E19884)</f>
        <v>0</v>
      </c>
      <c r="F19883" s="1">
        <f>IFERROR(F19884/F19885, F19884)</f>
        <v>0</v>
      </c>
      <c r="G19883" s="1">
        <f>IFERROR(G19884/G19885, G19884)</f>
        <v>0</v>
      </c>
      <c r="H19883" s="1">
        <f>IFERROR(H19884/H19885, H19884)</f>
        <v>0</v>
      </c>
      <c r="I19883" s="1">
        <f>IFERROR(I19884/I19885, I19884)</f>
        <v>0</v>
      </c>
      <c r="J19883" s="1">
        <f>IFERROR(J19884/J19885, J19884)</f>
        <v>0</v>
      </c>
      <c r="K19883" s="1">
        <f>IFERROR(K19884/K19885, K19884)</f>
        <v>0</v>
      </c>
    </row>
    <row r="19884" spans="2:11" outlineLevel="2">
      <c r="C19884" t="s">
        <v>10</v>
      </c>
      <c r="D19884">
        <f>COUNTIF(D19886:D19886, "1")</f>
        <v>0</v>
      </c>
      <c r="E19884">
        <f>COUNTIF(E19886:E19886, "1")</f>
        <v>0</v>
      </c>
      <c r="F19884">
        <f>COUNTIF(F19886:F19886, "1")</f>
        <v>0</v>
      </c>
      <c r="G19884">
        <f>COUNTIF(G19886:G19886, "1")</f>
        <v>0</v>
      </c>
      <c r="H19884">
        <f>COUNTIF(H19886:H19886, "1")</f>
        <v>0</v>
      </c>
      <c r="I19884">
        <f>COUNTIF(I19886:I19886, "1")</f>
        <v>0</v>
      </c>
      <c r="J19884">
        <f>COUNTIF(J19886:J19886, "1")</f>
        <v>0</v>
      </c>
      <c r="K19884">
        <f>COUNTIF(K19886:K19886, "1")</f>
        <v>0</v>
      </c>
    </row>
    <row r="19885" spans="2:11" outlineLevel="2">
      <c r="C19885" t="s">
        <v>12</v>
      </c>
      <c r="D19885">
        <f>COUNTIF(D19886:D19886, "0")</f>
        <v>0</v>
      </c>
      <c r="E19885">
        <f>COUNTIF(E19886:E19886, "0")</f>
        <v>0</v>
      </c>
      <c r="F19885">
        <f>COUNTIF(F19886:F19886, "0")</f>
        <v>0</v>
      </c>
      <c r="G19885">
        <f>COUNTIF(G19886:G19886, "0")</f>
        <v>0</v>
      </c>
      <c r="H19885">
        <f>COUNTIF(H19886:H19886, "0")</f>
        <v>0</v>
      </c>
      <c r="I19885">
        <f>COUNTIF(I19886:I19886, "0")</f>
        <v>0</v>
      </c>
      <c r="J19885">
        <f>COUNTIF(J19886:J19886, "0")</f>
        <v>0</v>
      </c>
      <c r="K19885">
        <f>COUNTIF(K19886:K19886, "0")</f>
        <v>0</v>
      </c>
    </row>
    <row r="19886" spans="2:11" outlineLevel="2">
      <c r="B19886" t="s">
        <v>52</v>
      </c>
      <c r="C19886" t="s">
        <v>14</v>
      </c>
      <c r="D19886">
        <v>0</v>
      </c>
      <c r="E19886">
        <v>1</v>
      </c>
      <c r="F19886">
        <v>1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2:11" s="3" customFormat="1">
      <c r="B19887" s="3" t="s">
        <v>864</v>
      </c>
      <c r="C19887" s="3" t="s">
        <v>8</v>
      </c>
      <c r="D19887" s="3">
        <f>IFERROR(AVERAGE(D19890), 0)</f>
        <v>0</v>
      </c>
      <c r="E19887" s="3">
        <f>IFERROR(AVERAGE(E19890), 0)</f>
        <v>0</v>
      </c>
      <c r="F19887" s="3">
        <f>IFERROR(AVERAGE(F19890), 0)</f>
        <v>0</v>
      </c>
      <c r="G19887" s="3">
        <f>IFERROR(AVERAGE(G19890), 0)</f>
        <v>0</v>
      </c>
      <c r="H19887" s="3">
        <f>IFERROR(AVERAGE(H19890), 0)</f>
        <v>0</v>
      </c>
      <c r="I19887" s="3">
        <f>IFERROR(AVERAGE(I19890), 0)</f>
        <v>0</v>
      </c>
      <c r="J19887" s="3">
        <f>IFERROR(AVERAGE(J19890), 0)</f>
        <v>0</v>
      </c>
      <c r="K19887" s="3">
        <f>IFERROR(AVERAGE(K19890), 0)</f>
        <v>0</v>
      </c>
    </row>
    <row r="19888" spans="2:11" outlineLevel="2">
      <c r="B19888" s="4" t="s">
        <v>9</v>
      </c>
      <c r="D19888">
        <f>E19891</f>
        <v>0</v>
      </c>
      <c r="E19888">
        <f>F19891</f>
        <v>0</v>
      </c>
      <c r="F19888">
        <f>G19891</f>
        <v>0</v>
      </c>
      <c r="G19888">
        <f>H19891</f>
        <v>0</v>
      </c>
      <c r="H19888">
        <f>I19891</f>
        <v>0</v>
      </c>
      <c r="I19888">
        <f>J19891</f>
        <v>0</v>
      </c>
      <c r="J19888">
        <f>K19891</f>
        <v>0</v>
      </c>
      <c r="K19888">
        <f>L19891</f>
        <v>0</v>
      </c>
    </row>
    <row r="19889" spans="2:11" outlineLevel="2">
      <c r="B19889" s="4" t="s">
        <v>10</v>
      </c>
      <c r="D19889">
        <f>E19892</f>
        <v>0</v>
      </c>
      <c r="E19889">
        <f>F19892</f>
        <v>0</v>
      </c>
      <c r="F19889">
        <f>G19892</f>
        <v>0</v>
      </c>
      <c r="G19889">
        <f>H19892</f>
        <v>0</v>
      </c>
      <c r="H19889">
        <f>I19892</f>
        <v>0</v>
      </c>
      <c r="I19889">
        <f>J19892</f>
        <v>0</v>
      </c>
      <c r="J19889">
        <f>K19892</f>
        <v>0</v>
      </c>
      <c r="K19889">
        <f>L19892</f>
        <v>0</v>
      </c>
    </row>
    <row r="19890" spans="2:11" s="5" customFormat="1" outlineLevel="1">
      <c r="C19890" s="5" t="s">
        <v>51</v>
      </c>
      <c r="D19890" s="1">
        <f>IFERROR(D19891/D19892, D19891)</f>
        <v>0</v>
      </c>
      <c r="E19890" s="1">
        <f>IFERROR(E19891/E19892, E19891)</f>
        <v>0</v>
      </c>
      <c r="F19890" s="1">
        <f>IFERROR(F19891/F19892, F19891)</f>
        <v>0</v>
      </c>
      <c r="G19890" s="1">
        <f>IFERROR(G19891/G19892, G19891)</f>
        <v>0</v>
      </c>
      <c r="H19890" s="1">
        <f>IFERROR(H19891/H19892, H19891)</f>
        <v>0</v>
      </c>
      <c r="I19890" s="1">
        <f>IFERROR(I19891/I19892, I19891)</f>
        <v>0</v>
      </c>
      <c r="J19890" s="1">
        <f>IFERROR(J19891/J19892, J19891)</f>
        <v>0</v>
      </c>
      <c r="K19890" s="1">
        <f>IFERROR(K19891/K19892, K19891)</f>
        <v>0</v>
      </c>
    </row>
    <row r="19891" spans="2:11" outlineLevel="2">
      <c r="C19891" t="s">
        <v>10</v>
      </c>
      <c r="D19891">
        <f>COUNTIF(D19893:D19893, "1")</f>
        <v>0</v>
      </c>
      <c r="E19891">
        <f>COUNTIF(E19893:E19893, "1")</f>
        <v>0</v>
      </c>
      <c r="F19891">
        <f>COUNTIF(F19893:F19893, "1")</f>
        <v>0</v>
      </c>
      <c r="G19891">
        <f>COUNTIF(G19893:G19893, "1")</f>
        <v>0</v>
      </c>
      <c r="H19891">
        <f>COUNTIF(H19893:H19893, "1")</f>
        <v>0</v>
      </c>
      <c r="I19891">
        <f>COUNTIF(I19893:I19893, "1")</f>
        <v>0</v>
      </c>
      <c r="J19891">
        <f>COUNTIF(J19893:J19893, "1")</f>
        <v>0</v>
      </c>
      <c r="K19891">
        <f>COUNTIF(K19893:K19893, "1")</f>
        <v>0</v>
      </c>
    </row>
    <row r="19892" spans="2:11" outlineLevel="2">
      <c r="C19892" t="s">
        <v>12</v>
      </c>
      <c r="D19892">
        <f>COUNTIF(D19893:D19893, "0")</f>
        <v>0</v>
      </c>
      <c r="E19892">
        <f>COUNTIF(E19893:E19893, "0")</f>
        <v>0</v>
      </c>
      <c r="F19892">
        <f>COUNTIF(F19893:F19893, "0")</f>
        <v>0</v>
      </c>
      <c r="G19892">
        <f>COUNTIF(G19893:G19893, "0")</f>
        <v>0</v>
      </c>
      <c r="H19892">
        <f>COUNTIF(H19893:H19893, "0")</f>
        <v>0</v>
      </c>
      <c r="I19892">
        <f>COUNTIF(I19893:I19893, "0")</f>
        <v>0</v>
      </c>
      <c r="J19892">
        <f>COUNTIF(J19893:J19893, "0")</f>
        <v>0</v>
      </c>
      <c r="K19892">
        <f>COUNTIF(K19893:K19893, "0")</f>
        <v>0</v>
      </c>
    </row>
    <row r="19893" spans="2:11" outlineLevel="2">
      <c r="B19893" t="s">
        <v>52</v>
      </c>
      <c r="C19893" t="s">
        <v>14</v>
      </c>
      <c r="D19893">
        <v>0</v>
      </c>
      <c r="E19893">
        <v>0</v>
      </c>
      <c r="F19893">
        <v>0</v>
      </c>
      <c r="G19893">
        <v>1</v>
      </c>
      <c r="H19893">
        <v>0</v>
      </c>
      <c r="I19893">
        <v>0</v>
      </c>
      <c r="J19893">
        <v>0</v>
      </c>
      <c r="K19893">
        <v>0</v>
      </c>
    </row>
    <row r="19894" spans="2:11" s="2" customFormat="1">
      <c r="B19894" s="2" t="s">
        <v>865</v>
      </c>
      <c r="D19894" s="2">
        <f>IFERROR(AVERAGE(D19897,D19907,D19919,D19933,D19943,D19950,D19964,D19991,D19999,D20017,D20035,D20054,D20070,D20077,D20188), 0)</f>
        <v>0</v>
      </c>
      <c r="E19894" s="2">
        <f>IFERROR(AVERAGE(E19897,E19907,E19919,E19933,E19943,E19950,E19964,E19991,E19999,E20017,E20035,E20054,E20070,E20077,E20188), 0)</f>
        <v>0</v>
      </c>
      <c r="F19894" s="2">
        <f>IFERROR(AVERAGE(F19897,F19907,F19919,F19933,F19943,F19950,F19964,F19991,F19999,F20017,F20035,F20054,F20070,F20077,F20188), 0)</f>
        <v>0</v>
      </c>
      <c r="G19894" s="2">
        <f>IFERROR(AVERAGE(G19897,G19907,G19919,G19933,G19943,G19950,G19964,G19991,G19999,G20017,G20035,G20054,G20070,G20077,G20188), 0)</f>
        <v>0</v>
      </c>
      <c r="H19894" s="2">
        <f>IFERROR(AVERAGE(H19897,H19907,H19919,H19933,H19943,H19950,H19964,H19991,H19999,H20017,H20035,H20054,H20070,H20077,H20188), 0)</f>
        <v>0</v>
      </c>
      <c r="I19894" s="2">
        <f>IFERROR(AVERAGE(I19897,I19907,I19919,I19933,I19943,I19950,I19964,I19991,I19999,I20017,I20035,I20054,I20070,I20077,I20188), 0)</f>
        <v>0</v>
      </c>
      <c r="J19894" s="2">
        <f>IFERROR(AVERAGE(J19897,J19907,J19919,J19933,J19943,J19950,J19964,J19991,J19999,J20017,J20035,J20054,J20070,J20077,J20188), 0)</f>
        <v>0</v>
      </c>
      <c r="K19894" s="2">
        <f>IFERROR(AVERAGE(K19897,K19907,K19919,K19933,K19943,K19950,K19964,K19991,K19999,K20017,K20035,K20054,K20070,K20077,K20188), 0)</f>
        <v>0</v>
      </c>
    </row>
    <row r="19895" spans="2:11" outlineLevel="2">
      <c r="B19895" t="s">
        <v>3</v>
      </c>
      <c r="D19895">
        <f>D19898+D19908+D19920+D19934+D19944+D19951+D19965+D19992+D20000+D20018+D20036+D20055+D20071+D20078+D20189</f>
        <v>0</v>
      </c>
      <c r="E19895">
        <f>E19898+E19908+E19920+E19934+E19944+E19951+E19965+E19992+E20000+E20018+E20036+E20055+E20071+E20078+E20189</f>
        <v>0</v>
      </c>
      <c r="F19895">
        <f>F19898+F19908+F19920+F19934+F19944+F19951+F19965+F19992+F20000+F20018+F20036+F20055+F20071+F20078+F20189</f>
        <v>0</v>
      </c>
      <c r="G19895">
        <f>G19898+G19908+G19920+G19934+G19944+G19951+G19965+G19992+G20000+G20018+G20036+G20055+G20071+G20078+G20189</f>
        <v>0</v>
      </c>
      <c r="H19895">
        <f>H19898+H19908+H19920+H19934+H19944+H19951+H19965+H19992+H20000+H20018+H20036+H20055+H20071+H20078+H20189</f>
        <v>0</v>
      </c>
      <c r="I19895">
        <f>I19898+I19908+I19920+I19934+I19944+I19951+I19965+I19992+I20000+I20018+I20036+I20055+I20071+I20078+I20189</f>
        <v>0</v>
      </c>
      <c r="J19895">
        <f>J19898+J19908+J19920+J19934+J19944+J19951+J19965+J19992+J20000+J20018+J20036+J20055+J20071+J20078+J20189</f>
        <v>0</v>
      </c>
      <c r="K19895">
        <f>K19898+K19908+K19920+K19934+K19944+K19951+K19965+K19992+K20000+K20018+K20036+K20055+K20071+K20078+K20189</f>
        <v>0</v>
      </c>
    </row>
    <row r="19896" spans="2:11" outlineLevel="2">
      <c r="B19896" t="s">
        <v>4</v>
      </c>
      <c r="D19896">
        <f>D19899+D19909+D19921+D19935+D19945+D19952+D19966+D19993+D20001+D20019+D20037+D20056+D20072+D20079+D20190</f>
        <v>0</v>
      </c>
      <c r="E19896">
        <f>E19899+E19909+E19921+E19935+E19945+E19952+E19966+E19993+E20001+E20019+E20037+E20056+E20072+E20079+E20190</f>
        <v>0</v>
      </c>
      <c r="F19896">
        <f>F19899+F19909+F19921+F19935+F19945+F19952+F19966+F19993+F20001+F20019+F20037+F20056+F20072+F20079+F20190</f>
        <v>0</v>
      </c>
      <c r="G19896">
        <f>G19899+G19909+G19921+G19935+G19945+G19952+G19966+G19993+G20001+G20019+G20037+G20056+G20072+G20079+G20190</f>
        <v>0</v>
      </c>
      <c r="H19896">
        <f>H19899+H19909+H19921+H19935+H19945+H19952+H19966+H19993+H20001+H20019+H20037+H20056+H20072+H20079+H20190</f>
        <v>0</v>
      </c>
      <c r="I19896">
        <f>I19899+I19909+I19921+I19935+I19945+I19952+I19966+I19993+I20001+I20019+I20037+I20056+I20072+I20079+I20190</f>
        <v>0</v>
      </c>
      <c r="J19896">
        <f>J19899+J19909+J19921+J19935+J19945+J19952+J19966+J19993+J20001+J20019+J20037+J20056+J20072+J20079+J20190</f>
        <v>0</v>
      </c>
      <c r="K19896">
        <f>K19899+K19909+K19921+K19935+K19945+K19952+K19966+K19993+K20001+K20019+K20037+K20056+K20072+K20079+K20190</f>
        <v>0</v>
      </c>
    </row>
    <row r="19897" spans="2:11" s="3" customFormat="1">
      <c r="B19897" s="3" t="s">
        <v>866</v>
      </c>
      <c r="C19897" s="3" t="s">
        <v>8</v>
      </c>
      <c r="D19897" s="3">
        <f>IFERROR(AVERAGE(D19900), 0)</f>
        <v>0</v>
      </c>
      <c r="E19897" s="3">
        <f>IFERROR(AVERAGE(E19900), 0)</f>
        <v>0</v>
      </c>
      <c r="F19897" s="3">
        <f>IFERROR(AVERAGE(F19900), 0)</f>
        <v>0</v>
      </c>
      <c r="G19897" s="3">
        <f>IFERROR(AVERAGE(G19900), 0)</f>
        <v>0</v>
      </c>
      <c r="H19897" s="3">
        <f>IFERROR(AVERAGE(H19900), 0)</f>
        <v>0</v>
      </c>
      <c r="I19897" s="3">
        <f>IFERROR(AVERAGE(I19900), 0)</f>
        <v>0</v>
      </c>
      <c r="J19897" s="3">
        <f>IFERROR(AVERAGE(J19900), 0)</f>
        <v>0</v>
      </c>
      <c r="K19897" s="3">
        <f>IFERROR(AVERAGE(K19900), 0)</f>
        <v>0</v>
      </c>
    </row>
    <row r="19898" spans="2:11" outlineLevel="2">
      <c r="B19898" s="4" t="s">
        <v>9</v>
      </c>
      <c r="D19898">
        <f>E19901</f>
        <v>0</v>
      </c>
      <c r="E19898">
        <f>F19901</f>
        <v>0</v>
      </c>
      <c r="F19898">
        <f>G19901</f>
        <v>0</v>
      </c>
      <c r="G19898">
        <f>H19901</f>
        <v>0</v>
      </c>
      <c r="H19898">
        <f>I19901</f>
        <v>0</v>
      </c>
      <c r="I19898">
        <f>J19901</f>
        <v>0</v>
      </c>
      <c r="J19898">
        <f>K19901</f>
        <v>0</v>
      </c>
      <c r="K19898">
        <f>L19901</f>
        <v>0</v>
      </c>
    </row>
    <row r="19899" spans="2:11" outlineLevel="2">
      <c r="B19899" s="4" t="s">
        <v>10</v>
      </c>
      <c r="D19899">
        <f>E19902</f>
        <v>0</v>
      </c>
      <c r="E19899">
        <f>F19902</f>
        <v>0</v>
      </c>
      <c r="F19899">
        <f>G19902</f>
        <v>0</v>
      </c>
      <c r="G19899">
        <f>H19902</f>
        <v>0</v>
      </c>
      <c r="H19899">
        <f>I19902</f>
        <v>0</v>
      </c>
      <c r="I19899">
        <f>J19902</f>
        <v>0</v>
      </c>
      <c r="J19899">
        <f>K19902</f>
        <v>0</v>
      </c>
      <c r="K19899">
        <f>L19902</f>
        <v>0</v>
      </c>
    </row>
    <row r="19900" spans="2:11" s="5" customFormat="1" outlineLevel="1">
      <c r="C19900" s="5" t="s">
        <v>51</v>
      </c>
      <c r="D19900" s="1">
        <f>IFERROR(D19901/D19902, D19901)</f>
        <v>0</v>
      </c>
      <c r="E19900" s="1">
        <f>IFERROR(E19901/E19902, E19901)</f>
        <v>0</v>
      </c>
      <c r="F19900" s="1">
        <f>IFERROR(F19901/F19902, F19901)</f>
        <v>0</v>
      </c>
      <c r="G19900" s="1">
        <f>IFERROR(G19901/G19902, G19901)</f>
        <v>0</v>
      </c>
      <c r="H19900" s="1">
        <f>IFERROR(H19901/H19902, H19901)</f>
        <v>0</v>
      </c>
      <c r="I19900" s="1">
        <f>IFERROR(I19901/I19902, I19901)</f>
        <v>0</v>
      </c>
      <c r="J19900" s="1">
        <f>IFERROR(J19901/J19902, J19901)</f>
        <v>0</v>
      </c>
      <c r="K19900" s="1">
        <f>IFERROR(K19901/K19902, K19901)</f>
        <v>0</v>
      </c>
    </row>
    <row r="19901" spans="2:11" outlineLevel="2">
      <c r="C19901" t="s">
        <v>10</v>
      </c>
      <c r="D19901">
        <f>COUNTIF(D19903:D19906, "1")</f>
        <v>0</v>
      </c>
      <c r="E19901">
        <f>COUNTIF(E19903:E19906, "1")</f>
        <v>0</v>
      </c>
      <c r="F19901">
        <f>COUNTIF(F19903:F19906, "1")</f>
        <v>0</v>
      </c>
      <c r="G19901">
        <f>COUNTIF(G19903:G19906, "1")</f>
        <v>0</v>
      </c>
      <c r="H19901">
        <f>COUNTIF(H19903:H19906, "1")</f>
        <v>0</v>
      </c>
      <c r="I19901">
        <f>COUNTIF(I19903:I19906, "1")</f>
        <v>0</v>
      </c>
      <c r="J19901">
        <f>COUNTIF(J19903:J19906, "1")</f>
        <v>0</v>
      </c>
      <c r="K19901">
        <f>COUNTIF(K19903:K19906, "1")</f>
        <v>0</v>
      </c>
    </row>
    <row r="19902" spans="2:11" outlineLevel="2">
      <c r="C19902" t="s">
        <v>12</v>
      </c>
      <c r="D19902">
        <f>COUNTIF(D19903:D19906, "0")</f>
        <v>0</v>
      </c>
      <c r="E19902">
        <f>COUNTIF(E19903:E19906, "0")</f>
        <v>0</v>
      </c>
      <c r="F19902">
        <f>COUNTIF(F19903:F19906, "0")</f>
        <v>0</v>
      </c>
      <c r="G19902">
        <f>COUNTIF(G19903:G19906, "0")</f>
        <v>0</v>
      </c>
      <c r="H19902">
        <f>COUNTIF(H19903:H19906, "0")</f>
        <v>0</v>
      </c>
      <c r="I19902">
        <f>COUNTIF(I19903:I19906, "0")</f>
        <v>0</v>
      </c>
      <c r="J19902">
        <f>COUNTIF(J19903:J19906, "0")</f>
        <v>0</v>
      </c>
      <c r="K19902">
        <f>COUNTIF(K19903:K19906, "0")</f>
        <v>0</v>
      </c>
    </row>
    <row r="19903" spans="2:11" outlineLevel="2">
      <c r="B19903" t="s">
        <v>52</v>
      </c>
      <c r="C19903" t="s">
        <v>14</v>
      </c>
      <c r="D19903">
        <v>0</v>
      </c>
      <c r="E19903">
        <v>0</v>
      </c>
      <c r="F19903">
        <v>0</v>
      </c>
      <c r="G19903">
        <v>1</v>
      </c>
      <c r="H19903">
        <v>1</v>
      </c>
      <c r="I19903">
        <v>1</v>
      </c>
      <c r="J19903">
        <v>1</v>
      </c>
      <c r="K19903">
        <v>0</v>
      </c>
    </row>
    <row r="19904" spans="2:11" outlineLevel="2">
      <c r="B19904" t="s">
        <v>52</v>
      </c>
      <c r="C19904" t="s">
        <v>14</v>
      </c>
      <c r="D19904">
        <v>0</v>
      </c>
      <c r="E19904">
        <v>0</v>
      </c>
      <c r="F19904">
        <v>0</v>
      </c>
      <c r="G19904">
        <v>1</v>
      </c>
      <c r="H19904">
        <v>1</v>
      </c>
      <c r="I19904">
        <v>1</v>
      </c>
      <c r="J19904">
        <v>1</v>
      </c>
      <c r="K19904">
        <v>0</v>
      </c>
    </row>
    <row r="19905" spans="2:11" outlineLevel="2">
      <c r="B19905" t="s">
        <v>52</v>
      </c>
      <c r="C19905" t="s">
        <v>15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2:11" outlineLevel="2">
      <c r="B19906" t="s">
        <v>52</v>
      </c>
      <c r="C19906" t="s">
        <v>15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2:11" s="3" customFormat="1">
      <c r="B19907" s="3" t="s">
        <v>867</v>
      </c>
      <c r="C19907" s="3" t="s">
        <v>8</v>
      </c>
      <c r="D19907" s="3">
        <f>IFERROR(AVERAGE(D19910), 0)</f>
        <v>0</v>
      </c>
      <c r="E19907" s="3">
        <f>IFERROR(AVERAGE(E19910), 0)</f>
        <v>0</v>
      </c>
      <c r="F19907" s="3">
        <f>IFERROR(AVERAGE(F19910), 0)</f>
        <v>0</v>
      </c>
      <c r="G19907" s="3">
        <f>IFERROR(AVERAGE(G19910), 0)</f>
        <v>0</v>
      </c>
      <c r="H19907" s="3">
        <f>IFERROR(AVERAGE(H19910), 0)</f>
        <v>0</v>
      </c>
      <c r="I19907" s="3">
        <f>IFERROR(AVERAGE(I19910), 0)</f>
        <v>0</v>
      </c>
      <c r="J19907" s="3">
        <f>IFERROR(AVERAGE(J19910), 0)</f>
        <v>0</v>
      </c>
      <c r="K19907" s="3">
        <f>IFERROR(AVERAGE(K19910), 0)</f>
        <v>0</v>
      </c>
    </row>
    <row r="19908" spans="2:11" outlineLevel="2">
      <c r="B19908" s="4" t="s">
        <v>9</v>
      </c>
      <c r="D19908">
        <f>E19911</f>
        <v>0</v>
      </c>
      <c r="E19908">
        <f>F19911</f>
        <v>0</v>
      </c>
      <c r="F19908">
        <f>G19911</f>
        <v>0</v>
      </c>
      <c r="G19908">
        <f>H19911</f>
        <v>0</v>
      </c>
      <c r="H19908">
        <f>I19911</f>
        <v>0</v>
      </c>
      <c r="I19908">
        <f>J19911</f>
        <v>0</v>
      </c>
      <c r="J19908">
        <f>K19911</f>
        <v>0</v>
      </c>
      <c r="K19908">
        <f>L19911</f>
        <v>0</v>
      </c>
    </row>
    <row r="19909" spans="2:11" outlineLevel="2">
      <c r="B19909" s="4" t="s">
        <v>10</v>
      </c>
      <c r="D19909">
        <f>E19912</f>
        <v>0</v>
      </c>
      <c r="E19909">
        <f>F19912</f>
        <v>0</v>
      </c>
      <c r="F19909">
        <f>G19912</f>
        <v>0</v>
      </c>
      <c r="G19909">
        <f>H19912</f>
        <v>0</v>
      </c>
      <c r="H19909">
        <f>I19912</f>
        <v>0</v>
      </c>
      <c r="I19909">
        <f>J19912</f>
        <v>0</v>
      </c>
      <c r="J19909">
        <f>K19912</f>
        <v>0</v>
      </c>
      <c r="K19909">
        <f>L19912</f>
        <v>0</v>
      </c>
    </row>
    <row r="19910" spans="2:11" s="5" customFormat="1" outlineLevel="1">
      <c r="C19910" s="5" t="s">
        <v>51</v>
      </c>
      <c r="D19910" s="1">
        <f>IFERROR(D19911/D19912, D19911)</f>
        <v>0</v>
      </c>
      <c r="E19910" s="1">
        <f>IFERROR(E19911/E19912, E19911)</f>
        <v>0</v>
      </c>
      <c r="F19910" s="1">
        <f>IFERROR(F19911/F19912, F19911)</f>
        <v>0</v>
      </c>
      <c r="G19910" s="1">
        <f>IFERROR(G19911/G19912, G19911)</f>
        <v>0</v>
      </c>
      <c r="H19910" s="1">
        <f>IFERROR(H19911/H19912, H19911)</f>
        <v>0</v>
      </c>
      <c r="I19910" s="1">
        <f>IFERROR(I19911/I19912, I19911)</f>
        <v>0</v>
      </c>
      <c r="J19910" s="1">
        <f>IFERROR(J19911/J19912, J19911)</f>
        <v>0</v>
      </c>
      <c r="K19910" s="1">
        <f>IFERROR(K19911/K19912, K19911)</f>
        <v>0</v>
      </c>
    </row>
    <row r="19911" spans="2:11" outlineLevel="2">
      <c r="C19911" t="s">
        <v>10</v>
      </c>
      <c r="D19911">
        <f>COUNTIF(D19913:D19918, "1")</f>
        <v>0</v>
      </c>
      <c r="E19911">
        <f>COUNTIF(E19913:E19918, "1")</f>
        <v>0</v>
      </c>
      <c r="F19911">
        <f>COUNTIF(F19913:F19918, "1")</f>
        <v>0</v>
      </c>
      <c r="G19911">
        <f>COUNTIF(G19913:G19918, "1")</f>
        <v>0</v>
      </c>
      <c r="H19911">
        <f>COUNTIF(H19913:H19918, "1")</f>
        <v>0</v>
      </c>
      <c r="I19911">
        <f>COUNTIF(I19913:I19918, "1")</f>
        <v>0</v>
      </c>
      <c r="J19911">
        <f>COUNTIF(J19913:J19918, "1")</f>
        <v>0</v>
      </c>
      <c r="K19911">
        <f>COUNTIF(K19913:K19918, "1")</f>
        <v>0</v>
      </c>
    </row>
    <row r="19912" spans="2:11" outlineLevel="2">
      <c r="C19912" t="s">
        <v>12</v>
      </c>
      <c r="D19912">
        <f>COUNTIF(D19913:D19918, "0")</f>
        <v>0</v>
      </c>
      <c r="E19912">
        <f>COUNTIF(E19913:E19918, "0")</f>
        <v>0</v>
      </c>
      <c r="F19912">
        <f>COUNTIF(F19913:F19918, "0")</f>
        <v>0</v>
      </c>
      <c r="G19912">
        <f>COUNTIF(G19913:G19918, "0")</f>
        <v>0</v>
      </c>
      <c r="H19912">
        <f>COUNTIF(H19913:H19918, "0")</f>
        <v>0</v>
      </c>
      <c r="I19912">
        <f>COUNTIF(I19913:I19918, "0")</f>
        <v>0</v>
      </c>
      <c r="J19912">
        <f>COUNTIF(J19913:J19918, "0")</f>
        <v>0</v>
      </c>
      <c r="K19912">
        <f>COUNTIF(K19913:K19918, "0")</f>
        <v>0</v>
      </c>
    </row>
    <row r="19913" spans="2:11" outlineLevel="2">
      <c r="B19913" t="s">
        <v>52</v>
      </c>
      <c r="C19913" t="s">
        <v>16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2:11" outlineLevel="2">
      <c r="B19914" t="s">
        <v>52</v>
      </c>
      <c r="C19914" t="s">
        <v>18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2:11" outlineLevel="2">
      <c r="B19915" t="s">
        <v>52</v>
      </c>
      <c r="C19915" t="s">
        <v>15</v>
      </c>
      <c r="D19915">
        <v>0</v>
      </c>
      <c r="E19915">
        <v>0</v>
      </c>
      <c r="F19915">
        <v>1</v>
      </c>
      <c r="G19915">
        <v>1</v>
      </c>
      <c r="H19915">
        <v>0</v>
      </c>
      <c r="I19915">
        <v>1</v>
      </c>
      <c r="J19915">
        <v>0</v>
      </c>
      <c r="K19915">
        <v>0</v>
      </c>
    </row>
    <row r="19916" spans="2:11" outlineLevel="2">
      <c r="B19916" t="s">
        <v>52</v>
      </c>
      <c r="C19916" t="s">
        <v>14</v>
      </c>
      <c r="D19916">
        <v>0</v>
      </c>
      <c r="E19916">
        <v>0</v>
      </c>
      <c r="F19916">
        <v>0</v>
      </c>
      <c r="G19916">
        <v>0</v>
      </c>
      <c r="H19916">
        <v>1</v>
      </c>
      <c r="I19916">
        <v>0</v>
      </c>
      <c r="J19916">
        <v>0</v>
      </c>
      <c r="K19916">
        <v>0</v>
      </c>
    </row>
    <row r="19917" spans="2:11" outlineLevel="2">
      <c r="B19917" t="s">
        <v>52</v>
      </c>
      <c r="C19917" t="s">
        <v>17</v>
      </c>
      <c r="D19917">
        <v>1</v>
      </c>
      <c r="E19917">
        <v>0</v>
      </c>
      <c r="F19917">
        <v>0</v>
      </c>
      <c r="G19917">
        <v>1</v>
      </c>
      <c r="H19917">
        <v>1</v>
      </c>
      <c r="I19917">
        <v>1</v>
      </c>
      <c r="J19917">
        <v>0</v>
      </c>
      <c r="K19917">
        <v>0</v>
      </c>
    </row>
    <row r="19918" spans="2:11" outlineLevel="2">
      <c r="B19918" t="s">
        <v>52</v>
      </c>
      <c r="C19918" t="s">
        <v>19</v>
      </c>
      <c r="D19918">
        <v>1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1</v>
      </c>
      <c r="K19918">
        <v>0</v>
      </c>
    </row>
    <row r="19919" spans="2:11" s="3" customFormat="1">
      <c r="B19919" s="3" t="s">
        <v>868</v>
      </c>
      <c r="C19919" s="3" t="s">
        <v>8</v>
      </c>
      <c r="D19919" s="3">
        <f>IFERROR(AVERAGE(D19922), 0)</f>
        <v>0</v>
      </c>
      <c r="E19919" s="3">
        <f>IFERROR(AVERAGE(E19922), 0)</f>
        <v>0</v>
      </c>
      <c r="F19919" s="3">
        <f>IFERROR(AVERAGE(F19922), 0)</f>
        <v>0</v>
      </c>
      <c r="G19919" s="3">
        <f>IFERROR(AVERAGE(G19922), 0)</f>
        <v>0</v>
      </c>
      <c r="H19919" s="3">
        <f>IFERROR(AVERAGE(H19922), 0)</f>
        <v>0</v>
      </c>
      <c r="I19919" s="3">
        <f>IFERROR(AVERAGE(I19922), 0)</f>
        <v>0</v>
      </c>
      <c r="J19919" s="3">
        <f>IFERROR(AVERAGE(J19922), 0)</f>
        <v>0</v>
      </c>
      <c r="K19919" s="3">
        <f>IFERROR(AVERAGE(K19922), 0)</f>
        <v>0</v>
      </c>
    </row>
    <row r="19920" spans="2:11" outlineLevel="2">
      <c r="B19920" s="4" t="s">
        <v>9</v>
      </c>
      <c r="D19920">
        <f>E19923</f>
        <v>0</v>
      </c>
      <c r="E19920">
        <f>F19923</f>
        <v>0</v>
      </c>
      <c r="F19920">
        <f>G19923</f>
        <v>0</v>
      </c>
      <c r="G19920">
        <f>H19923</f>
        <v>0</v>
      </c>
      <c r="H19920">
        <f>I19923</f>
        <v>0</v>
      </c>
      <c r="I19920">
        <f>J19923</f>
        <v>0</v>
      </c>
      <c r="J19920">
        <f>K19923</f>
        <v>0</v>
      </c>
      <c r="K19920">
        <f>L19923</f>
        <v>0</v>
      </c>
    </row>
    <row r="19921" spans="2:11" outlineLevel="2">
      <c r="B19921" s="4" t="s">
        <v>10</v>
      </c>
      <c r="D19921">
        <f>E19924</f>
        <v>0</v>
      </c>
      <c r="E19921">
        <f>F19924</f>
        <v>0</v>
      </c>
      <c r="F19921">
        <f>G19924</f>
        <v>0</v>
      </c>
      <c r="G19921">
        <f>H19924</f>
        <v>0</v>
      </c>
      <c r="H19921">
        <f>I19924</f>
        <v>0</v>
      </c>
      <c r="I19921">
        <f>J19924</f>
        <v>0</v>
      </c>
      <c r="J19921">
        <f>K19924</f>
        <v>0</v>
      </c>
      <c r="K19921">
        <f>L19924</f>
        <v>0</v>
      </c>
    </row>
    <row r="19922" spans="2:11" s="5" customFormat="1" outlineLevel="1">
      <c r="C19922" s="5" t="s">
        <v>51</v>
      </c>
      <c r="D19922" s="1">
        <f>IFERROR(D19923/D19924, D19923)</f>
        <v>0</v>
      </c>
      <c r="E19922" s="1">
        <f>IFERROR(E19923/E19924, E19923)</f>
        <v>0</v>
      </c>
      <c r="F19922" s="1">
        <f>IFERROR(F19923/F19924, F19923)</f>
        <v>0</v>
      </c>
      <c r="G19922" s="1">
        <f>IFERROR(G19923/G19924, G19923)</f>
        <v>0</v>
      </c>
      <c r="H19922" s="1">
        <f>IFERROR(H19923/H19924, H19923)</f>
        <v>0</v>
      </c>
      <c r="I19922" s="1">
        <f>IFERROR(I19923/I19924, I19923)</f>
        <v>0</v>
      </c>
      <c r="J19922" s="1">
        <f>IFERROR(J19923/J19924, J19923)</f>
        <v>0</v>
      </c>
      <c r="K19922" s="1">
        <f>IFERROR(K19923/K19924, K19923)</f>
        <v>0</v>
      </c>
    </row>
    <row r="19923" spans="2:11" outlineLevel="2">
      <c r="C19923" t="s">
        <v>10</v>
      </c>
      <c r="D19923">
        <f>COUNTIF(D19925:D19932, "1")</f>
        <v>0</v>
      </c>
      <c r="E19923">
        <f>COUNTIF(E19925:E19932, "1")</f>
        <v>0</v>
      </c>
      <c r="F19923">
        <f>COUNTIF(F19925:F19932, "1")</f>
        <v>0</v>
      </c>
      <c r="G19923">
        <f>COUNTIF(G19925:G19932, "1")</f>
        <v>0</v>
      </c>
      <c r="H19923">
        <f>COUNTIF(H19925:H19932, "1")</f>
        <v>0</v>
      </c>
      <c r="I19923">
        <f>COUNTIF(I19925:I19932, "1")</f>
        <v>0</v>
      </c>
      <c r="J19923">
        <f>COUNTIF(J19925:J19932, "1")</f>
        <v>0</v>
      </c>
      <c r="K19923">
        <f>COUNTIF(K19925:K19932, "1")</f>
        <v>0</v>
      </c>
    </row>
    <row r="19924" spans="2:11" outlineLevel="2">
      <c r="C19924" t="s">
        <v>12</v>
      </c>
      <c r="D19924">
        <f>COUNTIF(D19925:D19932, "0")</f>
        <v>0</v>
      </c>
      <c r="E19924">
        <f>COUNTIF(E19925:E19932, "0")</f>
        <v>0</v>
      </c>
      <c r="F19924">
        <f>COUNTIF(F19925:F19932, "0")</f>
        <v>0</v>
      </c>
      <c r="G19924">
        <f>COUNTIF(G19925:G19932, "0")</f>
        <v>0</v>
      </c>
      <c r="H19924">
        <f>COUNTIF(H19925:H19932, "0")</f>
        <v>0</v>
      </c>
      <c r="I19924">
        <f>COUNTIF(I19925:I19932, "0")</f>
        <v>0</v>
      </c>
      <c r="J19924">
        <f>COUNTIF(J19925:J19932, "0")</f>
        <v>0</v>
      </c>
      <c r="K19924">
        <f>COUNTIF(K19925:K19932, "0")</f>
        <v>0</v>
      </c>
    </row>
    <row r="19925" spans="2:11" outlineLevel="2">
      <c r="B19925" t="s">
        <v>52</v>
      </c>
      <c r="C19925" t="s">
        <v>32</v>
      </c>
      <c r="D19925">
        <v>0</v>
      </c>
      <c r="E19925">
        <v>1</v>
      </c>
      <c r="F19925">
        <v>1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2:11" outlineLevel="2">
      <c r="B19926" t="s">
        <v>52</v>
      </c>
      <c r="C19926" t="s">
        <v>14</v>
      </c>
      <c r="D19926">
        <v>0</v>
      </c>
      <c r="E19926">
        <v>0</v>
      </c>
      <c r="F19926">
        <v>1</v>
      </c>
      <c r="G19926">
        <v>0</v>
      </c>
      <c r="H19926">
        <v>1</v>
      </c>
      <c r="I19926">
        <v>0</v>
      </c>
      <c r="J19926">
        <v>0</v>
      </c>
      <c r="K19926">
        <v>0</v>
      </c>
    </row>
    <row r="19927" spans="2:11" outlineLevel="2">
      <c r="B19927" t="s">
        <v>52</v>
      </c>
      <c r="C19927" t="s">
        <v>17</v>
      </c>
      <c r="D19927">
        <v>1</v>
      </c>
      <c r="E19927">
        <v>0</v>
      </c>
      <c r="F19927">
        <v>0</v>
      </c>
      <c r="G19927">
        <v>1</v>
      </c>
      <c r="H19927">
        <v>0</v>
      </c>
      <c r="I19927">
        <v>0</v>
      </c>
      <c r="J19927">
        <v>0</v>
      </c>
      <c r="K19927">
        <v>0</v>
      </c>
    </row>
    <row r="19928" spans="2:11" outlineLevel="2">
      <c r="B19928" t="s">
        <v>52</v>
      </c>
      <c r="C19928" t="s">
        <v>18</v>
      </c>
      <c r="D19928">
        <v>0</v>
      </c>
      <c r="E19928">
        <v>1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2:11" outlineLevel="2">
      <c r="B19929" t="s">
        <v>52</v>
      </c>
      <c r="C19929" t="s">
        <v>16</v>
      </c>
      <c r="D19929">
        <v>0</v>
      </c>
      <c r="E19929">
        <v>1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2:11" outlineLevel="2">
      <c r="B19930" t="s">
        <v>52</v>
      </c>
      <c r="C19930" t="s">
        <v>15</v>
      </c>
      <c r="D19930">
        <v>0</v>
      </c>
      <c r="E19930">
        <v>0</v>
      </c>
      <c r="F19930">
        <v>1</v>
      </c>
      <c r="G19930">
        <v>0</v>
      </c>
      <c r="H19930">
        <v>1</v>
      </c>
      <c r="I19930">
        <v>0</v>
      </c>
      <c r="J19930">
        <v>0</v>
      </c>
      <c r="K19930">
        <v>0</v>
      </c>
    </row>
    <row r="19931" spans="2:11" outlineLevel="2">
      <c r="B19931" t="s">
        <v>52</v>
      </c>
      <c r="C19931" t="s">
        <v>15</v>
      </c>
      <c r="D19931">
        <v>0</v>
      </c>
      <c r="E19931">
        <v>0</v>
      </c>
      <c r="F19931">
        <v>1</v>
      </c>
      <c r="G19931">
        <v>0</v>
      </c>
      <c r="H19931">
        <v>1</v>
      </c>
      <c r="I19931">
        <v>0</v>
      </c>
      <c r="J19931">
        <v>0</v>
      </c>
      <c r="K19931">
        <v>0</v>
      </c>
    </row>
    <row r="19932" spans="2:11" outlineLevel="2">
      <c r="B19932" t="s">
        <v>52</v>
      </c>
      <c r="C19932" t="s">
        <v>19</v>
      </c>
      <c r="D19932">
        <v>0</v>
      </c>
      <c r="E19932">
        <v>1</v>
      </c>
      <c r="F19932">
        <v>1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2:11" s="3" customFormat="1">
      <c r="B19933" s="3" t="s">
        <v>869</v>
      </c>
      <c r="C19933" s="3" t="s">
        <v>8</v>
      </c>
      <c r="D19933" s="3">
        <f>IFERROR(AVERAGE(D19936), 0)</f>
        <v>0</v>
      </c>
      <c r="E19933" s="3">
        <f>IFERROR(AVERAGE(E19936), 0)</f>
        <v>0</v>
      </c>
      <c r="F19933" s="3">
        <f>IFERROR(AVERAGE(F19936), 0)</f>
        <v>0</v>
      </c>
      <c r="G19933" s="3">
        <f>IFERROR(AVERAGE(G19936), 0)</f>
        <v>0</v>
      </c>
      <c r="H19933" s="3">
        <f>IFERROR(AVERAGE(H19936), 0)</f>
        <v>0</v>
      </c>
      <c r="I19933" s="3">
        <f>IFERROR(AVERAGE(I19936), 0)</f>
        <v>0</v>
      </c>
      <c r="J19933" s="3">
        <f>IFERROR(AVERAGE(J19936), 0)</f>
        <v>0</v>
      </c>
      <c r="K19933" s="3">
        <f>IFERROR(AVERAGE(K19936), 0)</f>
        <v>0</v>
      </c>
    </row>
    <row r="19934" spans="2:11" outlineLevel="2">
      <c r="B19934" s="4" t="s">
        <v>9</v>
      </c>
      <c r="D19934">
        <f>E19937</f>
        <v>0</v>
      </c>
      <c r="E19934">
        <f>F19937</f>
        <v>0</v>
      </c>
      <c r="F19934">
        <f>G19937</f>
        <v>0</v>
      </c>
      <c r="G19934">
        <f>H19937</f>
        <v>0</v>
      </c>
      <c r="H19934">
        <f>I19937</f>
        <v>0</v>
      </c>
      <c r="I19934">
        <f>J19937</f>
        <v>0</v>
      </c>
      <c r="J19934">
        <f>K19937</f>
        <v>0</v>
      </c>
      <c r="K19934">
        <f>L19937</f>
        <v>0</v>
      </c>
    </row>
    <row r="19935" spans="2:11" outlineLevel="2">
      <c r="B19935" s="4" t="s">
        <v>10</v>
      </c>
      <c r="D19935">
        <f>E19938</f>
        <v>0</v>
      </c>
      <c r="E19935">
        <f>F19938</f>
        <v>0</v>
      </c>
      <c r="F19935">
        <f>G19938</f>
        <v>0</v>
      </c>
      <c r="G19935">
        <f>H19938</f>
        <v>0</v>
      </c>
      <c r="H19935">
        <f>I19938</f>
        <v>0</v>
      </c>
      <c r="I19935">
        <f>J19938</f>
        <v>0</v>
      </c>
      <c r="J19935">
        <f>K19938</f>
        <v>0</v>
      </c>
      <c r="K19935">
        <f>L19938</f>
        <v>0</v>
      </c>
    </row>
    <row r="19936" spans="2:11" s="5" customFormat="1" outlineLevel="1">
      <c r="C19936" s="5" t="s">
        <v>51</v>
      </c>
      <c r="D19936" s="1">
        <f>IFERROR(D19937/D19938, D19937)</f>
        <v>0</v>
      </c>
      <c r="E19936" s="1">
        <f>IFERROR(E19937/E19938, E19937)</f>
        <v>0</v>
      </c>
      <c r="F19936" s="1">
        <f>IFERROR(F19937/F19938, F19937)</f>
        <v>0</v>
      </c>
      <c r="G19936" s="1">
        <f>IFERROR(G19937/G19938, G19937)</f>
        <v>0</v>
      </c>
      <c r="H19936" s="1">
        <f>IFERROR(H19937/H19938, H19937)</f>
        <v>0</v>
      </c>
      <c r="I19936" s="1">
        <f>IFERROR(I19937/I19938, I19937)</f>
        <v>0</v>
      </c>
      <c r="J19936" s="1">
        <f>IFERROR(J19937/J19938, J19937)</f>
        <v>0</v>
      </c>
      <c r="K19936" s="1">
        <f>IFERROR(K19937/K19938, K19937)</f>
        <v>0</v>
      </c>
    </row>
    <row r="19937" spans="2:11" outlineLevel="2">
      <c r="C19937" t="s">
        <v>10</v>
      </c>
      <c r="D19937">
        <f>COUNTIF(D19939:D19942, "1")</f>
        <v>0</v>
      </c>
      <c r="E19937">
        <f>COUNTIF(E19939:E19942, "1")</f>
        <v>0</v>
      </c>
      <c r="F19937">
        <f>COUNTIF(F19939:F19942, "1")</f>
        <v>0</v>
      </c>
      <c r="G19937">
        <f>COUNTIF(G19939:G19942, "1")</f>
        <v>0</v>
      </c>
      <c r="H19937">
        <f>COUNTIF(H19939:H19942, "1")</f>
        <v>0</v>
      </c>
      <c r="I19937">
        <f>COUNTIF(I19939:I19942, "1")</f>
        <v>0</v>
      </c>
      <c r="J19937">
        <f>COUNTIF(J19939:J19942, "1")</f>
        <v>0</v>
      </c>
      <c r="K19937">
        <f>COUNTIF(K19939:K19942, "1")</f>
        <v>0</v>
      </c>
    </row>
    <row r="19938" spans="2:11" outlineLevel="2">
      <c r="C19938" t="s">
        <v>12</v>
      </c>
      <c r="D19938">
        <f>COUNTIF(D19939:D19942, "0")</f>
        <v>0</v>
      </c>
      <c r="E19938">
        <f>COUNTIF(E19939:E19942, "0")</f>
        <v>0</v>
      </c>
      <c r="F19938">
        <f>COUNTIF(F19939:F19942, "0")</f>
        <v>0</v>
      </c>
      <c r="G19938">
        <f>COUNTIF(G19939:G19942, "0")</f>
        <v>0</v>
      </c>
      <c r="H19938">
        <f>COUNTIF(H19939:H19942, "0")</f>
        <v>0</v>
      </c>
      <c r="I19938">
        <f>COUNTIF(I19939:I19942, "0")</f>
        <v>0</v>
      </c>
      <c r="J19938">
        <f>COUNTIF(J19939:J19942, "0")</f>
        <v>0</v>
      </c>
      <c r="K19938">
        <f>COUNTIF(K19939:K19942, "0")</f>
        <v>0</v>
      </c>
    </row>
    <row r="19939" spans="2:11" outlineLevel="2">
      <c r="B19939" t="s">
        <v>52</v>
      </c>
      <c r="C19939" t="s">
        <v>15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1</v>
      </c>
      <c r="K19939">
        <v>0</v>
      </c>
    </row>
    <row r="19940" spans="2:11" outlineLevel="2">
      <c r="B19940" t="s">
        <v>52</v>
      </c>
      <c r="C19940" t="s">
        <v>14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2:11" outlineLevel="2">
      <c r="B19941" t="s">
        <v>52</v>
      </c>
      <c r="C19941" t="s">
        <v>16</v>
      </c>
      <c r="D19941">
        <v>0</v>
      </c>
      <c r="E19941">
        <v>1</v>
      </c>
      <c r="F19941">
        <v>0</v>
      </c>
      <c r="G19941">
        <v>1</v>
      </c>
      <c r="H19941">
        <v>0</v>
      </c>
      <c r="I19941">
        <v>0</v>
      </c>
      <c r="J19941">
        <v>0</v>
      </c>
      <c r="K19941">
        <v>0</v>
      </c>
    </row>
    <row r="19942" spans="2:11" outlineLevel="2">
      <c r="B19942" t="s">
        <v>52</v>
      </c>
      <c r="C19942" t="s">
        <v>17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2:11" s="3" customFormat="1">
      <c r="B19943" s="3" t="s">
        <v>870</v>
      </c>
      <c r="C19943" s="3" t="s">
        <v>8</v>
      </c>
      <c r="D19943" s="3">
        <f>IFERROR(AVERAGE(D19946), 0)</f>
        <v>0</v>
      </c>
      <c r="E19943" s="3">
        <f>IFERROR(AVERAGE(E19946), 0)</f>
        <v>0</v>
      </c>
      <c r="F19943" s="3">
        <f>IFERROR(AVERAGE(F19946), 0)</f>
        <v>0</v>
      </c>
      <c r="G19943" s="3">
        <f>IFERROR(AVERAGE(G19946), 0)</f>
        <v>0</v>
      </c>
      <c r="H19943" s="3">
        <f>IFERROR(AVERAGE(H19946), 0)</f>
        <v>0</v>
      </c>
      <c r="I19943" s="3">
        <f>IFERROR(AVERAGE(I19946), 0)</f>
        <v>0</v>
      </c>
      <c r="J19943" s="3">
        <f>IFERROR(AVERAGE(J19946), 0)</f>
        <v>0</v>
      </c>
      <c r="K19943" s="3">
        <f>IFERROR(AVERAGE(K19946), 0)</f>
        <v>0</v>
      </c>
    </row>
    <row r="19944" spans="2:11" outlineLevel="2">
      <c r="B19944" s="4" t="s">
        <v>9</v>
      </c>
      <c r="D19944">
        <f>E19947</f>
        <v>0</v>
      </c>
      <c r="E19944">
        <f>F19947</f>
        <v>0</v>
      </c>
      <c r="F19944">
        <f>G19947</f>
        <v>0</v>
      </c>
      <c r="G19944">
        <f>H19947</f>
        <v>0</v>
      </c>
      <c r="H19944">
        <f>I19947</f>
        <v>0</v>
      </c>
      <c r="I19944">
        <f>J19947</f>
        <v>0</v>
      </c>
      <c r="J19944">
        <f>K19947</f>
        <v>0</v>
      </c>
      <c r="K19944">
        <f>L19947</f>
        <v>0</v>
      </c>
    </row>
    <row r="19945" spans="2:11" outlineLevel="2">
      <c r="B19945" s="4" t="s">
        <v>10</v>
      </c>
      <c r="D19945">
        <f>E19948</f>
        <v>0</v>
      </c>
      <c r="E19945">
        <f>F19948</f>
        <v>0</v>
      </c>
      <c r="F19945">
        <f>G19948</f>
        <v>0</v>
      </c>
      <c r="G19945">
        <f>H19948</f>
        <v>0</v>
      </c>
      <c r="H19945">
        <f>I19948</f>
        <v>0</v>
      </c>
      <c r="I19945">
        <f>J19948</f>
        <v>0</v>
      </c>
      <c r="J19945">
        <f>K19948</f>
        <v>0</v>
      </c>
      <c r="K19945">
        <f>L19948</f>
        <v>0</v>
      </c>
    </row>
    <row r="19946" spans="2:11" s="5" customFormat="1" outlineLevel="1">
      <c r="C19946" s="5" t="s">
        <v>55</v>
      </c>
      <c r="D19946" s="1">
        <f>IFERROR(D19947/D19948, D19947)</f>
        <v>0</v>
      </c>
      <c r="E19946" s="1">
        <f>IFERROR(E19947/E19948, E19947)</f>
        <v>0</v>
      </c>
      <c r="F19946" s="1">
        <f>IFERROR(F19947/F19948, F19947)</f>
        <v>0</v>
      </c>
      <c r="G19946" s="1">
        <f>IFERROR(G19947/G19948, G19947)</f>
        <v>0</v>
      </c>
      <c r="H19946" s="1">
        <f>IFERROR(H19947/H19948, H19947)</f>
        <v>0</v>
      </c>
      <c r="I19946" s="1">
        <f>IFERROR(I19947/I19948, I19947)</f>
        <v>0</v>
      </c>
      <c r="J19946" s="1">
        <f>IFERROR(J19947/J19948, J19947)</f>
        <v>0</v>
      </c>
      <c r="K19946" s="1">
        <f>IFERROR(K19947/K19948, K19947)</f>
        <v>0</v>
      </c>
    </row>
    <row r="19947" spans="2:11" outlineLevel="2">
      <c r="C19947" t="s">
        <v>10</v>
      </c>
      <c r="D19947">
        <f>COUNTIF(D19949:D19949, "1")</f>
        <v>0</v>
      </c>
      <c r="E19947">
        <f>COUNTIF(E19949:E19949, "1")</f>
        <v>0</v>
      </c>
      <c r="F19947">
        <f>COUNTIF(F19949:F19949, "1")</f>
        <v>0</v>
      </c>
      <c r="G19947">
        <f>COUNTIF(G19949:G19949, "1")</f>
        <v>0</v>
      </c>
      <c r="H19947">
        <f>COUNTIF(H19949:H19949, "1")</f>
        <v>0</v>
      </c>
      <c r="I19947">
        <f>COUNTIF(I19949:I19949, "1")</f>
        <v>0</v>
      </c>
      <c r="J19947">
        <f>COUNTIF(J19949:J19949, "1")</f>
        <v>0</v>
      </c>
      <c r="K19947">
        <f>COUNTIF(K19949:K19949, "1")</f>
        <v>0</v>
      </c>
    </row>
    <row r="19948" spans="2:11" outlineLevel="2">
      <c r="C19948" t="s">
        <v>12</v>
      </c>
      <c r="D19948">
        <f>COUNTIF(D19949:D19949, "0")</f>
        <v>0</v>
      </c>
      <c r="E19948">
        <f>COUNTIF(E19949:E19949, "0")</f>
        <v>0</v>
      </c>
      <c r="F19948">
        <f>COUNTIF(F19949:F19949, "0")</f>
        <v>0</v>
      </c>
      <c r="G19948">
        <f>COUNTIF(G19949:G19949, "0")</f>
        <v>0</v>
      </c>
      <c r="H19948">
        <f>COUNTIF(H19949:H19949, "0")</f>
        <v>0</v>
      </c>
      <c r="I19948">
        <f>COUNTIF(I19949:I19949, "0")</f>
        <v>0</v>
      </c>
      <c r="J19948">
        <f>COUNTIF(J19949:J19949, "0")</f>
        <v>0</v>
      </c>
      <c r="K19948">
        <f>COUNTIF(K19949:K19949, "0")</f>
        <v>0</v>
      </c>
    </row>
    <row r="19949" spans="2:11" outlineLevel="2">
      <c r="B19949" t="s">
        <v>56</v>
      </c>
      <c r="C19949" t="s">
        <v>35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2:11" s="3" customFormat="1">
      <c r="B19950" s="3" t="s">
        <v>871</v>
      </c>
      <c r="C19950" s="3" t="s">
        <v>8</v>
      </c>
      <c r="D19950" s="3">
        <f>IFERROR(AVERAGE(D19953), 0)</f>
        <v>0</v>
      </c>
      <c r="E19950" s="3">
        <f>IFERROR(AVERAGE(E19953), 0)</f>
        <v>0</v>
      </c>
      <c r="F19950" s="3">
        <f>IFERROR(AVERAGE(F19953), 0)</f>
        <v>0</v>
      </c>
      <c r="G19950" s="3">
        <f>IFERROR(AVERAGE(G19953), 0)</f>
        <v>0</v>
      </c>
      <c r="H19950" s="3">
        <f>IFERROR(AVERAGE(H19953), 0)</f>
        <v>0</v>
      </c>
      <c r="I19950" s="3">
        <f>IFERROR(AVERAGE(I19953), 0)</f>
        <v>0</v>
      </c>
      <c r="J19950" s="3">
        <f>IFERROR(AVERAGE(J19953), 0)</f>
        <v>0</v>
      </c>
      <c r="K19950" s="3">
        <f>IFERROR(AVERAGE(K19953), 0)</f>
        <v>0</v>
      </c>
    </row>
    <row r="19951" spans="2:11" outlineLevel="2">
      <c r="B19951" s="4" t="s">
        <v>9</v>
      </c>
      <c r="D19951">
        <f>E19954</f>
        <v>0</v>
      </c>
      <c r="E19951">
        <f>F19954</f>
        <v>0</v>
      </c>
      <c r="F19951">
        <f>G19954</f>
        <v>0</v>
      </c>
      <c r="G19951">
        <f>H19954</f>
        <v>0</v>
      </c>
      <c r="H19951">
        <f>I19954</f>
        <v>0</v>
      </c>
      <c r="I19951">
        <f>J19954</f>
        <v>0</v>
      </c>
      <c r="J19951">
        <f>K19954</f>
        <v>0</v>
      </c>
      <c r="K19951">
        <f>L19954</f>
        <v>0</v>
      </c>
    </row>
    <row r="19952" spans="2:11" outlineLevel="2">
      <c r="B19952" s="4" t="s">
        <v>10</v>
      </c>
      <c r="D19952">
        <f>E19955</f>
        <v>0</v>
      </c>
      <c r="E19952">
        <f>F19955</f>
        <v>0</v>
      </c>
      <c r="F19952">
        <f>G19955</f>
        <v>0</v>
      </c>
      <c r="G19952">
        <f>H19955</f>
        <v>0</v>
      </c>
      <c r="H19952">
        <f>I19955</f>
        <v>0</v>
      </c>
      <c r="I19952">
        <f>J19955</f>
        <v>0</v>
      </c>
      <c r="J19952">
        <f>K19955</f>
        <v>0</v>
      </c>
      <c r="K19952">
        <f>L19955</f>
        <v>0</v>
      </c>
    </row>
    <row r="19953" spans="2:11" s="5" customFormat="1" outlineLevel="1">
      <c r="C19953" s="5" t="s">
        <v>51</v>
      </c>
      <c r="D19953" s="1">
        <f>IFERROR(D19954/D19955, D19954)</f>
        <v>0</v>
      </c>
      <c r="E19953" s="1">
        <f>IFERROR(E19954/E19955, E19954)</f>
        <v>0</v>
      </c>
      <c r="F19953" s="1">
        <f>IFERROR(F19954/F19955, F19954)</f>
        <v>0</v>
      </c>
      <c r="G19953" s="1">
        <f>IFERROR(G19954/G19955, G19954)</f>
        <v>0</v>
      </c>
      <c r="H19953" s="1">
        <f>IFERROR(H19954/H19955, H19954)</f>
        <v>0</v>
      </c>
      <c r="I19953" s="1">
        <f>IFERROR(I19954/I19955, I19954)</f>
        <v>0</v>
      </c>
      <c r="J19953" s="1">
        <f>IFERROR(J19954/J19955, J19954)</f>
        <v>0</v>
      </c>
      <c r="K19953" s="1">
        <f>IFERROR(K19954/K19955, K19954)</f>
        <v>0</v>
      </c>
    </row>
    <row r="19954" spans="2:11" outlineLevel="2">
      <c r="C19954" t="s">
        <v>10</v>
      </c>
      <c r="D19954">
        <f>COUNTIF(D19956:D19963, "1")</f>
        <v>0</v>
      </c>
      <c r="E19954">
        <f>COUNTIF(E19956:E19963, "1")</f>
        <v>0</v>
      </c>
      <c r="F19954">
        <f>COUNTIF(F19956:F19963, "1")</f>
        <v>0</v>
      </c>
      <c r="G19954">
        <f>COUNTIF(G19956:G19963, "1")</f>
        <v>0</v>
      </c>
      <c r="H19954">
        <f>COUNTIF(H19956:H19963, "1")</f>
        <v>0</v>
      </c>
      <c r="I19954">
        <f>COUNTIF(I19956:I19963, "1")</f>
        <v>0</v>
      </c>
      <c r="J19954">
        <f>COUNTIF(J19956:J19963, "1")</f>
        <v>0</v>
      </c>
      <c r="K19954">
        <f>COUNTIF(K19956:K19963, "1")</f>
        <v>0</v>
      </c>
    </row>
    <row r="19955" spans="2:11" outlineLevel="2">
      <c r="C19955" t="s">
        <v>12</v>
      </c>
      <c r="D19955">
        <f>COUNTIF(D19956:D19963, "0")</f>
        <v>0</v>
      </c>
      <c r="E19955">
        <f>COUNTIF(E19956:E19963, "0")</f>
        <v>0</v>
      </c>
      <c r="F19955">
        <f>COUNTIF(F19956:F19963, "0")</f>
        <v>0</v>
      </c>
      <c r="G19955">
        <f>COUNTIF(G19956:G19963, "0")</f>
        <v>0</v>
      </c>
      <c r="H19955">
        <f>COUNTIF(H19956:H19963, "0")</f>
        <v>0</v>
      </c>
      <c r="I19955">
        <f>COUNTIF(I19956:I19963, "0")</f>
        <v>0</v>
      </c>
      <c r="J19955">
        <f>COUNTIF(J19956:J19963, "0")</f>
        <v>0</v>
      </c>
      <c r="K19955">
        <f>COUNTIF(K19956:K19963, "0")</f>
        <v>0</v>
      </c>
    </row>
    <row r="19956" spans="2:11" outlineLevel="2">
      <c r="B19956" t="s">
        <v>52</v>
      </c>
      <c r="C19956" t="s">
        <v>17</v>
      </c>
      <c r="D19956">
        <v>0</v>
      </c>
      <c r="E19956">
        <v>0</v>
      </c>
      <c r="F19956">
        <v>1</v>
      </c>
      <c r="G19956">
        <v>1</v>
      </c>
      <c r="H19956">
        <v>0</v>
      </c>
      <c r="I19956">
        <v>0</v>
      </c>
      <c r="J19956">
        <v>1</v>
      </c>
      <c r="K19956">
        <v>0</v>
      </c>
    </row>
    <row r="19957" spans="2:11" outlineLevel="2">
      <c r="B19957" t="s">
        <v>52</v>
      </c>
      <c r="C19957" t="s">
        <v>16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1</v>
      </c>
      <c r="J19957">
        <v>0</v>
      </c>
      <c r="K19957">
        <v>0</v>
      </c>
    </row>
    <row r="19958" spans="2:11" outlineLevel="2">
      <c r="B19958" t="s">
        <v>52</v>
      </c>
      <c r="C19958" t="s">
        <v>18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2:11" outlineLevel="2">
      <c r="B19959" t="s">
        <v>52</v>
      </c>
      <c r="C19959" t="s">
        <v>20</v>
      </c>
      <c r="D19959">
        <v>0</v>
      </c>
      <c r="E19959">
        <v>0</v>
      </c>
      <c r="F19959">
        <v>1</v>
      </c>
      <c r="G19959">
        <v>0</v>
      </c>
      <c r="H19959">
        <v>0</v>
      </c>
      <c r="I19959">
        <v>0</v>
      </c>
      <c r="J19959">
        <v>0</v>
      </c>
      <c r="K19959">
        <v>0</v>
      </c>
    </row>
    <row r="19960" spans="2:11" outlineLevel="2">
      <c r="B19960" t="s">
        <v>52</v>
      </c>
      <c r="C19960" t="s">
        <v>21</v>
      </c>
      <c r="D19960">
        <v>0</v>
      </c>
      <c r="E19960">
        <v>1</v>
      </c>
      <c r="F19960">
        <v>0</v>
      </c>
      <c r="G19960">
        <v>0</v>
      </c>
      <c r="H19960">
        <v>1</v>
      </c>
      <c r="I19960">
        <v>0</v>
      </c>
      <c r="J19960">
        <v>0</v>
      </c>
      <c r="K19960">
        <v>0</v>
      </c>
    </row>
    <row r="19961" spans="2:11" outlineLevel="2">
      <c r="B19961" t="s">
        <v>52</v>
      </c>
      <c r="C19961" t="s">
        <v>23</v>
      </c>
      <c r="D19961">
        <v>0</v>
      </c>
      <c r="E19961">
        <v>1</v>
      </c>
      <c r="F19961">
        <v>1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2:11" outlineLevel="2">
      <c r="B19962" t="s">
        <v>52</v>
      </c>
      <c r="C19962" t="s">
        <v>22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2:11" outlineLevel="2">
      <c r="B19963" t="s">
        <v>52</v>
      </c>
      <c r="C19963" t="s">
        <v>14</v>
      </c>
      <c r="D19963">
        <v>0</v>
      </c>
      <c r="E19963">
        <v>1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2:11" s="3" customFormat="1">
      <c r="B19964" s="3" t="s">
        <v>872</v>
      </c>
      <c r="C19964" s="3" t="s">
        <v>8</v>
      </c>
      <c r="D19964" s="3">
        <f>IFERROR(AVERAGE(D19967,D19980), 0)</f>
        <v>0</v>
      </c>
      <c r="E19964" s="3">
        <f>IFERROR(AVERAGE(E19967,E19980), 0)</f>
        <v>0</v>
      </c>
      <c r="F19964" s="3">
        <f>IFERROR(AVERAGE(F19967,F19980), 0)</f>
        <v>0</v>
      </c>
      <c r="G19964" s="3">
        <f>IFERROR(AVERAGE(G19967,G19980), 0)</f>
        <v>0</v>
      </c>
      <c r="H19964" s="3">
        <f>IFERROR(AVERAGE(H19967,H19980), 0)</f>
        <v>0</v>
      </c>
      <c r="I19964" s="3">
        <f>IFERROR(AVERAGE(I19967,I19980), 0)</f>
        <v>0</v>
      </c>
      <c r="J19964" s="3">
        <f>IFERROR(AVERAGE(J19967,J19980), 0)</f>
        <v>0</v>
      </c>
      <c r="K19964" s="3">
        <f>IFERROR(AVERAGE(K19967,K19980), 0)</f>
        <v>0</v>
      </c>
    </row>
    <row r="19965" spans="2:11" outlineLevel="2">
      <c r="B19965" s="4" t="s">
        <v>9</v>
      </c>
      <c r="D19965">
        <f>E19968+E19981</f>
        <v>0</v>
      </c>
      <c r="E19965">
        <f>F19968+F19981</f>
        <v>0</v>
      </c>
      <c r="F19965">
        <f>G19968+G19981</f>
        <v>0</v>
      </c>
      <c r="G19965">
        <f>H19968+H19981</f>
        <v>0</v>
      </c>
      <c r="H19965">
        <f>I19968+I19981</f>
        <v>0</v>
      </c>
      <c r="I19965">
        <f>J19968+J19981</f>
        <v>0</v>
      </c>
      <c r="J19965">
        <f>K19968+K19981</f>
        <v>0</v>
      </c>
      <c r="K19965">
        <f>L19968+L19981</f>
        <v>0</v>
      </c>
    </row>
    <row r="19966" spans="2:11" outlineLevel="2">
      <c r="B19966" s="4" t="s">
        <v>10</v>
      </c>
      <c r="D19966">
        <f>E19969+E19982</f>
        <v>0</v>
      </c>
      <c r="E19966">
        <f>F19969+F19982</f>
        <v>0</v>
      </c>
      <c r="F19966">
        <f>G19969+G19982</f>
        <v>0</v>
      </c>
      <c r="G19966">
        <f>H19969+H19982</f>
        <v>0</v>
      </c>
      <c r="H19966">
        <f>I19969+I19982</f>
        <v>0</v>
      </c>
      <c r="I19966">
        <f>J19969+J19982</f>
        <v>0</v>
      </c>
      <c r="J19966">
        <f>K19969+K19982</f>
        <v>0</v>
      </c>
      <c r="K19966">
        <f>L19969+L19982</f>
        <v>0</v>
      </c>
    </row>
    <row r="19967" spans="2:11" s="5" customFormat="1" outlineLevel="1">
      <c r="C19967" s="5" t="s">
        <v>49</v>
      </c>
      <c r="D19967" s="1">
        <f>IFERROR(D19968/D19969, D19968)</f>
        <v>0</v>
      </c>
      <c r="E19967" s="1">
        <f>IFERROR(E19968/E19969, E19968)</f>
        <v>0</v>
      </c>
      <c r="F19967" s="1">
        <f>IFERROR(F19968/F19969, F19968)</f>
        <v>0</v>
      </c>
      <c r="G19967" s="1">
        <f>IFERROR(G19968/G19969, G19968)</f>
        <v>0</v>
      </c>
      <c r="H19967" s="1">
        <f>IFERROR(H19968/H19969, H19968)</f>
        <v>0</v>
      </c>
      <c r="I19967" s="1">
        <f>IFERROR(I19968/I19969, I19968)</f>
        <v>0</v>
      </c>
      <c r="J19967" s="1">
        <f>IFERROR(J19968/J19969, J19968)</f>
        <v>0</v>
      </c>
      <c r="K19967" s="1">
        <f>IFERROR(K19968/K19969, K19968)</f>
        <v>0</v>
      </c>
    </row>
    <row r="19968" spans="2:11" outlineLevel="2">
      <c r="C19968" t="s">
        <v>10</v>
      </c>
      <c r="D19968">
        <f>COUNTIF(D19970:D19979, "1")</f>
        <v>0</v>
      </c>
      <c r="E19968">
        <f>COUNTIF(E19970:E19979, "1")</f>
        <v>0</v>
      </c>
      <c r="F19968">
        <f>COUNTIF(F19970:F19979, "1")</f>
        <v>0</v>
      </c>
      <c r="G19968">
        <f>COUNTIF(G19970:G19979, "1")</f>
        <v>0</v>
      </c>
      <c r="H19968">
        <f>COUNTIF(H19970:H19979, "1")</f>
        <v>0</v>
      </c>
      <c r="I19968">
        <f>COUNTIF(I19970:I19979, "1")</f>
        <v>0</v>
      </c>
      <c r="J19968">
        <f>COUNTIF(J19970:J19979, "1")</f>
        <v>0</v>
      </c>
      <c r="K19968">
        <f>COUNTIF(K19970:K19979, "1")</f>
        <v>0</v>
      </c>
    </row>
    <row r="19969" spans="2:11" outlineLevel="2">
      <c r="C19969" t="s">
        <v>12</v>
      </c>
      <c r="D19969">
        <f>COUNTIF(D19970:D19979, "0")</f>
        <v>0</v>
      </c>
      <c r="E19969">
        <f>COUNTIF(E19970:E19979, "0")</f>
        <v>0</v>
      </c>
      <c r="F19969">
        <f>COUNTIF(F19970:F19979, "0")</f>
        <v>0</v>
      </c>
      <c r="G19969">
        <f>COUNTIF(G19970:G19979, "0")</f>
        <v>0</v>
      </c>
      <c r="H19969">
        <f>COUNTIF(H19970:H19979, "0")</f>
        <v>0</v>
      </c>
      <c r="I19969">
        <f>COUNTIF(I19970:I19979, "0")</f>
        <v>0</v>
      </c>
      <c r="J19969">
        <f>COUNTIF(J19970:J19979, "0")</f>
        <v>0</v>
      </c>
      <c r="K19969">
        <f>COUNTIF(K19970:K19979, "0")</f>
        <v>0</v>
      </c>
    </row>
    <row r="19970" spans="2:11" outlineLevel="2">
      <c r="B19970" t="s">
        <v>50</v>
      </c>
      <c r="C19970" t="s">
        <v>14</v>
      </c>
      <c r="D19970">
        <v>1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2:11" outlineLevel="2">
      <c r="B19971" t="s">
        <v>50</v>
      </c>
      <c r="C19971" t="s">
        <v>15</v>
      </c>
      <c r="D19971">
        <v>0</v>
      </c>
      <c r="E19971">
        <v>0</v>
      </c>
      <c r="F19971">
        <v>1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2:11" outlineLevel="2">
      <c r="B19972" t="s">
        <v>50</v>
      </c>
      <c r="C19972" t="s">
        <v>16</v>
      </c>
      <c r="D19972">
        <v>1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2:11" outlineLevel="2">
      <c r="B19973" t="s">
        <v>50</v>
      </c>
      <c r="C19973" t="s">
        <v>17</v>
      </c>
      <c r="D19973">
        <v>0</v>
      </c>
      <c r="E19973">
        <v>0</v>
      </c>
      <c r="F19973">
        <v>0</v>
      </c>
      <c r="G19973">
        <v>0</v>
      </c>
      <c r="H19973">
        <v>1</v>
      </c>
      <c r="I19973">
        <v>0</v>
      </c>
      <c r="J19973">
        <v>0</v>
      </c>
      <c r="K19973">
        <v>0</v>
      </c>
    </row>
    <row r="19974" spans="2:11" outlineLevel="2">
      <c r="B19974" t="s">
        <v>50</v>
      </c>
      <c r="C19974" t="s">
        <v>18</v>
      </c>
      <c r="D19974">
        <v>1</v>
      </c>
      <c r="E19974">
        <v>1</v>
      </c>
      <c r="F19974">
        <v>1</v>
      </c>
      <c r="G19974">
        <v>0</v>
      </c>
      <c r="H19974">
        <v>1</v>
      </c>
      <c r="I19974">
        <v>1</v>
      </c>
      <c r="J19974">
        <v>0</v>
      </c>
      <c r="K19974">
        <v>0</v>
      </c>
    </row>
    <row r="19975" spans="2:11" outlineLevel="2">
      <c r="B19975" t="s">
        <v>50</v>
      </c>
      <c r="C19975" t="s">
        <v>19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2:11" outlineLevel="2">
      <c r="B19976" t="s">
        <v>50</v>
      </c>
      <c r="C19976" t="s">
        <v>32</v>
      </c>
      <c r="D19976">
        <v>0</v>
      </c>
      <c r="E19976">
        <v>0</v>
      </c>
      <c r="F19976">
        <v>1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2:11" outlineLevel="2">
      <c r="B19977" t="s">
        <v>50</v>
      </c>
      <c r="C19977" t="s">
        <v>20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2:11" outlineLevel="2">
      <c r="B19978" t="s">
        <v>50</v>
      </c>
      <c r="C19978" t="s">
        <v>20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2:11" outlineLevel="2">
      <c r="B19979" t="s">
        <v>50</v>
      </c>
      <c r="C19979" t="s">
        <v>21</v>
      </c>
      <c r="D19979">
        <v>0</v>
      </c>
      <c r="E19979">
        <v>0</v>
      </c>
      <c r="F19979">
        <v>1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2:11" s="5" customFormat="1" outlineLevel="1">
      <c r="C19980" s="5" t="s">
        <v>51</v>
      </c>
      <c r="D19980" s="1">
        <f>IFERROR(D19981/D19982, D19981)</f>
        <v>0</v>
      </c>
      <c r="E19980" s="1">
        <f>IFERROR(E19981/E19982, E19981)</f>
        <v>0</v>
      </c>
      <c r="F19980" s="1">
        <f>IFERROR(F19981/F19982, F19981)</f>
        <v>0</v>
      </c>
      <c r="G19980" s="1">
        <f>IFERROR(G19981/G19982, G19981)</f>
        <v>0</v>
      </c>
      <c r="H19980" s="1">
        <f>IFERROR(H19981/H19982, H19981)</f>
        <v>0</v>
      </c>
      <c r="I19980" s="1">
        <f>IFERROR(I19981/I19982, I19981)</f>
        <v>0</v>
      </c>
      <c r="J19980" s="1">
        <f>IFERROR(J19981/J19982, J19981)</f>
        <v>0</v>
      </c>
      <c r="K19980" s="1">
        <f>IFERROR(K19981/K19982, K19981)</f>
        <v>0</v>
      </c>
    </row>
    <row r="19981" spans="2:11" outlineLevel="2">
      <c r="C19981" t="s">
        <v>10</v>
      </c>
      <c r="D19981">
        <f>COUNTIF(D19983:D19990, "1")</f>
        <v>0</v>
      </c>
      <c r="E19981">
        <f>COUNTIF(E19983:E19990, "1")</f>
        <v>0</v>
      </c>
      <c r="F19981">
        <f>COUNTIF(F19983:F19990, "1")</f>
        <v>0</v>
      </c>
      <c r="G19981">
        <f>COUNTIF(G19983:G19990, "1")</f>
        <v>0</v>
      </c>
      <c r="H19981">
        <f>COUNTIF(H19983:H19990, "1")</f>
        <v>0</v>
      </c>
      <c r="I19981">
        <f>COUNTIF(I19983:I19990, "1")</f>
        <v>0</v>
      </c>
      <c r="J19981">
        <f>COUNTIF(J19983:J19990, "1")</f>
        <v>0</v>
      </c>
      <c r="K19981">
        <f>COUNTIF(K19983:K19990, "1")</f>
        <v>0</v>
      </c>
    </row>
    <row r="19982" spans="2:11" outlineLevel="2">
      <c r="C19982" t="s">
        <v>12</v>
      </c>
      <c r="D19982">
        <f>COUNTIF(D19983:D19990, "0")</f>
        <v>0</v>
      </c>
      <c r="E19982">
        <f>COUNTIF(E19983:E19990, "0")</f>
        <v>0</v>
      </c>
      <c r="F19982">
        <f>COUNTIF(F19983:F19990, "0")</f>
        <v>0</v>
      </c>
      <c r="G19982">
        <f>COUNTIF(G19983:G19990, "0")</f>
        <v>0</v>
      </c>
      <c r="H19982">
        <f>COUNTIF(H19983:H19990, "0")</f>
        <v>0</v>
      </c>
      <c r="I19982">
        <f>COUNTIF(I19983:I19990, "0")</f>
        <v>0</v>
      </c>
      <c r="J19982">
        <f>COUNTIF(J19983:J19990, "0")</f>
        <v>0</v>
      </c>
      <c r="K19982">
        <f>COUNTIF(K19983:K19990, "0")</f>
        <v>0</v>
      </c>
    </row>
    <row r="19983" spans="2:11" outlineLevel="2">
      <c r="B19983" t="s">
        <v>52</v>
      </c>
      <c r="C19983" t="s">
        <v>14</v>
      </c>
      <c r="D19983">
        <v>0</v>
      </c>
      <c r="E19983">
        <v>0</v>
      </c>
      <c r="F19983">
        <v>1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2:11" outlineLevel="2">
      <c r="B19984" t="s">
        <v>52</v>
      </c>
      <c r="C19984" t="s">
        <v>15</v>
      </c>
      <c r="D19984">
        <v>0</v>
      </c>
      <c r="E19984">
        <v>0</v>
      </c>
      <c r="F19984">
        <v>0</v>
      </c>
      <c r="G19984">
        <v>1</v>
      </c>
      <c r="H19984">
        <v>0</v>
      </c>
      <c r="I19984">
        <v>0</v>
      </c>
      <c r="J19984">
        <v>0</v>
      </c>
      <c r="K19984">
        <v>0</v>
      </c>
    </row>
    <row r="19985" spans="2:11" outlineLevel="2">
      <c r="B19985" t="s">
        <v>52</v>
      </c>
      <c r="C19985" t="s">
        <v>16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</row>
    <row r="19986" spans="2:11" outlineLevel="2">
      <c r="B19986" t="s">
        <v>52</v>
      </c>
      <c r="C19986" t="s">
        <v>17</v>
      </c>
      <c r="D19986">
        <v>0</v>
      </c>
      <c r="E19986">
        <v>0</v>
      </c>
      <c r="F19986">
        <v>1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2:11" outlineLevel="2">
      <c r="B19987" t="s">
        <v>52</v>
      </c>
      <c r="C19987" t="s">
        <v>18</v>
      </c>
      <c r="D19987">
        <v>1</v>
      </c>
      <c r="E19987">
        <v>0</v>
      </c>
      <c r="F19987">
        <v>0</v>
      </c>
      <c r="G19987">
        <v>1</v>
      </c>
      <c r="H19987">
        <v>0</v>
      </c>
      <c r="I19987">
        <v>0</v>
      </c>
      <c r="J19987">
        <v>0</v>
      </c>
      <c r="K19987">
        <v>0</v>
      </c>
    </row>
    <row r="19988" spans="2:11" outlineLevel="2">
      <c r="B19988" t="s">
        <v>52</v>
      </c>
      <c r="C19988" t="s">
        <v>19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</row>
    <row r="19989" spans="2:11" outlineLevel="2">
      <c r="B19989" t="s">
        <v>52</v>
      </c>
      <c r="C19989" t="s">
        <v>32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</row>
    <row r="19990" spans="2:11" outlineLevel="2">
      <c r="B19990" t="s">
        <v>52</v>
      </c>
      <c r="C19990" t="s">
        <v>23</v>
      </c>
      <c r="D19990">
        <v>0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</row>
    <row r="19991" spans="2:11" s="3" customFormat="1">
      <c r="B19991" s="3" t="s">
        <v>873</v>
      </c>
      <c r="C19991" s="3" t="s">
        <v>8</v>
      </c>
      <c r="D19991" s="3">
        <f>IFERROR(AVERAGE(D19994), 0)</f>
        <v>0</v>
      </c>
      <c r="E19991" s="3">
        <f>IFERROR(AVERAGE(E19994), 0)</f>
        <v>0</v>
      </c>
      <c r="F19991" s="3">
        <f>IFERROR(AVERAGE(F19994), 0)</f>
        <v>0</v>
      </c>
      <c r="G19991" s="3">
        <f>IFERROR(AVERAGE(G19994), 0)</f>
        <v>0</v>
      </c>
      <c r="H19991" s="3">
        <f>IFERROR(AVERAGE(H19994), 0)</f>
        <v>0</v>
      </c>
      <c r="I19991" s="3">
        <f>IFERROR(AVERAGE(I19994), 0)</f>
        <v>0</v>
      </c>
      <c r="J19991" s="3">
        <f>IFERROR(AVERAGE(J19994), 0)</f>
        <v>0</v>
      </c>
      <c r="K19991" s="3">
        <f>IFERROR(AVERAGE(K19994), 0)</f>
        <v>0</v>
      </c>
    </row>
    <row r="19992" spans="2:11" outlineLevel="2">
      <c r="B19992" s="4" t="s">
        <v>9</v>
      </c>
      <c r="D19992">
        <f>E19995</f>
        <v>0</v>
      </c>
      <c r="E19992">
        <f>F19995</f>
        <v>0</v>
      </c>
      <c r="F19992">
        <f>G19995</f>
        <v>0</v>
      </c>
      <c r="G19992">
        <f>H19995</f>
        <v>0</v>
      </c>
      <c r="H19992">
        <f>I19995</f>
        <v>0</v>
      </c>
      <c r="I19992">
        <f>J19995</f>
        <v>0</v>
      </c>
      <c r="J19992">
        <f>K19995</f>
        <v>0</v>
      </c>
      <c r="K19992">
        <f>L19995</f>
        <v>0</v>
      </c>
    </row>
    <row r="19993" spans="2:11" outlineLevel="2">
      <c r="B19993" s="4" t="s">
        <v>10</v>
      </c>
      <c r="D19993">
        <f>E19996</f>
        <v>0</v>
      </c>
      <c r="E19993">
        <f>F19996</f>
        <v>0</v>
      </c>
      <c r="F19993">
        <f>G19996</f>
        <v>0</v>
      </c>
      <c r="G19993">
        <f>H19996</f>
        <v>0</v>
      </c>
      <c r="H19993">
        <f>I19996</f>
        <v>0</v>
      </c>
      <c r="I19993">
        <f>J19996</f>
        <v>0</v>
      </c>
      <c r="J19993">
        <f>K19996</f>
        <v>0</v>
      </c>
      <c r="K19993">
        <f>L19996</f>
        <v>0</v>
      </c>
    </row>
    <row r="19994" spans="2:11" s="5" customFormat="1" outlineLevel="1">
      <c r="C19994" s="5" t="s">
        <v>51</v>
      </c>
      <c r="D19994" s="1">
        <f>IFERROR(D19995/D19996, D19995)</f>
        <v>0</v>
      </c>
      <c r="E19994" s="1">
        <f>IFERROR(E19995/E19996, E19995)</f>
        <v>0</v>
      </c>
      <c r="F19994" s="1">
        <f>IFERROR(F19995/F19996, F19995)</f>
        <v>0</v>
      </c>
      <c r="G19994" s="1">
        <f>IFERROR(G19995/G19996, G19995)</f>
        <v>0</v>
      </c>
      <c r="H19994" s="1">
        <f>IFERROR(H19995/H19996, H19995)</f>
        <v>0</v>
      </c>
      <c r="I19994" s="1">
        <f>IFERROR(I19995/I19996, I19995)</f>
        <v>0</v>
      </c>
      <c r="J19994" s="1">
        <f>IFERROR(J19995/J19996, J19995)</f>
        <v>0</v>
      </c>
      <c r="K19994" s="1">
        <f>IFERROR(K19995/K19996, K19995)</f>
        <v>0</v>
      </c>
    </row>
    <row r="19995" spans="2:11" outlineLevel="2">
      <c r="C19995" t="s">
        <v>10</v>
      </c>
      <c r="D19995">
        <f>COUNTIF(D19997:D19998, "1")</f>
        <v>0</v>
      </c>
      <c r="E19995">
        <f>COUNTIF(E19997:E19998, "1")</f>
        <v>0</v>
      </c>
      <c r="F19995">
        <f>COUNTIF(F19997:F19998, "1")</f>
        <v>0</v>
      </c>
      <c r="G19995">
        <f>COUNTIF(G19997:G19998, "1")</f>
        <v>0</v>
      </c>
      <c r="H19995">
        <f>COUNTIF(H19997:H19998, "1")</f>
        <v>0</v>
      </c>
      <c r="I19995">
        <f>COUNTIF(I19997:I19998, "1")</f>
        <v>0</v>
      </c>
      <c r="J19995">
        <f>COUNTIF(J19997:J19998, "1")</f>
        <v>0</v>
      </c>
      <c r="K19995">
        <f>COUNTIF(K19997:K19998, "1")</f>
        <v>0</v>
      </c>
    </row>
    <row r="19996" spans="2:11" outlineLevel="2">
      <c r="C19996" t="s">
        <v>12</v>
      </c>
      <c r="D19996">
        <f>COUNTIF(D19997:D19998, "0")</f>
        <v>0</v>
      </c>
      <c r="E19996">
        <f>COUNTIF(E19997:E19998, "0")</f>
        <v>0</v>
      </c>
      <c r="F19996">
        <f>COUNTIF(F19997:F19998, "0")</f>
        <v>0</v>
      </c>
      <c r="G19996">
        <f>COUNTIF(G19997:G19998, "0")</f>
        <v>0</v>
      </c>
      <c r="H19996">
        <f>COUNTIF(H19997:H19998, "0")</f>
        <v>0</v>
      </c>
      <c r="I19996">
        <f>COUNTIF(I19997:I19998, "0")</f>
        <v>0</v>
      </c>
      <c r="J19996">
        <f>COUNTIF(J19997:J19998, "0")</f>
        <v>0</v>
      </c>
      <c r="K19996">
        <f>COUNTIF(K19997:K19998, "0")</f>
        <v>0</v>
      </c>
    </row>
    <row r="19997" spans="2:11" outlineLevel="2">
      <c r="B19997" t="s">
        <v>52</v>
      </c>
      <c r="C19997" t="s">
        <v>14</v>
      </c>
      <c r="D19997">
        <v>0</v>
      </c>
      <c r="E19997">
        <v>0</v>
      </c>
      <c r="F19997">
        <v>1</v>
      </c>
      <c r="G19997">
        <v>0</v>
      </c>
      <c r="H19997">
        <v>0</v>
      </c>
      <c r="I19997">
        <v>1</v>
      </c>
      <c r="J19997">
        <v>0</v>
      </c>
      <c r="K19997">
        <v>0</v>
      </c>
    </row>
    <row r="19998" spans="2:11" outlineLevel="2">
      <c r="B19998" t="s">
        <v>52</v>
      </c>
      <c r="C19998" t="s">
        <v>15</v>
      </c>
      <c r="D19998">
        <v>0</v>
      </c>
      <c r="E19998">
        <v>0</v>
      </c>
      <c r="F19998">
        <v>0</v>
      </c>
      <c r="G19998">
        <v>1</v>
      </c>
      <c r="H19998">
        <v>0</v>
      </c>
      <c r="I19998">
        <v>0</v>
      </c>
      <c r="J19998">
        <v>0</v>
      </c>
      <c r="K19998">
        <v>0</v>
      </c>
    </row>
    <row r="19999" spans="2:11" s="3" customFormat="1">
      <c r="B19999" s="3" t="s">
        <v>874</v>
      </c>
      <c r="C19999" s="3" t="s">
        <v>8</v>
      </c>
      <c r="D19999" s="3">
        <f>IFERROR(AVERAGE(D20002), 0)</f>
        <v>0</v>
      </c>
      <c r="E19999" s="3">
        <f>IFERROR(AVERAGE(E20002), 0)</f>
        <v>0</v>
      </c>
      <c r="F19999" s="3">
        <f>IFERROR(AVERAGE(F20002), 0)</f>
        <v>0</v>
      </c>
      <c r="G19999" s="3">
        <f>IFERROR(AVERAGE(G20002), 0)</f>
        <v>0</v>
      </c>
      <c r="H19999" s="3">
        <f>IFERROR(AVERAGE(H20002), 0)</f>
        <v>0</v>
      </c>
      <c r="I19999" s="3">
        <f>IFERROR(AVERAGE(I20002), 0)</f>
        <v>0</v>
      </c>
      <c r="J19999" s="3">
        <f>IFERROR(AVERAGE(J20002), 0)</f>
        <v>0</v>
      </c>
      <c r="K19999" s="3">
        <f>IFERROR(AVERAGE(K20002), 0)</f>
        <v>0</v>
      </c>
    </row>
    <row r="20000" spans="2:11" outlineLevel="2">
      <c r="B20000" s="4" t="s">
        <v>9</v>
      </c>
      <c r="D20000">
        <f>E20003</f>
        <v>0</v>
      </c>
      <c r="E20000">
        <f>F20003</f>
        <v>0</v>
      </c>
      <c r="F20000">
        <f>G20003</f>
        <v>0</v>
      </c>
      <c r="G20000">
        <f>H20003</f>
        <v>0</v>
      </c>
      <c r="H20000">
        <f>I20003</f>
        <v>0</v>
      </c>
      <c r="I20000">
        <f>J20003</f>
        <v>0</v>
      </c>
      <c r="J20000">
        <f>K20003</f>
        <v>0</v>
      </c>
      <c r="K20000">
        <f>L20003</f>
        <v>0</v>
      </c>
    </row>
    <row r="20001" spans="2:11" outlineLevel="2">
      <c r="B20001" s="4" t="s">
        <v>10</v>
      </c>
      <c r="D20001">
        <f>E20004</f>
        <v>0</v>
      </c>
      <c r="E20001">
        <f>F20004</f>
        <v>0</v>
      </c>
      <c r="F20001">
        <f>G20004</f>
        <v>0</v>
      </c>
      <c r="G20001">
        <f>H20004</f>
        <v>0</v>
      </c>
      <c r="H20001">
        <f>I20004</f>
        <v>0</v>
      </c>
      <c r="I20001">
        <f>J20004</f>
        <v>0</v>
      </c>
      <c r="J20001">
        <f>K20004</f>
        <v>0</v>
      </c>
      <c r="K20001">
        <f>L20004</f>
        <v>0</v>
      </c>
    </row>
    <row r="20002" spans="2:11" s="5" customFormat="1" outlineLevel="1">
      <c r="C20002" s="5" t="s">
        <v>51</v>
      </c>
      <c r="D20002" s="1">
        <f>IFERROR(D20003/D20004, D20003)</f>
        <v>0</v>
      </c>
      <c r="E20002" s="1">
        <f>IFERROR(E20003/E20004, E20003)</f>
        <v>0</v>
      </c>
      <c r="F20002" s="1">
        <f>IFERROR(F20003/F20004, F20003)</f>
        <v>0</v>
      </c>
      <c r="G20002" s="1">
        <f>IFERROR(G20003/G20004, G20003)</f>
        <v>0</v>
      </c>
      <c r="H20002" s="1">
        <f>IFERROR(H20003/H20004, H20003)</f>
        <v>0</v>
      </c>
      <c r="I20002" s="1">
        <f>IFERROR(I20003/I20004, I20003)</f>
        <v>0</v>
      </c>
      <c r="J20002" s="1">
        <f>IFERROR(J20003/J20004, J20003)</f>
        <v>0</v>
      </c>
      <c r="K20002" s="1">
        <f>IFERROR(K20003/K20004, K20003)</f>
        <v>0</v>
      </c>
    </row>
    <row r="20003" spans="2:11" outlineLevel="2">
      <c r="C20003" t="s">
        <v>10</v>
      </c>
      <c r="D20003">
        <f>COUNTIF(D20005:D20016, "1")</f>
        <v>0</v>
      </c>
      <c r="E20003">
        <f>COUNTIF(E20005:E20016, "1")</f>
        <v>0</v>
      </c>
      <c r="F20003">
        <f>COUNTIF(F20005:F20016, "1")</f>
        <v>0</v>
      </c>
      <c r="G20003">
        <f>COUNTIF(G20005:G20016, "1")</f>
        <v>0</v>
      </c>
      <c r="H20003">
        <f>COUNTIF(H20005:H20016, "1")</f>
        <v>0</v>
      </c>
      <c r="I20003">
        <f>COUNTIF(I20005:I20016, "1")</f>
        <v>0</v>
      </c>
      <c r="J20003">
        <f>COUNTIF(J20005:J20016, "1")</f>
        <v>0</v>
      </c>
      <c r="K20003">
        <f>COUNTIF(K20005:K20016, "1")</f>
        <v>0</v>
      </c>
    </row>
    <row r="20004" spans="2:11" outlineLevel="2">
      <c r="C20004" t="s">
        <v>12</v>
      </c>
      <c r="D20004">
        <f>COUNTIF(D20005:D20016, "0")</f>
        <v>0</v>
      </c>
      <c r="E20004">
        <f>COUNTIF(E20005:E20016, "0")</f>
        <v>0</v>
      </c>
      <c r="F20004">
        <f>COUNTIF(F20005:F20016, "0")</f>
        <v>0</v>
      </c>
      <c r="G20004">
        <f>COUNTIF(G20005:G20016, "0")</f>
        <v>0</v>
      </c>
      <c r="H20004">
        <f>COUNTIF(H20005:H20016, "0")</f>
        <v>0</v>
      </c>
      <c r="I20004">
        <f>COUNTIF(I20005:I20016, "0")</f>
        <v>0</v>
      </c>
      <c r="J20004">
        <f>COUNTIF(J20005:J20016, "0")</f>
        <v>0</v>
      </c>
      <c r="K20004">
        <f>COUNTIF(K20005:K20016, "0")</f>
        <v>0</v>
      </c>
    </row>
    <row r="20005" spans="2:11" outlineLevel="2">
      <c r="B20005" t="s">
        <v>52</v>
      </c>
      <c r="C20005" t="s">
        <v>14</v>
      </c>
      <c r="D20005">
        <v>0</v>
      </c>
      <c r="E20005">
        <v>1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2:11" outlineLevel="2">
      <c r="B20006" t="s">
        <v>52</v>
      </c>
      <c r="C20006" t="s">
        <v>15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2:11" outlineLevel="2">
      <c r="B20007" t="s">
        <v>52</v>
      </c>
      <c r="C20007" t="s">
        <v>17</v>
      </c>
      <c r="D20007">
        <v>0</v>
      </c>
      <c r="E20007">
        <v>1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</row>
    <row r="20008" spans="2:11" outlineLevel="2">
      <c r="B20008" t="s">
        <v>52</v>
      </c>
      <c r="C20008" t="s">
        <v>18</v>
      </c>
      <c r="D20008">
        <v>1</v>
      </c>
      <c r="E20008">
        <v>0</v>
      </c>
      <c r="F20008">
        <v>0</v>
      </c>
      <c r="G20008">
        <v>0</v>
      </c>
      <c r="H20008">
        <v>1</v>
      </c>
      <c r="I20008">
        <v>0</v>
      </c>
      <c r="J20008">
        <v>0</v>
      </c>
      <c r="K20008">
        <v>0</v>
      </c>
    </row>
    <row r="20009" spans="2:11" outlineLevel="2">
      <c r="B20009" t="s">
        <v>52</v>
      </c>
      <c r="C20009" t="s">
        <v>32</v>
      </c>
      <c r="D20009">
        <v>0</v>
      </c>
      <c r="E20009">
        <v>0</v>
      </c>
      <c r="F20009">
        <v>0</v>
      </c>
      <c r="G20009">
        <v>0</v>
      </c>
      <c r="H20009">
        <v>1</v>
      </c>
      <c r="I20009">
        <v>0</v>
      </c>
      <c r="J20009">
        <v>0</v>
      </c>
      <c r="K20009">
        <v>0</v>
      </c>
    </row>
    <row r="20010" spans="2:11" outlineLevel="2">
      <c r="B20010" t="s">
        <v>52</v>
      </c>
      <c r="C20010" t="s">
        <v>20</v>
      </c>
      <c r="D20010">
        <v>0</v>
      </c>
      <c r="E20010">
        <v>1</v>
      </c>
      <c r="F20010">
        <v>1</v>
      </c>
      <c r="G20010">
        <v>0</v>
      </c>
      <c r="H20010">
        <v>0</v>
      </c>
      <c r="I20010">
        <v>0</v>
      </c>
      <c r="J20010">
        <v>0</v>
      </c>
      <c r="K20010">
        <v>0</v>
      </c>
    </row>
    <row r="20011" spans="2:11" outlineLevel="2">
      <c r="B20011" t="s">
        <v>52</v>
      </c>
      <c r="C20011" t="s">
        <v>21</v>
      </c>
      <c r="D20011">
        <v>1</v>
      </c>
      <c r="E20011">
        <v>1</v>
      </c>
      <c r="F20011">
        <v>1</v>
      </c>
      <c r="G20011">
        <v>1</v>
      </c>
      <c r="H20011">
        <v>0</v>
      </c>
      <c r="I20011">
        <v>0</v>
      </c>
      <c r="J20011">
        <v>0</v>
      </c>
      <c r="K20011">
        <v>0</v>
      </c>
    </row>
    <row r="20012" spans="2:11" outlineLevel="2">
      <c r="B20012" t="s">
        <v>52</v>
      </c>
      <c r="C20012" t="s">
        <v>23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</row>
    <row r="20013" spans="2:11" outlineLevel="2">
      <c r="B20013" t="s">
        <v>52</v>
      </c>
      <c r="C20013" t="s">
        <v>33</v>
      </c>
      <c r="D20013">
        <v>0</v>
      </c>
      <c r="E20013">
        <v>0</v>
      </c>
      <c r="F20013">
        <v>1</v>
      </c>
      <c r="G20013">
        <v>0</v>
      </c>
      <c r="H20013">
        <v>0</v>
      </c>
      <c r="I20013">
        <v>0</v>
      </c>
      <c r="J20013">
        <v>0</v>
      </c>
      <c r="K20013">
        <v>0</v>
      </c>
    </row>
    <row r="20014" spans="2:11" outlineLevel="2">
      <c r="B20014" t="s">
        <v>52</v>
      </c>
      <c r="C20014" t="s">
        <v>24</v>
      </c>
      <c r="D20014">
        <v>0</v>
      </c>
      <c r="E20014">
        <v>0</v>
      </c>
      <c r="F20014">
        <v>1</v>
      </c>
      <c r="G20014">
        <v>1</v>
      </c>
      <c r="H20014">
        <v>1</v>
      </c>
      <c r="I20014">
        <v>1</v>
      </c>
      <c r="J20014">
        <v>0</v>
      </c>
      <c r="K20014">
        <v>0</v>
      </c>
    </row>
    <row r="20015" spans="2:11" outlineLevel="2">
      <c r="B20015" t="s">
        <v>52</v>
      </c>
      <c r="C20015" t="s">
        <v>34</v>
      </c>
      <c r="D20015">
        <v>0</v>
      </c>
      <c r="E20015">
        <v>0</v>
      </c>
      <c r="F20015">
        <v>1</v>
      </c>
      <c r="G20015">
        <v>1</v>
      </c>
      <c r="H20015">
        <v>0</v>
      </c>
      <c r="I20015">
        <v>0</v>
      </c>
      <c r="J20015">
        <v>0</v>
      </c>
      <c r="K20015">
        <v>0</v>
      </c>
    </row>
    <row r="20016" spans="2:11" outlineLevel="2">
      <c r="B20016" t="s">
        <v>52</v>
      </c>
      <c r="C20016" t="s">
        <v>25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</row>
    <row r="20017" spans="2:11" s="3" customFormat="1">
      <c r="B20017" s="3" t="s">
        <v>875</v>
      </c>
      <c r="C20017" s="3" t="s">
        <v>8</v>
      </c>
      <c r="D20017" s="3">
        <f>IFERROR(AVERAGE(D20020), 0)</f>
        <v>0</v>
      </c>
      <c r="E20017" s="3">
        <f>IFERROR(AVERAGE(E20020), 0)</f>
        <v>0</v>
      </c>
      <c r="F20017" s="3">
        <f>IFERROR(AVERAGE(F20020), 0)</f>
        <v>0</v>
      </c>
      <c r="G20017" s="3">
        <f>IFERROR(AVERAGE(G20020), 0)</f>
        <v>0</v>
      </c>
      <c r="H20017" s="3">
        <f>IFERROR(AVERAGE(H20020), 0)</f>
        <v>0</v>
      </c>
      <c r="I20017" s="3">
        <f>IFERROR(AVERAGE(I20020), 0)</f>
        <v>0</v>
      </c>
      <c r="J20017" s="3">
        <f>IFERROR(AVERAGE(J20020), 0)</f>
        <v>0</v>
      </c>
      <c r="K20017" s="3">
        <f>IFERROR(AVERAGE(K20020), 0)</f>
        <v>0</v>
      </c>
    </row>
    <row r="20018" spans="2:11" outlineLevel="2">
      <c r="B20018" s="4" t="s">
        <v>9</v>
      </c>
      <c r="D20018">
        <f>E20021</f>
        <v>0</v>
      </c>
      <c r="E20018">
        <f>F20021</f>
        <v>0</v>
      </c>
      <c r="F20018">
        <f>G20021</f>
        <v>0</v>
      </c>
      <c r="G20018">
        <f>H20021</f>
        <v>0</v>
      </c>
      <c r="H20018">
        <f>I20021</f>
        <v>0</v>
      </c>
      <c r="I20018">
        <f>J20021</f>
        <v>0</v>
      </c>
      <c r="J20018">
        <f>K20021</f>
        <v>0</v>
      </c>
      <c r="K20018">
        <f>L20021</f>
        <v>0</v>
      </c>
    </row>
    <row r="20019" spans="2:11" outlineLevel="2">
      <c r="B20019" s="4" t="s">
        <v>10</v>
      </c>
      <c r="D20019">
        <f>E20022</f>
        <v>0</v>
      </c>
      <c r="E20019">
        <f>F20022</f>
        <v>0</v>
      </c>
      <c r="F20019">
        <f>G20022</f>
        <v>0</v>
      </c>
      <c r="G20019">
        <f>H20022</f>
        <v>0</v>
      </c>
      <c r="H20019">
        <f>I20022</f>
        <v>0</v>
      </c>
      <c r="I20019">
        <f>J20022</f>
        <v>0</v>
      </c>
      <c r="J20019">
        <f>K20022</f>
        <v>0</v>
      </c>
      <c r="K20019">
        <f>L20022</f>
        <v>0</v>
      </c>
    </row>
    <row r="20020" spans="2:11" s="5" customFormat="1" outlineLevel="1">
      <c r="C20020" s="5" t="s">
        <v>51</v>
      </c>
      <c r="D20020" s="1">
        <f>IFERROR(D20021/D20022, D20021)</f>
        <v>0</v>
      </c>
      <c r="E20020" s="1">
        <f>IFERROR(E20021/E20022, E20021)</f>
        <v>0</v>
      </c>
      <c r="F20020" s="1">
        <f>IFERROR(F20021/F20022, F20021)</f>
        <v>0</v>
      </c>
      <c r="G20020" s="1">
        <f>IFERROR(G20021/G20022, G20021)</f>
        <v>0</v>
      </c>
      <c r="H20020" s="1">
        <f>IFERROR(H20021/H20022, H20021)</f>
        <v>0</v>
      </c>
      <c r="I20020" s="1">
        <f>IFERROR(I20021/I20022, I20021)</f>
        <v>0</v>
      </c>
      <c r="J20020" s="1">
        <f>IFERROR(J20021/J20022, J20021)</f>
        <v>0</v>
      </c>
      <c r="K20020" s="1">
        <f>IFERROR(K20021/K20022, K20021)</f>
        <v>0</v>
      </c>
    </row>
    <row r="20021" spans="2:11" outlineLevel="2">
      <c r="C20021" t="s">
        <v>10</v>
      </c>
      <c r="D20021">
        <f>COUNTIF(D20023:D20034, "1")</f>
        <v>0</v>
      </c>
      <c r="E20021">
        <f>COUNTIF(E20023:E20034, "1")</f>
        <v>0</v>
      </c>
      <c r="F20021">
        <f>COUNTIF(F20023:F20034, "1")</f>
        <v>0</v>
      </c>
      <c r="G20021">
        <f>COUNTIF(G20023:G20034, "1")</f>
        <v>0</v>
      </c>
      <c r="H20021">
        <f>COUNTIF(H20023:H20034, "1")</f>
        <v>0</v>
      </c>
      <c r="I20021">
        <f>COUNTIF(I20023:I20034, "1")</f>
        <v>0</v>
      </c>
      <c r="J20021">
        <f>COUNTIF(J20023:J20034, "1")</f>
        <v>0</v>
      </c>
      <c r="K20021">
        <f>COUNTIF(K20023:K20034, "1")</f>
        <v>0</v>
      </c>
    </row>
    <row r="20022" spans="2:11" outlineLevel="2">
      <c r="C20022" t="s">
        <v>12</v>
      </c>
      <c r="D20022">
        <f>COUNTIF(D20023:D20034, "0")</f>
        <v>0</v>
      </c>
      <c r="E20022">
        <f>COUNTIF(E20023:E20034, "0")</f>
        <v>0</v>
      </c>
      <c r="F20022">
        <f>COUNTIF(F20023:F20034, "0")</f>
        <v>0</v>
      </c>
      <c r="G20022">
        <f>COUNTIF(G20023:G20034, "0")</f>
        <v>0</v>
      </c>
      <c r="H20022">
        <f>COUNTIF(H20023:H20034, "0")</f>
        <v>0</v>
      </c>
      <c r="I20022">
        <f>COUNTIF(I20023:I20034, "0")</f>
        <v>0</v>
      </c>
      <c r="J20022">
        <f>COUNTIF(J20023:J20034, "0")</f>
        <v>0</v>
      </c>
      <c r="K20022">
        <f>COUNTIF(K20023:K20034, "0")</f>
        <v>0</v>
      </c>
    </row>
    <row r="20023" spans="2:11" outlineLevel="2">
      <c r="B20023" t="s">
        <v>52</v>
      </c>
      <c r="C20023" t="s">
        <v>17</v>
      </c>
      <c r="D20023">
        <v>0</v>
      </c>
      <c r="E20023">
        <v>1</v>
      </c>
      <c r="F20023">
        <v>0</v>
      </c>
      <c r="G20023">
        <v>0</v>
      </c>
      <c r="H20023">
        <v>1</v>
      </c>
      <c r="I20023">
        <v>0</v>
      </c>
      <c r="J20023">
        <v>0</v>
      </c>
      <c r="K20023">
        <v>0</v>
      </c>
    </row>
    <row r="20024" spans="2:11" outlineLevel="2">
      <c r="B20024" t="s">
        <v>52</v>
      </c>
      <c r="C20024" t="s">
        <v>15</v>
      </c>
      <c r="D20024">
        <v>1</v>
      </c>
      <c r="E20024">
        <v>0</v>
      </c>
      <c r="F20024">
        <v>1</v>
      </c>
      <c r="G20024">
        <v>0</v>
      </c>
      <c r="H20024">
        <v>0</v>
      </c>
      <c r="I20024">
        <v>0</v>
      </c>
      <c r="J20024">
        <v>0</v>
      </c>
      <c r="K20024">
        <v>0</v>
      </c>
    </row>
    <row r="20025" spans="2:11" outlineLevel="2">
      <c r="B20025" t="s">
        <v>52</v>
      </c>
      <c r="C20025" t="s">
        <v>18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</row>
    <row r="20026" spans="2:11" outlineLevel="2">
      <c r="B20026" t="s">
        <v>52</v>
      </c>
      <c r="C20026" t="s">
        <v>16</v>
      </c>
      <c r="D20026">
        <v>0</v>
      </c>
      <c r="E20026">
        <v>0</v>
      </c>
      <c r="F20026">
        <v>1</v>
      </c>
      <c r="G20026">
        <v>0</v>
      </c>
      <c r="H20026">
        <v>0</v>
      </c>
      <c r="I20026">
        <v>0</v>
      </c>
      <c r="J20026">
        <v>0</v>
      </c>
      <c r="K20026">
        <v>0</v>
      </c>
    </row>
    <row r="20027" spans="2:11" outlineLevel="2">
      <c r="B20027" t="s">
        <v>52</v>
      </c>
      <c r="C20027" t="s">
        <v>19</v>
      </c>
      <c r="D20027">
        <v>1</v>
      </c>
      <c r="E20027">
        <v>0</v>
      </c>
      <c r="F20027">
        <v>1</v>
      </c>
      <c r="G20027">
        <v>0</v>
      </c>
      <c r="H20027">
        <v>0</v>
      </c>
      <c r="I20027">
        <v>0</v>
      </c>
      <c r="J20027">
        <v>0</v>
      </c>
      <c r="K20027">
        <v>0</v>
      </c>
    </row>
    <row r="20028" spans="2:11" outlineLevel="2">
      <c r="B20028" t="s">
        <v>52</v>
      </c>
      <c r="C20028" t="s">
        <v>14</v>
      </c>
      <c r="D20028">
        <v>0</v>
      </c>
      <c r="E20028">
        <v>0</v>
      </c>
      <c r="F20028">
        <v>1</v>
      </c>
      <c r="G20028">
        <v>0</v>
      </c>
      <c r="H20028">
        <v>1</v>
      </c>
      <c r="I20028">
        <v>0</v>
      </c>
      <c r="J20028">
        <v>0</v>
      </c>
      <c r="K20028">
        <v>0</v>
      </c>
    </row>
    <row r="20029" spans="2:11" outlineLevel="2">
      <c r="B20029" t="s">
        <v>52</v>
      </c>
      <c r="C20029" t="s">
        <v>33</v>
      </c>
      <c r="D20029">
        <v>0</v>
      </c>
      <c r="E20029">
        <v>0</v>
      </c>
      <c r="F20029">
        <v>0</v>
      </c>
      <c r="G20029">
        <v>1</v>
      </c>
      <c r="H20029">
        <v>0</v>
      </c>
      <c r="I20029">
        <v>0</v>
      </c>
      <c r="J20029">
        <v>0</v>
      </c>
      <c r="K20029">
        <v>0</v>
      </c>
    </row>
    <row r="20030" spans="2:11" outlineLevel="2">
      <c r="B20030" t="s">
        <v>52</v>
      </c>
      <c r="C20030" t="s">
        <v>20</v>
      </c>
      <c r="D20030">
        <v>0</v>
      </c>
      <c r="E20030">
        <v>0</v>
      </c>
      <c r="F20030">
        <v>1</v>
      </c>
      <c r="G20030">
        <v>0</v>
      </c>
      <c r="H20030">
        <v>0</v>
      </c>
      <c r="I20030">
        <v>1</v>
      </c>
      <c r="J20030">
        <v>0</v>
      </c>
      <c r="K20030">
        <v>0</v>
      </c>
    </row>
    <row r="20031" spans="2:11" outlineLevel="2">
      <c r="B20031" t="s">
        <v>52</v>
      </c>
      <c r="C20031" t="s">
        <v>22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2:11" outlineLevel="2">
      <c r="B20032" t="s">
        <v>52</v>
      </c>
      <c r="C20032" t="s">
        <v>23</v>
      </c>
      <c r="D20032">
        <v>1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2:11" outlineLevel="2">
      <c r="B20033" t="s">
        <v>52</v>
      </c>
      <c r="C20033" t="s">
        <v>21</v>
      </c>
      <c r="D20033">
        <v>0</v>
      </c>
      <c r="E20033">
        <v>0</v>
      </c>
      <c r="F20033">
        <v>0</v>
      </c>
      <c r="G20033">
        <v>1</v>
      </c>
      <c r="H20033">
        <v>1</v>
      </c>
      <c r="I20033">
        <v>0</v>
      </c>
      <c r="J20033">
        <v>1</v>
      </c>
      <c r="K20033">
        <v>0</v>
      </c>
    </row>
    <row r="20034" spans="2:11" outlineLevel="2">
      <c r="B20034" t="s">
        <v>52</v>
      </c>
      <c r="C20034" t="s">
        <v>32</v>
      </c>
      <c r="D20034">
        <v>0</v>
      </c>
      <c r="E20034">
        <v>0</v>
      </c>
      <c r="F20034">
        <v>0</v>
      </c>
      <c r="G20034">
        <v>0</v>
      </c>
      <c r="H20034">
        <v>1</v>
      </c>
      <c r="I20034">
        <v>0</v>
      </c>
      <c r="J20034">
        <v>0</v>
      </c>
      <c r="K20034">
        <v>0</v>
      </c>
    </row>
    <row r="20035" spans="2:11" s="3" customFormat="1">
      <c r="B20035" s="3" t="s">
        <v>876</v>
      </c>
      <c r="C20035" s="3" t="s">
        <v>8</v>
      </c>
      <c r="D20035" s="3">
        <f>IFERROR(AVERAGE(D20038), 0)</f>
        <v>0</v>
      </c>
      <c r="E20035" s="3">
        <f>IFERROR(AVERAGE(E20038), 0)</f>
        <v>0</v>
      </c>
      <c r="F20035" s="3">
        <f>IFERROR(AVERAGE(F20038), 0)</f>
        <v>0</v>
      </c>
      <c r="G20035" s="3">
        <f>IFERROR(AVERAGE(G20038), 0)</f>
        <v>0</v>
      </c>
      <c r="H20035" s="3">
        <f>IFERROR(AVERAGE(H20038), 0)</f>
        <v>0</v>
      </c>
      <c r="I20035" s="3">
        <f>IFERROR(AVERAGE(I20038), 0)</f>
        <v>0</v>
      </c>
      <c r="J20035" s="3">
        <f>IFERROR(AVERAGE(J20038), 0)</f>
        <v>0</v>
      </c>
      <c r="K20035" s="3">
        <f>IFERROR(AVERAGE(K20038), 0)</f>
        <v>0</v>
      </c>
    </row>
    <row r="20036" spans="2:11" outlineLevel="2">
      <c r="B20036" s="4" t="s">
        <v>9</v>
      </c>
      <c r="D20036">
        <f>E20039</f>
        <v>0</v>
      </c>
      <c r="E20036">
        <f>F20039</f>
        <v>0</v>
      </c>
      <c r="F20036">
        <f>G20039</f>
        <v>0</v>
      </c>
      <c r="G20036">
        <f>H20039</f>
        <v>0</v>
      </c>
      <c r="H20036">
        <f>I20039</f>
        <v>0</v>
      </c>
      <c r="I20036">
        <f>J20039</f>
        <v>0</v>
      </c>
      <c r="J20036">
        <f>K20039</f>
        <v>0</v>
      </c>
      <c r="K20036">
        <f>L20039</f>
        <v>0</v>
      </c>
    </row>
    <row r="20037" spans="2:11" outlineLevel="2">
      <c r="B20037" s="4" t="s">
        <v>10</v>
      </c>
      <c r="D20037">
        <f>E20040</f>
        <v>0</v>
      </c>
      <c r="E20037">
        <f>F20040</f>
        <v>0</v>
      </c>
      <c r="F20037">
        <f>G20040</f>
        <v>0</v>
      </c>
      <c r="G20037">
        <f>H20040</f>
        <v>0</v>
      </c>
      <c r="H20037">
        <f>I20040</f>
        <v>0</v>
      </c>
      <c r="I20037">
        <f>J20040</f>
        <v>0</v>
      </c>
      <c r="J20037">
        <f>K20040</f>
        <v>0</v>
      </c>
      <c r="K20037">
        <f>L20040</f>
        <v>0</v>
      </c>
    </row>
    <row r="20038" spans="2:11" s="5" customFormat="1" outlineLevel="1">
      <c r="C20038" s="5" t="s">
        <v>51</v>
      </c>
      <c r="D20038" s="1">
        <f>IFERROR(D20039/D20040, D20039)</f>
        <v>0</v>
      </c>
      <c r="E20038" s="1">
        <f>IFERROR(E20039/E20040, E20039)</f>
        <v>0</v>
      </c>
      <c r="F20038" s="1">
        <f>IFERROR(F20039/F20040, F20039)</f>
        <v>0</v>
      </c>
      <c r="G20038" s="1">
        <f>IFERROR(G20039/G20040, G20039)</f>
        <v>0</v>
      </c>
      <c r="H20038" s="1">
        <f>IFERROR(H20039/H20040, H20039)</f>
        <v>0</v>
      </c>
      <c r="I20038" s="1">
        <f>IFERROR(I20039/I20040, I20039)</f>
        <v>0</v>
      </c>
      <c r="J20038" s="1">
        <f>IFERROR(J20039/J20040, J20039)</f>
        <v>0</v>
      </c>
      <c r="K20038" s="1">
        <f>IFERROR(K20039/K20040, K20039)</f>
        <v>0</v>
      </c>
    </row>
    <row r="20039" spans="2:11" outlineLevel="2">
      <c r="C20039" t="s">
        <v>10</v>
      </c>
      <c r="D20039">
        <f>COUNTIF(D20041:D20053, "1")</f>
        <v>0</v>
      </c>
      <c r="E20039">
        <f>COUNTIF(E20041:E20053, "1")</f>
        <v>0</v>
      </c>
      <c r="F20039">
        <f>COUNTIF(F20041:F20053, "1")</f>
        <v>0</v>
      </c>
      <c r="G20039">
        <f>COUNTIF(G20041:G20053, "1")</f>
        <v>0</v>
      </c>
      <c r="H20039">
        <f>COUNTIF(H20041:H20053, "1")</f>
        <v>0</v>
      </c>
      <c r="I20039">
        <f>COUNTIF(I20041:I20053, "1")</f>
        <v>0</v>
      </c>
      <c r="J20039">
        <f>COUNTIF(J20041:J20053, "1")</f>
        <v>0</v>
      </c>
      <c r="K20039">
        <f>COUNTIF(K20041:K20053, "1")</f>
        <v>0</v>
      </c>
    </row>
    <row r="20040" spans="2:11" outlineLevel="2">
      <c r="C20040" t="s">
        <v>12</v>
      </c>
      <c r="D20040">
        <f>COUNTIF(D20041:D20053, "0")</f>
        <v>0</v>
      </c>
      <c r="E20040">
        <f>COUNTIF(E20041:E20053, "0")</f>
        <v>0</v>
      </c>
      <c r="F20040">
        <f>COUNTIF(F20041:F20053, "0")</f>
        <v>0</v>
      </c>
      <c r="G20040">
        <f>COUNTIF(G20041:G20053, "0")</f>
        <v>0</v>
      </c>
      <c r="H20040">
        <f>COUNTIF(H20041:H20053, "0")</f>
        <v>0</v>
      </c>
      <c r="I20040">
        <f>COUNTIF(I20041:I20053, "0")</f>
        <v>0</v>
      </c>
      <c r="J20040">
        <f>COUNTIF(J20041:J20053, "0")</f>
        <v>0</v>
      </c>
      <c r="K20040">
        <f>COUNTIF(K20041:K20053, "0")</f>
        <v>0</v>
      </c>
    </row>
    <row r="20041" spans="2:11" outlineLevel="2">
      <c r="B20041" t="s">
        <v>52</v>
      </c>
      <c r="C20041" t="s">
        <v>14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2:11" outlineLevel="2">
      <c r="B20042" t="s">
        <v>52</v>
      </c>
      <c r="C20042" t="s">
        <v>18</v>
      </c>
      <c r="D20042">
        <v>1</v>
      </c>
      <c r="E20042">
        <v>0</v>
      </c>
      <c r="F20042">
        <v>0</v>
      </c>
      <c r="G20042">
        <v>1</v>
      </c>
      <c r="H20042">
        <v>0</v>
      </c>
      <c r="I20042">
        <v>1</v>
      </c>
      <c r="J20042">
        <v>0</v>
      </c>
      <c r="K20042">
        <v>0</v>
      </c>
    </row>
    <row r="20043" spans="2:11" outlineLevel="2">
      <c r="B20043" t="s">
        <v>52</v>
      </c>
      <c r="C20043" t="s">
        <v>19</v>
      </c>
      <c r="D20043">
        <v>1</v>
      </c>
      <c r="E20043">
        <v>1</v>
      </c>
      <c r="F20043">
        <v>1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2:11" outlineLevel="2">
      <c r="B20044" t="s">
        <v>52</v>
      </c>
      <c r="C20044" t="s">
        <v>32</v>
      </c>
      <c r="D20044">
        <v>0</v>
      </c>
      <c r="E20044">
        <v>1</v>
      </c>
      <c r="F20044">
        <v>0</v>
      </c>
      <c r="G20044">
        <v>1</v>
      </c>
      <c r="H20044">
        <v>0</v>
      </c>
      <c r="I20044">
        <v>0</v>
      </c>
      <c r="J20044">
        <v>0</v>
      </c>
      <c r="K20044">
        <v>0</v>
      </c>
    </row>
    <row r="20045" spans="2:11" outlineLevel="2">
      <c r="B20045" t="s">
        <v>52</v>
      </c>
      <c r="C20045" t="s">
        <v>20</v>
      </c>
      <c r="D20045">
        <v>0</v>
      </c>
      <c r="E20045">
        <v>1</v>
      </c>
      <c r="F20045">
        <v>0</v>
      </c>
      <c r="G20045">
        <v>1</v>
      </c>
      <c r="H20045">
        <v>0</v>
      </c>
      <c r="I20045">
        <v>0</v>
      </c>
      <c r="J20045">
        <v>0</v>
      </c>
      <c r="K20045">
        <v>0</v>
      </c>
    </row>
    <row r="20046" spans="2:11" outlineLevel="2">
      <c r="B20046" t="s">
        <v>52</v>
      </c>
      <c r="C20046" t="s">
        <v>21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</row>
    <row r="20047" spans="2:11" outlineLevel="2">
      <c r="B20047" t="s">
        <v>52</v>
      </c>
      <c r="C20047" t="s">
        <v>22</v>
      </c>
      <c r="D20047">
        <v>0</v>
      </c>
      <c r="E20047">
        <v>0</v>
      </c>
      <c r="F20047">
        <v>1</v>
      </c>
      <c r="G20047">
        <v>0</v>
      </c>
      <c r="H20047">
        <v>1</v>
      </c>
      <c r="I20047">
        <v>0</v>
      </c>
      <c r="J20047">
        <v>0</v>
      </c>
      <c r="K20047">
        <v>0</v>
      </c>
    </row>
    <row r="20048" spans="2:11" outlineLevel="2">
      <c r="B20048" t="s">
        <v>52</v>
      </c>
      <c r="C20048" t="s">
        <v>23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1</v>
      </c>
      <c r="J20048">
        <v>0</v>
      </c>
      <c r="K20048">
        <v>0</v>
      </c>
    </row>
    <row r="20049" spans="2:11" outlineLevel="2">
      <c r="B20049" t="s">
        <v>52</v>
      </c>
      <c r="C20049" t="s">
        <v>33</v>
      </c>
      <c r="D20049">
        <v>0</v>
      </c>
      <c r="E20049">
        <v>1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2:11" outlineLevel="2">
      <c r="B20050" t="s">
        <v>52</v>
      </c>
      <c r="C20050" t="s">
        <v>25</v>
      </c>
      <c r="D20050">
        <v>0</v>
      </c>
      <c r="E20050">
        <v>1</v>
      </c>
      <c r="F20050">
        <v>0</v>
      </c>
      <c r="G20050">
        <v>0</v>
      </c>
      <c r="H20050">
        <v>1</v>
      </c>
      <c r="I20050">
        <v>0</v>
      </c>
      <c r="J20050">
        <v>0</v>
      </c>
      <c r="K20050">
        <v>0</v>
      </c>
    </row>
    <row r="20051" spans="2:11" outlineLevel="2">
      <c r="B20051" t="s">
        <v>52</v>
      </c>
      <c r="C20051" t="s">
        <v>26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2:11" outlineLevel="2">
      <c r="B20052" t="s">
        <v>52</v>
      </c>
      <c r="C20052" t="s">
        <v>27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2:11" outlineLevel="2">
      <c r="B20053" t="s">
        <v>52</v>
      </c>
      <c r="C20053" t="s">
        <v>28</v>
      </c>
      <c r="D20053">
        <v>0</v>
      </c>
      <c r="E20053">
        <v>0</v>
      </c>
      <c r="F20053">
        <v>1</v>
      </c>
      <c r="G20053">
        <v>0</v>
      </c>
      <c r="H20053">
        <v>0</v>
      </c>
      <c r="I20053">
        <v>0</v>
      </c>
      <c r="J20053">
        <v>1</v>
      </c>
      <c r="K20053">
        <v>0</v>
      </c>
    </row>
    <row r="20054" spans="2:11" s="3" customFormat="1">
      <c r="B20054" s="3" t="s">
        <v>877</v>
      </c>
      <c r="C20054" s="3" t="s">
        <v>8</v>
      </c>
      <c r="D20054" s="3">
        <f>IFERROR(AVERAGE(D20057), 0)</f>
        <v>0</v>
      </c>
      <c r="E20054" s="3">
        <f>IFERROR(AVERAGE(E20057), 0)</f>
        <v>0</v>
      </c>
      <c r="F20054" s="3">
        <f>IFERROR(AVERAGE(F20057), 0)</f>
        <v>0</v>
      </c>
      <c r="G20054" s="3">
        <f>IFERROR(AVERAGE(G20057), 0)</f>
        <v>0</v>
      </c>
      <c r="H20054" s="3">
        <f>IFERROR(AVERAGE(H20057), 0)</f>
        <v>0</v>
      </c>
      <c r="I20054" s="3">
        <f>IFERROR(AVERAGE(I20057), 0)</f>
        <v>0</v>
      </c>
      <c r="J20054" s="3">
        <f>IFERROR(AVERAGE(J20057), 0)</f>
        <v>0</v>
      </c>
      <c r="K20054" s="3">
        <f>IFERROR(AVERAGE(K20057), 0)</f>
        <v>0</v>
      </c>
    </row>
    <row r="20055" spans="2:11" outlineLevel="2">
      <c r="B20055" s="4" t="s">
        <v>9</v>
      </c>
      <c r="D20055">
        <f>E20058</f>
        <v>0</v>
      </c>
      <c r="E20055">
        <f>F20058</f>
        <v>0</v>
      </c>
      <c r="F20055">
        <f>G20058</f>
        <v>0</v>
      </c>
      <c r="G20055">
        <f>H20058</f>
        <v>0</v>
      </c>
      <c r="H20055">
        <f>I20058</f>
        <v>0</v>
      </c>
      <c r="I20055">
        <f>J20058</f>
        <v>0</v>
      </c>
      <c r="J20055">
        <f>K20058</f>
        <v>0</v>
      </c>
      <c r="K20055">
        <f>L20058</f>
        <v>0</v>
      </c>
    </row>
    <row r="20056" spans="2:11" outlineLevel="2">
      <c r="B20056" s="4" t="s">
        <v>10</v>
      </c>
      <c r="D20056">
        <f>E20059</f>
        <v>0</v>
      </c>
      <c r="E20056">
        <f>F20059</f>
        <v>0</v>
      </c>
      <c r="F20056">
        <f>G20059</f>
        <v>0</v>
      </c>
      <c r="G20056">
        <f>H20059</f>
        <v>0</v>
      </c>
      <c r="H20056">
        <f>I20059</f>
        <v>0</v>
      </c>
      <c r="I20056">
        <f>J20059</f>
        <v>0</v>
      </c>
      <c r="J20056">
        <f>K20059</f>
        <v>0</v>
      </c>
      <c r="K20056">
        <f>L20059</f>
        <v>0</v>
      </c>
    </row>
    <row r="20057" spans="2:11" s="5" customFormat="1" outlineLevel="1">
      <c r="C20057" s="5" t="s">
        <v>51</v>
      </c>
      <c r="D20057" s="1">
        <f>IFERROR(D20058/D20059, D20058)</f>
        <v>0</v>
      </c>
      <c r="E20057" s="1">
        <f>IFERROR(E20058/E20059, E20058)</f>
        <v>0</v>
      </c>
      <c r="F20057" s="1">
        <f>IFERROR(F20058/F20059, F20058)</f>
        <v>0</v>
      </c>
      <c r="G20057" s="1">
        <f>IFERROR(G20058/G20059, G20058)</f>
        <v>0</v>
      </c>
      <c r="H20057" s="1">
        <f>IFERROR(H20058/H20059, H20058)</f>
        <v>0</v>
      </c>
      <c r="I20057" s="1">
        <f>IFERROR(I20058/I20059, I20058)</f>
        <v>0</v>
      </c>
      <c r="J20057" s="1">
        <f>IFERROR(J20058/J20059, J20058)</f>
        <v>0</v>
      </c>
      <c r="K20057" s="1">
        <f>IFERROR(K20058/K20059, K20058)</f>
        <v>0</v>
      </c>
    </row>
    <row r="20058" spans="2:11" outlineLevel="2">
      <c r="C20058" t="s">
        <v>10</v>
      </c>
      <c r="D20058">
        <f>COUNTIF(D20060:D20069, "1")</f>
        <v>0</v>
      </c>
      <c r="E20058">
        <f>COUNTIF(E20060:E20069, "1")</f>
        <v>0</v>
      </c>
      <c r="F20058">
        <f>COUNTIF(F20060:F20069, "1")</f>
        <v>0</v>
      </c>
      <c r="G20058">
        <f>COUNTIF(G20060:G20069, "1")</f>
        <v>0</v>
      </c>
      <c r="H20058">
        <f>COUNTIF(H20060:H20069, "1")</f>
        <v>0</v>
      </c>
      <c r="I20058">
        <f>COUNTIF(I20060:I20069, "1")</f>
        <v>0</v>
      </c>
      <c r="J20058">
        <f>COUNTIF(J20060:J20069, "1")</f>
        <v>0</v>
      </c>
      <c r="K20058">
        <f>COUNTIF(K20060:K20069, "1")</f>
        <v>0</v>
      </c>
    </row>
    <row r="20059" spans="2:11" outlineLevel="2">
      <c r="C20059" t="s">
        <v>12</v>
      </c>
      <c r="D20059">
        <f>COUNTIF(D20060:D20069, "0")</f>
        <v>0</v>
      </c>
      <c r="E20059">
        <f>COUNTIF(E20060:E20069, "0")</f>
        <v>0</v>
      </c>
      <c r="F20059">
        <f>COUNTIF(F20060:F20069, "0")</f>
        <v>0</v>
      </c>
      <c r="G20059">
        <f>COUNTIF(G20060:G20069, "0")</f>
        <v>0</v>
      </c>
      <c r="H20059">
        <f>COUNTIF(H20060:H20069, "0")</f>
        <v>0</v>
      </c>
      <c r="I20059">
        <f>COUNTIF(I20060:I20069, "0")</f>
        <v>0</v>
      </c>
      <c r="J20059">
        <f>COUNTIF(J20060:J20069, "0")</f>
        <v>0</v>
      </c>
      <c r="K20059">
        <f>COUNTIF(K20060:K20069, "0")</f>
        <v>0</v>
      </c>
    </row>
    <row r="20060" spans="2:11" outlineLevel="2">
      <c r="B20060" t="s">
        <v>52</v>
      </c>
      <c r="C20060" t="s">
        <v>14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2:11" outlineLevel="2">
      <c r="B20061" t="s">
        <v>52</v>
      </c>
      <c r="C20061" t="s">
        <v>24</v>
      </c>
      <c r="D20061">
        <v>0</v>
      </c>
      <c r="E20061">
        <v>0</v>
      </c>
      <c r="F20061">
        <v>0</v>
      </c>
      <c r="G20061">
        <v>0</v>
      </c>
      <c r="H20061">
        <v>1</v>
      </c>
      <c r="I20061">
        <v>0</v>
      </c>
      <c r="J20061">
        <v>0</v>
      </c>
      <c r="K20061">
        <v>0</v>
      </c>
    </row>
    <row r="20062" spans="2:11" outlineLevel="2">
      <c r="B20062" t="s">
        <v>52</v>
      </c>
      <c r="C20062" t="s">
        <v>18</v>
      </c>
      <c r="D20062">
        <v>0</v>
      </c>
      <c r="E20062">
        <v>0</v>
      </c>
      <c r="F20062">
        <v>0</v>
      </c>
      <c r="G20062">
        <v>1</v>
      </c>
      <c r="H20062">
        <v>1</v>
      </c>
      <c r="I20062">
        <v>0</v>
      </c>
      <c r="J20062">
        <v>0</v>
      </c>
      <c r="K20062">
        <v>0</v>
      </c>
    </row>
    <row r="20063" spans="2:11" outlineLevel="2">
      <c r="B20063" t="s">
        <v>52</v>
      </c>
      <c r="C20063" t="s">
        <v>17</v>
      </c>
      <c r="D20063">
        <v>0</v>
      </c>
      <c r="E20063">
        <v>0</v>
      </c>
      <c r="F20063">
        <v>0</v>
      </c>
      <c r="G20063">
        <v>1</v>
      </c>
      <c r="H20063">
        <v>0</v>
      </c>
      <c r="I20063">
        <v>0</v>
      </c>
      <c r="J20063">
        <v>0</v>
      </c>
      <c r="K20063">
        <v>0</v>
      </c>
    </row>
    <row r="20064" spans="2:11" outlineLevel="2">
      <c r="B20064" t="s">
        <v>52</v>
      </c>
      <c r="C20064" t="s">
        <v>21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2:11" outlineLevel="2">
      <c r="B20065" t="s">
        <v>52</v>
      </c>
      <c r="C20065" t="s">
        <v>32</v>
      </c>
      <c r="D20065">
        <v>1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2:11" outlineLevel="2">
      <c r="B20066" t="s">
        <v>52</v>
      </c>
      <c r="C20066" t="s">
        <v>33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2:11" outlineLevel="2">
      <c r="B20067" t="s">
        <v>52</v>
      </c>
      <c r="C20067" t="s">
        <v>19</v>
      </c>
      <c r="D20067">
        <v>0</v>
      </c>
      <c r="E20067">
        <v>1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2:11" outlineLevel="2">
      <c r="B20068" t="s">
        <v>52</v>
      </c>
      <c r="C20068" t="s">
        <v>23</v>
      </c>
      <c r="D20068">
        <v>0</v>
      </c>
      <c r="E20068">
        <v>0</v>
      </c>
      <c r="F20068">
        <v>0</v>
      </c>
      <c r="G20068">
        <v>0</v>
      </c>
      <c r="H20068">
        <v>1</v>
      </c>
      <c r="I20068">
        <v>0</v>
      </c>
      <c r="J20068">
        <v>0</v>
      </c>
      <c r="K20068">
        <v>0</v>
      </c>
    </row>
    <row r="20069" spans="2:11" outlineLevel="2">
      <c r="B20069" t="s">
        <v>52</v>
      </c>
      <c r="C20069" t="s">
        <v>20</v>
      </c>
      <c r="D20069">
        <v>1</v>
      </c>
      <c r="E20069">
        <v>0</v>
      </c>
      <c r="F20069">
        <v>1</v>
      </c>
      <c r="G20069">
        <v>0</v>
      </c>
      <c r="H20069">
        <v>1</v>
      </c>
      <c r="I20069">
        <v>0</v>
      </c>
      <c r="J20069">
        <v>1</v>
      </c>
      <c r="K20069">
        <v>0</v>
      </c>
    </row>
    <row r="20070" spans="2:11" s="3" customFormat="1">
      <c r="B20070" s="3" t="s">
        <v>878</v>
      </c>
      <c r="C20070" s="3" t="s">
        <v>8</v>
      </c>
      <c r="D20070" s="3">
        <f>IFERROR(AVERAGE(D20073), 0)</f>
        <v>0</v>
      </c>
      <c r="E20070" s="3">
        <f>IFERROR(AVERAGE(E20073), 0)</f>
        <v>0</v>
      </c>
      <c r="F20070" s="3">
        <f>IFERROR(AVERAGE(F20073), 0)</f>
        <v>0</v>
      </c>
      <c r="G20070" s="3">
        <f>IFERROR(AVERAGE(G20073), 0)</f>
        <v>0</v>
      </c>
      <c r="H20070" s="3">
        <f>IFERROR(AVERAGE(H20073), 0)</f>
        <v>0</v>
      </c>
      <c r="I20070" s="3">
        <f>IFERROR(AVERAGE(I20073), 0)</f>
        <v>0</v>
      </c>
      <c r="J20070" s="3">
        <f>IFERROR(AVERAGE(J20073), 0)</f>
        <v>0</v>
      </c>
      <c r="K20070" s="3">
        <f>IFERROR(AVERAGE(K20073), 0)</f>
        <v>0</v>
      </c>
    </row>
    <row r="20071" spans="2:11" outlineLevel="2">
      <c r="B20071" s="4" t="s">
        <v>9</v>
      </c>
      <c r="D20071">
        <f>E20074</f>
        <v>0</v>
      </c>
      <c r="E20071">
        <f>F20074</f>
        <v>0</v>
      </c>
      <c r="F20071">
        <f>G20074</f>
        <v>0</v>
      </c>
      <c r="G20071">
        <f>H20074</f>
        <v>0</v>
      </c>
      <c r="H20071">
        <f>I20074</f>
        <v>0</v>
      </c>
      <c r="I20071">
        <f>J20074</f>
        <v>0</v>
      </c>
      <c r="J20071">
        <f>K20074</f>
        <v>0</v>
      </c>
      <c r="K20071">
        <f>L20074</f>
        <v>0</v>
      </c>
    </row>
    <row r="20072" spans="2:11" outlineLevel="2">
      <c r="B20072" s="4" t="s">
        <v>10</v>
      </c>
      <c r="D20072">
        <f>E20075</f>
        <v>0</v>
      </c>
      <c r="E20072">
        <f>F20075</f>
        <v>0</v>
      </c>
      <c r="F20072">
        <f>G20075</f>
        <v>0</v>
      </c>
      <c r="G20072">
        <f>H20075</f>
        <v>0</v>
      </c>
      <c r="H20072">
        <f>I20075</f>
        <v>0</v>
      </c>
      <c r="I20072">
        <f>J20075</f>
        <v>0</v>
      </c>
      <c r="J20072">
        <f>K20075</f>
        <v>0</v>
      </c>
      <c r="K20072">
        <f>L20075</f>
        <v>0</v>
      </c>
    </row>
    <row r="20073" spans="2:11" s="5" customFormat="1" outlineLevel="1">
      <c r="C20073" s="5" t="s">
        <v>51</v>
      </c>
      <c r="D20073" s="1">
        <f>IFERROR(D20074/D20075, D20074)</f>
        <v>0</v>
      </c>
      <c r="E20073" s="1">
        <f>IFERROR(E20074/E20075, E20074)</f>
        <v>0</v>
      </c>
      <c r="F20073" s="1">
        <f>IFERROR(F20074/F20075, F20074)</f>
        <v>0</v>
      </c>
      <c r="G20073" s="1">
        <f>IFERROR(G20074/G20075, G20074)</f>
        <v>0</v>
      </c>
      <c r="H20073" s="1">
        <f>IFERROR(H20074/H20075, H20074)</f>
        <v>0</v>
      </c>
      <c r="I20073" s="1">
        <f>IFERROR(I20074/I20075, I20074)</f>
        <v>0</v>
      </c>
      <c r="J20073" s="1">
        <f>IFERROR(J20074/J20075, J20074)</f>
        <v>0</v>
      </c>
      <c r="K20073" s="1">
        <f>IFERROR(K20074/K20075, K20074)</f>
        <v>0</v>
      </c>
    </row>
    <row r="20074" spans="2:11" outlineLevel="2">
      <c r="C20074" t="s">
        <v>10</v>
      </c>
      <c r="D20074">
        <f>COUNTIF(D20076:D20076, "1")</f>
        <v>0</v>
      </c>
      <c r="E20074">
        <f>COUNTIF(E20076:E20076, "1")</f>
        <v>0</v>
      </c>
      <c r="F20074">
        <f>COUNTIF(F20076:F20076, "1")</f>
        <v>0</v>
      </c>
      <c r="G20074">
        <f>COUNTIF(G20076:G20076, "1")</f>
        <v>0</v>
      </c>
      <c r="H20074">
        <f>COUNTIF(H20076:H20076, "1")</f>
        <v>0</v>
      </c>
      <c r="I20074">
        <f>COUNTIF(I20076:I20076, "1")</f>
        <v>0</v>
      </c>
      <c r="J20074">
        <f>COUNTIF(J20076:J20076, "1")</f>
        <v>0</v>
      </c>
      <c r="K20074">
        <f>COUNTIF(K20076:K20076, "1")</f>
        <v>0</v>
      </c>
    </row>
    <row r="20075" spans="2:11" outlineLevel="2">
      <c r="C20075" t="s">
        <v>12</v>
      </c>
      <c r="D20075">
        <f>COUNTIF(D20076:D20076, "0")</f>
        <v>0</v>
      </c>
      <c r="E20075">
        <f>COUNTIF(E20076:E20076, "0")</f>
        <v>0</v>
      </c>
      <c r="F20075">
        <f>COUNTIF(F20076:F20076, "0")</f>
        <v>0</v>
      </c>
      <c r="G20075">
        <f>COUNTIF(G20076:G20076, "0")</f>
        <v>0</v>
      </c>
      <c r="H20075">
        <f>COUNTIF(H20076:H20076, "0")</f>
        <v>0</v>
      </c>
      <c r="I20075">
        <f>COUNTIF(I20076:I20076, "0")</f>
        <v>0</v>
      </c>
      <c r="J20075">
        <f>COUNTIF(J20076:J20076, "0")</f>
        <v>0</v>
      </c>
      <c r="K20075">
        <f>COUNTIF(K20076:K20076, "0")</f>
        <v>0</v>
      </c>
    </row>
    <row r="20076" spans="2:11" outlineLevel="2">
      <c r="B20076" t="s">
        <v>52</v>
      </c>
      <c r="C20076" t="s">
        <v>15</v>
      </c>
      <c r="D20076">
        <v>1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2:11" s="3" customFormat="1">
      <c r="B20077" s="3" t="s">
        <v>879</v>
      </c>
      <c r="C20077" s="3" t="s">
        <v>8</v>
      </c>
      <c r="D20077" s="3">
        <f>IFERROR(AVERAGE(D20080,D20108,D20117,D20143,D20168), 0)</f>
        <v>0</v>
      </c>
      <c r="E20077" s="3">
        <f>IFERROR(AVERAGE(E20080,E20108,E20117,E20143,E20168), 0)</f>
        <v>0</v>
      </c>
      <c r="F20077" s="3">
        <f>IFERROR(AVERAGE(F20080,F20108,F20117,F20143,F20168), 0)</f>
        <v>0</v>
      </c>
      <c r="G20077" s="3">
        <f>IFERROR(AVERAGE(G20080,G20108,G20117,G20143,G20168), 0)</f>
        <v>0</v>
      </c>
      <c r="H20077" s="3">
        <f>IFERROR(AVERAGE(H20080,H20108,H20117,H20143,H20168), 0)</f>
        <v>0</v>
      </c>
      <c r="I20077" s="3">
        <f>IFERROR(AVERAGE(I20080,I20108,I20117,I20143,I20168), 0)</f>
        <v>0</v>
      </c>
      <c r="J20077" s="3">
        <f>IFERROR(AVERAGE(J20080,J20108,J20117,J20143,J20168), 0)</f>
        <v>0</v>
      </c>
      <c r="K20077" s="3">
        <f>IFERROR(AVERAGE(K20080,K20108,K20117,K20143,K20168), 0)</f>
        <v>0</v>
      </c>
    </row>
    <row r="20078" spans="2:11" outlineLevel="2">
      <c r="B20078" s="4" t="s">
        <v>9</v>
      </c>
      <c r="D20078">
        <f>E20081+E20109+E20118+E20144+E20169</f>
        <v>0</v>
      </c>
      <c r="E20078">
        <f>F20081+F20109+F20118+F20144+F20169</f>
        <v>0</v>
      </c>
      <c r="F20078">
        <f>G20081+G20109+G20118+G20144+G20169</f>
        <v>0</v>
      </c>
      <c r="G20078">
        <f>H20081+H20109+H20118+H20144+H20169</f>
        <v>0</v>
      </c>
      <c r="H20078">
        <f>I20081+I20109+I20118+I20144+I20169</f>
        <v>0</v>
      </c>
      <c r="I20078">
        <f>J20081+J20109+J20118+J20144+J20169</f>
        <v>0</v>
      </c>
      <c r="J20078">
        <f>K20081+K20109+K20118+K20144+K20169</f>
        <v>0</v>
      </c>
      <c r="K20078">
        <f>L20081+L20109+L20118+L20144+L20169</f>
        <v>0</v>
      </c>
    </row>
    <row r="20079" spans="2:11" outlineLevel="2">
      <c r="B20079" s="4" t="s">
        <v>10</v>
      </c>
      <c r="D20079">
        <f>E20082+E20110+E20119+E20145+E20170</f>
        <v>0</v>
      </c>
      <c r="E20079">
        <f>F20082+F20110+F20119+F20145+F20170</f>
        <v>0</v>
      </c>
      <c r="F20079">
        <f>G20082+G20110+G20119+G20145+G20170</f>
        <v>0</v>
      </c>
      <c r="G20079">
        <f>H20082+H20110+H20119+H20145+H20170</f>
        <v>0</v>
      </c>
      <c r="H20079">
        <f>I20082+I20110+I20119+I20145+I20170</f>
        <v>0</v>
      </c>
      <c r="I20079">
        <f>J20082+J20110+J20119+J20145+J20170</f>
        <v>0</v>
      </c>
      <c r="J20079">
        <f>K20082+K20110+K20119+K20145+K20170</f>
        <v>0</v>
      </c>
      <c r="K20079">
        <f>L20082+L20110+L20119+L20145+L20170</f>
        <v>0</v>
      </c>
    </row>
    <row r="20080" spans="2:11" s="5" customFormat="1" outlineLevel="1">
      <c r="C20080" s="5" t="s">
        <v>51</v>
      </c>
      <c r="D20080" s="1">
        <f>IFERROR(D20081/D20082, D20081)</f>
        <v>0</v>
      </c>
      <c r="E20080" s="1">
        <f>IFERROR(E20081/E20082, E20081)</f>
        <v>0</v>
      </c>
      <c r="F20080" s="1">
        <f>IFERROR(F20081/F20082, F20081)</f>
        <v>0</v>
      </c>
      <c r="G20080" s="1">
        <f>IFERROR(G20081/G20082, G20081)</f>
        <v>0</v>
      </c>
      <c r="H20080" s="1">
        <f>IFERROR(H20081/H20082, H20081)</f>
        <v>0</v>
      </c>
      <c r="I20080" s="1">
        <f>IFERROR(I20081/I20082, I20081)</f>
        <v>0</v>
      </c>
      <c r="J20080" s="1">
        <f>IFERROR(J20081/J20082, J20081)</f>
        <v>0</v>
      </c>
      <c r="K20080" s="1">
        <f>IFERROR(K20081/K20082, K20081)</f>
        <v>0</v>
      </c>
    </row>
    <row r="20081" spans="2:11" outlineLevel="2">
      <c r="C20081" t="s">
        <v>10</v>
      </c>
      <c r="D20081">
        <f>COUNTIF(D20083:D20107, "1")</f>
        <v>0</v>
      </c>
      <c r="E20081">
        <f>COUNTIF(E20083:E20107, "1")</f>
        <v>0</v>
      </c>
      <c r="F20081">
        <f>COUNTIF(F20083:F20107, "1")</f>
        <v>0</v>
      </c>
      <c r="G20081">
        <f>COUNTIF(G20083:G20107, "1")</f>
        <v>0</v>
      </c>
      <c r="H20081">
        <f>COUNTIF(H20083:H20107, "1")</f>
        <v>0</v>
      </c>
      <c r="I20081">
        <f>COUNTIF(I20083:I20107, "1")</f>
        <v>0</v>
      </c>
      <c r="J20081">
        <f>COUNTIF(J20083:J20107, "1")</f>
        <v>0</v>
      </c>
      <c r="K20081">
        <f>COUNTIF(K20083:K20107, "1")</f>
        <v>0</v>
      </c>
    </row>
    <row r="20082" spans="2:11" outlineLevel="2">
      <c r="C20082" t="s">
        <v>12</v>
      </c>
      <c r="D20082">
        <f>COUNTIF(D20083:D20107, "0")</f>
        <v>0</v>
      </c>
      <c r="E20082">
        <f>COUNTIF(E20083:E20107, "0")</f>
        <v>0</v>
      </c>
      <c r="F20082">
        <f>COUNTIF(F20083:F20107, "0")</f>
        <v>0</v>
      </c>
      <c r="G20082">
        <f>COUNTIF(G20083:G20107, "0")</f>
        <v>0</v>
      </c>
      <c r="H20082">
        <f>COUNTIF(H20083:H20107, "0")</f>
        <v>0</v>
      </c>
      <c r="I20082">
        <f>COUNTIF(I20083:I20107, "0")</f>
        <v>0</v>
      </c>
      <c r="J20082">
        <f>COUNTIF(J20083:J20107, "0")</f>
        <v>0</v>
      </c>
      <c r="K20082">
        <f>COUNTIF(K20083:K20107, "0")</f>
        <v>0</v>
      </c>
    </row>
    <row r="20083" spans="2:11" outlineLevel="2">
      <c r="B20083" t="s">
        <v>52</v>
      </c>
      <c r="C20083" t="s">
        <v>14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2:11" outlineLevel="2">
      <c r="B20084" t="s">
        <v>52</v>
      </c>
      <c r="C20084" t="s">
        <v>18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2:11" outlineLevel="2">
      <c r="B20085" t="s">
        <v>52</v>
      </c>
      <c r="C20085" t="s">
        <v>19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2:11" outlineLevel="2">
      <c r="B20086" t="s">
        <v>52</v>
      </c>
      <c r="C20086" t="s">
        <v>32</v>
      </c>
      <c r="D20086">
        <v>0</v>
      </c>
      <c r="E20086">
        <v>0</v>
      </c>
      <c r="F20086">
        <v>1</v>
      </c>
      <c r="G20086">
        <v>1</v>
      </c>
      <c r="H20086">
        <v>0</v>
      </c>
      <c r="I20086">
        <v>0</v>
      </c>
      <c r="J20086">
        <v>0</v>
      </c>
      <c r="K20086">
        <v>0</v>
      </c>
    </row>
    <row r="20087" spans="2:11" outlineLevel="2">
      <c r="B20087" t="s">
        <v>52</v>
      </c>
      <c r="C20087" t="s">
        <v>20</v>
      </c>
      <c r="D20087">
        <v>0</v>
      </c>
      <c r="E20087">
        <v>0</v>
      </c>
      <c r="F20087">
        <v>0</v>
      </c>
      <c r="G20087">
        <v>0</v>
      </c>
      <c r="H20087">
        <v>1</v>
      </c>
      <c r="I20087">
        <v>0</v>
      </c>
      <c r="J20087">
        <v>0</v>
      </c>
      <c r="K20087">
        <v>0</v>
      </c>
    </row>
    <row r="20088" spans="2:11" outlineLevel="2">
      <c r="B20088" t="s">
        <v>52</v>
      </c>
      <c r="C20088" t="s">
        <v>21</v>
      </c>
      <c r="D20088">
        <v>0</v>
      </c>
      <c r="E20088">
        <v>0</v>
      </c>
      <c r="F20088">
        <v>0</v>
      </c>
      <c r="G20088">
        <v>1</v>
      </c>
      <c r="H20088">
        <v>0</v>
      </c>
      <c r="I20088">
        <v>0</v>
      </c>
      <c r="J20088">
        <v>0</v>
      </c>
      <c r="K20088">
        <v>0</v>
      </c>
    </row>
    <row r="20089" spans="2:11" outlineLevel="2">
      <c r="B20089" t="s">
        <v>52</v>
      </c>
      <c r="C20089" t="s">
        <v>22</v>
      </c>
      <c r="D20089">
        <v>0</v>
      </c>
      <c r="E20089">
        <v>0</v>
      </c>
      <c r="F20089">
        <v>1</v>
      </c>
      <c r="G20089">
        <v>0</v>
      </c>
      <c r="H20089">
        <v>0</v>
      </c>
      <c r="I20089">
        <v>0</v>
      </c>
      <c r="J20089">
        <v>0</v>
      </c>
      <c r="K20089">
        <v>0</v>
      </c>
    </row>
    <row r="20090" spans="2:11" outlineLevel="2">
      <c r="B20090" t="s">
        <v>52</v>
      </c>
      <c r="C20090" t="s">
        <v>23</v>
      </c>
      <c r="D20090">
        <v>0</v>
      </c>
      <c r="E20090">
        <v>0</v>
      </c>
      <c r="F20090">
        <v>0</v>
      </c>
      <c r="G20090">
        <v>0</v>
      </c>
      <c r="H20090">
        <v>1</v>
      </c>
      <c r="I20090">
        <v>0</v>
      </c>
      <c r="J20090">
        <v>1</v>
      </c>
      <c r="K20090">
        <v>0</v>
      </c>
    </row>
    <row r="20091" spans="2:11" outlineLevel="2">
      <c r="B20091" t="s">
        <v>52</v>
      </c>
      <c r="C20091" t="s">
        <v>33</v>
      </c>
      <c r="D20091">
        <v>0</v>
      </c>
      <c r="E20091">
        <v>0</v>
      </c>
      <c r="F20091">
        <v>1</v>
      </c>
      <c r="G20091">
        <v>0</v>
      </c>
      <c r="H20091">
        <v>1</v>
      </c>
      <c r="I20091">
        <v>0</v>
      </c>
      <c r="J20091">
        <v>0</v>
      </c>
      <c r="K20091">
        <v>0</v>
      </c>
    </row>
    <row r="20092" spans="2:11" outlineLevel="2">
      <c r="B20092" t="s">
        <v>52</v>
      </c>
      <c r="C20092" t="s">
        <v>24</v>
      </c>
      <c r="D20092">
        <v>0</v>
      </c>
      <c r="E20092">
        <v>0</v>
      </c>
      <c r="F20092">
        <v>0</v>
      </c>
      <c r="G20092">
        <v>1</v>
      </c>
      <c r="H20092">
        <v>0</v>
      </c>
      <c r="I20092">
        <v>0</v>
      </c>
      <c r="J20092">
        <v>0</v>
      </c>
      <c r="K20092">
        <v>0</v>
      </c>
    </row>
    <row r="20093" spans="2:11" outlineLevel="2">
      <c r="B20093" t="s">
        <v>52</v>
      </c>
      <c r="C20093" t="s">
        <v>34</v>
      </c>
      <c r="D20093">
        <v>1</v>
      </c>
      <c r="E20093">
        <v>1</v>
      </c>
      <c r="F20093">
        <v>0</v>
      </c>
      <c r="G20093">
        <v>0</v>
      </c>
      <c r="H20093">
        <v>0</v>
      </c>
      <c r="I20093">
        <v>1</v>
      </c>
      <c r="J20093">
        <v>0</v>
      </c>
      <c r="K20093">
        <v>0</v>
      </c>
    </row>
    <row r="20094" spans="2:11" outlineLevel="2">
      <c r="B20094" t="s">
        <v>52</v>
      </c>
      <c r="C20094" t="s">
        <v>25</v>
      </c>
      <c r="D20094">
        <v>1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</row>
    <row r="20095" spans="2:11" outlineLevel="2">
      <c r="B20095" t="s">
        <v>52</v>
      </c>
      <c r="C20095" t="s">
        <v>27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</row>
    <row r="20096" spans="2:11" outlineLevel="2">
      <c r="B20096" t="s">
        <v>52</v>
      </c>
      <c r="C20096" t="s">
        <v>28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2:11" outlineLevel="2">
      <c r="B20097" t="s">
        <v>52</v>
      </c>
      <c r="C20097" t="s">
        <v>28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2:11" outlineLevel="2">
      <c r="B20098" t="s">
        <v>52</v>
      </c>
      <c r="C20098" t="s">
        <v>35</v>
      </c>
      <c r="D20098">
        <v>0</v>
      </c>
      <c r="E20098">
        <v>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</row>
    <row r="20099" spans="2:11" outlineLevel="2">
      <c r="B20099" t="s">
        <v>52</v>
      </c>
      <c r="C20099" t="s">
        <v>48</v>
      </c>
      <c r="D20099">
        <v>1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</row>
    <row r="20100" spans="2:11" outlineLevel="2">
      <c r="B20100" t="s">
        <v>52</v>
      </c>
      <c r="C20100" t="s">
        <v>37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1</v>
      </c>
      <c r="K20100">
        <v>0</v>
      </c>
    </row>
    <row r="20101" spans="2:11" outlineLevel="2">
      <c r="B20101" t="s">
        <v>52</v>
      </c>
      <c r="C20101" t="s">
        <v>38</v>
      </c>
      <c r="D20101">
        <v>0</v>
      </c>
      <c r="E20101">
        <v>1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2:11" outlineLevel="2">
      <c r="B20102" t="s">
        <v>52</v>
      </c>
      <c r="C20102" t="s">
        <v>39</v>
      </c>
      <c r="D20102">
        <v>1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2:11" outlineLevel="2">
      <c r="B20103" t="s">
        <v>52</v>
      </c>
      <c r="C20103" t="s">
        <v>40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1</v>
      </c>
      <c r="K20103">
        <v>0</v>
      </c>
    </row>
    <row r="20104" spans="2:11" outlineLevel="2">
      <c r="B20104" t="s">
        <v>52</v>
      </c>
      <c r="C20104" t="s">
        <v>41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2:11" outlineLevel="2">
      <c r="B20105" t="s">
        <v>52</v>
      </c>
      <c r="C20105" t="s">
        <v>45</v>
      </c>
      <c r="D20105">
        <v>1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2:11" outlineLevel="2">
      <c r="B20106" t="s">
        <v>52</v>
      </c>
      <c r="C20106" t="s">
        <v>53</v>
      </c>
      <c r="D20106">
        <v>0</v>
      </c>
      <c r="E20106">
        <v>1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</row>
    <row r="20107" spans="2:11" outlineLevel="2">
      <c r="B20107" t="s">
        <v>52</v>
      </c>
      <c r="C20107" t="s">
        <v>63</v>
      </c>
      <c r="D20107">
        <v>0</v>
      </c>
      <c r="E20107">
        <v>0</v>
      </c>
      <c r="F20107">
        <v>1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2:11" s="5" customFormat="1" outlineLevel="1">
      <c r="C20108" s="5" t="s">
        <v>156</v>
      </c>
      <c r="D20108" s="1">
        <f>IFERROR(D20109/D20110, D20109)</f>
        <v>0</v>
      </c>
      <c r="E20108" s="1">
        <f>IFERROR(E20109/E20110, E20109)</f>
        <v>0</v>
      </c>
      <c r="F20108" s="1">
        <f>IFERROR(F20109/F20110, F20109)</f>
        <v>0</v>
      </c>
      <c r="G20108" s="1">
        <f>IFERROR(G20109/G20110, G20109)</f>
        <v>0</v>
      </c>
      <c r="H20108" s="1">
        <f>IFERROR(H20109/H20110, H20109)</f>
        <v>0</v>
      </c>
      <c r="I20108" s="1">
        <f>IFERROR(I20109/I20110, I20109)</f>
        <v>0</v>
      </c>
      <c r="J20108" s="1">
        <f>IFERROR(J20109/J20110, J20109)</f>
        <v>0</v>
      </c>
      <c r="K20108" s="1">
        <f>IFERROR(K20109/K20110, K20109)</f>
        <v>0</v>
      </c>
    </row>
    <row r="20109" spans="2:11" outlineLevel="2">
      <c r="C20109" t="s">
        <v>10</v>
      </c>
      <c r="D20109">
        <f>COUNTIF(D20111:D20116, "1")</f>
        <v>0</v>
      </c>
      <c r="E20109">
        <f>COUNTIF(E20111:E20116, "1")</f>
        <v>0</v>
      </c>
      <c r="F20109">
        <f>COUNTIF(F20111:F20116, "1")</f>
        <v>0</v>
      </c>
      <c r="G20109">
        <f>COUNTIF(G20111:G20116, "1")</f>
        <v>0</v>
      </c>
      <c r="H20109">
        <f>COUNTIF(H20111:H20116, "1")</f>
        <v>0</v>
      </c>
      <c r="I20109">
        <f>COUNTIF(I20111:I20116, "1")</f>
        <v>0</v>
      </c>
      <c r="J20109">
        <f>COUNTIF(J20111:J20116, "1")</f>
        <v>0</v>
      </c>
      <c r="K20109">
        <f>COUNTIF(K20111:K20116, "1")</f>
        <v>0</v>
      </c>
    </row>
    <row r="20110" spans="2:11" outlineLevel="2">
      <c r="C20110" t="s">
        <v>12</v>
      </c>
      <c r="D20110">
        <f>COUNTIF(D20111:D20116, "0")</f>
        <v>0</v>
      </c>
      <c r="E20110">
        <f>COUNTIF(E20111:E20116, "0")</f>
        <v>0</v>
      </c>
      <c r="F20110">
        <f>COUNTIF(F20111:F20116, "0")</f>
        <v>0</v>
      </c>
      <c r="G20110">
        <f>COUNTIF(G20111:G20116, "0")</f>
        <v>0</v>
      </c>
      <c r="H20110">
        <f>COUNTIF(H20111:H20116, "0")</f>
        <v>0</v>
      </c>
      <c r="I20110">
        <f>COUNTIF(I20111:I20116, "0")</f>
        <v>0</v>
      </c>
      <c r="J20110">
        <f>COUNTIF(J20111:J20116, "0")</f>
        <v>0</v>
      </c>
      <c r="K20110">
        <f>COUNTIF(K20111:K20116, "0")</f>
        <v>0</v>
      </c>
    </row>
    <row r="20111" spans="2:11" outlineLevel="2">
      <c r="B20111" t="s">
        <v>157</v>
      </c>
      <c r="C20111" t="s">
        <v>14</v>
      </c>
      <c r="D20111">
        <v>0</v>
      </c>
      <c r="E20111">
        <v>0</v>
      </c>
      <c r="F20111">
        <v>0</v>
      </c>
      <c r="G20111">
        <v>1</v>
      </c>
      <c r="H20111">
        <v>0</v>
      </c>
      <c r="I20111">
        <v>0</v>
      </c>
      <c r="J20111">
        <v>0</v>
      </c>
      <c r="K20111">
        <v>0</v>
      </c>
    </row>
    <row r="20112" spans="2:11" outlineLevel="2">
      <c r="B20112" t="s">
        <v>157</v>
      </c>
      <c r="C20112" t="s">
        <v>15</v>
      </c>
      <c r="D20112">
        <v>1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2:11" outlineLevel="2">
      <c r="B20113" t="s">
        <v>157</v>
      </c>
      <c r="C20113" t="s">
        <v>16</v>
      </c>
      <c r="D20113">
        <v>0</v>
      </c>
      <c r="E20113">
        <v>1</v>
      </c>
      <c r="F20113">
        <v>0</v>
      </c>
      <c r="G20113">
        <v>0</v>
      </c>
      <c r="H20113">
        <v>1</v>
      </c>
      <c r="I20113">
        <v>0</v>
      </c>
      <c r="J20113">
        <v>0</v>
      </c>
      <c r="K20113">
        <v>0</v>
      </c>
    </row>
    <row r="20114" spans="2:11" outlineLevel="2">
      <c r="B20114" t="s">
        <v>157</v>
      </c>
      <c r="C20114" t="s">
        <v>17</v>
      </c>
      <c r="D20114">
        <v>0</v>
      </c>
      <c r="E20114">
        <v>0</v>
      </c>
      <c r="F20114">
        <v>0</v>
      </c>
      <c r="G20114">
        <v>1</v>
      </c>
      <c r="H20114">
        <v>0</v>
      </c>
      <c r="I20114">
        <v>0</v>
      </c>
      <c r="J20114">
        <v>0</v>
      </c>
      <c r="K20114">
        <v>0</v>
      </c>
    </row>
    <row r="20115" spans="2:11" outlineLevel="2">
      <c r="B20115" t="s">
        <v>157</v>
      </c>
      <c r="C20115" t="s">
        <v>17</v>
      </c>
      <c r="D20115">
        <v>1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0</v>
      </c>
      <c r="K20115">
        <v>0</v>
      </c>
    </row>
    <row r="20116" spans="2:11" outlineLevel="2">
      <c r="B20116" t="s">
        <v>157</v>
      </c>
      <c r="C20116" t="s">
        <v>18</v>
      </c>
      <c r="D20116">
        <v>1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2:11" s="5" customFormat="1" outlineLevel="1">
      <c r="C20117" s="5" t="s">
        <v>55</v>
      </c>
      <c r="D20117" s="1">
        <f>IFERROR(D20118/D20119, D20118)</f>
        <v>0</v>
      </c>
      <c r="E20117" s="1">
        <f>IFERROR(E20118/E20119, E20118)</f>
        <v>0</v>
      </c>
      <c r="F20117" s="1">
        <f>IFERROR(F20118/F20119, F20118)</f>
        <v>0</v>
      </c>
      <c r="G20117" s="1">
        <f>IFERROR(G20118/G20119, G20118)</f>
        <v>0</v>
      </c>
      <c r="H20117" s="1">
        <f>IFERROR(H20118/H20119, H20118)</f>
        <v>0</v>
      </c>
      <c r="I20117" s="1">
        <f>IFERROR(I20118/I20119, I20118)</f>
        <v>0</v>
      </c>
      <c r="J20117" s="1">
        <f>IFERROR(J20118/J20119, J20118)</f>
        <v>0</v>
      </c>
      <c r="K20117" s="1">
        <f>IFERROR(K20118/K20119, K20118)</f>
        <v>0</v>
      </c>
    </row>
    <row r="20118" spans="2:11" outlineLevel="2">
      <c r="C20118" t="s">
        <v>10</v>
      </c>
      <c r="D20118">
        <f>COUNTIF(D20120:D20142, "1")</f>
        <v>0</v>
      </c>
      <c r="E20118">
        <f>COUNTIF(E20120:E20142, "1")</f>
        <v>0</v>
      </c>
      <c r="F20118">
        <f>COUNTIF(F20120:F20142, "1")</f>
        <v>0</v>
      </c>
      <c r="G20118">
        <f>COUNTIF(G20120:G20142, "1")</f>
        <v>0</v>
      </c>
      <c r="H20118">
        <f>COUNTIF(H20120:H20142, "1")</f>
        <v>0</v>
      </c>
      <c r="I20118">
        <f>COUNTIF(I20120:I20142, "1")</f>
        <v>0</v>
      </c>
      <c r="J20118">
        <f>COUNTIF(J20120:J20142, "1")</f>
        <v>0</v>
      </c>
      <c r="K20118">
        <f>COUNTIF(K20120:K20142, "1")</f>
        <v>0</v>
      </c>
    </row>
    <row r="20119" spans="2:11" outlineLevel="2">
      <c r="C20119" t="s">
        <v>12</v>
      </c>
      <c r="D20119">
        <f>COUNTIF(D20120:D20142, "0")</f>
        <v>0</v>
      </c>
      <c r="E20119">
        <f>COUNTIF(E20120:E20142, "0")</f>
        <v>0</v>
      </c>
      <c r="F20119">
        <f>COUNTIF(F20120:F20142, "0")</f>
        <v>0</v>
      </c>
      <c r="G20119">
        <f>COUNTIF(G20120:G20142, "0")</f>
        <v>0</v>
      </c>
      <c r="H20119">
        <f>COUNTIF(H20120:H20142, "0")</f>
        <v>0</v>
      </c>
      <c r="I20119">
        <f>COUNTIF(I20120:I20142, "0")</f>
        <v>0</v>
      </c>
      <c r="J20119">
        <f>COUNTIF(J20120:J20142, "0")</f>
        <v>0</v>
      </c>
      <c r="K20119">
        <f>COUNTIF(K20120:K20142, "0")</f>
        <v>0</v>
      </c>
    </row>
    <row r="20120" spans="2:11" outlineLevel="2">
      <c r="B20120" t="s">
        <v>56</v>
      </c>
      <c r="C20120" t="s">
        <v>15</v>
      </c>
      <c r="D20120">
        <v>0</v>
      </c>
      <c r="E20120">
        <v>1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2:11" outlineLevel="2">
      <c r="B20121" t="s">
        <v>56</v>
      </c>
      <c r="C20121" t="s">
        <v>16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</row>
    <row r="20122" spans="2:11" outlineLevel="2">
      <c r="B20122" t="s">
        <v>56</v>
      </c>
      <c r="C20122" t="s">
        <v>18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</row>
    <row r="20123" spans="2:11" outlineLevel="2">
      <c r="B20123" t="s">
        <v>56</v>
      </c>
      <c r="C20123" t="s">
        <v>19</v>
      </c>
      <c r="D20123">
        <v>0</v>
      </c>
      <c r="E20123">
        <v>1</v>
      </c>
      <c r="F20123">
        <v>1</v>
      </c>
      <c r="G20123">
        <v>1</v>
      </c>
      <c r="H20123">
        <v>0</v>
      </c>
      <c r="I20123">
        <v>0</v>
      </c>
      <c r="J20123">
        <v>0</v>
      </c>
      <c r="K20123">
        <v>0</v>
      </c>
    </row>
    <row r="20124" spans="2:11" outlineLevel="2">
      <c r="B20124" t="s">
        <v>56</v>
      </c>
      <c r="C20124" t="s">
        <v>32</v>
      </c>
      <c r="D20124">
        <v>1</v>
      </c>
      <c r="E20124">
        <v>0</v>
      </c>
      <c r="F20124">
        <v>0</v>
      </c>
      <c r="G20124">
        <v>1</v>
      </c>
      <c r="H20124">
        <v>0</v>
      </c>
      <c r="I20124">
        <v>0</v>
      </c>
      <c r="J20124">
        <v>0</v>
      </c>
      <c r="K20124">
        <v>0</v>
      </c>
    </row>
    <row r="20125" spans="2:11" outlineLevel="2">
      <c r="B20125" t="s">
        <v>56</v>
      </c>
      <c r="C20125" t="s">
        <v>20</v>
      </c>
      <c r="D20125">
        <v>0</v>
      </c>
      <c r="E20125">
        <v>1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2:11" outlineLevel="2">
      <c r="B20126" t="s">
        <v>56</v>
      </c>
      <c r="C20126" t="s">
        <v>21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2:11" outlineLevel="2">
      <c r="B20127" t="s">
        <v>56</v>
      </c>
      <c r="C20127" t="s">
        <v>22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2:11" outlineLevel="2">
      <c r="B20128" t="s">
        <v>56</v>
      </c>
      <c r="C20128" t="s">
        <v>33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1</v>
      </c>
      <c r="K20128">
        <v>0</v>
      </c>
    </row>
    <row r="20129" spans="2:11" outlineLevel="2">
      <c r="B20129" t="s">
        <v>56</v>
      </c>
      <c r="C20129" t="s">
        <v>24</v>
      </c>
      <c r="D20129">
        <v>0</v>
      </c>
      <c r="E20129">
        <v>0</v>
      </c>
      <c r="F20129">
        <v>0</v>
      </c>
      <c r="G20129">
        <v>1</v>
      </c>
      <c r="H20129">
        <v>0</v>
      </c>
      <c r="I20129">
        <v>0</v>
      </c>
      <c r="J20129">
        <v>0</v>
      </c>
      <c r="K20129">
        <v>0</v>
      </c>
    </row>
    <row r="20130" spans="2:11" outlineLevel="2">
      <c r="B20130" t="s">
        <v>56</v>
      </c>
      <c r="C20130" t="s">
        <v>34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1</v>
      </c>
      <c r="J20130">
        <v>0</v>
      </c>
      <c r="K20130">
        <v>0</v>
      </c>
    </row>
    <row r="20131" spans="2:11" outlineLevel="2">
      <c r="B20131" t="s">
        <v>56</v>
      </c>
      <c r="C20131" t="s">
        <v>34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1</v>
      </c>
      <c r="K20131">
        <v>0</v>
      </c>
    </row>
    <row r="20132" spans="2:11" outlineLevel="2">
      <c r="B20132" t="s">
        <v>56</v>
      </c>
      <c r="C20132" t="s">
        <v>25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1</v>
      </c>
      <c r="J20132">
        <v>0</v>
      </c>
      <c r="K20132">
        <v>0</v>
      </c>
    </row>
    <row r="20133" spans="2:11" outlineLevel="2">
      <c r="B20133" t="s">
        <v>56</v>
      </c>
      <c r="C20133" t="s">
        <v>26</v>
      </c>
      <c r="D20133">
        <v>0</v>
      </c>
      <c r="E20133">
        <v>0</v>
      </c>
      <c r="F20133">
        <v>0</v>
      </c>
      <c r="G20133">
        <v>1</v>
      </c>
      <c r="H20133">
        <v>1</v>
      </c>
      <c r="I20133">
        <v>0</v>
      </c>
      <c r="J20133">
        <v>0</v>
      </c>
      <c r="K20133">
        <v>0</v>
      </c>
    </row>
    <row r="20134" spans="2:11" outlineLevel="2">
      <c r="B20134" t="s">
        <v>56</v>
      </c>
      <c r="C20134" t="s">
        <v>35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2:11" outlineLevel="2">
      <c r="B20135" t="s">
        <v>56</v>
      </c>
      <c r="C20135" t="s">
        <v>48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2:11" outlineLevel="2">
      <c r="B20136" t="s">
        <v>56</v>
      </c>
      <c r="C20136" t="s">
        <v>36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1</v>
      </c>
      <c r="K20136">
        <v>0</v>
      </c>
    </row>
    <row r="20137" spans="2:11" outlineLevel="2">
      <c r="B20137" t="s">
        <v>56</v>
      </c>
      <c r="C20137" t="s">
        <v>37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2:11" outlineLevel="2">
      <c r="B20138" t="s">
        <v>56</v>
      </c>
      <c r="C20138" t="s">
        <v>38</v>
      </c>
      <c r="D20138">
        <v>0</v>
      </c>
      <c r="E20138">
        <v>0</v>
      </c>
      <c r="F20138">
        <v>0</v>
      </c>
      <c r="G20138">
        <v>0</v>
      </c>
      <c r="H20138">
        <v>1</v>
      </c>
      <c r="I20138">
        <v>0</v>
      </c>
      <c r="J20138">
        <v>0</v>
      </c>
      <c r="K20138">
        <v>0</v>
      </c>
    </row>
    <row r="20139" spans="2:11" outlineLevel="2">
      <c r="B20139" t="s">
        <v>56</v>
      </c>
      <c r="C20139" t="s">
        <v>40</v>
      </c>
      <c r="D20139">
        <v>0</v>
      </c>
      <c r="E20139">
        <v>1</v>
      </c>
      <c r="F20139">
        <v>1</v>
      </c>
      <c r="G20139">
        <v>0</v>
      </c>
      <c r="H20139">
        <v>0</v>
      </c>
      <c r="I20139">
        <v>0</v>
      </c>
      <c r="J20139">
        <v>1</v>
      </c>
      <c r="K20139">
        <v>0</v>
      </c>
    </row>
    <row r="20140" spans="2:11" outlineLevel="2">
      <c r="B20140" t="s">
        <v>56</v>
      </c>
      <c r="C20140" t="s">
        <v>41</v>
      </c>
      <c r="D20140">
        <v>1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2:11" outlineLevel="2">
      <c r="B20141" t="s">
        <v>56</v>
      </c>
      <c r="C20141" t="s">
        <v>42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2:11" outlineLevel="2">
      <c r="B20142" t="s">
        <v>56</v>
      </c>
      <c r="C20142" t="s">
        <v>43</v>
      </c>
      <c r="D20142">
        <v>1</v>
      </c>
      <c r="E20142">
        <v>0</v>
      </c>
      <c r="F20142">
        <v>0</v>
      </c>
      <c r="G20142">
        <v>0</v>
      </c>
      <c r="H20142">
        <v>0</v>
      </c>
      <c r="I20142">
        <v>1</v>
      </c>
      <c r="J20142">
        <v>0</v>
      </c>
      <c r="K20142">
        <v>0</v>
      </c>
    </row>
    <row r="20143" spans="2:11" s="5" customFormat="1" outlineLevel="1">
      <c r="C20143" s="5" t="s">
        <v>30</v>
      </c>
      <c r="D20143" s="1">
        <f>IFERROR(D20144/D20145, D20144)</f>
        <v>0</v>
      </c>
      <c r="E20143" s="1">
        <f>IFERROR(E20144/E20145, E20144)</f>
        <v>0</v>
      </c>
      <c r="F20143" s="1">
        <f>IFERROR(F20144/F20145, F20144)</f>
        <v>0</v>
      </c>
      <c r="G20143" s="1">
        <f>IFERROR(G20144/G20145, G20144)</f>
        <v>0</v>
      </c>
      <c r="H20143" s="1">
        <f>IFERROR(H20144/H20145, H20144)</f>
        <v>0</v>
      </c>
      <c r="I20143" s="1">
        <f>IFERROR(I20144/I20145, I20144)</f>
        <v>0</v>
      </c>
      <c r="J20143" s="1">
        <f>IFERROR(J20144/J20145, J20144)</f>
        <v>0</v>
      </c>
      <c r="K20143" s="1">
        <f>IFERROR(K20144/K20145, K20144)</f>
        <v>0</v>
      </c>
    </row>
    <row r="20144" spans="2:11" outlineLevel="2">
      <c r="C20144" t="s">
        <v>10</v>
      </c>
      <c r="D20144">
        <f>COUNTIF(D20146:D20167, "1")</f>
        <v>0</v>
      </c>
      <c r="E20144">
        <f>COUNTIF(E20146:E20167, "1")</f>
        <v>0</v>
      </c>
      <c r="F20144">
        <f>COUNTIF(F20146:F20167, "1")</f>
        <v>0</v>
      </c>
      <c r="G20144">
        <f>COUNTIF(G20146:G20167, "1")</f>
        <v>0</v>
      </c>
      <c r="H20144">
        <f>COUNTIF(H20146:H20167, "1")</f>
        <v>0</v>
      </c>
      <c r="I20144">
        <f>COUNTIF(I20146:I20167, "1")</f>
        <v>0</v>
      </c>
      <c r="J20144">
        <f>COUNTIF(J20146:J20167, "1")</f>
        <v>0</v>
      </c>
      <c r="K20144">
        <f>COUNTIF(K20146:K20167, "1")</f>
        <v>0</v>
      </c>
    </row>
    <row r="20145" spans="2:11" outlineLevel="2">
      <c r="C20145" t="s">
        <v>12</v>
      </c>
      <c r="D20145">
        <f>COUNTIF(D20146:D20167, "0")</f>
        <v>0</v>
      </c>
      <c r="E20145">
        <f>COUNTIF(E20146:E20167, "0")</f>
        <v>0</v>
      </c>
      <c r="F20145">
        <f>COUNTIF(F20146:F20167, "0")</f>
        <v>0</v>
      </c>
      <c r="G20145">
        <f>COUNTIF(G20146:G20167, "0")</f>
        <v>0</v>
      </c>
      <c r="H20145">
        <f>COUNTIF(H20146:H20167, "0")</f>
        <v>0</v>
      </c>
      <c r="I20145">
        <f>COUNTIF(I20146:I20167, "0")</f>
        <v>0</v>
      </c>
      <c r="J20145">
        <f>COUNTIF(J20146:J20167, "0")</f>
        <v>0</v>
      </c>
      <c r="K20145">
        <f>COUNTIF(K20146:K20167, "0")</f>
        <v>0</v>
      </c>
    </row>
    <row r="20146" spans="2:11" outlineLevel="2">
      <c r="B20146" t="s">
        <v>31</v>
      </c>
      <c r="C20146" t="s">
        <v>14</v>
      </c>
      <c r="D20146">
        <v>1</v>
      </c>
      <c r="E20146">
        <v>0</v>
      </c>
      <c r="F20146">
        <v>0</v>
      </c>
      <c r="G20146">
        <v>0</v>
      </c>
      <c r="H20146">
        <v>1</v>
      </c>
      <c r="I20146">
        <v>1</v>
      </c>
      <c r="J20146">
        <v>0</v>
      </c>
      <c r="K20146">
        <v>0</v>
      </c>
    </row>
    <row r="20147" spans="2:11" outlineLevel="2">
      <c r="B20147" t="s">
        <v>31</v>
      </c>
      <c r="C20147" t="s">
        <v>15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1</v>
      </c>
      <c r="J20147">
        <v>1</v>
      </c>
      <c r="K20147">
        <v>0</v>
      </c>
    </row>
    <row r="20148" spans="2:11" outlineLevel="2">
      <c r="B20148" t="s">
        <v>31</v>
      </c>
      <c r="C20148" t="s">
        <v>17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2:11" outlineLevel="2">
      <c r="B20149" t="s">
        <v>31</v>
      </c>
      <c r="C20149" t="s">
        <v>18</v>
      </c>
      <c r="D20149">
        <v>0</v>
      </c>
      <c r="E20149">
        <v>1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2:11" outlineLevel="2">
      <c r="B20150" t="s">
        <v>31</v>
      </c>
      <c r="C20150" t="s">
        <v>19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</row>
    <row r="20151" spans="2:11" outlineLevel="2">
      <c r="B20151" t="s">
        <v>31</v>
      </c>
      <c r="C20151" t="s">
        <v>20</v>
      </c>
      <c r="D20151">
        <v>0</v>
      </c>
      <c r="E20151">
        <v>0</v>
      </c>
      <c r="F20151">
        <v>1</v>
      </c>
      <c r="G20151">
        <v>0</v>
      </c>
      <c r="H20151">
        <v>0</v>
      </c>
      <c r="I20151">
        <v>0</v>
      </c>
      <c r="J20151">
        <v>0</v>
      </c>
      <c r="K20151">
        <v>0</v>
      </c>
    </row>
    <row r="20152" spans="2:11" outlineLevel="2">
      <c r="B20152" t="s">
        <v>31</v>
      </c>
      <c r="C20152" t="s">
        <v>21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2:11" outlineLevel="2">
      <c r="B20153" t="s">
        <v>31</v>
      </c>
      <c r="C20153" t="s">
        <v>23</v>
      </c>
      <c r="D20153">
        <v>0</v>
      </c>
      <c r="E20153">
        <v>0</v>
      </c>
      <c r="F20153">
        <v>0</v>
      </c>
      <c r="G20153">
        <v>1</v>
      </c>
      <c r="H20153">
        <v>1</v>
      </c>
      <c r="I20153">
        <v>0</v>
      </c>
      <c r="J20153">
        <v>0</v>
      </c>
      <c r="K20153">
        <v>0</v>
      </c>
    </row>
    <row r="20154" spans="2:11" outlineLevel="2">
      <c r="B20154" t="s">
        <v>31</v>
      </c>
      <c r="C20154" t="s">
        <v>33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1</v>
      </c>
      <c r="J20154">
        <v>1</v>
      </c>
      <c r="K20154">
        <v>0</v>
      </c>
    </row>
    <row r="20155" spans="2:11" outlineLevel="2">
      <c r="B20155" t="s">
        <v>31</v>
      </c>
      <c r="C20155" t="s">
        <v>24</v>
      </c>
      <c r="D20155">
        <v>1</v>
      </c>
      <c r="E20155">
        <v>0</v>
      </c>
      <c r="F20155">
        <v>0</v>
      </c>
      <c r="G20155">
        <v>0</v>
      </c>
      <c r="H20155">
        <v>1</v>
      </c>
      <c r="I20155">
        <v>0</v>
      </c>
      <c r="J20155">
        <v>0</v>
      </c>
      <c r="K20155">
        <v>0</v>
      </c>
    </row>
    <row r="20156" spans="2:11" outlineLevel="2">
      <c r="B20156" t="s">
        <v>31</v>
      </c>
      <c r="C20156" t="s">
        <v>34</v>
      </c>
      <c r="D20156">
        <v>0</v>
      </c>
      <c r="E20156">
        <v>1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2:11" outlineLevel="2">
      <c r="B20157" t="s">
        <v>31</v>
      </c>
      <c r="C20157" t="s">
        <v>26</v>
      </c>
      <c r="D20157">
        <v>0</v>
      </c>
      <c r="E20157">
        <v>1</v>
      </c>
      <c r="F20157">
        <v>1</v>
      </c>
      <c r="G20157">
        <v>1</v>
      </c>
      <c r="H20157">
        <v>0</v>
      </c>
      <c r="I20157">
        <v>1</v>
      </c>
      <c r="J20157">
        <v>0</v>
      </c>
      <c r="K20157">
        <v>0</v>
      </c>
    </row>
    <row r="20158" spans="2:11" outlineLevel="2">
      <c r="B20158" t="s">
        <v>31</v>
      </c>
      <c r="C20158" t="s">
        <v>27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2:11" outlineLevel="2">
      <c r="B20159" t="s">
        <v>31</v>
      </c>
      <c r="C20159" t="s">
        <v>28</v>
      </c>
      <c r="D20159">
        <v>1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2:11" outlineLevel="2">
      <c r="B20160" t="s">
        <v>31</v>
      </c>
      <c r="C20160" t="s">
        <v>35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2:11" outlineLevel="2">
      <c r="B20161" t="s">
        <v>31</v>
      </c>
      <c r="C20161" t="s">
        <v>36</v>
      </c>
      <c r="D20161">
        <v>1</v>
      </c>
      <c r="E20161">
        <v>0</v>
      </c>
      <c r="F20161">
        <v>1</v>
      </c>
      <c r="G20161">
        <v>1</v>
      </c>
      <c r="H20161">
        <v>1</v>
      </c>
      <c r="I20161">
        <v>0</v>
      </c>
      <c r="J20161">
        <v>0</v>
      </c>
      <c r="K20161">
        <v>0</v>
      </c>
    </row>
    <row r="20162" spans="2:11" outlineLevel="2">
      <c r="B20162" t="s">
        <v>31</v>
      </c>
      <c r="C20162" t="s">
        <v>38</v>
      </c>
      <c r="D20162">
        <v>1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2:11" outlineLevel="2">
      <c r="B20163" t="s">
        <v>31</v>
      </c>
      <c r="C20163" t="s">
        <v>39</v>
      </c>
      <c r="D20163">
        <v>1</v>
      </c>
      <c r="E20163">
        <v>0</v>
      </c>
      <c r="F20163">
        <v>0</v>
      </c>
      <c r="G20163">
        <v>0</v>
      </c>
      <c r="H20163">
        <v>1</v>
      </c>
      <c r="I20163">
        <v>1</v>
      </c>
      <c r="J20163">
        <v>0</v>
      </c>
      <c r="K20163">
        <v>0</v>
      </c>
    </row>
    <row r="20164" spans="2:11" outlineLevel="2">
      <c r="B20164" t="s">
        <v>31</v>
      </c>
      <c r="C20164" t="s">
        <v>40</v>
      </c>
      <c r="D20164">
        <v>0</v>
      </c>
      <c r="E20164">
        <v>0</v>
      </c>
      <c r="F20164">
        <v>0</v>
      </c>
      <c r="G20164">
        <v>0</v>
      </c>
      <c r="H20164">
        <v>1</v>
      </c>
      <c r="I20164">
        <v>0</v>
      </c>
      <c r="J20164">
        <v>0</v>
      </c>
      <c r="K20164">
        <v>0</v>
      </c>
    </row>
    <row r="20165" spans="2:11" outlineLevel="2">
      <c r="B20165" t="s">
        <v>31</v>
      </c>
      <c r="C20165" t="s">
        <v>41</v>
      </c>
      <c r="D20165">
        <v>0</v>
      </c>
      <c r="E20165">
        <v>0</v>
      </c>
      <c r="F20165">
        <v>1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2:11" outlineLevel="2">
      <c r="B20166" t="s">
        <v>31</v>
      </c>
      <c r="C20166" t="s">
        <v>42</v>
      </c>
      <c r="D20166">
        <v>0</v>
      </c>
      <c r="E20166">
        <v>0</v>
      </c>
      <c r="F20166">
        <v>0</v>
      </c>
      <c r="G20166">
        <v>0</v>
      </c>
      <c r="H20166">
        <v>1</v>
      </c>
      <c r="I20166">
        <v>1</v>
      </c>
      <c r="J20166">
        <v>0</v>
      </c>
      <c r="K20166">
        <v>0</v>
      </c>
    </row>
    <row r="20167" spans="2:11" outlineLevel="2">
      <c r="B20167" t="s">
        <v>31</v>
      </c>
      <c r="C20167" t="s">
        <v>43</v>
      </c>
      <c r="D20167">
        <v>0</v>
      </c>
      <c r="E20167">
        <v>1</v>
      </c>
      <c r="F20167">
        <v>0</v>
      </c>
      <c r="G20167">
        <v>0</v>
      </c>
      <c r="H20167">
        <v>0</v>
      </c>
      <c r="I20167">
        <v>0</v>
      </c>
      <c r="J20167">
        <v>1</v>
      </c>
      <c r="K20167">
        <v>0</v>
      </c>
    </row>
    <row r="20168" spans="2:11" s="5" customFormat="1" outlineLevel="1">
      <c r="C20168" s="5" t="s">
        <v>49</v>
      </c>
      <c r="D20168" s="1">
        <f>IFERROR(D20169/D20170, D20169)</f>
        <v>0</v>
      </c>
      <c r="E20168" s="1">
        <f>IFERROR(E20169/E20170, E20169)</f>
        <v>0</v>
      </c>
      <c r="F20168" s="1">
        <f>IFERROR(F20169/F20170, F20169)</f>
        <v>0</v>
      </c>
      <c r="G20168" s="1">
        <f>IFERROR(G20169/G20170, G20169)</f>
        <v>0</v>
      </c>
      <c r="H20168" s="1">
        <f>IFERROR(H20169/H20170, H20169)</f>
        <v>0</v>
      </c>
      <c r="I20168" s="1">
        <f>IFERROR(I20169/I20170, I20169)</f>
        <v>0</v>
      </c>
      <c r="J20168" s="1">
        <f>IFERROR(J20169/J20170, J20169)</f>
        <v>0</v>
      </c>
      <c r="K20168" s="1">
        <f>IFERROR(K20169/K20170, K20169)</f>
        <v>0</v>
      </c>
    </row>
    <row r="20169" spans="2:11" outlineLevel="2">
      <c r="C20169" t="s">
        <v>10</v>
      </c>
      <c r="D20169">
        <f>COUNTIF(D20171:D20187, "1")</f>
        <v>0</v>
      </c>
      <c r="E20169">
        <f>COUNTIF(E20171:E20187, "1")</f>
        <v>0</v>
      </c>
      <c r="F20169">
        <f>COUNTIF(F20171:F20187, "1")</f>
        <v>0</v>
      </c>
      <c r="G20169">
        <f>COUNTIF(G20171:G20187, "1")</f>
        <v>0</v>
      </c>
      <c r="H20169">
        <f>COUNTIF(H20171:H20187, "1")</f>
        <v>0</v>
      </c>
      <c r="I20169">
        <f>COUNTIF(I20171:I20187, "1")</f>
        <v>0</v>
      </c>
      <c r="J20169">
        <f>COUNTIF(J20171:J20187, "1")</f>
        <v>0</v>
      </c>
      <c r="K20169">
        <f>COUNTIF(K20171:K20187, "1")</f>
        <v>0</v>
      </c>
    </row>
    <row r="20170" spans="2:11" outlineLevel="2">
      <c r="C20170" t="s">
        <v>12</v>
      </c>
      <c r="D20170">
        <f>COUNTIF(D20171:D20187, "0")</f>
        <v>0</v>
      </c>
      <c r="E20170">
        <f>COUNTIF(E20171:E20187, "0")</f>
        <v>0</v>
      </c>
      <c r="F20170">
        <f>COUNTIF(F20171:F20187, "0")</f>
        <v>0</v>
      </c>
      <c r="G20170">
        <f>COUNTIF(G20171:G20187, "0")</f>
        <v>0</v>
      </c>
      <c r="H20170">
        <f>COUNTIF(H20171:H20187, "0")</f>
        <v>0</v>
      </c>
      <c r="I20170">
        <f>COUNTIF(I20171:I20187, "0")</f>
        <v>0</v>
      </c>
      <c r="J20170">
        <f>COUNTIF(J20171:J20187, "0")</f>
        <v>0</v>
      </c>
      <c r="K20170">
        <f>COUNTIF(K20171:K20187, "0")</f>
        <v>0</v>
      </c>
    </row>
    <row r="20171" spans="2:11" outlineLevel="2">
      <c r="B20171" t="s">
        <v>50</v>
      </c>
      <c r="C20171" t="s">
        <v>14</v>
      </c>
      <c r="D20171">
        <v>1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2:11" outlineLevel="2">
      <c r="B20172" t="s">
        <v>50</v>
      </c>
      <c r="C20172" t="s">
        <v>15</v>
      </c>
      <c r="D20172">
        <v>0</v>
      </c>
      <c r="E20172">
        <v>1</v>
      </c>
      <c r="F20172">
        <v>1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2:11" outlineLevel="2">
      <c r="B20173" t="s">
        <v>50</v>
      </c>
      <c r="C20173" t="s">
        <v>19</v>
      </c>
      <c r="D20173">
        <v>0</v>
      </c>
      <c r="E20173">
        <v>0</v>
      </c>
      <c r="F20173">
        <v>0</v>
      </c>
      <c r="G20173">
        <v>1</v>
      </c>
      <c r="H20173">
        <v>0</v>
      </c>
      <c r="I20173">
        <v>0</v>
      </c>
      <c r="J20173">
        <v>0</v>
      </c>
      <c r="K20173">
        <v>0</v>
      </c>
    </row>
    <row r="20174" spans="2:11" outlineLevel="2">
      <c r="B20174" t="s">
        <v>50</v>
      </c>
      <c r="C20174" t="s">
        <v>32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2:11" outlineLevel="2">
      <c r="B20175" t="s">
        <v>50</v>
      </c>
      <c r="C20175" t="s">
        <v>20</v>
      </c>
      <c r="D20175">
        <v>0</v>
      </c>
      <c r="E20175">
        <v>0</v>
      </c>
      <c r="F20175">
        <v>0</v>
      </c>
      <c r="G20175">
        <v>0</v>
      </c>
      <c r="H20175">
        <v>1</v>
      </c>
      <c r="I20175">
        <v>0</v>
      </c>
      <c r="J20175">
        <v>0</v>
      </c>
      <c r="K20175">
        <v>0</v>
      </c>
    </row>
    <row r="20176" spans="2:11" outlineLevel="2">
      <c r="B20176" t="s">
        <v>50</v>
      </c>
      <c r="C20176" t="s">
        <v>21</v>
      </c>
      <c r="D20176">
        <v>0</v>
      </c>
      <c r="E20176">
        <v>1</v>
      </c>
      <c r="F20176">
        <v>1</v>
      </c>
      <c r="G20176">
        <v>0</v>
      </c>
      <c r="H20176">
        <v>0</v>
      </c>
      <c r="I20176">
        <v>0</v>
      </c>
      <c r="J20176">
        <v>0</v>
      </c>
      <c r="K20176">
        <v>0</v>
      </c>
    </row>
    <row r="20177" spans="2:11" outlineLevel="2">
      <c r="B20177" t="s">
        <v>50</v>
      </c>
      <c r="C20177" t="s">
        <v>24</v>
      </c>
      <c r="D20177">
        <v>0</v>
      </c>
      <c r="E20177">
        <v>1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2:11" outlineLevel="2">
      <c r="B20178" t="s">
        <v>50</v>
      </c>
      <c r="C20178" t="s">
        <v>25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2:11" outlineLevel="2">
      <c r="B20179" t="s">
        <v>50</v>
      </c>
      <c r="C20179" t="s">
        <v>26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2:11" outlineLevel="2">
      <c r="B20180" t="s">
        <v>50</v>
      </c>
      <c r="C20180" t="s">
        <v>28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2:11" outlineLevel="2">
      <c r="B20181" t="s">
        <v>50</v>
      </c>
      <c r="C20181" t="s">
        <v>35</v>
      </c>
      <c r="D20181">
        <v>1</v>
      </c>
      <c r="E20181">
        <v>0</v>
      </c>
      <c r="F20181">
        <v>1</v>
      </c>
      <c r="G20181">
        <v>0</v>
      </c>
      <c r="H20181">
        <v>0</v>
      </c>
      <c r="I20181">
        <v>0</v>
      </c>
      <c r="J20181">
        <v>0</v>
      </c>
      <c r="K20181">
        <v>0</v>
      </c>
    </row>
    <row r="20182" spans="2:11" outlineLevel="2">
      <c r="B20182" t="s">
        <v>50</v>
      </c>
      <c r="C20182" t="s">
        <v>48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2:11" outlineLevel="2">
      <c r="B20183" t="s">
        <v>50</v>
      </c>
      <c r="C20183" t="s">
        <v>36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</row>
    <row r="20184" spans="2:11" outlineLevel="2">
      <c r="B20184" t="s">
        <v>50</v>
      </c>
      <c r="C20184" t="s">
        <v>37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2:11" outlineLevel="2">
      <c r="B20185" t="s">
        <v>50</v>
      </c>
      <c r="C20185" t="s">
        <v>38</v>
      </c>
      <c r="D20185">
        <v>0</v>
      </c>
      <c r="E20185">
        <v>0</v>
      </c>
      <c r="F20185">
        <v>1</v>
      </c>
      <c r="G20185">
        <v>0</v>
      </c>
      <c r="H20185">
        <v>0</v>
      </c>
      <c r="I20185">
        <v>0</v>
      </c>
      <c r="J20185">
        <v>0</v>
      </c>
      <c r="K20185">
        <v>0</v>
      </c>
    </row>
    <row r="20186" spans="2:11" outlineLevel="2">
      <c r="B20186" t="s">
        <v>50</v>
      </c>
      <c r="C20186" t="s">
        <v>39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</row>
    <row r="20187" spans="2:11" outlineLevel="2">
      <c r="B20187" t="s">
        <v>50</v>
      </c>
      <c r="C20187" t="s">
        <v>45</v>
      </c>
      <c r="D20187">
        <v>0</v>
      </c>
      <c r="E20187">
        <v>0</v>
      </c>
      <c r="F20187">
        <v>1</v>
      </c>
      <c r="G20187">
        <v>0</v>
      </c>
      <c r="H20187">
        <v>0</v>
      </c>
      <c r="I20187">
        <v>1</v>
      </c>
      <c r="J20187">
        <v>0</v>
      </c>
      <c r="K20187">
        <v>0</v>
      </c>
    </row>
    <row r="20188" spans="2:11" s="3" customFormat="1">
      <c r="B20188" s="3" t="s">
        <v>880</v>
      </c>
      <c r="C20188" s="3" t="s">
        <v>8</v>
      </c>
      <c r="D20188" s="3">
        <f>IFERROR(AVERAGE(D20191), 0)</f>
        <v>0</v>
      </c>
      <c r="E20188" s="3">
        <f>IFERROR(AVERAGE(E20191), 0)</f>
        <v>0</v>
      </c>
      <c r="F20188" s="3">
        <f>IFERROR(AVERAGE(F20191), 0)</f>
        <v>0</v>
      </c>
      <c r="G20188" s="3">
        <f>IFERROR(AVERAGE(G20191), 0)</f>
        <v>0</v>
      </c>
      <c r="H20188" s="3">
        <f>IFERROR(AVERAGE(H20191), 0)</f>
        <v>0</v>
      </c>
      <c r="I20188" s="3">
        <f>IFERROR(AVERAGE(I20191), 0)</f>
        <v>0</v>
      </c>
      <c r="J20188" s="3">
        <f>IFERROR(AVERAGE(J20191), 0)</f>
        <v>0</v>
      </c>
      <c r="K20188" s="3">
        <f>IFERROR(AVERAGE(K20191), 0)</f>
        <v>0</v>
      </c>
    </row>
    <row r="20189" spans="2:11" outlineLevel="2">
      <c r="B20189" s="4" t="s">
        <v>9</v>
      </c>
      <c r="D20189">
        <f>E20192</f>
        <v>0</v>
      </c>
      <c r="E20189">
        <f>F20192</f>
        <v>0</v>
      </c>
      <c r="F20189">
        <f>G20192</f>
        <v>0</v>
      </c>
      <c r="G20189">
        <f>H20192</f>
        <v>0</v>
      </c>
      <c r="H20189">
        <f>I20192</f>
        <v>0</v>
      </c>
      <c r="I20189">
        <f>J20192</f>
        <v>0</v>
      </c>
      <c r="J20189">
        <f>K20192</f>
        <v>0</v>
      </c>
      <c r="K20189">
        <f>L20192</f>
        <v>0</v>
      </c>
    </row>
    <row r="20190" spans="2:11" outlineLevel="2">
      <c r="B20190" s="4" t="s">
        <v>10</v>
      </c>
      <c r="D20190">
        <f>E20193</f>
        <v>0</v>
      </c>
      <c r="E20190">
        <f>F20193</f>
        <v>0</v>
      </c>
      <c r="F20190">
        <f>G20193</f>
        <v>0</v>
      </c>
      <c r="G20190">
        <f>H20193</f>
        <v>0</v>
      </c>
      <c r="H20190">
        <f>I20193</f>
        <v>0</v>
      </c>
      <c r="I20190">
        <f>J20193</f>
        <v>0</v>
      </c>
      <c r="J20190">
        <f>K20193</f>
        <v>0</v>
      </c>
      <c r="K20190">
        <f>L20193</f>
        <v>0</v>
      </c>
    </row>
    <row r="20191" spans="2:11" s="5" customFormat="1" outlineLevel="1">
      <c r="C20191" s="5" t="s">
        <v>51</v>
      </c>
      <c r="D20191" s="1">
        <f>IFERROR(D20192/D20193, D20192)</f>
        <v>0</v>
      </c>
      <c r="E20191" s="1">
        <f>IFERROR(E20192/E20193, E20192)</f>
        <v>0</v>
      </c>
      <c r="F20191" s="1">
        <f>IFERROR(F20192/F20193, F20192)</f>
        <v>0</v>
      </c>
      <c r="G20191" s="1">
        <f>IFERROR(G20192/G20193, G20192)</f>
        <v>0</v>
      </c>
      <c r="H20191" s="1">
        <f>IFERROR(H20192/H20193, H20192)</f>
        <v>0</v>
      </c>
      <c r="I20191" s="1">
        <f>IFERROR(I20192/I20193, I20192)</f>
        <v>0</v>
      </c>
      <c r="J20191" s="1">
        <f>IFERROR(J20192/J20193, J20192)</f>
        <v>0</v>
      </c>
      <c r="K20191" s="1">
        <f>IFERROR(K20192/K20193, K20192)</f>
        <v>0</v>
      </c>
    </row>
    <row r="20192" spans="2:11" outlineLevel="2">
      <c r="C20192" t="s">
        <v>10</v>
      </c>
      <c r="D20192">
        <f>COUNTIF(D20194:D20198, "1")</f>
        <v>0</v>
      </c>
      <c r="E20192">
        <f>COUNTIF(E20194:E20198, "1")</f>
        <v>0</v>
      </c>
      <c r="F20192">
        <f>COUNTIF(F20194:F20198, "1")</f>
        <v>0</v>
      </c>
      <c r="G20192">
        <f>COUNTIF(G20194:G20198, "1")</f>
        <v>0</v>
      </c>
      <c r="H20192">
        <f>COUNTIF(H20194:H20198, "1")</f>
        <v>0</v>
      </c>
      <c r="I20192">
        <f>COUNTIF(I20194:I20198, "1")</f>
        <v>0</v>
      </c>
      <c r="J20192">
        <f>COUNTIF(J20194:J20198, "1")</f>
        <v>0</v>
      </c>
      <c r="K20192">
        <f>COUNTIF(K20194:K20198, "1")</f>
        <v>0</v>
      </c>
    </row>
    <row r="20193" spans="2:11" outlineLevel="2">
      <c r="C20193" t="s">
        <v>12</v>
      </c>
      <c r="D20193">
        <f>COUNTIF(D20194:D20198, "0")</f>
        <v>0</v>
      </c>
      <c r="E20193">
        <f>COUNTIF(E20194:E20198, "0")</f>
        <v>0</v>
      </c>
      <c r="F20193">
        <f>COUNTIF(F20194:F20198, "0")</f>
        <v>0</v>
      </c>
      <c r="G20193">
        <f>COUNTIF(G20194:G20198, "0")</f>
        <v>0</v>
      </c>
      <c r="H20193">
        <f>COUNTIF(H20194:H20198, "0")</f>
        <v>0</v>
      </c>
      <c r="I20193">
        <f>COUNTIF(I20194:I20198, "0")</f>
        <v>0</v>
      </c>
      <c r="J20193">
        <f>COUNTIF(J20194:J20198, "0")</f>
        <v>0</v>
      </c>
      <c r="K20193">
        <f>COUNTIF(K20194:K20198, "0")</f>
        <v>0</v>
      </c>
    </row>
    <row r="20194" spans="2:11" outlineLevel="2">
      <c r="B20194" t="s">
        <v>52</v>
      </c>
      <c r="C20194" t="s">
        <v>15</v>
      </c>
      <c r="D20194">
        <v>1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</row>
    <row r="20195" spans="2:11" outlineLevel="2">
      <c r="B20195" t="s">
        <v>52</v>
      </c>
      <c r="C20195" t="s">
        <v>14</v>
      </c>
      <c r="D20195">
        <v>0</v>
      </c>
      <c r="E20195">
        <v>0</v>
      </c>
      <c r="F20195">
        <v>1</v>
      </c>
      <c r="G20195">
        <v>0</v>
      </c>
      <c r="H20195">
        <v>1</v>
      </c>
      <c r="I20195">
        <v>0</v>
      </c>
      <c r="J20195">
        <v>1</v>
      </c>
      <c r="K20195">
        <v>0</v>
      </c>
    </row>
    <row r="20196" spans="2:11" outlineLevel="2">
      <c r="B20196" t="s">
        <v>52</v>
      </c>
      <c r="C20196" t="s">
        <v>16</v>
      </c>
      <c r="D20196">
        <v>0</v>
      </c>
      <c r="E20196">
        <v>0</v>
      </c>
      <c r="F20196">
        <v>0</v>
      </c>
      <c r="G20196">
        <v>1</v>
      </c>
      <c r="H20196">
        <v>0</v>
      </c>
      <c r="I20196">
        <v>0</v>
      </c>
      <c r="J20196">
        <v>0</v>
      </c>
      <c r="K20196">
        <v>0</v>
      </c>
    </row>
    <row r="20197" spans="2:11" outlineLevel="2">
      <c r="B20197" t="s">
        <v>52</v>
      </c>
      <c r="C20197" t="s">
        <v>16</v>
      </c>
      <c r="D20197">
        <v>0</v>
      </c>
      <c r="E20197">
        <v>0</v>
      </c>
      <c r="F20197">
        <v>0</v>
      </c>
      <c r="G20197">
        <v>1</v>
      </c>
      <c r="H20197">
        <v>0</v>
      </c>
      <c r="I20197">
        <v>0</v>
      </c>
      <c r="J20197">
        <v>0</v>
      </c>
      <c r="K20197">
        <v>0</v>
      </c>
    </row>
    <row r="20198" spans="2:11" outlineLevel="2">
      <c r="B20198" t="s">
        <v>52</v>
      </c>
      <c r="C20198" t="s">
        <v>16</v>
      </c>
      <c r="D20198">
        <v>0</v>
      </c>
      <c r="E20198">
        <v>0</v>
      </c>
      <c r="F20198">
        <v>0</v>
      </c>
      <c r="G20198">
        <v>1</v>
      </c>
      <c r="H20198">
        <v>0</v>
      </c>
      <c r="I20198">
        <v>0</v>
      </c>
      <c r="J20198">
        <v>0</v>
      </c>
      <c r="K20198">
        <v>0</v>
      </c>
    </row>
    <row r="20199" spans="2:11" s="2" customFormat="1">
      <c r="B20199" s="2" t="s">
        <v>881</v>
      </c>
      <c r="D20199" s="2">
        <f>IFERROR(AVERAGE(D20202,D20221,D20228,D20250,D20260,D20269,D20276,D20288,D20296,D20303,D20310,D20323,D20390,D20400), 0)</f>
        <v>0</v>
      </c>
      <c r="E20199" s="2">
        <f>IFERROR(AVERAGE(E20202,E20221,E20228,E20250,E20260,E20269,E20276,E20288,E20296,E20303,E20310,E20323,E20390,E20400), 0)</f>
        <v>0</v>
      </c>
      <c r="F20199" s="2">
        <f>IFERROR(AVERAGE(F20202,F20221,F20228,F20250,F20260,F20269,F20276,F20288,F20296,F20303,F20310,F20323,F20390,F20400), 0)</f>
        <v>0</v>
      </c>
      <c r="G20199" s="2">
        <f>IFERROR(AVERAGE(G20202,G20221,G20228,G20250,G20260,G20269,G20276,G20288,G20296,G20303,G20310,G20323,G20390,G20400), 0)</f>
        <v>0</v>
      </c>
      <c r="H20199" s="2">
        <f>IFERROR(AVERAGE(H20202,H20221,H20228,H20250,H20260,H20269,H20276,H20288,H20296,H20303,H20310,H20323,H20390,H20400), 0)</f>
        <v>0</v>
      </c>
      <c r="I20199" s="2">
        <f>IFERROR(AVERAGE(I20202,I20221,I20228,I20250,I20260,I20269,I20276,I20288,I20296,I20303,I20310,I20323,I20390,I20400), 0)</f>
        <v>0</v>
      </c>
      <c r="J20199" s="2">
        <f>IFERROR(AVERAGE(J20202,J20221,J20228,J20250,J20260,J20269,J20276,J20288,J20296,J20303,J20310,J20323,J20390,J20400), 0)</f>
        <v>0</v>
      </c>
      <c r="K20199" s="2">
        <f>IFERROR(AVERAGE(K20202,K20221,K20228,K20250,K20260,K20269,K20276,K20288,K20296,K20303,K20310,K20323,K20390,K20400), 0)</f>
        <v>0</v>
      </c>
    </row>
    <row r="20200" spans="2:11" outlineLevel="2">
      <c r="B20200" t="s">
        <v>3</v>
      </c>
      <c r="D20200">
        <f>D20203+D20222+D20229+D20251+D20261+D20270+D20277+D20289+D20297+D20304+D20311+D20324+D20391+D20401</f>
        <v>0</v>
      </c>
      <c r="E20200">
        <f>E20203+E20222+E20229+E20251+E20261+E20270+E20277+E20289+E20297+E20304+E20311+E20324+E20391+E20401</f>
        <v>0</v>
      </c>
      <c r="F20200">
        <f>F20203+F20222+F20229+F20251+F20261+F20270+F20277+F20289+F20297+F20304+F20311+F20324+F20391+F20401</f>
        <v>0</v>
      </c>
      <c r="G20200">
        <f>G20203+G20222+G20229+G20251+G20261+G20270+G20277+G20289+G20297+G20304+G20311+G20324+G20391+G20401</f>
        <v>0</v>
      </c>
      <c r="H20200">
        <f>H20203+H20222+H20229+H20251+H20261+H20270+H20277+H20289+H20297+H20304+H20311+H20324+H20391+H20401</f>
        <v>0</v>
      </c>
      <c r="I20200">
        <f>I20203+I20222+I20229+I20251+I20261+I20270+I20277+I20289+I20297+I20304+I20311+I20324+I20391+I20401</f>
        <v>0</v>
      </c>
      <c r="J20200">
        <f>J20203+J20222+J20229+J20251+J20261+J20270+J20277+J20289+J20297+J20304+J20311+J20324+J20391+J20401</f>
        <v>0</v>
      </c>
      <c r="K20200">
        <f>K20203+K20222+K20229+K20251+K20261+K20270+K20277+K20289+K20297+K20304+K20311+K20324+K20391+K20401</f>
        <v>0</v>
      </c>
    </row>
    <row r="20201" spans="2:11" outlineLevel="2">
      <c r="B20201" t="s">
        <v>4</v>
      </c>
      <c r="D20201">
        <f>D20204+D20223+D20230+D20252+D20262+D20271+D20278+D20290+D20298+D20305+D20312+D20325+D20392+D20402</f>
        <v>0</v>
      </c>
      <c r="E20201">
        <f>E20204+E20223+E20230+E20252+E20262+E20271+E20278+E20290+E20298+E20305+E20312+E20325+E20392+E20402</f>
        <v>0</v>
      </c>
      <c r="F20201">
        <f>F20204+F20223+F20230+F20252+F20262+F20271+F20278+F20290+F20298+F20305+F20312+F20325+F20392+F20402</f>
        <v>0</v>
      </c>
      <c r="G20201">
        <f>G20204+G20223+G20230+G20252+G20262+G20271+G20278+G20290+G20298+G20305+G20312+G20325+G20392+G20402</f>
        <v>0</v>
      </c>
      <c r="H20201">
        <f>H20204+H20223+H20230+H20252+H20262+H20271+H20278+H20290+H20298+H20305+H20312+H20325+H20392+H20402</f>
        <v>0</v>
      </c>
      <c r="I20201">
        <f>I20204+I20223+I20230+I20252+I20262+I20271+I20278+I20290+I20298+I20305+I20312+I20325+I20392+I20402</f>
        <v>0</v>
      </c>
      <c r="J20201">
        <f>J20204+J20223+J20230+J20252+J20262+J20271+J20278+J20290+J20298+J20305+J20312+J20325+J20392+J20402</f>
        <v>0</v>
      </c>
      <c r="K20201">
        <f>K20204+K20223+K20230+K20252+K20262+K20271+K20278+K20290+K20298+K20305+K20312+K20325+K20392+K20402</f>
        <v>0</v>
      </c>
    </row>
    <row r="20202" spans="2:11" s="3" customFormat="1">
      <c r="B20202" s="3" t="s">
        <v>882</v>
      </c>
      <c r="C20202" s="3" t="s">
        <v>8</v>
      </c>
      <c r="D20202" s="3">
        <f>IFERROR(AVERAGE(D20205), 0)</f>
        <v>0</v>
      </c>
      <c r="E20202" s="3">
        <f>IFERROR(AVERAGE(E20205), 0)</f>
        <v>0</v>
      </c>
      <c r="F20202" s="3">
        <f>IFERROR(AVERAGE(F20205), 0)</f>
        <v>0</v>
      </c>
      <c r="G20202" s="3">
        <f>IFERROR(AVERAGE(G20205), 0)</f>
        <v>0</v>
      </c>
      <c r="H20202" s="3">
        <f>IFERROR(AVERAGE(H20205), 0)</f>
        <v>0</v>
      </c>
      <c r="I20202" s="3">
        <f>IFERROR(AVERAGE(I20205), 0)</f>
        <v>0</v>
      </c>
      <c r="J20202" s="3">
        <f>IFERROR(AVERAGE(J20205), 0)</f>
        <v>0</v>
      </c>
      <c r="K20202" s="3">
        <f>IFERROR(AVERAGE(K20205), 0)</f>
        <v>0</v>
      </c>
    </row>
    <row r="20203" spans="2:11" outlineLevel="2">
      <c r="B20203" s="4" t="s">
        <v>9</v>
      </c>
      <c r="D20203">
        <f>E20206</f>
        <v>0</v>
      </c>
      <c r="E20203">
        <f>F20206</f>
        <v>0</v>
      </c>
      <c r="F20203">
        <f>G20206</f>
        <v>0</v>
      </c>
      <c r="G20203">
        <f>H20206</f>
        <v>0</v>
      </c>
      <c r="H20203">
        <f>I20206</f>
        <v>0</v>
      </c>
      <c r="I20203">
        <f>J20206</f>
        <v>0</v>
      </c>
      <c r="J20203">
        <f>K20206</f>
        <v>0</v>
      </c>
      <c r="K20203">
        <f>L20206</f>
        <v>0</v>
      </c>
    </row>
    <row r="20204" spans="2:11" outlineLevel="2">
      <c r="B20204" s="4" t="s">
        <v>10</v>
      </c>
      <c r="D20204">
        <f>E20207</f>
        <v>0</v>
      </c>
      <c r="E20204">
        <f>F20207</f>
        <v>0</v>
      </c>
      <c r="F20204">
        <f>G20207</f>
        <v>0</v>
      </c>
      <c r="G20204">
        <f>H20207</f>
        <v>0</v>
      </c>
      <c r="H20204">
        <f>I20207</f>
        <v>0</v>
      </c>
      <c r="I20204">
        <f>J20207</f>
        <v>0</v>
      </c>
      <c r="J20204">
        <f>K20207</f>
        <v>0</v>
      </c>
      <c r="K20204">
        <f>L20207</f>
        <v>0</v>
      </c>
    </row>
    <row r="20205" spans="2:11" s="5" customFormat="1" outlineLevel="1">
      <c r="C20205" s="5" t="s">
        <v>51</v>
      </c>
      <c r="D20205" s="1">
        <f>IFERROR(D20206/D20207, D20206)</f>
        <v>0</v>
      </c>
      <c r="E20205" s="1">
        <f>IFERROR(E20206/E20207, E20206)</f>
        <v>0</v>
      </c>
      <c r="F20205" s="1">
        <f>IFERROR(F20206/F20207, F20206)</f>
        <v>0</v>
      </c>
      <c r="G20205" s="1">
        <f>IFERROR(G20206/G20207, G20206)</f>
        <v>0</v>
      </c>
      <c r="H20205" s="1">
        <f>IFERROR(H20206/H20207, H20206)</f>
        <v>0</v>
      </c>
      <c r="I20205" s="1">
        <f>IFERROR(I20206/I20207, I20206)</f>
        <v>0</v>
      </c>
      <c r="J20205" s="1">
        <f>IFERROR(J20206/J20207, J20206)</f>
        <v>0</v>
      </c>
      <c r="K20205" s="1">
        <f>IFERROR(K20206/K20207, K20206)</f>
        <v>0</v>
      </c>
    </row>
    <row r="20206" spans="2:11" outlineLevel="2">
      <c r="C20206" t="s">
        <v>10</v>
      </c>
      <c r="D20206">
        <f>COUNTIF(D20208:D20220, "1")</f>
        <v>0</v>
      </c>
      <c r="E20206">
        <f>COUNTIF(E20208:E20220, "1")</f>
        <v>0</v>
      </c>
      <c r="F20206">
        <f>COUNTIF(F20208:F20220, "1")</f>
        <v>0</v>
      </c>
      <c r="G20206">
        <f>COUNTIF(G20208:G20220, "1")</f>
        <v>0</v>
      </c>
      <c r="H20206">
        <f>COUNTIF(H20208:H20220, "1")</f>
        <v>0</v>
      </c>
      <c r="I20206">
        <f>COUNTIF(I20208:I20220, "1")</f>
        <v>0</v>
      </c>
      <c r="J20206">
        <f>COUNTIF(J20208:J20220, "1")</f>
        <v>0</v>
      </c>
      <c r="K20206">
        <f>COUNTIF(K20208:K20220, "1")</f>
        <v>0</v>
      </c>
    </row>
    <row r="20207" spans="2:11" outlineLevel="2">
      <c r="C20207" t="s">
        <v>12</v>
      </c>
      <c r="D20207">
        <f>COUNTIF(D20208:D20220, "0")</f>
        <v>0</v>
      </c>
      <c r="E20207">
        <f>COUNTIF(E20208:E20220, "0")</f>
        <v>0</v>
      </c>
      <c r="F20207">
        <f>COUNTIF(F20208:F20220, "0")</f>
        <v>0</v>
      </c>
      <c r="G20207">
        <f>COUNTIF(G20208:G20220, "0")</f>
        <v>0</v>
      </c>
      <c r="H20207">
        <f>COUNTIF(H20208:H20220, "0")</f>
        <v>0</v>
      </c>
      <c r="I20207">
        <f>COUNTIF(I20208:I20220, "0")</f>
        <v>0</v>
      </c>
      <c r="J20207">
        <f>COUNTIF(J20208:J20220, "0")</f>
        <v>0</v>
      </c>
      <c r="K20207">
        <f>COUNTIF(K20208:K20220, "0")</f>
        <v>0</v>
      </c>
    </row>
    <row r="20208" spans="2:11" outlineLevel="2">
      <c r="B20208" t="s">
        <v>52</v>
      </c>
      <c r="C20208" t="s">
        <v>14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</row>
    <row r="20209" spans="2:11" outlineLevel="2">
      <c r="B20209" t="s">
        <v>52</v>
      </c>
      <c r="C20209" t="s">
        <v>15</v>
      </c>
      <c r="D20209">
        <v>1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2:11" outlineLevel="2">
      <c r="B20210" t="s">
        <v>52</v>
      </c>
      <c r="C20210" t="s">
        <v>17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1</v>
      </c>
      <c r="J20210">
        <v>0</v>
      </c>
      <c r="K20210">
        <v>0</v>
      </c>
    </row>
    <row r="20211" spans="2:11" outlineLevel="2">
      <c r="B20211" t="s">
        <v>52</v>
      </c>
      <c r="C20211" t="s">
        <v>19</v>
      </c>
      <c r="D20211">
        <v>1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2:11" outlineLevel="2">
      <c r="B20212" t="s">
        <v>52</v>
      </c>
      <c r="C20212" t="s">
        <v>32</v>
      </c>
      <c r="D20212">
        <v>0</v>
      </c>
      <c r="E20212">
        <v>0</v>
      </c>
      <c r="F20212">
        <v>1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2:11" outlineLevel="2">
      <c r="B20213" t="s">
        <v>52</v>
      </c>
      <c r="C20213" t="s">
        <v>21</v>
      </c>
      <c r="D20213">
        <v>0</v>
      </c>
      <c r="E20213">
        <v>0</v>
      </c>
      <c r="F20213">
        <v>1</v>
      </c>
      <c r="G20213">
        <v>0</v>
      </c>
      <c r="H20213">
        <v>0</v>
      </c>
      <c r="I20213">
        <v>1</v>
      </c>
      <c r="J20213">
        <v>0</v>
      </c>
      <c r="K20213">
        <v>0</v>
      </c>
    </row>
    <row r="20214" spans="2:11" outlineLevel="2">
      <c r="B20214" t="s">
        <v>52</v>
      </c>
      <c r="C20214" t="s">
        <v>22</v>
      </c>
      <c r="D20214">
        <v>0</v>
      </c>
      <c r="E20214">
        <v>0</v>
      </c>
      <c r="F20214">
        <v>0</v>
      </c>
      <c r="G20214">
        <v>1</v>
      </c>
      <c r="H20214">
        <v>0</v>
      </c>
      <c r="I20214">
        <v>1</v>
      </c>
      <c r="J20214">
        <v>0</v>
      </c>
      <c r="K20214">
        <v>0</v>
      </c>
    </row>
    <row r="20215" spans="2:11" outlineLevel="2">
      <c r="B20215" t="s">
        <v>52</v>
      </c>
      <c r="C20215" t="s">
        <v>23</v>
      </c>
      <c r="D20215">
        <v>0</v>
      </c>
      <c r="E20215">
        <v>1</v>
      </c>
      <c r="F20215">
        <v>0</v>
      </c>
      <c r="G20215">
        <v>0</v>
      </c>
      <c r="H20215">
        <v>1</v>
      </c>
      <c r="I20215">
        <v>1</v>
      </c>
      <c r="J20215">
        <v>0</v>
      </c>
      <c r="K20215">
        <v>0</v>
      </c>
    </row>
    <row r="20216" spans="2:11" outlineLevel="2">
      <c r="B20216" t="s">
        <v>52</v>
      </c>
      <c r="C20216" t="s">
        <v>33</v>
      </c>
      <c r="D20216">
        <v>0</v>
      </c>
      <c r="E20216">
        <v>0</v>
      </c>
      <c r="F20216">
        <v>0</v>
      </c>
      <c r="G20216">
        <v>1</v>
      </c>
      <c r="H20216">
        <v>0</v>
      </c>
      <c r="I20216">
        <v>0</v>
      </c>
      <c r="J20216">
        <v>0</v>
      </c>
      <c r="K20216">
        <v>0</v>
      </c>
    </row>
    <row r="20217" spans="2:11" outlineLevel="2">
      <c r="B20217" t="s">
        <v>52</v>
      </c>
      <c r="C20217" t="s">
        <v>24</v>
      </c>
      <c r="D20217">
        <v>1</v>
      </c>
      <c r="E20217">
        <v>0</v>
      </c>
      <c r="F20217">
        <v>1</v>
      </c>
      <c r="G20217">
        <v>0</v>
      </c>
      <c r="H20217">
        <v>1</v>
      </c>
      <c r="I20217">
        <v>0</v>
      </c>
      <c r="J20217">
        <v>0</v>
      </c>
      <c r="K20217">
        <v>0</v>
      </c>
    </row>
    <row r="20218" spans="2:11" outlineLevel="2">
      <c r="B20218" t="s">
        <v>52</v>
      </c>
      <c r="C20218" t="s">
        <v>25</v>
      </c>
      <c r="D20218">
        <v>0</v>
      </c>
      <c r="E20218">
        <v>0</v>
      </c>
      <c r="F20218">
        <v>0</v>
      </c>
      <c r="G20218">
        <v>1</v>
      </c>
      <c r="H20218">
        <v>0</v>
      </c>
      <c r="I20218">
        <v>0</v>
      </c>
      <c r="J20218">
        <v>1</v>
      </c>
      <c r="K20218">
        <v>0</v>
      </c>
    </row>
    <row r="20219" spans="2:11" outlineLevel="2">
      <c r="B20219" t="s">
        <v>52</v>
      </c>
      <c r="C20219" t="s">
        <v>26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2:11" outlineLevel="2">
      <c r="B20220" t="s">
        <v>52</v>
      </c>
      <c r="C20220" t="s">
        <v>27</v>
      </c>
      <c r="D20220">
        <v>0</v>
      </c>
      <c r="E20220">
        <v>1</v>
      </c>
      <c r="F20220">
        <v>0</v>
      </c>
      <c r="G20220">
        <v>0</v>
      </c>
      <c r="H20220">
        <v>1</v>
      </c>
      <c r="I20220">
        <v>0</v>
      </c>
      <c r="J20220">
        <v>0</v>
      </c>
      <c r="K20220">
        <v>0</v>
      </c>
    </row>
    <row r="20221" spans="2:11" s="3" customFormat="1">
      <c r="B20221" s="3" t="s">
        <v>883</v>
      </c>
      <c r="C20221" s="3" t="s">
        <v>8</v>
      </c>
      <c r="D20221" s="3">
        <f>IFERROR(AVERAGE(D20224), 0)</f>
        <v>0</v>
      </c>
      <c r="E20221" s="3">
        <f>IFERROR(AVERAGE(E20224), 0)</f>
        <v>0</v>
      </c>
      <c r="F20221" s="3">
        <f>IFERROR(AVERAGE(F20224), 0)</f>
        <v>0</v>
      </c>
      <c r="G20221" s="3">
        <f>IFERROR(AVERAGE(G20224), 0)</f>
        <v>0</v>
      </c>
      <c r="H20221" s="3">
        <f>IFERROR(AVERAGE(H20224), 0)</f>
        <v>0</v>
      </c>
      <c r="I20221" s="3">
        <f>IFERROR(AVERAGE(I20224), 0)</f>
        <v>0</v>
      </c>
      <c r="J20221" s="3">
        <f>IFERROR(AVERAGE(J20224), 0)</f>
        <v>0</v>
      </c>
      <c r="K20221" s="3">
        <f>IFERROR(AVERAGE(K20224), 0)</f>
        <v>0</v>
      </c>
    </row>
    <row r="20222" spans="2:11" outlineLevel="2">
      <c r="B20222" s="4" t="s">
        <v>9</v>
      </c>
      <c r="D20222">
        <f>E20225</f>
        <v>0</v>
      </c>
      <c r="E20222">
        <f>F20225</f>
        <v>0</v>
      </c>
      <c r="F20222">
        <f>G20225</f>
        <v>0</v>
      </c>
      <c r="G20222">
        <f>H20225</f>
        <v>0</v>
      </c>
      <c r="H20222">
        <f>I20225</f>
        <v>0</v>
      </c>
      <c r="I20222">
        <f>J20225</f>
        <v>0</v>
      </c>
      <c r="J20222">
        <f>K20225</f>
        <v>0</v>
      </c>
      <c r="K20222">
        <f>L20225</f>
        <v>0</v>
      </c>
    </row>
    <row r="20223" spans="2:11" outlineLevel="2">
      <c r="B20223" s="4" t="s">
        <v>10</v>
      </c>
      <c r="D20223">
        <f>E20226</f>
        <v>0</v>
      </c>
      <c r="E20223">
        <f>F20226</f>
        <v>0</v>
      </c>
      <c r="F20223">
        <f>G20226</f>
        <v>0</v>
      </c>
      <c r="G20223">
        <f>H20226</f>
        <v>0</v>
      </c>
      <c r="H20223">
        <f>I20226</f>
        <v>0</v>
      </c>
      <c r="I20223">
        <f>J20226</f>
        <v>0</v>
      </c>
      <c r="J20223">
        <f>K20226</f>
        <v>0</v>
      </c>
      <c r="K20223">
        <f>L20226</f>
        <v>0</v>
      </c>
    </row>
    <row r="20224" spans="2:11" s="5" customFormat="1" outlineLevel="1">
      <c r="C20224" s="5" t="s">
        <v>51</v>
      </c>
      <c r="D20224" s="1">
        <f>IFERROR(D20225/D20226, D20225)</f>
        <v>0</v>
      </c>
      <c r="E20224" s="1">
        <f>IFERROR(E20225/E20226, E20225)</f>
        <v>0</v>
      </c>
      <c r="F20224" s="1">
        <f>IFERROR(F20225/F20226, F20225)</f>
        <v>0</v>
      </c>
      <c r="G20224" s="1">
        <f>IFERROR(G20225/G20226, G20225)</f>
        <v>0</v>
      </c>
      <c r="H20224" s="1">
        <f>IFERROR(H20225/H20226, H20225)</f>
        <v>0</v>
      </c>
      <c r="I20224" s="1">
        <f>IFERROR(I20225/I20226, I20225)</f>
        <v>0</v>
      </c>
      <c r="J20224" s="1">
        <f>IFERROR(J20225/J20226, J20225)</f>
        <v>0</v>
      </c>
      <c r="K20224" s="1">
        <f>IFERROR(K20225/K20226, K20225)</f>
        <v>0</v>
      </c>
    </row>
    <row r="20225" spans="2:11" outlineLevel="2">
      <c r="C20225" t="s">
        <v>10</v>
      </c>
      <c r="D20225">
        <f>COUNTIF(D20227:D20227, "1")</f>
        <v>0</v>
      </c>
      <c r="E20225">
        <f>COUNTIF(E20227:E20227, "1")</f>
        <v>0</v>
      </c>
      <c r="F20225">
        <f>COUNTIF(F20227:F20227, "1")</f>
        <v>0</v>
      </c>
      <c r="G20225">
        <f>COUNTIF(G20227:G20227, "1")</f>
        <v>0</v>
      </c>
      <c r="H20225">
        <f>COUNTIF(H20227:H20227, "1")</f>
        <v>0</v>
      </c>
      <c r="I20225">
        <f>COUNTIF(I20227:I20227, "1")</f>
        <v>0</v>
      </c>
      <c r="J20225">
        <f>COUNTIF(J20227:J20227, "1")</f>
        <v>0</v>
      </c>
      <c r="K20225">
        <f>COUNTIF(K20227:K20227, "1")</f>
        <v>0</v>
      </c>
    </row>
    <row r="20226" spans="2:11" outlineLevel="2">
      <c r="C20226" t="s">
        <v>12</v>
      </c>
      <c r="D20226">
        <f>COUNTIF(D20227:D20227, "0")</f>
        <v>0</v>
      </c>
      <c r="E20226">
        <f>COUNTIF(E20227:E20227, "0")</f>
        <v>0</v>
      </c>
      <c r="F20226">
        <f>COUNTIF(F20227:F20227, "0")</f>
        <v>0</v>
      </c>
      <c r="G20226">
        <f>COUNTIF(G20227:G20227, "0")</f>
        <v>0</v>
      </c>
      <c r="H20226">
        <f>COUNTIF(H20227:H20227, "0")</f>
        <v>0</v>
      </c>
      <c r="I20226">
        <f>COUNTIF(I20227:I20227, "0")</f>
        <v>0</v>
      </c>
      <c r="J20226">
        <f>COUNTIF(J20227:J20227, "0")</f>
        <v>0</v>
      </c>
      <c r="K20226">
        <f>COUNTIF(K20227:K20227, "0")</f>
        <v>0</v>
      </c>
    </row>
    <row r="20227" spans="2:11" outlineLevel="2">
      <c r="B20227" t="s">
        <v>52</v>
      </c>
      <c r="C20227" t="s">
        <v>14</v>
      </c>
      <c r="D20227">
        <v>1</v>
      </c>
      <c r="E20227">
        <v>0</v>
      </c>
      <c r="F20227">
        <v>1</v>
      </c>
      <c r="G20227">
        <v>0</v>
      </c>
      <c r="H20227">
        <v>0</v>
      </c>
      <c r="I20227">
        <v>1</v>
      </c>
      <c r="J20227">
        <v>0</v>
      </c>
      <c r="K20227">
        <v>0</v>
      </c>
    </row>
    <row r="20228" spans="2:11" s="3" customFormat="1">
      <c r="B20228" s="3" t="s">
        <v>884</v>
      </c>
      <c r="C20228" s="3" t="s">
        <v>8</v>
      </c>
      <c r="D20228" s="3">
        <f>IFERROR(AVERAGE(D20231,D20246), 0)</f>
        <v>0</v>
      </c>
      <c r="E20228" s="3">
        <f>IFERROR(AVERAGE(E20231,E20246), 0)</f>
        <v>0</v>
      </c>
      <c r="F20228" s="3">
        <f>IFERROR(AVERAGE(F20231,F20246), 0)</f>
        <v>0</v>
      </c>
      <c r="G20228" s="3">
        <f>IFERROR(AVERAGE(G20231,G20246), 0)</f>
        <v>0</v>
      </c>
      <c r="H20228" s="3">
        <f>IFERROR(AVERAGE(H20231,H20246), 0)</f>
        <v>0</v>
      </c>
      <c r="I20228" s="3">
        <f>IFERROR(AVERAGE(I20231,I20246), 0)</f>
        <v>0</v>
      </c>
      <c r="J20228" s="3">
        <f>IFERROR(AVERAGE(J20231,J20246), 0)</f>
        <v>0</v>
      </c>
      <c r="K20228" s="3">
        <f>IFERROR(AVERAGE(K20231,K20246), 0)</f>
        <v>0</v>
      </c>
    </row>
    <row r="20229" spans="2:11" outlineLevel="2">
      <c r="B20229" s="4" t="s">
        <v>9</v>
      </c>
      <c r="D20229">
        <f>E20232+E20247</f>
        <v>0</v>
      </c>
      <c r="E20229">
        <f>F20232+F20247</f>
        <v>0</v>
      </c>
      <c r="F20229">
        <f>G20232+G20247</f>
        <v>0</v>
      </c>
      <c r="G20229">
        <f>H20232+H20247</f>
        <v>0</v>
      </c>
      <c r="H20229">
        <f>I20232+I20247</f>
        <v>0</v>
      </c>
      <c r="I20229">
        <f>J20232+J20247</f>
        <v>0</v>
      </c>
      <c r="J20229">
        <f>K20232+K20247</f>
        <v>0</v>
      </c>
      <c r="K20229">
        <f>L20232+L20247</f>
        <v>0</v>
      </c>
    </row>
    <row r="20230" spans="2:11" outlineLevel="2">
      <c r="B20230" s="4" t="s">
        <v>10</v>
      </c>
      <c r="D20230">
        <f>E20233+E20248</f>
        <v>0</v>
      </c>
      <c r="E20230">
        <f>F20233+F20248</f>
        <v>0</v>
      </c>
      <c r="F20230">
        <f>G20233+G20248</f>
        <v>0</v>
      </c>
      <c r="G20230">
        <f>H20233+H20248</f>
        <v>0</v>
      </c>
      <c r="H20230">
        <f>I20233+I20248</f>
        <v>0</v>
      </c>
      <c r="I20230">
        <f>J20233+J20248</f>
        <v>0</v>
      </c>
      <c r="J20230">
        <f>K20233+K20248</f>
        <v>0</v>
      </c>
      <c r="K20230">
        <f>L20233+L20248</f>
        <v>0</v>
      </c>
    </row>
    <row r="20231" spans="2:11" s="5" customFormat="1" outlineLevel="1">
      <c r="C20231" s="5" t="s">
        <v>51</v>
      </c>
      <c r="D20231" s="1">
        <f>IFERROR(D20232/D20233, D20232)</f>
        <v>0</v>
      </c>
      <c r="E20231" s="1">
        <f>IFERROR(E20232/E20233, E20232)</f>
        <v>0</v>
      </c>
      <c r="F20231" s="1">
        <f>IFERROR(F20232/F20233, F20232)</f>
        <v>0</v>
      </c>
      <c r="G20231" s="1">
        <f>IFERROR(G20232/G20233, G20232)</f>
        <v>0</v>
      </c>
      <c r="H20231" s="1">
        <f>IFERROR(H20232/H20233, H20232)</f>
        <v>0</v>
      </c>
      <c r="I20231" s="1">
        <f>IFERROR(I20232/I20233, I20232)</f>
        <v>0</v>
      </c>
      <c r="J20231" s="1">
        <f>IFERROR(J20232/J20233, J20232)</f>
        <v>0</v>
      </c>
      <c r="K20231" s="1">
        <f>IFERROR(K20232/K20233, K20232)</f>
        <v>0</v>
      </c>
    </row>
    <row r="20232" spans="2:11" outlineLevel="2">
      <c r="C20232" t="s">
        <v>10</v>
      </c>
      <c r="D20232">
        <f>COUNTIF(D20234:D20245, "1")</f>
        <v>0</v>
      </c>
      <c r="E20232">
        <f>COUNTIF(E20234:E20245, "1")</f>
        <v>0</v>
      </c>
      <c r="F20232">
        <f>COUNTIF(F20234:F20245, "1")</f>
        <v>0</v>
      </c>
      <c r="G20232">
        <f>COUNTIF(G20234:G20245, "1")</f>
        <v>0</v>
      </c>
      <c r="H20232">
        <f>COUNTIF(H20234:H20245, "1")</f>
        <v>0</v>
      </c>
      <c r="I20232">
        <f>COUNTIF(I20234:I20245, "1")</f>
        <v>0</v>
      </c>
      <c r="J20232">
        <f>COUNTIF(J20234:J20245, "1")</f>
        <v>0</v>
      </c>
      <c r="K20232">
        <f>COUNTIF(K20234:K20245, "1")</f>
        <v>0</v>
      </c>
    </row>
    <row r="20233" spans="2:11" outlineLevel="2">
      <c r="C20233" t="s">
        <v>12</v>
      </c>
      <c r="D20233">
        <f>COUNTIF(D20234:D20245, "0")</f>
        <v>0</v>
      </c>
      <c r="E20233">
        <f>COUNTIF(E20234:E20245, "0")</f>
        <v>0</v>
      </c>
      <c r="F20233">
        <f>COUNTIF(F20234:F20245, "0")</f>
        <v>0</v>
      </c>
      <c r="G20233">
        <f>COUNTIF(G20234:G20245, "0")</f>
        <v>0</v>
      </c>
      <c r="H20233">
        <f>COUNTIF(H20234:H20245, "0")</f>
        <v>0</v>
      </c>
      <c r="I20233">
        <f>COUNTIF(I20234:I20245, "0")</f>
        <v>0</v>
      </c>
      <c r="J20233">
        <f>COUNTIF(J20234:J20245, "0")</f>
        <v>0</v>
      </c>
      <c r="K20233">
        <f>COUNTIF(K20234:K20245, "0")</f>
        <v>0</v>
      </c>
    </row>
    <row r="20234" spans="2:11" outlineLevel="2">
      <c r="B20234" t="s">
        <v>52</v>
      </c>
      <c r="C20234" t="s">
        <v>15</v>
      </c>
      <c r="D20234">
        <v>0</v>
      </c>
      <c r="E20234">
        <v>0</v>
      </c>
      <c r="F20234">
        <v>1</v>
      </c>
      <c r="G20234">
        <v>1</v>
      </c>
      <c r="H20234">
        <v>0</v>
      </c>
      <c r="I20234">
        <v>0</v>
      </c>
      <c r="J20234">
        <v>0</v>
      </c>
      <c r="K20234">
        <v>0</v>
      </c>
    </row>
    <row r="20235" spans="2:11" outlineLevel="2">
      <c r="B20235" t="s">
        <v>52</v>
      </c>
      <c r="C20235" t="s">
        <v>16</v>
      </c>
      <c r="D20235">
        <v>0</v>
      </c>
      <c r="E20235">
        <v>0</v>
      </c>
      <c r="F20235">
        <v>0</v>
      </c>
      <c r="G20235">
        <v>0</v>
      </c>
      <c r="H20235">
        <v>1</v>
      </c>
      <c r="I20235">
        <v>0</v>
      </c>
      <c r="J20235">
        <v>0</v>
      </c>
      <c r="K20235">
        <v>0</v>
      </c>
    </row>
    <row r="20236" spans="2:11" outlineLevel="2">
      <c r="B20236" t="s">
        <v>52</v>
      </c>
      <c r="C20236" t="s">
        <v>17</v>
      </c>
      <c r="D20236">
        <v>0</v>
      </c>
      <c r="E20236">
        <v>0</v>
      </c>
      <c r="F20236">
        <v>0</v>
      </c>
      <c r="G20236">
        <v>1</v>
      </c>
      <c r="H20236">
        <v>1</v>
      </c>
      <c r="I20236">
        <v>1</v>
      </c>
      <c r="J20236">
        <v>1</v>
      </c>
      <c r="K20236">
        <v>0</v>
      </c>
    </row>
    <row r="20237" spans="2:11" outlineLevel="2">
      <c r="B20237" t="s">
        <v>52</v>
      </c>
      <c r="C20237" t="s">
        <v>18</v>
      </c>
      <c r="D20237">
        <v>1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2:11" outlineLevel="2">
      <c r="B20238" t="s">
        <v>52</v>
      </c>
      <c r="C20238" t="s">
        <v>19</v>
      </c>
      <c r="D20238">
        <v>1</v>
      </c>
      <c r="E20238">
        <v>0</v>
      </c>
      <c r="F20238">
        <v>0</v>
      </c>
      <c r="G20238">
        <v>0</v>
      </c>
      <c r="H20238">
        <v>1</v>
      </c>
      <c r="I20238">
        <v>0</v>
      </c>
      <c r="J20238">
        <v>0</v>
      </c>
      <c r="K20238">
        <v>0</v>
      </c>
    </row>
    <row r="20239" spans="2:11" outlineLevel="2">
      <c r="B20239" t="s">
        <v>52</v>
      </c>
      <c r="C20239" t="s">
        <v>32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2:11" outlineLevel="2">
      <c r="B20240" t="s">
        <v>52</v>
      </c>
      <c r="C20240" t="s">
        <v>20</v>
      </c>
      <c r="D20240">
        <v>1</v>
      </c>
      <c r="E20240">
        <v>0</v>
      </c>
      <c r="F20240">
        <v>0</v>
      </c>
      <c r="G20240">
        <v>0</v>
      </c>
      <c r="H20240">
        <v>1</v>
      </c>
      <c r="I20240">
        <v>0</v>
      </c>
      <c r="J20240">
        <v>0</v>
      </c>
      <c r="K20240">
        <v>0</v>
      </c>
    </row>
    <row r="20241" spans="2:11" outlineLevel="2">
      <c r="B20241" t="s">
        <v>52</v>
      </c>
      <c r="C20241" t="s">
        <v>21</v>
      </c>
      <c r="D20241">
        <v>1</v>
      </c>
      <c r="E20241">
        <v>0</v>
      </c>
      <c r="F20241">
        <v>1</v>
      </c>
      <c r="G20241">
        <v>1</v>
      </c>
      <c r="H20241">
        <v>0</v>
      </c>
      <c r="I20241">
        <v>1</v>
      </c>
      <c r="J20241">
        <v>0</v>
      </c>
      <c r="K20241">
        <v>0</v>
      </c>
    </row>
    <row r="20242" spans="2:11" outlineLevel="2">
      <c r="B20242" t="s">
        <v>52</v>
      </c>
      <c r="C20242" t="s">
        <v>22</v>
      </c>
      <c r="D20242">
        <v>0</v>
      </c>
      <c r="E20242">
        <v>1</v>
      </c>
      <c r="F20242">
        <v>0</v>
      </c>
      <c r="G20242">
        <v>0</v>
      </c>
      <c r="H20242">
        <v>1</v>
      </c>
      <c r="I20242">
        <v>0</v>
      </c>
      <c r="J20242">
        <v>0</v>
      </c>
      <c r="K20242">
        <v>0</v>
      </c>
    </row>
    <row r="20243" spans="2:11" outlineLevel="2">
      <c r="B20243" t="s">
        <v>52</v>
      </c>
      <c r="C20243" t="s">
        <v>23</v>
      </c>
      <c r="D20243">
        <v>0</v>
      </c>
      <c r="E20243">
        <v>1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2:11" outlineLevel="2">
      <c r="B20244" t="s">
        <v>52</v>
      </c>
      <c r="C20244" t="s">
        <v>33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2:11" outlineLevel="2">
      <c r="B20245" t="s">
        <v>52</v>
      </c>
      <c r="C20245" t="s">
        <v>33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2:11" s="5" customFormat="1" outlineLevel="1">
      <c r="C20246" s="5" t="s">
        <v>49</v>
      </c>
      <c r="D20246" s="1">
        <f>IFERROR(D20247/D20248, D20247)</f>
        <v>0</v>
      </c>
      <c r="E20246" s="1">
        <f>IFERROR(E20247/E20248, E20247)</f>
        <v>0</v>
      </c>
      <c r="F20246" s="1">
        <f>IFERROR(F20247/F20248, F20247)</f>
        <v>0</v>
      </c>
      <c r="G20246" s="1">
        <f>IFERROR(G20247/G20248, G20247)</f>
        <v>0</v>
      </c>
      <c r="H20246" s="1">
        <f>IFERROR(H20247/H20248, H20247)</f>
        <v>0</v>
      </c>
      <c r="I20246" s="1">
        <f>IFERROR(I20247/I20248, I20247)</f>
        <v>0</v>
      </c>
      <c r="J20246" s="1">
        <f>IFERROR(J20247/J20248, J20247)</f>
        <v>0</v>
      </c>
      <c r="K20246" s="1">
        <f>IFERROR(K20247/K20248, K20247)</f>
        <v>0</v>
      </c>
    </row>
    <row r="20247" spans="2:11" outlineLevel="2">
      <c r="C20247" t="s">
        <v>10</v>
      </c>
      <c r="D20247">
        <f>COUNTIF(D20249:D20249, "1")</f>
        <v>0</v>
      </c>
      <c r="E20247">
        <f>COUNTIF(E20249:E20249, "1")</f>
        <v>0</v>
      </c>
      <c r="F20247">
        <f>COUNTIF(F20249:F20249, "1")</f>
        <v>0</v>
      </c>
      <c r="G20247">
        <f>COUNTIF(G20249:G20249, "1")</f>
        <v>0</v>
      </c>
      <c r="H20247">
        <f>COUNTIF(H20249:H20249, "1")</f>
        <v>0</v>
      </c>
      <c r="I20247">
        <f>COUNTIF(I20249:I20249, "1")</f>
        <v>0</v>
      </c>
      <c r="J20247">
        <f>COUNTIF(J20249:J20249, "1")</f>
        <v>0</v>
      </c>
      <c r="K20247">
        <f>COUNTIF(K20249:K20249, "1")</f>
        <v>0</v>
      </c>
    </row>
    <row r="20248" spans="2:11" outlineLevel="2">
      <c r="C20248" t="s">
        <v>12</v>
      </c>
      <c r="D20248">
        <f>COUNTIF(D20249:D20249, "0")</f>
        <v>0</v>
      </c>
      <c r="E20248">
        <f>COUNTIF(E20249:E20249, "0")</f>
        <v>0</v>
      </c>
      <c r="F20248">
        <f>COUNTIF(F20249:F20249, "0")</f>
        <v>0</v>
      </c>
      <c r="G20248">
        <f>COUNTIF(G20249:G20249, "0")</f>
        <v>0</v>
      </c>
      <c r="H20248">
        <f>COUNTIF(H20249:H20249, "0")</f>
        <v>0</v>
      </c>
      <c r="I20248">
        <f>COUNTIF(I20249:I20249, "0")</f>
        <v>0</v>
      </c>
      <c r="J20248">
        <f>COUNTIF(J20249:J20249, "0")</f>
        <v>0</v>
      </c>
      <c r="K20248">
        <f>COUNTIF(K20249:K20249, "0")</f>
        <v>0</v>
      </c>
    </row>
    <row r="20249" spans="2:11" outlineLevel="2">
      <c r="B20249" t="s">
        <v>50</v>
      </c>
      <c r="C20249" t="s">
        <v>14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</v>
      </c>
      <c r="J20249">
        <v>0</v>
      </c>
      <c r="K20249">
        <v>0</v>
      </c>
    </row>
    <row r="20250" spans="2:11" s="3" customFormat="1">
      <c r="B20250" s="3" t="s">
        <v>885</v>
      </c>
      <c r="C20250" s="3" t="s">
        <v>8</v>
      </c>
      <c r="D20250" s="3">
        <f>IFERROR(AVERAGE(D20253), 0)</f>
        <v>0</v>
      </c>
      <c r="E20250" s="3">
        <f>IFERROR(AVERAGE(E20253), 0)</f>
        <v>0</v>
      </c>
      <c r="F20250" s="3">
        <f>IFERROR(AVERAGE(F20253), 0)</f>
        <v>0</v>
      </c>
      <c r="G20250" s="3">
        <f>IFERROR(AVERAGE(G20253), 0)</f>
        <v>0</v>
      </c>
      <c r="H20250" s="3">
        <f>IFERROR(AVERAGE(H20253), 0)</f>
        <v>0</v>
      </c>
      <c r="I20250" s="3">
        <f>IFERROR(AVERAGE(I20253), 0)</f>
        <v>0</v>
      </c>
      <c r="J20250" s="3">
        <f>IFERROR(AVERAGE(J20253), 0)</f>
        <v>0</v>
      </c>
      <c r="K20250" s="3">
        <f>IFERROR(AVERAGE(K20253), 0)</f>
        <v>0</v>
      </c>
    </row>
    <row r="20251" spans="2:11" outlineLevel="2">
      <c r="B20251" s="4" t="s">
        <v>9</v>
      </c>
      <c r="D20251">
        <f>E20254</f>
        <v>0</v>
      </c>
      <c r="E20251">
        <f>F20254</f>
        <v>0</v>
      </c>
      <c r="F20251">
        <f>G20254</f>
        <v>0</v>
      </c>
      <c r="G20251">
        <f>H20254</f>
        <v>0</v>
      </c>
      <c r="H20251">
        <f>I20254</f>
        <v>0</v>
      </c>
      <c r="I20251">
        <f>J20254</f>
        <v>0</v>
      </c>
      <c r="J20251">
        <f>K20254</f>
        <v>0</v>
      </c>
      <c r="K20251">
        <f>L20254</f>
        <v>0</v>
      </c>
    </row>
    <row r="20252" spans="2:11" outlineLevel="2">
      <c r="B20252" s="4" t="s">
        <v>10</v>
      </c>
      <c r="D20252">
        <f>E20255</f>
        <v>0</v>
      </c>
      <c r="E20252">
        <f>F20255</f>
        <v>0</v>
      </c>
      <c r="F20252">
        <f>G20255</f>
        <v>0</v>
      </c>
      <c r="G20252">
        <f>H20255</f>
        <v>0</v>
      </c>
      <c r="H20252">
        <f>I20255</f>
        <v>0</v>
      </c>
      <c r="I20252">
        <f>J20255</f>
        <v>0</v>
      </c>
      <c r="J20252">
        <f>K20255</f>
        <v>0</v>
      </c>
      <c r="K20252">
        <f>L20255</f>
        <v>0</v>
      </c>
    </row>
    <row r="20253" spans="2:11" s="5" customFormat="1" outlineLevel="1">
      <c r="C20253" s="5" t="s">
        <v>51</v>
      </c>
      <c r="D20253" s="1">
        <f>IFERROR(D20254/D20255, D20254)</f>
        <v>0</v>
      </c>
      <c r="E20253" s="1">
        <f>IFERROR(E20254/E20255, E20254)</f>
        <v>0</v>
      </c>
      <c r="F20253" s="1">
        <f>IFERROR(F20254/F20255, F20254)</f>
        <v>0</v>
      </c>
      <c r="G20253" s="1">
        <f>IFERROR(G20254/G20255, G20254)</f>
        <v>0</v>
      </c>
      <c r="H20253" s="1">
        <f>IFERROR(H20254/H20255, H20254)</f>
        <v>0</v>
      </c>
      <c r="I20253" s="1">
        <f>IFERROR(I20254/I20255, I20254)</f>
        <v>0</v>
      </c>
      <c r="J20253" s="1">
        <f>IFERROR(J20254/J20255, J20254)</f>
        <v>0</v>
      </c>
      <c r="K20253" s="1">
        <f>IFERROR(K20254/K20255, K20254)</f>
        <v>0</v>
      </c>
    </row>
    <row r="20254" spans="2:11" outlineLevel="2">
      <c r="C20254" t="s">
        <v>10</v>
      </c>
      <c r="D20254">
        <f>COUNTIF(D20256:D20259, "1")</f>
        <v>0</v>
      </c>
      <c r="E20254">
        <f>COUNTIF(E20256:E20259, "1")</f>
        <v>0</v>
      </c>
      <c r="F20254">
        <f>COUNTIF(F20256:F20259, "1")</f>
        <v>0</v>
      </c>
      <c r="G20254">
        <f>COUNTIF(G20256:G20259, "1")</f>
        <v>0</v>
      </c>
      <c r="H20254">
        <f>COUNTIF(H20256:H20259, "1")</f>
        <v>0</v>
      </c>
      <c r="I20254">
        <f>COUNTIF(I20256:I20259, "1")</f>
        <v>0</v>
      </c>
      <c r="J20254">
        <f>COUNTIF(J20256:J20259, "1")</f>
        <v>0</v>
      </c>
      <c r="K20254">
        <f>COUNTIF(K20256:K20259, "1")</f>
        <v>0</v>
      </c>
    </row>
    <row r="20255" spans="2:11" outlineLevel="2">
      <c r="C20255" t="s">
        <v>12</v>
      </c>
      <c r="D20255">
        <f>COUNTIF(D20256:D20259, "0")</f>
        <v>0</v>
      </c>
      <c r="E20255">
        <f>COUNTIF(E20256:E20259, "0")</f>
        <v>0</v>
      </c>
      <c r="F20255">
        <f>COUNTIF(F20256:F20259, "0")</f>
        <v>0</v>
      </c>
      <c r="G20255">
        <f>COUNTIF(G20256:G20259, "0")</f>
        <v>0</v>
      </c>
      <c r="H20255">
        <f>COUNTIF(H20256:H20259, "0")</f>
        <v>0</v>
      </c>
      <c r="I20255">
        <f>COUNTIF(I20256:I20259, "0")</f>
        <v>0</v>
      </c>
      <c r="J20255">
        <f>COUNTIF(J20256:J20259, "0")</f>
        <v>0</v>
      </c>
      <c r="K20255">
        <f>COUNTIF(K20256:K20259, "0")</f>
        <v>0</v>
      </c>
    </row>
    <row r="20256" spans="2:11" outlineLevel="2">
      <c r="B20256" t="s">
        <v>52</v>
      </c>
      <c r="C20256" t="s">
        <v>14</v>
      </c>
      <c r="D20256">
        <v>0</v>
      </c>
      <c r="E20256">
        <v>1</v>
      </c>
      <c r="F20256">
        <v>1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2:11" outlineLevel="2">
      <c r="B20257" t="s">
        <v>52</v>
      </c>
      <c r="C20257" t="s">
        <v>14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2:11" outlineLevel="2">
      <c r="B20258" t="s">
        <v>52</v>
      </c>
      <c r="C20258" t="s">
        <v>15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1</v>
      </c>
      <c r="K20258">
        <v>0</v>
      </c>
    </row>
    <row r="20259" spans="2:11" outlineLevel="2">
      <c r="B20259" t="s">
        <v>52</v>
      </c>
      <c r="C20259" t="s">
        <v>16</v>
      </c>
      <c r="D20259">
        <v>0</v>
      </c>
      <c r="E20259">
        <v>1</v>
      </c>
      <c r="F20259">
        <v>0</v>
      </c>
      <c r="G20259">
        <v>0</v>
      </c>
      <c r="H20259">
        <v>0</v>
      </c>
      <c r="I20259">
        <v>0</v>
      </c>
      <c r="J20259">
        <v>1</v>
      </c>
      <c r="K20259">
        <v>0</v>
      </c>
    </row>
    <row r="20260" spans="2:11" s="3" customFormat="1">
      <c r="B20260" s="3" t="s">
        <v>886</v>
      </c>
      <c r="C20260" s="3" t="s">
        <v>8</v>
      </c>
      <c r="D20260" s="3">
        <f>IFERROR(AVERAGE(D20263), 0)</f>
        <v>0</v>
      </c>
      <c r="E20260" s="3">
        <f>IFERROR(AVERAGE(E20263), 0)</f>
        <v>0</v>
      </c>
      <c r="F20260" s="3">
        <f>IFERROR(AVERAGE(F20263), 0)</f>
        <v>0</v>
      </c>
      <c r="G20260" s="3">
        <f>IFERROR(AVERAGE(G20263), 0)</f>
        <v>0</v>
      </c>
      <c r="H20260" s="3">
        <f>IFERROR(AVERAGE(H20263), 0)</f>
        <v>0</v>
      </c>
      <c r="I20260" s="3">
        <f>IFERROR(AVERAGE(I20263), 0)</f>
        <v>0</v>
      </c>
      <c r="J20260" s="3">
        <f>IFERROR(AVERAGE(J20263), 0)</f>
        <v>0</v>
      </c>
      <c r="K20260" s="3">
        <f>IFERROR(AVERAGE(K20263), 0)</f>
        <v>0</v>
      </c>
    </row>
    <row r="20261" spans="2:11" outlineLevel="2">
      <c r="B20261" s="4" t="s">
        <v>9</v>
      </c>
      <c r="D20261">
        <f>E20264</f>
        <v>0</v>
      </c>
      <c r="E20261">
        <f>F20264</f>
        <v>0</v>
      </c>
      <c r="F20261">
        <f>G20264</f>
        <v>0</v>
      </c>
      <c r="G20261">
        <f>H20264</f>
        <v>0</v>
      </c>
      <c r="H20261">
        <f>I20264</f>
        <v>0</v>
      </c>
      <c r="I20261">
        <f>J20264</f>
        <v>0</v>
      </c>
      <c r="J20261">
        <f>K20264</f>
        <v>0</v>
      </c>
      <c r="K20261">
        <f>L20264</f>
        <v>0</v>
      </c>
    </row>
    <row r="20262" spans="2:11" outlineLevel="2">
      <c r="B20262" s="4" t="s">
        <v>10</v>
      </c>
      <c r="D20262">
        <f>E20265</f>
        <v>0</v>
      </c>
      <c r="E20262">
        <f>F20265</f>
        <v>0</v>
      </c>
      <c r="F20262">
        <f>G20265</f>
        <v>0</v>
      </c>
      <c r="G20262">
        <f>H20265</f>
        <v>0</v>
      </c>
      <c r="H20262">
        <f>I20265</f>
        <v>0</v>
      </c>
      <c r="I20262">
        <f>J20265</f>
        <v>0</v>
      </c>
      <c r="J20262">
        <f>K20265</f>
        <v>0</v>
      </c>
      <c r="K20262">
        <f>L20265</f>
        <v>0</v>
      </c>
    </row>
    <row r="20263" spans="2:11" s="5" customFormat="1" outlineLevel="1">
      <c r="C20263" s="5" t="s">
        <v>51</v>
      </c>
      <c r="D20263" s="1">
        <f>IFERROR(D20264/D20265, D20264)</f>
        <v>0</v>
      </c>
      <c r="E20263" s="1">
        <f>IFERROR(E20264/E20265, E20264)</f>
        <v>0</v>
      </c>
      <c r="F20263" s="1">
        <f>IFERROR(F20264/F20265, F20264)</f>
        <v>0</v>
      </c>
      <c r="G20263" s="1">
        <f>IFERROR(G20264/G20265, G20264)</f>
        <v>0</v>
      </c>
      <c r="H20263" s="1">
        <f>IFERROR(H20264/H20265, H20264)</f>
        <v>0</v>
      </c>
      <c r="I20263" s="1">
        <f>IFERROR(I20264/I20265, I20264)</f>
        <v>0</v>
      </c>
      <c r="J20263" s="1">
        <f>IFERROR(J20264/J20265, J20264)</f>
        <v>0</v>
      </c>
      <c r="K20263" s="1">
        <f>IFERROR(K20264/K20265, K20264)</f>
        <v>0</v>
      </c>
    </row>
    <row r="20264" spans="2:11" outlineLevel="2">
      <c r="C20264" t="s">
        <v>10</v>
      </c>
      <c r="D20264">
        <f>COUNTIF(D20266:D20268, "1")</f>
        <v>0</v>
      </c>
      <c r="E20264">
        <f>COUNTIF(E20266:E20268, "1")</f>
        <v>0</v>
      </c>
      <c r="F20264">
        <f>COUNTIF(F20266:F20268, "1")</f>
        <v>0</v>
      </c>
      <c r="G20264">
        <f>COUNTIF(G20266:G20268, "1")</f>
        <v>0</v>
      </c>
      <c r="H20264">
        <f>COUNTIF(H20266:H20268, "1")</f>
        <v>0</v>
      </c>
      <c r="I20264">
        <f>COUNTIF(I20266:I20268, "1")</f>
        <v>0</v>
      </c>
      <c r="J20264">
        <f>COUNTIF(J20266:J20268, "1")</f>
        <v>0</v>
      </c>
      <c r="K20264">
        <f>COUNTIF(K20266:K20268, "1")</f>
        <v>0</v>
      </c>
    </row>
    <row r="20265" spans="2:11" outlineLevel="2">
      <c r="C20265" t="s">
        <v>12</v>
      </c>
      <c r="D20265">
        <f>COUNTIF(D20266:D20268, "0")</f>
        <v>0</v>
      </c>
      <c r="E20265">
        <f>COUNTIF(E20266:E20268, "0")</f>
        <v>0</v>
      </c>
      <c r="F20265">
        <f>COUNTIF(F20266:F20268, "0")</f>
        <v>0</v>
      </c>
      <c r="G20265">
        <f>COUNTIF(G20266:G20268, "0")</f>
        <v>0</v>
      </c>
      <c r="H20265">
        <f>COUNTIF(H20266:H20268, "0")</f>
        <v>0</v>
      </c>
      <c r="I20265">
        <f>COUNTIF(I20266:I20268, "0")</f>
        <v>0</v>
      </c>
      <c r="J20265">
        <f>COUNTIF(J20266:J20268, "0")</f>
        <v>0</v>
      </c>
      <c r="K20265">
        <f>COUNTIF(K20266:K20268, "0")</f>
        <v>0</v>
      </c>
    </row>
    <row r="20266" spans="2:11" outlineLevel="2">
      <c r="B20266" t="s">
        <v>52</v>
      </c>
      <c r="C20266" t="s">
        <v>14</v>
      </c>
      <c r="D20266">
        <v>0</v>
      </c>
      <c r="E20266">
        <v>0</v>
      </c>
      <c r="F20266">
        <v>0</v>
      </c>
      <c r="G20266">
        <v>0</v>
      </c>
      <c r="H20266">
        <v>1</v>
      </c>
      <c r="I20266">
        <v>0</v>
      </c>
      <c r="J20266">
        <v>1</v>
      </c>
      <c r="K20266">
        <v>0</v>
      </c>
    </row>
    <row r="20267" spans="2:11" outlineLevel="2">
      <c r="B20267" t="s">
        <v>52</v>
      </c>
      <c r="C20267" t="s">
        <v>15</v>
      </c>
      <c r="D20267">
        <v>0</v>
      </c>
      <c r="E20267">
        <v>0</v>
      </c>
      <c r="F20267">
        <v>0</v>
      </c>
      <c r="G20267">
        <v>1</v>
      </c>
      <c r="H20267">
        <v>0</v>
      </c>
      <c r="I20267">
        <v>0</v>
      </c>
      <c r="J20267">
        <v>0</v>
      </c>
      <c r="K20267">
        <v>0</v>
      </c>
    </row>
    <row r="20268" spans="2:11" outlineLevel="2">
      <c r="B20268" t="s">
        <v>52</v>
      </c>
      <c r="C20268" t="s">
        <v>24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1</v>
      </c>
      <c r="J20268">
        <v>0</v>
      </c>
      <c r="K20268">
        <v>0</v>
      </c>
    </row>
    <row r="20269" spans="2:11" s="3" customFormat="1">
      <c r="B20269" s="3" t="s">
        <v>887</v>
      </c>
      <c r="C20269" s="3" t="s">
        <v>8</v>
      </c>
      <c r="D20269" s="3">
        <f>IFERROR(AVERAGE(D20272), 0)</f>
        <v>0</v>
      </c>
      <c r="E20269" s="3">
        <f>IFERROR(AVERAGE(E20272), 0)</f>
        <v>0</v>
      </c>
      <c r="F20269" s="3">
        <f>IFERROR(AVERAGE(F20272), 0)</f>
        <v>0</v>
      </c>
      <c r="G20269" s="3">
        <f>IFERROR(AVERAGE(G20272), 0)</f>
        <v>0</v>
      </c>
      <c r="H20269" s="3">
        <f>IFERROR(AVERAGE(H20272), 0)</f>
        <v>0</v>
      </c>
      <c r="I20269" s="3">
        <f>IFERROR(AVERAGE(I20272), 0)</f>
        <v>0</v>
      </c>
      <c r="J20269" s="3">
        <f>IFERROR(AVERAGE(J20272), 0)</f>
        <v>0</v>
      </c>
      <c r="K20269" s="3">
        <f>IFERROR(AVERAGE(K20272), 0)</f>
        <v>0</v>
      </c>
    </row>
    <row r="20270" spans="2:11" outlineLevel="2">
      <c r="B20270" s="4" t="s">
        <v>9</v>
      </c>
      <c r="D20270">
        <f>E20273</f>
        <v>0</v>
      </c>
      <c r="E20270">
        <f>F20273</f>
        <v>0</v>
      </c>
      <c r="F20270">
        <f>G20273</f>
        <v>0</v>
      </c>
      <c r="G20270">
        <f>H20273</f>
        <v>0</v>
      </c>
      <c r="H20270">
        <f>I20273</f>
        <v>0</v>
      </c>
      <c r="I20270">
        <f>J20273</f>
        <v>0</v>
      </c>
      <c r="J20270">
        <f>K20273</f>
        <v>0</v>
      </c>
      <c r="K20270">
        <f>L20273</f>
        <v>0</v>
      </c>
    </row>
    <row r="20271" spans="2:11" outlineLevel="2">
      <c r="B20271" s="4" t="s">
        <v>10</v>
      </c>
      <c r="D20271">
        <f>E20274</f>
        <v>0</v>
      </c>
      <c r="E20271">
        <f>F20274</f>
        <v>0</v>
      </c>
      <c r="F20271">
        <f>G20274</f>
        <v>0</v>
      </c>
      <c r="G20271">
        <f>H20274</f>
        <v>0</v>
      </c>
      <c r="H20271">
        <f>I20274</f>
        <v>0</v>
      </c>
      <c r="I20271">
        <f>J20274</f>
        <v>0</v>
      </c>
      <c r="J20271">
        <f>K20274</f>
        <v>0</v>
      </c>
      <c r="K20271">
        <f>L20274</f>
        <v>0</v>
      </c>
    </row>
    <row r="20272" spans="2:11" s="5" customFormat="1" outlineLevel="1">
      <c r="C20272" s="5" t="s">
        <v>51</v>
      </c>
      <c r="D20272" s="1">
        <f>IFERROR(D20273/D20274, D20273)</f>
        <v>0</v>
      </c>
      <c r="E20272" s="1">
        <f>IFERROR(E20273/E20274, E20273)</f>
        <v>0</v>
      </c>
      <c r="F20272" s="1">
        <f>IFERROR(F20273/F20274, F20273)</f>
        <v>0</v>
      </c>
      <c r="G20272" s="1">
        <f>IFERROR(G20273/G20274, G20273)</f>
        <v>0</v>
      </c>
      <c r="H20272" s="1">
        <f>IFERROR(H20273/H20274, H20273)</f>
        <v>0</v>
      </c>
      <c r="I20272" s="1">
        <f>IFERROR(I20273/I20274, I20273)</f>
        <v>0</v>
      </c>
      <c r="J20272" s="1">
        <f>IFERROR(J20273/J20274, J20273)</f>
        <v>0</v>
      </c>
      <c r="K20272" s="1">
        <f>IFERROR(K20273/K20274, K20273)</f>
        <v>0</v>
      </c>
    </row>
    <row r="20273" spans="2:11" outlineLevel="2">
      <c r="C20273" t="s">
        <v>10</v>
      </c>
      <c r="D20273">
        <f>COUNTIF(D20275:D20275, "1")</f>
        <v>0</v>
      </c>
      <c r="E20273">
        <f>COUNTIF(E20275:E20275, "1")</f>
        <v>0</v>
      </c>
      <c r="F20273">
        <f>COUNTIF(F20275:F20275, "1")</f>
        <v>0</v>
      </c>
      <c r="G20273">
        <f>COUNTIF(G20275:G20275, "1")</f>
        <v>0</v>
      </c>
      <c r="H20273">
        <f>COUNTIF(H20275:H20275, "1")</f>
        <v>0</v>
      </c>
      <c r="I20273">
        <f>COUNTIF(I20275:I20275, "1")</f>
        <v>0</v>
      </c>
      <c r="J20273">
        <f>COUNTIF(J20275:J20275, "1")</f>
        <v>0</v>
      </c>
      <c r="K20273">
        <f>COUNTIF(K20275:K20275, "1")</f>
        <v>0</v>
      </c>
    </row>
    <row r="20274" spans="2:11" outlineLevel="2">
      <c r="C20274" t="s">
        <v>12</v>
      </c>
      <c r="D20274">
        <f>COUNTIF(D20275:D20275, "0")</f>
        <v>0</v>
      </c>
      <c r="E20274">
        <f>COUNTIF(E20275:E20275, "0")</f>
        <v>0</v>
      </c>
      <c r="F20274">
        <f>COUNTIF(F20275:F20275, "0")</f>
        <v>0</v>
      </c>
      <c r="G20274">
        <f>COUNTIF(G20275:G20275, "0")</f>
        <v>0</v>
      </c>
      <c r="H20274">
        <f>COUNTIF(H20275:H20275, "0")</f>
        <v>0</v>
      </c>
      <c r="I20274">
        <f>COUNTIF(I20275:I20275, "0")</f>
        <v>0</v>
      </c>
      <c r="J20274">
        <f>COUNTIF(J20275:J20275, "0")</f>
        <v>0</v>
      </c>
      <c r="K20274">
        <f>COUNTIF(K20275:K20275, "0")</f>
        <v>0</v>
      </c>
    </row>
    <row r="20275" spans="2:11" outlineLevel="2">
      <c r="B20275" t="s">
        <v>52</v>
      </c>
      <c r="C20275" t="s">
        <v>14</v>
      </c>
      <c r="D20275">
        <v>0</v>
      </c>
      <c r="E20275">
        <v>1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</row>
    <row r="20276" spans="2:11" s="3" customFormat="1">
      <c r="B20276" s="3" t="s">
        <v>888</v>
      </c>
      <c r="C20276" s="3" t="s">
        <v>8</v>
      </c>
      <c r="D20276" s="3">
        <f>IFERROR(AVERAGE(D20279), 0)</f>
        <v>0</v>
      </c>
      <c r="E20276" s="3">
        <f>IFERROR(AVERAGE(E20279), 0)</f>
        <v>0</v>
      </c>
      <c r="F20276" s="3">
        <f>IFERROR(AVERAGE(F20279), 0)</f>
        <v>0</v>
      </c>
      <c r="G20276" s="3">
        <f>IFERROR(AVERAGE(G20279), 0)</f>
        <v>0</v>
      </c>
      <c r="H20276" s="3">
        <f>IFERROR(AVERAGE(H20279), 0)</f>
        <v>0</v>
      </c>
      <c r="I20276" s="3">
        <f>IFERROR(AVERAGE(I20279), 0)</f>
        <v>0</v>
      </c>
      <c r="J20276" s="3">
        <f>IFERROR(AVERAGE(J20279), 0)</f>
        <v>0</v>
      </c>
      <c r="K20276" s="3">
        <f>IFERROR(AVERAGE(K20279), 0)</f>
        <v>0</v>
      </c>
    </row>
    <row r="20277" spans="2:11" outlineLevel="2">
      <c r="B20277" s="4" t="s">
        <v>9</v>
      </c>
      <c r="D20277">
        <f>E20280</f>
        <v>0</v>
      </c>
      <c r="E20277">
        <f>F20280</f>
        <v>0</v>
      </c>
      <c r="F20277">
        <f>G20280</f>
        <v>0</v>
      </c>
      <c r="G20277">
        <f>H20280</f>
        <v>0</v>
      </c>
      <c r="H20277">
        <f>I20280</f>
        <v>0</v>
      </c>
      <c r="I20277">
        <f>J20280</f>
        <v>0</v>
      </c>
      <c r="J20277">
        <f>K20280</f>
        <v>0</v>
      </c>
      <c r="K20277">
        <f>L20280</f>
        <v>0</v>
      </c>
    </row>
    <row r="20278" spans="2:11" outlineLevel="2">
      <c r="B20278" s="4" t="s">
        <v>10</v>
      </c>
      <c r="D20278">
        <f>E20281</f>
        <v>0</v>
      </c>
      <c r="E20278">
        <f>F20281</f>
        <v>0</v>
      </c>
      <c r="F20278">
        <f>G20281</f>
        <v>0</v>
      </c>
      <c r="G20278">
        <f>H20281</f>
        <v>0</v>
      </c>
      <c r="H20278">
        <f>I20281</f>
        <v>0</v>
      </c>
      <c r="I20278">
        <f>J20281</f>
        <v>0</v>
      </c>
      <c r="J20278">
        <f>K20281</f>
        <v>0</v>
      </c>
      <c r="K20278">
        <f>L20281</f>
        <v>0</v>
      </c>
    </row>
    <row r="20279" spans="2:11" s="5" customFormat="1" outlineLevel="1">
      <c r="C20279" s="5" t="s">
        <v>51</v>
      </c>
      <c r="D20279" s="1">
        <f>IFERROR(D20280/D20281, D20280)</f>
        <v>0</v>
      </c>
      <c r="E20279" s="1">
        <f>IFERROR(E20280/E20281, E20280)</f>
        <v>0</v>
      </c>
      <c r="F20279" s="1">
        <f>IFERROR(F20280/F20281, F20280)</f>
        <v>0</v>
      </c>
      <c r="G20279" s="1">
        <f>IFERROR(G20280/G20281, G20280)</f>
        <v>0</v>
      </c>
      <c r="H20279" s="1">
        <f>IFERROR(H20280/H20281, H20280)</f>
        <v>0</v>
      </c>
      <c r="I20279" s="1">
        <f>IFERROR(I20280/I20281, I20280)</f>
        <v>0</v>
      </c>
      <c r="J20279" s="1">
        <f>IFERROR(J20280/J20281, J20280)</f>
        <v>0</v>
      </c>
      <c r="K20279" s="1">
        <f>IFERROR(K20280/K20281, K20280)</f>
        <v>0</v>
      </c>
    </row>
    <row r="20280" spans="2:11" outlineLevel="2">
      <c r="C20280" t="s">
        <v>10</v>
      </c>
      <c r="D20280">
        <f>COUNTIF(D20282:D20287, "1")</f>
        <v>0</v>
      </c>
      <c r="E20280">
        <f>COUNTIF(E20282:E20287, "1")</f>
        <v>0</v>
      </c>
      <c r="F20280">
        <f>COUNTIF(F20282:F20287, "1")</f>
        <v>0</v>
      </c>
      <c r="G20280">
        <f>COUNTIF(G20282:G20287, "1")</f>
        <v>0</v>
      </c>
      <c r="H20280">
        <f>COUNTIF(H20282:H20287, "1")</f>
        <v>0</v>
      </c>
      <c r="I20280">
        <f>COUNTIF(I20282:I20287, "1")</f>
        <v>0</v>
      </c>
      <c r="J20280">
        <f>COUNTIF(J20282:J20287, "1")</f>
        <v>0</v>
      </c>
      <c r="K20280">
        <f>COUNTIF(K20282:K20287, "1")</f>
        <v>0</v>
      </c>
    </row>
    <row r="20281" spans="2:11" outlineLevel="2">
      <c r="C20281" t="s">
        <v>12</v>
      </c>
      <c r="D20281">
        <f>COUNTIF(D20282:D20287, "0")</f>
        <v>0</v>
      </c>
      <c r="E20281">
        <f>COUNTIF(E20282:E20287, "0")</f>
        <v>0</v>
      </c>
      <c r="F20281">
        <f>COUNTIF(F20282:F20287, "0")</f>
        <v>0</v>
      </c>
      <c r="G20281">
        <f>COUNTIF(G20282:G20287, "0")</f>
        <v>0</v>
      </c>
      <c r="H20281">
        <f>COUNTIF(H20282:H20287, "0")</f>
        <v>0</v>
      </c>
      <c r="I20281">
        <f>COUNTIF(I20282:I20287, "0")</f>
        <v>0</v>
      </c>
      <c r="J20281">
        <f>COUNTIF(J20282:J20287, "0")</f>
        <v>0</v>
      </c>
      <c r="K20281">
        <f>COUNTIF(K20282:K20287, "0")</f>
        <v>0</v>
      </c>
    </row>
    <row r="20282" spans="2:11" outlineLevel="2">
      <c r="B20282" t="s">
        <v>52</v>
      </c>
      <c r="C20282" t="s">
        <v>14</v>
      </c>
      <c r="D20282">
        <v>0</v>
      </c>
      <c r="E20282">
        <v>0</v>
      </c>
      <c r="F20282">
        <v>1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2:11" outlineLevel="2">
      <c r="B20283" t="s">
        <v>52</v>
      </c>
      <c r="C20283" t="s">
        <v>16</v>
      </c>
      <c r="D20283">
        <v>1</v>
      </c>
      <c r="E20283">
        <v>0</v>
      </c>
      <c r="F20283">
        <v>1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2:11" outlineLevel="2">
      <c r="B20284" t="s">
        <v>52</v>
      </c>
      <c r="C20284" t="s">
        <v>17</v>
      </c>
      <c r="D20284">
        <v>0</v>
      </c>
      <c r="E20284">
        <v>0</v>
      </c>
      <c r="F20284">
        <v>1</v>
      </c>
      <c r="G20284">
        <v>1</v>
      </c>
      <c r="H20284">
        <v>1</v>
      </c>
      <c r="I20284">
        <v>1</v>
      </c>
      <c r="J20284">
        <v>0</v>
      </c>
      <c r="K20284">
        <v>0</v>
      </c>
    </row>
    <row r="20285" spans="2:11" outlineLevel="2">
      <c r="B20285" t="s">
        <v>52</v>
      </c>
      <c r="C20285" t="s">
        <v>15</v>
      </c>
      <c r="D20285">
        <v>1</v>
      </c>
      <c r="E20285">
        <v>0</v>
      </c>
      <c r="F20285">
        <v>0</v>
      </c>
      <c r="G20285">
        <v>0</v>
      </c>
      <c r="H20285">
        <v>0</v>
      </c>
      <c r="I20285">
        <v>1</v>
      </c>
      <c r="J20285">
        <v>0</v>
      </c>
      <c r="K20285">
        <v>0</v>
      </c>
    </row>
    <row r="20286" spans="2:11" outlineLevel="2">
      <c r="B20286" t="s">
        <v>52</v>
      </c>
      <c r="C20286" t="s">
        <v>18</v>
      </c>
      <c r="D20286">
        <v>1</v>
      </c>
      <c r="E20286">
        <v>0</v>
      </c>
      <c r="F20286">
        <v>1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2:11" outlineLevel="2">
      <c r="B20287" t="s">
        <v>52</v>
      </c>
      <c r="C20287" t="s">
        <v>18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2:11" s="3" customFormat="1">
      <c r="B20288" s="3" t="s">
        <v>889</v>
      </c>
      <c r="C20288" s="3" t="s">
        <v>8</v>
      </c>
      <c r="D20288" s="3">
        <f>IFERROR(AVERAGE(D20291), 0)</f>
        <v>0</v>
      </c>
      <c r="E20288" s="3">
        <f>IFERROR(AVERAGE(E20291), 0)</f>
        <v>0</v>
      </c>
      <c r="F20288" s="3">
        <f>IFERROR(AVERAGE(F20291), 0)</f>
        <v>0</v>
      </c>
      <c r="G20288" s="3">
        <f>IFERROR(AVERAGE(G20291), 0)</f>
        <v>0</v>
      </c>
      <c r="H20288" s="3">
        <f>IFERROR(AVERAGE(H20291), 0)</f>
        <v>0</v>
      </c>
      <c r="I20288" s="3">
        <f>IFERROR(AVERAGE(I20291), 0)</f>
        <v>0</v>
      </c>
      <c r="J20288" s="3">
        <f>IFERROR(AVERAGE(J20291), 0)</f>
        <v>0</v>
      </c>
      <c r="K20288" s="3">
        <f>IFERROR(AVERAGE(K20291), 0)</f>
        <v>0</v>
      </c>
    </row>
    <row r="20289" spans="2:11" outlineLevel="2">
      <c r="B20289" s="4" t="s">
        <v>9</v>
      </c>
      <c r="D20289">
        <f>E20292</f>
        <v>0</v>
      </c>
      <c r="E20289">
        <f>F20292</f>
        <v>0</v>
      </c>
      <c r="F20289">
        <f>G20292</f>
        <v>0</v>
      </c>
      <c r="G20289">
        <f>H20292</f>
        <v>0</v>
      </c>
      <c r="H20289">
        <f>I20292</f>
        <v>0</v>
      </c>
      <c r="I20289">
        <f>J20292</f>
        <v>0</v>
      </c>
      <c r="J20289">
        <f>K20292</f>
        <v>0</v>
      </c>
      <c r="K20289">
        <f>L20292</f>
        <v>0</v>
      </c>
    </row>
    <row r="20290" spans="2:11" outlineLevel="2">
      <c r="B20290" s="4" t="s">
        <v>10</v>
      </c>
      <c r="D20290">
        <f>E20293</f>
        <v>0</v>
      </c>
      <c r="E20290">
        <f>F20293</f>
        <v>0</v>
      </c>
      <c r="F20290">
        <f>G20293</f>
        <v>0</v>
      </c>
      <c r="G20290">
        <f>H20293</f>
        <v>0</v>
      </c>
      <c r="H20290">
        <f>I20293</f>
        <v>0</v>
      </c>
      <c r="I20290">
        <f>J20293</f>
        <v>0</v>
      </c>
      <c r="J20290">
        <f>K20293</f>
        <v>0</v>
      </c>
      <c r="K20290">
        <f>L20293</f>
        <v>0</v>
      </c>
    </row>
    <row r="20291" spans="2:11" s="5" customFormat="1" outlineLevel="1">
      <c r="C20291" s="5" t="s">
        <v>51</v>
      </c>
      <c r="D20291" s="1">
        <f>IFERROR(D20292/D20293, D20292)</f>
        <v>0</v>
      </c>
      <c r="E20291" s="1">
        <f>IFERROR(E20292/E20293, E20292)</f>
        <v>0</v>
      </c>
      <c r="F20291" s="1">
        <f>IFERROR(F20292/F20293, F20292)</f>
        <v>0</v>
      </c>
      <c r="G20291" s="1">
        <f>IFERROR(G20292/G20293, G20292)</f>
        <v>0</v>
      </c>
      <c r="H20291" s="1">
        <f>IFERROR(H20292/H20293, H20292)</f>
        <v>0</v>
      </c>
      <c r="I20291" s="1">
        <f>IFERROR(I20292/I20293, I20292)</f>
        <v>0</v>
      </c>
      <c r="J20291" s="1">
        <f>IFERROR(J20292/J20293, J20292)</f>
        <v>0</v>
      </c>
      <c r="K20291" s="1">
        <f>IFERROR(K20292/K20293, K20292)</f>
        <v>0</v>
      </c>
    </row>
    <row r="20292" spans="2:11" outlineLevel="2">
      <c r="C20292" t="s">
        <v>10</v>
      </c>
      <c r="D20292">
        <f>COUNTIF(D20294:D20295, "1")</f>
        <v>0</v>
      </c>
      <c r="E20292">
        <f>COUNTIF(E20294:E20295, "1")</f>
        <v>0</v>
      </c>
      <c r="F20292">
        <f>COUNTIF(F20294:F20295, "1")</f>
        <v>0</v>
      </c>
      <c r="G20292">
        <f>COUNTIF(G20294:G20295, "1")</f>
        <v>0</v>
      </c>
      <c r="H20292">
        <f>COUNTIF(H20294:H20295, "1")</f>
        <v>0</v>
      </c>
      <c r="I20292">
        <f>COUNTIF(I20294:I20295, "1")</f>
        <v>0</v>
      </c>
      <c r="J20292">
        <f>COUNTIF(J20294:J20295, "1")</f>
        <v>0</v>
      </c>
      <c r="K20292">
        <f>COUNTIF(K20294:K20295, "1")</f>
        <v>0</v>
      </c>
    </row>
    <row r="20293" spans="2:11" outlineLevel="2">
      <c r="C20293" t="s">
        <v>12</v>
      </c>
      <c r="D20293">
        <f>COUNTIF(D20294:D20295, "0")</f>
        <v>0</v>
      </c>
      <c r="E20293">
        <f>COUNTIF(E20294:E20295, "0")</f>
        <v>0</v>
      </c>
      <c r="F20293">
        <f>COUNTIF(F20294:F20295, "0")</f>
        <v>0</v>
      </c>
      <c r="G20293">
        <f>COUNTIF(G20294:G20295, "0")</f>
        <v>0</v>
      </c>
      <c r="H20293">
        <f>COUNTIF(H20294:H20295, "0")</f>
        <v>0</v>
      </c>
      <c r="I20293">
        <f>COUNTIF(I20294:I20295, "0")</f>
        <v>0</v>
      </c>
      <c r="J20293">
        <f>COUNTIF(J20294:J20295, "0")</f>
        <v>0</v>
      </c>
      <c r="K20293">
        <f>COUNTIF(K20294:K20295, "0")</f>
        <v>0</v>
      </c>
    </row>
    <row r="20294" spans="2:11" outlineLevel="2">
      <c r="B20294" t="s">
        <v>52</v>
      </c>
      <c r="C20294" t="s">
        <v>15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2:11" outlineLevel="2">
      <c r="B20295" t="s">
        <v>52</v>
      </c>
      <c r="C20295" t="s">
        <v>15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2:11" s="3" customFormat="1">
      <c r="B20296" s="3" t="s">
        <v>890</v>
      </c>
      <c r="C20296" s="3" t="s">
        <v>8</v>
      </c>
      <c r="D20296" s="3">
        <f>IFERROR(AVERAGE(D20299), 0)</f>
        <v>0</v>
      </c>
      <c r="E20296" s="3">
        <f>IFERROR(AVERAGE(E20299), 0)</f>
        <v>0</v>
      </c>
      <c r="F20296" s="3">
        <f>IFERROR(AVERAGE(F20299), 0)</f>
        <v>0</v>
      </c>
      <c r="G20296" s="3">
        <f>IFERROR(AVERAGE(G20299), 0)</f>
        <v>0</v>
      </c>
      <c r="H20296" s="3">
        <f>IFERROR(AVERAGE(H20299), 0)</f>
        <v>0</v>
      </c>
      <c r="I20296" s="3">
        <f>IFERROR(AVERAGE(I20299), 0)</f>
        <v>0</v>
      </c>
      <c r="J20296" s="3">
        <f>IFERROR(AVERAGE(J20299), 0)</f>
        <v>0</v>
      </c>
      <c r="K20296" s="3">
        <f>IFERROR(AVERAGE(K20299), 0)</f>
        <v>0</v>
      </c>
    </row>
    <row r="20297" spans="2:11" outlineLevel="2">
      <c r="B20297" s="4" t="s">
        <v>9</v>
      </c>
      <c r="D20297">
        <f>E20300</f>
        <v>0</v>
      </c>
      <c r="E20297">
        <f>F20300</f>
        <v>0</v>
      </c>
      <c r="F20297">
        <f>G20300</f>
        <v>0</v>
      </c>
      <c r="G20297">
        <f>H20300</f>
        <v>0</v>
      </c>
      <c r="H20297">
        <f>I20300</f>
        <v>0</v>
      </c>
      <c r="I20297">
        <f>J20300</f>
        <v>0</v>
      </c>
      <c r="J20297">
        <f>K20300</f>
        <v>0</v>
      </c>
      <c r="K20297">
        <f>L20300</f>
        <v>0</v>
      </c>
    </row>
    <row r="20298" spans="2:11" outlineLevel="2">
      <c r="B20298" s="4" t="s">
        <v>10</v>
      </c>
      <c r="D20298">
        <f>E20301</f>
        <v>0</v>
      </c>
      <c r="E20298">
        <f>F20301</f>
        <v>0</v>
      </c>
      <c r="F20298">
        <f>G20301</f>
        <v>0</v>
      </c>
      <c r="G20298">
        <f>H20301</f>
        <v>0</v>
      </c>
      <c r="H20298">
        <f>I20301</f>
        <v>0</v>
      </c>
      <c r="I20298">
        <f>J20301</f>
        <v>0</v>
      </c>
      <c r="J20298">
        <f>K20301</f>
        <v>0</v>
      </c>
      <c r="K20298">
        <f>L20301</f>
        <v>0</v>
      </c>
    </row>
    <row r="20299" spans="2:11" s="5" customFormat="1" outlineLevel="1">
      <c r="C20299" s="5" t="s">
        <v>51</v>
      </c>
      <c r="D20299" s="1">
        <f>IFERROR(D20300/D20301, D20300)</f>
        <v>0</v>
      </c>
      <c r="E20299" s="1">
        <f>IFERROR(E20300/E20301, E20300)</f>
        <v>0</v>
      </c>
      <c r="F20299" s="1">
        <f>IFERROR(F20300/F20301, F20300)</f>
        <v>0</v>
      </c>
      <c r="G20299" s="1">
        <f>IFERROR(G20300/G20301, G20300)</f>
        <v>0</v>
      </c>
      <c r="H20299" s="1">
        <f>IFERROR(H20300/H20301, H20300)</f>
        <v>0</v>
      </c>
      <c r="I20299" s="1">
        <f>IFERROR(I20300/I20301, I20300)</f>
        <v>0</v>
      </c>
      <c r="J20299" s="1">
        <f>IFERROR(J20300/J20301, J20300)</f>
        <v>0</v>
      </c>
      <c r="K20299" s="1">
        <f>IFERROR(K20300/K20301, K20300)</f>
        <v>0</v>
      </c>
    </row>
    <row r="20300" spans="2:11" outlineLevel="2">
      <c r="C20300" t="s">
        <v>10</v>
      </c>
      <c r="D20300">
        <f>COUNTIF(D20302:D20302, "1")</f>
        <v>0</v>
      </c>
      <c r="E20300">
        <f>COUNTIF(E20302:E20302, "1")</f>
        <v>0</v>
      </c>
      <c r="F20300">
        <f>COUNTIF(F20302:F20302, "1")</f>
        <v>0</v>
      </c>
      <c r="G20300">
        <f>COUNTIF(G20302:G20302, "1")</f>
        <v>0</v>
      </c>
      <c r="H20300">
        <f>COUNTIF(H20302:H20302, "1")</f>
        <v>0</v>
      </c>
      <c r="I20300">
        <f>COUNTIF(I20302:I20302, "1")</f>
        <v>0</v>
      </c>
      <c r="J20300">
        <f>COUNTIF(J20302:J20302, "1")</f>
        <v>0</v>
      </c>
      <c r="K20300">
        <f>COUNTIF(K20302:K20302, "1")</f>
        <v>0</v>
      </c>
    </row>
    <row r="20301" spans="2:11" outlineLevel="2">
      <c r="C20301" t="s">
        <v>12</v>
      </c>
      <c r="D20301">
        <f>COUNTIF(D20302:D20302, "0")</f>
        <v>0</v>
      </c>
      <c r="E20301">
        <f>COUNTIF(E20302:E20302, "0")</f>
        <v>0</v>
      </c>
      <c r="F20301">
        <f>COUNTIF(F20302:F20302, "0")</f>
        <v>0</v>
      </c>
      <c r="G20301">
        <f>COUNTIF(G20302:G20302, "0")</f>
        <v>0</v>
      </c>
      <c r="H20301">
        <f>COUNTIF(H20302:H20302, "0")</f>
        <v>0</v>
      </c>
      <c r="I20301">
        <f>COUNTIF(I20302:I20302, "0")</f>
        <v>0</v>
      </c>
      <c r="J20301">
        <f>COUNTIF(J20302:J20302, "0")</f>
        <v>0</v>
      </c>
      <c r="K20301">
        <f>COUNTIF(K20302:K20302, "0")</f>
        <v>0</v>
      </c>
    </row>
    <row r="20302" spans="2:11" outlineLevel="2">
      <c r="B20302" t="s">
        <v>52</v>
      </c>
      <c r="C20302" t="s">
        <v>14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2:11" s="3" customFormat="1">
      <c r="B20303" s="3" t="s">
        <v>891</v>
      </c>
      <c r="C20303" s="3" t="s">
        <v>8</v>
      </c>
      <c r="D20303" s="3">
        <f>IFERROR(AVERAGE(D20306), 0)</f>
        <v>0</v>
      </c>
      <c r="E20303" s="3">
        <f>IFERROR(AVERAGE(E20306), 0)</f>
        <v>0</v>
      </c>
      <c r="F20303" s="3">
        <f>IFERROR(AVERAGE(F20306), 0)</f>
        <v>0</v>
      </c>
      <c r="G20303" s="3">
        <f>IFERROR(AVERAGE(G20306), 0)</f>
        <v>0</v>
      </c>
      <c r="H20303" s="3">
        <f>IFERROR(AVERAGE(H20306), 0)</f>
        <v>0</v>
      </c>
      <c r="I20303" s="3">
        <f>IFERROR(AVERAGE(I20306), 0)</f>
        <v>0</v>
      </c>
      <c r="J20303" s="3">
        <f>IFERROR(AVERAGE(J20306), 0)</f>
        <v>0</v>
      </c>
      <c r="K20303" s="3">
        <f>IFERROR(AVERAGE(K20306), 0)</f>
        <v>0</v>
      </c>
    </row>
    <row r="20304" spans="2:11" outlineLevel="2">
      <c r="B20304" s="4" t="s">
        <v>9</v>
      </c>
      <c r="D20304">
        <f>E20307</f>
        <v>0</v>
      </c>
      <c r="E20304">
        <f>F20307</f>
        <v>0</v>
      </c>
      <c r="F20304">
        <f>G20307</f>
        <v>0</v>
      </c>
      <c r="G20304">
        <f>H20307</f>
        <v>0</v>
      </c>
      <c r="H20304">
        <f>I20307</f>
        <v>0</v>
      </c>
      <c r="I20304">
        <f>J20307</f>
        <v>0</v>
      </c>
      <c r="J20304">
        <f>K20307</f>
        <v>0</v>
      </c>
      <c r="K20304">
        <f>L20307</f>
        <v>0</v>
      </c>
    </row>
    <row r="20305" spans="2:11" outlineLevel="2">
      <c r="B20305" s="4" t="s">
        <v>10</v>
      </c>
      <c r="D20305">
        <f>E20308</f>
        <v>0</v>
      </c>
      <c r="E20305">
        <f>F20308</f>
        <v>0</v>
      </c>
      <c r="F20305">
        <f>G20308</f>
        <v>0</v>
      </c>
      <c r="G20305">
        <f>H20308</f>
        <v>0</v>
      </c>
      <c r="H20305">
        <f>I20308</f>
        <v>0</v>
      </c>
      <c r="I20305">
        <f>J20308</f>
        <v>0</v>
      </c>
      <c r="J20305">
        <f>K20308</f>
        <v>0</v>
      </c>
      <c r="K20305">
        <f>L20308</f>
        <v>0</v>
      </c>
    </row>
    <row r="20306" spans="2:11" s="5" customFormat="1" outlineLevel="1">
      <c r="C20306" s="5" t="s">
        <v>51</v>
      </c>
      <c r="D20306" s="1">
        <f>IFERROR(D20307/D20308, D20307)</f>
        <v>0</v>
      </c>
      <c r="E20306" s="1">
        <f>IFERROR(E20307/E20308, E20307)</f>
        <v>0</v>
      </c>
      <c r="F20306" s="1">
        <f>IFERROR(F20307/F20308, F20307)</f>
        <v>0</v>
      </c>
      <c r="G20306" s="1">
        <f>IFERROR(G20307/G20308, G20307)</f>
        <v>0</v>
      </c>
      <c r="H20306" s="1">
        <f>IFERROR(H20307/H20308, H20307)</f>
        <v>0</v>
      </c>
      <c r="I20306" s="1">
        <f>IFERROR(I20307/I20308, I20307)</f>
        <v>0</v>
      </c>
      <c r="J20306" s="1">
        <f>IFERROR(J20307/J20308, J20307)</f>
        <v>0</v>
      </c>
      <c r="K20306" s="1">
        <f>IFERROR(K20307/K20308, K20307)</f>
        <v>0</v>
      </c>
    </row>
    <row r="20307" spans="2:11" outlineLevel="2">
      <c r="C20307" t="s">
        <v>10</v>
      </c>
      <c r="D20307">
        <f>COUNTIF(D20309:D20309, "1")</f>
        <v>0</v>
      </c>
      <c r="E20307">
        <f>COUNTIF(E20309:E20309, "1")</f>
        <v>0</v>
      </c>
      <c r="F20307">
        <f>COUNTIF(F20309:F20309, "1")</f>
        <v>0</v>
      </c>
      <c r="G20307">
        <f>COUNTIF(G20309:G20309, "1")</f>
        <v>0</v>
      </c>
      <c r="H20307">
        <f>COUNTIF(H20309:H20309, "1")</f>
        <v>0</v>
      </c>
      <c r="I20307">
        <f>COUNTIF(I20309:I20309, "1")</f>
        <v>0</v>
      </c>
      <c r="J20307">
        <f>COUNTIF(J20309:J20309, "1")</f>
        <v>0</v>
      </c>
      <c r="K20307">
        <f>COUNTIF(K20309:K20309, "1")</f>
        <v>0</v>
      </c>
    </row>
    <row r="20308" spans="2:11" outlineLevel="2">
      <c r="C20308" t="s">
        <v>12</v>
      </c>
      <c r="D20308">
        <f>COUNTIF(D20309:D20309, "0")</f>
        <v>0</v>
      </c>
      <c r="E20308">
        <f>COUNTIF(E20309:E20309, "0")</f>
        <v>0</v>
      </c>
      <c r="F20308">
        <f>COUNTIF(F20309:F20309, "0")</f>
        <v>0</v>
      </c>
      <c r="G20308">
        <f>COUNTIF(G20309:G20309, "0")</f>
        <v>0</v>
      </c>
      <c r="H20308">
        <f>COUNTIF(H20309:H20309, "0")</f>
        <v>0</v>
      </c>
      <c r="I20308">
        <f>COUNTIF(I20309:I20309, "0")</f>
        <v>0</v>
      </c>
      <c r="J20308">
        <f>COUNTIF(J20309:J20309, "0")</f>
        <v>0</v>
      </c>
      <c r="K20308">
        <f>COUNTIF(K20309:K20309, "0")</f>
        <v>0</v>
      </c>
    </row>
    <row r="20309" spans="2:11" outlineLevel="2">
      <c r="B20309" t="s">
        <v>52</v>
      </c>
      <c r="C20309" t="s">
        <v>14</v>
      </c>
      <c r="D20309">
        <v>0</v>
      </c>
      <c r="E20309">
        <v>0</v>
      </c>
      <c r="F20309">
        <v>0</v>
      </c>
      <c r="G20309">
        <v>0</v>
      </c>
      <c r="H20309">
        <v>1</v>
      </c>
      <c r="I20309">
        <v>0</v>
      </c>
      <c r="J20309">
        <v>0</v>
      </c>
      <c r="K20309">
        <v>0</v>
      </c>
    </row>
    <row r="20310" spans="2:11" s="3" customFormat="1">
      <c r="B20310" s="3" t="s">
        <v>892</v>
      </c>
      <c r="C20310" s="3" t="s">
        <v>8</v>
      </c>
      <c r="D20310" s="3">
        <f>IFERROR(AVERAGE(D20313,D20319), 0)</f>
        <v>0</v>
      </c>
      <c r="E20310" s="3">
        <f>IFERROR(AVERAGE(E20313,E20319), 0)</f>
        <v>0</v>
      </c>
      <c r="F20310" s="3">
        <f>IFERROR(AVERAGE(F20313,F20319), 0)</f>
        <v>0</v>
      </c>
      <c r="G20310" s="3">
        <f>IFERROR(AVERAGE(G20313,G20319), 0)</f>
        <v>0</v>
      </c>
      <c r="H20310" s="3">
        <f>IFERROR(AVERAGE(H20313,H20319), 0)</f>
        <v>0</v>
      </c>
      <c r="I20310" s="3">
        <f>IFERROR(AVERAGE(I20313,I20319), 0)</f>
        <v>0</v>
      </c>
      <c r="J20310" s="3">
        <f>IFERROR(AVERAGE(J20313,J20319), 0)</f>
        <v>0</v>
      </c>
      <c r="K20310" s="3">
        <f>IFERROR(AVERAGE(K20313,K20319), 0)</f>
        <v>0</v>
      </c>
    </row>
    <row r="20311" spans="2:11" outlineLevel="2">
      <c r="B20311" s="4" t="s">
        <v>9</v>
      </c>
      <c r="D20311">
        <f>E20314+E20320</f>
        <v>0</v>
      </c>
      <c r="E20311">
        <f>F20314+F20320</f>
        <v>0</v>
      </c>
      <c r="F20311">
        <f>G20314+G20320</f>
        <v>0</v>
      </c>
      <c r="G20311">
        <f>H20314+H20320</f>
        <v>0</v>
      </c>
      <c r="H20311">
        <f>I20314+I20320</f>
        <v>0</v>
      </c>
      <c r="I20311">
        <f>J20314+J20320</f>
        <v>0</v>
      </c>
      <c r="J20311">
        <f>K20314+K20320</f>
        <v>0</v>
      </c>
      <c r="K20311">
        <f>L20314+L20320</f>
        <v>0</v>
      </c>
    </row>
    <row r="20312" spans="2:11" outlineLevel="2">
      <c r="B20312" s="4" t="s">
        <v>10</v>
      </c>
      <c r="D20312">
        <f>E20315+E20321</f>
        <v>0</v>
      </c>
      <c r="E20312">
        <f>F20315+F20321</f>
        <v>0</v>
      </c>
      <c r="F20312">
        <f>G20315+G20321</f>
        <v>0</v>
      </c>
      <c r="G20312">
        <f>H20315+H20321</f>
        <v>0</v>
      </c>
      <c r="H20312">
        <f>I20315+I20321</f>
        <v>0</v>
      </c>
      <c r="I20312">
        <f>J20315+J20321</f>
        <v>0</v>
      </c>
      <c r="J20312">
        <f>K20315+K20321</f>
        <v>0</v>
      </c>
      <c r="K20312">
        <f>L20315+L20321</f>
        <v>0</v>
      </c>
    </row>
    <row r="20313" spans="2:11" s="5" customFormat="1" outlineLevel="1">
      <c r="C20313" s="5" t="s">
        <v>51</v>
      </c>
      <c r="D20313" s="1">
        <f>IFERROR(D20314/D20315, D20314)</f>
        <v>0</v>
      </c>
      <c r="E20313" s="1">
        <f>IFERROR(E20314/E20315, E20314)</f>
        <v>0</v>
      </c>
      <c r="F20313" s="1">
        <f>IFERROR(F20314/F20315, F20314)</f>
        <v>0</v>
      </c>
      <c r="G20313" s="1">
        <f>IFERROR(G20314/G20315, G20314)</f>
        <v>0</v>
      </c>
      <c r="H20313" s="1">
        <f>IFERROR(H20314/H20315, H20314)</f>
        <v>0</v>
      </c>
      <c r="I20313" s="1">
        <f>IFERROR(I20314/I20315, I20314)</f>
        <v>0</v>
      </c>
      <c r="J20313" s="1">
        <f>IFERROR(J20314/J20315, J20314)</f>
        <v>0</v>
      </c>
      <c r="K20313" s="1">
        <f>IFERROR(K20314/K20315, K20314)</f>
        <v>0</v>
      </c>
    </row>
    <row r="20314" spans="2:11" outlineLevel="2">
      <c r="C20314" t="s">
        <v>10</v>
      </c>
      <c r="D20314">
        <f>COUNTIF(D20316:D20318, "1")</f>
        <v>0</v>
      </c>
      <c r="E20314">
        <f>COUNTIF(E20316:E20318, "1")</f>
        <v>0</v>
      </c>
      <c r="F20314">
        <f>COUNTIF(F20316:F20318, "1")</f>
        <v>0</v>
      </c>
      <c r="G20314">
        <f>COUNTIF(G20316:G20318, "1")</f>
        <v>0</v>
      </c>
      <c r="H20314">
        <f>COUNTIF(H20316:H20318, "1")</f>
        <v>0</v>
      </c>
      <c r="I20314">
        <f>COUNTIF(I20316:I20318, "1")</f>
        <v>0</v>
      </c>
      <c r="J20314">
        <f>COUNTIF(J20316:J20318, "1")</f>
        <v>0</v>
      </c>
      <c r="K20314">
        <f>COUNTIF(K20316:K20318, "1")</f>
        <v>0</v>
      </c>
    </row>
    <row r="20315" spans="2:11" outlineLevel="2">
      <c r="C20315" t="s">
        <v>12</v>
      </c>
      <c r="D20315">
        <f>COUNTIF(D20316:D20318, "0")</f>
        <v>0</v>
      </c>
      <c r="E20315">
        <f>COUNTIF(E20316:E20318, "0")</f>
        <v>0</v>
      </c>
      <c r="F20315">
        <f>COUNTIF(F20316:F20318, "0")</f>
        <v>0</v>
      </c>
      <c r="G20315">
        <f>COUNTIF(G20316:G20318, "0")</f>
        <v>0</v>
      </c>
      <c r="H20315">
        <f>COUNTIF(H20316:H20318, "0")</f>
        <v>0</v>
      </c>
      <c r="I20315">
        <f>COUNTIF(I20316:I20318, "0")</f>
        <v>0</v>
      </c>
      <c r="J20315">
        <f>COUNTIF(J20316:J20318, "0")</f>
        <v>0</v>
      </c>
      <c r="K20315">
        <f>COUNTIF(K20316:K20318, "0")</f>
        <v>0</v>
      </c>
    </row>
    <row r="20316" spans="2:11" outlineLevel="2">
      <c r="B20316" t="s">
        <v>52</v>
      </c>
      <c r="C20316" t="s">
        <v>14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1</v>
      </c>
      <c r="K20316">
        <v>0</v>
      </c>
    </row>
    <row r="20317" spans="2:11" outlineLevel="2">
      <c r="B20317" t="s">
        <v>52</v>
      </c>
      <c r="C20317" t="s">
        <v>16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2:11" outlineLevel="2">
      <c r="B20318" t="s">
        <v>52</v>
      </c>
      <c r="C20318" t="s">
        <v>15</v>
      </c>
      <c r="D20318">
        <v>0</v>
      </c>
      <c r="E20318">
        <v>0</v>
      </c>
      <c r="F20318">
        <v>1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2:11" s="5" customFormat="1" outlineLevel="1">
      <c r="C20319" s="5" t="s">
        <v>49</v>
      </c>
      <c r="D20319" s="1">
        <f>IFERROR(D20320/D20321, D20320)</f>
        <v>0</v>
      </c>
      <c r="E20319" s="1">
        <f>IFERROR(E20320/E20321, E20320)</f>
        <v>0</v>
      </c>
      <c r="F20319" s="1">
        <f>IFERROR(F20320/F20321, F20320)</f>
        <v>0</v>
      </c>
      <c r="G20319" s="1">
        <f>IFERROR(G20320/G20321, G20320)</f>
        <v>0</v>
      </c>
      <c r="H20319" s="1">
        <f>IFERROR(H20320/H20321, H20320)</f>
        <v>0</v>
      </c>
      <c r="I20319" s="1">
        <f>IFERROR(I20320/I20321, I20320)</f>
        <v>0</v>
      </c>
      <c r="J20319" s="1">
        <f>IFERROR(J20320/J20321, J20320)</f>
        <v>0</v>
      </c>
      <c r="K20319" s="1">
        <f>IFERROR(K20320/K20321, K20320)</f>
        <v>0</v>
      </c>
    </row>
    <row r="20320" spans="2:11" outlineLevel="2">
      <c r="C20320" t="s">
        <v>10</v>
      </c>
      <c r="D20320">
        <f>COUNTIF(D20322:D20322, "1")</f>
        <v>0</v>
      </c>
      <c r="E20320">
        <f>COUNTIF(E20322:E20322, "1")</f>
        <v>0</v>
      </c>
      <c r="F20320">
        <f>COUNTIF(F20322:F20322, "1")</f>
        <v>0</v>
      </c>
      <c r="G20320">
        <f>COUNTIF(G20322:G20322, "1")</f>
        <v>0</v>
      </c>
      <c r="H20320">
        <f>COUNTIF(H20322:H20322, "1")</f>
        <v>0</v>
      </c>
      <c r="I20320">
        <f>COUNTIF(I20322:I20322, "1")</f>
        <v>0</v>
      </c>
      <c r="J20320">
        <f>COUNTIF(J20322:J20322, "1")</f>
        <v>0</v>
      </c>
      <c r="K20320">
        <f>COUNTIF(K20322:K20322, "1")</f>
        <v>0</v>
      </c>
    </row>
    <row r="20321" spans="2:11" outlineLevel="2">
      <c r="C20321" t="s">
        <v>12</v>
      </c>
      <c r="D20321">
        <f>COUNTIF(D20322:D20322, "0")</f>
        <v>0</v>
      </c>
      <c r="E20321">
        <f>COUNTIF(E20322:E20322, "0")</f>
        <v>0</v>
      </c>
      <c r="F20321">
        <f>COUNTIF(F20322:F20322, "0")</f>
        <v>0</v>
      </c>
      <c r="G20321">
        <f>COUNTIF(G20322:G20322, "0")</f>
        <v>0</v>
      </c>
      <c r="H20321">
        <f>COUNTIF(H20322:H20322, "0")</f>
        <v>0</v>
      </c>
      <c r="I20321">
        <f>COUNTIF(I20322:I20322, "0")</f>
        <v>0</v>
      </c>
      <c r="J20321">
        <f>COUNTIF(J20322:J20322, "0")</f>
        <v>0</v>
      </c>
      <c r="K20321">
        <f>COUNTIF(K20322:K20322, "0")</f>
        <v>0</v>
      </c>
    </row>
    <row r="20322" spans="2:11" outlineLevel="2">
      <c r="B20322" t="s">
        <v>50</v>
      </c>
      <c r="C20322" t="s">
        <v>14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2:11" s="3" customFormat="1">
      <c r="B20323" s="3" t="s">
        <v>893</v>
      </c>
      <c r="C20323" s="3" t="s">
        <v>8</v>
      </c>
      <c r="D20323" s="3">
        <f>IFERROR(AVERAGE(D20326,D20348,D20369), 0)</f>
        <v>0</v>
      </c>
      <c r="E20323" s="3">
        <f>IFERROR(AVERAGE(E20326,E20348,E20369), 0)</f>
        <v>0</v>
      </c>
      <c r="F20323" s="3">
        <f>IFERROR(AVERAGE(F20326,F20348,F20369), 0)</f>
        <v>0</v>
      </c>
      <c r="G20323" s="3">
        <f>IFERROR(AVERAGE(G20326,G20348,G20369), 0)</f>
        <v>0</v>
      </c>
      <c r="H20323" s="3">
        <f>IFERROR(AVERAGE(H20326,H20348,H20369), 0)</f>
        <v>0</v>
      </c>
      <c r="I20323" s="3">
        <f>IFERROR(AVERAGE(I20326,I20348,I20369), 0)</f>
        <v>0</v>
      </c>
      <c r="J20323" s="3">
        <f>IFERROR(AVERAGE(J20326,J20348,J20369), 0)</f>
        <v>0</v>
      </c>
      <c r="K20323" s="3">
        <f>IFERROR(AVERAGE(K20326,K20348,K20369), 0)</f>
        <v>0</v>
      </c>
    </row>
    <row r="20324" spans="2:11" outlineLevel="2">
      <c r="B20324" s="4" t="s">
        <v>9</v>
      </c>
      <c r="D20324">
        <f>E20327+E20349+E20370</f>
        <v>0</v>
      </c>
      <c r="E20324">
        <f>F20327+F20349+F20370</f>
        <v>0</v>
      </c>
      <c r="F20324">
        <f>G20327+G20349+G20370</f>
        <v>0</v>
      </c>
      <c r="G20324">
        <f>H20327+H20349+H20370</f>
        <v>0</v>
      </c>
      <c r="H20324">
        <f>I20327+I20349+I20370</f>
        <v>0</v>
      </c>
      <c r="I20324">
        <f>J20327+J20349+J20370</f>
        <v>0</v>
      </c>
      <c r="J20324">
        <f>K20327+K20349+K20370</f>
        <v>0</v>
      </c>
      <c r="K20324">
        <f>L20327+L20349+L20370</f>
        <v>0</v>
      </c>
    </row>
    <row r="20325" spans="2:11" outlineLevel="2">
      <c r="B20325" s="4" t="s">
        <v>10</v>
      </c>
      <c r="D20325">
        <f>E20328+E20350+E20371</f>
        <v>0</v>
      </c>
      <c r="E20325">
        <f>F20328+F20350+F20371</f>
        <v>0</v>
      </c>
      <c r="F20325">
        <f>G20328+G20350+G20371</f>
        <v>0</v>
      </c>
      <c r="G20325">
        <f>H20328+H20350+H20371</f>
        <v>0</v>
      </c>
      <c r="H20325">
        <f>I20328+I20350+I20371</f>
        <v>0</v>
      </c>
      <c r="I20325">
        <f>J20328+J20350+J20371</f>
        <v>0</v>
      </c>
      <c r="J20325">
        <f>K20328+K20350+K20371</f>
        <v>0</v>
      </c>
      <c r="K20325">
        <f>L20328+L20350+L20371</f>
        <v>0</v>
      </c>
    </row>
    <row r="20326" spans="2:11" s="5" customFormat="1" outlineLevel="1">
      <c r="C20326" s="5" t="s">
        <v>55</v>
      </c>
      <c r="D20326" s="1">
        <f>IFERROR(D20327/D20328, D20327)</f>
        <v>0</v>
      </c>
      <c r="E20326" s="1">
        <f>IFERROR(E20327/E20328, E20327)</f>
        <v>0</v>
      </c>
      <c r="F20326" s="1">
        <f>IFERROR(F20327/F20328, F20327)</f>
        <v>0</v>
      </c>
      <c r="G20326" s="1">
        <f>IFERROR(G20327/G20328, G20327)</f>
        <v>0</v>
      </c>
      <c r="H20326" s="1">
        <f>IFERROR(H20327/H20328, H20327)</f>
        <v>0</v>
      </c>
      <c r="I20326" s="1">
        <f>IFERROR(I20327/I20328, I20327)</f>
        <v>0</v>
      </c>
      <c r="J20326" s="1">
        <f>IFERROR(J20327/J20328, J20327)</f>
        <v>0</v>
      </c>
      <c r="K20326" s="1">
        <f>IFERROR(K20327/K20328, K20327)</f>
        <v>0</v>
      </c>
    </row>
    <row r="20327" spans="2:11" outlineLevel="2">
      <c r="C20327" t="s">
        <v>10</v>
      </c>
      <c r="D20327">
        <f>COUNTIF(D20329:D20347, "1")</f>
        <v>0</v>
      </c>
      <c r="E20327">
        <f>COUNTIF(E20329:E20347, "1")</f>
        <v>0</v>
      </c>
      <c r="F20327">
        <f>COUNTIF(F20329:F20347, "1")</f>
        <v>0</v>
      </c>
      <c r="G20327">
        <f>COUNTIF(G20329:G20347, "1")</f>
        <v>0</v>
      </c>
      <c r="H20327">
        <f>COUNTIF(H20329:H20347, "1")</f>
        <v>0</v>
      </c>
      <c r="I20327">
        <f>COUNTIF(I20329:I20347, "1")</f>
        <v>0</v>
      </c>
      <c r="J20327">
        <f>COUNTIF(J20329:J20347, "1")</f>
        <v>0</v>
      </c>
      <c r="K20327">
        <f>COUNTIF(K20329:K20347, "1")</f>
        <v>0</v>
      </c>
    </row>
    <row r="20328" spans="2:11" outlineLevel="2">
      <c r="C20328" t="s">
        <v>12</v>
      </c>
      <c r="D20328">
        <f>COUNTIF(D20329:D20347, "0")</f>
        <v>0</v>
      </c>
      <c r="E20328">
        <f>COUNTIF(E20329:E20347, "0")</f>
        <v>0</v>
      </c>
      <c r="F20328">
        <f>COUNTIF(F20329:F20347, "0")</f>
        <v>0</v>
      </c>
      <c r="G20328">
        <f>COUNTIF(G20329:G20347, "0")</f>
        <v>0</v>
      </c>
      <c r="H20328">
        <f>COUNTIF(H20329:H20347, "0")</f>
        <v>0</v>
      </c>
      <c r="I20328">
        <f>COUNTIF(I20329:I20347, "0")</f>
        <v>0</v>
      </c>
      <c r="J20328">
        <f>COUNTIF(J20329:J20347, "0")</f>
        <v>0</v>
      </c>
      <c r="K20328">
        <f>COUNTIF(K20329:K20347, "0")</f>
        <v>0</v>
      </c>
    </row>
    <row r="20329" spans="2:11" outlineLevel="2">
      <c r="B20329" t="s">
        <v>56</v>
      </c>
      <c r="C20329" t="s">
        <v>14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2:11" outlineLevel="2">
      <c r="B20330" t="s">
        <v>56</v>
      </c>
      <c r="C20330" t="s">
        <v>15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2:11" outlineLevel="2">
      <c r="B20331" t="s">
        <v>56</v>
      </c>
      <c r="C20331" t="s">
        <v>16</v>
      </c>
      <c r="D20331">
        <v>0</v>
      </c>
      <c r="E20331">
        <v>0</v>
      </c>
      <c r="F20331">
        <v>1</v>
      </c>
      <c r="G20331">
        <v>0</v>
      </c>
      <c r="H20331">
        <v>1</v>
      </c>
      <c r="I20331">
        <v>0</v>
      </c>
      <c r="J20331">
        <v>0</v>
      </c>
      <c r="K20331">
        <v>0</v>
      </c>
    </row>
    <row r="20332" spans="2:11" outlineLevel="2">
      <c r="B20332" t="s">
        <v>56</v>
      </c>
      <c r="C20332" t="s">
        <v>17</v>
      </c>
      <c r="D20332">
        <v>0</v>
      </c>
      <c r="E20332">
        <v>0</v>
      </c>
      <c r="F20332">
        <v>1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2:11" outlineLevel="2">
      <c r="B20333" t="s">
        <v>56</v>
      </c>
      <c r="C20333" t="s">
        <v>18</v>
      </c>
      <c r="D20333">
        <v>0</v>
      </c>
      <c r="E20333">
        <v>0</v>
      </c>
      <c r="F20333">
        <v>1</v>
      </c>
      <c r="G20333">
        <v>1</v>
      </c>
      <c r="H20333">
        <v>0</v>
      </c>
      <c r="I20333">
        <v>0</v>
      </c>
      <c r="J20333">
        <v>0</v>
      </c>
      <c r="K20333">
        <v>0</v>
      </c>
    </row>
    <row r="20334" spans="2:11" outlineLevel="2">
      <c r="B20334" t="s">
        <v>56</v>
      </c>
      <c r="C20334" t="s">
        <v>20</v>
      </c>
      <c r="D20334">
        <v>0</v>
      </c>
      <c r="E20334">
        <v>1</v>
      </c>
      <c r="F20334">
        <v>0</v>
      </c>
      <c r="G20334">
        <v>0</v>
      </c>
      <c r="H20334">
        <v>1</v>
      </c>
      <c r="I20334">
        <v>0</v>
      </c>
      <c r="J20334">
        <v>0</v>
      </c>
      <c r="K20334">
        <v>0</v>
      </c>
    </row>
    <row r="20335" spans="2:11" outlineLevel="2">
      <c r="B20335" t="s">
        <v>56</v>
      </c>
      <c r="C20335" t="s">
        <v>21</v>
      </c>
      <c r="D20335">
        <v>1</v>
      </c>
      <c r="E20335">
        <v>1</v>
      </c>
      <c r="F20335">
        <v>0</v>
      </c>
      <c r="G20335">
        <v>1</v>
      </c>
      <c r="H20335">
        <v>1</v>
      </c>
      <c r="I20335">
        <v>0</v>
      </c>
      <c r="J20335">
        <v>0</v>
      </c>
      <c r="K20335">
        <v>0</v>
      </c>
    </row>
    <row r="20336" spans="2:11" outlineLevel="2">
      <c r="B20336" t="s">
        <v>56</v>
      </c>
      <c r="C20336" t="s">
        <v>22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2:11" outlineLevel="2">
      <c r="B20337" t="s">
        <v>56</v>
      </c>
      <c r="C20337" t="s">
        <v>23</v>
      </c>
      <c r="D20337">
        <v>0</v>
      </c>
      <c r="E20337">
        <v>0</v>
      </c>
      <c r="F20337">
        <v>0</v>
      </c>
      <c r="G20337">
        <v>0</v>
      </c>
      <c r="H20337">
        <v>1</v>
      </c>
      <c r="I20337">
        <v>0</v>
      </c>
      <c r="J20337">
        <v>0</v>
      </c>
      <c r="K20337">
        <v>0</v>
      </c>
    </row>
    <row r="20338" spans="2:11" outlineLevel="2">
      <c r="B20338" t="s">
        <v>56</v>
      </c>
      <c r="C20338" t="s">
        <v>33</v>
      </c>
      <c r="D20338">
        <v>0</v>
      </c>
      <c r="E20338">
        <v>0</v>
      </c>
      <c r="F20338">
        <v>0</v>
      </c>
      <c r="G20338">
        <v>0</v>
      </c>
      <c r="H20338">
        <v>1</v>
      </c>
      <c r="I20338">
        <v>0</v>
      </c>
      <c r="J20338">
        <v>0</v>
      </c>
      <c r="K20338">
        <v>0</v>
      </c>
    </row>
    <row r="20339" spans="2:11" outlineLevel="2">
      <c r="B20339" t="s">
        <v>56</v>
      </c>
      <c r="C20339" t="s">
        <v>24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</row>
    <row r="20340" spans="2:11" outlineLevel="2">
      <c r="B20340" t="s">
        <v>56</v>
      </c>
      <c r="C20340" t="s">
        <v>34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</row>
    <row r="20341" spans="2:11" outlineLevel="2">
      <c r="B20341" t="s">
        <v>56</v>
      </c>
      <c r="C20341" t="s">
        <v>25</v>
      </c>
      <c r="D20341">
        <v>0</v>
      </c>
      <c r="E20341">
        <v>1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2:11" outlineLevel="2">
      <c r="B20342" t="s">
        <v>56</v>
      </c>
      <c r="C20342" t="s">
        <v>26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2:11" outlineLevel="2">
      <c r="B20343" t="s">
        <v>56</v>
      </c>
      <c r="C20343" t="s">
        <v>27</v>
      </c>
      <c r="D20343">
        <v>0</v>
      </c>
      <c r="E20343">
        <v>1</v>
      </c>
      <c r="F20343">
        <v>1</v>
      </c>
      <c r="G20343">
        <v>0</v>
      </c>
      <c r="H20343">
        <v>0</v>
      </c>
      <c r="I20343">
        <v>1</v>
      </c>
      <c r="J20343">
        <v>0</v>
      </c>
      <c r="K20343">
        <v>0</v>
      </c>
    </row>
    <row r="20344" spans="2:11" outlineLevel="2">
      <c r="B20344" t="s">
        <v>56</v>
      </c>
      <c r="C20344" t="s">
        <v>28</v>
      </c>
      <c r="D20344">
        <v>1</v>
      </c>
      <c r="E20344">
        <v>1</v>
      </c>
      <c r="F20344">
        <v>0</v>
      </c>
      <c r="G20344">
        <v>1</v>
      </c>
      <c r="H20344">
        <v>0</v>
      </c>
      <c r="I20344">
        <v>0</v>
      </c>
      <c r="J20344">
        <v>1</v>
      </c>
      <c r="K20344">
        <v>0</v>
      </c>
    </row>
    <row r="20345" spans="2:11" outlineLevel="2">
      <c r="B20345" t="s">
        <v>56</v>
      </c>
      <c r="C20345" t="s">
        <v>35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1</v>
      </c>
      <c r="K20345">
        <v>0</v>
      </c>
    </row>
    <row r="20346" spans="2:11" outlineLevel="2">
      <c r="B20346" t="s">
        <v>56</v>
      </c>
      <c r="C20346" t="s">
        <v>48</v>
      </c>
      <c r="D20346">
        <v>0</v>
      </c>
      <c r="E20346">
        <v>0</v>
      </c>
      <c r="F20346">
        <v>0</v>
      </c>
      <c r="G20346">
        <v>0</v>
      </c>
      <c r="H20346">
        <v>1</v>
      </c>
      <c r="I20346">
        <v>1</v>
      </c>
      <c r="J20346">
        <v>0</v>
      </c>
      <c r="K20346">
        <v>0</v>
      </c>
    </row>
    <row r="20347" spans="2:11" outlineLevel="2">
      <c r="B20347" t="s">
        <v>56</v>
      </c>
      <c r="C20347" t="s">
        <v>36</v>
      </c>
      <c r="D20347">
        <v>0</v>
      </c>
      <c r="E20347">
        <v>1</v>
      </c>
      <c r="F20347">
        <v>0</v>
      </c>
      <c r="G20347">
        <v>0</v>
      </c>
      <c r="H20347">
        <v>1</v>
      </c>
      <c r="I20347">
        <v>0</v>
      </c>
      <c r="J20347">
        <v>0</v>
      </c>
      <c r="K20347">
        <v>0</v>
      </c>
    </row>
    <row r="20348" spans="2:11" s="5" customFormat="1" outlineLevel="1">
      <c r="C20348" s="5" t="s">
        <v>49</v>
      </c>
      <c r="D20348" s="1">
        <f>IFERROR(D20349/D20350, D20349)</f>
        <v>0</v>
      </c>
      <c r="E20348" s="1">
        <f>IFERROR(E20349/E20350, E20349)</f>
        <v>0</v>
      </c>
      <c r="F20348" s="1">
        <f>IFERROR(F20349/F20350, F20349)</f>
        <v>0</v>
      </c>
      <c r="G20348" s="1">
        <f>IFERROR(G20349/G20350, G20349)</f>
        <v>0</v>
      </c>
      <c r="H20348" s="1">
        <f>IFERROR(H20349/H20350, H20349)</f>
        <v>0</v>
      </c>
      <c r="I20348" s="1">
        <f>IFERROR(I20349/I20350, I20349)</f>
        <v>0</v>
      </c>
      <c r="J20348" s="1">
        <f>IFERROR(J20349/J20350, J20349)</f>
        <v>0</v>
      </c>
      <c r="K20348" s="1">
        <f>IFERROR(K20349/K20350, K20349)</f>
        <v>0</v>
      </c>
    </row>
    <row r="20349" spans="2:11" outlineLevel="2">
      <c r="C20349" t="s">
        <v>10</v>
      </c>
      <c r="D20349">
        <f>COUNTIF(D20351:D20368, "1")</f>
        <v>0</v>
      </c>
      <c r="E20349">
        <f>COUNTIF(E20351:E20368, "1")</f>
        <v>0</v>
      </c>
      <c r="F20349">
        <f>COUNTIF(F20351:F20368, "1")</f>
        <v>0</v>
      </c>
      <c r="G20349">
        <f>COUNTIF(G20351:G20368, "1")</f>
        <v>0</v>
      </c>
      <c r="H20349">
        <f>COUNTIF(H20351:H20368, "1")</f>
        <v>0</v>
      </c>
      <c r="I20349">
        <f>COUNTIF(I20351:I20368, "1")</f>
        <v>0</v>
      </c>
      <c r="J20349">
        <f>COUNTIF(J20351:J20368, "1")</f>
        <v>0</v>
      </c>
      <c r="K20349">
        <f>COUNTIF(K20351:K20368, "1")</f>
        <v>0</v>
      </c>
    </row>
    <row r="20350" spans="2:11" outlineLevel="2">
      <c r="C20350" t="s">
        <v>12</v>
      </c>
      <c r="D20350">
        <f>COUNTIF(D20351:D20368, "0")</f>
        <v>0</v>
      </c>
      <c r="E20350">
        <f>COUNTIF(E20351:E20368, "0")</f>
        <v>0</v>
      </c>
      <c r="F20350">
        <f>COUNTIF(F20351:F20368, "0")</f>
        <v>0</v>
      </c>
      <c r="G20350">
        <f>COUNTIF(G20351:G20368, "0")</f>
        <v>0</v>
      </c>
      <c r="H20350">
        <f>COUNTIF(H20351:H20368, "0")</f>
        <v>0</v>
      </c>
      <c r="I20350">
        <f>COUNTIF(I20351:I20368, "0")</f>
        <v>0</v>
      </c>
      <c r="J20350">
        <f>COUNTIF(J20351:J20368, "0")</f>
        <v>0</v>
      </c>
      <c r="K20350">
        <f>COUNTIF(K20351:K20368, "0")</f>
        <v>0</v>
      </c>
    </row>
    <row r="20351" spans="2:11" outlineLevel="2">
      <c r="B20351" t="s">
        <v>50</v>
      </c>
      <c r="C20351" t="s">
        <v>15</v>
      </c>
      <c r="D20351">
        <v>1</v>
      </c>
      <c r="E20351">
        <v>0</v>
      </c>
      <c r="F20351">
        <v>1</v>
      </c>
      <c r="G20351">
        <v>0</v>
      </c>
      <c r="H20351">
        <v>0</v>
      </c>
      <c r="I20351">
        <v>0</v>
      </c>
      <c r="J20351">
        <v>1</v>
      </c>
      <c r="K20351">
        <v>0</v>
      </c>
    </row>
    <row r="20352" spans="2:11" outlineLevel="2">
      <c r="B20352" t="s">
        <v>50</v>
      </c>
      <c r="C20352" t="s">
        <v>16</v>
      </c>
      <c r="D20352">
        <v>1</v>
      </c>
      <c r="E20352">
        <v>0</v>
      </c>
      <c r="F20352">
        <v>0</v>
      </c>
      <c r="G20352">
        <v>0</v>
      </c>
      <c r="H20352">
        <v>1</v>
      </c>
      <c r="I20352">
        <v>0</v>
      </c>
      <c r="J20352">
        <v>0</v>
      </c>
      <c r="K20352">
        <v>0</v>
      </c>
    </row>
    <row r="20353" spans="2:11" outlineLevel="2">
      <c r="B20353" t="s">
        <v>50</v>
      </c>
      <c r="C20353" t="s">
        <v>17</v>
      </c>
      <c r="D20353">
        <v>1</v>
      </c>
      <c r="E20353">
        <v>1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</row>
    <row r="20354" spans="2:11" outlineLevel="2">
      <c r="B20354" t="s">
        <v>50</v>
      </c>
      <c r="C20354" t="s">
        <v>18</v>
      </c>
      <c r="D20354">
        <v>0</v>
      </c>
      <c r="E20354">
        <v>1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</row>
    <row r="20355" spans="2:11" outlineLevel="2">
      <c r="B20355" t="s">
        <v>50</v>
      </c>
      <c r="C20355" t="s">
        <v>32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2:11" outlineLevel="2">
      <c r="B20356" t="s">
        <v>50</v>
      </c>
      <c r="C20356" t="s">
        <v>20</v>
      </c>
      <c r="D20356">
        <v>0</v>
      </c>
      <c r="E20356">
        <v>0</v>
      </c>
      <c r="F20356">
        <v>1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2:11" outlineLevel="2">
      <c r="B20357" t="s">
        <v>50</v>
      </c>
      <c r="C20357" t="s">
        <v>21</v>
      </c>
      <c r="D20357">
        <v>1</v>
      </c>
      <c r="E20357">
        <v>0</v>
      </c>
      <c r="F20357">
        <v>0</v>
      </c>
      <c r="G20357">
        <v>0</v>
      </c>
      <c r="H20357">
        <v>1</v>
      </c>
      <c r="I20357">
        <v>1</v>
      </c>
      <c r="J20357">
        <v>0</v>
      </c>
      <c r="K20357">
        <v>0</v>
      </c>
    </row>
    <row r="20358" spans="2:11" outlineLevel="2">
      <c r="B20358" t="s">
        <v>50</v>
      </c>
      <c r="C20358" t="s">
        <v>22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</row>
    <row r="20359" spans="2:11" outlineLevel="2">
      <c r="B20359" t="s">
        <v>50</v>
      </c>
      <c r="C20359" t="s">
        <v>23</v>
      </c>
      <c r="D20359">
        <v>1</v>
      </c>
      <c r="E20359">
        <v>0</v>
      </c>
      <c r="F20359">
        <v>1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2:11" outlineLevel="2">
      <c r="B20360" t="s">
        <v>50</v>
      </c>
      <c r="C20360" t="s">
        <v>33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1</v>
      </c>
      <c r="J20360">
        <v>1</v>
      </c>
      <c r="K20360">
        <v>0</v>
      </c>
    </row>
    <row r="20361" spans="2:11" outlineLevel="2">
      <c r="B20361" t="s">
        <v>50</v>
      </c>
      <c r="C20361" t="s">
        <v>34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</row>
    <row r="20362" spans="2:11" outlineLevel="2">
      <c r="B20362" t="s">
        <v>50</v>
      </c>
      <c r="C20362" t="s">
        <v>25</v>
      </c>
      <c r="D20362">
        <v>1</v>
      </c>
      <c r="E20362">
        <v>0</v>
      </c>
      <c r="F20362">
        <v>0</v>
      </c>
      <c r="G20362">
        <v>0</v>
      </c>
      <c r="H20362">
        <v>1</v>
      </c>
      <c r="I20362">
        <v>0</v>
      </c>
      <c r="J20362">
        <v>1</v>
      </c>
      <c r="K20362">
        <v>0</v>
      </c>
    </row>
    <row r="20363" spans="2:11" outlineLevel="2">
      <c r="B20363" t="s">
        <v>50</v>
      </c>
      <c r="C20363" t="s">
        <v>26</v>
      </c>
      <c r="D20363">
        <v>0</v>
      </c>
      <c r="E20363">
        <v>1</v>
      </c>
      <c r="F20363">
        <v>1</v>
      </c>
      <c r="G20363">
        <v>0</v>
      </c>
      <c r="H20363">
        <v>0</v>
      </c>
      <c r="I20363">
        <v>0</v>
      </c>
      <c r="J20363">
        <v>0</v>
      </c>
      <c r="K20363">
        <v>0</v>
      </c>
    </row>
    <row r="20364" spans="2:11" outlineLevel="2">
      <c r="B20364" t="s">
        <v>50</v>
      </c>
      <c r="C20364" t="s">
        <v>27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1</v>
      </c>
      <c r="J20364">
        <v>0</v>
      </c>
      <c r="K20364">
        <v>0</v>
      </c>
    </row>
    <row r="20365" spans="2:11" outlineLevel="2">
      <c r="B20365" t="s">
        <v>50</v>
      </c>
      <c r="C20365" t="s">
        <v>28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2:11" outlineLevel="2">
      <c r="B20366" t="s">
        <v>50</v>
      </c>
      <c r="C20366" t="s">
        <v>35</v>
      </c>
      <c r="D20366">
        <v>1</v>
      </c>
      <c r="E20366">
        <v>0</v>
      </c>
      <c r="F20366">
        <v>1</v>
      </c>
      <c r="G20366">
        <v>0</v>
      </c>
      <c r="H20366">
        <v>1</v>
      </c>
      <c r="I20366">
        <v>0</v>
      </c>
      <c r="J20366">
        <v>0</v>
      </c>
      <c r="K20366">
        <v>0</v>
      </c>
    </row>
    <row r="20367" spans="2:11" outlineLevel="2">
      <c r="B20367" t="s">
        <v>50</v>
      </c>
      <c r="C20367" t="s">
        <v>48</v>
      </c>
      <c r="D20367">
        <v>0</v>
      </c>
      <c r="E20367">
        <v>0</v>
      </c>
      <c r="F20367">
        <v>1</v>
      </c>
      <c r="G20367">
        <v>1</v>
      </c>
      <c r="H20367">
        <v>0</v>
      </c>
      <c r="I20367">
        <v>0</v>
      </c>
      <c r="J20367">
        <v>0</v>
      </c>
      <c r="K20367">
        <v>0</v>
      </c>
    </row>
    <row r="20368" spans="2:11" outlineLevel="2">
      <c r="B20368" t="s">
        <v>50</v>
      </c>
      <c r="C20368" t="s">
        <v>36</v>
      </c>
      <c r="D20368">
        <v>1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</row>
    <row r="20369" spans="2:11" s="5" customFormat="1" outlineLevel="1">
      <c r="C20369" s="5" t="s">
        <v>51</v>
      </c>
      <c r="D20369" s="1">
        <f>IFERROR(D20370/D20371, D20370)</f>
        <v>0</v>
      </c>
      <c r="E20369" s="1">
        <f>IFERROR(E20370/E20371, E20370)</f>
        <v>0</v>
      </c>
      <c r="F20369" s="1">
        <f>IFERROR(F20370/F20371, F20370)</f>
        <v>0</v>
      </c>
      <c r="G20369" s="1">
        <f>IFERROR(G20370/G20371, G20370)</f>
        <v>0</v>
      </c>
      <c r="H20369" s="1">
        <f>IFERROR(H20370/H20371, H20370)</f>
        <v>0</v>
      </c>
      <c r="I20369" s="1">
        <f>IFERROR(I20370/I20371, I20370)</f>
        <v>0</v>
      </c>
      <c r="J20369" s="1">
        <f>IFERROR(J20370/J20371, J20370)</f>
        <v>0</v>
      </c>
      <c r="K20369" s="1">
        <f>IFERROR(K20370/K20371, K20370)</f>
        <v>0</v>
      </c>
    </row>
    <row r="20370" spans="2:11" outlineLevel="2">
      <c r="C20370" t="s">
        <v>10</v>
      </c>
      <c r="D20370">
        <f>COUNTIF(D20372:D20389, "1")</f>
        <v>0</v>
      </c>
      <c r="E20370">
        <f>COUNTIF(E20372:E20389, "1")</f>
        <v>0</v>
      </c>
      <c r="F20370">
        <f>COUNTIF(F20372:F20389, "1")</f>
        <v>0</v>
      </c>
      <c r="G20370">
        <f>COUNTIF(G20372:G20389, "1")</f>
        <v>0</v>
      </c>
      <c r="H20370">
        <f>COUNTIF(H20372:H20389, "1")</f>
        <v>0</v>
      </c>
      <c r="I20370">
        <f>COUNTIF(I20372:I20389, "1")</f>
        <v>0</v>
      </c>
      <c r="J20370">
        <f>COUNTIF(J20372:J20389, "1")</f>
        <v>0</v>
      </c>
      <c r="K20370">
        <f>COUNTIF(K20372:K20389, "1")</f>
        <v>0</v>
      </c>
    </row>
    <row r="20371" spans="2:11" outlineLevel="2">
      <c r="C20371" t="s">
        <v>12</v>
      </c>
      <c r="D20371">
        <f>COUNTIF(D20372:D20389, "0")</f>
        <v>0</v>
      </c>
      <c r="E20371">
        <f>COUNTIF(E20372:E20389, "0")</f>
        <v>0</v>
      </c>
      <c r="F20371">
        <f>COUNTIF(F20372:F20389, "0")</f>
        <v>0</v>
      </c>
      <c r="G20371">
        <f>COUNTIF(G20372:G20389, "0")</f>
        <v>0</v>
      </c>
      <c r="H20371">
        <f>COUNTIF(H20372:H20389, "0")</f>
        <v>0</v>
      </c>
      <c r="I20371">
        <f>COUNTIF(I20372:I20389, "0")</f>
        <v>0</v>
      </c>
      <c r="J20371">
        <f>COUNTIF(J20372:J20389, "0")</f>
        <v>0</v>
      </c>
      <c r="K20371">
        <f>COUNTIF(K20372:K20389, "0")</f>
        <v>0</v>
      </c>
    </row>
    <row r="20372" spans="2:11" outlineLevel="2">
      <c r="B20372" t="s">
        <v>52</v>
      </c>
      <c r="C20372" t="s">
        <v>15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</row>
    <row r="20373" spans="2:11" outlineLevel="2">
      <c r="B20373" t="s">
        <v>52</v>
      </c>
      <c r="C20373" t="s">
        <v>16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</row>
    <row r="20374" spans="2:11" outlineLevel="2">
      <c r="B20374" t="s">
        <v>52</v>
      </c>
      <c r="C20374" t="s">
        <v>17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</row>
    <row r="20375" spans="2:11" outlineLevel="2">
      <c r="B20375" t="s">
        <v>52</v>
      </c>
      <c r="C20375" t="s">
        <v>19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1</v>
      </c>
      <c r="K20375">
        <v>0</v>
      </c>
    </row>
    <row r="20376" spans="2:11" outlineLevel="2">
      <c r="B20376" t="s">
        <v>52</v>
      </c>
      <c r="C20376" t="s">
        <v>32</v>
      </c>
      <c r="D20376">
        <v>0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0</v>
      </c>
      <c r="K20376">
        <v>0</v>
      </c>
    </row>
    <row r="20377" spans="2:11" outlineLevel="2">
      <c r="B20377" t="s">
        <v>52</v>
      </c>
      <c r="C20377" t="s">
        <v>20</v>
      </c>
      <c r="D20377">
        <v>0</v>
      </c>
      <c r="E20377">
        <v>0</v>
      </c>
      <c r="F20377">
        <v>1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2:11" outlineLevel="2">
      <c r="B20378" t="s">
        <v>52</v>
      </c>
      <c r="C20378" t="s">
        <v>21</v>
      </c>
      <c r="D20378">
        <v>1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</row>
    <row r="20379" spans="2:11" outlineLevel="2">
      <c r="B20379" t="s">
        <v>52</v>
      </c>
      <c r="C20379" t="s">
        <v>22</v>
      </c>
      <c r="D20379">
        <v>1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</row>
    <row r="20380" spans="2:11" outlineLevel="2">
      <c r="B20380" t="s">
        <v>52</v>
      </c>
      <c r="C20380" t="s">
        <v>23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</row>
    <row r="20381" spans="2:11" outlineLevel="2">
      <c r="B20381" t="s">
        <v>52</v>
      </c>
      <c r="C20381" t="s">
        <v>24</v>
      </c>
      <c r="D20381">
        <v>0</v>
      </c>
      <c r="E20381">
        <v>0</v>
      </c>
      <c r="F20381">
        <v>1</v>
      </c>
      <c r="G20381">
        <v>1</v>
      </c>
      <c r="H20381">
        <v>1</v>
      </c>
      <c r="I20381">
        <v>0</v>
      </c>
      <c r="J20381">
        <v>0</v>
      </c>
      <c r="K20381">
        <v>0</v>
      </c>
    </row>
    <row r="20382" spans="2:11" outlineLevel="2">
      <c r="B20382" t="s">
        <v>52</v>
      </c>
      <c r="C20382" t="s">
        <v>34</v>
      </c>
      <c r="D20382">
        <v>1</v>
      </c>
      <c r="E20382">
        <v>0</v>
      </c>
      <c r="F20382">
        <v>1</v>
      </c>
      <c r="G20382">
        <v>0</v>
      </c>
      <c r="H20382">
        <v>0</v>
      </c>
      <c r="I20382">
        <v>0</v>
      </c>
      <c r="J20382">
        <v>0</v>
      </c>
      <c r="K20382">
        <v>0</v>
      </c>
    </row>
    <row r="20383" spans="2:11" outlineLevel="2">
      <c r="B20383" t="s">
        <v>52</v>
      </c>
      <c r="C20383" t="s">
        <v>25</v>
      </c>
      <c r="D20383">
        <v>1</v>
      </c>
      <c r="E20383">
        <v>1</v>
      </c>
      <c r="F20383">
        <v>0</v>
      </c>
      <c r="G20383">
        <v>0</v>
      </c>
      <c r="H20383">
        <v>0</v>
      </c>
      <c r="I20383">
        <v>1</v>
      </c>
      <c r="J20383">
        <v>0</v>
      </c>
      <c r="K20383">
        <v>0</v>
      </c>
    </row>
    <row r="20384" spans="2:11" outlineLevel="2">
      <c r="B20384" t="s">
        <v>52</v>
      </c>
      <c r="C20384" t="s">
        <v>35</v>
      </c>
      <c r="D20384">
        <v>0</v>
      </c>
      <c r="E20384">
        <v>0</v>
      </c>
      <c r="F20384">
        <v>0</v>
      </c>
      <c r="G20384">
        <v>0</v>
      </c>
      <c r="H20384">
        <v>1</v>
      </c>
      <c r="I20384">
        <v>0</v>
      </c>
      <c r="J20384">
        <v>0</v>
      </c>
      <c r="K20384">
        <v>0</v>
      </c>
    </row>
    <row r="20385" spans="2:11" outlineLevel="2">
      <c r="B20385" t="s">
        <v>52</v>
      </c>
      <c r="C20385" t="s">
        <v>48</v>
      </c>
      <c r="D20385">
        <v>0</v>
      </c>
      <c r="E20385">
        <v>1</v>
      </c>
      <c r="F20385">
        <v>0</v>
      </c>
      <c r="G20385">
        <v>1</v>
      </c>
      <c r="H20385">
        <v>0</v>
      </c>
      <c r="I20385">
        <v>0</v>
      </c>
      <c r="J20385">
        <v>0</v>
      </c>
      <c r="K20385">
        <v>0</v>
      </c>
    </row>
    <row r="20386" spans="2:11" outlineLevel="2">
      <c r="B20386" t="s">
        <v>52</v>
      </c>
      <c r="C20386" t="s">
        <v>37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1</v>
      </c>
      <c r="K20386">
        <v>0</v>
      </c>
    </row>
    <row r="20387" spans="2:11" outlineLevel="2">
      <c r="B20387" t="s">
        <v>52</v>
      </c>
      <c r="C20387" t="s">
        <v>38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1</v>
      </c>
      <c r="K20387">
        <v>0</v>
      </c>
    </row>
    <row r="20388" spans="2:11" outlineLevel="2">
      <c r="B20388" t="s">
        <v>52</v>
      </c>
      <c r="C20388" t="s">
        <v>39</v>
      </c>
      <c r="D20388">
        <v>0</v>
      </c>
      <c r="E20388">
        <v>0</v>
      </c>
      <c r="F20388">
        <v>1</v>
      </c>
      <c r="G20388">
        <v>0</v>
      </c>
      <c r="H20388">
        <v>0</v>
      </c>
      <c r="I20388">
        <v>1</v>
      </c>
      <c r="J20388">
        <v>0</v>
      </c>
      <c r="K20388">
        <v>0</v>
      </c>
    </row>
    <row r="20389" spans="2:11" outlineLevel="2">
      <c r="B20389" t="s">
        <v>52</v>
      </c>
      <c r="C20389" t="s">
        <v>40</v>
      </c>
      <c r="D20389">
        <v>0</v>
      </c>
      <c r="E20389">
        <v>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2:11" s="3" customFormat="1">
      <c r="B20390" s="3" t="s">
        <v>894</v>
      </c>
      <c r="C20390" s="3" t="s">
        <v>8</v>
      </c>
      <c r="D20390" s="3">
        <f>IFERROR(AVERAGE(D20393), 0)</f>
        <v>0</v>
      </c>
      <c r="E20390" s="3">
        <f>IFERROR(AVERAGE(E20393), 0)</f>
        <v>0</v>
      </c>
      <c r="F20390" s="3">
        <f>IFERROR(AVERAGE(F20393), 0)</f>
        <v>0</v>
      </c>
      <c r="G20390" s="3">
        <f>IFERROR(AVERAGE(G20393), 0)</f>
        <v>0</v>
      </c>
      <c r="H20390" s="3">
        <f>IFERROR(AVERAGE(H20393), 0)</f>
        <v>0</v>
      </c>
      <c r="I20390" s="3">
        <f>IFERROR(AVERAGE(I20393), 0)</f>
        <v>0</v>
      </c>
      <c r="J20390" s="3">
        <f>IFERROR(AVERAGE(J20393), 0)</f>
        <v>0</v>
      </c>
      <c r="K20390" s="3">
        <f>IFERROR(AVERAGE(K20393), 0)</f>
        <v>0</v>
      </c>
    </row>
    <row r="20391" spans="2:11" outlineLevel="2">
      <c r="B20391" s="4" t="s">
        <v>9</v>
      </c>
      <c r="D20391">
        <f>E20394</f>
        <v>0</v>
      </c>
      <c r="E20391">
        <f>F20394</f>
        <v>0</v>
      </c>
      <c r="F20391">
        <f>G20394</f>
        <v>0</v>
      </c>
      <c r="G20391">
        <f>H20394</f>
        <v>0</v>
      </c>
      <c r="H20391">
        <f>I20394</f>
        <v>0</v>
      </c>
      <c r="I20391">
        <f>J20394</f>
        <v>0</v>
      </c>
      <c r="J20391">
        <f>K20394</f>
        <v>0</v>
      </c>
      <c r="K20391">
        <f>L20394</f>
        <v>0</v>
      </c>
    </row>
    <row r="20392" spans="2:11" outlineLevel="2">
      <c r="B20392" s="4" t="s">
        <v>10</v>
      </c>
      <c r="D20392">
        <f>E20395</f>
        <v>0</v>
      </c>
      <c r="E20392">
        <f>F20395</f>
        <v>0</v>
      </c>
      <c r="F20392">
        <f>G20395</f>
        <v>0</v>
      </c>
      <c r="G20392">
        <f>H20395</f>
        <v>0</v>
      </c>
      <c r="H20392">
        <f>I20395</f>
        <v>0</v>
      </c>
      <c r="I20392">
        <f>J20395</f>
        <v>0</v>
      </c>
      <c r="J20392">
        <f>K20395</f>
        <v>0</v>
      </c>
      <c r="K20392">
        <f>L20395</f>
        <v>0</v>
      </c>
    </row>
    <row r="20393" spans="2:11" s="5" customFormat="1" outlineLevel="1">
      <c r="C20393" s="5" t="s">
        <v>51</v>
      </c>
      <c r="D20393" s="1">
        <f>IFERROR(D20394/D20395, D20394)</f>
        <v>0</v>
      </c>
      <c r="E20393" s="1">
        <f>IFERROR(E20394/E20395, E20394)</f>
        <v>0</v>
      </c>
      <c r="F20393" s="1">
        <f>IFERROR(F20394/F20395, F20394)</f>
        <v>0</v>
      </c>
      <c r="G20393" s="1">
        <f>IFERROR(G20394/G20395, G20394)</f>
        <v>0</v>
      </c>
      <c r="H20393" s="1">
        <f>IFERROR(H20394/H20395, H20394)</f>
        <v>0</v>
      </c>
      <c r="I20393" s="1">
        <f>IFERROR(I20394/I20395, I20394)</f>
        <v>0</v>
      </c>
      <c r="J20393" s="1">
        <f>IFERROR(J20394/J20395, J20394)</f>
        <v>0</v>
      </c>
      <c r="K20393" s="1">
        <f>IFERROR(K20394/K20395, K20394)</f>
        <v>0</v>
      </c>
    </row>
    <row r="20394" spans="2:11" outlineLevel="2">
      <c r="C20394" t="s">
        <v>10</v>
      </c>
      <c r="D20394">
        <f>COUNTIF(D20396:D20399, "1")</f>
        <v>0</v>
      </c>
      <c r="E20394">
        <f>COUNTIF(E20396:E20399, "1")</f>
        <v>0</v>
      </c>
      <c r="F20394">
        <f>COUNTIF(F20396:F20399, "1")</f>
        <v>0</v>
      </c>
      <c r="G20394">
        <f>COUNTIF(G20396:G20399, "1")</f>
        <v>0</v>
      </c>
      <c r="H20394">
        <f>COUNTIF(H20396:H20399, "1")</f>
        <v>0</v>
      </c>
      <c r="I20394">
        <f>COUNTIF(I20396:I20399, "1")</f>
        <v>0</v>
      </c>
      <c r="J20394">
        <f>COUNTIF(J20396:J20399, "1")</f>
        <v>0</v>
      </c>
      <c r="K20394">
        <f>COUNTIF(K20396:K20399, "1")</f>
        <v>0</v>
      </c>
    </row>
    <row r="20395" spans="2:11" outlineLevel="2">
      <c r="C20395" t="s">
        <v>12</v>
      </c>
      <c r="D20395">
        <f>COUNTIF(D20396:D20399, "0")</f>
        <v>0</v>
      </c>
      <c r="E20395">
        <f>COUNTIF(E20396:E20399, "0")</f>
        <v>0</v>
      </c>
      <c r="F20395">
        <f>COUNTIF(F20396:F20399, "0")</f>
        <v>0</v>
      </c>
      <c r="G20395">
        <f>COUNTIF(G20396:G20399, "0")</f>
        <v>0</v>
      </c>
      <c r="H20395">
        <f>COUNTIF(H20396:H20399, "0")</f>
        <v>0</v>
      </c>
      <c r="I20395">
        <f>COUNTIF(I20396:I20399, "0")</f>
        <v>0</v>
      </c>
      <c r="J20395">
        <f>COUNTIF(J20396:J20399, "0")</f>
        <v>0</v>
      </c>
      <c r="K20395">
        <f>COUNTIF(K20396:K20399, "0")</f>
        <v>0</v>
      </c>
    </row>
    <row r="20396" spans="2:11" outlineLevel="2">
      <c r="B20396" t="s">
        <v>52</v>
      </c>
      <c r="C20396" t="s">
        <v>16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</row>
    <row r="20397" spans="2:11" outlineLevel="2">
      <c r="B20397" t="s">
        <v>52</v>
      </c>
      <c r="C20397" t="s">
        <v>16</v>
      </c>
      <c r="D20397">
        <v>1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</row>
    <row r="20398" spans="2:11" outlineLevel="2">
      <c r="B20398" t="s">
        <v>52</v>
      </c>
      <c r="C20398" t="s">
        <v>15</v>
      </c>
      <c r="D20398">
        <v>0</v>
      </c>
      <c r="E20398">
        <v>0</v>
      </c>
      <c r="F20398">
        <v>1</v>
      </c>
      <c r="G20398">
        <v>0</v>
      </c>
      <c r="H20398">
        <v>1</v>
      </c>
      <c r="I20398">
        <v>0</v>
      </c>
      <c r="J20398">
        <v>0</v>
      </c>
      <c r="K20398">
        <v>0</v>
      </c>
    </row>
    <row r="20399" spans="2:11" outlineLevel="2">
      <c r="B20399" t="s">
        <v>52</v>
      </c>
      <c r="C20399" t="s">
        <v>16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</row>
    <row r="20400" spans="2:11" s="3" customFormat="1">
      <c r="B20400" s="3" t="s">
        <v>895</v>
      </c>
      <c r="C20400" s="3" t="s">
        <v>8</v>
      </c>
      <c r="D20400" s="3">
        <f>IFERROR(AVERAGE(D20403), 0)</f>
        <v>0</v>
      </c>
      <c r="E20400" s="3">
        <f>IFERROR(AVERAGE(E20403), 0)</f>
        <v>0</v>
      </c>
      <c r="F20400" s="3">
        <f>IFERROR(AVERAGE(F20403), 0)</f>
        <v>0</v>
      </c>
      <c r="G20400" s="3">
        <f>IFERROR(AVERAGE(G20403), 0)</f>
        <v>0</v>
      </c>
      <c r="H20400" s="3">
        <f>IFERROR(AVERAGE(H20403), 0)</f>
        <v>0</v>
      </c>
      <c r="I20400" s="3">
        <f>IFERROR(AVERAGE(I20403), 0)</f>
        <v>0</v>
      </c>
      <c r="J20400" s="3">
        <f>IFERROR(AVERAGE(J20403), 0)</f>
        <v>0</v>
      </c>
      <c r="K20400" s="3">
        <f>IFERROR(AVERAGE(K20403), 0)</f>
        <v>0</v>
      </c>
    </row>
    <row r="20401" spans="2:11" outlineLevel="2">
      <c r="B20401" s="4" t="s">
        <v>9</v>
      </c>
      <c r="D20401">
        <f>E20404</f>
        <v>0</v>
      </c>
      <c r="E20401">
        <f>F20404</f>
        <v>0</v>
      </c>
      <c r="F20401">
        <f>G20404</f>
        <v>0</v>
      </c>
      <c r="G20401">
        <f>H20404</f>
        <v>0</v>
      </c>
      <c r="H20401">
        <f>I20404</f>
        <v>0</v>
      </c>
      <c r="I20401">
        <f>J20404</f>
        <v>0</v>
      </c>
      <c r="J20401">
        <f>K20404</f>
        <v>0</v>
      </c>
      <c r="K20401">
        <f>L20404</f>
        <v>0</v>
      </c>
    </row>
    <row r="20402" spans="2:11" outlineLevel="2">
      <c r="B20402" s="4" t="s">
        <v>10</v>
      </c>
      <c r="D20402">
        <f>E20405</f>
        <v>0</v>
      </c>
      <c r="E20402">
        <f>F20405</f>
        <v>0</v>
      </c>
      <c r="F20402">
        <f>G20405</f>
        <v>0</v>
      </c>
      <c r="G20402">
        <f>H20405</f>
        <v>0</v>
      </c>
      <c r="H20402">
        <f>I20405</f>
        <v>0</v>
      </c>
      <c r="I20402">
        <f>J20405</f>
        <v>0</v>
      </c>
      <c r="J20402">
        <f>K20405</f>
        <v>0</v>
      </c>
      <c r="K20402">
        <f>L20405</f>
        <v>0</v>
      </c>
    </row>
    <row r="20403" spans="2:11" s="5" customFormat="1" outlineLevel="1">
      <c r="C20403" s="5" t="s">
        <v>51</v>
      </c>
      <c r="D20403" s="1">
        <f>IFERROR(D20404/D20405, D20404)</f>
        <v>0</v>
      </c>
      <c r="E20403" s="1">
        <f>IFERROR(E20404/E20405, E20404)</f>
        <v>0</v>
      </c>
      <c r="F20403" s="1">
        <f>IFERROR(F20404/F20405, F20404)</f>
        <v>0</v>
      </c>
      <c r="G20403" s="1">
        <f>IFERROR(G20404/G20405, G20404)</f>
        <v>0</v>
      </c>
      <c r="H20403" s="1">
        <f>IFERROR(H20404/H20405, H20404)</f>
        <v>0</v>
      </c>
      <c r="I20403" s="1">
        <f>IFERROR(I20404/I20405, I20404)</f>
        <v>0</v>
      </c>
      <c r="J20403" s="1">
        <f>IFERROR(J20404/J20405, J20404)</f>
        <v>0</v>
      </c>
      <c r="K20403" s="1">
        <f>IFERROR(K20404/K20405, K20404)</f>
        <v>0</v>
      </c>
    </row>
    <row r="20404" spans="2:11" outlineLevel="2">
      <c r="C20404" t="s">
        <v>10</v>
      </c>
      <c r="D20404">
        <f>COUNTIF(D20406:D20408, "1")</f>
        <v>0</v>
      </c>
      <c r="E20404">
        <f>COUNTIF(E20406:E20408, "1")</f>
        <v>0</v>
      </c>
      <c r="F20404">
        <f>COUNTIF(F20406:F20408, "1")</f>
        <v>0</v>
      </c>
      <c r="G20404">
        <f>COUNTIF(G20406:G20408, "1")</f>
        <v>0</v>
      </c>
      <c r="H20404">
        <f>COUNTIF(H20406:H20408, "1")</f>
        <v>0</v>
      </c>
      <c r="I20404">
        <f>COUNTIF(I20406:I20408, "1")</f>
        <v>0</v>
      </c>
      <c r="J20404">
        <f>COUNTIF(J20406:J20408, "1")</f>
        <v>0</v>
      </c>
      <c r="K20404">
        <f>COUNTIF(K20406:K20408, "1")</f>
        <v>0</v>
      </c>
    </row>
    <row r="20405" spans="2:11" outlineLevel="2">
      <c r="C20405" t="s">
        <v>12</v>
      </c>
      <c r="D20405">
        <f>COUNTIF(D20406:D20408, "0")</f>
        <v>0</v>
      </c>
      <c r="E20405">
        <f>COUNTIF(E20406:E20408, "0")</f>
        <v>0</v>
      </c>
      <c r="F20405">
        <f>COUNTIF(F20406:F20408, "0")</f>
        <v>0</v>
      </c>
      <c r="G20405">
        <f>COUNTIF(G20406:G20408, "0")</f>
        <v>0</v>
      </c>
      <c r="H20405">
        <f>COUNTIF(H20406:H20408, "0")</f>
        <v>0</v>
      </c>
      <c r="I20405">
        <f>COUNTIF(I20406:I20408, "0")</f>
        <v>0</v>
      </c>
      <c r="J20405">
        <f>COUNTIF(J20406:J20408, "0")</f>
        <v>0</v>
      </c>
      <c r="K20405">
        <f>COUNTIF(K20406:K20408, "0")</f>
        <v>0</v>
      </c>
    </row>
    <row r="20406" spans="2:11" outlineLevel="2">
      <c r="B20406" t="s">
        <v>52</v>
      </c>
      <c r="C20406" t="s">
        <v>19</v>
      </c>
      <c r="D20406">
        <v>0</v>
      </c>
      <c r="E20406">
        <v>1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2:11" outlineLevel="2">
      <c r="B20407" t="s">
        <v>52</v>
      </c>
      <c r="C20407" t="s">
        <v>17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2:11" outlineLevel="2">
      <c r="B20408" t="s">
        <v>52</v>
      </c>
      <c r="C20408" t="s">
        <v>18</v>
      </c>
      <c r="D20408">
        <v>0</v>
      </c>
      <c r="E20408">
        <v>0</v>
      </c>
      <c r="F20408">
        <v>0</v>
      </c>
      <c r="G20408">
        <v>1</v>
      </c>
      <c r="H20408">
        <v>0</v>
      </c>
      <c r="I20408">
        <v>0</v>
      </c>
      <c r="J20408">
        <v>0</v>
      </c>
      <c r="K20408">
        <v>0</v>
      </c>
    </row>
    <row r="20409" spans="2:11" s="2" customFormat="1">
      <c r="B20409" s="2" t="s">
        <v>896</v>
      </c>
      <c r="D20409" s="2">
        <f>IFERROR(AVERAGE(D20412,D20427,D20435,D20446,D20470,D20481,D20488,D20496,D20505,D20512,D20520,D20535,D20545,D20591,D20690,D20749,D20803,D20811,D20826,D20838,D20847,D20857,D20864,D20880,D20891,D20898,D20912,D20922,D20937,D20950,D20966,D20974,D20986), 0)</f>
        <v>0</v>
      </c>
      <c r="E20409" s="2">
        <f>IFERROR(AVERAGE(E20412,E20427,E20435,E20446,E20470,E20481,E20488,E20496,E20505,E20512,E20520,E20535,E20545,E20591,E20690,E20749,E20803,E20811,E20826,E20838,E20847,E20857,E20864,E20880,E20891,E20898,E20912,E20922,E20937,E20950,E20966,E20974,E20986), 0)</f>
        <v>0</v>
      </c>
      <c r="F20409" s="2">
        <f>IFERROR(AVERAGE(F20412,F20427,F20435,F20446,F20470,F20481,F20488,F20496,F20505,F20512,F20520,F20535,F20545,F20591,F20690,F20749,F20803,F20811,F20826,F20838,F20847,F20857,F20864,F20880,F20891,F20898,F20912,F20922,F20937,F20950,F20966,F20974,F20986), 0)</f>
        <v>0</v>
      </c>
      <c r="G20409" s="2">
        <f>IFERROR(AVERAGE(G20412,G20427,G20435,G20446,G20470,G20481,G20488,G20496,G20505,G20512,G20520,G20535,G20545,G20591,G20690,G20749,G20803,G20811,G20826,G20838,G20847,G20857,G20864,G20880,G20891,G20898,G20912,G20922,G20937,G20950,G20966,G20974,G20986), 0)</f>
        <v>0</v>
      </c>
      <c r="H20409" s="2">
        <f>IFERROR(AVERAGE(H20412,H20427,H20435,H20446,H20470,H20481,H20488,H20496,H20505,H20512,H20520,H20535,H20545,H20591,H20690,H20749,H20803,H20811,H20826,H20838,H20847,H20857,H20864,H20880,H20891,H20898,H20912,H20922,H20937,H20950,H20966,H20974,H20986), 0)</f>
        <v>0</v>
      </c>
      <c r="I20409" s="2">
        <f>IFERROR(AVERAGE(I20412,I20427,I20435,I20446,I20470,I20481,I20488,I20496,I20505,I20512,I20520,I20535,I20545,I20591,I20690,I20749,I20803,I20811,I20826,I20838,I20847,I20857,I20864,I20880,I20891,I20898,I20912,I20922,I20937,I20950,I20966,I20974,I20986), 0)</f>
        <v>0</v>
      </c>
      <c r="J20409" s="2">
        <f>IFERROR(AVERAGE(J20412,J20427,J20435,J20446,J20470,J20481,J20488,J20496,J20505,J20512,J20520,J20535,J20545,J20591,J20690,J20749,J20803,J20811,J20826,J20838,J20847,J20857,J20864,J20880,J20891,J20898,J20912,J20922,J20937,J20950,J20966,J20974,J20986), 0)</f>
        <v>0</v>
      </c>
      <c r="K20409" s="2">
        <f>IFERROR(AVERAGE(K20412,K20427,K20435,K20446,K20470,K20481,K20488,K20496,K20505,K20512,K20520,K20535,K20545,K20591,K20690,K20749,K20803,K20811,K20826,K20838,K20847,K20857,K20864,K20880,K20891,K20898,K20912,K20922,K20937,K20950,K20966,K20974,K20986), 0)</f>
        <v>0</v>
      </c>
    </row>
    <row r="20410" spans="2:11" outlineLevel="2">
      <c r="B20410" t="s">
        <v>3</v>
      </c>
      <c r="D20410">
        <f>D20413+D20428+D20436+D20447+D20471+D20482+D20489+D20497+D20506+D20513+D20521+D20536+D20546+D20592+D20691+D20750+D20804+D20812+D20827+D20839+D20848+D20858+D20865+D20881+D20892+D20899+D20913+D20923+D20938+D20951+D20967+D20975+D20987</f>
        <v>0</v>
      </c>
      <c r="E20410">
        <f>E20413+E20428+E20436+E20447+E20471+E20482+E20489+E20497+E20506+E20513+E20521+E20536+E20546+E20592+E20691+E20750+E20804+E20812+E20827+E20839+E20848+E20858+E20865+E20881+E20892+E20899+E20913+E20923+E20938+E20951+E20967+E20975+E20987</f>
        <v>0</v>
      </c>
      <c r="F20410">
        <f>F20413+F20428+F20436+F20447+F20471+F20482+F20489+F20497+F20506+F20513+F20521+F20536+F20546+F20592+F20691+F20750+F20804+F20812+F20827+F20839+F20848+F20858+F20865+F20881+F20892+F20899+F20913+F20923+F20938+F20951+F20967+F20975+F20987</f>
        <v>0</v>
      </c>
      <c r="G20410">
        <f>G20413+G20428+G20436+G20447+G20471+G20482+G20489+G20497+G20506+G20513+G20521+G20536+G20546+G20592+G20691+G20750+G20804+G20812+G20827+G20839+G20848+G20858+G20865+G20881+G20892+G20899+G20913+G20923+G20938+G20951+G20967+G20975+G20987</f>
        <v>0</v>
      </c>
      <c r="H20410">
        <f>H20413+H20428+H20436+H20447+H20471+H20482+H20489+H20497+H20506+H20513+H20521+H20536+H20546+H20592+H20691+H20750+H20804+H20812+H20827+H20839+H20848+H20858+H20865+H20881+H20892+H20899+H20913+H20923+H20938+H20951+H20967+H20975+H20987</f>
        <v>0</v>
      </c>
      <c r="I20410">
        <f>I20413+I20428+I20436+I20447+I20471+I20482+I20489+I20497+I20506+I20513+I20521+I20536+I20546+I20592+I20691+I20750+I20804+I20812+I20827+I20839+I20848+I20858+I20865+I20881+I20892+I20899+I20913+I20923+I20938+I20951+I20967+I20975+I20987</f>
        <v>0</v>
      </c>
      <c r="J20410">
        <f>J20413+J20428+J20436+J20447+J20471+J20482+J20489+J20497+J20506+J20513+J20521+J20536+J20546+J20592+J20691+J20750+J20804+J20812+J20827+J20839+J20848+J20858+J20865+J20881+J20892+J20899+J20913+J20923+J20938+J20951+J20967+J20975+J20987</f>
        <v>0</v>
      </c>
      <c r="K20410">
        <f>K20413+K20428+K20436+K20447+K20471+K20482+K20489+K20497+K20506+K20513+K20521+K20536+K20546+K20592+K20691+K20750+K20804+K20812+K20827+K20839+K20848+K20858+K20865+K20881+K20892+K20899+K20913+K20923+K20938+K20951+K20967+K20975+K20987</f>
        <v>0</v>
      </c>
    </row>
    <row r="20411" spans="2:11" outlineLevel="2">
      <c r="B20411" t="s">
        <v>4</v>
      </c>
      <c r="D20411">
        <f>D20414+D20429+D20437+D20448+D20472+D20483+D20490+D20498+D20507+D20514+D20522+D20537+D20547+D20593+D20692+D20751+D20805+D20813+D20828+D20840+D20849+D20859+D20866+D20882+D20893+D20900+D20914+D20924+D20939+D20952+D20968+D20976+D20988</f>
        <v>0</v>
      </c>
      <c r="E20411">
        <f>E20414+E20429+E20437+E20448+E20472+E20483+E20490+E20498+E20507+E20514+E20522+E20537+E20547+E20593+E20692+E20751+E20805+E20813+E20828+E20840+E20849+E20859+E20866+E20882+E20893+E20900+E20914+E20924+E20939+E20952+E20968+E20976+E20988</f>
        <v>0</v>
      </c>
      <c r="F20411">
        <f>F20414+F20429+F20437+F20448+F20472+F20483+F20490+F20498+F20507+F20514+F20522+F20537+F20547+F20593+F20692+F20751+F20805+F20813+F20828+F20840+F20849+F20859+F20866+F20882+F20893+F20900+F20914+F20924+F20939+F20952+F20968+F20976+F20988</f>
        <v>0</v>
      </c>
      <c r="G20411">
        <f>G20414+G20429+G20437+G20448+G20472+G20483+G20490+G20498+G20507+G20514+G20522+G20537+G20547+G20593+G20692+G20751+G20805+G20813+G20828+G20840+G20849+G20859+G20866+G20882+G20893+G20900+G20914+G20924+G20939+G20952+G20968+G20976+G20988</f>
        <v>0</v>
      </c>
      <c r="H20411">
        <f>H20414+H20429+H20437+H20448+H20472+H20483+H20490+H20498+H20507+H20514+H20522+H20537+H20547+H20593+H20692+H20751+H20805+H20813+H20828+H20840+H20849+H20859+H20866+H20882+H20893+H20900+H20914+H20924+H20939+H20952+H20968+H20976+H20988</f>
        <v>0</v>
      </c>
      <c r="I20411">
        <f>I20414+I20429+I20437+I20448+I20472+I20483+I20490+I20498+I20507+I20514+I20522+I20537+I20547+I20593+I20692+I20751+I20805+I20813+I20828+I20840+I20849+I20859+I20866+I20882+I20893+I20900+I20914+I20924+I20939+I20952+I20968+I20976+I20988</f>
        <v>0</v>
      </c>
      <c r="J20411">
        <f>J20414+J20429+J20437+J20448+J20472+J20483+J20490+J20498+J20507+J20514+J20522+J20537+J20547+J20593+J20692+J20751+J20805+J20813+J20828+J20840+J20849+J20859+J20866+J20882+J20893+J20900+J20914+J20924+J20939+J20952+J20968+J20976+J20988</f>
        <v>0</v>
      </c>
      <c r="K20411">
        <f>K20414+K20429+K20437+K20448+K20472+K20483+K20490+K20498+K20507+K20514+K20522+K20537+K20547+K20593+K20692+K20751+K20805+K20813+K20828+K20840+K20849+K20859+K20866+K20882+K20893+K20900+K20914+K20924+K20939+K20952+K20968+K20976+K20988</f>
        <v>0</v>
      </c>
    </row>
    <row r="20412" spans="2:11" s="3" customFormat="1">
      <c r="B20412" s="3" t="s">
        <v>897</v>
      </c>
      <c r="C20412" s="3" t="s">
        <v>8</v>
      </c>
      <c r="D20412" s="3">
        <f>IFERROR(AVERAGE(D20415,D20423), 0)</f>
        <v>0</v>
      </c>
      <c r="E20412" s="3">
        <f>IFERROR(AVERAGE(E20415,E20423), 0)</f>
        <v>0</v>
      </c>
      <c r="F20412" s="3">
        <f>IFERROR(AVERAGE(F20415,F20423), 0)</f>
        <v>0</v>
      </c>
      <c r="G20412" s="3">
        <f>IFERROR(AVERAGE(G20415,G20423), 0)</f>
        <v>0</v>
      </c>
      <c r="H20412" s="3">
        <f>IFERROR(AVERAGE(H20415,H20423), 0)</f>
        <v>0</v>
      </c>
      <c r="I20412" s="3">
        <f>IFERROR(AVERAGE(I20415,I20423), 0)</f>
        <v>0</v>
      </c>
      <c r="J20412" s="3">
        <f>IFERROR(AVERAGE(J20415,J20423), 0)</f>
        <v>0</v>
      </c>
      <c r="K20412" s="3">
        <f>IFERROR(AVERAGE(K20415,K20423), 0)</f>
        <v>0</v>
      </c>
    </row>
    <row r="20413" spans="2:11" outlineLevel="2">
      <c r="B20413" s="4" t="s">
        <v>9</v>
      </c>
      <c r="D20413">
        <f>E20416+E20424</f>
        <v>0</v>
      </c>
      <c r="E20413">
        <f>F20416+F20424</f>
        <v>0</v>
      </c>
      <c r="F20413">
        <f>G20416+G20424</f>
        <v>0</v>
      </c>
      <c r="G20413">
        <f>H20416+H20424</f>
        <v>0</v>
      </c>
      <c r="H20413">
        <f>I20416+I20424</f>
        <v>0</v>
      </c>
      <c r="I20413">
        <f>J20416+J20424</f>
        <v>0</v>
      </c>
      <c r="J20413">
        <f>K20416+K20424</f>
        <v>0</v>
      </c>
      <c r="K20413">
        <f>L20416+L20424</f>
        <v>0</v>
      </c>
    </row>
    <row r="20414" spans="2:11" outlineLevel="2">
      <c r="B20414" s="4" t="s">
        <v>10</v>
      </c>
      <c r="D20414">
        <f>E20417+E20425</f>
        <v>0</v>
      </c>
      <c r="E20414">
        <f>F20417+F20425</f>
        <v>0</v>
      </c>
      <c r="F20414">
        <f>G20417+G20425</f>
        <v>0</v>
      </c>
      <c r="G20414">
        <f>H20417+H20425</f>
        <v>0</v>
      </c>
      <c r="H20414">
        <f>I20417+I20425</f>
        <v>0</v>
      </c>
      <c r="I20414">
        <f>J20417+J20425</f>
        <v>0</v>
      </c>
      <c r="J20414">
        <f>K20417+K20425</f>
        <v>0</v>
      </c>
      <c r="K20414">
        <f>L20417+L20425</f>
        <v>0</v>
      </c>
    </row>
    <row r="20415" spans="2:11" s="5" customFormat="1" outlineLevel="1">
      <c r="C20415" s="5" t="s">
        <v>51</v>
      </c>
      <c r="D20415" s="1">
        <f>IFERROR(D20416/D20417, D20416)</f>
        <v>0</v>
      </c>
      <c r="E20415" s="1">
        <f>IFERROR(E20416/E20417, E20416)</f>
        <v>0</v>
      </c>
      <c r="F20415" s="1">
        <f>IFERROR(F20416/F20417, F20416)</f>
        <v>0</v>
      </c>
      <c r="G20415" s="1">
        <f>IFERROR(G20416/G20417, G20416)</f>
        <v>0</v>
      </c>
      <c r="H20415" s="1">
        <f>IFERROR(H20416/H20417, H20416)</f>
        <v>0</v>
      </c>
      <c r="I20415" s="1">
        <f>IFERROR(I20416/I20417, I20416)</f>
        <v>0</v>
      </c>
      <c r="J20415" s="1">
        <f>IFERROR(J20416/J20417, J20416)</f>
        <v>0</v>
      </c>
      <c r="K20415" s="1">
        <f>IFERROR(K20416/K20417, K20416)</f>
        <v>0</v>
      </c>
    </row>
    <row r="20416" spans="2:11" outlineLevel="2">
      <c r="C20416" t="s">
        <v>10</v>
      </c>
      <c r="D20416">
        <f>COUNTIF(D20418:D20422, "1")</f>
        <v>0</v>
      </c>
      <c r="E20416">
        <f>COUNTIF(E20418:E20422, "1")</f>
        <v>0</v>
      </c>
      <c r="F20416">
        <f>COUNTIF(F20418:F20422, "1")</f>
        <v>0</v>
      </c>
      <c r="G20416">
        <f>COUNTIF(G20418:G20422, "1")</f>
        <v>0</v>
      </c>
      <c r="H20416">
        <f>COUNTIF(H20418:H20422, "1")</f>
        <v>0</v>
      </c>
      <c r="I20416">
        <f>COUNTIF(I20418:I20422, "1")</f>
        <v>0</v>
      </c>
      <c r="J20416">
        <f>COUNTIF(J20418:J20422, "1")</f>
        <v>0</v>
      </c>
      <c r="K20416">
        <f>COUNTIF(K20418:K20422, "1")</f>
        <v>0</v>
      </c>
    </row>
    <row r="20417" spans="2:11" outlineLevel="2">
      <c r="C20417" t="s">
        <v>12</v>
      </c>
      <c r="D20417">
        <f>COUNTIF(D20418:D20422, "0")</f>
        <v>0</v>
      </c>
      <c r="E20417">
        <f>COUNTIF(E20418:E20422, "0")</f>
        <v>0</v>
      </c>
      <c r="F20417">
        <f>COUNTIF(F20418:F20422, "0")</f>
        <v>0</v>
      </c>
      <c r="G20417">
        <f>COUNTIF(G20418:G20422, "0")</f>
        <v>0</v>
      </c>
      <c r="H20417">
        <f>COUNTIF(H20418:H20422, "0")</f>
        <v>0</v>
      </c>
      <c r="I20417">
        <f>COUNTIF(I20418:I20422, "0")</f>
        <v>0</v>
      </c>
      <c r="J20417">
        <f>COUNTIF(J20418:J20422, "0")</f>
        <v>0</v>
      </c>
      <c r="K20417">
        <f>COUNTIF(K20418:K20422, "0")</f>
        <v>0</v>
      </c>
    </row>
    <row r="20418" spans="2:11" outlineLevel="2">
      <c r="B20418" t="s">
        <v>52</v>
      </c>
      <c r="C20418" t="s">
        <v>16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</row>
    <row r="20419" spans="2:11" outlineLevel="2">
      <c r="B20419" t="s">
        <v>52</v>
      </c>
      <c r="C20419" t="s">
        <v>14</v>
      </c>
      <c r="D20419">
        <v>0</v>
      </c>
      <c r="E20419">
        <v>1</v>
      </c>
      <c r="F20419">
        <v>0</v>
      </c>
      <c r="G20419">
        <v>0</v>
      </c>
      <c r="H20419">
        <v>0</v>
      </c>
      <c r="I20419">
        <v>1</v>
      </c>
      <c r="J20419">
        <v>0</v>
      </c>
      <c r="K20419">
        <v>0</v>
      </c>
    </row>
    <row r="20420" spans="2:11" outlineLevel="2">
      <c r="B20420" t="s">
        <v>52</v>
      </c>
      <c r="C20420" t="s">
        <v>17</v>
      </c>
      <c r="D20420">
        <v>1</v>
      </c>
      <c r="E20420">
        <v>0</v>
      </c>
      <c r="F20420">
        <v>1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2:11" outlineLevel="2">
      <c r="B20421" t="s">
        <v>52</v>
      </c>
      <c r="C20421" t="s">
        <v>15</v>
      </c>
      <c r="D20421">
        <v>0</v>
      </c>
      <c r="E20421">
        <v>1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2:11" outlineLevel="2">
      <c r="B20422" t="s">
        <v>52</v>
      </c>
      <c r="C20422" t="s">
        <v>19</v>
      </c>
      <c r="D20422">
        <v>0</v>
      </c>
      <c r="E20422">
        <v>0</v>
      </c>
      <c r="F20422">
        <v>0</v>
      </c>
      <c r="G20422">
        <v>1</v>
      </c>
      <c r="H20422">
        <v>0</v>
      </c>
      <c r="I20422">
        <v>0</v>
      </c>
      <c r="J20422">
        <v>1</v>
      </c>
      <c r="K20422">
        <v>0</v>
      </c>
    </row>
    <row r="20423" spans="2:11" s="5" customFormat="1" outlineLevel="1">
      <c r="C20423" s="5" t="s">
        <v>55</v>
      </c>
      <c r="D20423" s="1">
        <f>IFERROR(D20424/D20425, D20424)</f>
        <v>0</v>
      </c>
      <c r="E20423" s="1">
        <f>IFERROR(E20424/E20425, E20424)</f>
        <v>0</v>
      </c>
      <c r="F20423" s="1">
        <f>IFERROR(F20424/F20425, F20424)</f>
        <v>0</v>
      </c>
      <c r="G20423" s="1">
        <f>IFERROR(G20424/G20425, G20424)</f>
        <v>0</v>
      </c>
      <c r="H20423" s="1">
        <f>IFERROR(H20424/H20425, H20424)</f>
        <v>0</v>
      </c>
      <c r="I20423" s="1">
        <f>IFERROR(I20424/I20425, I20424)</f>
        <v>0</v>
      </c>
      <c r="J20423" s="1">
        <f>IFERROR(J20424/J20425, J20424)</f>
        <v>0</v>
      </c>
      <c r="K20423" s="1">
        <f>IFERROR(K20424/K20425, K20424)</f>
        <v>0</v>
      </c>
    </row>
    <row r="20424" spans="2:11" outlineLevel="2">
      <c r="C20424" t="s">
        <v>10</v>
      </c>
      <c r="D20424">
        <f>COUNTIF(D20426:D20426, "1")</f>
        <v>0</v>
      </c>
      <c r="E20424">
        <f>COUNTIF(E20426:E20426, "1")</f>
        <v>0</v>
      </c>
      <c r="F20424">
        <f>COUNTIF(F20426:F20426, "1")</f>
        <v>0</v>
      </c>
      <c r="G20424">
        <f>COUNTIF(G20426:G20426, "1")</f>
        <v>0</v>
      </c>
      <c r="H20424">
        <f>COUNTIF(H20426:H20426, "1")</f>
        <v>0</v>
      </c>
      <c r="I20424">
        <f>COUNTIF(I20426:I20426, "1")</f>
        <v>0</v>
      </c>
      <c r="J20424">
        <f>COUNTIF(J20426:J20426, "1")</f>
        <v>0</v>
      </c>
      <c r="K20424">
        <f>COUNTIF(K20426:K20426, "1")</f>
        <v>0</v>
      </c>
    </row>
    <row r="20425" spans="2:11" outlineLevel="2">
      <c r="C20425" t="s">
        <v>12</v>
      </c>
      <c r="D20425">
        <f>COUNTIF(D20426:D20426, "0")</f>
        <v>0</v>
      </c>
      <c r="E20425">
        <f>COUNTIF(E20426:E20426, "0")</f>
        <v>0</v>
      </c>
      <c r="F20425">
        <f>COUNTIF(F20426:F20426, "0")</f>
        <v>0</v>
      </c>
      <c r="G20425">
        <f>COUNTIF(G20426:G20426, "0")</f>
        <v>0</v>
      </c>
      <c r="H20425">
        <f>COUNTIF(H20426:H20426, "0")</f>
        <v>0</v>
      </c>
      <c r="I20425">
        <f>COUNTIF(I20426:I20426, "0")</f>
        <v>0</v>
      </c>
      <c r="J20425">
        <f>COUNTIF(J20426:J20426, "0")</f>
        <v>0</v>
      </c>
      <c r="K20425">
        <f>COUNTIF(K20426:K20426, "0")</f>
        <v>0</v>
      </c>
    </row>
    <row r="20426" spans="2:11" outlineLevel="2">
      <c r="B20426" t="s">
        <v>56</v>
      </c>
      <c r="C20426" t="s">
        <v>38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2:11" s="3" customFormat="1">
      <c r="B20427" s="3" t="s">
        <v>898</v>
      </c>
      <c r="C20427" s="3" t="s">
        <v>8</v>
      </c>
      <c r="D20427" s="3">
        <f>IFERROR(AVERAGE(D20430), 0)</f>
        <v>0</v>
      </c>
      <c r="E20427" s="3">
        <f>IFERROR(AVERAGE(E20430), 0)</f>
        <v>0</v>
      </c>
      <c r="F20427" s="3">
        <f>IFERROR(AVERAGE(F20430), 0)</f>
        <v>0</v>
      </c>
      <c r="G20427" s="3">
        <f>IFERROR(AVERAGE(G20430), 0)</f>
        <v>0</v>
      </c>
      <c r="H20427" s="3">
        <f>IFERROR(AVERAGE(H20430), 0)</f>
        <v>0</v>
      </c>
      <c r="I20427" s="3">
        <f>IFERROR(AVERAGE(I20430), 0)</f>
        <v>0</v>
      </c>
      <c r="J20427" s="3">
        <f>IFERROR(AVERAGE(J20430), 0)</f>
        <v>0</v>
      </c>
      <c r="K20427" s="3">
        <f>IFERROR(AVERAGE(K20430), 0)</f>
        <v>0</v>
      </c>
    </row>
    <row r="20428" spans="2:11" outlineLevel="2">
      <c r="B20428" s="4" t="s">
        <v>9</v>
      </c>
      <c r="D20428">
        <f>E20431</f>
        <v>0</v>
      </c>
      <c r="E20428">
        <f>F20431</f>
        <v>0</v>
      </c>
      <c r="F20428">
        <f>G20431</f>
        <v>0</v>
      </c>
      <c r="G20428">
        <f>H20431</f>
        <v>0</v>
      </c>
      <c r="H20428">
        <f>I20431</f>
        <v>0</v>
      </c>
      <c r="I20428">
        <f>J20431</f>
        <v>0</v>
      </c>
      <c r="J20428">
        <f>K20431</f>
        <v>0</v>
      </c>
      <c r="K20428">
        <f>L20431</f>
        <v>0</v>
      </c>
    </row>
    <row r="20429" spans="2:11" outlineLevel="2">
      <c r="B20429" s="4" t="s">
        <v>10</v>
      </c>
      <c r="D20429">
        <f>E20432</f>
        <v>0</v>
      </c>
      <c r="E20429">
        <f>F20432</f>
        <v>0</v>
      </c>
      <c r="F20429">
        <f>G20432</f>
        <v>0</v>
      </c>
      <c r="G20429">
        <f>H20432</f>
        <v>0</v>
      </c>
      <c r="H20429">
        <f>I20432</f>
        <v>0</v>
      </c>
      <c r="I20429">
        <f>J20432</f>
        <v>0</v>
      </c>
      <c r="J20429">
        <f>K20432</f>
        <v>0</v>
      </c>
      <c r="K20429">
        <f>L20432</f>
        <v>0</v>
      </c>
    </row>
    <row r="20430" spans="2:11" s="5" customFormat="1" outlineLevel="1">
      <c r="C20430" s="5" t="s">
        <v>51</v>
      </c>
      <c r="D20430" s="1">
        <f>IFERROR(D20431/D20432, D20431)</f>
        <v>0</v>
      </c>
      <c r="E20430" s="1">
        <f>IFERROR(E20431/E20432, E20431)</f>
        <v>0</v>
      </c>
      <c r="F20430" s="1">
        <f>IFERROR(F20431/F20432, F20431)</f>
        <v>0</v>
      </c>
      <c r="G20430" s="1">
        <f>IFERROR(G20431/G20432, G20431)</f>
        <v>0</v>
      </c>
      <c r="H20430" s="1">
        <f>IFERROR(H20431/H20432, H20431)</f>
        <v>0</v>
      </c>
      <c r="I20430" s="1">
        <f>IFERROR(I20431/I20432, I20431)</f>
        <v>0</v>
      </c>
      <c r="J20430" s="1">
        <f>IFERROR(J20431/J20432, J20431)</f>
        <v>0</v>
      </c>
      <c r="K20430" s="1">
        <f>IFERROR(K20431/K20432, K20431)</f>
        <v>0</v>
      </c>
    </row>
    <row r="20431" spans="2:11" outlineLevel="2">
      <c r="C20431" t="s">
        <v>10</v>
      </c>
      <c r="D20431">
        <f>COUNTIF(D20433:D20434, "1")</f>
        <v>0</v>
      </c>
      <c r="E20431">
        <f>COUNTIF(E20433:E20434, "1")</f>
        <v>0</v>
      </c>
      <c r="F20431">
        <f>COUNTIF(F20433:F20434, "1")</f>
        <v>0</v>
      </c>
      <c r="G20431">
        <f>COUNTIF(G20433:G20434, "1")</f>
        <v>0</v>
      </c>
      <c r="H20431">
        <f>COUNTIF(H20433:H20434, "1")</f>
        <v>0</v>
      </c>
      <c r="I20431">
        <f>COUNTIF(I20433:I20434, "1")</f>
        <v>0</v>
      </c>
      <c r="J20431">
        <f>COUNTIF(J20433:J20434, "1")</f>
        <v>0</v>
      </c>
      <c r="K20431">
        <f>COUNTIF(K20433:K20434, "1")</f>
        <v>0</v>
      </c>
    </row>
    <row r="20432" spans="2:11" outlineLevel="2">
      <c r="C20432" t="s">
        <v>12</v>
      </c>
      <c r="D20432">
        <f>COUNTIF(D20433:D20434, "0")</f>
        <v>0</v>
      </c>
      <c r="E20432">
        <f>COUNTIF(E20433:E20434, "0")</f>
        <v>0</v>
      </c>
      <c r="F20432">
        <f>COUNTIF(F20433:F20434, "0")</f>
        <v>0</v>
      </c>
      <c r="G20432">
        <f>COUNTIF(G20433:G20434, "0")</f>
        <v>0</v>
      </c>
      <c r="H20432">
        <f>COUNTIF(H20433:H20434, "0")</f>
        <v>0</v>
      </c>
      <c r="I20432">
        <f>COUNTIF(I20433:I20434, "0")</f>
        <v>0</v>
      </c>
      <c r="J20432">
        <f>COUNTIF(J20433:J20434, "0")</f>
        <v>0</v>
      </c>
      <c r="K20432">
        <f>COUNTIF(K20433:K20434, "0")</f>
        <v>0</v>
      </c>
    </row>
    <row r="20433" spans="2:11" outlineLevel="2">
      <c r="B20433" t="s">
        <v>52</v>
      </c>
      <c r="C20433" t="s">
        <v>15</v>
      </c>
      <c r="D20433">
        <v>1</v>
      </c>
      <c r="E20433">
        <v>0</v>
      </c>
      <c r="F20433">
        <v>0</v>
      </c>
      <c r="G20433">
        <v>1</v>
      </c>
      <c r="H20433">
        <v>0</v>
      </c>
      <c r="I20433">
        <v>1</v>
      </c>
      <c r="J20433">
        <v>0</v>
      </c>
      <c r="K20433">
        <v>0</v>
      </c>
    </row>
    <row r="20434" spans="2:11" outlineLevel="2">
      <c r="B20434" t="s">
        <v>52</v>
      </c>
      <c r="C20434" t="s">
        <v>14</v>
      </c>
      <c r="D20434">
        <v>1</v>
      </c>
      <c r="E20434">
        <v>0</v>
      </c>
      <c r="F20434">
        <v>0</v>
      </c>
      <c r="G20434">
        <v>0</v>
      </c>
      <c r="H20434">
        <v>1</v>
      </c>
      <c r="I20434">
        <v>0</v>
      </c>
      <c r="J20434">
        <v>0</v>
      </c>
      <c r="K20434">
        <v>0</v>
      </c>
    </row>
    <row r="20435" spans="2:11" s="3" customFormat="1">
      <c r="B20435" s="3" t="s">
        <v>899</v>
      </c>
      <c r="C20435" s="3" t="s">
        <v>8</v>
      </c>
      <c r="D20435" s="3">
        <f>IFERROR(AVERAGE(D20438), 0)</f>
        <v>0</v>
      </c>
      <c r="E20435" s="3">
        <f>IFERROR(AVERAGE(E20438), 0)</f>
        <v>0</v>
      </c>
      <c r="F20435" s="3">
        <f>IFERROR(AVERAGE(F20438), 0)</f>
        <v>0</v>
      </c>
      <c r="G20435" s="3">
        <f>IFERROR(AVERAGE(G20438), 0)</f>
        <v>0</v>
      </c>
      <c r="H20435" s="3">
        <f>IFERROR(AVERAGE(H20438), 0)</f>
        <v>0</v>
      </c>
      <c r="I20435" s="3">
        <f>IFERROR(AVERAGE(I20438), 0)</f>
        <v>0</v>
      </c>
      <c r="J20435" s="3">
        <f>IFERROR(AVERAGE(J20438), 0)</f>
        <v>0</v>
      </c>
      <c r="K20435" s="3">
        <f>IFERROR(AVERAGE(K20438), 0)</f>
        <v>0</v>
      </c>
    </row>
    <row r="20436" spans="2:11" outlineLevel="2">
      <c r="B20436" s="4" t="s">
        <v>9</v>
      </c>
      <c r="D20436">
        <f>E20439</f>
        <v>0</v>
      </c>
      <c r="E20436">
        <f>F20439</f>
        <v>0</v>
      </c>
      <c r="F20436">
        <f>G20439</f>
        <v>0</v>
      </c>
      <c r="G20436">
        <f>H20439</f>
        <v>0</v>
      </c>
      <c r="H20436">
        <f>I20439</f>
        <v>0</v>
      </c>
      <c r="I20436">
        <f>J20439</f>
        <v>0</v>
      </c>
      <c r="J20436">
        <f>K20439</f>
        <v>0</v>
      </c>
      <c r="K20436">
        <f>L20439</f>
        <v>0</v>
      </c>
    </row>
    <row r="20437" spans="2:11" outlineLevel="2">
      <c r="B20437" s="4" t="s">
        <v>10</v>
      </c>
      <c r="D20437">
        <f>E20440</f>
        <v>0</v>
      </c>
      <c r="E20437">
        <f>F20440</f>
        <v>0</v>
      </c>
      <c r="F20437">
        <f>G20440</f>
        <v>0</v>
      </c>
      <c r="G20437">
        <f>H20440</f>
        <v>0</v>
      </c>
      <c r="H20437">
        <f>I20440</f>
        <v>0</v>
      </c>
      <c r="I20437">
        <f>J20440</f>
        <v>0</v>
      </c>
      <c r="J20437">
        <f>K20440</f>
        <v>0</v>
      </c>
      <c r="K20437">
        <f>L20440</f>
        <v>0</v>
      </c>
    </row>
    <row r="20438" spans="2:11" s="5" customFormat="1" outlineLevel="1">
      <c r="C20438" s="5" t="s">
        <v>51</v>
      </c>
      <c r="D20438" s="1">
        <f>IFERROR(D20439/D20440, D20439)</f>
        <v>0</v>
      </c>
      <c r="E20438" s="1">
        <f>IFERROR(E20439/E20440, E20439)</f>
        <v>0</v>
      </c>
      <c r="F20438" s="1">
        <f>IFERROR(F20439/F20440, F20439)</f>
        <v>0</v>
      </c>
      <c r="G20438" s="1">
        <f>IFERROR(G20439/G20440, G20439)</f>
        <v>0</v>
      </c>
      <c r="H20438" s="1">
        <f>IFERROR(H20439/H20440, H20439)</f>
        <v>0</v>
      </c>
      <c r="I20438" s="1">
        <f>IFERROR(I20439/I20440, I20439)</f>
        <v>0</v>
      </c>
      <c r="J20438" s="1">
        <f>IFERROR(J20439/J20440, J20439)</f>
        <v>0</v>
      </c>
      <c r="K20438" s="1">
        <f>IFERROR(K20439/K20440, K20439)</f>
        <v>0</v>
      </c>
    </row>
    <row r="20439" spans="2:11" outlineLevel="2">
      <c r="C20439" t="s">
        <v>10</v>
      </c>
      <c r="D20439">
        <f>COUNTIF(D20441:D20445, "1")</f>
        <v>0</v>
      </c>
      <c r="E20439">
        <f>COUNTIF(E20441:E20445, "1")</f>
        <v>0</v>
      </c>
      <c r="F20439">
        <f>COUNTIF(F20441:F20445, "1")</f>
        <v>0</v>
      </c>
      <c r="G20439">
        <f>COUNTIF(G20441:G20445, "1")</f>
        <v>0</v>
      </c>
      <c r="H20439">
        <f>COUNTIF(H20441:H20445, "1")</f>
        <v>0</v>
      </c>
      <c r="I20439">
        <f>COUNTIF(I20441:I20445, "1")</f>
        <v>0</v>
      </c>
      <c r="J20439">
        <f>COUNTIF(J20441:J20445, "1")</f>
        <v>0</v>
      </c>
      <c r="K20439">
        <f>COUNTIF(K20441:K20445, "1")</f>
        <v>0</v>
      </c>
    </row>
    <row r="20440" spans="2:11" outlineLevel="2">
      <c r="C20440" t="s">
        <v>12</v>
      </c>
      <c r="D20440">
        <f>COUNTIF(D20441:D20445, "0")</f>
        <v>0</v>
      </c>
      <c r="E20440">
        <f>COUNTIF(E20441:E20445, "0")</f>
        <v>0</v>
      </c>
      <c r="F20440">
        <f>COUNTIF(F20441:F20445, "0")</f>
        <v>0</v>
      </c>
      <c r="G20440">
        <f>COUNTIF(G20441:G20445, "0")</f>
        <v>0</v>
      </c>
      <c r="H20440">
        <f>COUNTIF(H20441:H20445, "0")</f>
        <v>0</v>
      </c>
      <c r="I20440">
        <f>COUNTIF(I20441:I20445, "0")</f>
        <v>0</v>
      </c>
      <c r="J20440">
        <f>COUNTIF(J20441:J20445, "0")</f>
        <v>0</v>
      </c>
      <c r="K20440">
        <f>COUNTIF(K20441:K20445, "0")</f>
        <v>0</v>
      </c>
    </row>
    <row r="20441" spans="2:11" outlineLevel="2">
      <c r="B20441" t="s">
        <v>52</v>
      </c>
      <c r="C20441" t="s">
        <v>17</v>
      </c>
      <c r="D20441">
        <v>0</v>
      </c>
      <c r="E20441">
        <v>1</v>
      </c>
      <c r="F20441">
        <v>0</v>
      </c>
      <c r="G20441">
        <v>1</v>
      </c>
      <c r="H20441">
        <v>0</v>
      </c>
      <c r="I20441">
        <v>0</v>
      </c>
      <c r="J20441">
        <v>0</v>
      </c>
      <c r="K20441">
        <v>0</v>
      </c>
    </row>
    <row r="20442" spans="2:11" outlineLevel="2">
      <c r="B20442" t="s">
        <v>52</v>
      </c>
      <c r="C20442" t="s">
        <v>15</v>
      </c>
      <c r="D20442">
        <v>1</v>
      </c>
      <c r="E20442">
        <v>0</v>
      </c>
      <c r="F20442">
        <v>0</v>
      </c>
      <c r="G20442">
        <v>0</v>
      </c>
      <c r="H20442">
        <v>1</v>
      </c>
      <c r="I20442">
        <v>0</v>
      </c>
      <c r="J20442">
        <v>1</v>
      </c>
      <c r="K20442">
        <v>0</v>
      </c>
    </row>
    <row r="20443" spans="2:11" outlineLevel="2">
      <c r="B20443" t="s">
        <v>52</v>
      </c>
      <c r="C20443" t="s">
        <v>14</v>
      </c>
      <c r="D20443">
        <v>0</v>
      </c>
      <c r="E20443">
        <v>1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</row>
    <row r="20444" spans="2:11" outlineLevel="2">
      <c r="B20444" t="s">
        <v>52</v>
      </c>
      <c r="C20444" t="s">
        <v>16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</row>
    <row r="20445" spans="2:11" outlineLevel="2">
      <c r="B20445" t="s">
        <v>52</v>
      </c>
      <c r="C20445" t="s">
        <v>15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2:11" s="3" customFormat="1">
      <c r="B20446" s="3" t="s">
        <v>900</v>
      </c>
      <c r="C20446" s="3" t="s">
        <v>8</v>
      </c>
      <c r="D20446" s="3">
        <f>IFERROR(AVERAGE(D20449,D20466), 0)</f>
        <v>0</v>
      </c>
      <c r="E20446" s="3">
        <f>IFERROR(AVERAGE(E20449,E20466), 0)</f>
        <v>0</v>
      </c>
      <c r="F20446" s="3">
        <f>IFERROR(AVERAGE(F20449,F20466), 0)</f>
        <v>0</v>
      </c>
      <c r="G20446" s="3">
        <f>IFERROR(AVERAGE(G20449,G20466), 0)</f>
        <v>0</v>
      </c>
      <c r="H20446" s="3">
        <f>IFERROR(AVERAGE(H20449,H20466), 0)</f>
        <v>0</v>
      </c>
      <c r="I20446" s="3">
        <f>IFERROR(AVERAGE(I20449,I20466), 0)</f>
        <v>0</v>
      </c>
      <c r="J20446" s="3">
        <f>IFERROR(AVERAGE(J20449,J20466), 0)</f>
        <v>0</v>
      </c>
      <c r="K20446" s="3">
        <f>IFERROR(AVERAGE(K20449,K20466), 0)</f>
        <v>0</v>
      </c>
    </row>
    <row r="20447" spans="2:11" outlineLevel="2">
      <c r="B20447" s="4" t="s">
        <v>9</v>
      </c>
      <c r="D20447">
        <f>E20450+E20467</f>
        <v>0</v>
      </c>
      <c r="E20447">
        <f>F20450+F20467</f>
        <v>0</v>
      </c>
      <c r="F20447">
        <f>G20450+G20467</f>
        <v>0</v>
      </c>
      <c r="G20447">
        <f>H20450+H20467</f>
        <v>0</v>
      </c>
      <c r="H20447">
        <f>I20450+I20467</f>
        <v>0</v>
      </c>
      <c r="I20447">
        <f>J20450+J20467</f>
        <v>0</v>
      </c>
      <c r="J20447">
        <f>K20450+K20467</f>
        <v>0</v>
      </c>
      <c r="K20447">
        <f>L20450+L20467</f>
        <v>0</v>
      </c>
    </row>
    <row r="20448" spans="2:11" outlineLevel="2">
      <c r="B20448" s="4" t="s">
        <v>10</v>
      </c>
      <c r="D20448">
        <f>E20451+E20468</f>
        <v>0</v>
      </c>
      <c r="E20448">
        <f>F20451+F20468</f>
        <v>0</v>
      </c>
      <c r="F20448">
        <f>G20451+G20468</f>
        <v>0</v>
      </c>
      <c r="G20448">
        <f>H20451+H20468</f>
        <v>0</v>
      </c>
      <c r="H20448">
        <f>I20451+I20468</f>
        <v>0</v>
      </c>
      <c r="I20448">
        <f>J20451+J20468</f>
        <v>0</v>
      </c>
      <c r="J20448">
        <f>K20451+K20468</f>
        <v>0</v>
      </c>
      <c r="K20448">
        <f>L20451+L20468</f>
        <v>0</v>
      </c>
    </row>
    <row r="20449" spans="2:11" s="5" customFormat="1" outlineLevel="1">
      <c r="C20449" s="5" t="s">
        <v>51</v>
      </c>
      <c r="D20449" s="1">
        <f>IFERROR(D20450/D20451, D20450)</f>
        <v>0</v>
      </c>
      <c r="E20449" s="1">
        <f>IFERROR(E20450/E20451, E20450)</f>
        <v>0</v>
      </c>
      <c r="F20449" s="1">
        <f>IFERROR(F20450/F20451, F20450)</f>
        <v>0</v>
      </c>
      <c r="G20449" s="1">
        <f>IFERROR(G20450/G20451, G20450)</f>
        <v>0</v>
      </c>
      <c r="H20449" s="1">
        <f>IFERROR(H20450/H20451, H20450)</f>
        <v>0</v>
      </c>
      <c r="I20449" s="1">
        <f>IFERROR(I20450/I20451, I20450)</f>
        <v>0</v>
      </c>
      <c r="J20449" s="1">
        <f>IFERROR(J20450/J20451, J20450)</f>
        <v>0</v>
      </c>
      <c r="K20449" s="1">
        <f>IFERROR(K20450/K20451, K20450)</f>
        <v>0</v>
      </c>
    </row>
    <row r="20450" spans="2:11" outlineLevel="2">
      <c r="C20450" t="s">
        <v>10</v>
      </c>
      <c r="D20450">
        <f>COUNTIF(D20452:D20465, "1")</f>
        <v>0</v>
      </c>
      <c r="E20450">
        <f>COUNTIF(E20452:E20465, "1")</f>
        <v>0</v>
      </c>
      <c r="F20450">
        <f>COUNTIF(F20452:F20465, "1")</f>
        <v>0</v>
      </c>
      <c r="G20450">
        <f>COUNTIF(G20452:G20465, "1")</f>
        <v>0</v>
      </c>
      <c r="H20450">
        <f>COUNTIF(H20452:H20465, "1")</f>
        <v>0</v>
      </c>
      <c r="I20450">
        <f>COUNTIF(I20452:I20465, "1")</f>
        <v>0</v>
      </c>
      <c r="J20450">
        <f>COUNTIF(J20452:J20465, "1")</f>
        <v>0</v>
      </c>
      <c r="K20450">
        <f>COUNTIF(K20452:K20465, "1")</f>
        <v>0</v>
      </c>
    </row>
    <row r="20451" spans="2:11" outlineLevel="2">
      <c r="C20451" t="s">
        <v>12</v>
      </c>
      <c r="D20451">
        <f>COUNTIF(D20452:D20465, "0")</f>
        <v>0</v>
      </c>
      <c r="E20451">
        <f>COUNTIF(E20452:E20465, "0")</f>
        <v>0</v>
      </c>
      <c r="F20451">
        <f>COUNTIF(F20452:F20465, "0")</f>
        <v>0</v>
      </c>
      <c r="G20451">
        <f>COUNTIF(G20452:G20465, "0")</f>
        <v>0</v>
      </c>
      <c r="H20451">
        <f>COUNTIF(H20452:H20465, "0")</f>
        <v>0</v>
      </c>
      <c r="I20451">
        <f>COUNTIF(I20452:I20465, "0")</f>
        <v>0</v>
      </c>
      <c r="J20451">
        <f>COUNTIF(J20452:J20465, "0")</f>
        <v>0</v>
      </c>
      <c r="K20451">
        <f>COUNTIF(K20452:K20465, "0")</f>
        <v>0</v>
      </c>
    </row>
    <row r="20452" spans="2:11" outlineLevel="2">
      <c r="B20452" t="s">
        <v>52</v>
      </c>
      <c r="C20452" t="s">
        <v>20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2:11" outlineLevel="2">
      <c r="B20453" t="s">
        <v>52</v>
      </c>
      <c r="C20453" t="s">
        <v>15</v>
      </c>
      <c r="D20453">
        <v>1</v>
      </c>
      <c r="E20453">
        <v>0</v>
      </c>
      <c r="F20453">
        <v>0</v>
      </c>
      <c r="G20453">
        <v>0</v>
      </c>
      <c r="H20453">
        <v>0</v>
      </c>
      <c r="I20453">
        <v>1</v>
      </c>
      <c r="J20453">
        <v>0</v>
      </c>
      <c r="K20453">
        <v>0</v>
      </c>
    </row>
    <row r="20454" spans="2:11" outlineLevel="2">
      <c r="B20454" t="s">
        <v>52</v>
      </c>
      <c r="C20454" t="s">
        <v>18</v>
      </c>
      <c r="D20454">
        <v>1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2:11" outlineLevel="2">
      <c r="B20455" t="s">
        <v>52</v>
      </c>
      <c r="C20455" t="s">
        <v>19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2:11" outlineLevel="2">
      <c r="B20456" t="s">
        <v>52</v>
      </c>
      <c r="C20456" t="s">
        <v>32</v>
      </c>
      <c r="D20456">
        <v>1</v>
      </c>
      <c r="E20456">
        <v>0</v>
      </c>
      <c r="F20456">
        <v>0</v>
      </c>
      <c r="G20456">
        <v>1</v>
      </c>
      <c r="H20456">
        <v>1</v>
      </c>
      <c r="I20456">
        <v>0</v>
      </c>
      <c r="J20456">
        <v>0</v>
      </c>
      <c r="K20456">
        <v>0</v>
      </c>
    </row>
    <row r="20457" spans="2:11" outlineLevel="2">
      <c r="B20457" t="s">
        <v>52</v>
      </c>
      <c r="C20457" t="s">
        <v>14</v>
      </c>
      <c r="D20457">
        <v>0</v>
      </c>
      <c r="E20457">
        <v>1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2:11" outlineLevel="2">
      <c r="B20458" t="s">
        <v>52</v>
      </c>
      <c r="C20458" t="s">
        <v>17</v>
      </c>
      <c r="D20458">
        <v>0</v>
      </c>
      <c r="E20458">
        <v>0</v>
      </c>
      <c r="F20458">
        <v>1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2:11" outlineLevel="2">
      <c r="B20459" t="s">
        <v>52</v>
      </c>
      <c r="C20459" t="s">
        <v>21</v>
      </c>
      <c r="D20459">
        <v>0</v>
      </c>
      <c r="E20459">
        <v>0</v>
      </c>
      <c r="F20459">
        <v>1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2:11" outlineLevel="2">
      <c r="B20460" t="s">
        <v>52</v>
      </c>
      <c r="C20460" t="s">
        <v>34</v>
      </c>
      <c r="D20460">
        <v>0</v>
      </c>
      <c r="E20460">
        <v>1</v>
      </c>
      <c r="F20460">
        <v>0</v>
      </c>
      <c r="G20460">
        <v>1</v>
      </c>
      <c r="H20460">
        <v>0</v>
      </c>
      <c r="I20460">
        <v>0</v>
      </c>
      <c r="J20460">
        <v>1</v>
      </c>
      <c r="K20460">
        <v>0</v>
      </c>
    </row>
    <row r="20461" spans="2:11" outlineLevel="2">
      <c r="B20461" t="s">
        <v>52</v>
      </c>
      <c r="C20461" t="s">
        <v>25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1</v>
      </c>
      <c r="K20461">
        <v>0</v>
      </c>
    </row>
    <row r="20462" spans="2:11" outlineLevel="2">
      <c r="B20462" t="s">
        <v>52</v>
      </c>
      <c r="C20462" t="s">
        <v>23</v>
      </c>
      <c r="D20462">
        <v>0</v>
      </c>
      <c r="E20462">
        <v>0</v>
      </c>
      <c r="F20462">
        <v>1</v>
      </c>
      <c r="G20462">
        <v>0</v>
      </c>
      <c r="H20462">
        <v>0</v>
      </c>
      <c r="I20462">
        <v>0</v>
      </c>
      <c r="J20462">
        <v>0</v>
      </c>
      <c r="K20462">
        <v>0</v>
      </c>
    </row>
    <row r="20463" spans="2:11" outlineLevel="2">
      <c r="B20463" t="s">
        <v>52</v>
      </c>
      <c r="C20463" t="s">
        <v>33</v>
      </c>
      <c r="D20463">
        <v>1</v>
      </c>
      <c r="E20463">
        <v>0</v>
      </c>
      <c r="F20463">
        <v>0</v>
      </c>
      <c r="G20463">
        <v>1</v>
      </c>
      <c r="H20463">
        <v>1</v>
      </c>
      <c r="I20463">
        <v>0</v>
      </c>
      <c r="J20463">
        <v>0</v>
      </c>
      <c r="K20463">
        <v>0</v>
      </c>
    </row>
    <row r="20464" spans="2:11" outlineLevel="2">
      <c r="B20464" t="s">
        <v>52</v>
      </c>
      <c r="C20464" t="s">
        <v>24</v>
      </c>
      <c r="D20464">
        <v>1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2:11" outlineLevel="2">
      <c r="B20465" t="s">
        <v>52</v>
      </c>
      <c r="C20465" t="s">
        <v>22</v>
      </c>
      <c r="D20465">
        <v>0</v>
      </c>
      <c r="E20465">
        <v>1</v>
      </c>
      <c r="F20465">
        <v>0</v>
      </c>
      <c r="G20465">
        <v>1</v>
      </c>
      <c r="H20465">
        <v>0</v>
      </c>
      <c r="I20465">
        <v>1</v>
      </c>
      <c r="J20465">
        <v>0</v>
      </c>
      <c r="K20465">
        <v>0</v>
      </c>
    </row>
    <row r="20466" spans="2:11" s="5" customFormat="1" outlineLevel="1">
      <c r="C20466" s="5" t="s">
        <v>30</v>
      </c>
      <c r="D20466" s="1">
        <f>IFERROR(D20467/D20468, D20467)</f>
        <v>0</v>
      </c>
      <c r="E20466" s="1">
        <f>IFERROR(E20467/E20468, E20467)</f>
        <v>0</v>
      </c>
      <c r="F20466" s="1">
        <f>IFERROR(F20467/F20468, F20467)</f>
        <v>0</v>
      </c>
      <c r="G20466" s="1">
        <f>IFERROR(G20467/G20468, G20467)</f>
        <v>0</v>
      </c>
      <c r="H20466" s="1">
        <f>IFERROR(H20467/H20468, H20467)</f>
        <v>0</v>
      </c>
      <c r="I20466" s="1">
        <f>IFERROR(I20467/I20468, I20467)</f>
        <v>0</v>
      </c>
      <c r="J20466" s="1">
        <f>IFERROR(J20467/J20468, J20467)</f>
        <v>0</v>
      </c>
      <c r="K20466" s="1">
        <f>IFERROR(K20467/K20468, K20467)</f>
        <v>0</v>
      </c>
    </row>
    <row r="20467" spans="2:11" outlineLevel="2">
      <c r="C20467" t="s">
        <v>10</v>
      </c>
      <c r="D20467">
        <f>COUNTIF(D20469:D20469, "1")</f>
        <v>0</v>
      </c>
      <c r="E20467">
        <f>COUNTIF(E20469:E20469, "1")</f>
        <v>0</v>
      </c>
      <c r="F20467">
        <f>COUNTIF(F20469:F20469, "1")</f>
        <v>0</v>
      </c>
      <c r="G20467">
        <f>COUNTIF(G20469:G20469, "1")</f>
        <v>0</v>
      </c>
      <c r="H20467">
        <f>COUNTIF(H20469:H20469, "1")</f>
        <v>0</v>
      </c>
      <c r="I20467">
        <f>COUNTIF(I20469:I20469, "1")</f>
        <v>0</v>
      </c>
      <c r="J20467">
        <f>COUNTIF(J20469:J20469, "1")</f>
        <v>0</v>
      </c>
      <c r="K20467">
        <f>COUNTIF(K20469:K20469, "1")</f>
        <v>0</v>
      </c>
    </row>
    <row r="20468" spans="2:11" outlineLevel="2">
      <c r="C20468" t="s">
        <v>12</v>
      </c>
      <c r="D20468">
        <f>COUNTIF(D20469:D20469, "0")</f>
        <v>0</v>
      </c>
      <c r="E20468">
        <f>COUNTIF(E20469:E20469, "0")</f>
        <v>0</v>
      </c>
      <c r="F20468">
        <f>COUNTIF(F20469:F20469, "0")</f>
        <v>0</v>
      </c>
      <c r="G20468">
        <f>COUNTIF(G20469:G20469, "0")</f>
        <v>0</v>
      </c>
      <c r="H20468">
        <f>COUNTIF(H20469:H20469, "0")</f>
        <v>0</v>
      </c>
      <c r="I20468">
        <f>COUNTIF(I20469:I20469, "0")</f>
        <v>0</v>
      </c>
      <c r="J20468">
        <f>COUNTIF(J20469:J20469, "0")</f>
        <v>0</v>
      </c>
      <c r="K20468">
        <f>COUNTIF(K20469:K20469, "0")</f>
        <v>0</v>
      </c>
    </row>
    <row r="20469" spans="2:11" outlineLevel="2">
      <c r="B20469" t="s">
        <v>31</v>
      </c>
      <c r="C20469" t="s">
        <v>28</v>
      </c>
      <c r="D20469">
        <v>1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</row>
    <row r="20470" spans="2:11" s="3" customFormat="1">
      <c r="B20470" s="3" t="s">
        <v>901</v>
      </c>
      <c r="C20470" s="3" t="s">
        <v>8</v>
      </c>
      <c r="D20470" s="3">
        <f>IFERROR(AVERAGE(D20473), 0)</f>
        <v>0</v>
      </c>
      <c r="E20470" s="3">
        <f>IFERROR(AVERAGE(E20473), 0)</f>
        <v>0</v>
      </c>
      <c r="F20470" s="3">
        <f>IFERROR(AVERAGE(F20473), 0)</f>
        <v>0</v>
      </c>
      <c r="G20470" s="3">
        <f>IFERROR(AVERAGE(G20473), 0)</f>
        <v>0</v>
      </c>
      <c r="H20470" s="3">
        <f>IFERROR(AVERAGE(H20473), 0)</f>
        <v>0</v>
      </c>
      <c r="I20470" s="3">
        <f>IFERROR(AVERAGE(I20473), 0)</f>
        <v>0</v>
      </c>
      <c r="J20470" s="3">
        <f>IFERROR(AVERAGE(J20473), 0)</f>
        <v>0</v>
      </c>
      <c r="K20470" s="3">
        <f>IFERROR(AVERAGE(K20473), 0)</f>
        <v>0</v>
      </c>
    </row>
    <row r="20471" spans="2:11" outlineLevel="2">
      <c r="B20471" s="4" t="s">
        <v>9</v>
      </c>
      <c r="D20471">
        <f>E20474</f>
        <v>0</v>
      </c>
      <c r="E20471">
        <f>F20474</f>
        <v>0</v>
      </c>
      <c r="F20471">
        <f>G20474</f>
        <v>0</v>
      </c>
      <c r="G20471">
        <f>H20474</f>
        <v>0</v>
      </c>
      <c r="H20471">
        <f>I20474</f>
        <v>0</v>
      </c>
      <c r="I20471">
        <f>J20474</f>
        <v>0</v>
      </c>
      <c r="J20471">
        <f>K20474</f>
        <v>0</v>
      </c>
      <c r="K20471">
        <f>L20474</f>
        <v>0</v>
      </c>
    </row>
    <row r="20472" spans="2:11" outlineLevel="2">
      <c r="B20472" s="4" t="s">
        <v>10</v>
      </c>
      <c r="D20472">
        <f>E20475</f>
        <v>0</v>
      </c>
      <c r="E20472">
        <f>F20475</f>
        <v>0</v>
      </c>
      <c r="F20472">
        <f>G20475</f>
        <v>0</v>
      </c>
      <c r="G20472">
        <f>H20475</f>
        <v>0</v>
      </c>
      <c r="H20472">
        <f>I20475</f>
        <v>0</v>
      </c>
      <c r="I20472">
        <f>J20475</f>
        <v>0</v>
      </c>
      <c r="J20472">
        <f>K20475</f>
        <v>0</v>
      </c>
      <c r="K20472">
        <f>L20475</f>
        <v>0</v>
      </c>
    </row>
    <row r="20473" spans="2:11" s="5" customFormat="1" outlineLevel="1">
      <c r="C20473" s="5" t="s">
        <v>51</v>
      </c>
      <c r="D20473" s="1">
        <f>IFERROR(D20474/D20475, D20474)</f>
        <v>0</v>
      </c>
      <c r="E20473" s="1">
        <f>IFERROR(E20474/E20475, E20474)</f>
        <v>0</v>
      </c>
      <c r="F20473" s="1">
        <f>IFERROR(F20474/F20475, F20474)</f>
        <v>0</v>
      </c>
      <c r="G20473" s="1">
        <f>IFERROR(G20474/G20475, G20474)</f>
        <v>0</v>
      </c>
      <c r="H20473" s="1">
        <f>IFERROR(H20474/H20475, H20474)</f>
        <v>0</v>
      </c>
      <c r="I20473" s="1">
        <f>IFERROR(I20474/I20475, I20474)</f>
        <v>0</v>
      </c>
      <c r="J20473" s="1">
        <f>IFERROR(J20474/J20475, J20474)</f>
        <v>0</v>
      </c>
      <c r="K20473" s="1">
        <f>IFERROR(K20474/K20475, K20474)</f>
        <v>0</v>
      </c>
    </row>
    <row r="20474" spans="2:11" outlineLevel="2">
      <c r="C20474" t="s">
        <v>10</v>
      </c>
      <c r="D20474">
        <f>COUNTIF(D20476:D20480, "1")</f>
        <v>0</v>
      </c>
      <c r="E20474">
        <f>COUNTIF(E20476:E20480, "1")</f>
        <v>0</v>
      </c>
      <c r="F20474">
        <f>COUNTIF(F20476:F20480, "1")</f>
        <v>0</v>
      </c>
      <c r="G20474">
        <f>COUNTIF(G20476:G20480, "1")</f>
        <v>0</v>
      </c>
      <c r="H20474">
        <f>COUNTIF(H20476:H20480, "1")</f>
        <v>0</v>
      </c>
      <c r="I20474">
        <f>COUNTIF(I20476:I20480, "1")</f>
        <v>0</v>
      </c>
      <c r="J20474">
        <f>COUNTIF(J20476:J20480, "1")</f>
        <v>0</v>
      </c>
      <c r="K20474">
        <f>COUNTIF(K20476:K20480, "1")</f>
        <v>0</v>
      </c>
    </row>
    <row r="20475" spans="2:11" outlineLevel="2">
      <c r="C20475" t="s">
        <v>12</v>
      </c>
      <c r="D20475">
        <f>COUNTIF(D20476:D20480, "0")</f>
        <v>0</v>
      </c>
      <c r="E20475">
        <f>COUNTIF(E20476:E20480, "0")</f>
        <v>0</v>
      </c>
      <c r="F20475">
        <f>COUNTIF(F20476:F20480, "0")</f>
        <v>0</v>
      </c>
      <c r="G20475">
        <f>COUNTIF(G20476:G20480, "0")</f>
        <v>0</v>
      </c>
      <c r="H20475">
        <f>COUNTIF(H20476:H20480, "0")</f>
        <v>0</v>
      </c>
      <c r="I20475">
        <f>COUNTIF(I20476:I20480, "0")</f>
        <v>0</v>
      </c>
      <c r="J20475">
        <f>COUNTIF(J20476:J20480, "0")</f>
        <v>0</v>
      </c>
      <c r="K20475">
        <f>COUNTIF(K20476:K20480, "0")</f>
        <v>0</v>
      </c>
    </row>
    <row r="20476" spans="2:11" outlineLevel="2">
      <c r="B20476" t="s">
        <v>52</v>
      </c>
      <c r="C20476" t="s">
        <v>14</v>
      </c>
      <c r="D20476">
        <v>0</v>
      </c>
      <c r="E20476">
        <v>0</v>
      </c>
      <c r="F20476">
        <v>0</v>
      </c>
      <c r="G20476">
        <v>1</v>
      </c>
      <c r="H20476">
        <v>0</v>
      </c>
      <c r="I20476">
        <v>1</v>
      </c>
      <c r="J20476">
        <v>0</v>
      </c>
      <c r="K20476">
        <v>0</v>
      </c>
    </row>
    <row r="20477" spans="2:11" outlineLevel="2">
      <c r="B20477" t="s">
        <v>52</v>
      </c>
      <c r="C20477" t="s">
        <v>16</v>
      </c>
      <c r="D20477">
        <v>0</v>
      </c>
      <c r="E20477">
        <v>0</v>
      </c>
      <c r="F20477">
        <v>0</v>
      </c>
      <c r="G20477">
        <v>1</v>
      </c>
      <c r="H20477">
        <v>0</v>
      </c>
      <c r="I20477">
        <v>0</v>
      </c>
      <c r="J20477">
        <v>0</v>
      </c>
      <c r="K20477">
        <v>0</v>
      </c>
    </row>
    <row r="20478" spans="2:11" outlineLevel="2">
      <c r="B20478" t="s">
        <v>52</v>
      </c>
      <c r="C20478" t="s">
        <v>18</v>
      </c>
      <c r="D20478">
        <v>1</v>
      </c>
      <c r="E20478">
        <v>0</v>
      </c>
      <c r="F20478">
        <v>1</v>
      </c>
      <c r="G20478">
        <v>0</v>
      </c>
      <c r="H20478">
        <v>0</v>
      </c>
      <c r="I20478">
        <v>0</v>
      </c>
      <c r="J20478">
        <v>0</v>
      </c>
      <c r="K20478">
        <v>0</v>
      </c>
    </row>
    <row r="20479" spans="2:11" outlineLevel="2">
      <c r="B20479" t="s">
        <v>52</v>
      </c>
      <c r="C20479" t="s">
        <v>15</v>
      </c>
      <c r="D20479">
        <v>0</v>
      </c>
      <c r="E20479">
        <v>1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</row>
    <row r="20480" spans="2:11" outlineLevel="2">
      <c r="B20480" t="s">
        <v>52</v>
      </c>
      <c r="C20480" t="s">
        <v>19</v>
      </c>
      <c r="D20480">
        <v>1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</row>
    <row r="20481" spans="2:11" s="3" customFormat="1">
      <c r="B20481" s="3" t="s">
        <v>902</v>
      </c>
      <c r="C20481" s="3" t="s">
        <v>8</v>
      </c>
      <c r="D20481" s="3">
        <f>IFERROR(AVERAGE(D20484), 0)</f>
        <v>0</v>
      </c>
      <c r="E20481" s="3">
        <f>IFERROR(AVERAGE(E20484), 0)</f>
        <v>0</v>
      </c>
      <c r="F20481" s="3">
        <f>IFERROR(AVERAGE(F20484), 0)</f>
        <v>0</v>
      </c>
      <c r="G20481" s="3">
        <f>IFERROR(AVERAGE(G20484), 0)</f>
        <v>0</v>
      </c>
      <c r="H20481" s="3">
        <f>IFERROR(AVERAGE(H20484), 0)</f>
        <v>0</v>
      </c>
      <c r="I20481" s="3">
        <f>IFERROR(AVERAGE(I20484), 0)</f>
        <v>0</v>
      </c>
      <c r="J20481" s="3">
        <f>IFERROR(AVERAGE(J20484), 0)</f>
        <v>0</v>
      </c>
      <c r="K20481" s="3">
        <f>IFERROR(AVERAGE(K20484), 0)</f>
        <v>0</v>
      </c>
    </row>
    <row r="20482" spans="2:11" outlineLevel="2">
      <c r="B20482" s="4" t="s">
        <v>9</v>
      </c>
      <c r="D20482">
        <f>E20485</f>
        <v>0</v>
      </c>
      <c r="E20482">
        <f>F20485</f>
        <v>0</v>
      </c>
      <c r="F20482">
        <f>G20485</f>
        <v>0</v>
      </c>
      <c r="G20482">
        <f>H20485</f>
        <v>0</v>
      </c>
      <c r="H20482">
        <f>I20485</f>
        <v>0</v>
      </c>
      <c r="I20482">
        <f>J20485</f>
        <v>0</v>
      </c>
      <c r="J20482">
        <f>K20485</f>
        <v>0</v>
      </c>
      <c r="K20482">
        <f>L20485</f>
        <v>0</v>
      </c>
    </row>
    <row r="20483" spans="2:11" outlineLevel="2">
      <c r="B20483" s="4" t="s">
        <v>10</v>
      </c>
      <c r="D20483">
        <f>E20486</f>
        <v>0</v>
      </c>
      <c r="E20483">
        <f>F20486</f>
        <v>0</v>
      </c>
      <c r="F20483">
        <f>G20486</f>
        <v>0</v>
      </c>
      <c r="G20483">
        <f>H20486</f>
        <v>0</v>
      </c>
      <c r="H20483">
        <f>I20486</f>
        <v>0</v>
      </c>
      <c r="I20483">
        <f>J20486</f>
        <v>0</v>
      </c>
      <c r="J20483">
        <f>K20486</f>
        <v>0</v>
      </c>
      <c r="K20483">
        <f>L20486</f>
        <v>0</v>
      </c>
    </row>
    <row r="20484" spans="2:11" s="5" customFormat="1" outlineLevel="1">
      <c r="C20484" s="5" t="s">
        <v>51</v>
      </c>
      <c r="D20484" s="1">
        <f>IFERROR(D20485/D20486, D20485)</f>
        <v>0</v>
      </c>
      <c r="E20484" s="1">
        <f>IFERROR(E20485/E20486, E20485)</f>
        <v>0</v>
      </c>
      <c r="F20484" s="1">
        <f>IFERROR(F20485/F20486, F20485)</f>
        <v>0</v>
      </c>
      <c r="G20484" s="1">
        <f>IFERROR(G20485/G20486, G20485)</f>
        <v>0</v>
      </c>
      <c r="H20484" s="1">
        <f>IFERROR(H20485/H20486, H20485)</f>
        <v>0</v>
      </c>
      <c r="I20484" s="1">
        <f>IFERROR(I20485/I20486, I20485)</f>
        <v>0</v>
      </c>
      <c r="J20484" s="1">
        <f>IFERROR(J20485/J20486, J20485)</f>
        <v>0</v>
      </c>
      <c r="K20484" s="1">
        <f>IFERROR(K20485/K20486, K20485)</f>
        <v>0</v>
      </c>
    </row>
    <row r="20485" spans="2:11" outlineLevel="2">
      <c r="C20485" t="s">
        <v>10</v>
      </c>
      <c r="D20485">
        <f>COUNTIF(D20487:D20487, "1")</f>
        <v>0</v>
      </c>
      <c r="E20485">
        <f>COUNTIF(E20487:E20487, "1")</f>
        <v>0</v>
      </c>
      <c r="F20485">
        <f>COUNTIF(F20487:F20487, "1")</f>
        <v>0</v>
      </c>
      <c r="G20485">
        <f>COUNTIF(G20487:G20487, "1")</f>
        <v>0</v>
      </c>
      <c r="H20485">
        <f>COUNTIF(H20487:H20487, "1")</f>
        <v>0</v>
      </c>
      <c r="I20485">
        <f>COUNTIF(I20487:I20487, "1")</f>
        <v>0</v>
      </c>
      <c r="J20485">
        <f>COUNTIF(J20487:J20487, "1")</f>
        <v>0</v>
      </c>
      <c r="K20485">
        <f>COUNTIF(K20487:K20487, "1")</f>
        <v>0</v>
      </c>
    </row>
    <row r="20486" spans="2:11" outlineLevel="2">
      <c r="C20486" t="s">
        <v>12</v>
      </c>
      <c r="D20486">
        <f>COUNTIF(D20487:D20487, "0")</f>
        <v>0</v>
      </c>
      <c r="E20486">
        <f>COUNTIF(E20487:E20487, "0")</f>
        <v>0</v>
      </c>
      <c r="F20486">
        <f>COUNTIF(F20487:F20487, "0")</f>
        <v>0</v>
      </c>
      <c r="G20486">
        <f>COUNTIF(G20487:G20487, "0")</f>
        <v>0</v>
      </c>
      <c r="H20486">
        <f>COUNTIF(H20487:H20487, "0")</f>
        <v>0</v>
      </c>
      <c r="I20486">
        <f>COUNTIF(I20487:I20487, "0")</f>
        <v>0</v>
      </c>
      <c r="J20486">
        <f>COUNTIF(J20487:J20487, "0")</f>
        <v>0</v>
      </c>
      <c r="K20486">
        <f>COUNTIF(K20487:K20487, "0")</f>
        <v>0</v>
      </c>
    </row>
    <row r="20487" spans="2:11" outlineLevel="2">
      <c r="B20487" t="s">
        <v>52</v>
      </c>
      <c r="C20487" t="s">
        <v>14</v>
      </c>
      <c r="D20487">
        <v>0</v>
      </c>
      <c r="E20487">
        <v>1</v>
      </c>
      <c r="F20487">
        <v>0</v>
      </c>
      <c r="G20487">
        <v>0</v>
      </c>
      <c r="H20487">
        <v>1</v>
      </c>
      <c r="I20487">
        <v>0</v>
      </c>
      <c r="J20487">
        <v>0</v>
      </c>
      <c r="K20487">
        <v>0</v>
      </c>
    </row>
    <row r="20488" spans="2:11" s="3" customFormat="1">
      <c r="B20488" s="3" t="s">
        <v>903</v>
      </c>
      <c r="C20488" s="3" t="s">
        <v>8</v>
      </c>
      <c r="D20488" s="3">
        <f>IFERROR(AVERAGE(D20491), 0)</f>
        <v>0</v>
      </c>
      <c r="E20488" s="3">
        <f>IFERROR(AVERAGE(E20491), 0)</f>
        <v>0</v>
      </c>
      <c r="F20488" s="3">
        <f>IFERROR(AVERAGE(F20491), 0)</f>
        <v>0</v>
      </c>
      <c r="G20488" s="3">
        <f>IFERROR(AVERAGE(G20491), 0)</f>
        <v>0</v>
      </c>
      <c r="H20488" s="3">
        <f>IFERROR(AVERAGE(H20491), 0)</f>
        <v>0</v>
      </c>
      <c r="I20488" s="3">
        <f>IFERROR(AVERAGE(I20491), 0)</f>
        <v>0</v>
      </c>
      <c r="J20488" s="3">
        <f>IFERROR(AVERAGE(J20491), 0)</f>
        <v>0</v>
      </c>
      <c r="K20488" s="3">
        <f>IFERROR(AVERAGE(K20491), 0)</f>
        <v>0</v>
      </c>
    </row>
    <row r="20489" spans="2:11" outlineLevel="2">
      <c r="B20489" s="4" t="s">
        <v>9</v>
      </c>
      <c r="D20489">
        <f>E20492</f>
        <v>0</v>
      </c>
      <c r="E20489">
        <f>F20492</f>
        <v>0</v>
      </c>
      <c r="F20489">
        <f>G20492</f>
        <v>0</v>
      </c>
      <c r="G20489">
        <f>H20492</f>
        <v>0</v>
      </c>
      <c r="H20489">
        <f>I20492</f>
        <v>0</v>
      </c>
      <c r="I20489">
        <f>J20492</f>
        <v>0</v>
      </c>
      <c r="J20489">
        <f>K20492</f>
        <v>0</v>
      </c>
      <c r="K20489">
        <f>L20492</f>
        <v>0</v>
      </c>
    </row>
    <row r="20490" spans="2:11" outlineLevel="2">
      <c r="B20490" s="4" t="s">
        <v>10</v>
      </c>
      <c r="D20490">
        <f>E20493</f>
        <v>0</v>
      </c>
      <c r="E20490">
        <f>F20493</f>
        <v>0</v>
      </c>
      <c r="F20490">
        <f>G20493</f>
        <v>0</v>
      </c>
      <c r="G20490">
        <f>H20493</f>
        <v>0</v>
      </c>
      <c r="H20490">
        <f>I20493</f>
        <v>0</v>
      </c>
      <c r="I20490">
        <f>J20493</f>
        <v>0</v>
      </c>
      <c r="J20490">
        <f>K20493</f>
        <v>0</v>
      </c>
      <c r="K20490">
        <f>L20493</f>
        <v>0</v>
      </c>
    </row>
    <row r="20491" spans="2:11" s="5" customFormat="1" outlineLevel="1">
      <c r="C20491" s="5" t="s">
        <v>51</v>
      </c>
      <c r="D20491" s="1">
        <f>IFERROR(D20492/D20493, D20492)</f>
        <v>0</v>
      </c>
      <c r="E20491" s="1">
        <f>IFERROR(E20492/E20493, E20492)</f>
        <v>0</v>
      </c>
      <c r="F20491" s="1">
        <f>IFERROR(F20492/F20493, F20492)</f>
        <v>0</v>
      </c>
      <c r="G20491" s="1">
        <f>IFERROR(G20492/G20493, G20492)</f>
        <v>0</v>
      </c>
      <c r="H20491" s="1">
        <f>IFERROR(H20492/H20493, H20492)</f>
        <v>0</v>
      </c>
      <c r="I20491" s="1">
        <f>IFERROR(I20492/I20493, I20492)</f>
        <v>0</v>
      </c>
      <c r="J20491" s="1">
        <f>IFERROR(J20492/J20493, J20492)</f>
        <v>0</v>
      </c>
      <c r="K20491" s="1">
        <f>IFERROR(K20492/K20493, K20492)</f>
        <v>0</v>
      </c>
    </row>
    <row r="20492" spans="2:11" outlineLevel="2">
      <c r="C20492" t="s">
        <v>10</v>
      </c>
      <c r="D20492">
        <f>COUNTIF(D20494:D20495, "1")</f>
        <v>0</v>
      </c>
      <c r="E20492">
        <f>COUNTIF(E20494:E20495, "1")</f>
        <v>0</v>
      </c>
      <c r="F20492">
        <f>COUNTIF(F20494:F20495, "1")</f>
        <v>0</v>
      </c>
      <c r="G20492">
        <f>COUNTIF(G20494:G20495, "1")</f>
        <v>0</v>
      </c>
      <c r="H20492">
        <f>COUNTIF(H20494:H20495, "1")</f>
        <v>0</v>
      </c>
      <c r="I20492">
        <f>COUNTIF(I20494:I20495, "1")</f>
        <v>0</v>
      </c>
      <c r="J20492">
        <f>COUNTIF(J20494:J20495, "1")</f>
        <v>0</v>
      </c>
      <c r="K20492">
        <f>COUNTIF(K20494:K20495, "1")</f>
        <v>0</v>
      </c>
    </row>
    <row r="20493" spans="2:11" outlineLevel="2">
      <c r="C20493" t="s">
        <v>12</v>
      </c>
      <c r="D20493">
        <f>COUNTIF(D20494:D20495, "0")</f>
        <v>0</v>
      </c>
      <c r="E20493">
        <f>COUNTIF(E20494:E20495, "0")</f>
        <v>0</v>
      </c>
      <c r="F20493">
        <f>COUNTIF(F20494:F20495, "0")</f>
        <v>0</v>
      </c>
      <c r="G20493">
        <f>COUNTIF(G20494:G20495, "0")</f>
        <v>0</v>
      </c>
      <c r="H20493">
        <f>COUNTIF(H20494:H20495, "0")</f>
        <v>0</v>
      </c>
      <c r="I20493">
        <f>COUNTIF(I20494:I20495, "0")</f>
        <v>0</v>
      </c>
      <c r="J20493">
        <f>COUNTIF(J20494:J20495, "0")</f>
        <v>0</v>
      </c>
      <c r="K20493">
        <f>COUNTIF(K20494:K20495, "0")</f>
        <v>0</v>
      </c>
    </row>
    <row r="20494" spans="2:11" outlineLevel="2">
      <c r="B20494" t="s">
        <v>52</v>
      </c>
      <c r="C20494" t="s">
        <v>16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2:11" outlineLevel="2">
      <c r="B20495" t="s">
        <v>52</v>
      </c>
      <c r="C20495" t="s">
        <v>15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2:11" s="3" customFormat="1">
      <c r="B20496" s="3" t="s">
        <v>904</v>
      </c>
      <c r="C20496" s="3" t="s">
        <v>8</v>
      </c>
      <c r="D20496" s="3">
        <f>IFERROR(AVERAGE(D20499), 0)</f>
        <v>0</v>
      </c>
      <c r="E20496" s="3">
        <f>IFERROR(AVERAGE(E20499), 0)</f>
        <v>0</v>
      </c>
      <c r="F20496" s="3">
        <f>IFERROR(AVERAGE(F20499), 0)</f>
        <v>0</v>
      </c>
      <c r="G20496" s="3">
        <f>IFERROR(AVERAGE(G20499), 0)</f>
        <v>0</v>
      </c>
      <c r="H20496" s="3">
        <f>IFERROR(AVERAGE(H20499), 0)</f>
        <v>0</v>
      </c>
      <c r="I20496" s="3">
        <f>IFERROR(AVERAGE(I20499), 0)</f>
        <v>0</v>
      </c>
      <c r="J20496" s="3">
        <f>IFERROR(AVERAGE(J20499), 0)</f>
        <v>0</v>
      </c>
      <c r="K20496" s="3">
        <f>IFERROR(AVERAGE(K20499), 0)</f>
        <v>0</v>
      </c>
    </row>
    <row r="20497" spans="2:11" outlineLevel="2">
      <c r="B20497" s="4" t="s">
        <v>9</v>
      </c>
      <c r="D20497">
        <f>E20500</f>
        <v>0</v>
      </c>
      <c r="E20497">
        <f>F20500</f>
        <v>0</v>
      </c>
      <c r="F20497">
        <f>G20500</f>
        <v>0</v>
      </c>
      <c r="G20497">
        <f>H20500</f>
        <v>0</v>
      </c>
      <c r="H20497">
        <f>I20500</f>
        <v>0</v>
      </c>
      <c r="I20497">
        <f>J20500</f>
        <v>0</v>
      </c>
      <c r="J20497">
        <f>K20500</f>
        <v>0</v>
      </c>
      <c r="K20497">
        <f>L20500</f>
        <v>0</v>
      </c>
    </row>
    <row r="20498" spans="2:11" outlineLevel="2">
      <c r="B20498" s="4" t="s">
        <v>10</v>
      </c>
      <c r="D20498">
        <f>E20501</f>
        <v>0</v>
      </c>
      <c r="E20498">
        <f>F20501</f>
        <v>0</v>
      </c>
      <c r="F20498">
        <f>G20501</f>
        <v>0</v>
      </c>
      <c r="G20498">
        <f>H20501</f>
        <v>0</v>
      </c>
      <c r="H20498">
        <f>I20501</f>
        <v>0</v>
      </c>
      <c r="I20498">
        <f>J20501</f>
        <v>0</v>
      </c>
      <c r="J20498">
        <f>K20501</f>
        <v>0</v>
      </c>
      <c r="K20498">
        <f>L20501</f>
        <v>0</v>
      </c>
    </row>
    <row r="20499" spans="2:11" s="5" customFormat="1" outlineLevel="1">
      <c r="C20499" s="5" t="s">
        <v>51</v>
      </c>
      <c r="D20499" s="1">
        <f>IFERROR(D20500/D20501, D20500)</f>
        <v>0</v>
      </c>
      <c r="E20499" s="1">
        <f>IFERROR(E20500/E20501, E20500)</f>
        <v>0</v>
      </c>
      <c r="F20499" s="1">
        <f>IFERROR(F20500/F20501, F20500)</f>
        <v>0</v>
      </c>
      <c r="G20499" s="1">
        <f>IFERROR(G20500/G20501, G20500)</f>
        <v>0</v>
      </c>
      <c r="H20499" s="1">
        <f>IFERROR(H20500/H20501, H20500)</f>
        <v>0</v>
      </c>
      <c r="I20499" s="1">
        <f>IFERROR(I20500/I20501, I20500)</f>
        <v>0</v>
      </c>
      <c r="J20499" s="1">
        <f>IFERROR(J20500/J20501, J20500)</f>
        <v>0</v>
      </c>
      <c r="K20499" s="1">
        <f>IFERROR(K20500/K20501, K20500)</f>
        <v>0</v>
      </c>
    </row>
    <row r="20500" spans="2:11" outlineLevel="2">
      <c r="C20500" t="s">
        <v>10</v>
      </c>
      <c r="D20500">
        <f>COUNTIF(D20502:D20504, "1")</f>
        <v>0</v>
      </c>
      <c r="E20500">
        <f>COUNTIF(E20502:E20504, "1")</f>
        <v>0</v>
      </c>
      <c r="F20500">
        <f>COUNTIF(F20502:F20504, "1")</f>
        <v>0</v>
      </c>
      <c r="G20500">
        <f>COUNTIF(G20502:G20504, "1")</f>
        <v>0</v>
      </c>
      <c r="H20500">
        <f>COUNTIF(H20502:H20504, "1")</f>
        <v>0</v>
      </c>
      <c r="I20500">
        <f>COUNTIF(I20502:I20504, "1")</f>
        <v>0</v>
      </c>
      <c r="J20500">
        <f>COUNTIF(J20502:J20504, "1")</f>
        <v>0</v>
      </c>
      <c r="K20500">
        <f>COUNTIF(K20502:K20504, "1")</f>
        <v>0</v>
      </c>
    </row>
    <row r="20501" spans="2:11" outlineLevel="2">
      <c r="C20501" t="s">
        <v>12</v>
      </c>
      <c r="D20501">
        <f>COUNTIF(D20502:D20504, "0")</f>
        <v>0</v>
      </c>
      <c r="E20501">
        <f>COUNTIF(E20502:E20504, "0")</f>
        <v>0</v>
      </c>
      <c r="F20501">
        <f>COUNTIF(F20502:F20504, "0")</f>
        <v>0</v>
      </c>
      <c r="G20501">
        <f>COUNTIF(G20502:G20504, "0")</f>
        <v>0</v>
      </c>
      <c r="H20501">
        <f>COUNTIF(H20502:H20504, "0")</f>
        <v>0</v>
      </c>
      <c r="I20501">
        <f>COUNTIF(I20502:I20504, "0")</f>
        <v>0</v>
      </c>
      <c r="J20501">
        <f>COUNTIF(J20502:J20504, "0")</f>
        <v>0</v>
      </c>
      <c r="K20501">
        <f>COUNTIF(K20502:K20504, "0")</f>
        <v>0</v>
      </c>
    </row>
    <row r="20502" spans="2:11" outlineLevel="2">
      <c r="B20502" t="s">
        <v>52</v>
      </c>
      <c r="C20502" t="s">
        <v>15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2:11" outlineLevel="2">
      <c r="B20503" t="s">
        <v>52</v>
      </c>
      <c r="C20503" t="s">
        <v>17</v>
      </c>
      <c r="D20503">
        <v>0</v>
      </c>
      <c r="E20503">
        <v>0</v>
      </c>
      <c r="F20503">
        <v>1</v>
      </c>
      <c r="G20503">
        <v>0</v>
      </c>
      <c r="H20503">
        <v>1</v>
      </c>
      <c r="I20503">
        <v>0</v>
      </c>
      <c r="J20503">
        <v>0</v>
      </c>
      <c r="K20503">
        <v>0</v>
      </c>
    </row>
    <row r="20504" spans="2:11" outlineLevel="2">
      <c r="B20504" t="s">
        <v>52</v>
      </c>
      <c r="C20504" t="s">
        <v>16</v>
      </c>
      <c r="D20504">
        <v>1</v>
      </c>
      <c r="E20504">
        <v>1</v>
      </c>
      <c r="F20504">
        <v>0</v>
      </c>
      <c r="G20504">
        <v>1</v>
      </c>
      <c r="H20504">
        <v>0</v>
      </c>
      <c r="I20504">
        <v>0</v>
      </c>
      <c r="J20504">
        <v>1</v>
      </c>
      <c r="K20504">
        <v>0</v>
      </c>
    </row>
    <row r="20505" spans="2:11" s="3" customFormat="1">
      <c r="B20505" s="3" t="s">
        <v>905</v>
      </c>
      <c r="C20505" s="3" t="s">
        <v>8</v>
      </c>
      <c r="D20505" s="3">
        <f>IFERROR(AVERAGE(D20508), 0)</f>
        <v>0</v>
      </c>
      <c r="E20505" s="3">
        <f>IFERROR(AVERAGE(E20508), 0)</f>
        <v>0</v>
      </c>
      <c r="F20505" s="3">
        <f>IFERROR(AVERAGE(F20508), 0)</f>
        <v>0</v>
      </c>
      <c r="G20505" s="3">
        <f>IFERROR(AVERAGE(G20508), 0)</f>
        <v>0</v>
      </c>
      <c r="H20505" s="3">
        <f>IFERROR(AVERAGE(H20508), 0)</f>
        <v>0</v>
      </c>
      <c r="I20505" s="3">
        <f>IFERROR(AVERAGE(I20508), 0)</f>
        <v>0</v>
      </c>
      <c r="J20505" s="3">
        <f>IFERROR(AVERAGE(J20508), 0)</f>
        <v>0</v>
      </c>
      <c r="K20505" s="3">
        <f>IFERROR(AVERAGE(K20508), 0)</f>
        <v>0</v>
      </c>
    </row>
    <row r="20506" spans="2:11" outlineLevel="2">
      <c r="B20506" s="4" t="s">
        <v>9</v>
      </c>
      <c r="D20506">
        <f>E20509</f>
        <v>0</v>
      </c>
      <c r="E20506">
        <f>F20509</f>
        <v>0</v>
      </c>
      <c r="F20506">
        <f>G20509</f>
        <v>0</v>
      </c>
      <c r="G20506">
        <f>H20509</f>
        <v>0</v>
      </c>
      <c r="H20506">
        <f>I20509</f>
        <v>0</v>
      </c>
      <c r="I20506">
        <f>J20509</f>
        <v>0</v>
      </c>
      <c r="J20506">
        <f>K20509</f>
        <v>0</v>
      </c>
      <c r="K20506">
        <f>L20509</f>
        <v>0</v>
      </c>
    </row>
    <row r="20507" spans="2:11" outlineLevel="2">
      <c r="B20507" s="4" t="s">
        <v>10</v>
      </c>
      <c r="D20507">
        <f>E20510</f>
        <v>0</v>
      </c>
      <c r="E20507">
        <f>F20510</f>
        <v>0</v>
      </c>
      <c r="F20507">
        <f>G20510</f>
        <v>0</v>
      </c>
      <c r="G20507">
        <f>H20510</f>
        <v>0</v>
      </c>
      <c r="H20507">
        <f>I20510</f>
        <v>0</v>
      </c>
      <c r="I20507">
        <f>J20510</f>
        <v>0</v>
      </c>
      <c r="J20507">
        <f>K20510</f>
        <v>0</v>
      </c>
      <c r="K20507">
        <f>L20510</f>
        <v>0</v>
      </c>
    </row>
    <row r="20508" spans="2:11" s="5" customFormat="1" outlineLevel="1">
      <c r="C20508" s="5" t="s">
        <v>51</v>
      </c>
      <c r="D20508" s="1">
        <f>IFERROR(D20509/D20510, D20509)</f>
        <v>0</v>
      </c>
      <c r="E20508" s="1">
        <f>IFERROR(E20509/E20510, E20509)</f>
        <v>0</v>
      </c>
      <c r="F20508" s="1">
        <f>IFERROR(F20509/F20510, F20509)</f>
        <v>0</v>
      </c>
      <c r="G20508" s="1">
        <f>IFERROR(G20509/G20510, G20509)</f>
        <v>0</v>
      </c>
      <c r="H20508" s="1">
        <f>IFERROR(H20509/H20510, H20509)</f>
        <v>0</v>
      </c>
      <c r="I20508" s="1">
        <f>IFERROR(I20509/I20510, I20509)</f>
        <v>0</v>
      </c>
      <c r="J20508" s="1">
        <f>IFERROR(J20509/J20510, J20509)</f>
        <v>0</v>
      </c>
      <c r="K20508" s="1">
        <f>IFERROR(K20509/K20510, K20509)</f>
        <v>0</v>
      </c>
    </row>
    <row r="20509" spans="2:11" outlineLevel="2">
      <c r="C20509" t="s">
        <v>10</v>
      </c>
      <c r="D20509">
        <f>COUNTIF(D20511:D20511, "1")</f>
        <v>0</v>
      </c>
      <c r="E20509">
        <f>COUNTIF(E20511:E20511, "1")</f>
        <v>0</v>
      </c>
      <c r="F20509">
        <f>COUNTIF(F20511:F20511, "1")</f>
        <v>0</v>
      </c>
      <c r="G20509">
        <f>COUNTIF(G20511:G20511, "1")</f>
        <v>0</v>
      </c>
      <c r="H20509">
        <f>COUNTIF(H20511:H20511, "1")</f>
        <v>0</v>
      </c>
      <c r="I20509">
        <f>COUNTIF(I20511:I20511, "1")</f>
        <v>0</v>
      </c>
      <c r="J20509">
        <f>COUNTIF(J20511:J20511, "1")</f>
        <v>0</v>
      </c>
      <c r="K20509">
        <f>COUNTIF(K20511:K20511, "1")</f>
        <v>0</v>
      </c>
    </row>
    <row r="20510" spans="2:11" outlineLevel="2">
      <c r="C20510" t="s">
        <v>12</v>
      </c>
      <c r="D20510">
        <f>COUNTIF(D20511:D20511, "0")</f>
        <v>0</v>
      </c>
      <c r="E20510">
        <f>COUNTIF(E20511:E20511, "0")</f>
        <v>0</v>
      </c>
      <c r="F20510">
        <f>COUNTIF(F20511:F20511, "0")</f>
        <v>0</v>
      </c>
      <c r="G20510">
        <f>COUNTIF(G20511:G20511, "0")</f>
        <v>0</v>
      </c>
      <c r="H20510">
        <f>COUNTIF(H20511:H20511, "0")</f>
        <v>0</v>
      </c>
      <c r="I20510">
        <f>COUNTIF(I20511:I20511, "0")</f>
        <v>0</v>
      </c>
      <c r="J20510">
        <f>COUNTIF(J20511:J20511, "0")</f>
        <v>0</v>
      </c>
      <c r="K20510">
        <f>COUNTIF(K20511:K20511, "0")</f>
        <v>0</v>
      </c>
    </row>
    <row r="20511" spans="2:11" outlineLevel="2">
      <c r="B20511" t="s">
        <v>52</v>
      </c>
      <c r="C20511" t="s">
        <v>15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1</v>
      </c>
      <c r="K20511">
        <v>0</v>
      </c>
    </row>
    <row r="20512" spans="2:11" s="3" customFormat="1">
      <c r="B20512" s="3" t="s">
        <v>906</v>
      </c>
      <c r="C20512" s="3" t="s">
        <v>8</v>
      </c>
      <c r="D20512" s="3">
        <f>IFERROR(AVERAGE(D20515), 0)</f>
        <v>0</v>
      </c>
      <c r="E20512" s="3">
        <f>IFERROR(AVERAGE(E20515), 0)</f>
        <v>0</v>
      </c>
      <c r="F20512" s="3">
        <f>IFERROR(AVERAGE(F20515), 0)</f>
        <v>0</v>
      </c>
      <c r="G20512" s="3">
        <f>IFERROR(AVERAGE(G20515), 0)</f>
        <v>0</v>
      </c>
      <c r="H20512" s="3">
        <f>IFERROR(AVERAGE(H20515), 0)</f>
        <v>0</v>
      </c>
      <c r="I20512" s="3">
        <f>IFERROR(AVERAGE(I20515), 0)</f>
        <v>0</v>
      </c>
      <c r="J20512" s="3">
        <f>IFERROR(AVERAGE(J20515), 0)</f>
        <v>0</v>
      </c>
      <c r="K20512" s="3">
        <f>IFERROR(AVERAGE(K20515), 0)</f>
        <v>0</v>
      </c>
    </row>
    <row r="20513" spans="2:11" outlineLevel="2">
      <c r="B20513" s="4" t="s">
        <v>9</v>
      </c>
      <c r="D20513">
        <f>E20516</f>
        <v>0</v>
      </c>
      <c r="E20513">
        <f>F20516</f>
        <v>0</v>
      </c>
      <c r="F20513">
        <f>G20516</f>
        <v>0</v>
      </c>
      <c r="G20513">
        <f>H20516</f>
        <v>0</v>
      </c>
      <c r="H20513">
        <f>I20516</f>
        <v>0</v>
      </c>
      <c r="I20513">
        <f>J20516</f>
        <v>0</v>
      </c>
      <c r="J20513">
        <f>K20516</f>
        <v>0</v>
      </c>
      <c r="K20513">
        <f>L20516</f>
        <v>0</v>
      </c>
    </row>
    <row r="20514" spans="2:11" outlineLevel="2">
      <c r="B20514" s="4" t="s">
        <v>10</v>
      </c>
      <c r="D20514">
        <f>E20517</f>
        <v>0</v>
      </c>
      <c r="E20514">
        <f>F20517</f>
        <v>0</v>
      </c>
      <c r="F20514">
        <f>G20517</f>
        <v>0</v>
      </c>
      <c r="G20514">
        <f>H20517</f>
        <v>0</v>
      </c>
      <c r="H20514">
        <f>I20517</f>
        <v>0</v>
      </c>
      <c r="I20514">
        <f>J20517</f>
        <v>0</v>
      </c>
      <c r="J20514">
        <f>K20517</f>
        <v>0</v>
      </c>
      <c r="K20514">
        <f>L20517</f>
        <v>0</v>
      </c>
    </row>
    <row r="20515" spans="2:11" s="5" customFormat="1" outlineLevel="1">
      <c r="C20515" s="5" t="s">
        <v>51</v>
      </c>
      <c r="D20515" s="1">
        <f>IFERROR(D20516/D20517, D20516)</f>
        <v>0</v>
      </c>
      <c r="E20515" s="1">
        <f>IFERROR(E20516/E20517, E20516)</f>
        <v>0</v>
      </c>
      <c r="F20515" s="1">
        <f>IFERROR(F20516/F20517, F20516)</f>
        <v>0</v>
      </c>
      <c r="G20515" s="1">
        <f>IFERROR(G20516/G20517, G20516)</f>
        <v>0</v>
      </c>
      <c r="H20515" s="1">
        <f>IFERROR(H20516/H20517, H20516)</f>
        <v>0</v>
      </c>
      <c r="I20515" s="1">
        <f>IFERROR(I20516/I20517, I20516)</f>
        <v>0</v>
      </c>
      <c r="J20515" s="1">
        <f>IFERROR(J20516/J20517, J20516)</f>
        <v>0</v>
      </c>
      <c r="K20515" s="1">
        <f>IFERROR(K20516/K20517, K20516)</f>
        <v>0</v>
      </c>
    </row>
    <row r="20516" spans="2:11" outlineLevel="2">
      <c r="C20516" t="s">
        <v>10</v>
      </c>
      <c r="D20516">
        <f>COUNTIF(D20518:D20519, "1")</f>
        <v>0</v>
      </c>
      <c r="E20516">
        <f>COUNTIF(E20518:E20519, "1")</f>
        <v>0</v>
      </c>
      <c r="F20516">
        <f>COUNTIF(F20518:F20519, "1")</f>
        <v>0</v>
      </c>
      <c r="G20516">
        <f>COUNTIF(G20518:G20519, "1")</f>
        <v>0</v>
      </c>
      <c r="H20516">
        <f>COUNTIF(H20518:H20519, "1")</f>
        <v>0</v>
      </c>
      <c r="I20516">
        <f>COUNTIF(I20518:I20519, "1")</f>
        <v>0</v>
      </c>
      <c r="J20516">
        <f>COUNTIF(J20518:J20519, "1")</f>
        <v>0</v>
      </c>
      <c r="K20516">
        <f>COUNTIF(K20518:K20519, "1")</f>
        <v>0</v>
      </c>
    </row>
    <row r="20517" spans="2:11" outlineLevel="2">
      <c r="C20517" t="s">
        <v>12</v>
      </c>
      <c r="D20517">
        <f>COUNTIF(D20518:D20519, "0")</f>
        <v>0</v>
      </c>
      <c r="E20517">
        <f>COUNTIF(E20518:E20519, "0")</f>
        <v>0</v>
      </c>
      <c r="F20517">
        <f>COUNTIF(F20518:F20519, "0")</f>
        <v>0</v>
      </c>
      <c r="G20517">
        <f>COUNTIF(G20518:G20519, "0")</f>
        <v>0</v>
      </c>
      <c r="H20517">
        <f>COUNTIF(H20518:H20519, "0")</f>
        <v>0</v>
      </c>
      <c r="I20517">
        <f>COUNTIF(I20518:I20519, "0")</f>
        <v>0</v>
      </c>
      <c r="J20517">
        <f>COUNTIF(J20518:J20519, "0")</f>
        <v>0</v>
      </c>
      <c r="K20517">
        <f>COUNTIF(K20518:K20519, "0")</f>
        <v>0</v>
      </c>
    </row>
    <row r="20518" spans="2:11" outlineLevel="2">
      <c r="B20518" t="s">
        <v>52</v>
      </c>
      <c r="C20518" t="s">
        <v>14</v>
      </c>
      <c r="D20518">
        <v>0</v>
      </c>
      <c r="E20518">
        <v>1</v>
      </c>
      <c r="F20518">
        <v>0</v>
      </c>
      <c r="G20518">
        <v>0</v>
      </c>
      <c r="H20518">
        <v>1</v>
      </c>
      <c r="I20518">
        <v>0</v>
      </c>
      <c r="J20518">
        <v>0</v>
      </c>
      <c r="K20518">
        <v>0</v>
      </c>
    </row>
    <row r="20519" spans="2:11" outlineLevel="2">
      <c r="B20519" t="s">
        <v>52</v>
      </c>
      <c r="C20519" t="s">
        <v>15</v>
      </c>
      <c r="D20519">
        <v>0</v>
      </c>
      <c r="E20519">
        <v>0</v>
      </c>
      <c r="F20519">
        <v>0</v>
      </c>
      <c r="G20519">
        <v>0</v>
      </c>
      <c r="H20519">
        <v>1</v>
      </c>
      <c r="I20519">
        <v>1</v>
      </c>
      <c r="J20519">
        <v>0</v>
      </c>
      <c r="K20519">
        <v>0</v>
      </c>
    </row>
    <row r="20520" spans="2:11" s="3" customFormat="1">
      <c r="B20520" s="3" t="s">
        <v>907</v>
      </c>
      <c r="C20520" s="3" t="s">
        <v>8</v>
      </c>
      <c r="D20520" s="3">
        <f>IFERROR(AVERAGE(D20523), 0)</f>
        <v>0</v>
      </c>
      <c r="E20520" s="3">
        <f>IFERROR(AVERAGE(E20523), 0)</f>
        <v>0</v>
      </c>
      <c r="F20520" s="3">
        <f>IFERROR(AVERAGE(F20523), 0)</f>
        <v>0</v>
      </c>
      <c r="G20520" s="3">
        <f>IFERROR(AVERAGE(G20523), 0)</f>
        <v>0</v>
      </c>
      <c r="H20520" s="3">
        <f>IFERROR(AVERAGE(H20523), 0)</f>
        <v>0</v>
      </c>
      <c r="I20520" s="3">
        <f>IFERROR(AVERAGE(I20523), 0)</f>
        <v>0</v>
      </c>
      <c r="J20520" s="3">
        <f>IFERROR(AVERAGE(J20523), 0)</f>
        <v>0</v>
      </c>
      <c r="K20520" s="3">
        <f>IFERROR(AVERAGE(K20523), 0)</f>
        <v>0</v>
      </c>
    </row>
    <row r="20521" spans="2:11" outlineLevel="2">
      <c r="B20521" s="4" t="s">
        <v>9</v>
      </c>
      <c r="D20521">
        <f>E20524</f>
        <v>0</v>
      </c>
      <c r="E20521">
        <f>F20524</f>
        <v>0</v>
      </c>
      <c r="F20521">
        <f>G20524</f>
        <v>0</v>
      </c>
      <c r="G20521">
        <f>H20524</f>
        <v>0</v>
      </c>
      <c r="H20521">
        <f>I20524</f>
        <v>0</v>
      </c>
      <c r="I20521">
        <f>J20524</f>
        <v>0</v>
      </c>
      <c r="J20521">
        <f>K20524</f>
        <v>0</v>
      </c>
      <c r="K20521">
        <f>L20524</f>
        <v>0</v>
      </c>
    </row>
    <row r="20522" spans="2:11" outlineLevel="2">
      <c r="B20522" s="4" t="s">
        <v>10</v>
      </c>
      <c r="D20522">
        <f>E20525</f>
        <v>0</v>
      </c>
      <c r="E20522">
        <f>F20525</f>
        <v>0</v>
      </c>
      <c r="F20522">
        <f>G20525</f>
        <v>0</v>
      </c>
      <c r="G20522">
        <f>H20525</f>
        <v>0</v>
      </c>
      <c r="H20522">
        <f>I20525</f>
        <v>0</v>
      </c>
      <c r="I20522">
        <f>J20525</f>
        <v>0</v>
      </c>
      <c r="J20522">
        <f>K20525</f>
        <v>0</v>
      </c>
      <c r="K20522">
        <f>L20525</f>
        <v>0</v>
      </c>
    </row>
    <row r="20523" spans="2:11" s="5" customFormat="1" outlineLevel="1">
      <c r="C20523" s="5" t="s">
        <v>51</v>
      </c>
      <c r="D20523" s="1">
        <f>IFERROR(D20524/D20525, D20524)</f>
        <v>0</v>
      </c>
      <c r="E20523" s="1">
        <f>IFERROR(E20524/E20525, E20524)</f>
        <v>0</v>
      </c>
      <c r="F20523" s="1">
        <f>IFERROR(F20524/F20525, F20524)</f>
        <v>0</v>
      </c>
      <c r="G20523" s="1">
        <f>IFERROR(G20524/G20525, G20524)</f>
        <v>0</v>
      </c>
      <c r="H20523" s="1">
        <f>IFERROR(H20524/H20525, H20524)</f>
        <v>0</v>
      </c>
      <c r="I20523" s="1">
        <f>IFERROR(I20524/I20525, I20524)</f>
        <v>0</v>
      </c>
      <c r="J20523" s="1">
        <f>IFERROR(J20524/J20525, J20524)</f>
        <v>0</v>
      </c>
      <c r="K20523" s="1">
        <f>IFERROR(K20524/K20525, K20524)</f>
        <v>0</v>
      </c>
    </row>
    <row r="20524" spans="2:11" outlineLevel="2">
      <c r="C20524" t="s">
        <v>10</v>
      </c>
      <c r="D20524">
        <f>COUNTIF(D20526:D20534, "1")</f>
        <v>0</v>
      </c>
      <c r="E20524">
        <f>COUNTIF(E20526:E20534, "1")</f>
        <v>0</v>
      </c>
      <c r="F20524">
        <f>COUNTIF(F20526:F20534, "1")</f>
        <v>0</v>
      </c>
      <c r="G20524">
        <f>COUNTIF(G20526:G20534, "1")</f>
        <v>0</v>
      </c>
      <c r="H20524">
        <f>COUNTIF(H20526:H20534, "1")</f>
        <v>0</v>
      </c>
      <c r="I20524">
        <f>COUNTIF(I20526:I20534, "1")</f>
        <v>0</v>
      </c>
      <c r="J20524">
        <f>COUNTIF(J20526:J20534, "1")</f>
        <v>0</v>
      </c>
      <c r="K20524">
        <f>COUNTIF(K20526:K20534, "1")</f>
        <v>0</v>
      </c>
    </row>
    <row r="20525" spans="2:11" outlineLevel="2">
      <c r="C20525" t="s">
        <v>12</v>
      </c>
      <c r="D20525">
        <f>COUNTIF(D20526:D20534, "0")</f>
        <v>0</v>
      </c>
      <c r="E20525">
        <f>COUNTIF(E20526:E20534, "0")</f>
        <v>0</v>
      </c>
      <c r="F20525">
        <f>COUNTIF(F20526:F20534, "0")</f>
        <v>0</v>
      </c>
      <c r="G20525">
        <f>COUNTIF(G20526:G20534, "0")</f>
        <v>0</v>
      </c>
      <c r="H20525">
        <f>COUNTIF(H20526:H20534, "0")</f>
        <v>0</v>
      </c>
      <c r="I20525">
        <f>COUNTIF(I20526:I20534, "0")</f>
        <v>0</v>
      </c>
      <c r="J20525">
        <f>COUNTIF(J20526:J20534, "0")</f>
        <v>0</v>
      </c>
      <c r="K20525">
        <f>COUNTIF(K20526:K20534, "0")</f>
        <v>0</v>
      </c>
    </row>
    <row r="20526" spans="2:11" outlineLevel="2">
      <c r="B20526" t="s">
        <v>52</v>
      </c>
      <c r="C20526" t="s">
        <v>20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2:11" outlineLevel="2">
      <c r="B20527" t="s">
        <v>52</v>
      </c>
      <c r="C20527" t="s">
        <v>15</v>
      </c>
      <c r="D20527">
        <v>1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2:11" outlineLevel="2">
      <c r="B20528" t="s">
        <v>52</v>
      </c>
      <c r="C20528" t="s">
        <v>32</v>
      </c>
      <c r="D20528">
        <v>0</v>
      </c>
      <c r="E20528">
        <v>0</v>
      </c>
      <c r="F20528">
        <v>0</v>
      </c>
      <c r="G20528">
        <v>0</v>
      </c>
      <c r="H20528">
        <v>1</v>
      </c>
      <c r="I20528">
        <v>0</v>
      </c>
      <c r="J20528">
        <v>0</v>
      </c>
      <c r="K20528">
        <v>0</v>
      </c>
    </row>
    <row r="20529" spans="2:11" outlineLevel="2">
      <c r="B20529" t="s">
        <v>52</v>
      </c>
      <c r="C20529" t="s">
        <v>21</v>
      </c>
      <c r="D20529">
        <v>0</v>
      </c>
      <c r="E20529">
        <v>0</v>
      </c>
      <c r="F20529">
        <v>1</v>
      </c>
      <c r="G20529">
        <v>0</v>
      </c>
      <c r="H20529">
        <v>1</v>
      </c>
      <c r="I20529">
        <v>1</v>
      </c>
      <c r="J20529">
        <v>0</v>
      </c>
      <c r="K20529">
        <v>0</v>
      </c>
    </row>
    <row r="20530" spans="2:11" outlineLevel="2">
      <c r="B20530" t="s">
        <v>52</v>
      </c>
      <c r="C20530" t="s">
        <v>14</v>
      </c>
      <c r="D20530">
        <v>0</v>
      </c>
      <c r="E20530">
        <v>1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2:11" outlineLevel="2">
      <c r="B20531" t="s">
        <v>52</v>
      </c>
      <c r="C20531" t="s">
        <v>33</v>
      </c>
      <c r="D20531">
        <v>0</v>
      </c>
      <c r="E20531">
        <v>0</v>
      </c>
      <c r="F20531">
        <v>0</v>
      </c>
      <c r="G20531">
        <v>0</v>
      </c>
      <c r="H20531">
        <v>1</v>
      </c>
      <c r="I20531">
        <v>0</v>
      </c>
      <c r="J20531">
        <v>1</v>
      </c>
      <c r="K20531">
        <v>0</v>
      </c>
    </row>
    <row r="20532" spans="2:11" outlineLevel="2">
      <c r="B20532" t="s">
        <v>52</v>
      </c>
      <c r="C20532" t="s">
        <v>18</v>
      </c>
      <c r="D20532">
        <v>0</v>
      </c>
      <c r="E20532">
        <v>0</v>
      </c>
      <c r="F20532">
        <v>1</v>
      </c>
      <c r="G20532">
        <v>0</v>
      </c>
      <c r="H20532">
        <v>0</v>
      </c>
      <c r="I20532">
        <v>0</v>
      </c>
      <c r="J20532">
        <v>1</v>
      </c>
      <c r="K20532">
        <v>0</v>
      </c>
    </row>
    <row r="20533" spans="2:11" outlineLevel="2">
      <c r="B20533" t="s">
        <v>52</v>
      </c>
      <c r="C20533" t="s">
        <v>23</v>
      </c>
      <c r="D20533">
        <v>0</v>
      </c>
      <c r="E20533">
        <v>0</v>
      </c>
      <c r="F20533">
        <v>0</v>
      </c>
      <c r="G20533">
        <v>1</v>
      </c>
      <c r="H20533">
        <v>0</v>
      </c>
      <c r="I20533">
        <v>1</v>
      </c>
      <c r="J20533">
        <v>0</v>
      </c>
      <c r="K20533">
        <v>0</v>
      </c>
    </row>
    <row r="20534" spans="2:11" outlineLevel="2">
      <c r="B20534" t="s">
        <v>52</v>
      </c>
      <c r="C20534" t="s">
        <v>19</v>
      </c>
      <c r="D20534">
        <v>1</v>
      </c>
      <c r="E20534">
        <v>1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2:11" s="3" customFormat="1">
      <c r="B20535" s="3" t="s">
        <v>908</v>
      </c>
      <c r="C20535" s="3" t="s">
        <v>8</v>
      </c>
      <c r="D20535" s="3">
        <f>IFERROR(AVERAGE(D20538), 0)</f>
        <v>0</v>
      </c>
      <c r="E20535" s="3">
        <f>IFERROR(AVERAGE(E20538), 0)</f>
        <v>0</v>
      </c>
      <c r="F20535" s="3">
        <f>IFERROR(AVERAGE(F20538), 0)</f>
        <v>0</v>
      </c>
      <c r="G20535" s="3">
        <f>IFERROR(AVERAGE(G20538), 0)</f>
        <v>0</v>
      </c>
      <c r="H20535" s="3">
        <f>IFERROR(AVERAGE(H20538), 0)</f>
        <v>0</v>
      </c>
      <c r="I20535" s="3">
        <f>IFERROR(AVERAGE(I20538), 0)</f>
        <v>0</v>
      </c>
      <c r="J20535" s="3">
        <f>IFERROR(AVERAGE(J20538), 0)</f>
        <v>0</v>
      </c>
      <c r="K20535" s="3">
        <f>IFERROR(AVERAGE(K20538), 0)</f>
        <v>0</v>
      </c>
    </row>
    <row r="20536" spans="2:11" outlineLevel="2">
      <c r="B20536" s="4" t="s">
        <v>9</v>
      </c>
      <c r="D20536">
        <f>E20539</f>
        <v>0</v>
      </c>
      <c r="E20536">
        <f>F20539</f>
        <v>0</v>
      </c>
      <c r="F20536">
        <f>G20539</f>
        <v>0</v>
      </c>
      <c r="G20536">
        <f>H20539</f>
        <v>0</v>
      </c>
      <c r="H20536">
        <f>I20539</f>
        <v>0</v>
      </c>
      <c r="I20536">
        <f>J20539</f>
        <v>0</v>
      </c>
      <c r="J20536">
        <f>K20539</f>
        <v>0</v>
      </c>
      <c r="K20536">
        <f>L20539</f>
        <v>0</v>
      </c>
    </row>
    <row r="20537" spans="2:11" outlineLevel="2">
      <c r="B20537" s="4" t="s">
        <v>10</v>
      </c>
      <c r="D20537">
        <f>E20540</f>
        <v>0</v>
      </c>
      <c r="E20537">
        <f>F20540</f>
        <v>0</v>
      </c>
      <c r="F20537">
        <f>G20540</f>
        <v>0</v>
      </c>
      <c r="G20537">
        <f>H20540</f>
        <v>0</v>
      </c>
      <c r="H20537">
        <f>I20540</f>
        <v>0</v>
      </c>
      <c r="I20537">
        <f>J20540</f>
        <v>0</v>
      </c>
      <c r="J20537">
        <f>K20540</f>
        <v>0</v>
      </c>
      <c r="K20537">
        <f>L20540</f>
        <v>0</v>
      </c>
    </row>
    <row r="20538" spans="2:11" s="5" customFormat="1" outlineLevel="1">
      <c r="C20538" s="5" t="s">
        <v>51</v>
      </c>
      <c r="D20538" s="1">
        <f>IFERROR(D20539/D20540, D20539)</f>
        <v>0</v>
      </c>
      <c r="E20538" s="1">
        <f>IFERROR(E20539/E20540, E20539)</f>
        <v>0</v>
      </c>
      <c r="F20538" s="1">
        <f>IFERROR(F20539/F20540, F20539)</f>
        <v>0</v>
      </c>
      <c r="G20538" s="1">
        <f>IFERROR(G20539/G20540, G20539)</f>
        <v>0</v>
      </c>
      <c r="H20538" s="1">
        <f>IFERROR(H20539/H20540, H20539)</f>
        <v>0</v>
      </c>
      <c r="I20538" s="1">
        <f>IFERROR(I20539/I20540, I20539)</f>
        <v>0</v>
      </c>
      <c r="J20538" s="1">
        <f>IFERROR(J20539/J20540, J20539)</f>
        <v>0</v>
      </c>
      <c r="K20538" s="1">
        <f>IFERROR(K20539/K20540, K20539)</f>
        <v>0</v>
      </c>
    </row>
    <row r="20539" spans="2:11" outlineLevel="2">
      <c r="C20539" t="s">
        <v>10</v>
      </c>
      <c r="D20539">
        <f>COUNTIF(D20541:D20544, "1")</f>
        <v>0</v>
      </c>
      <c r="E20539">
        <f>COUNTIF(E20541:E20544, "1")</f>
        <v>0</v>
      </c>
      <c r="F20539">
        <f>COUNTIF(F20541:F20544, "1")</f>
        <v>0</v>
      </c>
      <c r="G20539">
        <f>COUNTIF(G20541:G20544, "1")</f>
        <v>0</v>
      </c>
      <c r="H20539">
        <f>COUNTIF(H20541:H20544, "1")</f>
        <v>0</v>
      </c>
      <c r="I20539">
        <f>COUNTIF(I20541:I20544, "1")</f>
        <v>0</v>
      </c>
      <c r="J20539">
        <f>COUNTIF(J20541:J20544, "1")</f>
        <v>0</v>
      </c>
      <c r="K20539">
        <f>COUNTIF(K20541:K20544, "1")</f>
        <v>0</v>
      </c>
    </row>
    <row r="20540" spans="2:11" outlineLevel="2">
      <c r="C20540" t="s">
        <v>12</v>
      </c>
      <c r="D20540">
        <f>COUNTIF(D20541:D20544, "0")</f>
        <v>0</v>
      </c>
      <c r="E20540">
        <f>COUNTIF(E20541:E20544, "0")</f>
        <v>0</v>
      </c>
      <c r="F20540">
        <f>COUNTIF(F20541:F20544, "0")</f>
        <v>0</v>
      </c>
      <c r="G20540">
        <f>COUNTIF(G20541:G20544, "0")</f>
        <v>0</v>
      </c>
      <c r="H20540">
        <f>COUNTIF(H20541:H20544, "0")</f>
        <v>0</v>
      </c>
      <c r="I20540">
        <f>COUNTIF(I20541:I20544, "0")</f>
        <v>0</v>
      </c>
      <c r="J20540">
        <f>COUNTIF(J20541:J20544, "0")</f>
        <v>0</v>
      </c>
      <c r="K20540">
        <f>COUNTIF(K20541:K20544, "0")</f>
        <v>0</v>
      </c>
    </row>
    <row r="20541" spans="2:11" outlineLevel="2">
      <c r="B20541" t="s">
        <v>52</v>
      </c>
      <c r="C20541" t="s">
        <v>17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2:11" outlineLevel="2">
      <c r="B20542" t="s">
        <v>52</v>
      </c>
      <c r="C20542" t="s">
        <v>15</v>
      </c>
      <c r="D20542">
        <v>0</v>
      </c>
      <c r="E20542">
        <v>0</v>
      </c>
      <c r="F20542">
        <v>0</v>
      </c>
      <c r="G20542">
        <v>1</v>
      </c>
      <c r="H20542">
        <v>0</v>
      </c>
      <c r="I20542">
        <v>0</v>
      </c>
      <c r="J20542">
        <v>0</v>
      </c>
      <c r="K20542">
        <v>0</v>
      </c>
    </row>
    <row r="20543" spans="2:11" outlineLevel="2">
      <c r="B20543" t="s">
        <v>52</v>
      </c>
      <c r="C20543" t="s">
        <v>16</v>
      </c>
      <c r="D20543">
        <v>0</v>
      </c>
      <c r="E20543">
        <v>0</v>
      </c>
      <c r="F20543">
        <v>0</v>
      </c>
      <c r="G20543">
        <v>0</v>
      </c>
      <c r="H20543">
        <v>1</v>
      </c>
      <c r="I20543">
        <v>0</v>
      </c>
      <c r="J20543">
        <v>0</v>
      </c>
      <c r="K20543">
        <v>0</v>
      </c>
    </row>
    <row r="20544" spans="2:11" outlineLevel="2">
      <c r="B20544" t="s">
        <v>52</v>
      </c>
      <c r="C20544" t="s">
        <v>14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1</v>
      </c>
      <c r="J20544">
        <v>0</v>
      </c>
      <c r="K20544">
        <v>0</v>
      </c>
    </row>
    <row r="20545" spans="2:11" s="3" customFormat="1">
      <c r="B20545" s="3" t="s">
        <v>909</v>
      </c>
      <c r="C20545" s="3" t="s">
        <v>8</v>
      </c>
      <c r="D20545" s="3">
        <f>IFERROR(AVERAGE(D20548,D20571), 0)</f>
        <v>0</v>
      </c>
      <c r="E20545" s="3">
        <f>IFERROR(AVERAGE(E20548,E20571), 0)</f>
        <v>0</v>
      </c>
      <c r="F20545" s="3">
        <f>IFERROR(AVERAGE(F20548,F20571), 0)</f>
        <v>0</v>
      </c>
      <c r="G20545" s="3">
        <f>IFERROR(AVERAGE(G20548,G20571), 0)</f>
        <v>0</v>
      </c>
      <c r="H20545" s="3">
        <f>IFERROR(AVERAGE(H20548,H20571), 0)</f>
        <v>0</v>
      </c>
      <c r="I20545" s="3">
        <f>IFERROR(AVERAGE(I20548,I20571), 0)</f>
        <v>0</v>
      </c>
      <c r="J20545" s="3">
        <f>IFERROR(AVERAGE(J20548,J20571), 0)</f>
        <v>0</v>
      </c>
      <c r="K20545" s="3">
        <f>IFERROR(AVERAGE(K20548,K20571), 0)</f>
        <v>0</v>
      </c>
    </row>
    <row r="20546" spans="2:11" outlineLevel="2">
      <c r="B20546" s="4" t="s">
        <v>9</v>
      </c>
      <c r="D20546">
        <f>E20549+E20572</f>
        <v>0</v>
      </c>
      <c r="E20546">
        <f>F20549+F20572</f>
        <v>0</v>
      </c>
      <c r="F20546">
        <f>G20549+G20572</f>
        <v>0</v>
      </c>
      <c r="G20546">
        <f>H20549+H20572</f>
        <v>0</v>
      </c>
      <c r="H20546">
        <f>I20549+I20572</f>
        <v>0</v>
      </c>
      <c r="I20546">
        <f>J20549+J20572</f>
        <v>0</v>
      </c>
      <c r="J20546">
        <f>K20549+K20572</f>
        <v>0</v>
      </c>
      <c r="K20546">
        <f>L20549+L20572</f>
        <v>0</v>
      </c>
    </row>
    <row r="20547" spans="2:11" outlineLevel="2">
      <c r="B20547" s="4" t="s">
        <v>10</v>
      </c>
      <c r="D20547">
        <f>E20550+E20573</f>
        <v>0</v>
      </c>
      <c r="E20547">
        <f>F20550+F20573</f>
        <v>0</v>
      </c>
      <c r="F20547">
        <f>G20550+G20573</f>
        <v>0</v>
      </c>
      <c r="G20547">
        <f>H20550+H20573</f>
        <v>0</v>
      </c>
      <c r="H20547">
        <f>I20550+I20573</f>
        <v>0</v>
      </c>
      <c r="I20547">
        <f>J20550+J20573</f>
        <v>0</v>
      </c>
      <c r="J20547">
        <f>K20550+K20573</f>
        <v>0</v>
      </c>
      <c r="K20547">
        <f>L20550+L20573</f>
        <v>0</v>
      </c>
    </row>
    <row r="20548" spans="2:11" s="5" customFormat="1" outlineLevel="1">
      <c r="C20548" s="5" t="s">
        <v>51</v>
      </c>
      <c r="D20548" s="1">
        <f>IFERROR(D20549/D20550, D20549)</f>
        <v>0</v>
      </c>
      <c r="E20548" s="1">
        <f>IFERROR(E20549/E20550, E20549)</f>
        <v>0</v>
      </c>
      <c r="F20548" s="1">
        <f>IFERROR(F20549/F20550, F20549)</f>
        <v>0</v>
      </c>
      <c r="G20548" s="1">
        <f>IFERROR(G20549/G20550, G20549)</f>
        <v>0</v>
      </c>
      <c r="H20548" s="1">
        <f>IFERROR(H20549/H20550, H20549)</f>
        <v>0</v>
      </c>
      <c r="I20548" s="1">
        <f>IFERROR(I20549/I20550, I20549)</f>
        <v>0</v>
      </c>
      <c r="J20548" s="1">
        <f>IFERROR(J20549/J20550, J20549)</f>
        <v>0</v>
      </c>
      <c r="K20548" s="1">
        <f>IFERROR(K20549/K20550, K20549)</f>
        <v>0</v>
      </c>
    </row>
    <row r="20549" spans="2:11" outlineLevel="2">
      <c r="C20549" t="s">
        <v>10</v>
      </c>
      <c r="D20549">
        <f>COUNTIF(D20551:D20570, "1")</f>
        <v>0</v>
      </c>
      <c r="E20549">
        <f>COUNTIF(E20551:E20570, "1")</f>
        <v>0</v>
      </c>
      <c r="F20549">
        <f>COUNTIF(F20551:F20570, "1")</f>
        <v>0</v>
      </c>
      <c r="G20549">
        <f>COUNTIF(G20551:G20570, "1")</f>
        <v>0</v>
      </c>
      <c r="H20549">
        <f>COUNTIF(H20551:H20570, "1")</f>
        <v>0</v>
      </c>
      <c r="I20549">
        <f>COUNTIF(I20551:I20570, "1")</f>
        <v>0</v>
      </c>
      <c r="J20549">
        <f>COUNTIF(J20551:J20570, "1")</f>
        <v>0</v>
      </c>
      <c r="K20549">
        <f>COUNTIF(K20551:K20570, "1")</f>
        <v>0</v>
      </c>
    </row>
    <row r="20550" spans="2:11" outlineLevel="2">
      <c r="C20550" t="s">
        <v>12</v>
      </c>
      <c r="D20550">
        <f>COUNTIF(D20551:D20570, "0")</f>
        <v>0</v>
      </c>
      <c r="E20550">
        <f>COUNTIF(E20551:E20570, "0")</f>
        <v>0</v>
      </c>
      <c r="F20550">
        <f>COUNTIF(F20551:F20570, "0")</f>
        <v>0</v>
      </c>
      <c r="G20550">
        <f>COUNTIF(G20551:G20570, "0")</f>
        <v>0</v>
      </c>
      <c r="H20550">
        <f>COUNTIF(H20551:H20570, "0")</f>
        <v>0</v>
      </c>
      <c r="I20550">
        <f>COUNTIF(I20551:I20570, "0")</f>
        <v>0</v>
      </c>
      <c r="J20550">
        <f>COUNTIF(J20551:J20570, "0")</f>
        <v>0</v>
      </c>
      <c r="K20550">
        <f>COUNTIF(K20551:K20570, "0")</f>
        <v>0</v>
      </c>
    </row>
    <row r="20551" spans="2:11" outlineLevel="2">
      <c r="B20551" t="s">
        <v>52</v>
      </c>
      <c r="C20551" t="s">
        <v>14</v>
      </c>
      <c r="D20551">
        <v>0</v>
      </c>
      <c r="E20551">
        <v>0</v>
      </c>
      <c r="F20551">
        <v>1</v>
      </c>
      <c r="G20551">
        <v>0</v>
      </c>
      <c r="H20551">
        <v>1</v>
      </c>
      <c r="I20551">
        <v>1</v>
      </c>
      <c r="J20551">
        <v>0</v>
      </c>
      <c r="K20551">
        <v>0</v>
      </c>
    </row>
    <row r="20552" spans="2:11" outlineLevel="2">
      <c r="B20552" t="s">
        <v>52</v>
      </c>
      <c r="C20552" t="s">
        <v>14</v>
      </c>
      <c r="D20552">
        <v>0</v>
      </c>
      <c r="E20552">
        <v>0</v>
      </c>
      <c r="F20552">
        <v>0</v>
      </c>
      <c r="G20552">
        <v>0</v>
      </c>
      <c r="H20552">
        <v>1</v>
      </c>
      <c r="I20552">
        <v>0</v>
      </c>
      <c r="J20552">
        <v>1</v>
      </c>
      <c r="K20552">
        <v>0</v>
      </c>
    </row>
    <row r="20553" spans="2:11" outlineLevel="2">
      <c r="B20553" t="s">
        <v>52</v>
      </c>
      <c r="C20553" t="s">
        <v>15</v>
      </c>
      <c r="D20553">
        <v>0</v>
      </c>
      <c r="E20553">
        <v>0</v>
      </c>
      <c r="F20553">
        <v>0</v>
      </c>
      <c r="G20553">
        <v>0</v>
      </c>
      <c r="H20553">
        <v>1</v>
      </c>
      <c r="I20553">
        <v>0</v>
      </c>
      <c r="J20553">
        <v>0</v>
      </c>
      <c r="K20553">
        <v>0</v>
      </c>
    </row>
    <row r="20554" spans="2:11" outlineLevel="2">
      <c r="B20554" t="s">
        <v>52</v>
      </c>
      <c r="C20554" t="s">
        <v>16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2:11" outlineLevel="2">
      <c r="B20555" t="s">
        <v>52</v>
      </c>
      <c r="C20555" t="s">
        <v>17</v>
      </c>
      <c r="D20555">
        <v>0</v>
      </c>
      <c r="E20555">
        <v>0</v>
      </c>
      <c r="F20555">
        <v>0</v>
      </c>
      <c r="G20555">
        <v>0</v>
      </c>
      <c r="H20555">
        <v>1</v>
      </c>
      <c r="I20555">
        <v>0</v>
      </c>
      <c r="J20555">
        <v>0</v>
      </c>
      <c r="K20555">
        <v>0</v>
      </c>
    </row>
    <row r="20556" spans="2:11" outlineLevel="2">
      <c r="B20556" t="s">
        <v>52</v>
      </c>
      <c r="C20556" t="s">
        <v>18</v>
      </c>
      <c r="D20556">
        <v>0</v>
      </c>
      <c r="E20556">
        <v>1</v>
      </c>
      <c r="F20556">
        <v>1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2:11" outlineLevel="2">
      <c r="B20557" t="s">
        <v>52</v>
      </c>
      <c r="C20557" t="s">
        <v>19</v>
      </c>
      <c r="D20557">
        <v>0</v>
      </c>
      <c r="E20557">
        <v>0</v>
      </c>
      <c r="F20557">
        <v>1</v>
      </c>
      <c r="G20557">
        <v>0</v>
      </c>
      <c r="H20557">
        <v>0</v>
      </c>
      <c r="I20557">
        <v>1</v>
      </c>
      <c r="J20557">
        <v>0</v>
      </c>
      <c r="K20557">
        <v>0</v>
      </c>
    </row>
    <row r="20558" spans="2:11" outlineLevel="2">
      <c r="B20558" t="s">
        <v>52</v>
      </c>
      <c r="C20558" t="s">
        <v>32</v>
      </c>
      <c r="D20558">
        <v>1</v>
      </c>
      <c r="E20558">
        <v>1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2:11" outlineLevel="2">
      <c r="B20559" t="s">
        <v>52</v>
      </c>
      <c r="C20559" t="s">
        <v>21</v>
      </c>
      <c r="D20559">
        <v>0</v>
      </c>
      <c r="E20559">
        <v>0</v>
      </c>
      <c r="F20559">
        <v>1</v>
      </c>
      <c r="G20559">
        <v>0</v>
      </c>
      <c r="H20559">
        <v>0</v>
      </c>
      <c r="I20559">
        <v>1</v>
      </c>
      <c r="J20559">
        <v>0</v>
      </c>
      <c r="K20559">
        <v>0</v>
      </c>
    </row>
    <row r="20560" spans="2:11" outlineLevel="2">
      <c r="B20560" t="s">
        <v>52</v>
      </c>
      <c r="C20560" t="s">
        <v>22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2:11" outlineLevel="2">
      <c r="B20561" t="s">
        <v>52</v>
      </c>
      <c r="C20561" t="s">
        <v>23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2:11" outlineLevel="2">
      <c r="B20562" t="s">
        <v>52</v>
      </c>
      <c r="C20562" t="s">
        <v>33</v>
      </c>
      <c r="D20562">
        <v>1</v>
      </c>
      <c r="E20562">
        <v>0</v>
      </c>
      <c r="F20562">
        <v>0</v>
      </c>
      <c r="G20562">
        <v>0</v>
      </c>
      <c r="H20562">
        <v>1</v>
      </c>
      <c r="I20562">
        <v>0</v>
      </c>
      <c r="J20562">
        <v>0</v>
      </c>
      <c r="K20562">
        <v>0</v>
      </c>
    </row>
    <row r="20563" spans="2:11" outlineLevel="2">
      <c r="B20563" t="s">
        <v>52</v>
      </c>
      <c r="C20563" t="s">
        <v>24</v>
      </c>
      <c r="D20563">
        <v>1</v>
      </c>
      <c r="E20563">
        <v>1</v>
      </c>
      <c r="F20563">
        <v>0</v>
      </c>
      <c r="G20563">
        <v>1</v>
      </c>
      <c r="H20563">
        <v>0</v>
      </c>
      <c r="I20563">
        <v>0</v>
      </c>
      <c r="J20563">
        <v>1</v>
      </c>
      <c r="K20563">
        <v>0</v>
      </c>
    </row>
    <row r="20564" spans="2:11" outlineLevel="2">
      <c r="B20564" t="s">
        <v>52</v>
      </c>
      <c r="C20564" t="s">
        <v>34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2:11" outlineLevel="2">
      <c r="B20565" t="s">
        <v>52</v>
      </c>
      <c r="C20565" t="s">
        <v>25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2:11" outlineLevel="2">
      <c r="B20566" t="s">
        <v>52</v>
      </c>
      <c r="C20566" t="s">
        <v>26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1</v>
      </c>
      <c r="K20566">
        <v>0</v>
      </c>
    </row>
    <row r="20567" spans="2:11" outlineLevel="2">
      <c r="B20567" t="s">
        <v>52</v>
      </c>
      <c r="C20567" t="s">
        <v>28</v>
      </c>
      <c r="D20567">
        <v>1</v>
      </c>
      <c r="E20567">
        <v>0</v>
      </c>
      <c r="F20567">
        <v>0</v>
      </c>
      <c r="G20567">
        <v>1</v>
      </c>
      <c r="H20567">
        <v>0</v>
      </c>
      <c r="I20567">
        <v>0</v>
      </c>
      <c r="J20567">
        <v>0</v>
      </c>
      <c r="K20567">
        <v>0</v>
      </c>
    </row>
    <row r="20568" spans="2:11" outlineLevel="2">
      <c r="B20568" t="s">
        <v>52</v>
      </c>
      <c r="C20568" t="s">
        <v>35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2:11" outlineLevel="2">
      <c r="B20569" t="s">
        <v>52</v>
      </c>
      <c r="C20569" t="s">
        <v>48</v>
      </c>
      <c r="D20569">
        <v>0</v>
      </c>
      <c r="E20569">
        <v>1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2:11" outlineLevel="2">
      <c r="B20570" t="s">
        <v>52</v>
      </c>
      <c r="C20570" t="s">
        <v>36</v>
      </c>
      <c r="D20570">
        <v>0</v>
      </c>
      <c r="E20570">
        <v>0</v>
      </c>
      <c r="F20570">
        <v>0</v>
      </c>
      <c r="G20570">
        <v>1</v>
      </c>
      <c r="H20570">
        <v>0</v>
      </c>
      <c r="I20570">
        <v>0</v>
      </c>
      <c r="J20570">
        <v>0</v>
      </c>
      <c r="K20570">
        <v>0</v>
      </c>
    </row>
    <row r="20571" spans="2:11" s="5" customFormat="1" outlineLevel="1">
      <c r="C20571" s="5" t="s">
        <v>49</v>
      </c>
      <c r="D20571" s="1">
        <f>IFERROR(D20572/D20573, D20572)</f>
        <v>0</v>
      </c>
      <c r="E20571" s="1">
        <f>IFERROR(E20572/E20573, E20572)</f>
        <v>0</v>
      </c>
      <c r="F20571" s="1">
        <f>IFERROR(F20572/F20573, F20572)</f>
        <v>0</v>
      </c>
      <c r="G20571" s="1">
        <f>IFERROR(G20572/G20573, G20572)</f>
        <v>0</v>
      </c>
      <c r="H20571" s="1">
        <f>IFERROR(H20572/H20573, H20572)</f>
        <v>0</v>
      </c>
      <c r="I20571" s="1">
        <f>IFERROR(I20572/I20573, I20572)</f>
        <v>0</v>
      </c>
      <c r="J20571" s="1">
        <f>IFERROR(J20572/J20573, J20572)</f>
        <v>0</v>
      </c>
      <c r="K20571" s="1">
        <f>IFERROR(K20572/K20573, K20572)</f>
        <v>0</v>
      </c>
    </row>
    <row r="20572" spans="2:11" outlineLevel="2">
      <c r="C20572" t="s">
        <v>10</v>
      </c>
      <c r="D20572">
        <f>COUNTIF(D20574:D20590, "1")</f>
        <v>0</v>
      </c>
      <c r="E20572">
        <f>COUNTIF(E20574:E20590, "1")</f>
        <v>0</v>
      </c>
      <c r="F20572">
        <f>COUNTIF(F20574:F20590, "1")</f>
        <v>0</v>
      </c>
      <c r="G20572">
        <f>COUNTIF(G20574:G20590, "1")</f>
        <v>0</v>
      </c>
      <c r="H20572">
        <f>COUNTIF(H20574:H20590, "1")</f>
        <v>0</v>
      </c>
      <c r="I20572">
        <f>COUNTIF(I20574:I20590, "1")</f>
        <v>0</v>
      </c>
      <c r="J20572">
        <f>COUNTIF(J20574:J20590, "1")</f>
        <v>0</v>
      </c>
      <c r="K20572">
        <f>COUNTIF(K20574:K20590, "1")</f>
        <v>0</v>
      </c>
    </row>
    <row r="20573" spans="2:11" outlineLevel="2">
      <c r="C20573" t="s">
        <v>12</v>
      </c>
      <c r="D20573">
        <f>COUNTIF(D20574:D20590, "0")</f>
        <v>0</v>
      </c>
      <c r="E20573">
        <f>COUNTIF(E20574:E20590, "0")</f>
        <v>0</v>
      </c>
      <c r="F20573">
        <f>COUNTIF(F20574:F20590, "0")</f>
        <v>0</v>
      </c>
      <c r="G20573">
        <f>COUNTIF(G20574:G20590, "0")</f>
        <v>0</v>
      </c>
      <c r="H20573">
        <f>COUNTIF(H20574:H20590, "0")</f>
        <v>0</v>
      </c>
      <c r="I20573">
        <f>COUNTIF(I20574:I20590, "0")</f>
        <v>0</v>
      </c>
      <c r="J20573">
        <f>COUNTIF(J20574:J20590, "0")</f>
        <v>0</v>
      </c>
      <c r="K20573">
        <f>COUNTIF(K20574:K20590, "0")</f>
        <v>0</v>
      </c>
    </row>
    <row r="20574" spans="2:11" outlineLevel="2">
      <c r="B20574" t="s">
        <v>50</v>
      </c>
      <c r="C20574" t="s">
        <v>14</v>
      </c>
      <c r="D20574">
        <v>0</v>
      </c>
      <c r="E20574">
        <v>0</v>
      </c>
      <c r="F20574">
        <v>1</v>
      </c>
      <c r="G20574">
        <v>0</v>
      </c>
      <c r="H20574">
        <v>1</v>
      </c>
      <c r="I20574">
        <v>0</v>
      </c>
      <c r="J20574">
        <v>1</v>
      </c>
      <c r="K20574">
        <v>0</v>
      </c>
    </row>
    <row r="20575" spans="2:11" outlineLevel="2">
      <c r="B20575" t="s">
        <v>50</v>
      </c>
      <c r="C20575" t="s">
        <v>15</v>
      </c>
      <c r="D20575">
        <v>0</v>
      </c>
      <c r="E20575">
        <v>0</v>
      </c>
      <c r="F20575">
        <v>0</v>
      </c>
      <c r="G20575">
        <v>0</v>
      </c>
      <c r="H20575">
        <v>1</v>
      </c>
      <c r="I20575">
        <v>1</v>
      </c>
      <c r="J20575">
        <v>0</v>
      </c>
      <c r="K20575">
        <v>0</v>
      </c>
    </row>
    <row r="20576" spans="2:11" outlineLevel="2">
      <c r="B20576" t="s">
        <v>50</v>
      </c>
      <c r="C20576" t="s">
        <v>16</v>
      </c>
      <c r="D20576">
        <v>0</v>
      </c>
      <c r="E20576">
        <v>0</v>
      </c>
      <c r="F20576">
        <v>0</v>
      </c>
      <c r="G20576">
        <v>1</v>
      </c>
      <c r="H20576">
        <v>0</v>
      </c>
      <c r="I20576">
        <v>0</v>
      </c>
      <c r="J20576">
        <v>0</v>
      </c>
      <c r="K20576">
        <v>0</v>
      </c>
    </row>
    <row r="20577" spans="2:11" outlineLevel="2">
      <c r="B20577" t="s">
        <v>50</v>
      </c>
      <c r="C20577" t="s">
        <v>17</v>
      </c>
      <c r="D20577">
        <v>1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2:11" outlineLevel="2">
      <c r="B20578" t="s">
        <v>50</v>
      </c>
      <c r="C20578" t="s">
        <v>18</v>
      </c>
      <c r="D20578">
        <v>0</v>
      </c>
      <c r="E20578">
        <v>0</v>
      </c>
      <c r="F20578">
        <v>0</v>
      </c>
      <c r="G20578">
        <v>1</v>
      </c>
      <c r="H20578">
        <v>1</v>
      </c>
      <c r="I20578">
        <v>0</v>
      </c>
      <c r="J20578">
        <v>0</v>
      </c>
      <c r="K20578">
        <v>0</v>
      </c>
    </row>
    <row r="20579" spans="2:11" outlineLevel="2">
      <c r="B20579" t="s">
        <v>50</v>
      </c>
      <c r="C20579" t="s">
        <v>19</v>
      </c>
      <c r="D20579">
        <v>0</v>
      </c>
      <c r="E20579">
        <v>0</v>
      </c>
      <c r="F20579">
        <v>1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2:11" outlineLevel="2">
      <c r="B20580" t="s">
        <v>50</v>
      </c>
      <c r="C20580" t="s">
        <v>32</v>
      </c>
      <c r="D20580">
        <v>1</v>
      </c>
      <c r="E20580">
        <v>0</v>
      </c>
      <c r="F20580">
        <v>1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2:11" outlineLevel="2">
      <c r="B20581" t="s">
        <v>50</v>
      </c>
      <c r="C20581" t="s">
        <v>20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1</v>
      </c>
      <c r="J20581">
        <v>0</v>
      </c>
      <c r="K20581">
        <v>0</v>
      </c>
    </row>
    <row r="20582" spans="2:11" outlineLevel="2">
      <c r="B20582" t="s">
        <v>50</v>
      </c>
      <c r="C20582" t="s">
        <v>21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1</v>
      </c>
      <c r="K20582">
        <v>0</v>
      </c>
    </row>
    <row r="20583" spans="2:11" outlineLevel="2">
      <c r="B20583" t="s">
        <v>50</v>
      </c>
      <c r="C20583" t="s">
        <v>22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2:11" outlineLevel="2">
      <c r="B20584" t="s">
        <v>50</v>
      </c>
      <c r="C20584" t="s">
        <v>23</v>
      </c>
      <c r="D20584">
        <v>0</v>
      </c>
      <c r="E20584">
        <v>0</v>
      </c>
      <c r="F20584">
        <v>0</v>
      </c>
      <c r="G20584">
        <v>0</v>
      </c>
      <c r="H20584">
        <v>1</v>
      </c>
      <c r="I20584">
        <v>0</v>
      </c>
      <c r="J20584">
        <v>1</v>
      </c>
      <c r="K20584">
        <v>0</v>
      </c>
    </row>
    <row r="20585" spans="2:11" outlineLevel="2">
      <c r="B20585" t="s">
        <v>50</v>
      </c>
      <c r="C20585" t="s">
        <v>33</v>
      </c>
      <c r="D20585">
        <v>1</v>
      </c>
      <c r="E20585">
        <v>0</v>
      </c>
      <c r="F20585">
        <v>0</v>
      </c>
      <c r="G20585">
        <v>1</v>
      </c>
      <c r="H20585">
        <v>0</v>
      </c>
      <c r="I20585">
        <v>1</v>
      </c>
      <c r="J20585">
        <v>0</v>
      </c>
      <c r="K20585">
        <v>0</v>
      </c>
    </row>
    <row r="20586" spans="2:11" outlineLevel="2">
      <c r="B20586" t="s">
        <v>50</v>
      </c>
      <c r="C20586" t="s">
        <v>24</v>
      </c>
      <c r="D20586">
        <v>1</v>
      </c>
      <c r="E20586">
        <v>0</v>
      </c>
      <c r="F20586">
        <v>0</v>
      </c>
      <c r="G20586">
        <v>0</v>
      </c>
      <c r="H20586">
        <v>0</v>
      </c>
      <c r="I20586">
        <v>1</v>
      </c>
      <c r="J20586">
        <v>0</v>
      </c>
      <c r="K20586">
        <v>0</v>
      </c>
    </row>
    <row r="20587" spans="2:11" outlineLevel="2">
      <c r="B20587" t="s">
        <v>50</v>
      </c>
      <c r="C20587" t="s">
        <v>34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1</v>
      </c>
      <c r="J20587">
        <v>0</v>
      </c>
      <c r="K20587">
        <v>0</v>
      </c>
    </row>
    <row r="20588" spans="2:11" outlineLevel="2">
      <c r="B20588" t="s">
        <v>50</v>
      </c>
      <c r="C20588" t="s">
        <v>25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2:11" outlineLevel="2">
      <c r="B20589" t="s">
        <v>50</v>
      </c>
      <c r="C20589" t="s">
        <v>26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1</v>
      </c>
      <c r="J20589">
        <v>0</v>
      </c>
      <c r="K20589">
        <v>0</v>
      </c>
    </row>
    <row r="20590" spans="2:11" outlineLevel="2">
      <c r="B20590" t="s">
        <v>50</v>
      </c>
      <c r="C20590" t="s">
        <v>27</v>
      </c>
      <c r="D20590">
        <v>0</v>
      </c>
      <c r="E20590">
        <v>0</v>
      </c>
      <c r="F20590">
        <v>0</v>
      </c>
      <c r="G20590">
        <v>1</v>
      </c>
      <c r="H20590">
        <v>0</v>
      </c>
      <c r="I20590">
        <v>0</v>
      </c>
      <c r="J20590">
        <v>0</v>
      </c>
      <c r="K20590">
        <v>0</v>
      </c>
    </row>
    <row r="20591" spans="2:11" s="3" customFormat="1">
      <c r="B20591" s="3" t="s">
        <v>910</v>
      </c>
      <c r="C20591" s="3" t="s">
        <v>8</v>
      </c>
      <c r="D20591" s="3">
        <f>IFERROR(AVERAGE(D20594,D20619,D20644,D20665), 0)</f>
        <v>0</v>
      </c>
      <c r="E20591" s="3">
        <f>IFERROR(AVERAGE(E20594,E20619,E20644,E20665), 0)</f>
        <v>0</v>
      </c>
      <c r="F20591" s="3">
        <f>IFERROR(AVERAGE(F20594,F20619,F20644,F20665), 0)</f>
        <v>0</v>
      </c>
      <c r="G20591" s="3">
        <f>IFERROR(AVERAGE(G20594,G20619,G20644,G20665), 0)</f>
        <v>0</v>
      </c>
      <c r="H20591" s="3">
        <f>IFERROR(AVERAGE(H20594,H20619,H20644,H20665), 0)</f>
        <v>0</v>
      </c>
      <c r="I20591" s="3">
        <f>IFERROR(AVERAGE(I20594,I20619,I20644,I20665), 0)</f>
        <v>0</v>
      </c>
      <c r="J20591" s="3">
        <f>IFERROR(AVERAGE(J20594,J20619,J20644,J20665), 0)</f>
        <v>0</v>
      </c>
      <c r="K20591" s="3">
        <f>IFERROR(AVERAGE(K20594,K20619,K20644,K20665), 0)</f>
        <v>0</v>
      </c>
    </row>
    <row r="20592" spans="2:11" outlineLevel="2">
      <c r="B20592" s="4" t="s">
        <v>9</v>
      </c>
      <c r="D20592">
        <f>E20595+E20620+E20645+E20666</f>
        <v>0</v>
      </c>
      <c r="E20592">
        <f>F20595+F20620+F20645+F20666</f>
        <v>0</v>
      </c>
      <c r="F20592">
        <f>G20595+G20620+G20645+G20666</f>
        <v>0</v>
      </c>
      <c r="G20592">
        <f>H20595+H20620+H20645+H20666</f>
        <v>0</v>
      </c>
      <c r="H20592">
        <f>I20595+I20620+I20645+I20666</f>
        <v>0</v>
      </c>
      <c r="I20592">
        <f>J20595+J20620+J20645+J20666</f>
        <v>0</v>
      </c>
      <c r="J20592">
        <f>K20595+K20620+K20645+K20666</f>
        <v>0</v>
      </c>
      <c r="K20592">
        <f>L20595+L20620+L20645+L20666</f>
        <v>0</v>
      </c>
    </row>
    <row r="20593" spans="2:11" outlineLevel="2">
      <c r="B20593" s="4" t="s">
        <v>10</v>
      </c>
      <c r="D20593">
        <f>E20596+E20621+E20646+E20667</f>
        <v>0</v>
      </c>
      <c r="E20593">
        <f>F20596+F20621+F20646+F20667</f>
        <v>0</v>
      </c>
      <c r="F20593">
        <f>G20596+G20621+G20646+G20667</f>
        <v>0</v>
      </c>
      <c r="G20593">
        <f>H20596+H20621+H20646+H20667</f>
        <v>0</v>
      </c>
      <c r="H20593">
        <f>I20596+I20621+I20646+I20667</f>
        <v>0</v>
      </c>
      <c r="I20593">
        <f>J20596+J20621+J20646+J20667</f>
        <v>0</v>
      </c>
      <c r="J20593">
        <f>K20596+K20621+K20646+K20667</f>
        <v>0</v>
      </c>
      <c r="K20593">
        <f>L20596+L20621+L20646+L20667</f>
        <v>0</v>
      </c>
    </row>
    <row r="20594" spans="2:11" s="5" customFormat="1" outlineLevel="1">
      <c r="C20594" s="5" t="s">
        <v>55</v>
      </c>
      <c r="D20594" s="1">
        <f>IFERROR(D20595/D20596, D20595)</f>
        <v>0</v>
      </c>
      <c r="E20594" s="1">
        <f>IFERROR(E20595/E20596, E20595)</f>
        <v>0</v>
      </c>
      <c r="F20594" s="1">
        <f>IFERROR(F20595/F20596, F20595)</f>
        <v>0</v>
      </c>
      <c r="G20594" s="1">
        <f>IFERROR(G20595/G20596, G20595)</f>
        <v>0</v>
      </c>
      <c r="H20594" s="1">
        <f>IFERROR(H20595/H20596, H20595)</f>
        <v>0</v>
      </c>
      <c r="I20594" s="1">
        <f>IFERROR(I20595/I20596, I20595)</f>
        <v>0</v>
      </c>
      <c r="J20594" s="1">
        <f>IFERROR(J20595/J20596, J20595)</f>
        <v>0</v>
      </c>
      <c r="K20594" s="1">
        <f>IFERROR(K20595/K20596, K20595)</f>
        <v>0</v>
      </c>
    </row>
    <row r="20595" spans="2:11" outlineLevel="2">
      <c r="C20595" t="s">
        <v>10</v>
      </c>
      <c r="D20595">
        <f>COUNTIF(D20597:D20618, "1")</f>
        <v>0</v>
      </c>
      <c r="E20595">
        <f>COUNTIF(E20597:E20618, "1")</f>
        <v>0</v>
      </c>
      <c r="F20595">
        <f>COUNTIF(F20597:F20618, "1")</f>
        <v>0</v>
      </c>
      <c r="G20595">
        <f>COUNTIF(G20597:G20618, "1")</f>
        <v>0</v>
      </c>
      <c r="H20595">
        <f>COUNTIF(H20597:H20618, "1")</f>
        <v>0</v>
      </c>
      <c r="I20595">
        <f>COUNTIF(I20597:I20618, "1")</f>
        <v>0</v>
      </c>
      <c r="J20595">
        <f>COUNTIF(J20597:J20618, "1")</f>
        <v>0</v>
      </c>
      <c r="K20595">
        <f>COUNTIF(K20597:K20618, "1")</f>
        <v>0</v>
      </c>
    </row>
    <row r="20596" spans="2:11" outlineLevel="2">
      <c r="C20596" t="s">
        <v>12</v>
      </c>
      <c r="D20596">
        <f>COUNTIF(D20597:D20618, "0")</f>
        <v>0</v>
      </c>
      <c r="E20596">
        <f>COUNTIF(E20597:E20618, "0")</f>
        <v>0</v>
      </c>
      <c r="F20596">
        <f>COUNTIF(F20597:F20618, "0")</f>
        <v>0</v>
      </c>
      <c r="G20596">
        <f>COUNTIF(G20597:G20618, "0")</f>
        <v>0</v>
      </c>
      <c r="H20596">
        <f>COUNTIF(H20597:H20618, "0")</f>
        <v>0</v>
      </c>
      <c r="I20596">
        <f>COUNTIF(I20597:I20618, "0")</f>
        <v>0</v>
      </c>
      <c r="J20596">
        <f>COUNTIF(J20597:J20618, "0")</f>
        <v>0</v>
      </c>
      <c r="K20596">
        <f>COUNTIF(K20597:K20618, "0")</f>
        <v>0</v>
      </c>
    </row>
    <row r="20597" spans="2:11" outlineLevel="2">
      <c r="B20597" t="s">
        <v>56</v>
      </c>
      <c r="C20597" t="s">
        <v>14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2:11" outlineLevel="2">
      <c r="B20598" t="s">
        <v>56</v>
      </c>
      <c r="C20598" t="s">
        <v>15</v>
      </c>
      <c r="D20598">
        <v>0</v>
      </c>
      <c r="E20598">
        <v>0</v>
      </c>
      <c r="F20598">
        <v>0</v>
      </c>
      <c r="G20598">
        <v>1</v>
      </c>
      <c r="H20598">
        <v>0</v>
      </c>
      <c r="I20598">
        <v>0</v>
      </c>
      <c r="J20598">
        <v>0</v>
      </c>
      <c r="K20598">
        <v>0</v>
      </c>
    </row>
    <row r="20599" spans="2:11" outlineLevel="2">
      <c r="B20599" t="s">
        <v>56</v>
      </c>
      <c r="C20599" t="s">
        <v>16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1</v>
      </c>
      <c r="K20599">
        <v>0</v>
      </c>
    </row>
    <row r="20600" spans="2:11" outlineLevel="2">
      <c r="B20600" t="s">
        <v>56</v>
      </c>
      <c r="C20600" t="s">
        <v>32</v>
      </c>
      <c r="D20600">
        <v>0</v>
      </c>
      <c r="E20600">
        <v>0</v>
      </c>
      <c r="F20600">
        <v>1</v>
      </c>
      <c r="G20600">
        <v>1</v>
      </c>
      <c r="H20600">
        <v>0</v>
      </c>
      <c r="I20600">
        <v>1</v>
      </c>
      <c r="J20600">
        <v>0</v>
      </c>
      <c r="K20600">
        <v>0</v>
      </c>
    </row>
    <row r="20601" spans="2:11" outlineLevel="2">
      <c r="B20601" t="s">
        <v>56</v>
      </c>
      <c r="C20601" t="s">
        <v>20</v>
      </c>
      <c r="D20601">
        <v>0</v>
      </c>
      <c r="E20601">
        <v>0</v>
      </c>
      <c r="F20601">
        <v>1</v>
      </c>
      <c r="G20601">
        <v>0</v>
      </c>
      <c r="H20601">
        <v>0</v>
      </c>
      <c r="I20601">
        <v>0</v>
      </c>
      <c r="J20601">
        <v>0</v>
      </c>
      <c r="K20601">
        <v>0</v>
      </c>
    </row>
    <row r="20602" spans="2:11" outlineLevel="2">
      <c r="B20602" t="s">
        <v>56</v>
      </c>
      <c r="C20602" t="s">
        <v>21</v>
      </c>
      <c r="D20602">
        <v>0</v>
      </c>
      <c r="E20602">
        <v>0</v>
      </c>
      <c r="F20602">
        <v>0</v>
      </c>
      <c r="G20602">
        <v>1</v>
      </c>
      <c r="H20602">
        <v>0</v>
      </c>
      <c r="I20602">
        <v>0</v>
      </c>
      <c r="J20602">
        <v>0</v>
      </c>
      <c r="K20602">
        <v>0</v>
      </c>
    </row>
    <row r="20603" spans="2:11" outlineLevel="2">
      <c r="B20603" t="s">
        <v>56</v>
      </c>
      <c r="C20603" t="s">
        <v>22</v>
      </c>
      <c r="D20603">
        <v>1</v>
      </c>
      <c r="E20603">
        <v>0</v>
      </c>
      <c r="F20603">
        <v>1</v>
      </c>
      <c r="G20603">
        <v>1</v>
      </c>
      <c r="H20603">
        <v>0</v>
      </c>
      <c r="I20603">
        <v>1</v>
      </c>
      <c r="J20603">
        <v>0</v>
      </c>
      <c r="K20603">
        <v>0</v>
      </c>
    </row>
    <row r="20604" spans="2:11" outlineLevel="2">
      <c r="B20604" t="s">
        <v>56</v>
      </c>
      <c r="C20604" t="s">
        <v>23</v>
      </c>
      <c r="D20604">
        <v>1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2:11" outlineLevel="2">
      <c r="B20605" t="s">
        <v>56</v>
      </c>
      <c r="C20605" t="s">
        <v>33</v>
      </c>
      <c r="D20605">
        <v>1</v>
      </c>
      <c r="E20605">
        <v>0</v>
      </c>
      <c r="F20605">
        <v>0</v>
      </c>
      <c r="G20605">
        <v>1</v>
      </c>
      <c r="H20605">
        <v>0</v>
      </c>
      <c r="I20605">
        <v>0</v>
      </c>
      <c r="J20605">
        <v>1</v>
      </c>
      <c r="K20605">
        <v>0</v>
      </c>
    </row>
    <row r="20606" spans="2:11" outlineLevel="2">
      <c r="B20606" t="s">
        <v>56</v>
      </c>
      <c r="C20606" t="s">
        <v>33</v>
      </c>
      <c r="D20606">
        <v>1</v>
      </c>
      <c r="E20606">
        <v>0</v>
      </c>
      <c r="F20606">
        <v>0</v>
      </c>
      <c r="G20606">
        <v>1</v>
      </c>
      <c r="H20606">
        <v>0</v>
      </c>
      <c r="I20606">
        <v>0</v>
      </c>
      <c r="J20606">
        <v>1</v>
      </c>
      <c r="K20606">
        <v>0</v>
      </c>
    </row>
    <row r="20607" spans="2:11" outlineLevel="2">
      <c r="B20607" t="s">
        <v>56</v>
      </c>
      <c r="C20607" t="s">
        <v>24</v>
      </c>
      <c r="D20607">
        <v>1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1</v>
      </c>
      <c r="K20607">
        <v>0</v>
      </c>
    </row>
    <row r="20608" spans="2:11" outlineLevel="2">
      <c r="B20608" t="s">
        <v>56</v>
      </c>
      <c r="C20608" t="s">
        <v>34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2:11" outlineLevel="2">
      <c r="B20609" t="s">
        <v>56</v>
      </c>
      <c r="C20609" t="s">
        <v>25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2:11" outlineLevel="2">
      <c r="B20610" t="s">
        <v>56</v>
      </c>
      <c r="C20610" t="s">
        <v>26</v>
      </c>
      <c r="D20610">
        <v>0</v>
      </c>
      <c r="E20610">
        <v>0</v>
      </c>
      <c r="F20610">
        <v>1</v>
      </c>
      <c r="G20610">
        <v>1</v>
      </c>
      <c r="H20610">
        <v>0</v>
      </c>
      <c r="I20610">
        <v>0</v>
      </c>
      <c r="J20610">
        <v>0</v>
      </c>
      <c r="K20610">
        <v>0</v>
      </c>
    </row>
    <row r="20611" spans="2:11" outlineLevel="2">
      <c r="B20611" t="s">
        <v>56</v>
      </c>
      <c r="C20611" t="s">
        <v>27</v>
      </c>
      <c r="D20611">
        <v>1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2:11" outlineLevel="2">
      <c r="B20612" t="s">
        <v>56</v>
      </c>
      <c r="C20612" t="s">
        <v>28</v>
      </c>
      <c r="D20612">
        <v>0</v>
      </c>
      <c r="E20612">
        <v>1</v>
      </c>
      <c r="F20612">
        <v>0</v>
      </c>
      <c r="G20612">
        <v>0</v>
      </c>
      <c r="H20612">
        <v>0</v>
      </c>
      <c r="I20612">
        <v>0</v>
      </c>
      <c r="J20612">
        <v>1</v>
      </c>
      <c r="K20612">
        <v>0</v>
      </c>
    </row>
    <row r="20613" spans="2:11" outlineLevel="2">
      <c r="B20613" t="s">
        <v>56</v>
      </c>
      <c r="C20613" t="s">
        <v>35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1</v>
      </c>
      <c r="K20613">
        <v>0</v>
      </c>
    </row>
    <row r="20614" spans="2:11" outlineLevel="2">
      <c r="B20614" t="s">
        <v>56</v>
      </c>
      <c r="C20614" t="s">
        <v>48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2:11" outlineLevel="2">
      <c r="B20615" t="s">
        <v>56</v>
      </c>
      <c r="C20615" t="s">
        <v>36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2:11" outlineLevel="2">
      <c r="B20616" t="s">
        <v>56</v>
      </c>
      <c r="C20616" t="s">
        <v>37</v>
      </c>
      <c r="D20616">
        <v>0</v>
      </c>
      <c r="E20616">
        <v>1</v>
      </c>
      <c r="F20616">
        <v>1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2:11" outlineLevel="2">
      <c r="B20617" t="s">
        <v>56</v>
      </c>
      <c r="C20617" t="s">
        <v>39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2:11" outlineLevel="2">
      <c r="B20618" t="s">
        <v>56</v>
      </c>
      <c r="C20618" t="s">
        <v>40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1</v>
      </c>
      <c r="K20618">
        <v>0</v>
      </c>
    </row>
    <row r="20619" spans="2:11" s="5" customFormat="1" outlineLevel="1">
      <c r="C20619" s="5" t="s">
        <v>51</v>
      </c>
      <c r="D20619" s="1">
        <f>IFERROR(D20620/D20621, D20620)</f>
        <v>0</v>
      </c>
      <c r="E20619" s="1">
        <f>IFERROR(E20620/E20621, E20620)</f>
        <v>0</v>
      </c>
      <c r="F20619" s="1">
        <f>IFERROR(F20620/F20621, F20620)</f>
        <v>0</v>
      </c>
      <c r="G20619" s="1">
        <f>IFERROR(G20620/G20621, G20620)</f>
        <v>0</v>
      </c>
      <c r="H20619" s="1">
        <f>IFERROR(H20620/H20621, H20620)</f>
        <v>0</v>
      </c>
      <c r="I20619" s="1">
        <f>IFERROR(I20620/I20621, I20620)</f>
        <v>0</v>
      </c>
      <c r="J20619" s="1">
        <f>IFERROR(J20620/J20621, J20620)</f>
        <v>0</v>
      </c>
      <c r="K20619" s="1">
        <f>IFERROR(K20620/K20621, K20620)</f>
        <v>0</v>
      </c>
    </row>
    <row r="20620" spans="2:11" outlineLevel="2">
      <c r="C20620" t="s">
        <v>10</v>
      </c>
      <c r="D20620">
        <f>COUNTIF(D20622:D20643, "1")</f>
        <v>0</v>
      </c>
      <c r="E20620">
        <f>COUNTIF(E20622:E20643, "1")</f>
        <v>0</v>
      </c>
      <c r="F20620">
        <f>COUNTIF(F20622:F20643, "1")</f>
        <v>0</v>
      </c>
      <c r="G20620">
        <f>COUNTIF(G20622:G20643, "1")</f>
        <v>0</v>
      </c>
      <c r="H20620">
        <f>COUNTIF(H20622:H20643, "1")</f>
        <v>0</v>
      </c>
      <c r="I20620">
        <f>COUNTIF(I20622:I20643, "1")</f>
        <v>0</v>
      </c>
      <c r="J20620">
        <f>COUNTIF(J20622:J20643, "1")</f>
        <v>0</v>
      </c>
      <c r="K20620">
        <f>COUNTIF(K20622:K20643, "1")</f>
        <v>0</v>
      </c>
    </row>
    <row r="20621" spans="2:11" outlineLevel="2">
      <c r="C20621" t="s">
        <v>12</v>
      </c>
      <c r="D20621">
        <f>COUNTIF(D20622:D20643, "0")</f>
        <v>0</v>
      </c>
      <c r="E20621">
        <f>COUNTIF(E20622:E20643, "0")</f>
        <v>0</v>
      </c>
      <c r="F20621">
        <f>COUNTIF(F20622:F20643, "0")</f>
        <v>0</v>
      </c>
      <c r="G20621">
        <f>COUNTIF(G20622:G20643, "0")</f>
        <v>0</v>
      </c>
      <c r="H20621">
        <f>COUNTIF(H20622:H20643, "0")</f>
        <v>0</v>
      </c>
      <c r="I20621">
        <f>COUNTIF(I20622:I20643, "0")</f>
        <v>0</v>
      </c>
      <c r="J20621">
        <f>COUNTIF(J20622:J20643, "0")</f>
        <v>0</v>
      </c>
      <c r="K20621">
        <f>COUNTIF(K20622:K20643, "0")</f>
        <v>0</v>
      </c>
    </row>
    <row r="20622" spans="2:11" outlineLevel="2">
      <c r="B20622" t="s">
        <v>52</v>
      </c>
      <c r="C20622" t="s">
        <v>14</v>
      </c>
      <c r="D20622">
        <v>1</v>
      </c>
      <c r="E20622">
        <v>0</v>
      </c>
      <c r="F20622">
        <v>0</v>
      </c>
      <c r="G20622">
        <v>0</v>
      </c>
      <c r="H20622">
        <v>0</v>
      </c>
      <c r="I20622">
        <v>1</v>
      </c>
      <c r="J20622">
        <v>0</v>
      </c>
      <c r="K20622">
        <v>0</v>
      </c>
    </row>
    <row r="20623" spans="2:11" outlineLevel="2">
      <c r="B20623" t="s">
        <v>52</v>
      </c>
      <c r="C20623" t="s">
        <v>16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</row>
    <row r="20624" spans="2:11" outlineLevel="2">
      <c r="B20624" t="s">
        <v>52</v>
      </c>
      <c r="C20624" t="s">
        <v>17</v>
      </c>
      <c r="D20624">
        <v>0</v>
      </c>
      <c r="E20624">
        <v>1</v>
      </c>
      <c r="F20624">
        <v>0</v>
      </c>
      <c r="G20624">
        <v>1</v>
      </c>
      <c r="H20624">
        <v>1</v>
      </c>
      <c r="I20624">
        <v>0</v>
      </c>
      <c r="J20624">
        <v>0</v>
      </c>
      <c r="K20624">
        <v>0</v>
      </c>
    </row>
    <row r="20625" spans="2:11" outlineLevel="2">
      <c r="B20625" t="s">
        <v>52</v>
      </c>
      <c r="C20625" t="s">
        <v>18</v>
      </c>
      <c r="D20625">
        <v>1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</row>
    <row r="20626" spans="2:11" outlineLevel="2">
      <c r="B20626" t="s">
        <v>52</v>
      </c>
      <c r="C20626" t="s">
        <v>19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</row>
    <row r="20627" spans="2:11" outlineLevel="2">
      <c r="B20627" t="s">
        <v>52</v>
      </c>
      <c r="C20627" t="s">
        <v>32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2:11" outlineLevel="2">
      <c r="B20628" t="s">
        <v>52</v>
      </c>
      <c r="C20628" t="s">
        <v>20</v>
      </c>
      <c r="D20628">
        <v>1</v>
      </c>
      <c r="E20628">
        <v>0</v>
      </c>
      <c r="F20628">
        <v>0</v>
      </c>
      <c r="G20628">
        <v>0</v>
      </c>
      <c r="H20628">
        <v>1</v>
      </c>
      <c r="I20628">
        <v>0</v>
      </c>
      <c r="J20628">
        <v>0</v>
      </c>
      <c r="K20628">
        <v>0</v>
      </c>
    </row>
    <row r="20629" spans="2:11" outlineLevel="2">
      <c r="B20629" t="s">
        <v>52</v>
      </c>
      <c r="C20629" t="s">
        <v>21</v>
      </c>
      <c r="D20629">
        <v>0</v>
      </c>
      <c r="E20629">
        <v>1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2:11" outlineLevel="2">
      <c r="B20630" t="s">
        <v>52</v>
      </c>
      <c r="C20630" t="s">
        <v>22</v>
      </c>
      <c r="D20630">
        <v>0</v>
      </c>
      <c r="E20630">
        <v>0</v>
      </c>
      <c r="F20630">
        <v>1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2:11" outlineLevel="2">
      <c r="B20631" t="s">
        <v>52</v>
      </c>
      <c r="C20631" t="s">
        <v>23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2:11" outlineLevel="2">
      <c r="B20632" t="s">
        <v>52</v>
      </c>
      <c r="C20632" t="s">
        <v>33</v>
      </c>
      <c r="D20632">
        <v>1</v>
      </c>
      <c r="E20632">
        <v>1</v>
      </c>
      <c r="F20632">
        <v>0</v>
      </c>
      <c r="G20632">
        <v>0</v>
      </c>
      <c r="H20632">
        <v>1</v>
      </c>
      <c r="I20632">
        <v>0</v>
      </c>
      <c r="J20632">
        <v>0</v>
      </c>
      <c r="K20632">
        <v>0</v>
      </c>
    </row>
    <row r="20633" spans="2:11" outlineLevel="2">
      <c r="B20633" t="s">
        <v>52</v>
      </c>
      <c r="C20633" t="s">
        <v>24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2:11" outlineLevel="2">
      <c r="B20634" t="s">
        <v>52</v>
      </c>
      <c r="C20634" t="s">
        <v>34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2:11" outlineLevel="2">
      <c r="B20635" t="s">
        <v>52</v>
      </c>
      <c r="C20635" t="s">
        <v>26</v>
      </c>
      <c r="D20635">
        <v>1</v>
      </c>
      <c r="E20635">
        <v>0</v>
      </c>
      <c r="F20635">
        <v>1</v>
      </c>
      <c r="G20635">
        <v>0</v>
      </c>
      <c r="H20635">
        <v>1</v>
      </c>
      <c r="I20635">
        <v>0</v>
      </c>
      <c r="J20635">
        <v>0</v>
      </c>
      <c r="K20635">
        <v>0</v>
      </c>
    </row>
    <row r="20636" spans="2:11" outlineLevel="2">
      <c r="B20636" t="s">
        <v>52</v>
      </c>
      <c r="C20636" t="s">
        <v>27</v>
      </c>
      <c r="D20636">
        <v>0</v>
      </c>
      <c r="E20636">
        <v>0</v>
      </c>
      <c r="F20636">
        <v>1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2:11" outlineLevel="2">
      <c r="B20637" t="s">
        <v>52</v>
      </c>
      <c r="C20637" t="s">
        <v>35</v>
      </c>
      <c r="D20637">
        <v>0</v>
      </c>
      <c r="E20637">
        <v>1</v>
      </c>
      <c r="F20637">
        <v>0</v>
      </c>
      <c r="G20637">
        <v>1</v>
      </c>
      <c r="H20637">
        <v>0</v>
      </c>
      <c r="I20637">
        <v>0</v>
      </c>
      <c r="J20637">
        <v>0</v>
      </c>
      <c r="K20637">
        <v>0</v>
      </c>
    </row>
    <row r="20638" spans="2:11" outlineLevel="2">
      <c r="B20638" t="s">
        <v>52</v>
      </c>
      <c r="C20638" t="s">
        <v>48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2:11" outlineLevel="2">
      <c r="B20639" t="s">
        <v>52</v>
      </c>
      <c r="C20639" t="s">
        <v>36</v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1</v>
      </c>
      <c r="K20639">
        <v>0</v>
      </c>
    </row>
    <row r="20640" spans="2:11" outlineLevel="2">
      <c r="B20640" t="s">
        <v>52</v>
      </c>
      <c r="C20640" t="s">
        <v>37</v>
      </c>
      <c r="D20640">
        <v>1</v>
      </c>
      <c r="E20640">
        <v>1</v>
      </c>
      <c r="F20640">
        <v>1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2:11" outlineLevel="2">
      <c r="B20641" t="s">
        <v>52</v>
      </c>
      <c r="C20641" t="s">
        <v>38</v>
      </c>
      <c r="D20641">
        <v>1</v>
      </c>
      <c r="E20641">
        <v>0</v>
      </c>
      <c r="F20641">
        <v>0</v>
      </c>
      <c r="G20641">
        <v>0</v>
      </c>
      <c r="H20641">
        <v>0</v>
      </c>
      <c r="I20641">
        <v>1</v>
      </c>
      <c r="J20641">
        <v>0</v>
      </c>
      <c r="K20641">
        <v>0</v>
      </c>
    </row>
    <row r="20642" spans="2:11" outlineLevel="2">
      <c r="B20642" t="s">
        <v>52</v>
      </c>
      <c r="C20642" t="s">
        <v>39</v>
      </c>
      <c r="D20642">
        <v>0</v>
      </c>
      <c r="E20642">
        <v>1</v>
      </c>
      <c r="F20642">
        <v>0</v>
      </c>
      <c r="G20642">
        <v>0</v>
      </c>
      <c r="H20642">
        <v>0</v>
      </c>
      <c r="I20642">
        <v>1</v>
      </c>
      <c r="J20642">
        <v>0</v>
      </c>
      <c r="K20642">
        <v>0</v>
      </c>
    </row>
    <row r="20643" spans="2:11" outlineLevel="2">
      <c r="B20643" t="s">
        <v>52</v>
      </c>
      <c r="C20643" t="s">
        <v>40</v>
      </c>
      <c r="D20643">
        <v>1</v>
      </c>
      <c r="E20643">
        <v>0</v>
      </c>
      <c r="F20643">
        <v>0</v>
      </c>
      <c r="G20643">
        <v>0</v>
      </c>
      <c r="H20643">
        <v>1</v>
      </c>
      <c r="I20643">
        <v>0</v>
      </c>
      <c r="J20643">
        <v>0</v>
      </c>
      <c r="K20643">
        <v>0</v>
      </c>
    </row>
    <row r="20644" spans="2:11" s="5" customFormat="1" outlineLevel="1">
      <c r="C20644" s="5" t="s">
        <v>30</v>
      </c>
      <c r="D20644" s="1">
        <f>IFERROR(D20645/D20646, D20645)</f>
        <v>0</v>
      </c>
      <c r="E20644" s="1">
        <f>IFERROR(E20645/E20646, E20645)</f>
        <v>0</v>
      </c>
      <c r="F20644" s="1">
        <f>IFERROR(F20645/F20646, F20645)</f>
        <v>0</v>
      </c>
      <c r="G20644" s="1">
        <f>IFERROR(G20645/G20646, G20645)</f>
        <v>0</v>
      </c>
      <c r="H20644" s="1">
        <f>IFERROR(H20645/H20646, H20645)</f>
        <v>0</v>
      </c>
      <c r="I20644" s="1">
        <f>IFERROR(I20645/I20646, I20645)</f>
        <v>0</v>
      </c>
      <c r="J20644" s="1">
        <f>IFERROR(J20645/J20646, J20645)</f>
        <v>0</v>
      </c>
      <c r="K20644" s="1">
        <f>IFERROR(K20645/K20646, K20645)</f>
        <v>0</v>
      </c>
    </row>
    <row r="20645" spans="2:11" outlineLevel="2">
      <c r="C20645" t="s">
        <v>10</v>
      </c>
      <c r="D20645">
        <f>COUNTIF(D20647:D20664, "1")</f>
        <v>0</v>
      </c>
      <c r="E20645">
        <f>COUNTIF(E20647:E20664, "1")</f>
        <v>0</v>
      </c>
      <c r="F20645">
        <f>COUNTIF(F20647:F20664, "1")</f>
        <v>0</v>
      </c>
      <c r="G20645">
        <f>COUNTIF(G20647:G20664, "1")</f>
        <v>0</v>
      </c>
      <c r="H20645">
        <f>COUNTIF(H20647:H20664, "1")</f>
        <v>0</v>
      </c>
      <c r="I20645">
        <f>COUNTIF(I20647:I20664, "1")</f>
        <v>0</v>
      </c>
      <c r="J20645">
        <f>COUNTIF(J20647:J20664, "1")</f>
        <v>0</v>
      </c>
      <c r="K20645">
        <f>COUNTIF(K20647:K20664, "1")</f>
        <v>0</v>
      </c>
    </row>
    <row r="20646" spans="2:11" outlineLevel="2">
      <c r="C20646" t="s">
        <v>12</v>
      </c>
      <c r="D20646">
        <f>COUNTIF(D20647:D20664, "0")</f>
        <v>0</v>
      </c>
      <c r="E20646">
        <f>COUNTIF(E20647:E20664, "0")</f>
        <v>0</v>
      </c>
      <c r="F20646">
        <f>COUNTIF(F20647:F20664, "0")</f>
        <v>0</v>
      </c>
      <c r="G20646">
        <f>COUNTIF(G20647:G20664, "0")</f>
        <v>0</v>
      </c>
      <c r="H20646">
        <f>COUNTIF(H20647:H20664, "0")</f>
        <v>0</v>
      </c>
      <c r="I20646">
        <f>COUNTIF(I20647:I20664, "0")</f>
        <v>0</v>
      </c>
      <c r="J20646">
        <f>COUNTIF(J20647:J20664, "0")</f>
        <v>0</v>
      </c>
      <c r="K20646">
        <f>COUNTIF(K20647:K20664, "0")</f>
        <v>0</v>
      </c>
    </row>
    <row r="20647" spans="2:11" outlineLevel="2">
      <c r="B20647" t="s">
        <v>31</v>
      </c>
      <c r="C20647" t="s">
        <v>14</v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2:11" outlineLevel="2">
      <c r="B20648" t="s">
        <v>31</v>
      </c>
      <c r="C20648" t="s">
        <v>15</v>
      </c>
      <c r="D20648">
        <v>0</v>
      </c>
      <c r="E20648">
        <v>0</v>
      </c>
      <c r="F20648">
        <v>0</v>
      </c>
      <c r="G20648">
        <v>0</v>
      </c>
      <c r="H20648">
        <v>1</v>
      </c>
      <c r="I20648">
        <v>0</v>
      </c>
      <c r="J20648">
        <v>0</v>
      </c>
      <c r="K20648">
        <v>0</v>
      </c>
    </row>
    <row r="20649" spans="2:11" outlineLevel="2">
      <c r="B20649" t="s">
        <v>31</v>
      </c>
      <c r="C20649" t="s">
        <v>16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2:11" outlineLevel="2">
      <c r="B20650" t="s">
        <v>31</v>
      </c>
      <c r="C20650" t="s">
        <v>17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2:11" outlineLevel="2">
      <c r="B20651" t="s">
        <v>31</v>
      </c>
      <c r="C20651" t="s">
        <v>18</v>
      </c>
      <c r="D20651">
        <v>1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2:11" outlineLevel="2">
      <c r="B20652" t="s">
        <v>31</v>
      </c>
      <c r="C20652" t="s">
        <v>19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2:11" outlineLevel="2">
      <c r="B20653" t="s">
        <v>31</v>
      </c>
      <c r="C20653" t="s">
        <v>32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2:11" outlineLevel="2">
      <c r="B20654" t="s">
        <v>31</v>
      </c>
      <c r="C20654" t="s">
        <v>20</v>
      </c>
      <c r="D20654">
        <v>0</v>
      </c>
      <c r="E20654">
        <v>0</v>
      </c>
      <c r="F20654">
        <v>0</v>
      </c>
      <c r="G20654">
        <v>1</v>
      </c>
      <c r="H20654">
        <v>0</v>
      </c>
      <c r="I20654">
        <v>0</v>
      </c>
      <c r="J20654">
        <v>0</v>
      </c>
      <c r="K20654">
        <v>0</v>
      </c>
    </row>
    <row r="20655" spans="2:11" outlineLevel="2">
      <c r="B20655" t="s">
        <v>31</v>
      </c>
      <c r="C20655" t="s">
        <v>22</v>
      </c>
      <c r="D20655">
        <v>0</v>
      </c>
      <c r="E20655">
        <v>1</v>
      </c>
      <c r="F20655">
        <v>0</v>
      </c>
      <c r="G20655">
        <v>0</v>
      </c>
      <c r="H20655">
        <v>0</v>
      </c>
      <c r="I20655">
        <v>0</v>
      </c>
      <c r="J20655">
        <v>1</v>
      </c>
      <c r="K20655">
        <v>0</v>
      </c>
    </row>
    <row r="20656" spans="2:11" outlineLevel="2">
      <c r="B20656" t="s">
        <v>31</v>
      </c>
      <c r="C20656" t="s">
        <v>33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2:11" outlineLevel="2">
      <c r="B20657" t="s">
        <v>31</v>
      </c>
      <c r="C20657" t="s">
        <v>24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2:11" outlineLevel="2">
      <c r="B20658" t="s">
        <v>31</v>
      </c>
      <c r="C20658" t="s">
        <v>34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1</v>
      </c>
      <c r="J20658">
        <v>0</v>
      </c>
      <c r="K20658">
        <v>0</v>
      </c>
    </row>
    <row r="20659" spans="2:11" outlineLevel="2">
      <c r="B20659" t="s">
        <v>31</v>
      </c>
      <c r="C20659" t="s">
        <v>25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</row>
    <row r="20660" spans="2:11" outlineLevel="2">
      <c r="B20660" t="s">
        <v>31</v>
      </c>
      <c r="C20660" t="s">
        <v>27</v>
      </c>
      <c r="D20660">
        <v>0</v>
      </c>
      <c r="E20660">
        <v>1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</row>
    <row r="20661" spans="2:11" outlineLevel="2">
      <c r="B20661" t="s">
        <v>31</v>
      </c>
      <c r="C20661" t="s">
        <v>28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</row>
    <row r="20662" spans="2:11" outlineLevel="2">
      <c r="B20662" t="s">
        <v>31</v>
      </c>
      <c r="C20662" t="s">
        <v>35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1</v>
      </c>
      <c r="K20662">
        <v>0</v>
      </c>
    </row>
    <row r="20663" spans="2:11" outlineLevel="2">
      <c r="B20663" t="s">
        <v>31</v>
      </c>
      <c r="C20663" t="s">
        <v>48</v>
      </c>
      <c r="D20663">
        <v>0</v>
      </c>
      <c r="E20663">
        <v>0</v>
      </c>
      <c r="F20663">
        <v>0</v>
      </c>
      <c r="G20663">
        <v>1</v>
      </c>
      <c r="H20663">
        <v>0</v>
      </c>
      <c r="I20663">
        <v>0</v>
      </c>
      <c r="J20663">
        <v>0</v>
      </c>
      <c r="K20663">
        <v>0</v>
      </c>
    </row>
    <row r="20664" spans="2:11" outlineLevel="2">
      <c r="B20664" t="s">
        <v>31</v>
      </c>
      <c r="C20664" t="s">
        <v>37</v>
      </c>
      <c r="D20664">
        <v>1</v>
      </c>
      <c r="E20664">
        <v>0</v>
      </c>
      <c r="F20664">
        <v>1</v>
      </c>
      <c r="G20664">
        <v>0</v>
      </c>
      <c r="H20664">
        <v>1</v>
      </c>
      <c r="I20664">
        <v>0</v>
      </c>
      <c r="J20664">
        <v>1</v>
      </c>
      <c r="K20664">
        <v>0</v>
      </c>
    </row>
    <row r="20665" spans="2:11" s="5" customFormat="1" outlineLevel="1">
      <c r="C20665" s="5" t="s">
        <v>49</v>
      </c>
      <c r="D20665" s="1">
        <f>IFERROR(D20666/D20667, D20666)</f>
        <v>0</v>
      </c>
      <c r="E20665" s="1">
        <f>IFERROR(E20666/E20667, E20666)</f>
        <v>0</v>
      </c>
      <c r="F20665" s="1">
        <f>IFERROR(F20666/F20667, F20666)</f>
        <v>0</v>
      </c>
      <c r="G20665" s="1">
        <f>IFERROR(G20666/G20667, G20666)</f>
        <v>0</v>
      </c>
      <c r="H20665" s="1">
        <f>IFERROR(H20666/H20667, H20666)</f>
        <v>0</v>
      </c>
      <c r="I20665" s="1">
        <f>IFERROR(I20666/I20667, I20666)</f>
        <v>0</v>
      </c>
      <c r="J20665" s="1">
        <f>IFERROR(J20666/J20667, J20666)</f>
        <v>0</v>
      </c>
      <c r="K20665" s="1">
        <f>IFERROR(K20666/K20667, K20666)</f>
        <v>0</v>
      </c>
    </row>
    <row r="20666" spans="2:11" outlineLevel="2">
      <c r="C20666" t="s">
        <v>10</v>
      </c>
      <c r="D20666">
        <f>COUNTIF(D20668:D20689, "1")</f>
        <v>0</v>
      </c>
      <c r="E20666">
        <f>COUNTIF(E20668:E20689, "1")</f>
        <v>0</v>
      </c>
      <c r="F20666">
        <f>COUNTIF(F20668:F20689, "1")</f>
        <v>0</v>
      </c>
      <c r="G20666">
        <f>COUNTIF(G20668:G20689, "1")</f>
        <v>0</v>
      </c>
      <c r="H20666">
        <f>COUNTIF(H20668:H20689, "1")</f>
        <v>0</v>
      </c>
      <c r="I20666">
        <f>COUNTIF(I20668:I20689, "1")</f>
        <v>0</v>
      </c>
      <c r="J20666">
        <f>COUNTIF(J20668:J20689, "1")</f>
        <v>0</v>
      </c>
      <c r="K20666">
        <f>COUNTIF(K20668:K20689, "1")</f>
        <v>0</v>
      </c>
    </row>
    <row r="20667" spans="2:11" outlineLevel="2">
      <c r="C20667" t="s">
        <v>12</v>
      </c>
      <c r="D20667">
        <f>COUNTIF(D20668:D20689, "0")</f>
        <v>0</v>
      </c>
      <c r="E20667">
        <f>COUNTIF(E20668:E20689, "0")</f>
        <v>0</v>
      </c>
      <c r="F20667">
        <f>COUNTIF(F20668:F20689, "0")</f>
        <v>0</v>
      </c>
      <c r="G20667">
        <f>COUNTIF(G20668:G20689, "0")</f>
        <v>0</v>
      </c>
      <c r="H20667">
        <f>COUNTIF(H20668:H20689, "0")</f>
        <v>0</v>
      </c>
      <c r="I20667">
        <f>COUNTIF(I20668:I20689, "0")</f>
        <v>0</v>
      </c>
      <c r="J20667">
        <f>COUNTIF(J20668:J20689, "0")</f>
        <v>0</v>
      </c>
      <c r="K20667">
        <f>COUNTIF(K20668:K20689, "0")</f>
        <v>0</v>
      </c>
    </row>
    <row r="20668" spans="2:11" outlineLevel="2">
      <c r="B20668" t="s">
        <v>50</v>
      </c>
      <c r="C20668" t="s">
        <v>14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</row>
    <row r="20669" spans="2:11" outlineLevel="2">
      <c r="B20669" t="s">
        <v>50</v>
      </c>
      <c r="C20669" t="s">
        <v>15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1</v>
      </c>
      <c r="K20669">
        <v>0</v>
      </c>
    </row>
    <row r="20670" spans="2:11" outlineLevel="2">
      <c r="B20670" t="s">
        <v>50</v>
      </c>
      <c r="C20670" t="s">
        <v>16</v>
      </c>
      <c r="D20670">
        <v>1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1</v>
      </c>
      <c r="K20670">
        <v>0</v>
      </c>
    </row>
    <row r="20671" spans="2:11" outlineLevel="2">
      <c r="B20671" t="s">
        <v>50</v>
      </c>
      <c r="C20671" t="s">
        <v>17</v>
      </c>
      <c r="D20671">
        <v>0</v>
      </c>
      <c r="E20671">
        <v>1</v>
      </c>
      <c r="F20671">
        <v>1</v>
      </c>
      <c r="G20671">
        <v>0</v>
      </c>
      <c r="H20671">
        <v>0</v>
      </c>
      <c r="I20671">
        <v>1</v>
      </c>
      <c r="J20671">
        <v>1</v>
      </c>
      <c r="K20671">
        <v>0</v>
      </c>
    </row>
    <row r="20672" spans="2:11" outlineLevel="2">
      <c r="B20672" t="s">
        <v>50</v>
      </c>
      <c r="C20672" t="s">
        <v>18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</row>
    <row r="20673" spans="2:11" outlineLevel="2">
      <c r="B20673" t="s">
        <v>50</v>
      </c>
      <c r="C20673" t="s">
        <v>19</v>
      </c>
      <c r="D20673">
        <v>0</v>
      </c>
      <c r="E20673">
        <v>0</v>
      </c>
      <c r="F20673">
        <v>1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2:11" outlineLevel="2">
      <c r="B20674" t="s">
        <v>50</v>
      </c>
      <c r="C20674" t="s">
        <v>21</v>
      </c>
      <c r="D20674">
        <v>0</v>
      </c>
      <c r="E20674">
        <v>1</v>
      </c>
      <c r="F20674">
        <v>1</v>
      </c>
      <c r="G20674">
        <v>0</v>
      </c>
      <c r="H20674">
        <v>0</v>
      </c>
      <c r="I20674">
        <v>0</v>
      </c>
      <c r="J20674">
        <v>0</v>
      </c>
      <c r="K20674">
        <v>0</v>
      </c>
    </row>
    <row r="20675" spans="2:11" outlineLevel="2">
      <c r="B20675" t="s">
        <v>50</v>
      </c>
      <c r="C20675" t="s">
        <v>22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</row>
    <row r="20676" spans="2:11" outlineLevel="2">
      <c r="B20676" t="s">
        <v>50</v>
      </c>
      <c r="C20676" t="s">
        <v>23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</row>
    <row r="20677" spans="2:11" outlineLevel="2">
      <c r="B20677" t="s">
        <v>50</v>
      </c>
      <c r="C20677" t="s">
        <v>33</v>
      </c>
      <c r="D20677">
        <v>1</v>
      </c>
      <c r="E20677">
        <v>0</v>
      </c>
      <c r="F20677">
        <v>0</v>
      </c>
      <c r="G20677">
        <v>0</v>
      </c>
      <c r="H20677">
        <v>1</v>
      </c>
      <c r="I20677">
        <v>0</v>
      </c>
      <c r="J20677">
        <v>0</v>
      </c>
      <c r="K20677">
        <v>0</v>
      </c>
    </row>
    <row r="20678" spans="2:11" outlineLevel="2">
      <c r="B20678" t="s">
        <v>50</v>
      </c>
      <c r="C20678" t="s">
        <v>24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2:11" outlineLevel="2">
      <c r="B20679" t="s">
        <v>50</v>
      </c>
      <c r="C20679" t="s">
        <v>34</v>
      </c>
      <c r="D20679">
        <v>1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</row>
    <row r="20680" spans="2:11" outlineLevel="2">
      <c r="B20680" t="s">
        <v>50</v>
      </c>
      <c r="C20680" t="s">
        <v>25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2:11" outlineLevel="2">
      <c r="B20681" t="s">
        <v>50</v>
      </c>
      <c r="C20681" t="s">
        <v>27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2:11" outlineLevel="2">
      <c r="B20682" t="s">
        <v>50</v>
      </c>
      <c r="C20682" t="s">
        <v>28</v>
      </c>
      <c r="D20682">
        <v>0</v>
      </c>
      <c r="E20682">
        <v>1</v>
      </c>
      <c r="F20682">
        <v>1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2:11" outlineLevel="2">
      <c r="B20683" t="s">
        <v>50</v>
      </c>
      <c r="C20683" t="s">
        <v>48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</row>
    <row r="20684" spans="2:11" outlineLevel="2">
      <c r="B20684" t="s">
        <v>50</v>
      </c>
      <c r="C20684" t="s">
        <v>36</v>
      </c>
      <c r="D20684">
        <v>0</v>
      </c>
      <c r="E20684">
        <v>0</v>
      </c>
      <c r="F20684">
        <v>1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2:11" outlineLevel="2">
      <c r="B20685" t="s">
        <v>50</v>
      </c>
      <c r="C20685" t="s">
        <v>38</v>
      </c>
      <c r="D20685">
        <v>0</v>
      </c>
      <c r="E20685">
        <v>0</v>
      </c>
      <c r="F20685">
        <v>1</v>
      </c>
      <c r="G20685">
        <v>0</v>
      </c>
      <c r="H20685">
        <v>0</v>
      </c>
      <c r="I20685">
        <v>1</v>
      </c>
      <c r="J20685">
        <v>0</v>
      </c>
      <c r="K20685">
        <v>0</v>
      </c>
    </row>
    <row r="20686" spans="2:11" outlineLevel="2">
      <c r="B20686" t="s">
        <v>50</v>
      </c>
      <c r="C20686" t="s">
        <v>39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2:11" outlineLevel="2">
      <c r="B20687" t="s">
        <v>50</v>
      </c>
      <c r="C20687" t="s">
        <v>40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2:11" outlineLevel="2">
      <c r="B20688" t="s">
        <v>50</v>
      </c>
      <c r="C20688" t="s">
        <v>41</v>
      </c>
      <c r="D20688">
        <v>0</v>
      </c>
      <c r="E20688">
        <v>0</v>
      </c>
      <c r="F20688">
        <v>0</v>
      </c>
      <c r="G20688">
        <v>1</v>
      </c>
      <c r="H20688">
        <v>0</v>
      </c>
      <c r="I20688">
        <v>0</v>
      </c>
      <c r="J20688">
        <v>0</v>
      </c>
      <c r="K20688">
        <v>0</v>
      </c>
    </row>
    <row r="20689" spans="2:11" outlineLevel="2">
      <c r="B20689" t="s">
        <v>50</v>
      </c>
      <c r="C20689" t="s">
        <v>42</v>
      </c>
      <c r="D20689">
        <v>0</v>
      </c>
      <c r="E20689">
        <v>1</v>
      </c>
      <c r="F20689">
        <v>1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2:11" s="3" customFormat="1">
      <c r="B20690" s="3" t="s">
        <v>911</v>
      </c>
      <c r="C20690" s="3" t="s">
        <v>8</v>
      </c>
      <c r="D20690" s="3">
        <f>IFERROR(AVERAGE(D20693,D20709,D20732), 0)</f>
        <v>0</v>
      </c>
      <c r="E20690" s="3">
        <f>IFERROR(AVERAGE(E20693,E20709,E20732), 0)</f>
        <v>0</v>
      </c>
      <c r="F20690" s="3">
        <f>IFERROR(AVERAGE(F20693,F20709,F20732), 0)</f>
        <v>0</v>
      </c>
      <c r="G20690" s="3">
        <f>IFERROR(AVERAGE(G20693,G20709,G20732), 0)</f>
        <v>0</v>
      </c>
      <c r="H20690" s="3">
        <f>IFERROR(AVERAGE(H20693,H20709,H20732), 0)</f>
        <v>0</v>
      </c>
      <c r="I20690" s="3">
        <f>IFERROR(AVERAGE(I20693,I20709,I20732), 0)</f>
        <v>0</v>
      </c>
      <c r="J20690" s="3">
        <f>IFERROR(AVERAGE(J20693,J20709,J20732), 0)</f>
        <v>0</v>
      </c>
      <c r="K20690" s="3">
        <f>IFERROR(AVERAGE(K20693,K20709,K20732), 0)</f>
        <v>0</v>
      </c>
    </row>
    <row r="20691" spans="2:11" outlineLevel="2">
      <c r="B20691" s="4" t="s">
        <v>9</v>
      </c>
      <c r="D20691">
        <f>E20694+E20710+E20733</f>
        <v>0</v>
      </c>
      <c r="E20691">
        <f>F20694+F20710+F20733</f>
        <v>0</v>
      </c>
      <c r="F20691">
        <f>G20694+G20710+G20733</f>
        <v>0</v>
      </c>
      <c r="G20691">
        <f>H20694+H20710+H20733</f>
        <v>0</v>
      </c>
      <c r="H20691">
        <f>I20694+I20710+I20733</f>
        <v>0</v>
      </c>
      <c r="I20691">
        <f>J20694+J20710+J20733</f>
        <v>0</v>
      </c>
      <c r="J20691">
        <f>K20694+K20710+K20733</f>
        <v>0</v>
      </c>
      <c r="K20691">
        <f>L20694+L20710+L20733</f>
        <v>0</v>
      </c>
    </row>
    <row r="20692" spans="2:11" outlineLevel="2">
      <c r="B20692" s="4" t="s">
        <v>10</v>
      </c>
      <c r="D20692">
        <f>E20695+E20711+E20734</f>
        <v>0</v>
      </c>
      <c r="E20692">
        <f>F20695+F20711+F20734</f>
        <v>0</v>
      </c>
      <c r="F20692">
        <f>G20695+G20711+G20734</f>
        <v>0</v>
      </c>
      <c r="G20692">
        <f>H20695+H20711+H20734</f>
        <v>0</v>
      </c>
      <c r="H20692">
        <f>I20695+I20711+I20734</f>
        <v>0</v>
      </c>
      <c r="I20692">
        <f>J20695+J20711+J20734</f>
        <v>0</v>
      </c>
      <c r="J20692">
        <f>K20695+K20711+K20734</f>
        <v>0</v>
      </c>
      <c r="K20692">
        <f>L20695+L20711+L20734</f>
        <v>0</v>
      </c>
    </row>
    <row r="20693" spans="2:11" s="5" customFormat="1" outlineLevel="1">
      <c r="C20693" s="5" t="s">
        <v>51</v>
      </c>
      <c r="D20693" s="1">
        <f>IFERROR(D20694/D20695, D20694)</f>
        <v>0</v>
      </c>
      <c r="E20693" s="1">
        <f>IFERROR(E20694/E20695, E20694)</f>
        <v>0</v>
      </c>
      <c r="F20693" s="1">
        <f>IFERROR(F20694/F20695, F20694)</f>
        <v>0</v>
      </c>
      <c r="G20693" s="1">
        <f>IFERROR(G20694/G20695, G20694)</f>
        <v>0</v>
      </c>
      <c r="H20693" s="1">
        <f>IFERROR(H20694/H20695, H20694)</f>
        <v>0</v>
      </c>
      <c r="I20693" s="1">
        <f>IFERROR(I20694/I20695, I20694)</f>
        <v>0</v>
      </c>
      <c r="J20693" s="1">
        <f>IFERROR(J20694/J20695, J20694)</f>
        <v>0</v>
      </c>
      <c r="K20693" s="1">
        <f>IFERROR(K20694/K20695, K20694)</f>
        <v>0</v>
      </c>
    </row>
    <row r="20694" spans="2:11" outlineLevel="2">
      <c r="C20694" t="s">
        <v>10</v>
      </c>
      <c r="D20694">
        <f>COUNTIF(D20696:D20708, "1")</f>
        <v>0</v>
      </c>
      <c r="E20694">
        <f>COUNTIF(E20696:E20708, "1")</f>
        <v>0</v>
      </c>
      <c r="F20694">
        <f>COUNTIF(F20696:F20708, "1")</f>
        <v>0</v>
      </c>
      <c r="G20694">
        <f>COUNTIF(G20696:G20708, "1")</f>
        <v>0</v>
      </c>
      <c r="H20694">
        <f>COUNTIF(H20696:H20708, "1")</f>
        <v>0</v>
      </c>
      <c r="I20694">
        <f>COUNTIF(I20696:I20708, "1")</f>
        <v>0</v>
      </c>
      <c r="J20694">
        <f>COUNTIF(J20696:J20708, "1")</f>
        <v>0</v>
      </c>
      <c r="K20694">
        <f>COUNTIF(K20696:K20708, "1")</f>
        <v>0</v>
      </c>
    </row>
    <row r="20695" spans="2:11" outlineLevel="2">
      <c r="C20695" t="s">
        <v>12</v>
      </c>
      <c r="D20695">
        <f>COUNTIF(D20696:D20708, "0")</f>
        <v>0</v>
      </c>
      <c r="E20695">
        <f>COUNTIF(E20696:E20708, "0")</f>
        <v>0</v>
      </c>
      <c r="F20695">
        <f>COUNTIF(F20696:F20708, "0")</f>
        <v>0</v>
      </c>
      <c r="G20695">
        <f>COUNTIF(G20696:G20708, "0")</f>
        <v>0</v>
      </c>
      <c r="H20695">
        <f>COUNTIF(H20696:H20708, "0")</f>
        <v>0</v>
      </c>
      <c r="I20695">
        <f>COUNTIF(I20696:I20708, "0")</f>
        <v>0</v>
      </c>
      <c r="J20695">
        <f>COUNTIF(J20696:J20708, "0")</f>
        <v>0</v>
      </c>
      <c r="K20695">
        <f>COUNTIF(K20696:K20708, "0")</f>
        <v>0</v>
      </c>
    </row>
    <row r="20696" spans="2:11" outlineLevel="2">
      <c r="B20696" t="s">
        <v>52</v>
      </c>
      <c r="C20696" t="s">
        <v>16</v>
      </c>
      <c r="D20696">
        <v>0</v>
      </c>
      <c r="E20696">
        <v>1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2:11" outlineLevel="2">
      <c r="B20697" t="s">
        <v>52</v>
      </c>
      <c r="C20697" t="s">
        <v>18</v>
      </c>
      <c r="D20697">
        <v>0</v>
      </c>
      <c r="E20697">
        <v>0</v>
      </c>
      <c r="F20697">
        <v>0</v>
      </c>
      <c r="G20697">
        <v>1</v>
      </c>
      <c r="H20697">
        <v>0</v>
      </c>
      <c r="I20697">
        <v>1</v>
      </c>
      <c r="J20697">
        <v>0</v>
      </c>
      <c r="K20697">
        <v>0</v>
      </c>
    </row>
    <row r="20698" spans="2:11" outlineLevel="2">
      <c r="B20698" t="s">
        <v>52</v>
      </c>
      <c r="C20698" t="s">
        <v>32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2:11" outlineLevel="2">
      <c r="B20699" t="s">
        <v>52</v>
      </c>
      <c r="C20699" t="s">
        <v>20</v>
      </c>
      <c r="D20699">
        <v>0</v>
      </c>
      <c r="E20699">
        <v>1</v>
      </c>
      <c r="F20699">
        <v>1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2:11" outlineLevel="2">
      <c r="B20700" t="s">
        <v>52</v>
      </c>
      <c r="C20700" t="s">
        <v>23</v>
      </c>
      <c r="D20700">
        <v>0</v>
      </c>
      <c r="E20700">
        <v>0</v>
      </c>
      <c r="F20700">
        <v>0</v>
      </c>
      <c r="G20700">
        <v>1</v>
      </c>
      <c r="H20700">
        <v>0</v>
      </c>
      <c r="I20700">
        <v>0</v>
      </c>
      <c r="J20700">
        <v>0</v>
      </c>
      <c r="K20700">
        <v>0</v>
      </c>
    </row>
    <row r="20701" spans="2:11" outlineLevel="2">
      <c r="B20701" t="s">
        <v>52</v>
      </c>
      <c r="C20701" t="s">
        <v>33</v>
      </c>
      <c r="D20701">
        <v>0</v>
      </c>
      <c r="E20701">
        <v>0</v>
      </c>
      <c r="F20701">
        <v>0</v>
      </c>
      <c r="G20701">
        <v>0</v>
      </c>
      <c r="H20701">
        <v>1</v>
      </c>
      <c r="I20701">
        <v>0</v>
      </c>
      <c r="J20701">
        <v>0</v>
      </c>
      <c r="K20701">
        <v>0</v>
      </c>
    </row>
    <row r="20702" spans="2:11" outlineLevel="2">
      <c r="B20702" t="s">
        <v>52</v>
      </c>
      <c r="C20702" t="s">
        <v>24</v>
      </c>
      <c r="D20702">
        <v>0</v>
      </c>
      <c r="E20702">
        <v>0</v>
      </c>
      <c r="F20702">
        <v>0</v>
      </c>
      <c r="G20702">
        <v>1</v>
      </c>
      <c r="H20702">
        <v>0</v>
      </c>
      <c r="I20702">
        <v>0</v>
      </c>
      <c r="J20702">
        <v>0</v>
      </c>
      <c r="K20702">
        <v>0</v>
      </c>
    </row>
    <row r="20703" spans="2:11" outlineLevel="2">
      <c r="B20703" t="s">
        <v>52</v>
      </c>
      <c r="C20703" t="s">
        <v>34</v>
      </c>
      <c r="D20703">
        <v>0</v>
      </c>
      <c r="E20703">
        <v>1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2:11" outlineLevel="2">
      <c r="B20704" t="s">
        <v>52</v>
      </c>
      <c r="C20704" t="s">
        <v>25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2:11" outlineLevel="2">
      <c r="B20705" t="s">
        <v>52</v>
      </c>
      <c r="C20705" t="s">
        <v>26</v>
      </c>
      <c r="D20705">
        <v>1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</row>
    <row r="20706" spans="2:11" outlineLevel="2">
      <c r="B20706" t="s">
        <v>52</v>
      </c>
      <c r="C20706" t="s">
        <v>27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</row>
    <row r="20707" spans="2:11" outlineLevel="2">
      <c r="B20707" t="s">
        <v>52</v>
      </c>
      <c r="C20707" t="s">
        <v>28</v>
      </c>
      <c r="D20707">
        <v>0</v>
      </c>
      <c r="E20707">
        <v>0</v>
      </c>
      <c r="F20707">
        <v>1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2:11" outlineLevel="2">
      <c r="B20708" t="s">
        <v>52</v>
      </c>
      <c r="C20708" t="s">
        <v>36</v>
      </c>
      <c r="D20708">
        <v>0</v>
      </c>
      <c r="E20708">
        <v>0</v>
      </c>
      <c r="F20708">
        <v>0</v>
      </c>
      <c r="G20708">
        <v>1</v>
      </c>
      <c r="H20708">
        <v>0</v>
      </c>
      <c r="I20708">
        <v>0</v>
      </c>
      <c r="J20708">
        <v>0</v>
      </c>
      <c r="K20708">
        <v>0</v>
      </c>
    </row>
    <row r="20709" spans="2:11" s="5" customFormat="1" outlineLevel="1">
      <c r="C20709" s="5" t="s">
        <v>55</v>
      </c>
      <c r="D20709" s="1">
        <f>IFERROR(D20710/D20711, D20710)</f>
        <v>0</v>
      </c>
      <c r="E20709" s="1">
        <f>IFERROR(E20710/E20711, E20710)</f>
        <v>0</v>
      </c>
      <c r="F20709" s="1">
        <f>IFERROR(F20710/F20711, F20710)</f>
        <v>0</v>
      </c>
      <c r="G20709" s="1">
        <f>IFERROR(G20710/G20711, G20710)</f>
        <v>0</v>
      </c>
      <c r="H20709" s="1">
        <f>IFERROR(H20710/H20711, H20710)</f>
        <v>0</v>
      </c>
      <c r="I20709" s="1">
        <f>IFERROR(I20710/I20711, I20710)</f>
        <v>0</v>
      </c>
      <c r="J20709" s="1">
        <f>IFERROR(J20710/J20711, J20710)</f>
        <v>0</v>
      </c>
      <c r="K20709" s="1">
        <f>IFERROR(K20710/K20711, K20710)</f>
        <v>0</v>
      </c>
    </row>
    <row r="20710" spans="2:11" outlineLevel="2">
      <c r="C20710" t="s">
        <v>10</v>
      </c>
      <c r="D20710">
        <f>COUNTIF(D20712:D20731, "1")</f>
        <v>0</v>
      </c>
      <c r="E20710">
        <f>COUNTIF(E20712:E20731, "1")</f>
        <v>0</v>
      </c>
      <c r="F20710">
        <f>COUNTIF(F20712:F20731, "1")</f>
        <v>0</v>
      </c>
      <c r="G20710">
        <f>COUNTIF(G20712:G20731, "1")</f>
        <v>0</v>
      </c>
      <c r="H20710">
        <f>COUNTIF(H20712:H20731, "1")</f>
        <v>0</v>
      </c>
      <c r="I20710">
        <f>COUNTIF(I20712:I20731, "1")</f>
        <v>0</v>
      </c>
      <c r="J20710">
        <f>COUNTIF(J20712:J20731, "1")</f>
        <v>0</v>
      </c>
      <c r="K20710">
        <f>COUNTIF(K20712:K20731, "1")</f>
        <v>0</v>
      </c>
    </row>
    <row r="20711" spans="2:11" outlineLevel="2">
      <c r="C20711" t="s">
        <v>12</v>
      </c>
      <c r="D20711">
        <f>COUNTIF(D20712:D20731, "0")</f>
        <v>0</v>
      </c>
      <c r="E20711">
        <f>COUNTIF(E20712:E20731, "0")</f>
        <v>0</v>
      </c>
      <c r="F20711">
        <f>COUNTIF(F20712:F20731, "0")</f>
        <v>0</v>
      </c>
      <c r="G20711">
        <f>COUNTIF(G20712:G20731, "0")</f>
        <v>0</v>
      </c>
      <c r="H20711">
        <f>COUNTIF(H20712:H20731, "0")</f>
        <v>0</v>
      </c>
      <c r="I20711">
        <f>COUNTIF(I20712:I20731, "0")</f>
        <v>0</v>
      </c>
      <c r="J20711">
        <f>COUNTIF(J20712:J20731, "0")</f>
        <v>0</v>
      </c>
      <c r="K20711">
        <f>COUNTIF(K20712:K20731, "0")</f>
        <v>0</v>
      </c>
    </row>
    <row r="20712" spans="2:11" outlineLevel="2">
      <c r="B20712" t="s">
        <v>56</v>
      </c>
      <c r="C20712" t="s">
        <v>14</v>
      </c>
      <c r="D20712">
        <v>0</v>
      </c>
      <c r="E20712">
        <v>0</v>
      </c>
      <c r="F20712">
        <v>0</v>
      </c>
      <c r="G20712">
        <v>0</v>
      </c>
      <c r="H20712">
        <v>1</v>
      </c>
      <c r="I20712">
        <v>0</v>
      </c>
      <c r="J20712">
        <v>0</v>
      </c>
      <c r="K20712">
        <v>0</v>
      </c>
    </row>
    <row r="20713" spans="2:11" outlineLevel="2">
      <c r="B20713" t="s">
        <v>56</v>
      </c>
      <c r="C20713" t="s">
        <v>16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2:11" outlineLevel="2">
      <c r="B20714" t="s">
        <v>56</v>
      </c>
      <c r="C20714" t="s">
        <v>17</v>
      </c>
      <c r="D20714">
        <v>1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2:11" outlineLevel="2">
      <c r="B20715" t="s">
        <v>56</v>
      </c>
      <c r="C20715" t="s">
        <v>18</v>
      </c>
      <c r="D20715">
        <v>0</v>
      </c>
      <c r="E20715">
        <v>0</v>
      </c>
      <c r="F20715">
        <v>0</v>
      </c>
      <c r="G20715">
        <v>1</v>
      </c>
      <c r="H20715">
        <v>0</v>
      </c>
      <c r="I20715">
        <v>0</v>
      </c>
      <c r="J20715">
        <v>0</v>
      </c>
      <c r="K20715">
        <v>0</v>
      </c>
    </row>
    <row r="20716" spans="2:11" outlineLevel="2">
      <c r="B20716" t="s">
        <v>56</v>
      </c>
      <c r="C20716" t="s">
        <v>19</v>
      </c>
      <c r="D20716">
        <v>0</v>
      </c>
      <c r="E20716">
        <v>0</v>
      </c>
      <c r="F20716">
        <v>0</v>
      </c>
      <c r="G20716">
        <v>0</v>
      </c>
      <c r="H20716">
        <v>1</v>
      </c>
      <c r="I20716">
        <v>0</v>
      </c>
      <c r="J20716">
        <v>0</v>
      </c>
      <c r="K20716">
        <v>0</v>
      </c>
    </row>
    <row r="20717" spans="2:11" outlineLevel="2">
      <c r="B20717" t="s">
        <v>56</v>
      </c>
      <c r="C20717" t="s">
        <v>32</v>
      </c>
      <c r="D20717">
        <v>1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2:11" outlineLevel="2">
      <c r="B20718" t="s">
        <v>56</v>
      </c>
      <c r="C20718" t="s">
        <v>20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1</v>
      </c>
      <c r="J20718">
        <v>0</v>
      </c>
      <c r="K20718">
        <v>0</v>
      </c>
    </row>
    <row r="20719" spans="2:11" outlineLevel="2">
      <c r="B20719" t="s">
        <v>56</v>
      </c>
      <c r="C20719" t="s">
        <v>21</v>
      </c>
      <c r="D20719">
        <v>0</v>
      </c>
      <c r="E20719">
        <v>1</v>
      </c>
      <c r="F20719">
        <v>1</v>
      </c>
      <c r="G20719">
        <v>0</v>
      </c>
      <c r="H20719">
        <v>1</v>
      </c>
      <c r="I20719">
        <v>0</v>
      </c>
      <c r="J20719">
        <v>0</v>
      </c>
      <c r="K20719">
        <v>0</v>
      </c>
    </row>
    <row r="20720" spans="2:11" outlineLevel="2">
      <c r="B20720" t="s">
        <v>56</v>
      </c>
      <c r="C20720" t="s">
        <v>22</v>
      </c>
      <c r="D20720">
        <v>0</v>
      </c>
      <c r="E20720">
        <v>0</v>
      </c>
      <c r="F20720">
        <v>1</v>
      </c>
      <c r="G20720">
        <v>0</v>
      </c>
      <c r="H20720">
        <v>0</v>
      </c>
      <c r="I20720">
        <v>0</v>
      </c>
      <c r="J20720">
        <v>0</v>
      </c>
      <c r="K20720">
        <v>0</v>
      </c>
    </row>
    <row r="20721" spans="2:11" outlineLevel="2">
      <c r="B20721" t="s">
        <v>56</v>
      </c>
      <c r="C20721" t="s">
        <v>23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</row>
    <row r="20722" spans="2:11" outlineLevel="2">
      <c r="B20722" t="s">
        <v>56</v>
      </c>
      <c r="C20722" t="s">
        <v>33</v>
      </c>
      <c r="D20722">
        <v>0</v>
      </c>
      <c r="E20722">
        <v>0</v>
      </c>
      <c r="F20722">
        <v>1</v>
      </c>
      <c r="G20722">
        <v>0</v>
      </c>
      <c r="H20722">
        <v>1</v>
      </c>
      <c r="I20722">
        <v>0</v>
      </c>
      <c r="J20722">
        <v>0</v>
      </c>
      <c r="K20722">
        <v>0</v>
      </c>
    </row>
    <row r="20723" spans="2:11" outlineLevel="2">
      <c r="B20723" t="s">
        <v>56</v>
      </c>
      <c r="C20723" t="s">
        <v>34</v>
      </c>
      <c r="D20723">
        <v>0</v>
      </c>
      <c r="E20723">
        <v>1</v>
      </c>
      <c r="F20723">
        <v>0</v>
      </c>
      <c r="G20723">
        <v>1</v>
      </c>
      <c r="H20723">
        <v>0</v>
      </c>
      <c r="I20723">
        <v>0</v>
      </c>
      <c r="J20723">
        <v>0</v>
      </c>
      <c r="K20723">
        <v>0</v>
      </c>
    </row>
    <row r="20724" spans="2:11" outlineLevel="2">
      <c r="B20724" t="s">
        <v>56</v>
      </c>
      <c r="C20724" t="s">
        <v>25</v>
      </c>
      <c r="D20724">
        <v>0</v>
      </c>
      <c r="E20724">
        <v>1</v>
      </c>
      <c r="F20724">
        <v>0</v>
      </c>
      <c r="G20724">
        <v>0</v>
      </c>
      <c r="H20724">
        <v>0</v>
      </c>
      <c r="I20724">
        <v>0</v>
      </c>
      <c r="J20724">
        <v>1</v>
      </c>
      <c r="K20724">
        <v>0</v>
      </c>
    </row>
    <row r="20725" spans="2:11" outlineLevel="2">
      <c r="B20725" t="s">
        <v>56</v>
      </c>
      <c r="C20725" t="s">
        <v>27</v>
      </c>
      <c r="D20725">
        <v>0</v>
      </c>
      <c r="E20725">
        <v>1</v>
      </c>
      <c r="F20725">
        <v>1</v>
      </c>
      <c r="G20725">
        <v>0</v>
      </c>
      <c r="H20725">
        <v>0</v>
      </c>
      <c r="I20725">
        <v>1</v>
      </c>
      <c r="J20725">
        <v>0</v>
      </c>
      <c r="K20725">
        <v>0</v>
      </c>
    </row>
    <row r="20726" spans="2:11" outlineLevel="2">
      <c r="B20726" t="s">
        <v>56</v>
      </c>
      <c r="C20726" t="s">
        <v>28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2:11" outlineLevel="2">
      <c r="B20727" t="s">
        <v>56</v>
      </c>
      <c r="C20727" t="s">
        <v>35</v>
      </c>
      <c r="D20727">
        <v>0</v>
      </c>
      <c r="E20727">
        <v>1</v>
      </c>
      <c r="F20727">
        <v>0</v>
      </c>
      <c r="G20727">
        <v>0</v>
      </c>
      <c r="H20727">
        <v>1</v>
      </c>
      <c r="I20727">
        <v>0</v>
      </c>
      <c r="J20727">
        <v>1</v>
      </c>
      <c r="K20727">
        <v>0</v>
      </c>
    </row>
    <row r="20728" spans="2:11" outlineLevel="2">
      <c r="B20728" t="s">
        <v>56</v>
      </c>
      <c r="C20728" t="s">
        <v>48</v>
      </c>
      <c r="D20728">
        <v>0</v>
      </c>
      <c r="E20728">
        <v>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2:11" outlineLevel="2">
      <c r="B20729" t="s">
        <v>56</v>
      </c>
      <c r="C20729" t="s">
        <v>36</v>
      </c>
      <c r="D20729">
        <v>1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2:11" outlineLevel="2">
      <c r="B20730" t="s">
        <v>56</v>
      </c>
      <c r="C20730" t="s">
        <v>39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1</v>
      </c>
      <c r="J20730">
        <v>0</v>
      </c>
      <c r="K20730">
        <v>0</v>
      </c>
    </row>
    <row r="20731" spans="2:11" outlineLevel="2">
      <c r="B20731" t="s">
        <v>56</v>
      </c>
      <c r="C20731" t="s">
        <v>40</v>
      </c>
      <c r="D20731">
        <v>0</v>
      </c>
      <c r="E20731">
        <v>0</v>
      </c>
      <c r="F20731">
        <v>1</v>
      </c>
      <c r="G20731">
        <v>0</v>
      </c>
      <c r="H20731">
        <v>0</v>
      </c>
      <c r="I20731">
        <v>1</v>
      </c>
      <c r="J20731">
        <v>0</v>
      </c>
      <c r="K20731">
        <v>0</v>
      </c>
    </row>
    <row r="20732" spans="2:11" s="5" customFormat="1" outlineLevel="1">
      <c r="C20732" s="5" t="s">
        <v>30</v>
      </c>
      <c r="D20732" s="1">
        <f>IFERROR(D20733/D20734, D20733)</f>
        <v>0</v>
      </c>
      <c r="E20732" s="1">
        <f>IFERROR(E20733/E20734, E20733)</f>
        <v>0</v>
      </c>
      <c r="F20732" s="1">
        <f>IFERROR(F20733/F20734, F20733)</f>
        <v>0</v>
      </c>
      <c r="G20732" s="1">
        <f>IFERROR(G20733/G20734, G20733)</f>
        <v>0</v>
      </c>
      <c r="H20732" s="1">
        <f>IFERROR(H20733/H20734, H20733)</f>
        <v>0</v>
      </c>
      <c r="I20732" s="1">
        <f>IFERROR(I20733/I20734, I20733)</f>
        <v>0</v>
      </c>
      <c r="J20732" s="1">
        <f>IFERROR(J20733/J20734, J20733)</f>
        <v>0</v>
      </c>
      <c r="K20732" s="1">
        <f>IFERROR(K20733/K20734, K20733)</f>
        <v>0</v>
      </c>
    </row>
    <row r="20733" spans="2:11" outlineLevel="2">
      <c r="C20733" t="s">
        <v>10</v>
      </c>
      <c r="D20733">
        <f>COUNTIF(D20735:D20748, "1")</f>
        <v>0</v>
      </c>
      <c r="E20733">
        <f>COUNTIF(E20735:E20748, "1")</f>
        <v>0</v>
      </c>
      <c r="F20733">
        <f>COUNTIF(F20735:F20748, "1")</f>
        <v>0</v>
      </c>
      <c r="G20733">
        <f>COUNTIF(G20735:G20748, "1")</f>
        <v>0</v>
      </c>
      <c r="H20733">
        <f>COUNTIF(H20735:H20748, "1")</f>
        <v>0</v>
      </c>
      <c r="I20733">
        <f>COUNTIF(I20735:I20748, "1")</f>
        <v>0</v>
      </c>
      <c r="J20733">
        <f>COUNTIF(J20735:J20748, "1")</f>
        <v>0</v>
      </c>
      <c r="K20733">
        <f>COUNTIF(K20735:K20748, "1")</f>
        <v>0</v>
      </c>
    </row>
    <row r="20734" spans="2:11" outlineLevel="2">
      <c r="C20734" t="s">
        <v>12</v>
      </c>
      <c r="D20734">
        <f>COUNTIF(D20735:D20748, "0")</f>
        <v>0</v>
      </c>
      <c r="E20734">
        <f>COUNTIF(E20735:E20748, "0")</f>
        <v>0</v>
      </c>
      <c r="F20734">
        <f>COUNTIF(F20735:F20748, "0")</f>
        <v>0</v>
      </c>
      <c r="G20734">
        <f>COUNTIF(G20735:G20748, "0")</f>
        <v>0</v>
      </c>
      <c r="H20734">
        <f>COUNTIF(H20735:H20748, "0")</f>
        <v>0</v>
      </c>
      <c r="I20734">
        <f>COUNTIF(I20735:I20748, "0")</f>
        <v>0</v>
      </c>
      <c r="J20734">
        <f>COUNTIF(J20735:J20748, "0")</f>
        <v>0</v>
      </c>
      <c r="K20734">
        <f>COUNTIF(K20735:K20748, "0")</f>
        <v>0</v>
      </c>
    </row>
    <row r="20735" spans="2:11" outlineLevel="2">
      <c r="B20735" t="s">
        <v>31</v>
      </c>
      <c r="C20735" t="s">
        <v>15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2:11" outlineLevel="2">
      <c r="B20736" t="s">
        <v>31</v>
      </c>
      <c r="C20736" t="s">
        <v>16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2:11" outlineLevel="2">
      <c r="B20737" t="s">
        <v>31</v>
      </c>
      <c r="C20737" t="s">
        <v>17</v>
      </c>
      <c r="D20737">
        <v>1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2:11" outlineLevel="2">
      <c r="B20738" t="s">
        <v>31</v>
      </c>
      <c r="C20738" t="s">
        <v>18</v>
      </c>
      <c r="D20738">
        <v>1</v>
      </c>
      <c r="E20738">
        <v>0</v>
      </c>
      <c r="F20738">
        <v>0</v>
      </c>
      <c r="G20738">
        <v>0</v>
      </c>
      <c r="H20738">
        <v>0</v>
      </c>
      <c r="I20738">
        <v>1</v>
      </c>
      <c r="J20738">
        <v>0</v>
      </c>
      <c r="K20738">
        <v>0</v>
      </c>
    </row>
    <row r="20739" spans="2:11" outlineLevel="2">
      <c r="B20739" t="s">
        <v>31</v>
      </c>
      <c r="C20739" t="s">
        <v>19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2:11" outlineLevel="2">
      <c r="B20740" t="s">
        <v>31</v>
      </c>
      <c r="C20740" t="s">
        <v>32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1</v>
      </c>
      <c r="K20740">
        <v>0</v>
      </c>
    </row>
    <row r="20741" spans="2:11" outlineLevel="2">
      <c r="B20741" t="s">
        <v>31</v>
      </c>
      <c r="C20741" t="s">
        <v>20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2:11" outlineLevel="2">
      <c r="B20742" t="s">
        <v>31</v>
      </c>
      <c r="C20742" t="s">
        <v>21</v>
      </c>
      <c r="D20742">
        <v>0</v>
      </c>
      <c r="E20742">
        <v>0</v>
      </c>
      <c r="F20742">
        <v>0</v>
      </c>
      <c r="G20742">
        <v>0</v>
      </c>
      <c r="H20742">
        <v>1</v>
      </c>
      <c r="I20742">
        <v>0</v>
      </c>
      <c r="J20742">
        <v>0</v>
      </c>
      <c r="K20742">
        <v>0</v>
      </c>
    </row>
    <row r="20743" spans="2:11" outlineLevel="2">
      <c r="B20743" t="s">
        <v>31</v>
      </c>
      <c r="C20743" t="s">
        <v>22</v>
      </c>
      <c r="D20743">
        <v>0</v>
      </c>
      <c r="E20743">
        <v>1</v>
      </c>
      <c r="F20743">
        <v>1</v>
      </c>
      <c r="G20743">
        <v>1</v>
      </c>
      <c r="H20743">
        <v>0</v>
      </c>
      <c r="I20743">
        <v>1</v>
      </c>
      <c r="J20743">
        <v>0</v>
      </c>
      <c r="K20743">
        <v>0</v>
      </c>
    </row>
    <row r="20744" spans="2:11" outlineLevel="2">
      <c r="B20744" t="s">
        <v>31</v>
      </c>
      <c r="C20744" t="s">
        <v>23</v>
      </c>
      <c r="D20744">
        <v>1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2:11" outlineLevel="2">
      <c r="B20745" t="s">
        <v>31</v>
      </c>
      <c r="C20745" t="s">
        <v>33</v>
      </c>
      <c r="D20745">
        <v>1</v>
      </c>
      <c r="E20745">
        <v>1</v>
      </c>
      <c r="F20745">
        <v>0</v>
      </c>
      <c r="G20745">
        <v>0</v>
      </c>
      <c r="H20745">
        <v>1</v>
      </c>
      <c r="I20745">
        <v>1</v>
      </c>
      <c r="J20745">
        <v>0</v>
      </c>
      <c r="K20745">
        <v>0</v>
      </c>
    </row>
    <row r="20746" spans="2:11" outlineLevel="2">
      <c r="B20746" t="s">
        <v>31</v>
      </c>
      <c r="C20746" t="s">
        <v>34</v>
      </c>
      <c r="D20746">
        <v>1</v>
      </c>
      <c r="E20746">
        <v>0</v>
      </c>
      <c r="F20746">
        <v>1</v>
      </c>
      <c r="G20746">
        <v>1</v>
      </c>
      <c r="H20746">
        <v>0</v>
      </c>
      <c r="I20746">
        <v>0</v>
      </c>
      <c r="J20746">
        <v>0</v>
      </c>
      <c r="K20746">
        <v>0</v>
      </c>
    </row>
    <row r="20747" spans="2:11" outlineLevel="2">
      <c r="B20747" t="s">
        <v>31</v>
      </c>
      <c r="C20747" t="s">
        <v>26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2:11" outlineLevel="2">
      <c r="B20748" t="s">
        <v>31</v>
      </c>
      <c r="C20748" t="s">
        <v>27</v>
      </c>
      <c r="D20748">
        <v>1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2:11" s="3" customFormat="1">
      <c r="B20749" s="3" t="s">
        <v>912</v>
      </c>
      <c r="C20749" s="3" t="s">
        <v>8</v>
      </c>
      <c r="D20749" s="3">
        <f>IFERROR(AVERAGE(D20752,D20775,D20779), 0)</f>
        <v>0</v>
      </c>
      <c r="E20749" s="3">
        <f>IFERROR(AVERAGE(E20752,E20775,E20779), 0)</f>
        <v>0</v>
      </c>
      <c r="F20749" s="3">
        <f>IFERROR(AVERAGE(F20752,F20775,F20779), 0)</f>
        <v>0</v>
      </c>
      <c r="G20749" s="3">
        <f>IFERROR(AVERAGE(G20752,G20775,G20779), 0)</f>
        <v>0</v>
      </c>
      <c r="H20749" s="3">
        <f>IFERROR(AVERAGE(H20752,H20775,H20779), 0)</f>
        <v>0</v>
      </c>
      <c r="I20749" s="3">
        <f>IFERROR(AVERAGE(I20752,I20775,I20779), 0)</f>
        <v>0</v>
      </c>
      <c r="J20749" s="3">
        <f>IFERROR(AVERAGE(J20752,J20775,J20779), 0)</f>
        <v>0</v>
      </c>
      <c r="K20749" s="3">
        <f>IFERROR(AVERAGE(K20752,K20775,K20779), 0)</f>
        <v>0</v>
      </c>
    </row>
    <row r="20750" spans="2:11" outlineLevel="2">
      <c r="B20750" s="4" t="s">
        <v>9</v>
      </c>
      <c r="D20750">
        <f>E20753+E20776+E20780</f>
        <v>0</v>
      </c>
      <c r="E20750">
        <f>F20753+F20776+F20780</f>
        <v>0</v>
      </c>
      <c r="F20750">
        <f>G20753+G20776+G20780</f>
        <v>0</v>
      </c>
      <c r="G20750">
        <f>H20753+H20776+H20780</f>
        <v>0</v>
      </c>
      <c r="H20750">
        <f>I20753+I20776+I20780</f>
        <v>0</v>
      </c>
      <c r="I20750">
        <f>J20753+J20776+J20780</f>
        <v>0</v>
      </c>
      <c r="J20750">
        <f>K20753+K20776+K20780</f>
        <v>0</v>
      </c>
      <c r="K20750">
        <f>L20753+L20776+L20780</f>
        <v>0</v>
      </c>
    </row>
    <row r="20751" spans="2:11" outlineLevel="2">
      <c r="B20751" s="4" t="s">
        <v>10</v>
      </c>
      <c r="D20751">
        <f>E20754+E20777+E20781</f>
        <v>0</v>
      </c>
      <c r="E20751">
        <f>F20754+F20777+F20781</f>
        <v>0</v>
      </c>
      <c r="F20751">
        <f>G20754+G20777+G20781</f>
        <v>0</v>
      </c>
      <c r="G20751">
        <f>H20754+H20777+H20781</f>
        <v>0</v>
      </c>
      <c r="H20751">
        <f>I20754+I20777+I20781</f>
        <v>0</v>
      </c>
      <c r="I20751">
        <f>J20754+J20777+J20781</f>
        <v>0</v>
      </c>
      <c r="J20751">
        <f>K20754+K20777+K20781</f>
        <v>0</v>
      </c>
      <c r="K20751">
        <f>L20754+L20777+L20781</f>
        <v>0</v>
      </c>
    </row>
    <row r="20752" spans="2:11" s="5" customFormat="1" outlineLevel="1">
      <c r="C20752" s="5" t="s">
        <v>49</v>
      </c>
      <c r="D20752" s="1">
        <f>IFERROR(D20753/D20754, D20753)</f>
        <v>0</v>
      </c>
      <c r="E20752" s="1">
        <f>IFERROR(E20753/E20754, E20753)</f>
        <v>0</v>
      </c>
      <c r="F20752" s="1">
        <f>IFERROR(F20753/F20754, F20753)</f>
        <v>0</v>
      </c>
      <c r="G20752" s="1">
        <f>IFERROR(G20753/G20754, G20753)</f>
        <v>0</v>
      </c>
      <c r="H20752" s="1">
        <f>IFERROR(H20753/H20754, H20753)</f>
        <v>0</v>
      </c>
      <c r="I20752" s="1">
        <f>IFERROR(I20753/I20754, I20753)</f>
        <v>0</v>
      </c>
      <c r="J20752" s="1">
        <f>IFERROR(J20753/J20754, J20753)</f>
        <v>0</v>
      </c>
      <c r="K20752" s="1">
        <f>IFERROR(K20753/K20754, K20753)</f>
        <v>0</v>
      </c>
    </row>
    <row r="20753" spans="2:11" outlineLevel="2">
      <c r="C20753" t="s">
        <v>10</v>
      </c>
      <c r="D20753">
        <f>COUNTIF(D20755:D20774, "1")</f>
        <v>0</v>
      </c>
      <c r="E20753">
        <f>COUNTIF(E20755:E20774, "1")</f>
        <v>0</v>
      </c>
      <c r="F20753">
        <f>COUNTIF(F20755:F20774, "1")</f>
        <v>0</v>
      </c>
      <c r="G20753">
        <f>COUNTIF(G20755:G20774, "1")</f>
        <v>0</v>
      </c>
      <c r="H20753">
        <f>COUNTIF(H20755:H20774, "1")</f>
        <v>0</v>
      </c>
      <c r="I20753">
        <f>COUNTIF(I20755:I20774, "1")</f>
        <v>0</v>
      </c>
      <c r="J20753">
        <f>COUNTIF(J20755:J20774, "1")</f>
        <v>0</v>
      </c>
      <c r="K20753">
        <f>COUNTIF(K20755:K20774, "1")</f>
        <v>0</v>
      </c>
    </row>
    <row r="20754" spans="2:11" outlineLevel="2">
      <c r="C20754" t="s">
        <v>12</v>
      </c>
      <c r="D20754">
        <f>COUNTIF(D20755:D20774, "0")</f>
        <v>0</v>
      </c>
      <c r="E20754">
        <f>COUNTIF(E20755:E20774, "0")</f>
        <v>0</v>
      </c>
      <c r="F20754">
        <f>COUNTIF(F20755:F20774, "0")</f>
        <v>0</v>
      </c>
      <c r="G20754">
        <f>COUNTIF(G20755:G20774, "0")</f>
        <v>0</v>
      </c>
      <c r="H20754">
        <f>COUNTIF(H20755:H20774, "0")</f>
        <v>0</v>
      </c>
      <c r="I20754">
        <f>COUNTIF(I20755:I20774, "0")</f>
        <v>0</v>
      </c>
      <c r="J20754">
        <f>COUNTIF(J20755:J20774, "0")</f>
        <v>0</v>
      </c>
      <c r="K20754">
        <f>COUNTIF(K20755:K20774, "0")</f>
        <v>0</v>
      </c>
    </row>
    <row r="20755" spans="2:11" outlineLevel="2">
      <c r="B20755" t="s">
        <v>50</v>
      </c>
      <c r="C20755" t="s">
        <v>14</v>
      </c>
      <c r="D20755">
        <v>0</v>
      </c>
      <c r="E20755">
        <v>0</v>
      </c>
      <c r="F20755">
        <v>1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2:11" outlineLevel="2">
      <c r="B20756" t="s">
        <v>50</v>
      </c>
      <c r="C20756" t="s">
        <v>15</v>
      </c>
      <c r="D20756">
        <v>0</v>
      </c>
      <c r="E20756">
        <v>1</v>
      </c>
      <c r="F20756">
        <v>1</v>
      </c>
      <c r="G20756">
        <v>1</v>
      </c>
      <c r="H20756">
        <v>0</v>
      </c>
      <c r="I20756">
        <v>0</v>
      </c>
      <c r="J20756">
        <v>0</v>
      </c>
      <c r="K20756">
        <v>0</v>
      </c>
    </row>
    <row r="20757" spans="2:11" outlineLevel="2">
      <c r="B20757" t="s">
        <v>50</v>
      </c>
      <c r="C20757" t="s">
        <v>15</v>
      </c>
      <c r="D20757">
        <v>0</v>
      </c>
      <c r="E20757">
        <v>1</v>
      </c>
      <c r="F20757">
        <v>1</v>
      </c>
      <c r="G20757">
        <v>1</v>
      </c>
      <c r="H20757">
        <v>0</v>
      </c>
      <c r="I20757">
        <v>0</v>
      </c>
      <c r="J20757">
        <v>0</v>
      </c>
      <c r="K20757">
        <v>0</v>
      </c>
    </row>
    <row r="20758" spans="2:11" outlineLevel="2">
      <c r="B20758" t="s">
        <v>50</v>
      </c>
      <c r="C20758" t="s">
        <v>17</v>
      </c>
      <c r="D20758">
        <v>0</v>
      </c>
      <c r="E20758">
        <v>0</v>
      </c>
      <c r="F20758">
        <v>0</v>
      </c>
      <c r="G20758">
        <v>0</v>
      </c>
      <c r="H20758">
        <v>1</v>
      </c>
      <c r="I20758">
        <v>0</v>
      </c>
      <c r="J20758">
        <v>0</v>
      </c>
      <c r="K20758">
        <v>0</v>
      </c>
    </row>
    <row r="20759" spans="2:11" outlineLevel="2">
      <c r="B20759" t="s">
        <v>50</v>
      </c>
      <c r="C20759" t="s">
        <v>32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1</v>
      </c>
      <c r="K20759">
        <v>0</v>
      </c>
    </row>
    <row r="20760" spans="2:11" outlineLevel="2">
      <c r="B20760" t="s">
        <v>50</v>
      </c>
      <c r="C20760" t="s">
        <v>20</v>
      </c>
      <c r="D20760">
        <v>0</v>
      </c>
      <c r="E20760">
        <v>0</v>
      </c>
      <c r="F20760">
        <v>0</v>
      </c>
      <c r="G20760">
        <v>0</v>
      </c>
      <c r="H20760">
        <v>1</v>
      </c>
      <c r="I20760">
        <v>0</v>
      </c>
      <c r="J20760">
        <v>0</v>
      </c>
      <c r="K20760">
        <v>0</v>
      </c>
    </row>
    <row r="20761" spans="2:11" outlineLevel="2">
      <c r="B20761" t="s">
        <v>50</v>
      </c>
      <c r="C20761" t="s">
        <v>21</v>
      </c>
      <c r="D20761">
        <v>1</v>
      </c>
      <c r="E20761">
        <v>0</v>
      </c>
      <c r="F20761">
        <v>1</v>
      </c>
      <c r="G20761">
        <v>0</v>
      </c>
      <c r="H20761">
        <v>1</v>
      </c>
      <c r="I20761">
        <v>0</v>
      </c>
      <c r="J20761">
        <v>0</v>
      </c>
      <c r="K20761">
        <v>0</v>
      </c>
    </row>
    <row r="20762" spans="2:11" outlineLevel="2">
      <c r="B20762" t="s">
        <v>50</v>
      </c>
      <c r="C20762" t="s">
        <v>22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2:11" outlineLevel="2">
      <c r="B20763" t="s">
        <v>50</v>
      </c>
      <c r="C20763" t="s">
        <v>23</v>
      </c>
      <c r="D20763">
        <v>0</v>
      </c>
      <c r="E20763">
        <v>0</v>
      </c>
      <c r="F20763">
        <v>0</v>
      </c>
      <c r="G20763">
        <v>0</v>
      </c>
      <c r="H20763">
        <v>1</v>
      </c>
      <c r="I20763">
        <v>0</v>
      </c>
      <c r="J20763">
        <v>0</v>
      </c>
      <c r="K20763">
        <v>0</v>
      </c>
    </row>
    <row r="20764" spans="2:11" outlineLevel="2">
      <c r="B20764" t="s">
        <v>50</v>
      </c>
      <c r="C20764" t="s">
        <v>33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2:11" outlineLevel="2">
      <c r="B20765" t="s">
        <v>50</v>
      </c>
      <c r="C20765" t="s">
        <v>34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1</v>
      </c>
      <c r="J20765">
        <v>0</v>
      </c>
      <c r="K20765">
        <v>0</v>
      </c>
    </row>
    <row r="20766" spans="2:11" outlineLevel="2">
      <c r="B20766" t="s">
        <v>50</v>
      </c>
      <c r="C20766" t="s">
        <v>25</v>
      </c>
      <c r="D20766">
        <v>0</v>
      </c>
      <c r="E20766">
        <v>0</v>
      </c>
      <c r="F20766">
        <v>1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2:11" outlineLevel="2">
      <c r="B20767" t="s">
        <v>50</v>
      </c>
      <c r="C20767" t="s">
        <v>25</v>
      </c>
      <c r="D20767">
        <v>0</v>
      </c>
      <c r="E20767">
        <v>0</v>
      </c>
      <c r="F20767">
        <v>1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2:11" outlineLevel="2">
      <c r="B20768" t="s">
        <v>50</v>
      </c>
      <c r="C20768" t="s">
        <v>25</v>
      </c>
      <c r="D20768">
        <v>0</v>
      </c>
      <c r="E20768">
        <v>0</v>
      </c>
      <c r="F20768">
        <v>1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2:11" outlineLevel="2">
      <c r="B20769" t="s">
        <v>50</v>
      </c>
      <c r="C20769" t="s">
        <v>26</v>
      </c>
      <c r="D20769">
        <v>0</v>
      </c>
      <c r="E20769">
        <v>0</v>
      </c>
      <c r="F20769">
        <v>0</v>
      </c>
      <c r="G20769">
        <v>1</v>
      </c>
      <c r="H20769">
        <v>0</v>
      </c>
      <c r="I20769">
        <v>0</v>
      </c>
      <c r="J20769">
        <v>0</v>
      </c>
      <c r="K20769">
        <v>0</v>
      </c>
    </row>
    <row r="20770" spans="2:11" outlineLevel="2">
      <c r="B20770" t="s">
        <v>50</v>
      </c>
      <c r="C20770" t="s">
        <v>28</v>
      </c>
      <c r="D20770">
        <v>0</v>
      </c>
      <c r="E20770">
        <v>0</v>
      </c>
      <c r="F20770">
        <v>1</v>
      </c>
      <c r="G20770">
        <v>1</v>
      </c>
      <c r="H20770">
        <v>0</v>
      </c>
      <c r="I20770">
        <v>0</v>
      </c>
      <c r="J20770">
        <v>0</v>
      </c>
      <c r="K20770">
        <v>0</v>
      </c>
    </row>
    <row r="20771" spans="2:11" outlineLevel="2">
      <c r="B20771" t="s">
        <v>50</v>
      </c>
      <c r="C20771" t="s">
        <v>48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2:11" outlineLevel="2">
      <c r="B20772" t="s">
        <v>50</v>
      </c>
      <c r="C20772" t="s">
        <v>36</v>
      </c>
      <c r="D20772">
        <v>0</v>
      </c>
      <c r="E20772">
        <v>0</v>
      </c>
      <c r="F20772">
        <v>0</v>
      </c>
      <c r="G20772">
        <v>1</v>
      </c>
      <c r="H20772">
        <v>0</v>
      </c>
      <c r="I20772">
        <v>1</v>
      </c>
      <c r="J20772">
        <v>0</v>
      </c>
      <c r="K20772">
        <v>0</v>
      </c>
    </row>
    <row r="20773" spans="2:11" outlineLevel="2">
      <c r="B20773" t="s">
        <v>50</v>
      </c>
      <c r="C20773" t="s">
        <v>37</v>
      </c>
      <c r="D20773">
        <v>1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1</v>
      </c>
      <c r="K20773">
        <v>0</v>
      </c>
    </row>
    <row r="20774" spans="2:11" outlineLevel="2">
      <c r="B20774" t="s">
        <v>50</v>
      </c>
      <c r="C20774" t="s">
        <v>38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2:11" s="5" customFormat="1" outlineLevel="1">
      <c r="C20775" s="5" t="s">
        <v>913</v>
      </c>
      <c r="D20775" s="1">
        <f>IFERROR(D20776/D20777, D20776)</f>
        <v>0</v>
      </c>
      <c r="E20775" s="1">
        <f>IFERROR(E20776/E20777, E20776)</f>
        <v>0</v>
      </c>
      <c r="F20775" s="1">
        <f>IFERROR(F20776/F20777, F20776)</f>
        <v>0</v>
      </c>
      <c r="G20775" s="1">
        <f>IFERROR(G20776/G20777, G20776)</f>
        <v>0</v>
      </c>
      <c r="H20775" s="1">
        <f>IFERROR(H20776/H20777, H20776)</f>
        <v>0</v>
      </c>
      <c r="I20775" s="1">
        <f>IFERROR(I20776/I20777, I20776)</f>
        <v>0</v>
      </c>
      <c r="J20775" s="1">
        <f>IFERROR(J20776/J20777, J20776)</f>
        <v>0</v>
      </c>
      <c r="K20775" s="1">
        <f>IFERROR(K20776/K20777, K20776)</f>
        <v>0</v>
      </c>
    </row>
    <row r="20776" spans="2:11" outlineLevel="2">
      <c r="C20776" t="s">
        <v>10</v>
      </c>
      <c r="D20776">
        <f>COUNTIF(D20778:D20778, "1")</f>
        <v>0</v>
      </c>
      <c r="E20776">
        <f>COUNTIF(E20778:E20778, "1")</f>
        <v>0</v>
      </c>
      <c r="F20776">
        <f>COUNTIF(F20778:F20778, "1")</f>
        <v>0</v>
      </c>
      <c r="G20776">
        <f>COUNTIF(G20778:G20778, "1")</f>
        <v>0</v>
      </c>
      <c r="H20776">
        <f>COUNTIF(H20778:H20778, "1")</f>
        <v>0</v>
      </c>
      <c r="I20776">
        <f>COUNTIF(I20778:I20778, "1")</f>
        <v>0</v>
      </c>
      <c r="J20776">
        <f>COUNTIF(J20778:J20778, "1")</f>
        <v>0</v>
      </c>
      <c r="K20776">
        <f>COUNTIF(K20778:K20778, "1")</f>
        <v>0</v>
      </c>
    </row>
    <row r="20777" spans="2:11" outlineLevel="2">
      <c r="C20777" t="s">
        <v>12</v>
      </c>
      <c r="D20777">
        <f>COUNTIF(D20778:D20778, "0")</f>
        <v>0</v>
      </c>
      <c r="E20777">
        <f>COUNTIF(E20778:E20778, "0")</f>
        <v>0</v>
      </c>
      <c r="F20777">
        <f>COUNTIF(F20778:F20778, "0")</f>
        <v>0</v>
      </c>
      <c r="G20777">
        <f>COUNTIF(G20778:G20778, "0")</f>
        <v>0</v>
      </c>
      <c r="H20777">
        <f>COUNTIF(H20778:H20778, "0")</f>
        <v>0</v>
      </c>
      <c r="I20777">
        <f>COUNTIF(I20778:I20778, "0")</f>
        <v>0</v>
      </c>
      <c r="J20777">
        <f>COUNTIF(J20778:J20778, "0")</f>
        <v>0</v>
      </c>
      <c r="K20777">
        <f>COUNTIF(K20778:K20778, "0")</f>
        <v>0</v>
      </c>
    </row>
    <row r="20778" spans="2:11" outlineLevel="2">
      <c r="B20778" t="s">
        <v>914</v>
      </c>
      <c r="C20778" t="s">
        <v>16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2:11" s="5" customFormat="1" outlineLevel="1">
      <c r="C20779" s="5" t="s">
        <v>55</v>
      </c>
      <c r="D20779" s="1">
        <f>IFERROR(D20780/D20781, D20780)</f>
        <v>0</v>
      </c>
      <c r="E20779" s="1">
        <f>IFERROR(E20780/E20781, E20780)</f>
        <v>0</v>
      </c>
      <c r="F20779" s="1">
        <f>IFERROR(F20780/F20781, F20780)</f>
        <v>0</v>
      </c>
      <c r="G20779" s="1">
        <f>IFERROR(G20780/G20781, G20780)</f>
        <v>0</v>
      </c>
      <c r="H20779" s="1">
        <f>IFERROR(H20780/H20781, H20780)</f>
        <v>0</v>
      </c>
      <c r="I20779" s="1">
        <f>IFERROR(I20780/I20781, I20780)</f>
        <v>0</v>
      </c>
      <c r="J20779" s="1">
        <f>IFERROR(J20780/J20781, J20780)</f>
        <v>0</v>
      </c>
      <c r="K20779" s="1">
        <f>IFERROR(K20780/K20781, K20780)</f>
        <v>0</v>
      </c>
    </row>
    <row r="20780" spans="2:11" outlineLevel="2">
      <c r="C20780" t="s">
        <v>10</v>
      </c>
      <c r="D20780">
        <f>COUNTIF(D20782:D20802, "1")</f>
        <v>0</v>
      </c>
      <c r="E20780">
        <f>COUNTIF(E20782:E20802, "1")</f>
        <v>0</v>
      </c>
      <c r="F20780">
        <f>COUNTIF(F20782:F20802, "1")</f>
        <v>0</v>
      </c>
      <c r="G20780">
        <f>COUNTIF(G20782:G20802, "1")</f>
        <v>0</v>
      </c>
      <c r="H20780">
        <f>COUNTIF(H20782:H20802, "1")</f>
        <v>0</v>
      </c>
      <c r="I20780">
        <f>COUNTIF(I20782:I20802, "1")</f>
        <v>0</v>
      </c>
      <c r="J20780">
        <f>COUNTIF(J20782:J20802, "1")</f>
        <v>0</v>
      </c>
      <c r="K20780">
        <f>COUNTIF(K20782:K20802, "1")</f>
        <v>0</v>
      </c>
    </row>
    <row r="20781" spans="2:11" outlineLevel="2">
      <c r="C20781" t="s">
        <v>12</v>
      </c>
      <c r="D20781">
        <f>COUNTIF(D20782:D20802, "0")</f>
        <v>0</v>
      </c>
      <c r="E20781">
        <f>COUNTIF(E20782:E20802, "0")</f>
        <v>0</v>
      </c>
      <c r="F20781">
        <f>COUNTIF(F20782:F20802, "0")</f>
        <v>0</v>
      </c>
      <c r="G20781">
        <f>COUNTIF(G20782:G20802, "0")</f>
        <v>0</v>
      </c>
      <c r="H20781">
        <f>COUNTIF(H20782:H20802, "0")</f>
        <v>0</v>
      </c>
      <c r="I20781">
        <f>COUNTIF(I20782:I20802, "0")</f>
        <v>0</v>
      </c>
      <c r="J20781">
        <f>COUNTIF(J20782:J20802, "0")</f>
        <v>0</v>
      </c>
      <c r="K20781">
        <f>COUNTIF(K20782:K20802, "0")</f>
        <v>0</v>
      </c>
    </row>
    <row r="20782" spans="2:11" outlineLevel="2">
      <c r="B20782" t="s">
        <v>56</v>
      </c>
      <c r="C20782" t="s">
        <v>14</v>
      </c>
      <c r="D20782">
        <v>1</v>
      </c>
      <c r="E20782">
        <v>0</v>
      </c>
      <c r="F20782">
        <v>1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2:11" outlineLevel="2">
      <c r="B20783" t="s">
        <v>56</v>
      </c>
      <c r="C20783" t="s">
        <v>15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2:11" outlineLevel="2">
      <c r="B20784" t="s">
        <v>56</v>
      </c>
      <c r="C20784" t="s">
        <v>16</v>
      </c>
      <c r="D20784">
        <v>0</v>
      </c>
      <c r="E20784">
        <v>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2:11" outlineLevel="2">
      <c r="B20785" t="s">
        <v>56</v>
      </c>
      <c r="C20785" t="s">
        <v>17</v>
      </c>
      <c r="D20785">
        <v>0</v>
      </c>
      <c r="E20785">
        <v>0</v>
      </c>
      <c r="F20785">
        <v>1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2:11" outlineLevel="2">
      <c r="B20786" t="s">
        <v>56</v>
      </c>
      <c r="C20786" t="s">
        <v>18</v>
      </c>
      <c r="D20786">
        <v>0</v>
      </c>
      <c r="E20786">
        <v>0</v>
      </c>
      <c r="F20786">
        <v>0</v>
      </c>
      <c r="G20786">
        <v>0</v>
      </c>
      <c r="H20786">
        <v>1</v>
      </c>
      <c r="I20786">
        <v>0</v>
      </c>
      <c r="J20786">
        <v>0</v>
      </c>
      <c r="K20786">
        <v>0</v>
      </c>
    </row>
    <row r="20787" spans="2:11" outlineLevel="2">
      <c r="B20787" t="s">
        <v>56</v>
      </c>
      <c r="C20787" t="s">
        <v>18</v>
      </c>
      <c r="D20787">
        <v>0</v>
      </c>
      <c r="E20787">
        <v>0</v>
      </c>
      <c r="F20787">
        <v>0</v>
      </c>
      <c r="G20787">
        <v>0</v>
      </c>
      <c r="H20787">
        <v>1</v>
      </c>
      <c r="I20787">
        <v>0</v>
      </c>
      <c r="J20787">
        <v>0</v>
      </c>
      <c r="K20787">
        <v>0</v>
      </c>
    </row>
    <row r="20788" spans="2:11" outlineLevel="2">
      <c r="B20788" t="s">
        <v>56</v>
      </c>
      <c r="C20788" t="s">
        <v>19</v>
      </c>
      <c r="D20788">
        <v>1</v>
      </c>
      <c r="E20788">
        <v>0</v>
      </c>
      <c r="F20788">
        <v>0</v>
      </c>
      <c r="G20788">
        <v>1</v>
      </c>
      <c r="H20788">
        <v>0</v>
      </c>
      <c r="I20788">
        <v>0</v>
      </c>
      <c r="J20788">
        <v>0</v>
      </c>
      <c r="K20788">
        <v>0</v>
      </c>
    </row>
    <row r="20789" spans="2:11" outlineLevel="2">
      <c r="B20789" t="s">
        <v>56</v>
      </c>
      <c r="C20789" t="s">
        <v>32</v>
      </c>
      <c r="D20789">
        <v>0</v>
      </c>
      <c r="E20789">
        <v>0</v>
      </c>
      <c r="F20789">
        <v>1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2:11" outlineLevel="2">
      <c r="B20790" t="s">
        <v>56</v>
      </c>
      <c r="C20790" t="s">
        <v>20</v>
      </c>
      <c r="D20790">
        <v>0</v>
      </c>
      <c r="E20790">
        <v>0</v>
      </c>
      <c r="F20790">
        <v>0</v>
      </c>
      <c r="G20790">
        <v>0</v>
      </c>
      <c r="H20790">
        <v>1</v>
      </c>
      <c r="I20790">
        <v>0</v>
      </c>
      <c r="J20790">
        <v>0</v>
      </c>
      <c r="K20790">
        <v>0</v>
      </c>
    </row>
    <row r="20791" spans="2:11" outlineLevel="2">
      <c r="B20791" t="s">
        <v>56</v>
      </c>
      <c r="C20791" t="s">
        <v>21</v>
      </c>
      <c r="D20791">
        <v>1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2:11" outlineLevel="2">
      <c r="B20792" t="s">
        <v>56</v>
      </c>
      <c r="C20792" t="s">
        <v>22</v>
      </c>
      <c r="D20792">
        <v>0</v>
      </c>
      <c r="E20792">
        <v>0</v>
      </c>
      <c r="F20792">
        <v>0</v>
      </c>
      <c r="G20792">
        <v>1</v>
      </c>
      <c r="H20792">
        <v>0</v>
      </c>
      <c r="I20792">
        <v>0</v>
      </c>
      <c r="J20792">
        <v>0</v>
      </c>
      <c r="K20792">
        <v>0</v>
      </c>
    </row>
    <row r="20793" spans="2:11" outlineLevel="2">
      <c r="B20793" t="s">
        <v>56</v>
      </c>
      <c r="C20793" t="s">
        <v>23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2:11" outlineLevel="2">
      <c r="B20794" t="s">
        <v>56</v>
      </c>
      <c r="C20794" t="s">
        <v>23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2:11" outlineLevel="2">
      <c r="B20795" t="s">
        <v>56</v>
      </c>
      <c r="C20795" t="s">
        <v>33</v>
      </c>
      <c r="D20795">
        <v>0</v>
      </c>
      <c r="E20795">
        <v>0</v>
      </c>
      <c r="F20795">
        <v>1</v>
      </c>
      <c r="G20795">
        <v>0</v>
      </c>
      <c r="H20795">
        <v>1</v>
      </c>
      <c r="I20795">
        <v>0</v>
      </c>
      <c r="J20795">
        <v>0</v>
      </c>
      <c r="K20795">
        <v>0</v>
      </c>
    </row>
    <row r="20796" spans="2:11" outlineLevel="2">
      <c r="B20796" t="s">
        <v>56</v>
      </c>
      <c r="C20796" t="s">
        <v>24</v>
      </c>
      <c r="D20796">
        <v>1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1</v>
      </c>
      <c r="K20796">
        <v>0</v>
      </c>
    </row>
    <row r="20797" spans="2:11" outlineLevel="2">
      <c r="B20797" t="s">
        <v>56</v>
      </c>
      <c r="C20797" t="s">
        <v>34</v>
      </c>
      <c r="D20797">
        <v>0</v>
      </c>
      <c r="E20797">
        <v>0</v>
      </c>
      <c r="F20797">
        <v>0</v>
      </c>
      <c r="G20797">
        <v>1</v>
      </c>
      <c r="H20797">
        <v>0</v>
      </c>
      <c r="I20797">
        <v>0</v>
      </c>
      <c r="J20797">
        <v>0</v>
      </c>
      <c r="K20797">
        <v>0</v>
      </c>
    </row>
    <row r="20798" spans="2:11" outlineLevel="2">
      <c r="B20798" t="s">
        <v>56</v>
      </c>
      <c r="C20798" t="s">
        <v>27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0</v>
      </c>
      <c r="J20798">
        <v>0</v>
      </c>
      <c r="K20798">
        <v>0</v>
      </c>
    </row>
    <row r="20799" spans="2:11" outlineLevel="2">
      <c r="B20799" t="s">
        <v>56</v>
      </c>
      <c r="C20799" t="s">
        <v>28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1</v>
      </c>
      <c r="J20799">
        <v>0</v>
      </c>
      <c r="K20799">
        <v>0</v>
      </c>
    </row>
    <row r="20800" spans="2:11" outlineLevel="2">
      <c r="B20800" t="s">
        <v>56</v>
      </c>
      <c r="C20800" t="s">
        <v>35</v>
      </c>
      <c r="D20800">
        <v>1</v>
      </c>
      <c r="E20800">
        <v>0</v>
      </c>
      <c r="F20800">
        <v>0</v>
      </c>
      <c r="G20800">
        <v>0</v>
      </c>
      <c r="H20800">
        <v>0</v>
      </c>
      <c r="I20800">
        <v>1</v>
      </c>
      <c r="J20800">
        <v>0</v>
      </c>
      <c r="K20800">
        <v>0</v>
      </c>
    </row>
    <row r="20801" spans="2:11" outlineLevel="2">
      <c r="B20801" t="s">
        <v>56</v>
      </c>
      <c r="C20801" t="s">
        <v>48</v>
      </c>
      <c r="D20801">
        <v>0</v>
      </c>
      <c r="E20801">
        <v>1</v>
      </c>
      <c r="F20801">
        <v>0</v>
      </c>
      <c r="G20801">
        <v>1</v>
      </c>
      <c r="H20801">
        <v>0</v>
      </c>
      <c r="I20801">
        <v>0</v>
      </c>
      <c r="J20801">
        <v>1</v>
      </c>
      <c r="K20801">
        <v>0</v>
      </c>
    </row>
    <row r="20802" spans="2:11" outlineLevel="2">
      <c r="B20802" t="s">
        <v>56</v>
      </c>
      <c r="C20802" t="s">
        <v>36</v>
      </c>
      <c r="D20802">
        <v>1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2:11" s="3" customFormat="1">
      <c r="B20803" s="3" t="s">
        <v>915</v>
      </c>
      <c r="C20803" s="3" t="s">
        <v>8</v>
      </c>
      <c r="D20803" s="3">
        <f>IFERROR(AVERAGE(D20806), 0)</f>
        <v>0</v>
      </c>
      <c r="E20803" s="3">
        <f>IFERROR(AVERAGE(E20806), 0)</f>
        <v>0</v>
      </c>
      <c r="F20803" s="3">
        <f>IFERROR(AVERAGE(F20806), 0)</f>
        <v>0</v>
      </c>
      <c r="G20803" s="3">
        <f>IFERROR(AVERAGE(G20806), 0)</f>
        <v>0</v>
      </c>
      <c r="H20803" s="3">
        <f>IFERROR(AVERAGE(H20806), 0)</f>
        <v>0</v>
      </c>
      <c r="I20803" s="3">
        <f>IFERROR(AVERAGE(I20806), 0)</f>
        <v>0</v>
      </c>
      <c r="J20803" s="3">
        <f>IFERROR(AVERAGE(J20806), 0)</f>
        <v>0</v>
      </c>
      <c r="K20803" s="3">
        <f>IFERROR(AVERAGE(K20806), 0)</f>
        <v>0</v>
      </c>
    </row>
    <row r="20804" spans="2:11" outlineLevel="2">
      <c r="B20804" s="4" t="s">
        <v>9</v>
      </c>
      <c r="D20804">
        <f>E20807</f>
        <v>0</v>
      </c>
      <c r="E20804">
        <f>F20807</f>
        <v>0</v>
      </c>
      <c r="F20804">
        <f>G20807</f>
        <v>0</v>
      </c>
      <c r="G20804">
        <f>H20807</f>
        <v>0</v>
      </c>
      <c r="H20804">
        <f>I20807</f>
        <v>0</v>
      </c>
      <c r="I20804">
        <f>J20807</f>
        <v>0</v>
      </c>
      <c r="J20804">
        <f>K20807</f>
        <v>0</v>
      </c>
      <c r="K20804">
        <f>L20807</f>
        <v>0</v>
      </c>
    </row>
    <row r="20805" spans="2:11" outlineLevel="2">
      <c r="B20805" s="4" t="s">
        <v>10</v>
      </c>
      <c r="D20805">
        <f>E20808</f>
        <v>0</v>
      </c>
      <c r="E20805">
        <f>F20808</f>
        <v>0</v>
      </c>
      <c r="F20805">
        <f>G20808</f>
        <v>0</v>
      </c>
      <c r="G20805">
        <f>H20808</f>
        <v>0</v>
      </c>
      <c r="H20805">
        <f>I20808</f>
        <v>0</v>
      </c>
      <c r="I20805">
        <f>J20808</f>
        <v>0</v>
      </c>
      <c r="J20805">
        <f>K20808</f>
        <v>0</v>
      </c>
      <c r="K20805">
        <f>L20808</f>
        <v>0</v>
      </c>
    </row>
    <row r="20806" spans="2:11" s="5" customFormat="1" outlineLevel="1">
      <c r="C20806" s="5" t="s">
        <v>51</v>
      </c>
      <c r="D20806" s="1">
        <f>IFERROR(D20807/D20808, D20807)</f>
        <v>0</v>
      </c>
      <c r="E20806" s="1">
        <f>IFERROR(E20807/E20808, E20807)</f>
        <v>0</v>
      </c>
      <c r="F20806" s="1">
        <f>IFERROR(F20807/F20808, F20807)</f>
        <v>0</v>
      </c>
      <c r="G20806" s="1">
        <f>IFERROR(G20807/G20808, G20807)</f>
        <v>0</v>
      </c>
      <c r="H20806" s="1">
        <f>IFERROR(H20807/H20808, H20807)</f>
        <v>0</v>
      </c>
      <c r="I20806" s="1">
        <f>IFERROR(I20807/I20808, I20807)</f>
        <v>0</v>
      </c>
      <c r="J20806" s="1">
        <f>IFERROR(J20807/J20808, J20807)</f>
        <v>0</v>
      </c>
      <c r="K20806" s="1">
        <f>IFERROR(K20807/K20808, K20807)</f>
        <v>0</v>
      </c>
    </row>
    <row r="20807" spans="2:11" outlineLevel="2">
      <c r="C20807" t="s">
        <v>10</v>
      </c>
      <c r="D20807">
        <f>COUNTIF(D20809:D20810, "1")</f>
        <v>0</v>
      </c>
      <c r="E20807">
        <f>COUNTIF(E20809:E20810, "1")</f>
        <v>0</v>
      </c>
      <c r="F20807">
        <f>COUNTIF(F20809:F20810, "1")</f>
        <v>0</v>
      </c>
      <c r="G20807">
        <f>COUNTIF(G20809:G20810, "1")</f>
        <v>0</v>
      </c>
      <c r="H20807">
        <f>COUNTIF(H20809:H20810, "1")</f>
        <v>0</v>
      </c>
      <c r="I20807">
        <f>COUNTIF(I20809:I20810, "1")</f>
        <v>0</v>
      </c>
      <c r="J20807">
        <f>COUNTIF(J20809:J20810, "1")</f>
        <v>0</v>
      </c>
      <c r="K20807">
        <f>COUNTIF(K20809:K20810, "1")</f>
        <v>0</v>
      </c>
    </row>
    <row r="20808" spans="2:11" outlineLevel="2">
      <c r="C20808" t="s">
        <v>12</v>
      </c>
      <c r="D20808">
        <f>COUNTIF(D20809:D20810, "0")</f>
        <v>0</v>
      </c>
      <c r="E20808">
        <f>COUNTIF(E20809:E20810, "0")</f>
        <v>0</v>
      </c>
      <c r="F20808">
        <f>COUNTIF(F20809:F20810, "0")</f>
        <v>0</v>
      </c>
      <c r="G20808">
        <f>COUNTIF(G20809:G20810, "0")</f>
        <v>0</v>
      </c>
      <c r="H20808">
        <f>COUNTIF(H20809:H20810, "0")</f>
        <v>0</v>
      </c>
      <c r="I20808">
        <f>COUNTIF(I20809:I20810, "0")</f>
        <v>0</v>
      </c>
      <c r="J20808">
        <f>COUNTIF(J20809:J20810, "0")</f>
        <v>0</v>
      </c>
      <c r="K20808">
        <f>COUNTIF(K20809:K20810, "0")</f>
        <v>0</v>
      </c>
    </row>
    <row r="20809" spans="2:11" outlineLevel="2">
      <c r="B20809" t="s">
        <v>52</v>
      </c>
      <c r="C20809" t="s">
        <v>14</v>
      </c>
      <c r="D20809">
        <v>0</v>
      </c>
      <c r="E20809">
        <v>0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</row>
    <row r="20810" spans="2:11" outlineLevel="2">
      <c r="B20810" t="s">
        <v>52</v>
      </c>
      <c r="C20810" t="s">
        <v>15</v>
      </c>
      <c r="D20810">
        <v>1</v>
      </c>
      <c r="E20810">
        <v>0</v>
      </c>
      <c r="F20810">
        <v>0</v>
      </c>
      <c r="G20810">
        <v>1</v>
      </c>
      <c r="H20810">
        <v>1</v>
      </c>
      <c r="I20810">
        <v>0</v>
      </c>
      <c r="J20810">
        <v>0</v>
      </c>
      <c r="K20810">
        <v>0</v>
      </c>
    </row>
    <row r="20811" spans="2:11" s="3" customFormat="1">
      <c r="B20811" s="3" t="s">
        <v>916</v>
      </c>
      <c r="C20811" s="3" t="s">
        <v>8</v>
      </c>
      <c r="D20811" s="3">
        <f>IFERROR(AVERAGE(D20814), 0)</f>
        <v>0</v>
      </c>
      <c r="E20811" s="3">
        <f>IFERROR(AVERAGE(E20814), 0)</f>
        <v>0</v>
      </c>
      <c r="F20811" s="3">
        <f>IFERROR(AVERAGE(F20814), 0)</f>
        <v>0</v>
      </c>
      <c r="G20811" s="3">
        <f>IFERROR(AVERAGE(G20814), 0)</f>
        <v>0</v>
      </c>
      <c r="H20811" s="3">
        <f>IFERROR(AVERAGE(H20814), 0)</f>
        <v>0</v>
      </c>
      <c r="I20811" s="3">
        <f>IFERROR(AVERAGE(I20814), 0)</f>
        <v>0</v>
      </c>
      <c r="J20811" s="3">
        <f>IFERROR(AVERAGE(J20814), 0)</f>
        <v>0</v>
      </c>
      <c r="K20811" s="3">
        <f>IFERROR(AVERAGE(K20814), 0)</f>
        <v>0</v>
      </c>
    </row>
    <row r="20812" spans="2:11" outlineLevel="2">
      <c r="B20812" s="4" t="s">
        <v>9</v>
      </c>
      <c r="D20812">
        <f>E20815</f>
        <v>0</v>
      </c>
      <c r="E20812">
        <f>F20815</f>
        <v>0</v>
      </c>
      <c r="F20812">
        <f>G20815</f>
        <v>0</v>
      </c>
      <c r="G20812">
        <f>H20815</f>
        <v>0</v>
      </c>
      <c r="H20812">
        <f>I20815</f>
        <v>0</v>
      </c>
      <c r="I20812">
        <f>J20815</f>
        <v>0</v>
      </c>
      <c r="J20812">
        <f>K20815</f>
        <v>0</v>
      </c>
      <c r="K20812">
        <f>L20815</f>
        <v>0</v>
      </c>
    </row>
    <row r="20813" spans="2:11" outlineLevel="2">
      <c r="B20813" s="4" t="s">
        <v>10</v>
      </c>
      <c r="D20813">
        <f>E20816</f>
        <v>0</v>
      </c>
      <c r="E20813">
        <f>F20816</f>
        <v>0</v>
      </c>
      <c r="F20813">
        <f>G20816</f>
        <v>0</v>
      </c>
      <c r="G20813">
        <f>H20816</f>
        <v>0</v>
      </c>
      <c r="H20813">
        <f>I20816</f>
        <v>0</v>
      </c>
      <c r="I20813">
        <f>J20816</f>
        <v>0</v>
      </c>
      <c r="J20813">
        <f>K20816</f>
        <v>0</v>
      </c>
      <c r="K20813">
        <f>L20816</f>
        <v>0</v>
      </c>
    </row>
    <row r="20814" spans="2:11" s="5" customFormat="1" outlineLevel="1">
      <c r="C20814" s="5" t="s">
        <v>51</v>
      </c>
      <c r="D20814" s="1">
        <f>IFERROR(D20815/D20816, D20815)</f>
        <v>0</v>
      </c>
      <c r="E20814" s="1">
        <f>IFERROR(E20815/E20816, E20815)</f>
        <v>0</v>
      </c>
      <c r="F20814" s="1">
        <f>IFERROR(F20815/F20816, F20815)</f>
        <v>0</v>
      </c>
      <c r="G20814" s="1">
        <f>IFERROR(G20815/G20816, G20815)</f>
        <v>0</v>
      </c>
      <c r="H20814" s="1">
        <f>IFERROR(H20815/H20816, H20815)</f>
        <v>0</v>
      </c>
      <c r="I20814" s="1">
        <f>IFERROR(I20815/I20816, I20815)</f>
        <v>0</v>
      </c>
      <c r="J20814" s="1">
        <f>IFERROR(J20815/J20816, J20815)</f>
        <v>0</v>
      </c>
      <c r="K20814" s="1">
        <f>IFERROR(K20815/K20816, K20815)</f>
        <v>0</v>
      </c>
    </row>
    <row r="20815" spans="2:11" outlineLevel="2">
      <c r="C20815" t="s">
        <v>10</v>
      </c>
      <c r="D20815">
        <f>COUNTIF(D20817:D20825, "1")</f>
        <v>0</v>
      </c>
      <c r="E20815">
        <f>COUNTIF(E20817:E20825, "1")</f>
        <v>0</v>
      </c>
      <c r="F20815">
        <f>COUNTIF(F20817:F20825, "1")</f>
        <v>0</v>
      </c>
      <c r="G20815">
        <f>COUNTIF(G20817:G20825, "1")</f>
        <v>0</v>
      </c>
      <c r="H20815">
        <f>COUNTIF(H20817:H20825, "1")</f>
        <v>0</v>
      </c>
      <c r="I20815">
        <f>COUNTIF(I20817:I20825, "1")</f>
        <v>0</v>
      </c>
      <c r="J20815">
        <f>COUNTIF(J20817:J20825, "1")</f>
        <v>0</v>
      </c>
      <c r="K20815">
        <f>COUNTIF(K20817:K20825, "1")</f>
        <v>0</v>
      </c>
    </row>
    <row r="20816" spans="2:11" outlineLevel="2">
      <c r="C20816" t="s">
        <v>12</v>
      </c>
      <c r="D20816">
        <f>COUNTIF(D20817:D20825, "0")</f>
        <v>0</v>
      </c>
      <c r="E20816">
        <f>COUNTIF(E20817:E20825, "0")</f>
        <v>0</v>
      </c>
      <c r="F20816">
        <f>COUNTIF(F20817:F20825, "0")</f>
        <v>0</v>
      </c>
      <c r="G20816">
        <f>COUNTIF(G20817:G20825, "0")</f>
        <v>0</v>
      </c>
      <c r="H20816">
        <f>COUNTIF(H20817:H20825, "0")</f>
        <v>0</v>
      </c>
      <c r="I20816">
        <f>COUNTIF(I20817:I20825, "0")</f>
        <v>0</v>
      </c>
      <c r="J20816">
        <f>COUNTIF(J20817:J20825, "0")</f>
        <v>0</v>
      </c>
      <c r="K20816">
        <f>COUNTIF(K20817:K20825, "0")</f>
        <v>0</v>
      </c>
    </row>
    <row r="20817" spans="2:11" outlineLevel="2">
      <c r="B20817" t="s">
        <v>52</v>
      </c>
      <c r="C20817" t="s">
        <v>23</v>
      </c>
      <c r="D20817">
        <v>1</v>
      </c>
      <c r="E20817">
        <v>0</v>
      </c>
      <c r="F20817">
        <v>1</v>
      </c>
      <c r="G20817">
        <v>0</v>
      </c>
      <c r="H20817">
        <v>0</v>
      </c>
      <c r="I20817">
        <v>0</v>
      </c>
      <c r="J20817">
        <v>1</v>
      </c>
      <c r="K20817">
        <v>0</v>
      </c>
    </row>
    <row r="20818" spans="2:11" outlineLevel="2">
      <c r="B20818" t="s">
        <v>52</v>
      </c>
      <c r="C20818" t="s">
        <v>19</v>
      </c>
      <c r="D20818">
        <v>1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2:11" outlineLevel="2">
      <c r="B20819" t="s">
        <v>52</v>
      </c>
      <c r="C20819" t="s">
        <v>17</v>
      </c>
      <c r="D20819">
        <v>1</v>
      </c>
      <c r="E20819">
        <v>1</v>
      </c>
      <c r="F20819">
        <v>0</v>
      </c>
      <c r="G20819">
        <v>1</v>
      </c>
      <c r="H20819">
        <v>0</v>
      </c>
      <c r="I20819">
        <v>0</v>
      </c>
      <c r="J20819">
        <v>0</v>
      </c>
      <c r="K20819">
        <v>0</v>
      </c>
    </row>
    <row r="20820" spans="2:11" outlineLevel="2">
      <c r="B20820" t="s">
        <v>52</v>
      </c>
      <c r="C20820" t="s">
        <v>34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1</v>
      </c>
      <c r="K20820">
        <v>0</v>
      </c>
    </row>
    <row r="20821" spans="2:11" outlineLevel="2">
      <c r="B20821" t="s">
        <v>52</v>
      </c>
      <c r="C20821" t="s">
        <v>22</v>
      </c>
      <c r="D20821">
        <v>0</v>
      </c>
      <c r="E20821">
        <v>0</v>
      </c>
      <c r="F20821">
        <v>0</v>
      </c>
      <c r="G20821">
        <v>0</v>
      </c>
      <c r="H20821">
        <v>1</v>
      </c>
      <c r="I20821">
        <v>0</v>
      </c>
      <c r="J20821">
        <v>0</v>
      </c>
      <c r="K20821">
        <v>0</v>
      </c>
    </row>
    <row r="20822" spans="2:11" outlineLevel="2">
      <c r="B20822" t="s">
        <v>52</v>
      </c>
      <c r="C20822" t="s">
        <v>32</v>
      </c>
      <c r="D20822">
        <v>0</v>
      </c>
      <c r="E20822">
        <v>0</v>
      </c>
      <c r="F20822">
        <v>0</v>
      </c>
      <c r="G20822">
        <v>0</v>
      </c>
      <c r="H20822">
        <v>1</v>
      </c>
      <c r="I20822">
        <v>0</v>
      </c>
      <c r="J20822">
        <v>0</v>
      </c>
      <c r="K20822">
        <v>0</v>
      </c>
    </row>
    <row r="20823" spans="2:11" outlineLevel="2">
      <c r="B20823" t="s">
        <v>52</v>
      </c>
      <c r="C20823" t="s">
        <v>33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2:11" outlineLevel="2">
      <c r="B20824" t="s">
        <v>52</v>
      </c>
      <c r="C20824" t="s">
        <v>24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2:11" outlineLevel="2">
      <c r="B20825" t="s">
        <v>52</v>
      </c>
      <c r="C20825" t="s">
        <v>21</v>
      </c>
      <c r="D20825">
        <v>1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</row>
    <row r="20826" spans="2:11" s="3" customFormat="1">
      <c r="B20826" s="3" t="s">
        <v>917</v>
      </c>
      <c r="C20826" s="3" t="s">
        <v>8</v>
      </c>
      <c r="D20826" s="3">
        <f>IFERROR(AVERAGE(D20829), 0)</f>
        <v>0</v>
      </c>
      <c r="E20826" s="3">
        <f>IFERROR(AVERAGE(E20829), 0)</f>
        <v>0</v>
      </c>
      <c r="F20826" s="3">
        <f>IFERROR(AVERAGE(F20829), 0)</f>
        <v>0</v>
      </c>
      <c r="G20826" s="3">
        <f>IFERROR(AVERAGE(G20829), 0)</f>
        <v>0</v>
      </c>
      <c r="H20826" s="3">
        <f>IFERROR(AVERAGE(H20829), 0)</f>
        <v>0</v>
      </c>
      <c r="I20826" s="3">
        <f>IFERROR(AVERAGE(I20829), 0)</f>
        <v>0</v>
      </c>
      <c r="J20826" s="3">
        <f>IFERROR(AVERAGE(J20829), 0)</f>
        <v>0</v>
      </c>
      <c r="K20826" s="3">
        <f>IFERROR(AVERAGE(K20829), 0)</f>
        <v>0</v>
      </c>
    </row>
    <row r="20827" spans="2:11" outlineLevel="2">
      <c r="B20827" s="4" t="s">
        <v>9</v>
      </c>
      <c r="D20827">
        <f>E20830</f>
        <v>0</v>
      </c>
      <c r="E20827">
        <f>F20830</f>
        <v>0</v>
      </c>
      <c r="F20827">
        <f>G20830</f>
        <v>0</v>
      </c>
      <c r="G20827">
        <f>H20830</f>
        <v>0</v>
      </c>
      <c r="H20827">
        <f>I20830</f>
        <v>0</v>
      </c>
      <c r="I20827">
        <f>J20830</f>
        <v>0</v>
      </c>
      <c r="J20827">
        <f>K20830</f>
        <v>0</v>
      </c>
      <c r="K20827">
        <f>L20830</f>
        <v>0</v>
      </c>
    </row>
    <row r="20828" spans="2:11" outlineLevel="2">
      <c r="B20828" s="4" t="s">
        <v>10</v>
      </c>
      <c r="D20828">
        <f>E20831</f>
        <v>0</v>
      </c>
      <c r="E20828">
        <f>F20831</f>
        <v>0</v>
      </c>
      <c r="F20828">
        <f>G20831</f>
        <v>0</v>
      </c>
      <c r="G20828">
        <f>H20831</f>
        <v>0</v>
      </c>
      <c r="H20828">
        <f>I20831</f>
        <v>0</v>
      </c>
      <c r="I20828">
        <f>J20831</f>
        <v>0</v>
      </c>
      <c r="J20828">
        <f>K20831</f>
        <v>0</v>
      </c>
      <c r="K20828">
        <f>L20831</f>
        <v>0</v>
      </c>
    </row>
    <row r="20829" spans="2:11" s="5" customFormat="1" outlineLevel="1">
      <c r="C20829" s="5" t="s">
        <v>51</v>
      </c>
      <c r="D20829" s="1">
        <f>IFERROR(D20830/D20831, D20830)</f>
        <v>0</v>
      </c>
      <c r="E20829" s="1">
        <f>IFERROR(E20830/E20831, E20830)</f>
        <v>0</v>
      </c>
      <c r="F20829" s="1">
        <f>IFERROR(F20830/F20831, F20830)</f>
        <v>0</v>
      </c>
      <c r="G20829" s="1">
        <f>IFERROR(G20830/G20831, G20830)</f>
        <v>0</v>
      </c>
      <c r="H20829" s="1">
        <f>IFERROR(H20830/H20831, H20830)</f>
        <v>0</v>
      </c>
      <c r="I20829" s="1">
        <f>IFERROR(I20830/I20831, I20830)</f>
        <v>0</v>
      </c>
      <c r="J20829" s="1">
        <f>IFERROR(J20830/J20831, J20830)</f>
        <v>0</v>
      </c>
      <c r="K20829" s="1">
        <f>IFERROR(K20830/K20831, K20830)</f>
        <v>0</v>
      </c>
    </row>
    <row r="20830" spans="2:11" outlineLevel="2">
      <c r="C20830" t="s">
        <v>10</v>
      </c>
      <c r="D20830">
        <f>COUNTIF(D20832:D20837, "1")</f>
        <v>0</v>
      </c>
      <c r="E20830">
        <f>COUNTIF(E20832:E20837, "1")</f>
        <v>0</v>
      </c>
      <c r="F20830">
        <f>COUNTIF(F20832:F20837, "1")</f>
        <v>0</v>
      </c>
      <c r="G20830">
        <f>COUNTIF(G20832:G20837, "1")</f>
        <v>0</v>
      </c>
      <c r="H20830">
        <f>COUNTIF(H20832:H20837, "1")</f>
        <v>0</v>
      </c>
      <c r="I20830">
        <f>COUNTIF(I20832:I20837, "1")</f>
        <v>0</v>
      </c>
      <c r="J20830">
        <f>COUNTIF(J20832:J20837, "1")</f>
        <v>0</v>
      </c>
      <c r="K20830">
        <f>COUNTIF(K20832:K20837, "1")</f>
        <v>0</v>
      </c>
    </row>
    <row r="20831" spans="2:11" outlineLevel="2">
      <c r="C20831" t="s">
        <v>12</v>
      </c>
      <c r="D20831">
        <f>COUNTIF(D20832:D20837, "0")</f>
        <v>0</v>
      </c>
      <c r="E20831">
        <f>COUNTIF(E20832:E20837, "0")</f>
        <v>0</v>
      </c>
      <c r="F20831">
        <f>COUNTIF(F20832:F20837, "0")</f>
        <v>0</v>
      </c>
      <c r="G20831">
        <f>COUNTIF(G20832:G20837, "0")</f>
        <v>0</v>
      </c>
      <c r="H20831">
        <f>COUNTIF(H20832:H20837, "0")</f>
        <v>0</v>
      </c>
      <c r="I20831">
        <f>COUNTIF(I20832:I20837, "0")</f>
        <v>0</v>
      </c>
      <c r="J20831">
        <f>COUNTIF(J20832:J20837, "0")</f>
        <v>0</v>
      </c>
      <c r="K20831">
        <f>COUNTIF(K20832:K20837, "0")</f>
        <v>0</v>
      </c>
    </row>
    <row r="20832" spans="2:11" outlineLevel="2">
      <c r="B20832" t="s">
        <v>52</v>
      </c>
      <c r="C20832" t="s">
        <v>19</v>
      </c>
      <c r="D20832">
        <v>1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2:11" outlineLevel="2">
      <c r="B20833" t="s">
        <v>52</v>
      </c>
      <c r="C20833" t="s">
        <v>18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1</v>
      </c>
      <c r="K20833">
        <v>0</v>
      </c>
    </row>
    <row r="20834" spans="2:11" outlineLevel="2">
      <c r="B20834" t="s">
        <v>52</v>
      </c>
      <c r="C20834" t="s">
        <v>17</v>
      </c>
      <c r="D20834">
        <v>1</v>
      </c>
      <c r="E20834">
        <v>0</v>
      </c>
      <c r="F20834">
        <v>0</v>
      </c>
      <c r="G20834">
        <v>0</v>
      </c>
      <c r="H20834">
        <v>1</v>
      </c>
      <c r="I20834">
        <v>0</v>
      </c>
      <c r="J20834">
        <v>0</v>
      </c>
      <c r="K20834">
        <v>0</v>
      </c>
    </row>
    <row r="20835" spans="2:11" outlineLevel="2">
      <c r="B20835" t="s">
        <v>52</v>
      </c>
      <c r="C20835" t="s">
        <v>32</v>
      </c>
      <c r="D20835">
        <v>0</v>
      </c>
      <c r="E20835">
        <v>1</v>
      </c>
      <c r="F20835">
        <v>0</v>
      </c>
      <c r="G20835">
        <v>0</v>
      </c>
      <c r="H20835">
        <v>1</v>
      </c>
      <c r="I20835">
        <v>0</v>
      </c>
      <c r="J20835">
        <v>0</v>
      </c>
      <c r="K20835">
        <v>0</v>
      </c>
    </row>
    <row r="20836" spans="2:11" outlineLevel="2">
      <c r="B20836" t="s">
        <v>52</v>
      </c>
      <c r="C20836" t="s">
        <v>16</v>
      </c>
      <c r="D20836">
        <v>0</v>
      </c>
      <c r="E20836">
        <v>1</v>
      </c>
      <c r="F20836">
        <v>1</v>
      </c>
      <c r="G20836">
        <v>0</v>
      </c>
      <c r="H20836">
        <v>0</v>
      </c>
      <c r="I20836">
        <v>1</v>
      </c>
      <c r="J20836">
        <v>0</v>
      </c>
      <c r="K20836">
        <v>0</v>
      </c>
    </row>
    <row r="20837" spans="2:11" outlineLevel="2">
      <c r="B20837" t="s">
        <v>52</v>
      </c>
      <c r="C20837" t="s">
        <v>14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</row>
    <row r="20838" spans="2:11" s="3" customFormat="1">
      <c r="B20838" s="3" t="s">
        <v>918</v>
      </c>
      <c r="C20838" s="3" t="s">
        <v>8</v>
      </c>
      <c r="D20838" s="3">
        <f>IFERROR(AVERAGE(D20841), 0)</f>
        <v>0</v>
      </c>
      <c r="E20838" s="3">
        <f>IFERROR(AVERAGE(E20841), 0)</f>
        <v>0</v>
      </c>
      <c r="F20838" s="3">
        <f>IFERROR(AVERAGE(F20841), 0)</f>
        <v>0</v>
      </c>
      <c r="G20838" s="3">
        <f>IFERROR(AVERAGE(G20841), 0)</f>
        <v>0</v>
      </c>
      <c r="H20838" s="3">
        <f>IFERROR(AVERAGE(H20841), 0)</f>
        <v>0</v>
      </c>
      <c r="I20838" s="3">
        <f>IFERROR(AVERAGE(I20841), 0)</f>
        <v>0</v>
      </c>
      <c r="J20838" s="3">
        <f>IFERROR(AVERAGE(J20841), 0)</f>
        <v>0</v>
      </c>
      <c r="K20838" s="3">
        <f>IFERROR(AVERAGE(K20841), 0)</f>
        <v>0</v>
      </c>
    </row>
    <row r="20839" spans="2:11" outlineLevel="2">
      <c r="B20839" s="4" t="s">
        <v>9</v>
      </c>
      <c r="D20839">
        <f>E20842</f>
        <v>0</v>
      </c>
      <c r="E20839">
        <f>F20842</f>
        <v>0</v>
      </c>
      <c r="F20839">
        <f>G20842</f>
        <v>0</v>
      </c>
      <c r="G20839">
        <f>H20842</f>
        <v>0</v>
      </c>
      <c r="H20839">
        <f>I20842</f>
        <v>0</v>
      </c>
      <c r="I20839">
        <f>J20842</f>
        <v>0</v>
      </c>
      <c r="J20839">
        <f>K20842</f>
        <v>0</v>
      </c>
      <c r="K20839">
        <f>L20842</f>
        <v>0</v>
      </c>
    </row>
    <row r="20840" spans="2:11" outlineLevel="2">
      <c r="B20840" s="4" t="s">
        <v>10</v>
      </c>
      <c r="D20840">
        <f>E20843</f>
        <v>0</v>
      </c>
      <c r="E20840">
        <f>F20843</f>
        <v>0</v>
      </c>
      <c r="F20840">
        <f>G20843</f>
        <v>0</v>
      </c>
      <c r="G20840">
        <f>H20843</f>
        <v>0</v>
      </c>
      <c r="H20840">
        <f>I20843</f>
        <v>0</v>
      </c>
      <c r="I20840">
        <f>J20843</f>
        <v>0</v>
      </c>
      <c r="J20840">
        <f>K20843</f>
        <v>0</v>
      </c>
      <c r="K20840">
        <f>L20843</f>
        <v>0</v>
      </c>
    </row>
    <row r="20841" spans="2:11" s="5" customFormat="1" outlineLevel="1">
      <c r="C20841" s="5" t="s">
        <v>51</v>
      </c>
      <c r="D20841" s="1">
        <f>IFERROR(D20842/D20843, D20842)</f>
        <v>0</v>
      </c>
      <c r="E20841" s="1">
        <f>IFERROR(E20842/E20843, E20842)</f>
        <v>0</v>
      </c>
      <c r="F20841" s="1">
        <f>IFERROR(F20842/F20843, F20842)</f>
        <v>0</v>
      </c>
      <c r="G20841" s="1">
        <f>IFERROR(G20842/G20843, G20842)</f>
        <v>0</v>
      </c>
      <c r="H20841" s="1">
        <f>IFERROR(H20842/H20843, H20842)</f>
        <v>0</v>
      </c>
      <c r="I20841" s="1">
        <f>IFERROR(I20842/I20843, I20842)</f>
        <v>0</v>
      </c>
      <c r="J20841" s="1">
        <f>IFERROR(J20842/J20843, J20842)</f>
        <v>0</v>
      </c>
      <c r="K20841" s="1">
        <f>IFERROR(K20842/K20843, K20842)</f>
        <v>0</v>
      </c>
    </row>
    <row r="20842" spans="2:11" outlineLevel="2">
      <c r="C20842" t="s">
        <v>10</v>
      </c>
      <c r="D20842">
        <f>COUNTIF(D20844:D20846, "1")</f>
        <v>0</v>
      </c>
      <c r="E20842">
        <f>COUNTIF(E20844:E20846, "1")</f>
        <v>0</v>
      </c>
      <c r="F20842">
        <f>COUNTIF(F20844:F20846, "1")</f>
        <v>0</v>
      </c>
      <c r="G20842">
        <f>COUNTIF(G20844:G20846, "1")</f>
        <v>0</v>
      </c>
      <c r="H20842">
        <f>COUNTIF(H20844:H20846, "1")</f>
        <v>0</v>
      </c>
      <c r="I20842">
        <f>COUNTIF(I20844:I20846, "1")</f>
        <v>0</v>
      </c>
      <c r="J20842">
        <f>COUNTIF(J20844:J20846, "1")</f>
        <v>0</v>
      </c>
      <c r="K20842">
        <f>COUNTIF(K20844:K20846, "1")</f>
        <v>0</v>
      </c>
    </row>
    <row r="20843" spans="2:11" outlineLevel="2">
      <c r="C20843" t="s">
        <v>12</v>
      </c>
      <c r="D20843">
        <f>COUNTIF(D20844:D20846, "0")</f>
        <v>0</v>
      </c>
      <c r="E20843">
        <f>COUNTIF(E20844:E20846, "0")</f>
        <v>0</v>
      </c>
      <c r="F20843">
        <f>COUNTIF(F20844:F20846, "0")</f>
        <v>0</v>
      </c>
      <c r="G20843">
        <f>COUNTIF(G20844:G20846, "0")</f>
        <v>0</v>
      </c>
      <c r="H20843">
        <f>COUNTIF(H20844:H20846, "0")</f>
        <v>0</v>
      </c>
      <c r="I20843">
        <f>COUNTIF(I20844:I20846, "0")</f>
        <v>0</v>
      </c>
      <c r="J20843">
        <f>COUNTIF(J20844:J20846, "0")</f>
        <v>0</v>
      </c>
      <c r="K20843">
        <f>COUNTIF(K20844:K20846, "0")</f>
        <v>0</v>
      </c>
    </row>
    <row r="20844" spans="2:11" outlineLevel="2">
      <c r="B20844" t="s">
        <v>52</v>
      </c>
      <c r="C20844" t="s">
        <v>15</v>
      </c>
      <c r="D20844">
        <v>0</v>
      </c>
      <c r="E20844">
        <v>1</v>
      </c>
      <c r="F20844">
        <v>0</v>
      </c>
      <c r="G20844">
        <v>0</v>
      </c>
      <c r="H20844">
        <v>0</v>
      </c>
      <c r="I20844">
        <v>0</v>
      </c>
      <c r="J20844">
        <v>1</v>
      </c>
      <c r="K20844">
        <v>0</v>
      </c>
    </row>
    <row r="20845" spans="2:11" outlineLevel="2">
      <c r="B20845" t="s">
        <v>52</v>
      </c>
      <c r="C20845" t="s">
        <v>16</v>
      </c>
      <c r="D20845">
        <v>1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1</v>
      </c>
      <c r="K20845">
        <v>0</v>
      </c>
    </row>
    <row r="20846" spans="2:11" outlineLevel="2">
      <c r="B20846" t="s">
        <v>52</v>
      </c>
      <c r="C20846" t="s">
        <v>14</v>
      </c>
      <c r="D20846">
        <v>1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2:11" s="3" customFormat="1">
      <c r="B20847" s="3" t="s">
        <v>919</v>
      </c>
      <c r="C20847" s="3" t="s">
        <v>8</v>
      </c>
      <c r="D20847" s="3">
        <f>IFERROR(AVERAGE(D20850), 0)</f>
        <v>0</v>
      </c>
      <c r="E20847" s="3">
        <f>IFERROR(AVERAGE(E20850), 0)</f>
        <v>0</v>
      </c>
      <c r="F20847" s="3">
        <f>IFERROR(AVERAGE(F20850), 0)</f>
        <v>0</v>
      </c>
      <c r="G20847" s="3">
        <f>IFERROR(AVERAGE(G20850), 0)</f>
        <v>0</v>
      </c>
      <c r="H20847" s="3">
        <f>IFERROR(AVERAGE(H20850), 0)</f>
        <v>0</v>
      </c>
      <c r="I20847" s="3">
        <f>IFERROR(AVERAGE(I20850), 0)</f>
        <v>0</v>
      </c>
      <c r="J20847" s="3">
        <f>IFERROR(AVERAGE(J20850), 0)</f>
        <v>0</v>
      </c>
      <c r="K20847" s="3">
        <f>IFERROR(AVERAGE(K20850), 0)</f>
        <v>0</v>
      </c>
    </row>
    <row r="20848" spans="2:11" outlineLevel="2">
      <c r="B20848" s="4" t="s">
        <v>9</v>
      </c>
      <c r="D20848">
        <f>E20851</f>
        <v>0</v>
      </c>
      <c r="E20848">
        <f>F20851</f>
        <v>0</v>
      </c>
      <c r="F20848">
        <f>G20851</f>
        <v>0</v>
      </c>
      <c r="G20848">
        <f>H20851</f>
        <v>0</v>
      </c>
      <c r="H20848">
        <f>I20851</f>
        <v>0</v>
      </c>
      <c r="I20848">
        <f>J20851</f>
        <v>0</v>
      </c>
      <c r="J20848">
        <f>K20851</f>
        <v>0</v>
      </c>
      <c r="K20848">
        <f>L20851</f>
        <v>0</v>
      </c>
    </row>
    <row r="20849" spans="2:11" outlineLevel="2">
      <c r="B20849" s="4" t="s">
        <v>10</v>
      </c>
      <c r="D20849">
        <f>E20852</f>
        <v>0</v>
      </c>
      <c r="E20849">
        <f>F20852</f>
        <v>0</v>
      </c>
      <c r="F20849">
        <f>G20852</f>
        <v>0</v>
      </c>
      <c r="G20849">
        <f>H20852</f>
        <v>0</v>
      </c>
      <c r="H20849">
        <f>I20852</f>
        <v>0</v>
      </c>
      <c r="I20849">
        <f>J20852</f>
        <v>0</v>
      </c>
      <c r="J20849">
        <f>K20852</f>
        <v>0</v>
      </c>
      <c r="K20849">
        <f>L20852</f>
        <v>0</v>
      </c>
    </row>
    <row r="20850" spans="2:11" s="5" customFormat="1" outlineLevel="1">
      <c r="C20850" s="5" t="s">
        <v>51</v>
      </c>
      <c r="D20850" s="1">
        <f>IFERROR(D20851/D20852, D20851)</f>
        <v>0</v>
      </c>
      <c r="E20850" s="1">
        <f>IFERROR(E20851/E20852, E20851)</f>
        <v>0</v>
      </c>
      <c r="F20850" s="1">
        <f>IFERROR(F20851/F20852, F20851)</f>
        <v>0</v>
      </c>
      <c r="G20850" s="1">
        <f>IFERROR(G20851/G20852, G20851)</f>
        <v>0</v>
      </c>
      <c r="H20850" s="1">
        <f>IFERROR(H20851/H20852, H20851)</f>
        <v>0</v>
      </c>
      <c r="I20850" s="1">
        <f>IFERROR(I20851/I20852, I20851)</f>
        <v>0</v>
      </c>
      <c r="J20850" s="1">
        <f>IFERROR(J20851/J20852, J20851)</f>
        <v>0</v>
      </c>
      <c r="K20850" s="1">
        <f>IFERROR(K20851/K20852, K20851)</f>
        <v>0</v>
      </c>
    </row>
    <row r="20851" spans="2:11" outlineLevel="2">
      <c r="C20851" t="s">
        <v>10</v>
      </c>
      <c r="D20851">
        <f>COUNTIF(D20853:D20856, "1")</f>
        <v>0</v>
      </c>
      <c r="E20851">
        <f>COUNTIF(E20853:E20856, "1")</f>
        <v>0</v>
      </c>
      <c r="F20851">
        <f>COUNTIF(F20853:F20856, "1")</f>
        <v>0</v>
      </c>
      <c r="G20851">
        <f>COUNTIF(G20853:G20856, "1")</f>
        <v>0</v>
      </c>
      <c r="H20851">
        <f>COUNTIF(H20853:H20856, "1")</f>
        <v>0</v>
      </c>
      <c r="I20851">
        <f>COUNTIF(I20853:I20856, "1")</f>
        <v>0</v>
      </c>
      <c r="J20851">
        <f>COUNTIF(J20853:J20856, "1")</f>
        <v>0</v>
      </c>
      <c r="K20851">
        <f>COUNTIF(K20853:K20856, "1")</f>
        <v>0</v>
      </c>
    </row>
    <row r="20852" spans="2:11" outlineLevel="2">
      <c r="C20852" t="s">
        <v>12</v>
      </c>
      <c r="D20852">
        <f>COUNTIF(D20853:D20856, "0")</f>
        <v>0</v>
      </c>
      <c r="E20852">
        <f>COUNTIF(E20853:E20856, "0")</f>
        <v>0</v>
      </c>
      <c r="F20852">
        <f>COUNTIF(F20853:F20856, "0")</f>
        <v>0</v>
      </c>
      <c r="G20852">
        <f>COUNTIF(G20853:G20856, "0")</f>
        <v>0</v>
      </c>
      <c r="H20852">
        <f>COUNTIF(H20853:H20856, "0")</f>
        <v>0</v>
      </c>
      <c r="I20852">
        <f>COUNTIF(I20853:I20856, "0")</f>
        <v>0</v>
      </c>
      <c r="J20852">
        <f>COUNTIF(J20853:J20856, "0")</f>
        <v>0</v>
      </c>
      <c r="K20852">
        <f>COUNTIF(K20853:K20856, "0")</f>
        <v>0</v>
      </c>
    </row>
    <row r="20853" spans="2:11" outlineLevel="2">
      <c r="B20853" t="s">
        <v>52</v>
      </c>
      <c r="C20853" t="s">
        <v>18</v>
      </c>
      <c r="D20853">
        <v>0</v>
      </c>
      <c r="E20853">
        <v>0</v>
      </c>
      <c r="F20853">
        <v>0</v>
      </c>
      <c r="G20853">
        <v>1</v>
      </c>
      <c r="H20853">
        <v>1</v>
      </c>
      <c r="I20853">
        <v>0</v>
      </c>
      <c r="J20853">
        <v>0</v>
      </c>
      <c r="K20853">
        <v>0</v>
      </c>
    </row>
    <row r="20854" spans="2:11" outlineLevel="2">
      <c r="B20854" t="s">
        <v>52</v>
      </c>
      <c r="C20854" t="s">
        <v>32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2:11" outlineLevel="2">
      <c r="B20855" t="s">
        <v>52</v>
      </c>
      <c r="C20855" t="s">
        <v>17</v>
      </c>
      <c r="D20855">
        <v>0</v>
      </c>
      <c r="E20855">
        <v>0</v>
      </c>
      <c r="F20855">
        <v>0</v>
      </c>
      <c r="G20855">
        <v>1</v>
      </c>
      <c r="H20855">
        <v>1</v>
      </c>
      <c r="I20855">
        <v>0</v>
      </c>
      <c r="J20855">
        <v>1</v>
      </c>
      <c r="K20855">
        <v>0</v>
      </c>
    </row>
    <row r="20856" spans="2:11" outlineLevel="2">
      <c r="B20856" t="s">
        <v>52</v>
      </c>
      <c r="C20856" t="s">
        <v>19</v>
      </c>
      <c r="D20856">
        <v>0</v>
      </c>
      <c r="E20856">
        <v>1</v>
      </c>
      <c r="F20856">
        <v>0</v>
      </c>
      <c r="G20856">
        <v>1</v>
      </c>
      <c r="H20856">
        <v>0</v>
      </c>
      <c r="I20856">
        <v>0</v>
      </c>
      <c r="J20856">
        <v>1</v>
      </c>
      <c r="K20856">
        <v>0</v>
      </c>
    </row>
    <row r="20857" spans="2:11" s="3" customFormat="1">
      <c r="B20857" s="3" t="s">
        <v>920</v>
      </c>
      <c r="C20857" s="3" t="s">
        <v>8</v>
      </c>
      <c r="D20857" s="3">
        <f>IFERROR(AVERAGE(D20860), 0)</f>
        <v>0</v>
      </c>
      <c r="E20857" s="3">
        <f>IFERROR(AVERAGE(E20860), 0)</f>
        <v>0</v>
      </c>
      <c r="F20857" s="3">
        <f>IFERROR(AVERAGE(F20860), 0)</f>
        <v>0</v>
      </c>
      <c r="G20857" s="3">
        <f>IFERROR(AVERAGE(G20860), 0)</f>
        <v>0</v>
      </c>
      <c r="H20857" s="3">
        <f>IFERROR(AVERAGE(H20860), 0)</f>
        <v>0</v>
      </c>
      <c r="I20857" s="3">
        <f>IFERROR(AVERAGE(I20860), 0)</f>
        <v>0</v>
      </c>
      <c r="J20857" s="3">
        <f>IFERROR(AVERAGE(J20860), 0)</f>
        <v>0</v>
      </c>
      <c r="K20857" s="3">
        <f>IFERROR(AVERAGE(K20860), 0)</f>
        <v>0</v>
      </c>
    </row>
    <row r="20858" spans="2:11" outlineLevel="2">
      <c r="B20858" s="4" t="s">
        <v>9</v>
      </c>
      <c r="D20858">
        <f>E20861</f>
        <v>0</v>
      </c>
      <c r="E20858">
        <f>F20861</f>
        <v>0</v>
      </c>
      <c r="F20858">
        <f>G20861</f>
        <v>0</v>
      </c>
      <c r="G20858">
        <f>H20861</f>
        <v>0</v>
      </c>
      <c r="H20858">
        <f>I20861</f>
        <v>0</v>
      </c>
      <c r="I20858">
        <f>J20861</f>
        <v>0</v>
      </c>
      <c r="J20858">
        <f>K20861</f>
        <v>0</v>
      </c>
      <c r="K20858">
        <f>L20861</f>
        <v>0</v>
      </c>
    </row>
    <row r="20859" spans="2:11" outlineLevel="2">
      <c r="B20859" s="4" t="s">
        <v>10</v>
      </c>
      <c r="D20859">
        <f>E20862</f>
        <v>0</v>
      </c>
      <c r="E20859">
        <f>F20862</f>
        <v>0</v>
      </c>
      <c r="F20859">
        <f>G20862</f>
        <v>0</v>
      </c>
      <c r="G20859">
        <f>H20862</f>
        <v>0</v>
      </c>
      <c r="H20859">
        <f>I20862</f>
        <v>0</v>
      </c>
      <c r="I20859">
        <f>J20862</f>
        <v>0</v>
      </c>
      <c r="J20859">
        <f>K20862</f>
        <v>0</v>
      </c>
      <c r="K20859">
        <f>L20862</f>
        <v>0</v>
      </c>
    </row>
    <row r="20860" spans="2:11" s="5" customFormat="1" outlineLevel="1">
      <c r="C20860" s="5" t="s">
        <v>51</v>
      </c>
      <c r="D20860" s="1">
        <f>IFERROR(D20861/D20862, D20861)</f>
        <v>0</v>
      </c>
      <c r="E20860" s="1">
        <f>IFERROR(E20861/E20862, E20861)</f>
        <v>0</v>
      </c>
      <c r="F20860" s="1">
        <f>IFERROR(F20861/F20862, F20861)</f>
        <v>0</v>
      </c>
      <c r="G20860" s="1">
        <f>IFERROR(G20861/G20862, G20861)</f>
        <v>0</v>
      </c>
      <c r="H20860" s="1">
        <f>IFERROR(H20861/H20862, H20861)</f>
        <v>0</v>
      </c>
      <c r="I20860" s="1">
        <f>IFERROR(I20861/I20862, I20861)</f>
        <v>0</v>
      </c>
      <c r="J20860" s="1">
        <f>IFERROR(J20861/J20862, J20861)</f>
        <v>0</v>
      </c>
      <c r="K20860" s="1">
        <f>IFERROR(K20861/K20862, K20861)</f>
        <v>0</v>
      </c>
    </row>
    <row r="20861" spans="2:11" outlineLevel="2">
      <c r="C20861" t="s">
        <v>10</v>
      </c>
      <c r="D20861">
        <f>COUNTIF(D20863:D20863, "1")</f>
        <v>0</v>
      </c>
      <c r="E20861">
        <f>COUNTIF(E20863:E20863, "1")</f>
        <v>0</v>
      </c>
      <c r="F20861">
        <f>COUNTIF(F20863:F20863, "1")</f>
        <v>0</v>
      </c>
      <c r="G20861">
        <f>COUNTIF(G20863:G20863, "1")</f>
        <v>0</v>
      </c>
      <c r="H20861">
        <f>COUNTIF(H20863:H20863, "1")</f>
        <v>0</v>
      </c>
      <c r="I20861">
        <f>COUNTIF(I20863:I20863, "1")</f>
        <v>0</v>
      </c>
      <c r="J20861">
        <f>COUNTIF(J20863:J20863, "1")</f>
        <v>0</v>
      </c>
      <c r="K20861">
        <f>COUNTIF(K20863:K20863, "1")</f>
        <v>0</v>
      </c>
    </row>
    <row r="20862" spans="2:11" outlineLevel="2">
      <c r="C20862" t="s">
        <v>12</v>
      </c>
      <c r="D20862">
        <f>COUNTIF(D20863:D20863, "0")</f>
        <v>0</v>
      </c>
      <c r="E20862">
        <f>COUNTIF(E20863:E20863, "0")</f>
        <v>0</v>
      </c>
      <c r="F20862">
        <f>COUNTIF(F20863:F20863, "0")</f>
        <v>0</v>
      </c>
      <c r="G20862">
        <f>COUNTIF(G20863:G20863, "0")</f>
        <v>0</v>
      </c>
      <c r="H20862">
        <f>COUNTIF(H20863:H20863, "0")</f>
        <v>0</v>
      </c>
      <c r="I20862">
        <f>COUNTIF(I20863:I20863, "0")</f>
        <v>0</v>
      </c>
      <c r="J20862">
        <f>COUNTIF(J20863:J20863, "0")</f>
        <v>0</v>
      </c>
      <c r="K20862">
        <f>COUNTIF(K20863:K20863, "0")</f>
        <v>0</v>
      </c>
    </row>
    <row r="20863" spans="2:11" outlineLevel="2">
      <c r="B20863" t="s">
        <v>52</v>
      </c>
      <c r="C20863" t="s">
        <v>14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1</v>
      </c>
      <c r="K20863">
        <v>0</v>
      </c>
    </row>
    <row r="20864" spans="2:11" s="3" customFormat="1">
      <c r="B20864" s="3" t="s">
        <v>921</v>
      </c>
      <c r="C20864" s="3" t="s">
        <v>8</v>
      </c>
      <c r="D20864" s="3">
        <f>IFERROR(AVERAGE(D20867,D20876), 0)</f>
        <v>0</v>
      </c>
      <c r="E20864" s="3">
        <f>IFERROR(AVERAGE(E20867,E20876), 0)</f>
        <v>0</v>
      </c>
      <c r="F20864" s="3">
        <f>IFERROR(AVERAGE(F20867,F20876), 0)</f>
        <v>0</v>
      </c>
      <c r="G20864" s="3">
        <f>IFERROR(AVERAGE(G20867,G20876), 0)</f>
        <v>0</v>
      </c>
      <c r="H20864" s="3">
        <f>IFERROR(AVERAGE(H20867,H20876), 0)</f>
        <v>0</v>
      </c>
      <c r="I20864" s="3">
        <f>IFERROR(AVERAGE(I20867,I20876), 0)</f>
        <v>0</v>
      </c>
      <c r="J20864" s="3">
        <f>IFERROR(AVERAGE(J20867,J20876), 0)</f>
        <v>0</v>
      </c>
      <c r="K20864" s="3">
        <f>IFERROR(AVERAGE(K20867,K20876), 0)</f>
        <v>0</v>
      </c>
    </row>
    <row r="20865" spans="2:11" outlineLevel="2">
      <c r="B20865" s="4" t="s">
        <v>9</v>
      </c>
      <c r="D20865">
        <f>E20868+E20877</f>
        <v>0</v>
      </c>
      <c r="E20865">
        <f>F20868+F20877</f>
        <v>0</v>
      </c>
      <c r="F20865">
        <f>G20868+G20877</f>
        <v>0</v>
      </c>
      <c r="G20865">
        <f>H20868+H20877</f>
        <v>0</v>
      </c>
      <c r="H20865">
        <f>I20868+I20877</f>
        <v>0</v>
      </c>
      <c r="I20865">
        <f>J20868+J20877</f>
        <v>0</v>
      </c>
      <c r="J20865">
        <f>K20868+K20877</f>
        <v>0</v>
      </c>
      <c r="K20865">
        <f>L20868+L20877</f>
        <v>0</v>
      </c>
    </row>
    <row r="20866" spans="2:11" outlineLevel="2">
      <c r="B20866" s="4" t="s">
        <v>10</v>
      </c>
      <c r="D20866">
        <f>E20869+E20878</f>
        <v>0</v>
      </c>
      <c r="E20866">
        <f>F20869+F20878</f>
        <v>0</v>
      </c>
      <c r="F20866">
        <f>G20869+G20878</f>
        <v>0</v>
      </c>
      <c r="G20866">
        <f>H20869+H20878</f>
        <v>0</v>
      </c>
      <c r="H20866">
        <f>I20869+I20878</f>
        <v>0</v>
      </c>
      <c r="I20866">
        <f>J20869+J20878</f>
        <v>0</v>
      </c>
      <c r="J20866">
        <f>K20869+K20878</f>
        <v>0</v>
      </c>
      <c r="K20866">
        <f>L20869+L20878</f>
        <v>0</v>
      </c>
    </row>
    <row r="20867" spans="2:11" s="5" customFormat="1" outlineLevel="1">
      <c r="C20867" s="5" t="s">
        <v>51</v>
      </c>
      <c r="D20867" s="1">
        <f>IFERROR(D20868/D20869, D20868)</f>
        <v>0</v>
      </c>
      <c r="E20867" s="1">
        <f>IFERROR(E20868/E20869, E20868)</f>
        <v>0</v>
      </c>
      <c r="F20867" s="1">
        <f>IFERROR(F20868/F20869, F20868)</f>
        <v>0</v>
      </c>
      <c r="G20867" s="1">
        <f>IFERROR(G20868/G20869, G20868)</f>
        <v>0</v>
      </c>
      <c r="H20867" s="1">
        <f>IFERROR(H20868/H20869, H20868)</f>
        <v>0</v>
      </c>
      <c r="I20867" s="1">
        <f>IFERROR(I20868/I20869, I20868)</f>
        <v>0</v>
      </c>
      <c r="J20867" s="1">
        <f>IFERROR(J20868/J20869, J20868)</f>
        <v>0</v>
      </c>
      <c r="K20867" s="1">
        <f>IFERROR(K20868/K20869, K20868)</f>
        <v>0</v>
      </c>
    </row>
    <row r="20868" spans="2:11" outlineLevel="2">
      <c r="C20868" t="s">
        <v>10</v>
      </c>
      <c r="D20868">
        <f>COUNTIF(D20870:D20875, "1")</f>
        <v>0</v>
      </c>
      <c r="E20868">
        <f>COUNTIF(E20870:E20875, "1")</f>
        <v>0</v>
      </c>
      <c r="F20868">
        <f>COUNTIF(F20870:F20875, "1")</f>
        <v>0</v>
      </c>
      <c r="G20868">
        <f>COUNTIF(G20870:G20875, "1")</f>
        <v>0</v>
      </c>
      <c r="H20868">
        <f>COUNTIF(H20870:H20875, "1")</f>
        <v>0</v>
      </c>
      <c r="I20868">
        <f>COUNTIF(I20870:I20875, "1")</f>
        <v>0</v>
      </c>
      <c r="J20868">
        <f>COUNTIF(J20870:J20875, "1")</f>
        <v>0</v>
      </c>
      <c r="K20868">
        <f>COUNTIF(K20870:K20875, "1")</f>
        <v>0</v>
      </c>
    </row>
    <row r="20869" spans="2:11" outlineLevel="2">
      <c r="C20869" t="s">
        <v>12</v>
      </c>
      <c r="D20869">
        <f>COUNTIF(D20870:D20875, "0")</f>
        <v>0</v>
      </c>
      <c r="E20869">
        <f>COUNTIF(E20870:E20875, "0")</f>
        <v>0</v>
      </c>
      <c r="F20869">
        <f>COUNTIF(F20870:F20875, "0")</f>
        <v>0</v>
      </c>
      <c r="G20869">
        <f>COUNTIF(G20870:G20875, "0")</f>
        <v>0</v>
      </c>
      <c r="H20869">
        <f>COUNTIF(H20870:H20875, "0")</f>
        <v>0</v>
      </c>
      <c r="I20869">
        <f>COUNTIF(I20870:I20875, "0")</f>
        <v>0</v>
      </c>
      <c r="J20869">
        <f>COUNTIF(J20870:J20875, "0")</f>
        <v>0</v>
      </c>
      <c r="K20869">
        <f>COUNTIF(K20870:K20875, "0")</f>
        <v>0</v>
      </c>
    </row>
    <row r="20870" spans="2:11" outlineLevel="2">
      <c r="B20870" t="s">
        <v>52</v>
      </c>
      <c r="C20870" t="s">
        <v>15</v>
      </c>
      <c r="D20870">
        <v>1</v>
      </c>
      <c r="E20870">
        <v>1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2:11" outlineLevel="2">
      <c r="B20871" t="s">
        <v>52</v>
      </c>
      <c r="C20871" t="s">
        <v>16</v>
      </c>
      <c r="D20871">
        <v>1</v>
      </c>
      <c r="E20871">
        <v>0</v>
      </c>
      <c r="F20871">
        <v>1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2:11" outlineLevel="2">
      <c r="B20872" t="s">
        <v>52</v>
      </c>
      <c r="C20872" t="s">
        <v>32</v>
      </c>
      <c r="D20872">
        <v>0</v>
      </c>
      <c r="E20872">
        <v>0</v>
      </c>
      <c r="F20872">
        <v>1</v>
      </c>
      <c r="G20872">
        <v>0</v>
      </c>
      <c r="H20872">
        <v>0</v>
      </c>
      <c r="I20872">
        <v>0</v>
      </c>
      <c r="J20872">
        <v>1</v>
      </c>
      <c r="K20872">
        <v>0</v>
      </c>
    </row>
    <row r="20873" spans="2:11" outlineLevel="2">
      <c r="B20873" t="s">
        <v>52</v>
      </c>
      <c r="C20873" t="s">
        <v>19</v>
      </c>
      <c r="D20873">
        <v>1</v>
      </c>
      <c r="E20873">
        <v>0</v>
      </c>
      <c r="F20873">
        <v>1</v>
      </c>
      <c r="G20873">
        <v>0</v>
      </c>
      <c r="H20873">
        <v>1</v>
      </c>
      <c r="I20873">
        <v>0</v>
      </c>
      <c r="J20873">
        <v>1</v>
      </c>
      <c r="K20873">
        <v>0</v>
      </c>
    </row>
    <row r="20874" spans="2:11" outlineLevel="2">
      <c r="B20874" t="s">
        <v>52</v>
      </c>
      <c r="C20874" t="s">
        <v>14</v>
      </c>
      <c r="D20874">
        <v>0</v>
      </c>
      <c r="E20874">
        <v>0</v>
      </c>
      <c r="F20874">
        <v>1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2:11" outlineLevel="2">
      <c r="B20875" t="s">
        <v>52</v>
      </c>
      <c r="C20875" t="s">
        <v>18</v>
      </c>
      <c r="D20875">
        <v>0</v>
      </c>
      <c r="E20875">
        <v>1</v>
      </c>
      <c r="F20875">
        <v>0</v>
      </c>
      <c r="G20875">
        <v>0</v>
      </c>
      <c r="H20875">
        <v>0</v>
      </c>
      <c r="I20875">
        <v>1</v>
      </c>
      <c r="J20875">
        <v>1</v>
      </c>
      <c r="K20875">
        <v>0</v>
      </c>
    </row>
    <row r="20876" spans="2:11" s="5" customFormat="1" outlineLevel="1">
      <c r="C20876" s="5" t="s">
        <v>49</v>
      </c>
      <c r="D20876" s="1">
        <f>IFERROR(D20877/D20878, D20877)</f>
        <v>0</v>
      </c>
      <c r="E20876" s="1">
        <f>IFERROR(E20877/E20878, E20877)</f>
        <v>0</v>
      </c>
      <c r="F20876" s="1">
        <f>IFERROR(F20877/F20878, F20877)</f>
        <v>0</v>
      </c>
      <c r="G20876" s="1">
        <f>IFERROR(G20877/G20878, G20877)</f>
        <v>0</v>
      </c>
      <c r="H20876" s="1">
        <f>IFERROR(H20877/H20878, H20877)</f>
        <v>0</v>
      </c>
      <c r="I20876" s="1">
        <f>IFERROR(I20877/I20878, I20877)</f>
        <v>0</v>
      </c>
      <c r="J20876" s="1">
        <f>IFERROR(J20877/J20878, J20877)</f>
        <v>0</v>
      </c>
      <c r="K20876" s="1">
        <f>IFERROR(K20877/K20878, K20877)</f>
        <v>0</v>
      </c>
    </row>
    <row r="20877" spans="2:11" outlineLevel="2">
      <c r="C20877" t="s">
        <v>10</v>
      </c>
      <c r="D20877">
        <f>COUNTIF(D20879:D20879, "1")</f>
        <v>0</v>
      </c>
      <c r="E20877">
        <f>COUNTIF(E20879:E20879, "1")</f>
        <v>0</v>
      </c>
      <c r="F20877">
        <f>COUNTIF(F20879:F20879, "1")</f>
        <v>0</v>
      </c>
      <c r="G20877">
        <f>COUNTIF(G20879:G20879, "1")</f>
        <v>0</v>
      </c>
      <c r="H20877">
        <f>COUNTIF(H20879:H20879, "1")</f>
        <v>0</v>
      </c>
      <c r="I20877">
        <f>COUNTIF(I20879:I20879, "1")</f>
        <v>0</v>
      </c>
      <c r="J20877">
        <f>COUNTIF(J20879:J20879, "1")</f>
        <v>0</v>
      </c>
      <c r="K20877">
        <f>COUNTIF(K20879:K20879, "1")</f>
        <v>0</v>
      </c>
    </row>
    <row r="20878" spans="2:11" outlineLevel="2">
      <c r="C20878" t="s">
        <v>12</v>
      </c>
      <c r="D20878">
        <f>COUNTIF(D20879:D20879, "0")</f>
        <v>0</v>
      </c>
      <c r="E20878">
        <f>COUNTIF(E20879:E20879, "0")</f>
        <v>0</v>
      </c>
      <c r="F20878">
        <f>COUNTIF(F20879:F20879, "0")</f>
        <v>0</v>
      </c>
      <c r="G20878">
        <f>COUNTIF(G20879:G20879, "0")</f>
        <v>0</v>
      </c>
      <c r="H20878">
        <f>COUNTIF(H20879:H20879, "0")</f>
        <v>0</v>
      </c>
      <c r="I20878">
        <f>COUNTIF(I20879:I20879, "0")</f>
        <v>0</v>
      </c>
      <c r="J20878">
        <f>COUNTIF(J20879:J20879, "0")</f>
        <v>0</v>
      </c>
      <c r="K20878">
        <f>COUNTIF(K20879:K20879, "0")</f>
        <v>0</v>
      </c>
    </row>
    <row r="20879" spans="2:11" outlineLevel="2">
      <c r="B20879" t="s">
        <v>50</v>
      </c>
      <c r="C20879" t="s">
        <v>15</v>
      </c>
      <c r="D20879">
        <v>0</v>
      </c>
      <c r="E20879">
        <v>0</v>
      </c>
      <c r="F20879">
        <v>1</v>
      </c>
      <c r="G20879">
        <v>0</v>
      </c>
      <c r="H20879">
        <v>1</v>
      </c>
      <c r="I20879">
        <v>0</v>
      </c>
      <c r="J20879">
        <v>0</v>
      </c>
      <c r="K20879">
        <v>0</v>
      </c>
    </row>
    <row r="20880" spans="2:11" s="3" customFormat="1">
      <c r="B20880" s="3" t="s">
        <v>922</v>
      </c>
      <c r="C20880" s="3" t="s">
        <v>8</v>
      </c>
      <c r="D20880" s="3">
        <f>IFERROR(AVERAGE(D20883), 0)</f>
        <v>0</v>
      </c>
      <c r="E20880" s="3">
        <f>IFERROR(AVERAGE(E20883), 0)</f>
        <v>0</v>
      </c>
      <c r="F20880" s="3">
        <f>IFERROR(AVERAGE(F20883), 0)</f>
        <v>0</v>
      </c>
      <c r="G20880" s="3">
        <f>IFERROR(AVERAGE(G20883), 0)</f>
        <v>0</v>
      </c>
      <c r="H20880" s="3">
        <f>IFERROR(AVERAGE(H20883), 0)</f>
        <v>0</v>
      </c>
      <c r="I20880" s="3">
        <f>IFERROR(AVERAGE(I20883), 0)</f>
        <v>0</v>
      </c>
      <c r="J20880" s="3">
        <f>IFERROR(AVERAGE(J20883), 0)</f>
        <v>0</v>
      </c>
      <c r="K20880" s="3">
        <f>IFERROR(AVERAGE(K20883), 0)</f>
        <v>0</v>
      </c>
    </row>
    <row r="20881" spans="2:11" outlineLevel="2">
      <c r="B20881" s="4" t="s">
        <v>9</v>
      </c>
      <c r="D20881">
        <f>E20884</f>
        <v>0</v>
      </c>
      <c r="E20881">
        <f>F20884</f>
        <v>0</v>
      </c>
      <c r="F20881">
        <f>G20884</f>
        <v>0</v>
      </c>
      <c r="G20881">
        <f>H20884</f>
        <v>0</v>
      </c>
      <c r="H20881">
        <f>I20884</f>
        <v>0</v>
      </c>
      <c r="I20881">
        <f>J20884</f>
        <v>0</v>
      </c>
      <c r="J20881">
        <f>K20884</f>
        <v>0</v>
      </c>
      <c r="K20881">
        <f>L20884</f>
        <v>0</v>
      </c>
    </row>
    <row r="20882" spans="2:11" outlineLevel="2">
      <c r="B20882" s="4" t="s">
        <v>10</v>
      </c>
      <c r="D20882">
        <f>E20885</f>
        <v>0</v>
      </c>
      <c r="E20882">
        <f>F20885</f>
        <v>0</v>
      </c>
      <c r="F20882">
        <f>G20885</f>
        <v>0</v>
      </c>
      <c r="G20882">
        <f>H20885</f>
        <v>0</v>
      </c>
      <c r="H20882">
        <f>I20885</f>
        <v>0</v>
      </c>
      <c r="I20882">
        <f>J20885</f>
        <v>0</v>
      </c>
      <c r="J20882">
        <f>K20885</f>
        <v>0</v>
      </c>
      <c r="K20882">
        <f>L20885</f>
        <v>0</v>
      </c>
    </row>
    <row r="20883" spans="2:11" s="5" customFormat="1" outlineLevel="1">
      <c r="C20883" s="5" t="s">
        <v>51</v>
      </c>
      <c r="D20883" s="1">
        <f>IFERROR(D20884/D20885, D20884)</f>
        <v>0</v>
      </c>
      <c r="E20883" s="1">
        <f>IFERROR(E20884/E20885, E20884)</f>
        <v>0</v>
      </c>
      <c r="F20883" s="1">
        <f>IFERROR(F20884/F20885, F20884)</f>
        <v>0</v>
      </c>
      <c r="G20883" s="1">
        <f>IFERROR(G20884/G20885, G20884)</f>
        <v>0</v>
      </c>
      <c r="H20883" s="1">
        <f>IFERROR(H20884/H20885, H20884)</f>
        <v>0</v>
      </c>
      <c r="I20883" s="1">
        <f>IFERROR(I20884/I20885, I20884)</f>
        <v>0</v>
      </c>
      <c r="J20883" s="1">
        <f>IFERROR(J20884/J20885, J20884)</f>
        <v>0</v>
      </c>
      <c r="K20883" s="1">
        <f>IFERROR(K20884/K20885, K20884)</f>
        <v>0</v>
      </c>
    </row>
    <row r="20884" spans="2:11" outlineLevel="2">
      <c r="C20884" t="s">
        <v>10</v>
      </c>
      <c r="D20884">
        <f>COUNTIF(D20886:D20890, "1")</f>
        <v>0</v>
      </c>
      <c r="E20884">
        <f>COUNTIF(E20886:E20890, "1")</f>
        <v>0</v>
      </c>
      <c r="F20884">
        <f>COUNTIF(F20886:F20890, "1")</f>
        <v>0</v>
      </c>
      <c r="G20884">
        <f>COUNTIF(G20886:G20890, "1")</f>
        <v>0</v>
      </c>
      <c r="H20884">
        <f>COUNTIF(H20886:H20890, "1")</f>
        <v>0</v>
      </c>
      <c r="I20884">
        <f>COUNTIF(I20886:I20890, "1")</f>
        <v>0</v>
      </c>
      <c r="J20884">
        <f>COUNTIF(J20886:J20890, "1")</f>
        <v>0</v>
      </c>
      <c r="K20884">
        <f>COUNTIF(K20886:K20890, "1")</f>
        <v>0</v>
      </c>
    </row>
    <row r="20885" spans="2:11" outlineLevel="2">
      <c r="C20885" t="s">
        <v>12</v>
      </c>
      <c r="D20885">
        <f>COUNTIF(D20886:D20890, "0")</f>
        <v>0</v>
      </c>
      <c r="E20885">
        <f>COUNTIF(E20886:E20890, "0")</f>
        <v>0</v>
      </c>
      <c r="F20885">
        <f>COUNTIF(F20886:F20890, "0")</f>
        <v>0</v>
      </c>
      <c r="G20885">
        <f>COUNTIF(G20886:G20890, "0")</f>
        <v>0</v>
      </c>
      <c r="H20885">
        <f>COUNTIF(H20886:H20890, "0")</f>
        <v>0</v>
      </c>
      <c r="I20885">
        <f>COUNTIF(I20886:I20890, "0")</f>
        <v>0</v>
      </c>
      <c r="J20885">
        <f>COUNTIF(J20886:J20890, "0")</f>
        <v>0</v>
      </c>
      <c r="K20885">
        <f>COUNTIF(K20886:K20890, "0")</f>
        <v>0</v>
      </c>
    </row>
    <row r="20886" spans="2:11" outlineLevel="2">
      <c r="B20886" t="s">
        <v>52</v>
      </c>
      <c r="C20886" t="s">
        <v>16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2:11" outlineLevel="2">
      <c r="B20887" t="s">
        <v>52</v>
      </c>
      <c r="C20887" t="s">
        <v>17</v>
      </c>
      <c r="D20887">
        <v>0</v>
      </c>
      <c r="E20887">
        <v>1</v>
      </c>
      <c r="F20887">
        <v>0</v>
      </c>
      <c r="G20887">
        <v>1</v>
      </c>
      <c r="H20887">
        <v>0</v>
      </c>
      <c r="I20887">
        <v>0</v>
      </c>
      <c r="J20887">
        <v>0</v>
      </c>
      <c r="K20887">
        <v>0</v>
      </c>
    </row>
    <row r="20888" spans="2:11" outlineLevel="2">
      <c r="B20888" t="s">
        <v>52</v>
      </c>
      <c r="C20888" t="s">
        <v>15</v>
      </c>
      <c r="D20888">
        <v>0</v>
      </c>
      <c r="E20888">
        <v>0</v>
      </c>
      <c r="F20888">
        <v>1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2:11" outlineLevel="2">
      <c r="B20889" t="s">
        <v>52</v>
      </c>
      <c r="C20889" t="s">
        <v>14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2:11" outlineLevel="2">
      <c r="B20890" t="s">
        <v>52</v>
      </c>
      <c r="C20890" t="s">
        <v>19</v>
      </c>
      <c r="D20890">
        <v>1</v>
      </c>
      <c r="E20890">
        <v>1</v>
      </c>
      <c r="F20890">
        <v>1</v>
      </c>
      <c r="G20890">
        <v>0</v>
      </c>
      <c r="H20890">
        <v>1</v>
      </c>
      <c r="I20890">
        <v>1</v>
      </c>
      <c r="J20890">
        <v>0</v>
      </c>
      <c r="K20890">
        <v>0</v>
      </c>
    </row>
    <row r="20891" spans="2:11" s="3" customFormat="1">
      <c r="B20891" s="3" t="s">
        <v>923</v>
      </c>
      <c r="C20891" s="3" t="s">
        <v>8</v>
      </c>
      <c r="D20891" s="3">
        <f>IFERROR(AVERAGE(D20894), 0)</f>
        <v>0</v>
      </c>
      <c r="E20891" s="3">
        <f>IFERROR(AVERAGE(E20894), 0)</f>
        <v>0</v>
      </c>
      <c r="F20891" s="3">
        <f>IFERROR(AVERAGE(F20894), 0)</f>
        <v>0</v>
      </c>
      <c r="G20891" s="3">
        <f>IFERROR(AVERAGE(G20894), 0)</f>
        <v>0</v>
      </c>
      <c r="H20891" s="3">
        <f>IFERROR(AVERAGE(H20894), 0)</f>
        <v>0</v>
      </c>
      <c r="I20891" s="3">
        <f>IFERROR(AVERAGE(I20894), 0)</f>
        <v>0</v>
      </c>
      <c r="J20891" s="3">
        <f>IFERROR(AVERAGE(J20894), 0)</f>
        <v>0</v>
      </c>
      <c r="K20891" s="3">
        <f>IFERROR(AVERAGE(K20894), 0)</f>
        <v>0</v>
      </c>
    </row>
    <row r="20892" spans="2:11" outlineLevel="2">
      <c r="B20892" s="4" t="s">
        <v>9</v>
      </c>
      <c r="D20892">
        <f>E20895</f>
        <v>0</v>
      </c>
      <c r="E20892">
        <f>F20895</f>
        <v>0</v>
      </c>
      <c r="F20892">
        <f>G20895</f>
        <v>0</v>
      </c>
      <c r="G20892">
        <f>H20895</f>
        <v>0</v>
      </c>
      <c r="H20892">
        <f>I20895</f>
        <v>0</v>
      </c>
      <c r="I20892">
        <f>J20895</f>
        <v>0</v>
      </c>
      <c r="J20892">
        <f>K20895</f>
        <v>0</v>
      </c>
      <c r="K20892">
        <f>L20895</f>
        <v>0</v>
      </c>
    </row>
    <row r="20893" spans="2:11" outlineLevel="2">
      <c r="B20893" s="4" t="s">
        <v>10</v>
      </c>
      <c r="D20893">
        <f>E20896</f>
        <v>0</v>
      </c>
      <c r="E20893">
        <f>F20896</f>
        <v>0</v>
      </c>
      <c r="F20893">
        <f>G20896</f>
        <v>0</v>
      </c>
      <c r="G20893">
        <f>H20896</f>
        <v>0</v>
      </c>
      <c r="H20893">
        <f>I20896</f>
        <v>0</v>
      </c>
      <c r="I20893">
        <f>J20896</f>
        <v>0</v>
      </c>
      <c r="J20893">
        <f>K20896</f>
        <v>0</v>
      </c>
      <c r="K20893">
        <f>L20896</f>
        <v>0</v>
      </c>
    </row>
    <row r="20894" spans="2:11" s="5" customFormat="1" outlineLevel="1">
      <c r="C20894" s="5" t="s">
        <v>51</v>
      </c>
      <c r="D20894" s="1">
        <f>IFERROR(D20895/D20896, D20895)</f>
        <v>0</v>
      </c>
      <c r="E20894" s="1">
        <f>IFERROR(E20895/E20896, E20895)</f>
        <v>0</v>
      </c>
      <c r="F20894" s="1">
        <f>IFERROR(F20895/F20896, F20895)</f>
        <v>0</v>
      </c>
      <c r="G20894" s="1">
        <f>IFERROR(G20895/G20896, G20895)</f>
        <v>0</v>
      </c>
      <c r="H20894" s="1">
        <f>IFERROR(H20895/H20896, H20895)</f>
        <v>0</v>
      </c>
      <c r="I20894" s="1">
        <f>IFERROR(I20895/I20896, I20895)</f>
        <v>0</v>
      </c>
      <c r="J20894" s="1">
        <f>IFERROR(J20895/J20896, J20895)</f>
        <v>0</v>
      </c>
      <c r="K20894" s="1">
        <f>IFERROR(K20895/K20896, K20895)</f>
        <v>0</v>
      </c>
    </row>
    <row r="20895" spans="2:11" outlineLevel="2">
      <c r="C20895" t="s">
        <v>10</v>
      </c>
      <c r="D20895">
        <f>COUNTIF(D20897:D20897, "1")</f>
        <v>0</v>
      </c>
      <c r="E20895">
        <f>COUNTIF(E20897:E20897, "1")</f>
        <v>0</v>
      </c>
      <c r="F20895">
        <f>COUNTIF(F20897:F20897, "1")</f>
        <v>0</v>
      </c>
      <c r="G20895">
        <f>COUNTIF(G20897:G20897, "1")</f>
        <v>0</v>
      </c>
      <c r="H20895">
        <f>COUNTIF(H20897:H20897, "1")</f>
        <v>0</v>
      </c>
      <c r="I20895">
        <f>COUNTIF(I20897:I20897, "1")</f>
        <v>0</v>
      </c>
      <c r="J20895">
        <f>COUNTIF(J20897:J20897, "1")</f>
        <v>0</v>
      </c>
      <c r="K20895">
        <f>COUNTIF(K20897:K20897, "1")</f>
        <v>0</v>
      </c>
    </row>
    <row r="20896" spans="2:11" outlineLevel="2">
      <c r="C20896" t="s">
        <v>12</v>
      </c>
      <c r="D20896">
        <f>COUNTIF(D20897:D20897, "0")</f>
        <v>0</v>
      </c>
      <c r="E20896">
        <f>COUNTIF(E20897:E20897, "0")</f>
        <v>0</v>
      </c>
      <c r="F20896">
        <f>COUNTIF(F20897:F20897, "0")</f>
        <v>0</v>
      </c>
      <c r="G20896">
        <f>COUNTIF(G20897:G20897, "0")</f>
        <v>0</v>
      </c>
      <c r="H20896">
        <f>COUNTIF(H20897:H20897, "0")</f>
        <v>0</v>
      </c>
      <c r="I20896">
        <f>COUNTIF(I20897:I20897, "0")</f>
        <v>0</v>
      </c>
      <c r="J20896">
        <f>COUNTIF(J20897:J20897, "0")</f>
        <v>0</v>
      </c>
      <c r="K20896">
        <f>COUNTIF(K20897:K20897, "0")</f>
        <v>0</v>
      </c>
    </row>
    <row r="20897" spans="2:11" outlineLevel="2">
      <c r="B20897" t="s">
        <v>52</v>
      </c>
      <c r="C20897" t="s">
        <v>14</v>
      </c>
      <c r="D20897">
        <v>0</v>
      </c>
      <c r="E20897">
        <v>0</v>
      </c>
      <c r="F20897">
        <v>1</v>
      </c>
      <c r="G20897">
        <v>0</v>
      </c>
      <c r="H20897">
        <v>1</v>
      </c>
      <c r="I20897">
        <v>0</v>
      </c>
      <c r="J20897">
        <v>0</v>
      </c>
      <c r="K20897">
        <v>0</v>
      </c>
    </row>
    <row r="20898" spans="2:11" s="3" customFormat="1">
      <c r="B20898" s="3" t="s">
        <v>924</v>
      </c>
      <c r="C20898" s="3" t="s">
        <v>8</v>
      </c>
      <c r="D20898" s="3">
        <f>IFERROR(AVERAGE(D20901), 0)</f>
        <v>0</v>
      </c>
      <c r="E20898" s="3">
        <f>IFERROR(AVERAGE(E20901), 0)</f>
        <v>0</v>
      </c>
      <c r="F20898" s="3">
        <f>IFERROR(AVERAGE(F20901), 0)</f>
        <v>0</v>
      </c>
      <c r="G20898" s="3">
        <f>IFERROR(AVERAGE(G20901), 0)</f>
        <v>0</v>
      </c>
      <c r="H20898" s="3">
        <f>IFERROR(AVERAGE(H20901), 0)</f>
        <v>0</v>
      </c>
      <c r="I20898" s="3">
        <f>IFERROR(AVERAGE(I20901), 0)</f>
        <v>0</v>
      </c>
      <c r="J20898" s="3">
        <f>IFERROR(AVERAGE(J20901), 0)</f>
        <v>0</v>
      </c>
      <c r="K20898" s="3">
        <f>IFERROR(AVERAGE(K20901), 0)</f>
        <v>0</v>
      </c>
    </row>
    <row r="20899" spans="2:11" outlineLevel="2">
      <c r="B20899" s="4" t="s">
        <v>9</v>
      </c>
      <c r="D20899">
        <f>E20902</f>
        <v>0</v>
      </c>
      <c r="E20899">
        <f>F20902</f>
        <v>0</v>
      </c>
      <c r="F20899">
        <f>G20902</f>
        <v>0</v>
      </c>
      <c r="G20899">
        <f>H20902</f>
        <v>0</v>
      </c>
      <c r="H20899">
        <f>I20902</f>
        <v>0</v>
      </c>
      <c r="I20899">
        <f>J20902</f>
        <v>0</v>
      </c>
      <c r="J20899">
        <f>K20902</f>
        <v>0</v>
      </c>
      <c r="K20899">
        <f>L20902</f>
        <v>0</v>
      </c>
    </row>
    <row r="20900" spans="2:11" outlineLevel="2">
      <c r="B20900" s="4" t="s">
        <v>10</v>
      </c>
      <c r="D20900">
        <f>E20903</f>
        <v>0</v>
      </c>
      <c r="E20900">
        <f>F20903</f>
        <v>0</v>
      </c>
      <c r="F20900">
        <f>G20903</f>
        <v>0</v>
      </c>
      <c r="G20900">
        <f>H20903</f>
        <v>0</v>
      </c>
      <c r="H20900">
        <f>I20903</f>
        <v>0</v>
      </c>
      <c r="I20900">
        <f>J20903</f>
        <v>0</v>
      </c>
      <c r="J20900">
        <f>K20903</f>
        <v>0</v>
      </c>
      <c r="K20900">
        <f>L20903</f>
        <v>0</v>
      </c>
    </row>
    <row r="20901" spans="2:11" s="5" customFormat="1" outlineLevel="1">
      <c r="C20901" s="5" t="s">
        <v>51</v>
      </c>
      <c r="D20901" s="1">
        <f>IFERROR(D20902/D20903, D20902)</f>
        <v>0</v>
      </c>
      <c r="E20901" s="1">
        <f>IFERROR(E20902/E20903, E20902)</f>
        <v>0</v>
      </c>
      <c r="F20901" s="1">
        <f>IFERROR(F20902/F20903, F20902)</f>
        <v>0</v>
      </c>
      <c r="G20901" s="1">
        <f>IFERROR(G20902/G20903, G20902)</f>
        <v>0</v>
      </c>
      <c r="H20901" s="1">
        <f>IFERROR(H20902/H20903, H20902)</f>
        <v>0</v>
      </c>
      <c r="I20901" s="1">
        <f>IFERROR(I20902/I20903, I20902)</f>
        <v>0</v>
      </c>
      <c r="J20901" s="1">
        <f>IFERROR(J20902/J20903, J20902)</f>
        <v>0</v>
      </c>
      <c r="K20901" s="1">
        <f>IFERROR(K20902/K20903, K20902)</f>
        <v>0</v>
      </c>
    </row>
    <row r="20902" spans="2:11" outlineLevel="2">
      <c r="C20902" t="s">
        <v>10</v>
      </c>
      <c r="D20902">
        <f>COUNTIF(D20904:D20911, "1")</f>
        <v>0</v>
      </c>
      <c r="E20902">
        <f>COUNTIF(E20904:E20911, "1")</f>
        <v>0</v>
      </c>
      <c r="F20902">
        <f>COUNTIF(F20904:F20911, "1")</f>
        <v>0</v>
      </c>
      <c r="G20902">
        <f>COUNTIF(G20904:G20911, "1")</f>
        <v>0</v>
      </c>
      <c r="H20902">
        <f>COUNTIF(H20904:H20911, "1")</f>
        <v>0</v>
      </c>
      <c r="I20902">
        <f>COUNTIF(I20904:I20911, "1")</f>
        <v>0</v>
      </c>
      <c r="J20902">
        <f>COUNTIF(J20904:J20911, "1")</f>
        <v>0</v>
      </c>
      <c r="K20902">
        <f>COUNTIF(K20904:K20911, "1")</f>
        <v>0</v>
      </c>
    </row>
    <row r="20903" spans="2:11" outlineLevel="2">
      <c r="C20903" t="s">
        <v>12</v>
      </c>
      <c r="D20903">
        <f>COUNTIF(D20904:D20911, "0")</f>
        <v>0</v>
      </c>
      <c r="E20903">
        <f>COUNTIF(E20904:E20911, "0")</f>
        <v>0</v>
      </c>
      <c r="F20903">
        <f>COUNTIF(F20904:F20911, "0")</f>
        <v>0</v>
      </c>
      <c r="G20903">
        <f>COUNTIF(G20904:G20911, "0")</f>
        <v>0</v>
      </c>
      <c r="H20903">
        <f>COUNTIF(H20904:H20911, "0")</f>
        <v>0</v>
      </c>
      <c r="I20903">
        <f>COUNTIF(I20904:I20911, "0")</f>
        <v>0</v>
      </c>
      <c r="J20903">
        <f>COUNTIF(J20904:J20911, "0")</f>
        <v>0</v>
      </c>
      <c r="K20903">
        <f>COUNTIF(K20904:K20911, "0")</f>
        <v>0</v>
      </c>
    </row>
    <row r="20904" spans="2:11" outlineLevel="2">
      <c r="B20904" t="s">
        <v>52</v>
      </c>
      <c r="C20904" t="s">
        <v>21</v>
      </c>
      <c r="D20904">
        <v>0</v>
      </c>
      <c r="E20904">
        <v>0</v>
      </c>
      <c r="F20904">
        <v>1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2:11" outlineLevel="2">
      <c r="B20905" t="s">
        <v>52</v>
      </c>
      <c r="C20905" t="s">
        <v>20</v>
      </c>
      <c r="D20905">
        <v>0</v>
      </c>
      <c r="E20905">
        <v>0</v>
      </c>
      <c r="F20905">
        <v>1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2:11" outlineLevel="2">
      <c r="B20906" t="s">
        <v>52</v>
      </c>
      <c r="C20906" t="s">
        <v>19</v>
      </c>
      <c r="D20906">
        <v>0</v>
      </c>
      <c r="E20906">
        <v>0</v>
      </c>
      <c r="F20906">
        <v>0</v>
      </c>
      <c r="G20906">
        <v>0</v>
      </c>
      <c r="H20906">
        <v>1</v>
      </c>
      <c r="I20906">
        <v>0</v>
      </c>
      <c r="J20906">
        <v>0</v>
      </c>
      <c r="K20906">
        <v>0</v>
      </c>
    </row>
    <row r="20907" spans="2:11" outlineLevel="2">
      <c r="B20907" t="s">
        <v>52</v>
      </c>
      <c r="C20907" t="s">
        <v>15</v>
      </c>
      <c r="D20907">
        <v>0</v>
      </c>
      <c r="E20907">
        <v>1</v>
      </c>
      <c r="F20907">
        <v>0</v>
      </c>
      <c r="G20907">
        <v>1</v>
      </c>
      <c r="H20907">
        <v>0</v>
      </c>
      <c r="I20907">
        <v>0</v>
      </c>
      <c r="J20907">
        <v>0</v>
      </c>
      <c r="K20907">
        <v>0</v>
      </c>
    </row>
    <row r="20908" spans="2:11" outlineLevel="2">
      <c r="B20908" t="s">
        <v>52</v>
      </c>
      <c r="C20908" t="s">
        <v>16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2:11" outlineLevel="2">
      <c r="B20909" t="s">
        <v>52</v>
      </c>
      <c r="C20909" t="s">
        <v>14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2:11" outlineLevel="2">
      <c r="B20910" t="s">
        <v>52</v>
      </c>
      <c r="C20910" t="s">
        <v>17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2:11" outlineLevel="2">
      <c r="B20911" t="s">
        <v>52</v>
      </c>
      <c r="C20911" t="s">
        <v>18</v>
      </c>
      <c r="D20911">
        <v>0</v>
      </c>
      <c r="E20911">
        <v>0</v>
      </c>
      <c r="F20911">
        <v>0</v>
      </c>
      <c r="G20911">
        <v>0</v>
      </c>
      <c r="H20911">
        <v>1</v>
      </c>
      <c r="I20911">
        <v>0</v>
      </c>
      <c r="J20911">
        <v>0</v>
      </c>
      <c r="K20911">
        <v>0</v>
      </c>
    </row>
    <row r="20912" spans="2:11" s="3" customFormat="1">
      <c r="B20912" s="3" t="s">
        <v>925</v>
      </c>
      <c r="C20912" s="3" t="s">
        <v>8</v>
      </c>
      <c r="D20912" s="3">
        <f>IFERROR(AVERAGE(D20915), 0)</f>
        <v>0</v>
      </c>
      <c r="E20912" s="3">
        <f>IFERROR(AVERAGE(E20915), 0)</f>
        <v>0</v>
      </c>
      <c r="F20912" s="3">
        <f>IFERROR(AVERAGE(F20915), 0)</f>
        <v>0</v>
      </c>
      <c r="G20912" s="3">
        <f>IFERROR(AVERAGE(G20915), 0)</f>
        <v>0</v>
      </c>
      <c r="H20912" s="3">
        <f>IFERROR(AVERAGE(H20915), 0)</f>
        <v>0</v>
      </c>
      <c r="I20912" s="3">
        <f>IFERROR(AVERAGE(I20915), 0)</f>
        <v>0</v>
      </c>
      <c r="J20912" s="3">
        <f>IFERROR(AVERAGE(J20915), 0)</f>
        <v>0</v>
      </c>
      <c r="K20912" s="3">
        <f>IFERROR(AVERAGE(K20915), 0)</f>
        <v>0</v>
      </c>
    </row>
    <row r="20913" spans="2:11" outlineLevel="2">
      <c r="B20913" s="4" t="s">
        <v>9</v>
      </c>
      <c r="D20913">
        <f>E20916</f>
        <v>0</v>
      </c>
      <c r="E20913">
        <f>F20916</f>
        <v>0</v>
      </c>
      <c r="F20913">
        <f>G20916</f>
        <v>0</v>
      </c>
      <c r="G20913">
        <f>H20916</f>
        <v>0</v>
      </c>
      <c r="H20913">
        <f>I20916</f>
        <v>0</v>
      </c>
      <c r="I20913">
        <f>J20916</f>
        <v>0</v>
      </c>
      <c r="J20913">
        <f>K20916</f>
        <v>0</v>
      </c>
      <c r="K20913">
        <f>L20916</f>
        <v>0</v>
      </c>
    </row>
    <row r="20914" spans="2:11" outlineLevel="2">
      <c r="B20914" s="4" t="s">
        <v>10</v>
      </c>
      <c r="D20914">
        <f>E20917</f>
        <v>0</v>
      </c>
      <c r="E20914">
        <f>F20917</f>
        <v>0</v>
      </c>
      <c r="F20914">
        <f>G20917</f>
        <v>0</v>
      </c>
      <c r="G20914">
        <f>H20917</f>
        <v>0</v>
      </c>
      <c r="H20914">
        <f>I20917</f>
        <v>0</v>
      </c>
      <c r="I20914">
        <f>J20917</f>
        <v>0</v>
      </c>
      <c r="J20914">
        <f>K20917</f>
        <v>0</v>
      </c>
      <c r="K20914">
        <f>L20917</f>
        <v>0</v>
      </c>
    </row>
    <row r="20915" spans="2:11" s="5" customFormat="1" outlineLevel="1">
      <c r="C20915" s="5" t="s">
        <v>51</v>
      </c>
      <c r="D20915" s="1">
        <f>IFERROR(D20916/D20917, D20916)</f>
        <v>0</v>
      </c>
      <c r="E20915" s="1">
        <f>IFERROR(E20916/E20917, E20916)</f>
        <v>0</v>
      </c>
      <c r="F20915" s="1">
        <f>IFERROR(F20916/F20917, F20916)</f>
        <v>0</v>
      </c>
      <c r="G20915" s="1">
        <f>IFERROR(G20916/G20917, G20916)</f>
        <v>0</v>
      </c>
      <c r="H20915" s="1">
        <f>IFERROR(H20916/H20917, H20916)</f>
        <v>0</v>
      </c>
      <c r="I20915" s="1">
        <f>IFERROR(I20916/I20917, I20916)</f>
        <v>0</v>
      </c>
      <c r="J20915" s="1">
        <f>IFERROR(J20916/J20917, J20916)</f>
        <v>0</v>
      </c>
      <c r="K20915" s="1">
        <f>IFERROR(K20916/K20917, K20916)</f>
        <v>0</v>
      </c>
    </row>
    <row r="20916" spans="2:11" outlineLevel="2">
      <c r="C20916" t="s">
        <v>10</v>
      </c>
      <c r="D20916">
        <f>COUNTIF(D20918:D20921, "1")</f>
        <v>0</v>
      </c>
      <c r="E20916">
        <f>COUNTIF(E20918:E20921, "1")</f>
        <v>0</v>
      </c>
      <c r="F20916">
        <f>COUNTIF(F20918:F20921, "1")</f>
        <v>0</v>
      </c>
      <c r="G20916">
        <f>COUNTIF(G20918:G20921, "1")</f>
        <v>0</v>
      </c>
      <c r="H20916">
        <f>COUNTIF(H20918:H20921, "1")</f>
        <v>0</v>
      </c>
      <c r="I20916">
        <f>COUNTIF(I20918:I20921, "1")</f>
        <v>0</v>
      </c>
      <c r="J20916">
        <f>COUNTIF(J20918:J20921, "1")</f>
        <v>0</v>
      </c>
      <c r="K20916">
        <f>COUNTIF(K20918:K20921, "1")</f>
        <v>0</v>
      </c>
    </row>
    <row r="20917" spans="2:11" outlineLevel="2">
      <c r="C20917" t="s">
        <v>12</v>
      </c>
      <c r="D20917">
        <f>COUNTIF(D20918:D20921, "0")</f>
        <v>0</v>
      </c>
      <c r="E20917">
        <f>COUNTIF(E20918:E20921, "0")</f>
        <v>0</v>
      </c>
      <c r="F20917">
        <f>COUNTIF(F20918:F20921, "0")</f>
        <v>0</v>
      </c>
      <c r="G20917">
        <f>COUNTIF(G20918:G20921, "0")</f>
        <v>0</v>
      </c>
      <c r="H20917">
        <f>COUNTIF(H20918:H20921, "0")</f>
        <v>0</v>
      </c>
      <c r="I20917">
        <f>COUNTIF(I20918:I20921, "0")</f>
        <v>0</v>
      </c>
      <c r="J20917">
        <f>COUNTIF(J20918:J20921, "0")</f>
        <v>0</v>
      </c>
      <c r="K20917">
        <f>COUNTIF(K20918:K20921, "0")</f>
        <v>0</v>
      </c>
    </row>
    <row r="20918" spans="2:11" outlineLevel="2">
      <c r="B20918" t="s">
        <v>52</v>
      </c>
      <c r="C20918" t="s">
        <v>15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1</v>
      </c>
      <c r="J20918">
        <v>0</v>
      </c>
      <c r="K20918">
        <v>0</v>
      </c>
    </row>
    <row r="20919" spans="2:11" outlineLevel="2">
      <c r="B20919" t="s">
        <v>52</v>
      </c>
      <c r="C20919" t="s">
        <v>17</v>
      </c>
      <c r="D20919">
        <v>1</v>
      </c>
      <c r="E20919">
        <v>0</v>
      </c>
      <c r="F20919">
        <v>0</v>
      </c>
      <c r="G20919">
        <v>0</v>
      </c>
      <c r="H20919">
        <v>0</v>
      </c>
      <c r="I20919">
        <v>1</v>
      </c>
      <c r="J20919">
        <v>0</v>
      </c>
      <c r="K20919">
        <v>0</v>
      </c>
    </row>
    <row r="20920" spans="2:11" outlineLevel="2">
      <c r="B20920" t="s">
        <v>52</v>
      </c>
      <c r="C20920" t="s">
        <v>16</v>
      </c>
      <c r="D20920">
        <v>1</v>
      </c>
      <c r="E20920">
        <v>0</v>
      </c>
      <c r="F20920">
        <v>0</v>
      </c>
      <c r="G20920">
        <v>0</v>
      </c>
      <c r="H20920">
        <v>1</v>
      </c>
      <c r="I20920">
        <v>0</v>
      </c>
      <c r="J20920">
        <v>0</v>
      </c>
      <c r="K20920">
        <v>0</v>
      </c>
    </row>
    <row r="20921" spans="2:11" outlineLevel="2">
      <c r="B20921" t="s">
        <v>52</v>
      </c>
      <c r="C20921" t="s">
        <v>14</v>
      </c>
      <c r="D20921">
        <v>0</v>
      </c>
      <c r="E20921">
        <v>0</v>
      </c>
      <c r="F20921">
        <v>1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2:11" s="3" customFormat="1">
      <c r="B20922" s="3" t="s">
        <v>926</v>
      </c>
      <c r="C20922" s="3" t="s">
        <v>8</v>
      </c>
      <c r="D20922" s="3">
        <f>IFERROR(AVERAGE(D20925), 0)</f>
        <v>0</v>
      </c>
      <c r="E20922" s="3">
        <f>IFERROR(AVERAGE(E20925), 0)</f>
        <v>0</v>
      </c>
      <c r="F20922" s="3">
        <f>IFERROR(AVERAGE(F20925), 0)</f>
        <v>0</v>
      </c>
      <c r="G20922" s="3">
        <f>IFERROR(AVERAGE(G20925), 0)</f>
        <v>0</v>
      </c>
      <c r="H20922" s="3">
        <f>IFERROR(AVERAGE(H20925), 0)</f>
        <v>0</v>
      </c>
      <c r="I20922" s="3">
        <f>IFERROR(AVERAGE(I20925), 0)</f>
        <v>0</v>
      </c>
      <c r="J20922" s="3">
        <f>IFERROR(AVERAGE(J20925), 0)</f>
        <v>0</v>
      </c>
      <c r="K20922" s="3">
        <f>IFERROR(AVERAGE(K20925), 0)</f>
        <v>0</v>
      </c>
    </row>
    <row r="20923" spans="2:11" outlineLevel="2">
      <c r="B20923" s="4" t="s">
        <v>9</v>
      </c>
      <c r="D20923">
        <f>E20926</f>
        <v>0</v>
      </c>
      <c r="E20923">
        <f>F20926</f>
        <v>0</v>
      </c>
      <c r="F20923">
        <f>G20926</f>
        <v>0</v>
      </c>
      <c r="G20923">
        <f>H20926</f>
        <v>0</v>
      </c>
      <c r="H20923">
        <f>I20926</f>
        <v>0</v>
      </c>
      <c r="I20923">
        <f>J20926</f>
        <v>0</v>
      </c>
      <c r="J20923">
        <f>K20926</f>
        <v>0</v>
      </c>
      <c r="K20923">
        <f>L20926</f>
        <v>0</v>
      </c>
    </row>
    <row r="20924" spans="2:11" outlineLevel="2">
      <c r="B20924" s="4" t="s">
        <v>10</v>
      </c>
      <c r="D20924">
        <f>E20927</f>
        <v>0</v>
      </c>
      <c r="E20924">
        <f>F20927</f>
        <v>0</v>
      </c>
      <c r="F20924">
        <f>G20927</f>
        <v>0</v>
      </c>
      <c r="G20924">
        <f>H20927</f>
        <v>0</v>
      </c>
      <c r="H20924">
        <f>I20927</f>
        <v>0</v>
      </c>
      <c r="I20924">
        <f>J20927</f>
        <v>0</v>
      </c>
      <c r="J20924">
        <f>K20927</f>
        <v>0</v>
      </c>
      <c r="K20924">
        <f>L20927</f>
        <v>0</v>
      </c>
    </row>
    <row r="20925" spans="2:11" s="5" customFormat="1" outlineLevel="1">
      <c r="C20925" s="5" t="s">
        <v>51</v>
      </c>
      <c r="D20925" s="1">
        <f>IFERROR(D20926/D20927, D20926)</f>
        <v>0</v>
      </c>
      <c r="E20925" s="1">
        <f>IFERROR(E20926/E20927, E20926)</f>
        <v>0</v>
      </c>
      <c r="F20925" s="1">
        <f>IFERROR(F20926/F20927, F20926)</f>
        <v>0</v>
      </c>
      <c r="G20925" s="1">
        <f>IFERROR(G20926/G20927, G20926)</f>
        <v>0</v>
      </c>
      <c r="H20925" s="1">
        <f>IFERROR(H20926/H20927, H20926)</f>
        <v>0</v>
      </c>
      <c r="I20925" s="1">
        <f>IFERROR(I20926/I20927, I20926)</f>
        <v>0</v>
      </c>
      <c r="J20925" s="1">
        <f>IFERROR(J20926/J20927, J20926)</f>
        <v>0</v>
      </c>
      <c r="K20925" s="1">
        <f>IFERROR(K20926/K20927, K20926)</f>
        <v>0</v>
      </c>
    </row>
    <row r="20926" spans="2:11" outlineLevel="2">
      <c r="C20926" t="s">
        <v>10</v>
      </c>
      <c r="D20926">
        <f>COUNTIF(D20928:D20936, "1")</f>
        <v>0</v>
      </c>
      <c r="E20926">
        <f>COUNTIF(E20928:E20936, "1")</f>
        <v>0</v>
      </c>
      <c r="F20926">
        <f>COUNTIF(F20928:F20936, "1")</f>
        <v>0</v>
      </c>
      <c r="G20926">
        <f>COUNTIF(G20928:G20936, "1")</f>
        <v>0</v>
      </c>
      <c r="H20926">
        <f>COUNTIF(H20928:H20936, "1")</f>
        <v>0</v>
      </c>
      <c r="I20926">
        <f>COUNTIF(I20928:I20936, "1")</f>
        <v>0</v>
      </c>
      <c r="J20926">
        <f>COUNTIF(J20928:J20936, "1")</f>
        <v>0</v>
      </c>
      <c r="K20926">
        <f>COUNTIF(K20928:K20936, "1")</f>
        <v>0</v>
      </c>
    </row>
    <row r="20927" spans="2:11" outlineLevel="2">
      <c r="C20927" t="s">
        <v>12</v>
      </c>
      <c r="D20927">
        <f>COUNTIF(D20928:D20936, "0")</f>
        <v>0</v>
      </c>
      <c r="E20927">
        <f>COUNTIF(E20928:E20936, "0")</f>
        <v>0</v>
      </c>
      <c r="F20927">
        <f>COUNTIF(F20928:F20936, "0")</f>
        <v>0</v>
      </c>
      <c r="G20927">
        <f>COUNTIF(G20928:G20936, "0")</f>
        <v>0</v>
      </c>
      <c r="H20927">
        <f>COUNTIF(H20928:H20936, "0")</f>
        <v>0</v>
      </c>
      <c r="I20927">
        <f>COUNTIF(I20928:I20936, "0")</f>
        <v>0</v>
      </c>
      <c r="J20927">
        <f>COUNTIF(J20928:J20936, "0")</f>
        <v>0</v>
      </c>
      <c r="K20927">
        <f>COUNTIF(K20928:K20936, "0")</f>
        <v>0</v>
      </c>
    </row>
    <row r="20928" spans="2:11" outlineLevel="2">
      <c r="B20928" t="s">
        <v>52</v>
      </c>
      <c r="C20928" t="s">
        <v>14</v>
      </c>
      <c r="D20928">
        <v>0</v>
      </c>
      <c r="E20928">
        <v>0</v>
      </c>
      <c r="F20928">
        <v>0</v>
      </c>
      <c r="G20928">
        <v>0</v>
      </c>
      <c r="H20928">
        <v>1</v>
      </c>
      <c r="I20928">
        <v>0</v>
      </c>
      <c r="J20928">
        <v>0</v>
      </c>
      <c r="K20928">
        <v>0</v>
      </c>
    </row>
    <row r="20929" spans="2:11" outlineLevel="2">
      <c r="B20929" t="s">
        <v>52</v>
      </c>
      <c r="C20929" t="s">
        <v>20</v>
      </c>
      <c r="D20929">
        <v>1</v>
      </c>
      <c r="E20929">
        <v>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2:11" outlineLevel="2">
      <c r="B20930" t="s">
        <v>52</v>
      </c>
      <c r="C20930" t="s">
        <v>22</v>
      </c>
      <c r="D20930">
        <v>1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2:11" outlineLevel="2">
      <c r="B20931" t="s">
        <v>52</v>
      </c>
      <c r="C20931" t="s">
        <v>19</v>
      </c>
      <c r="D20931">
        <v>0</v>
      </c>
      <c r="E20931">
        <v>0</v>
      </c>
      <c r="F20931">
        <v>1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2:11" outlineLevel="2">
      <c r="B20932" t="s">
        <v>52</v>
      </c>
      <c r="C20932" t="s">
        <v>21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2:11" outlineLevel="2">
      <c r="B20933" t="s">
        <v>52</v>
      </c>
      <c r="C20933" t="s">
        <v>15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1</v>
      </c>
      <c r="J20933">
        <v>0</v>
      </c>
      <c r="K20933">
        <v>0</v>
      </c>
    </row>
    <row r="20934" spans="2:11" outlineLevel="2">
      <c r="B20934" t="s">
        <v>52</v>
      </c>
      <c r="C20934" t="s">
        <v>23</v>
      </c>
      <c r="D20934">
        <v>1</v>
      </c>
      <c r="E20934">
        <v>0</v>
      </c>
      <c r="F20934">
        <v>0</v>
      </c>
      <c r="G20934">
        <v>0</v>
      </c>
      <c r="H20934">
        <v>1</v>
      </c>
      <c r="I20934">
        <v>1</v>
      </c>
      <c r="J20934">
        <v>0</v>
      </c>
      <c r="K20934">
        <v>0</v>
      </c>
    </row>
    <row r="20935" spans="2:11" outlineLevel="2">
      <c r="B20935" t="s">
        <v>52</v>
      </c>
      <c r="C20935" t="s">
        <v>17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2:11" outlineLevel="2">
      <c r="B20936" t="s">
        <v>52</v>
      </c>
      <c r="C20936" t="s">
        <v>16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2:11" s="3" customFormat="1">
      <c r="B20937" s="3" t="s">
        <v>927</v>
      </c>
      <c r="C20937" s="3" t="s">
        <v>8</v>
      </c>
      <c r="D20937" s="3">
        <f>IFERROR(AVERAGE(D20940), 0)</f>
        <v>0</v>
      </c>
      <c r="E20937" s="3">
        <f>IFERROR(AVERAGE(E20940), 0)</f>
        <v>0</v>
      </c>
      <c r="F20937" s="3">
        <f>IFERROR(AVERAGE(F20940), 0)</f>
        <v>0</v>
      </c>
      <c r="G20937" s="3">
        <f>IFERROR(AVERAGE(G20940), 0)</f>
        <v>0</v>
      </c>
      <c r="H20937" s="3">
        <f>IFERROR(AVERAGE(H20940), 0)</f>
        <v>0</v>
      </c>
      <c r="I20937" s="3">
        <f>IFERROR(AVERAGE(I20940), 0)</f>
        <v>0</v>
      </c>
      <c r="J20937" s="3">
        <f>IFERROR(AVERAGE(J20940), 0)</f>
        <v>0</v>
      </c>
      <c r="K20937" s="3">
        <f>IFERROR(AVERAGE(K20940), 0)</f>
        <v>0</v>
      </c>
    </row>
    <row r="20938" spans="2:11" outlineLevel="2">
      <c r="B20938" s="4" t="s">
        <v>9</v>
      </c>
      <c r="D20938">
        <f>E20941</f>
        <v>0</v>
      </c>
      <c r="E20938">
        <f>F20941</f>
        <v>0</v>
      </c>
      <c r="F20938">
        <f>G20941</f>
        <v>0</v>
      </c>
      <c r="G20938">
        <f>H20941</f>
        <v>0</v>
      </c>
      <c r="H20938">
        <f>I20941</f>
        <v>0</v>
      </c>
      <c r="I20938">
        <f>J20941</f>
        <v>0</v>
      </c>
      <c r="J20938">
        <f>K20941</f>
        <v>0</v>
      </c>
      <c r="K20938">
        <f>L20941</f>
        <v>0</v>
      </c>
    </row>
    <row r="20939" spans="2:11" outlineLevel="2">
      <c r="B20939" s="4" t="s">
        <v>10</v>
      </c>
      <c r="D20939">
        <f>E20942</f>
        <v>0</v>
      </c>
      <c r="E20939">
        <f>F20942</f>
        <v>0</v>
      </c>
      <c r="F20939">
        <f>G20942</f>
        <v>0</v>
      </c>
      <c r="G20939">
        <f>H20942</f>
        <v>0</v>
      </c>
      <c r="H20939">
        <f>I20942</f>
        <v>0</v>
      </c>
      <c r="I20939">
        <f>J20942</f>
        <v>0</v>
      </c>
      <c r="J20939">
        <f>K20942</f>
        <v>0</v>
      </c>
      <c r="K20939">
        <f>L20942</f>
        <v>0</v>
      </c>
    </row>
    <row r="20940" spans="2:11" s="5" customFormat="1" outlineLevel="1">
      <c r="C20940" s="5" t="s">
        <v>51</v>
      </c>
      <c r="D20940" s="1">
        <f>IFERROR(D20941/D20942, D20941)</f>
        <v>0</v>
      </c>
      <c r="E20940" s="1">
        <f>IFERROR(E20941/E20942, E20941)</f>
        <v>0</v>
      </c>
      <c r="F20940" s="1">
        <f>IFERROR(F20941/F20942, F20941)</f>
        <v>0</v>
      </c>
      <c r="G20940" s="1">
        <f>IFERROR(G20941/G20942, G20941)</f>
        <v>0</v>
      </c>
      <c r="H20940" s="1">
        <f>IFERROR(H20941/H20942, H20941)</f>
        <v>0</v>
      </c>
      <c r="I20940" s="1">
        <f>IFERROR(I20941/I20942, I20941)</f>
        <v>0</v>
      </c>
      <c r="J20940" s="1">
        <f>IFERROR(J20941/J20942, J20941)</f>
        <v>0</v>
      </c>
      <c r="K20940" s="1">
        <f>IFERROR(K20941/K20942, K20941)</f>
        <v>0</v>
      </c>
    </row>
    <row r="20941" spans="2:11" outlineLevel="2">
      <c r="C20941" t="s">
        <v>10</v>
      </c>
      <c r="D20941">
        <f>COUNTIF(D20943:D20949, "1")</f>
        <v>0</v>
      </c>
      <c r="E20941">
        <f>COUNTIF(E20943:E20949, "1")</f>
        <v>0</v>
      </c>
      <c r="F20941">
        <f>COUNTIF(F20943:F20949, "1")</f>
        <v>0</v>
      </c>
      <c r="G20941">
        <f>COUNTIF(G20943:G20949, "1")</f>
        <v>0</v>
      </c>
      <c r="H20941">
        <f>COUNTIF(H20943:H20949, "1")</f>
        <v>0</v>
      </c>
      <c r="I20941">
        <f>COUNTIF(I20943:I20949, "1")</f>
        <v>0</v>
      </c>
      <c r="J20941">
        <f>COUNTIF(J20943:J20949, "1")</f>
        <v>0</v>
      </c>
      <c r="K20941">
        <f>COUNTIF(K20943:K20949, "1")</f>
        <v>0</v>
      </c>
    </row>
    <row r="20942" spans="2:11" outlineLevel="2">
      <c r="C20942" t="s">
        <v>12</v>
      </c>
      <c r="D20942">
        <f>COUNTIF(D20943:D20949, "0")</f>
        <v>0</v>
      </c>
      <c r="E20942">
        <f>COUNTIF(E20943:E20949, "0")</f>
        <v>0</v>
      </c>
      <c r="F20942">
        <f>COUNTIF(F20943:F20949, "0")</f>
        <v>0</v>
      </c>
      <c r="G20942">
        <f>COUNTIF(G20943:G20949, "0")</f>
        <v>0</v>
      </c>
      <c r="H20942">
        <f>COUNTIF(H20943:H20949, "0")</f>
        <v>0</v>
      </c>
      <c r="I20942">
        <f>COUNTIF(I20943:I20949, "0")</f>
        <v>0</v>
      </c>
      <c r="J20942">
        <f>COUNTIF(J20943:J20949, "0")</f>
        <v>0</v>
      </c>
      <c r="K20942">
        <f>COUNTIF(K20943:K20949, "0")</f>
        <v>0</v>
      </c>
    </row>
    <row r="20943" spans="2:11" outlineLevel="2">
      <c r="B20943" t="s">
        <v>52</v>
      </c>
      <c r="C20943" t="s">
        <v>15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1</v>
      </c>
      <c r="J20943">
        <v>1</v>
      </c>
      <c r="K20943">
        <v>0</v>
      </c>
    </row>
    <row r="20944" spans="2:11" outlineLevel="2">
      <c r="B20944" t="s">
        <v>52</v>
      </c>
      <c r="C20944" t="s">
        <v>16</v>
      </c>
      <c r="D20944">
        <v>0</v>
      </c>
      <c r="E20944">
        <v>0</v>
      </c>
      <c r="F20944">
        <v>0</v>
      </c>
      <c r="G20944">
        <v>0</v>
      </c>
      <c r="H20944">
        <v>1</v>
      </c>
      <c r="I20944">
        <v>0</v>
      </c>
      <c r="J20944">
        <v>0</v>
      </c>
      <c r="K20944">
        <v>0</v>
      </c>
    </row>
    <row r="20945" spans="2:11" outlineLevel="2">
      <c r="B20945" t="s">
        <v>52</v>
      </c>
      <c r="C20945" t="s">
        <v>19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</v>
      </c>
      <c r="J20945">
        <v>0</v>
      </c>
      <c r="K20945">
        <v>0</v>
      </c>
    </row>
    <row r="20946" spans="2:11" outlineLevel="2">
      <c r="B20946" t="s">
        <v>52</v>
      </c>
      <c r="C20946" t="s">
        <v>18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2:11" outlineLevel="2">
      <c r="B20947" t="s">
        <v>52</v>
      </c>
      <c r="C20947" t="s">
        <v>20</v>
      </c>
      <c r="D20947">
        <v>0</v>
      </c>
      <c r="E20947">
        <v>1</v>
      </c>
      <c r="F20947">
        <v>1</v>
      </c>
      <c r="G20947">
        <v>1</v>
      </c>
      <c r="H20947">
        <v>0</v>
      </c>
      <c r="I20947">
        <v>0</v>
      </c>
      <c r="J20947">
        <v>0</v>
      </c>
      <c r="K20947">
        <v>0</v>
      </c>
    </row>
    <row r="20948" spans="2:11" outlineLevel="2">
      <c r="B20948" t="s">
        <v>52</v>
      </c>
      <c r="C20948" t="s">
        <v>17</v>
      </c>
      <c r="D20948">
        <v>0</v>
      </c>
      <c r="E20948">
        <v>0</v>
      </c>
      <c r="F20948">
        <v>1</v>
      </c>
      <c r="G20948">
        <v>0</v>
      </c>
      <c r="H20948">
        <v>0</v>
      </c>
      <c r="I20948">
        <v>0</v>
      </c>
      <c r="J20948">
        <v>0</v>
      </c>
      <c r="K20948">
        <v>0</v>
      </c>
    </row>
    <row r="20949" spans="2:11" outlineLevel="2">
      <c r="B20949" t="s">
        <v>52</v>
      </c>
      <c r="C20949" t="s">
        <v>14</v>
      </c>
      <c r="D20949">
        <v>0</v>
      </c>
      <c r="E20949">
        <v>0</v>
      </c>
      <c r="F20949">
        <v>1</v>
      </c>
      <c r="G20949">
        <v>0</v>
      </c>
      <c r="H20949">
        <v>0</v>
      </c>
      <c r="I20949">
        <v>0</v>
      </c>
      <c r="J20949">
        <v>0</v>
      </c>
      <c r="K20949">
        <v>0</v>
      </c>
    </row>
    <row r="20950" spans="2:11" s="3" customFormat="1">
      <c r="B20950" s="3" t="s">
        <v>928</v>
      </c>
      <c r="C20950" s="3" t="s">
        <v>8</v>
      </c>
      <c r="D20950" s="3">
        <f>IFERROR(AVERAGE(D20953), 0)</f>
        <v>0</v>
      </c>
      <c r="E20950" s="3">
        <f>IFERROR(AVERAGE(E20953), 0)</f>
        <v>0</v>
      </c>
      <c r="F20950" s="3">
        <f>IFERROR(AVERAGE(F20953), 0)</f>
        <v>0</v>
      </c>
      <c r="G20950" s="3">
        <f>IFERROR(AVERAGE(G20953), 0)</f>
        <v>0</v>
      </c>
      <c r="H20950" s="3">
        <f>IFERROR(AVERAGE(H20953), 0)</f>
        <v>0</v>
      </c>
      <c r="I20950" s="3">
        <f>IFERROR(AVERAGE(I20953), 0)</f>
        <v>0</v>
      </c>
      <c r="J20950" s="3">
        <f>IFERROR(AVERAGE(J20953), 0)</f>
        <v>0</v>
      </c>
      <c r="K20950" s="3">
        <f>IFERROR(AVERAGE(K20953), 0)</f>
        <v>0</v>
      </c>
    </row>
    <row r="20951" spans="2:11" outlineLevel="2">
      <c r="B20951" s="4" t="s">
        <v>9</v>
      </c>
      <c r="D20951">
        <f>E20954</f>
        <v>0</v>
      </c>
      <c r="E20951">
        <f>F20954</f>
        <v>0</v>
      </c>
      <c r="F20951">
        <f>G20954</f>
        <v>0</v>
      </c>
      <c r="G20951">
        <f>H20954</f>
        <v>0</v>
      </c>
      <c r="H20951">
        <f>I20954</f>
        <v>0</v>
      </c>
      <c r="I20951">
        <f>J20954</f>
        <v>0</v>
      </c>
      <c r="J20951">
        <f>K20954</f>
        <v>0</v>
      </c>
      <c r="K20951">
        <f>L20954</f>
        <v>0</v>
      </c>
    </row>
    <row r="20952" spans="2:11" outlineLevel="2">
      <c r="B20952" s="4" t="s">
        <v>10</v>
      </c>
      <c r="D20952">
        <f>E20955</f>
        <v>0</v>
      </c>
      <c r="E20952">
        <f>F20955</f>
        <v>0</v>
      </c>
      <c r="F20952">
        <f>G20955</f>
        <v>0</v>
      </c>
      <c r="G20952">
        <f>H20955</f>
        <v>0</v>
      </c>
      <c r="H20952">
        <f>I20955</f>
        <v>0</v>
      </c>
      <c r="I20952">
        <f>J20955</f>
        <v>0</v>
      </c>
      <c r="J20952">
        <f>K20955</f>
        <v>0</v>
      </c>
      <c r="K20952">
        <f>L20955</f>
        <v>0</v>
      </c>
    </row>
    <row r="20953" spans="2:11" s="5" customFormat="1" outlineLevel="1">
      <c r="C20953" s="5" t="s">
        <v>51</v>
      </c>
      <c r="D20953" s="1">
        <f>IFERROR(D20954/D20955, D20954)</f>
        <v>0</v>
      </c>
      <c r="E20953" s="1">
        <f>IFERROR(E20954/E20955, E20954)</f>
        <v>0</v>
      </c>
      <c r="F20953" s="1">
        <f>IFERROR(F20954/F20955, F20954)</f>
        <v>0</v>
      </c>
      <c r="G20953" s="1">
        <f>IFERROR(G20954/G20955, G20954)</f>
        <v>0</v>
      </c>
      <c r="H20953" s="1">
        <f>IFERROR(H20954/H20955, H20954)</f>
        <v>0</v>
      </c>
      <c r="I20953" s="1">
        <f>IFERROR(I20954/I20955, I20954)</f>
        <v>0</v>
      </c>
      <c r="J20953" s="1">
        <f>IFERROR(J20954/J20955, J20954)</f>
        <v>0</v>
      </c>
      <c r="K20953" s="1">
        <f>IFERROR(K20954/K20955, K20954)</f>
        <v>0</v>
      </c>
    </row>
    <row r="20954" spans="2:11" outlineLevel="2">
      <c r="C20954" t="s">
        <v>10</v>
      </c>
      <c r="D20954">
        <f>COUNTIF(D20956:D20965, "1")</f>
        <v>0</v>
      </c>
      <c r="E20954">
        <f>COUNTIF(E20956:E20965, "1")</f>
        <v>0</v>
      </c>
      <c r="F20954">
        <f>COUNTIF(F20956:F20965, "1")</f>
        <v>0</v>
      </c>
      <c r="G20954">
        <f>COUNTIF(G20956:G20965, "1")</f>
        <v>0</v>
      </c>
      <c r="H20954">
        <f>COUNTIF(H20956:H20965, "1")</f>
        <v>0</v>
      </c>
      <c r="I20954">
        <f>COUNTIF(I20956:I20965, "1")</f>
        <v>0</v>
      </c>
      <c r="J20954">
        <f>COUNTIF(J20956:J20965, "1")</f>
        <v>0</v>
      </c>
      <c r="K20954">
        <f>COUNTIF(K20956:K20965, "1")</f>
        <v>0</v>
      </c>
    </row>
    <row r="20955" spans="2:11" outlineLevel="2">
      <c r="C20955" t="s">
        <v>12</v>
      </c>
      <c r="D20955">
        <f>COUNTIF(D20956:D20965, "0")</f>
        <v>0</v>
      </c>
      <c r="E20955">
        <f>COUNTIF(E20956:E20965, "0")</f>
        <v>0</v>
      </c>
      <c r="F20955">
        <f>COUNTIF(F20956:F20965, "0")</f>
        <v>0</v>
      </c>
      <c r="G20955">
        <f>COUNTIF(G20956:G20965, "0")</f>
        <v>0</v>
      </c>
      <c r="H20955">
        <f>COUNTIF(H20956:H20965, "0")</f>
        <v>0</v>
      </c>
      <c r="I20955">
        <f>COUNTIF(I20956:I20965, "0")</f>
        <v>0</v>
      </c>
      <c r="J20955">
        <f>COUNTIF(J20956:J20965, "0")</f>
        <v>0</v>
      </c>
      <c r="K20955">
        <f>COUNTIF(K20956:K20965, "0")</f>
        <v>0</v>
      </c>
    </row>
    <row r="20956" spans="2:11" outlineLevel="2">
      <c r="B20956" t="s">
        <v>52</v>
      </c>
      <c r="C20956" t="s">
        <v>20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2:11" outlineLevel="2">
      <c r="B20957" t="s">
        <v>52</v>
      </c>
      <c r="C20957" t="s">
        <v>14</v>
      </c>
      <c r="D20957">
        <v>0</v>
      </c>
      <c r="E20957">
        <v>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2:11" outlineLevel="2">
      <c r="B20958" t="s">
        <v>52</v>
      </c>
      <c r="C20958" t="s">
        <v>17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2:11" outlineLevel="2">
      <c r="B20959" t="s">
        <v>52</v>
      </c>
      <c r="C20959" t="s">
        <v>19</v>
      </c>
      <c r="D20959">
        <v>1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2:11" outlineLevel="2">
      <c r="B20960" t="s">
        <v>52</v>
      </c>
      <c r="C20960" t="s">
        <v>22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2:11" outlineLevel="2">
      <c r="B20961" t="s">
        <v>52</v>
      </c>
      <c r="C20961" t="s">
        <v>18</v>
      </c>
      <c r="D20961">
        <v>0</v>
      </c>
      <c r="E20961">
        <v>0</v>
      </c>
      <c r="F20961">
        <v>1</v>
      </c>
      <c r="G20961">
        <v>0</v>
      </c>
      <c r="H20961">
        <v>0</v>
      </c>
      <c r="I20961">
        <v>0</v>
      </c>
      <c r="J20961">
        <v>0</v>
      </c>
      <c r="K20961">
        <v>0</v>
      </c>
    </row>
    <row r="20962" spans="2:11" outlineLevel="2">
      <c r="B20962" t="s">
        <v>52</v>
      </c>
      <c r="C20962" t="s">
        <v>32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2:11" outlineLevel="2">
      <c r="B20963" t="s">
        <v>52</v>
      </c>
      <c r="C20963" t="s">
        <v>23</v>
      </c>
      <c r="D20963">
        <v>1</v>
      </c>
      <c r="E20963">
        <v>0</v>
      </c>
      <c r="F20963">
        <v>1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2:11" outlineLevel="2">
      <c r="B20964" t="s">
        <v>52</v>
      </c>
      <c r="C20964" t="s">
        <v>15</v>
      </c>
      <c r="D20964">
        <v>1</v>
      </c>
      <c r="E20964">
        <v>0</v>
      </c>
      <c r="F20964">
        <v>0</v>
      </c>
      <c r="G20964">
        <v>1</v>
      </c>
      <c r="H20964">
        <v>0</v>
      </c>
      <c r="I20964">
        <v>0</v>
      </c>
      <c r="J20964">
        <v>0</v>
      </c>
      <c r="K20964">
        <v>0</v>
      </c>
    </row>
    <row r="20965" spans="2:11" outlineLevel="2">
      <c r="B20965" t="s">
        <v>52</v>
      </c>
      <c r="C20965" t="s">
        <v>15</v>
      </c>
      <c r="D20965">
        <v>1</v>
      </c>
      <c r="E20965">
        <v>0</v>
      </c>
      <c r="F20965">
        <v>0</v>
      </c>
      <c r="G20965">
        <v>1</v>
      </c>
      <c r="H20965">
        <v>0</v>
      </c>
      <c r="I20965">
        <v>0</v>
      </c>
      <c r="J20965">
        <v>0</v>
      </c>
      <c r="K20965">
        <v>0</v>
      </c>
    </row>
    <row r="20966" spans="2:11" s="3" customFormat="1">
      <c r="B20966" s="3" t="s">
        <v>929</v>
      </c>
      <c r="C20966" s="3" t="s">
        <v>8</v>
      </c>
      <c r="D20966" s="3">
        <f>IFERROR(AVERAGE(D20969), 0)</f>
        <v>0</v>
      </c>
      <c r="E20966" s="3">
        <f>IFERROR(AVERAGE(E20969), 0)</f>
        <v>0</v>
      </c>
      <c r="F20966" s="3">
        <f>IFERROR(AVERAGE(F20969), 0)</f>
        <v>0</v>
      </c>
      <c r="G20966" s="3">
        <f>IFERROR(AVERAGE(G20969), 0)</f>
        <v>0</v>
      </c>
      <c r="H20966" s="3">
        <f>IFERROR(AVERAGE(H20969), 0)</f>
        <v>0</v>
      </c>
      <c r="I20966" s="3">
        <f>IFERROR(AVERAGE(I20969), 0)</f>
        <v>0</v>
      </c>
      <c r="J20966" s="3">
        <f>IFERROR(AVERAGE(J20969), 0)</f>
        <v>0</v>
      </c>
      <c r="K20966" s="3">
        <f>IFERROR(AVERAGE(K20969), 0)</f>
        <v>0</v>
      </c>
    </row>
    <row r="20967" spans="2:11" outlineLevel="2">
      <c r="B20967" s="4" t="s">
        <v>9</v>
      </c>
      <c r="D20967">
        <f>E20970</f>
        <v>0</v>
      </c>
      <c r="E20967">
        <f>F20970</f>
        <v>0</v>
      </c>
      <c r="F20967">
        <f>G20970</f>
        <v>0</v>
      </c>
      <c r="G20967">
        <f>H20970</f>
        <v>0</v>
      </c>
      <c r="H20967">
        <f>I20970</f>
        <v>0</v>
      </c>
      <c r="I20967">
        <f>J20970</f>
        <v>0</v>
      </c>
      <c r="J20967">
        <f>K20970</f>
        <v>0</v>
      </c>
      <c r="K20967">
        <f>L20970</f>
        <v>0</v>
      </c>
    </row>
    <row r="20968" spans="2:11" outlineLevel="2">
      <c r="B20968" s="4" t="s">
        <v>10</v>
      </c>
      <c r="D20968">
        <f>E20971</f>
        <v>0</v>
      </c>
      <c r="E20968">
        <f>F20971</f>
        <v>0</v>
      </c>
      <c r="F20968">
        <f>G20971</f>
        <v>0</v>
      </c>
      <c r="G20968">
        <f>H20971</f>
        <v>0</v>
      </c>
      <c r="H20968">
        <f>I20971</f>
        <v>0</v>
      </c>
      <c r="I20968">
        <f>J20971</f>
        <v>0</v>
      </c>
      <c r="J20968">
        <f>K20971</f>
        <v>0</v>
      </c>
      <c r="K20968">
        <f>L20971</f>
        <v>0</v>
      </c>
    </row>
    <row r="20969" spans="2:11" s="5" customFormat="1" outlineLevel="1">
      <c r="C20969" s="5" t="s">
        <v>51</v>
      </c>
      <c r="D20969" s="1">
        <f>IFERROR(D20970/D20971, D20970)</f>
        <v>0</v>
      </c>
      <c r="E20969" s="1">
        <f>IFERROR(E20970/E20971, E20970)</f>
        <v>0</v>
      </c>
      <c r="F20969" s="1">
        <f>IFERROR(F20970/F20971, F20970)</f>
        <v>0</v>
      </c>
      <c r="G20969" s="1">
        <f>IFERROR(G20970/G20971, G20970)</f>
        <v>0</v>
      </c>
      <c r="H20969" s="1">
        <f>IFERROR(H20970/H20971, H20970)</f>
        <v>0</v>
      </c>
      <c r="I20969" s="1">
        <f>IFERROR(I20970/I20971, I20970)</f>
        <v>0</v>
      </c>
      <c r="J20969" s="1">
        <f>IFERROR(J20970/J20971, J20970)</f>
        <v>0</v>
      </c>
      <c r="K20969" s="1">
        <f>IFERROR(K20970/K20971, K20970)</f>
        <v>0</v>
      </c>
    </row>
    <row r="20970" spans="2:11" outlineLevel="2">
      <c r="C20970" t="s">
        <v>10</v>
      </c>
      <c r="D20970">
        <f>COUNTIF(D20972:D20973, "1")</f>
        <v>0</v>
      </c>
      <c r="E20970">
        <f>COUNTIF(E20972:E20973, "1")</f>
        <v>0</v>
      </c>
      <c r="F20970">
        <f>COUNTIF(F20972:F20973, "1")</f>
        <v>0</v>
      </c>
      <c r="G20970">
        <f>COUNTIF(G20972:G20973, "1")</f>
        <v>0</v>
      </c>
      <c r="H20970">
        <f>COUNTIF(H20972:H20973, "1")</f>
        <v>0</v>
      </c>
      <c r="I20970">
        <f>COUNTIF(I20972:I20973, "1")</f>
        <v>0</v>
      </c>
      <c r="J20970">
        <f>COUNTIF(J20972:J20973, "1")</f>
        <v>0</v>
      </c>
      <c r="K20970">
        <f>COUNTIF(K20972:K20973, "1")</f>
        <v>0</v>
      </c>
    </row>
    <row r="20971" spans="2:11" outlineLevel="2">
      <c r="C20971" t="s">
        <v>12</v>
      </c>
      <c r="D20971">
        <f>COUNTIF(D20972:D20973, "0")</f>
        <v>0</v>
      </c>
      <c r="E20971">
        <f>COUNTIF(E20972:E20973, "0")</f>
        <v>0</v>
      </c>
      <c r="F20971">
        <f>COUNTIF(F20972:F20973, "0")</f>
        <v>0</v>
      </c>
      <c r="G20971">
        <f>COUNTIF(G20972:G20973, "0")</f>
        <v>0</v>
      </c>
      <c r="H20971">
        <f>COUNTIF(H20972:H20973, "0")</f>
        <v>0</v>
      </c>
      <c r="I20971">
        <f>COUNTIF(I20972:I20973, "0")</f>
        <v>0</v>
      </c>
      <c r="J20971">
        <f>COUNTIF(J20972:J20973, "0")</f>
        <v>0</v>
      </c>
      <c r="K20971">
        <f>COUNTIF(K20972:K20973, "0")</f>
        <v>0</v>
      </c>
    </row>
    <row r="20972" spans="2:11" outlineLevel="2">
      <c r="B20972" t="s">
        <v>52</v>
      </c>
      <c r="C20972" t="s">
        <v>14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2:11" outlineLevel="2">
      <c r="B20973" t="s">
        <v>52</v>
      </c>
      <c r="C20973" t="s">
        <v>14</v>
      </c>
      <c r="D20973">
        <v>0</v>
      </c>
      <c r="E20973">
        <v>0</v>
      </c>
      <c r="F20973">
        <v>0</v>
      </c>
      <c r="G20973">
        <v>1</v>
      </c>
      <c r="H20973">
        <v>1</v>
      </c>
      <c r="I20973">
        <v>0</v>
      </c>
      <c r="J20973">
        <v>0</v>
      </c>
      <c r="K20973">
        <v>0</v>
      </c>
    </row>
    <row r="20974" spans="2:11" s="3" customFormat="1">
      <c r="B20974" s="3" t="s">
        <v>930</v>
      </c>
      <c r="C20974" s="3" t="s">
        <v>8</v>
      </c>
      <c r="D20974" s="3">
        <f>IFERROR(AVERAGE(D20977,D20982), 0)</f>
        <v>0</v>
      </c>
      <c r="E20974" s="3">
        <f>IFERROR(AVERAGE(E20977,E20982), 0)</f>
        <v>0</v>
      </c>
      <c r="F20974" s="3">
        <f>IFERROR(AVERAGE(F20977,F20982), 0)</f>
        <v>0</v>
      </c>
      <c r="G20974" s="3">
        <f>IFERROR(AVERAGE(G20977,G20982), 0)</f>
        <v>0</v>
      </c>
      <c r="H20974" s="3">
        <f>IFERROR(AVERAGE(H20977,H20982), 0)</f>
        <v>0</v>
      </c>
      <c r="I20974" s="3">
        <f>IFERROR(AVERAGE(I20977,I20982), 0)</f>
        <v>0</v>
      </c>
      <c r="J20974" s="3">
        <f>IFERROR(AVERAGE(J20977,J20982), 0)</f>
        <v>0</v>
      </c>
      <c r="K20974" s="3">
        <f>IFERROR(AVERAGE(K20977,K20982), 0)</f>
        <v>0</v>
      </c>
    </row>
    <row r="20975" spans="2:11" outlineLevel="2">
      <c r="B20975" s="4" t="s">
        <v>9</v>
      </c>
      <c r="D20975">
        <f>E20978+E20983</f>
        <v>0</v>
      </c>
      <c r="E20975">
        <f>F20978+F20983</f>
        <v>0</v>
      </c>
      <c r="F20975">
        <f>G20978+G20983</f>
        <v>0</v>
      </c>
      <c r="G20975">
        <f>H20978+H20983</f>
        <v>0</v>
      </c>
      <c r="H20975">
        <f>I20978+I20983</f>
        <v>0</v>
      </c>
      <c r="I20975">
        <f>J20978+J20983</f>
        <v>0</v>
      </c>
      <c r="J20975">
        <f>K20978+K20983</f>
        <v>0</v>
      </c>
      <c r="K20975">
        <f>L20978+L20983</f>
        <v>0</v>
      </c>
    </row>
    <row r="20976" spans="2:11" outlineLevel="2">
      <c r="B20976" s="4" t="s">
        <v>10</v>
      </c>
      <c r="D20976">
        <f>E20979+E20984</f>
        <v>0</v>
      </c>
      <c r="E20976">
        <f>F20979+F20984</f>
        <v>0</v>
      </c>
      <c r="F20976">
        <f>G20979+G20984</f>
        <v>0</v>
      </c>
      <c r="G20976">
        <f>H20979+H20984</f>
        <v>0</v>
      </c>
      <c r="H20976">
        <f>I20979+I20984</f>
        <v>0</v>
      </c>
      <c r="I20976">
        <f>J20979+J20984</f>
        <v>0</v>
      </c>
      <c r="J20976">
        <f>K20979+K20984</f>
        <v>0</v>
      </c>
      <c r="K20976">
        <f>L20979+L20984</f>
        <v>0</v>
      </c>
    </row>
    <row r="20977" spans="2:11" s="5" customFormat="1" outlineLevel="1">
      <c r="C20977" s="5" t="s">
        <v>51</v>
      </c>
      <c r="D20977" s="1">
        <f>IFERROR(D20978/D20979, D20978)</f>
        <v>0</v>
      </c>
      <c r="E20977" s="1">
        <f>IFERROR(E20978/E20979, E20978)</f>
        <v>0</v>
      </c>
      <c r="F20977" s="1">
        <f>IFERROR(F20978/F20979, F20978)</f>
        <v>0</v>
      </c>
      <c r="G20977" s="1">
        <f>IFERROR(G20978/G20979, G20978)</f>
        <v>0</v>
      </c>
      <c r="H20977" s="1">
        <f>IFERROR(H20978/H20979, H20978)</f>
        <v>0</v>
      </c>
      <c r="I20977" s="1">
        <f>IFERROR(I20978/I20979, I20978)</f>
        <v>0</v>
      </c>
      <c r="J20977" s="1">
        <f>IFERROR(J20978/J20979, J20978)</f>
        <v>0</v>
      </c>
      <c r="K20977" s="1">
        <f>IFERROR(K20978/K20979, K20978)</f>
        <v>0</v>
      </c>
    </row>
    <row r="20978" spans="2:11" outlineLevel="2">
      <c r="C20978" t="s">
        <v>10</v>
      </c>
      <c r="D20978">
        <f>COUNTIF(D20980:D20981, "1")</f>
        <v>0</v>
      </c>
      <c r="E20978">
        <f>COUNTIF(E20980:E20981, "1")</f>
        <v>0</v>
      </c>
      <c r="F20978">
        <f>COUNTIF(F20980:F20981, "1")</f>
        <v>0</v>
      </c>
      <c r="G20978">
        <f>COUNTIF(G20980:G20981, "1")</f>
        <v>0</v>
      </c>
      <c r="H20978">
        <f>COUNTIF(H20980:H20981, "1")</f>
        <v>0</v>
      </c>
      <c r="I20978">
        <f>COUNTIF(I20980:I20981, "1")</f>
        <v>0</v>
      </c>
      <c r="J20978">
        <f>COUNTIF(J20980:J20981, "1")</f>
        <v>0</v>
      </c>
      <c r="K20978">
        <f>COUNTIF(K20980:K20981, "1")</f>
        <v>0</v>
      </c>
    </row>
    <row r="20979" spans="2:11" outlineLevel="2">
      <c r="C20979" t="s">
        <v>12</v>
      </c>
      <c r="D20979">
        <f>COUNTIF(D20980:D20981, "0")</f>
        <v>0</v>
      </c>
      <c r="E20979">
        <f>COUNTIF(E20980:E20981, "0")</f>
        <v>0</v>
      </c>
      <c r="F20979">
        <f>COUNTIF(F20980:F20981, "0")</f>
        <v>0</v>
      </c>
      <c r="G20979">
        <f>COUNTIF(G20980:G20981, "0")</f>
        <v>0</v>
      </c>
      <c r="H20979">
        <f>COUNTIF(H20980:H20981, "0")</f>
        <v>0</v>
      </c>
      <c r="I20979">
        <f>COUNTIF(I20980:I20981, "0")</f>
        <v>0</v>
      </c>
      <c r="J20979">
        <f>COUNTIF(J20980:J20981, "0")</f>
        <v>0</v>
      </c>
      <c r="K20979">
        <f>COUNTIF(K20980:K20981, "0")</f>
        <v>0</v>
      </c>
    </row>
    <row r="20980" spans="2:11" outlineLevel="2">
      <c r="B20980" t="s">
        <v>52</v>
      </c>
      <c r="C20980" t="s">
        <v>14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2:11" outlineLevel="2">
      <c r="B20981" t="s">
        <v>52</v>
      </c>
      <c r="C20981" t="s">
        <v>16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1</v>
      </c>
      <c r="J20981">
        <v>0</v>
      </c>
      <c r="K20981">
        <v>0</v>
      </c>
    </row>
    <row r="20982" spans="2:11" s="5" customFormat="1" outlineLevel="1">
      <c r="C20982" s="5" t="s">
        <v>30</v>
      </c>
      <c r="D20982" s="1">
        <f>IFERROR(D20983/D20984, D20983)</f>
        <v>0</v>
      </c>
      <c r="E20982" s="1">
        <f>IFERROR(E20983/E20984, E20983)</f>
        <v>0</v>
      </c>
      <c r="F20982" s="1">
        <f>IFERROR(F20983/F20984, F20983)</f>
        <v>0</v>
      </c>
      <c r="G20982" s="1">
        <f>IFERROR(G20983/G20984, G20983)</f>
        <v>0</v>
      </c>
      <c r="H20982" s="1">
        <f>IFERROR(H20983/H20984, H20983)</f>
        <v>0</v>
      </c>
      <c r="I20982" s="1">
        <f>IFERROR(I20983/I20984, I20983)</f>
        <v>0</v>
      </c>
      <c r="J20982" s="1">
        <f>IFERROR(J20983/J20984, J20983)</f>
        <v>0</v>
      </c>
      <c r="K20982" s="1">
        <f>IFERROR(K20983/K20984, K20983)</f>
        <v>0</v>
      </c>
    </row>
    <row r="20983" spans="2:11" outlineLevel="2">
      <c r="C20983" t="s">
        <v>10</v>
      </c>
      <c r="D20983">
        <f>COUNTIF(D20985:D20985, "1")</f>
        <v>0</v>
      </c>
      <c r="E20983">
        <f>COUNTIF(E20985:E20985, "1")</f>
        <v>0</v>
      </c>
      <c r="F20983">
        <f>COUNTIF(F20985:F20985, "1")</f>
        <v>0</v>
      </c>
      <c r="G20983">
        <f>COUNTIF(G20985:G20985, "1")</f>
        <v>0</v>
      </c>
      <c r="H20983">
        <f>COUNTIF(H20985:H20985, "1")</f>
        <v>0</v>
      </c>
      <c r="I20983">
        <f>COUNTIF(I20985:I20985, "1")</f>
        <v>0</v>
      </c>
      <c r="J20983">
        <f>COUNTIF(J20985:J20985, "1")</f>
        <v>0</v>
      </c>
      <c r="K20983">
        <f>COUNTIF(K20985:K20985, "1")</f>
        <v>0</v>
      </c>
    </row>
    <row r="20984" spans="2:11" outlineLevel="2">
      <c r="C20984" t="s">
        <v>12</v>
      </c>
      <c r="D20984">
        <f>COUNTIF(D20985:D20985, "0")</f>
        <v>0</v>
      </c>
      <c r="E20984">
        <f>COUNTIF(E20985:E20985, "0")</f>
        <v>0</v>
      </c>
      <c r="F20984">
        <f>COUNTIF(F20985:F20985, "0")</f>
        <v>0</v>
      </c>
      <c r="G20984">
        <f>COUNTIF(G20985:G20985, "0")</f>
        <v>0</v>
      </c>
      <c r="H20984">
        <f>COUNTIF(H20985:H20985, "0")</f>
        <v>0</v>
      </c>
      <c r="I20984">
        <f>COUNTIF(I20985:I20985, "0")</f>
        <v>0</v>
      </c>
      <c r="J20984">
        <f>COUNTIF(J20985:J20985, "0")</f>
        <v>0</v>
      </c>
      <c r="K20984">
        <f>COUNTIF(K20985:K20985, "0")</f>
        <v>0</v>
      </c>
    </row>
    <row r="20985" spans="2:11" outlineLevel="2">
      <c r="B20985" t="s">
        <v>31</v>
      </c>
      <c r="C20985" t="s">
        <v>26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</row>
    <row r="20986" spans="2:11" s="3" customFormat="1">
      <c r="B20986" s="3" t="s">
        <v>931</v>
      </c>
      <c r="C20986" s="3" t="s">
        <v>8</v>
      </c>
      <c r="D20986" s="3">
        <f>IFERROR(AVERAGE(D20989,D21007), 0)</f>
        <v>0</v>
      </c>
      <c r="E20986" s="3">
        <f>IFERROR(AVERAGE(E20989,E21007), 0)</f>
        <v>0</v>
      </c>
      <c r="F20986" s="3">
        <f>IFERROR(AVERAGE(F20989,F21007), 0)</f>
        <v>0</v>
      </c>
      <c r="G20986" s="3">
        <f>IFERROR(AVERAGE(G20989,G21007), 0)</f>
        <v>0</v>
      </c>
      <c r="H20986" s="3">
        <f>IFERROR(AVERAGE(H20989,H21007), 0)</f>
        <v>0</v>
      </c>
      <c r="I20986" s="3">
        <f>IFERROR(AVERAGE(I20989,I21007), 0)</f>
        <v>0</v>
      </c>
      <c r="J20986" s="3">
        <f>IFERROR(AVERAGE(J20989,J21007), 0)</f>
        <v>0</v>
      </c>
      <c r="K20986" s="3">
        <f>IFERROR(AVERAGE(K20989,K21007), 0)</f>
        <v>0</v>
      </c>
    </row>
    <row r="20987" spans="2:11" outlineLevel="2">
      <c r="B20987" s="4" t="s">
        <v>9</v>
      </c>
      <c r="D20987">
        <f>E20990+E21008</f>
        <v>0</v>
      </c>
      <c r="E20987">
        <f>F20990+F21008</f>
        <v>0</v>
      </c>
      <c r="F20987">
        <f>G20990+G21008</f>
        <v>0</v>
      </c>
      <c r="G20987">
        <f>H20990+H21008</f>
        <v>0</v>
      </c>
      <c r="H20987">
        <f>I20990+I21008</f>
        <v>0</v>
      </c>
      <c r="I20987">
        <f>J20990+J21008</f>
        <v>0</v>
      </c>
      <c r="J20987">
        <f>K20990+K21008</f>
        <v>0</v>
      </c>
      <c r="K20987">
        <f>L20990+L21008</f>
        <v>0</v>
      </c>
    </row>
    <row r="20988" spans="2:11" outlineLevel="2">
      <c r="B20988" s="4" t="s">
        <v>10</v>
      </c>
      <c r="D20988">
        <f>E20991+E21009</f>
        <v>0</v>
      </c>
      <c r="E20988">
        <f>F20991+F21009</f>
        <v>0</v>
      </c>
      <c r="F20988">
        <f>G20991+G21009</f>
        <v>0</v>
      </c>
      <c r="G20988">
        <f>H20991+H21009</f>
        <v>0</v>
      </c>
      <c r="H20988">
        <f>I20991+I21009</f>
        <v>0</v>
      </c>
      <c r="I20988">
        <f>J20991+J21009</f>
        <v>0</v>
      </c>
      <c r="J20988">
        <f>K20991+K21009</f>
        <v>0</v>
      </c>
      <c r="K20988">
        <f>L20991+L21009</f>
        <v>0</v>
      </c>
    </row>
    <row r="20989" spans="2:11" s="5" customFormat="1" outlineLevel="1">
      <c r="C20989" s="5" t="s">
        <v>51</v>
      </c>
      <c r="D20989" s="1">
        <f>IFERROR(D20990/D20991, D20990)</f>
        <v>0</v>
      </c>
      <c r="E20989" s="1">
        <f>IFERROR(E20990/E20991, E20990)</f>
        <v>0</v>
      </c>
      <c r="F20989" s="1">
        <f>IFERROR(F20990/F20991, F20990)</f>
        <v>0</v>
      </c>
      <c r="G20989" s="1">
        <f>IFERROR(G20990/G20991, G20990)</f>
        <v>0</v>
      </c>
      <c r="H20989" s="1">
        <f>IFERROR(H20990/H20991, H20990)</f>
        <v>0</v>
      </c>
      <c r="I20989" s="1">
        <f>IFERROR(I20990/I20991, I20990)</f>
        <v>0</v>
      </c>
      <c r="J20989" s="1">
        <f>IFERROR(J20990/J20991, J20990)</f>
        <v>0</v>
      </c>
      <c r="K20989" s="1">
        <f>IFERROR(K20990/K20991, K20990)</f>
        <v>0</v>
      </c>
    </row>
    <row r="20990" spans="2:11" outlineLevel="2">
      <c r="C20990" t="s">
        <v>10</v>
      </c>
      <c r="D20990">
        <f>COUNTIF(D20992:D21006, "1")</f>
        <v>0</v>
      </c>
      <c r="E20990">
        <f>COUNTIF(E20992:E21006, "1")</f>
        <v>0</v>
      </c>
      <c r="F20990">
        <f>COUNTIF(F20992:F21006, "1")</f>
        <v>0</v>
      </c>
      <c r="G20990">
        <f>COUNTIF(G20992:G21006, "1")</f>
        <v>0</v>
      </c>
      <c r="H20990">
        <f>COUNTIF(H20992:H21006, "1")</f>
        <v>0</v>
      </c>
      <c r="I20990">
        <f>COUNTIF(I20992:I21006, "1")</f>
        <v>0</v>
      </c>
      <c r="J20990">
        <f>COUNTIF(J20992:J21006, "1")</f>
        <v>0</v>
      </c>
      <c r="K20990">
        <f>COUNTIF(K20992:K21006, "1")</f>
        <v>0</v>
      </c>
    </row>
    <row r="20991" spans="2:11" outlineLevel="2">
      <c r="C20991" t="s">
        <v>12</v>
      </c>
      <c r="D20991">
        <f>COUNTIF(D20992:D21006, "0")</f>
        <v>0</v>
      </c>
      <c r="E20991">
        <f>COUNTIF(E20992:E21006, "0")</f>
        <v>0</v>
      </c>
      <c r="F20991">
        <f>COUNTIF(F20992:F21006, "0")</f>
        <v>0</v>
      </c>
      <c r="G20991">
        <f>COUNTIF(G20992:G21006, "0")</f>
        <v>0</v>
      </c>
      <c r="H20991">
        <f>COUNTIF(H20992:H21006, "0")</f>
        <v>0</v>
      </c>
      <c r="I20991">
        <f>COUNTIF(I20992:I21006, "0")</f>
        <v>0</v>
      </c>
      <c r="J20991">
        <f>COUNTIF(J20992:J21006, "0")</f>
        <v>0</v>
      </c>
      <c r="K20991">
        <f>COUNTIF(K20992:K21006, "0")</f>
        <v>0</v>
      </c>
    </row>
    <row r="20992" spans="2:11" outlineLevel="2">
      <c r="B20992" t="s">
        <v>52</v>
      </c>
      <c r="C20992" t="s">
        <v>14</v>
      </c>
      <c r="D20992">
        <v>0</v>
      </c>
      <c r="E20992">
        <v>0</v>
      </c>
      <c r="F20992">
        <v>0</v>
      </c>
      <c r="G20992">
        <v>0</v>
      </c>
      <c r="H20992">
        <v>1</v>
      </c>
      <c r="I20992">
        <v>0</v>
      </c>
      <c r="J20992">
        <v>0</v>
      </c>
      <c r="K20992">
        <v>0</v>
      </c>
    </row>
    <row r="20993" spans="2:11" outlineLevel="2">
      <c r="B20993" t="s">
        <v>52</v>
      </c>
      <c r="C20993" t="s">
        <v>15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2:11" outlineLevel="2">
      <c r="B20994" t="s">
        <v>52</v>
      </c>
      <c r="C20994" t="s">
        <v>16</v>
      </c>
      <c r="D20994">
        <v>0</v>
      </c>
      <c r="E20994">
        <v>0</v>
      </c>
      <c r="F20994">
        <v>1</v>
      </c>
      <c r="G20994">
        <v>1</v>
      </c>
      <c r="H20994">
        <v>0</v>
      </c>
      <c r="I20994">
        <v>0</v>
      </c>
      <c r="J20994">
        <v>0</v>
      </c>
      <c r="K20994">
        <v>0</v>
      </c>
    </row>
    <row r="20995" spans="2:11" outlineLevel="2">
      <c r="B20995" t="s">
        <v>52</v>
      </c>
      <c r="C20995" t="s">
        <v>17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2:11" outlineLevel="2">
      <c r="B20996" t="s">
        <v>52</v>
      </c>
      <c r="C20996" t="s">
        <v>18</v>
      </c>
      <c r="D20996">
        <v>0</v>
      </c>
      <c r="E20996">
        <v>0</v>
      </c>
      <c r="F20996">
        <v>0</v>
      </c>
      <c r="G20996">
        <v>1</v>
      </c>
      <c r="H20996">
        <v>0</v>
      </c>
      <c r="I20996">
        <v>0</v>
      </c>
      <c r="J20996">
        <v>1</v>
      </c>
      <c r="K20996">
        <v>0</v>
      </c>
    </row>
    <row r="20997" spans="2:11" outlineLevel="2">
      <c r="B20997" t="s">
        <v>52</v>
      </c>
      <c r="C20997" t="s">
        <v>19</v>
      </c>
      <c r="D20997">
        <v>1</v>
      </c>
      <c r="E20997">
        <v>1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2:11" outlineLevel="2">
      <c r="B20998" t="s">
        <v>52</v>
      </c>
      <c r="C20998" t="s">
        <v>32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1</v>
      </c>
      <c r="J20998">
        <v>0</v>
      </c>
      <c r="K20998">
        <v>0</v>
      </c>
    </row>
    <row r="20999" spans="2:11" outlineLevel="2">
      <c r="B20999" t="s">
        <v>52</v>
      </c>
      <c r="C20999" t="s">
        <v>20</v>
      </c>
      <c r="D20999">
        <v>1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</row>
    <row r="21000" spans="2:11" outlineLevel="2">
      <c r="B21000" t="s">
        <v>52</v>
      </c>
      <c r="C21000" t="s">
        <v>21</v>
      </c>
      <c r="D21000">
        <v>0</v>
      </c>
      <c r="E21000">
        <v>1</v>
      </c>
      <c r="F21000">
        <v>0</v>
      </c>
      <c r="G21000">
        <v>0</v>
      </c>
      <c r="H21000">
        <v>0</v>
      </c>
      <c r="I21000">
        <v>1</v>
      </c>
      <c r="J21000">
        <v>0</v>
      </c>
      <c r="K21000">
        <v>0</v>
      </c>
    </row>
    <row r="21001" spans="2:11" outlineLevel="2">
      <c r="B21001" t="s">
        <v>52</v>
      </c>
      <c r="C21001" t="s">
        <v>22</v>
      </c>
      <c r="D21001">
        <v>1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2:11" outlineLevel="2">
      <c r="B21002" t="s">
        <v>52</v>
      </c>
      <c r="C21002" t="s">
        <v>23</v>
      </c>
      <c r="D21002">
        <v>0</v>
      </c>
      <c r="E21002">
        <v>1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2:11" outlineLevel="2">
      <c r="B21003" t="s">
        <v>52</v>
      </c>
      <c r="C21003" t="s">
        <v>34</v>
      </c>
      <c r="D21003">
        <v>0</v>
      </c>
      <c r="E21003">
        <v>0</v>
      </c>
      <c r="F21003">
        <v>1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2:11" outlineLevel="2">
      <c r="B21004" t="s">
        <v>52</v>
      </c>
      <c r="C21004" t="s">
        <v>25</v>
      </c>
      <c r="D21004">
        <v>0</v>
      </c>
      <c r="E21004">
        <v>1</v>
      </c>
      <c r="F21004">
        <v>0</v>
      </c>
      <c r="G21004">
        <v>1</v>
      </c>
      <c r="H21004">
        <v>0</v>
      </c>
      <c r="I21004">
        <v>0</v>
      </c>
      <c r="J21004">
        <v>0</v>
      </c>
      <c r="K21004">
        <v>0</v>
      </c>
    </row>
    <row r="21005" spans="2:11" outlineLevel="2">
      <c r="B21005" t="s">
        <v>52</v>
      </c>
      <c r="C21005" t="s">
        <v>26</v>
      </c>
      <c r="D21005">
        <v>1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2:11" outlineLevel="2">
      <c r="B21006" t="s">
        <v>52</v>
      </c>
      <c r="C21006" t="s">
        <v>27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2:11" s="5" customFormat="1" outlineLevel="1">
      <c r="C21007" s="5" t="s">
        <v>49</v>
      </c>
      <c r="D21007" s="1">
        <f>IFERROR(D21008/D21009, D21008)</f>
        <v>0</v>
      </c>
      <c r="E21007" s="1">
        <f>IFERROR(E21008/E21009, E21008)</f>
        <v>0</v>
      </c>
      <c r="F21007" s="1">
        <f>IFERROR(F21008/F21009, F21008)</f>
        <v>0</v>
      </c>
      <c r="G21007" s="1">
        <f>IFERROR(G21008/G21009, G21008)</f>
        <v>0</v>
      </c>
      <c r="H21007" s="1">
        <f>IFERROR(H21008/H21009, H21008)</f>
        <v>0</v>
      </c>
      <c r="I21007" s="1">
        <f>IFERROR(I21008/I21009, I21008)</f>
        <v>0</v>
      </c>
      <c r="J21007" s="1">
        <f>IFERROR(J21008/J21009, J21008)</f>
        <v>0</v>
      </c>
      <c r="K21007" s="1">
        <f>IFERROR(K21008/K21009, K21008)</f>
        <v>0</v>
      </c>
    </row>
    <row r="21008" spans="2:11" outlineLevel="2">
      <c r="C21008" t="s">
        <v>10</v>
      </c>
      <c r="D21008">
        <f>COUNTIF(D21010:D21021, "1")</f>
        <v>0</v>
      </c>
      <c r="E21008">
        <f>COUNTIF(E21010:E21021, "1")</f>
        <v>0</v>
      </c>
      <c r="F21008">
        <f>COUNTIF(F21010:F21021, "1")</f>
        <v>0</v>
      </c>
      <c r="G21008">
        <f>COUNTIF(G21010:G21021, "1")</f>
        <v>0</v>
      </c>
      <c r="H21008">
        <f>COUNTIF(H21010:H21021, "1")</f>
        <v>0</v>
      </c>
      <c r="I21008">
        <f>COUNTIF(I21010:I21021, "1")</f>
        <v>0</v>
      </c>
      <c r="J21008">
        <f>COUNTIF(J21010:J21021, "1")</f>
        <v>0</v>
      </c>
      <c r="K21008">
        <f>COUNTIF(K21010:K21021, "1")</f>
        <v>0</v>
      </c>
    </row>
    <row r="21009" spans="2:11" outlineLevel="2">
      <c r="C21009" t="s">
        <v>12</v>
      </c>
      <c r="D21009">
        <f>COUNTIF(D21010:D21021, "0")</f>
        <v>0</v>
      </c>
      <c r="E21009">
        <f>COUNTIF(E21010:E21021, "0")</f>
        <v>0</v>
      </c>
      <c r="F21009">
        <f>COUNTIF(F21010:F21021, "0")</f>
        <v>0</v>
      </c>
      <c r="G21009">
        <f>COUNTIF(G21010:G21021, "0")</f>
        <v>0</v>
      </c>
      <c r="H21009">
        <f>COUNTIF(H21010:H21021, "0")</f>
        <v>0</v>
      </c>
      <c r="I21009">
        <f>COUNTIF(I21010:I21021, "0")</f>
        <v>0</v>
      </c>
      <c r="J21009">
        <f>COUNTIF(J21010:J21021, "0")</f>
        <v>0</v>
      </c>
      <c r="K21009">
        <f>COUNTIF(K21010:K21021, "0")</f>
        <v>0</v>
      </c>
    </row>
    <row r="21010" spans="2:11" outlineLevel="2">
      <c r="B21010" t="s">
        <v>50</v>
      </c>
      <c r="C21010" t="s">
        <v>14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1</v>
      </c>
      <c r="K21010">
        <v>0</v>
      </c>
    </row>
    <row r="21011" spans="2:11" outlineLevel="2">
      <c r="B21011" t="s">
        <v>50</v>
      </c>
      <c r="C21011" t="s">
        <v>15</v>
      </c>
      <c r="D21011">
        <v>1</v>
      </c>
      <c r="E21011">
        <v>0</v>
      </c>
      <c r="F21011">
        <v>0</v>
      </c>
      <c r="G21011">
        <v>1</v>
      </c>
      <c r="H21011">
        <v>0</v>
      </c>
      <c r="I21011">
        <v>0</v>
      </c>
      <c r="J21011">
        <v>0</v>
      </c>
      <c r="K21011">
        <v>0</v>
      </c>
    </row>
    <row r="21012" spans="2:11" outlineLevel="2">
      <c r="B21012" t="s">
        <v>50</v>
      </c>
      <c r="C21012" t="s">
        <v>16</v>
      </c>
      <c r="D21012">
        <v>1</v>
      </c>
      <c r="E21012">
        <v>1</v>
      </c>
      <c r="F21012">
        <v>1</v>
      </c>
      <c r="G21012">
        <v>0</v>
      </c>
      <c r="H21012">
        <v>1</v>
      </c>
      <c r="I21012">
        <v>0</v>
      </c>
      <c r="J21012">
        <v>0</v>
      </c>
      <c r="K21012">
        <v>0</v>
      </c>
    </row>
    <row r="21013" spans="2:11" outlineLevel="2">
      <c r="B21013" t="s">
        <v>50</v>
      </c>
      <c r="C21013" t="s">
        <v>17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2:11" outlineLevel="2">
      <c r="B21014" t="s">
        <v>50</v>
      </c>
      <c r="C21014" t="s">
        <v>18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2:11" outlineLevel="2">
      <c r="B21015" t="s">
        <v>50</v>
      </c>
      <c r="C21015" t="s">
        <v>19</v>
      </c>
      <c r="D21015">
        <v>1</v>
      </c>
      <c r="E21015">
        <v>0</v>
      </c>
      <c r="F21015">
        <v>0</v>
      </c>
      <c r="G21015">
        <v>1</v>
      </c>
      <c r="H21015">
        <v>0</v>
      </c>
      <c r="I21015">
        <v>0</v>
      </c>
      <c r="J21015">
        <v>0</v>
      </c>
      <c r="K21015">
        <v>0</v>
      </c>
    </row>
    <row r="21016" spans="2:11" outlineLevel="2">
      <c r="B21016" t="s">
        <v>50</v>
      </c>
      <c r="C21016" t="s">
        <v>32</v>
      </c>
      <c r="D21016">
        <v>0</v>
      </c>
      <c r="E21016">
        <v>0</v>
      </c>
      <c r="F21016">
        <v>0</v>
      </c>
      <c r="G21016">
        <v>1</v>
      </c>
      <c r="H21016">
        <v>0</v>
      </c>
      <c r="I21016">
        <v>1</v>
      </c>
      <c r="J21016">
        <v>0</v>
      </c>
      <c r="K21016">
        <v>0</v>
      </c>
    </row>
    <row r="21017" spans="2:11" outlineLevel="2">
      <c r="B21017" t="s">
        <v>50</v>
      </c>
      <c r="C21017" t="s">
        <v>23</v>
      </c>
      <c r="D21017">
        <v>1</v>
      </c>
      <c r="E21017">
        <v>1</v>
      </c>
      <c r="F21017">
        <v>0</v>
      </c>
      <c r="G21017">
        <v>1</v>
      </c>
      <c r="H21017">
        <v>0</v>
      </c>
      <c r="I21017">
        <v>0</v>
      </c>
      <c r="J21017">
        <v>0</v>
      </c>
      <c r="K21017">
        <v>0</v>
      </c>
    </row>
    <row r="21018" spans="2:11" outlineLevel="2">
      <c r="B21018" t="s">
        <v>50</v>
      </c>
      <c r="C21018" t="s">
        <v>33</v>
      </c>
      <c r="D21018">
        <v>1</v>
      </c>
      <c r="E21018">
        <v>1</v>
      </c>
      <c r="F21018">
        <v>0</v>
      </c>
      <c r="G21018">
        <v>0</v>
      </c>
      <c r="H21018">
        <v>1</v>
      </c>
      <c r="I21018">
        <v>0</v>
      </c>
      <c r="J21018">
        <v>0</v>
      </c>
      <c r="K21018">
        <v>0</v>
      </c>
    </row>
    <row r="21019" spans="2:11" outlineLevel="2">
      <c r="B21019" t="s">
        <v>50</v>
      </c>
      <c r="C21019" t="s">
        <v>24</v>
      </c>
      <c r="D21019">
        <v>0</v>
      </c>
      <c r="E21019">
        <v>1</v>
      </c>
      <c r="F21019">
        <v>0</v>
      </c>
      <c r="G21019">
        <v>0</v>
      </c>
      <c r="H21019">
        <v>1</v>
      </c>
      <c r="I21019">
        <v>0</v>
      </c>
      <c r="J21019">
        <v>0</v>
      </c>
      <c r="K21019">
        <v>0</v>
      </c>
    </row>
    <row r="21020" spans="2:11" outlineLevel="2">
      <c r="B21020" t="s">
        <v>50</v>
      </c>
      <c r="C21020" t="s">
        <v>34</v>
      </c>
      <c r="D21020">
        <v>0</v>
      </c>
      <c r="E21020">
        <v>0</v>
      </c>
      <c r="F21020">
        <v>0</v>
      </c>
      <c r="G21020">
        <v>0</v>
      </c>
      <c r="H21020">
        <v>1</v>
      </c>
      <c r="I21020">
        <v>0</v>
      </c>
      <c r="J21020">
        <v>1</v>
      </c>
      <c r="K21020">
        <v>0</v>
      </c>
    </row>
    <row r="21021" spans="2:11" outlineLevel="2">
      <c r="B21021" t="s">
        <v>50</v>
      </c>
      <c r="C21021" t="s">
        <v>28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</v>
      </c>
      <c r="J21021">
        <v>0</v>
      </c>
      <c r="K21021">
        <v>0</v>
      </c>
    </row>
    <row r="21022" spans="2:11" s="2" customFormat="1">
      <c r="B21022" s="2" t="s">
        <v>932</v>
      </c>
      <c r="D21022" s="2">
        <f>IFERROR(AVERAGE(D21025,D21039,D21058,D21067,D21091,D21098,D21130,D21152,D21160,D21175,D21194,D21204,D21343,D21353,D21362,D21434,D21502,D21511), 0)</f>
        <v>0</v>
      </c>
      <c r="E21022" s="2">
        <f>IFERROR(AVERAGE(E21025,E21039,E21058,E21067,E21091,E21098,E21130,E21152,E21160,E21175,E21194,E21204,E21343,E21353,E21362,E21434,E21502,E21511), 0)</f>
        <v>0</v>
      </c>
      <c r="F21022" s="2">
        <f>IFERROR(AVERAGE(F21025,F21039,F21058,F21067,F21091,F21098,F21130,F21152,F21160,F21175,F21194,F21204,F21343,F21353,F21362,F21434,F21502,F21511), 0)</f>
        <v>0</v>
      </c>
      <c r="G21022" s="2">
        <f>IFERROR(AVERAGE(G21025,G21039,G21058,G21067,G21091,G21098,G21130,G21152,G21160,G21175,G21194,G21204,G21343,G21353,G21362,G21434,G21502,G21511), 0)</f>
        <v>0</v>
      </c>
      <c r="H21022" s="2">
        <f>IFERROR(AVERAGE(H21025,H21039,H21058,H21067,H21091,H21098,H21130,H21152,H21160,H21175,H21194,H21204,H21343,H21353,H21362,H21434,H21502,H21511), 0)</f>
        <v>0</v>
      </c>
      <c r="I21022" s="2">
        <f>IFERROR(AVERAGE(I21025,I21039,I21058,I21067,I21091,I21098,I21130,I21152,I21160,I21175,I21194,I21204,I21343,I21353,I21362,I21434,I21502,I21511), 0)</f>
        <v>0</v>
      </c>
      <c r="J21022" s="2">
        <f>IFERROR(AVERAGE(J21025,J21039,J21058,J21067,J21091,J21098,J21130,J21152,J21160,J21175,J21194,J21204,J21343,J21353,J21362,J21434,J21502,J21511), 0)</f>
        <v>0</v>
      </c>
      <c r="K21022" s="2">
        <f>IFERROR(AVERAGE(K21025,K21039,K21058,K21067,K21091,K21098,K21130,K21152,K21160,K21175,K21194,K21204,K21343,K21353,K21362,K21434,K21502,K21511), 0)</f>
        <v>0</v>
      </c>
    </row>
    <row r="21023" spans="2:11" outlineLevel="2">
      <c r="B21023" t="s">
        <v>3</v>
      </c>
      <c r="D21023">
        <f>D21026+D21040+D21059+D21068+D21092+D21099+D21131+D21153+D21161+D21176+D21195+D21205+D21344+D21354+D21363+D21435+D21503+D21512</f>
        <v>0</v>
      </c>
      <c r="E21023">
        <f>E21026+E21040+E21059+E21068+E21092+E21099+E21131+E21153+E21161+E21176+E21195+E21205+E21344+E21354+E21363+E21435+E21503+E21512</f>
        <v>0</v>
      </c>
      <c r="F21023">
        <f>F21026+F21040+F21059+F21068+F21092+F21099+F21131+F21153+F21161+F21176+F21195+F21205+F21344+F21354+F21363+F21435+F21503+F21512</f>
        <v>0</v>
      </c>
      <c r="G21023">
        <f>G21026+G21040+G21059+G21068+G21092+G21099+G21131+G21153+G21161+G21176+G21195+G21205+G21344+G21354+G21363+G21435+G21503+G21512</f>
        <v>0</v>
      </c>
      <c r="H21023">
        <f>H21026+H21040+H21059+H21068+H21092+H21099+H21131+H21153+H21161+H21176+H21195+H21205+H21344+H21354+H21363+H21435+H21503+H21512</f>
        <v>0</v>
      </c>
      <c r="I21023">
        <f>I21026+I21040+I21059+I21068+I21092+I21099+I21131+I21153+I21161+I21176+I21195+I21205+I21344+I21354+I21363+I21435+I21503+I21512</f>
        <v>0</v>
      </c>
      <c r="J21023">
        <f>J21026+J21040+J21059+J21068+J21092+J21099+J21131+J21153+J21161+J21176+J21195+J21205+J21344+J21354+J21363+J21435+J21503+J21512</f>
        <v>0</v>
      </c>
      <c r="K21023">
        <f>K21026+K21040+K21059+K21068+K21092+K21099+K21131+K21153+K21161+K21176+K21195+K21205+K21344+K21354+K21363+K21435+K21503+K21512</f>
        <v>0</v>
      </c>
    </row>
    <row r="21024" spans="2:11" outlineLevel="2">
      <c r="B21024" t="s">
        <v>4</v>
      </c>
      <c r="D21024">
        <f>D21027+D21041+D21060+D21069+D21093+D21100+D21132+D21154+D21162+D21177+D21196+D21206+D21345+D21355+D21364+D21436+D21504+D21513</f>
        <v>0</v>
      </c>
      <c r="E21024">
        <f>E21027+E21041+E21060+E21069+E21093+E21100+E21132+E21154+E21162+E21177+E21196+E21206+E21345+E21355+E21364+E21436+E21504+E21513</f>
        <v>0</v>
      </c>
      <c r="F21024">
        <f>F21027+F21041+F21060+F21069+F21093+F21100+F21132+F21154+F21162+F21177+F21196+F21206+F21345+F21355+F21364+F21436+F21504+F21513</f>
        <v>0</v>
      </c>
      <c r="G21024">
        <f>G21027+G21041+G21060+G21069+G21093+G21100+G21132+G21154+G21162+G21177+G21196+G21206+G21345+G21355+G21364+G21436+G21504+G21513</f>
        <v>0</v>
      </c>
      <c r="H21024">
        <f>H21027+H21041+H21060+H21069+H21093+H21100+H21132+H21154+H21162+H21177+H21196+H21206+H21345+H21355+H21364+H21436+H21504+H21513</f>
        <v>0</v>
      </c>
      <c r="I21024">
        <f>I21027+I21041+I21060+I21069+I21093+I21100+I21132+I21154+I21162+I21177+I21196+I21206+I21345+I21355+I21364+I21436+I21504+I21513</f>
        <v>0</v>
      </c>
      <c r="J21024">
        <f>J21027+J21041+J21060+J21069+J21093+J21100+J21132+J21154+J21162+J21177+J21196+J21206+J21345+J21355+J21364+J21436+J21504+J21513</f>
        <v>0</v>
      </c>
      <c r="K21024">
        <f>K21027+K21041+K21060+K21069+K21093+K21100+K21132+K21154+K21162+K21177+K21196+K21206+K21345+K21355+K21364+K21436+K21504+K21513</f>
        <v>0</v>
      </c>
    </row>
    <row r="21025" spans="2:11" s="3" customFormat="1">
      <c r="B21025" s="3" t="s">
        <v>933</v>
      </c>
      <c r="C21025" s="3" t="s">
        <v>8</v>
      </c>
      <c r="D21025" s="3">
        <f>IFERROR(AVERAGE(D21028), 0)</f>
        <v>0</v>
      </c>
      <c r="E21025" s="3">
        <f>IFERROR(AVERAGE(E21028), 0)</f>
        <v>0</v>
      </c>
      <c r="F21025" s="3">
        <f>IFERROR(AVERAGE(F21028), 0)</f>
        <v>0</v>
      </c>
      <c r="G21025" s="3">
        <f>IFERROR(AVERAGE(G21028), 0)</f>
        <v>0</v>
      </c>
      <c r="H21025" s="3">
        <f>IFERROR(AVERAGE(H21028), 0)</f>
        <v>0</v>
      </c>
      <c r="I21025" s="3">
        <f>IFERROR(AVERAGE(I21028), 0)</f>
        <v>0</v>
      </c>
      <c r="J21025" s="3">
        <f>IFERROR(AVERAGE(J21028), 0)</f>
        <v>0</v>
      </c>
      <c r="K21025" s="3">
        <f>IFERROR(AVERAGE(K21028), 0)</f>
        <v>0</v>
      </c>
    </row>
    <row r="21026" spans="2:11" outlineLevel="2">
      <c r="B21026" s="4" t="s">
        <v>9</v>
      </c>
      <c r="D21026">
        <f>E21029</f>
        <v>0</v>
      </c>
      <c r="E21026">
        <f>F21029</f>
        <v>0</v>
      </c>
      <c r="F21026">
        <f>G21029</f>
        <v>0</v>
      </c>
      <c r="G21026">
        <f>H21029</f>
        <v>0</v>
      </c>
      <c r="H21026">
        <f>I21029</f>
        <v>0</v>
      </c>
      <c r="I21026">
        <f>J21029</f>
        <v>0</v>
      </c>
      <c r="J21026">
        <f>K21029</f>
        <v>0</v>
      </c>
      <c r="K21026">
        <f>L21029</f>
        <v>0</v>
      </c>
    </row>
    <row r="21027" spans="2:11" outlineLevel="2">
      <c r="B21027" s="4" t="s">
        <v>10</v>
      </c>
      <c r="D21027">
        <f>E21030</f>
        <v>0</v>
      </c>
      <c r="E21027">
        <f>F21030</f>
        <v>0</v>
      </c>
      <c r="F21027">
        <f>G21030</f>
        <v>0</v>
      </c>
      <c r="G21027">
        <f>H21030</f>
        <v>0</v>
      </c>
      <c r="H21027">
        <f>I21030</f>
        <v>0</v>
      </c>
      <c r="I21027">
        <f>J21030</f>
        <v>0</v>
      </c>
      <c r="J21027">
        <f>K21030</f>
        <v>0</v>
      </c>
      <c r="K21027">
        <f>L21030</f>
        <v>0</v>
      </c>
    </row>
    <row r="21028" spans="2:11" s="5" customFormat="1" outlineLevel="1">
      <c r="C21028" s="5" t="s">
        <v>51</v>
      </c>
      <c r="D21028" s="1">
        <f>IFERROR(D21029/D21030, D21029)</f>
        <v>0</v>
      </c>
      <c r="E21028" s="1">
        <f>IFERROR(E21029/E21030, E21029)</f>
        <v>0</v>
      </c>
      <c r="F21028" s="1">
        <f>IFERROR(F21029/F21030, F21029)</f>
        <v>0</v>
      </c>
      <c r="G21028" s="1">
        <f>IFERROR(G21029/G21030, G21029)</f>
        <v>0</v>
      </c>
      <c r="H21028" s="1">
        <f>IFERROR(H21029/H21030, H21029)</f>
        <v>0</v>
      </c>
      <c r="I21028" s="1">
        <f>IFERROR(I21029/I21030, I21029)</f>
        <v>0</v>
      </c>
      <c r="J21028" s="1">
        <f>IFERROR(J21029/J21030, J21029)</f>
        <v>0</v>
      </c>
      <c r="K21028" s="1">
        <f>IFERROR(K21029/K21030, K21029)</f>
        <v>0</v>
      </c>
    </row>
    <row r="21029" spans="2:11" outlineLevel="2">
      <c r="C21029" t="s">
        <v>10</v>
      </c>
      <c r="D21029">
        <f>COUNTIF(D21031:D21038, "1")</f>
        <v>0</v>
      </c>
      <c r="E21029">
        <f>COUNTIF(E21031:E21038, "1")</f>
        <v>0</v>
      </c>
      <c r="F21029">
        <f>COUNTIF(F21031:F21038, "1")</f>
        <v>0</v>
      </c>
      <c r="G21029">
        <f>COUNTIF(G21031:G21038, "1")</f>
        <v>0</v>
      </c>
      <c r="H21029">
        <f>COUNTIF(H21031:H21038, "1")</f>
        <v>0</v>
      </c>
      <c r="I21029">
        <f>COUNTIF(I21031:I21038, "1")</f>
        <v>0</v>
      </c>
      <c r="J21029">
        <f>COUNTIF(J21031:J21038, "1")</f>
        <v>0</v>
      </c>
      <c r="K21029">
        <f>COUNTIF(K21031:K21038, "1")</f>
        <v>0</v>
      </c>
    </row>
    <row r="21030" spans="2:11" outlineLevel="2">
      <c r="C21030" t="s">
        <v>12</v>
      </c>
      <c r="D21030">
        <f>COUNTIF(D21031:D21038, "0")</f>
        <v>0</v>
      </c>
      <c r="E21030">
        <f>COUNTIF(E21031:E21038, "0")</f>
        <v>0</v>
      </c>
      <c r="F21030">
        <f>COUNTIF(F21031:F21038, "0")</f>
        <v>0</v>
      </c>
      <c r="G21030">
        <f>COUNTIF(G21031:G21038, "0")</f>
        <v>0</v>
      </c>
      <c r="H21030">
        <f>COUNTIF(H21031:H21038, "0")</f>
        <v>0</v>
      </c>
      <c r="I21030">
        <f>COUNTIF(I21031:I21038, "0")</f>
        <v>0</v>
      </c>
      <c r="J21030">
        <f>COUNTIF(J21031:J21038, "0")</f>
        <v>0</v>
      </c>
      <c r="K21030">
        <f>COUNTIF(K21031:K21038, "0")</f>
        <v>0</v>
      </c>
    </row>
    <row r="21031" spans="2:11" outlineLevel="2">
      <c r="B21031" t="s">
        <v>52</v>
      </c>
      <c r="C21031" t="s">
        <v>19</v>
      </c>
      <c r="D21031">
        <v>0</v>
      </c>
      <c r="E21031">
        <v>0</v>
      </c>
      <c r="F21031">
        <v>1</v>
      </c>
      <c r="G21031">
        <v>1</v>
      </c>
      <c r="H21031">
        <v>1</v>
      </c>
      <c r="I21031">
        <v>0</v>
      </c>
      <c r="J21031">
        <v>0</v>
      </c>
      <c r="K21031">
        <v>0</v>
      </c>
    </row>
    <row r="21032" spans="2:11" outlineLevel="2">
      <c r="B21032" t="s">
        <v>52</v>
      </c>
      <c r="C21032" t="s">
        <v>16</v>
      </c>
      <c r="D21032">
        <v>1</v>
      </c>
      <c r="E21032">
        <v>1</v>
      </c>
      <c r="F21032">
        <v>1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2:11" outlineLevel="2">
      <c r="B21033" t="s">
        <v>52</v>
      </c>
      <c r="C21033" t="s">
        <v>17</v>
      </c>
      <c r="D21033">
        <v>0</v>
      </c>
      <c r="E21033">
        <v>1</v>
      </c>
      <c r="F21033">
        <v>1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2:11" outlineLevel="2">
      <c r="B21034" t="s">
        <v>52</v>
      </c>
      <c r="C21034" t="s">
        <v>14</v>
      </c>
      <c r="D21034">
        <v>0</v>
      </c>
      <c r="E21034">
        <v>0</v>
      </c>
      <c r="F21034">
        <v>0</v>
      </c>
      <c r="G21034">
        <v>1</v>
      </c>
      <c r="H21034">
        <v>0</v>
      </c>
      <c r="I21034">
        <v>0</v>
      </c>
      <c r="J21034">
        <v>0</v>
      </c>
      <c r="K21034">
        <v>0</v>
      </c>
    </row>
    <row r="21035" spans="2:11" outlineLevel="2">
      <c r="B21035" t="s">
        <v>52</v>
      </c>
      <c r="C21035" t="s">
        <v>15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2:11" outlineLevel="2">
      <c r="B21036" t="s">
        <v>52</v>
      </c>
      <c r="C21036" t="s">
        <v>18</v>
      </c>
      <c r="D21036">
        <v>1</v>
      </c>
      <c r="E21036">
        <v>0</v>
      </c>
      <c r="F21036">
        <v>0</v>
      </c>
      <c r="G21036">
        <v>0</v>
      </c>
      <c r="H21036">
        <v>0</v>
      </c>
      <c r="I21036">
        <v>1</v>
      </c>
      <c r="J21036">
        <v>0</v>
      </c>
      <c r="K21036">
        <v>0</v>
      </c>
    </row>
    <row r="21037" spans="2:11" outlineLevel="2">
      <c r="B21037" t="s">
        <v>52</v>
      </c>
      <c r="C21037" t="s">
        <v>32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2:11" outlineLevel="2">
      <c r="B21038" t="s">
        <v>52</v>
      </c>
      <c r="C21038" t="s">
        <v>20</v>
      </c>
      <c r="D21038">
        <v>1</v>
      </c>
      <c r="E21038">
        <v>0</v>
      </c>
      <c r="F21038">
        <v>0</v>
      </c>
      <c r="G21038">
        <v>0</v>
      </c>
      <c r="H21038">
        <v>0</v>
      </c>
      <c r="I21038">
        <v>1</v>
      </c>
      <c r="J21038">
        <v>1</v>
      </c>
      <c r="K21038">
        <v>0</v>
      </c>
    </row>
    <row r="21039" spans="2:11" s="3" customFormat="1">
      <c r="B21039" s="3" t="s">
        <v>934</v>
      </c>
      <c r="C21039" s="3" t="s">
        <v>8</v>
      </c>
      <c r="D21039" s="3">
        <f>IFERROR(AVERAGE(D21042), 0)</f>
        <v>0</v>
      </c>
      <c r="E21039" s="3">
        <f>IFERROR(AVERAGE(E21042), 0)</f>
        <v>0</v>
      </c>
      <c r="F21039" s="3">
        <f>IFERROR(AVERAGE(F21042), 0)</f>
        <v>0</v>
      </c>
      <c r="G21039" s="3">
        <f>IFERROR(AVERAGE(G21042), 0)</f>
        <v>0</v>
      </c>
      <c r="H21039" s="3">
        <f>IFERROR(AVERAGE(H21042), 0)</f>
        <v>0</v>
      </c>
      <c r="I21039" s="3">
        <f>IFERROR(AVERAGE(I21042), 0)</f>
        <v>0</v>
      </c>
      <c r="J21039" s="3">
        <f>IFERROR(AVERAGE(J21042), 0)</f>
        <v>0</v>
      </c>
      <c r="K21039" s="3">
        <f>IFERROR(AVERAGE(K21042), 0)</f>
        <v>0</v>
      </c>
    </row>
    <row r="21040" spans="2:11" outlineLevel="2">
      <c r="B21040" s="4" t="s">
        <v>9</v>
      </c>
      <c r="D21040">
        <f>E21043</f>
        <v>0</v>
      </c>
      <c r="E21040">
        <f>F21043</f>
        <v>0</v>
      </c>
      <c r="F21040">
        <f>G21043</f>
        <v>0</v>
      </c>
      <c r="G21040">
        <f>H21043</f>
        <v>0</v>
      </c>
      <c r="H21040">
        <f>I21043</f>
        <v>0</v>
      </c>
      <c r="I21040">
        <f>J21043</f>
        <v>0</v>
      </c>
      <c r="J21040">
        <f>K21043</f>
        <v>0</v>
      </c>
      <c r="K21040">
        <f>L21043</f>
        <v>0</v>
      </c>
    </row>
    <row r="21041" spans="2:11" outlineLevel="2">
      <c r="B21041" s="4" t="s">
        <v>10</v>
      </c>
      <c r="D21041">
        <f>E21044</f>
        <v>0</v>
      </c>
      <c r="E21041">
        <f>F21044</f>
        <v>0</v>
      </c>
      <c r="F21041">
        <f>G21044</f>
        <v>0</v>
      </c>
      <c r="G21041">
        <f>H21044</f>
        <v>0</v>
      </c>
      <c r="H21041">
        <f>I21044</f>
        <v>0</v>
      </c>
      <c r="I21041">
        <f>J21044</f>
        <v>0</v>
      </c>
      <c r="J21041">
        <f>K21044</f>
        <v>0</v>
      </c>
      <c r="K21041">
        <f>L21044</f>
        <v>0</v>
      </c>
    </row>
    <row r="21042" spans="2:11" s="5" customFormat="1" outlineLevel="1">
      <c r="C21042" s="5" t="s">
        <v>51</v>
      </c>
      <c r="D21042" s="1">
        <f>IFERROR(D21043/D21044, D21043)</f>
        <v>0</v>
      </c>
      <c r="E21042" s="1">
        <f>IFERROR(E21043/E21044, E21043)</f>
        <v>0</v>
      </c>
      <c r="F21042" s="1">
        <f>IFERROR(F21043/F21044, F21043)</f>
        <v>0</v>
      </c>
      <c r="G21042" s="1">
        <f>IFERROR(G21043/G21044, G21043)</f>
        <v>0</v>
      </c>
      <c r="H21042" s="1">
        <f>IFERROR(H21043/H21044, H21043)</f>
        <v>0</v>
      </c>
      <c r="I21042" s="1">
        <f>IFERROR(I21043/I21044, I21043)</f>
        <v>0</v>
      </c>
      <c r="J21042" s="1">
        <f>IFERROR(J21043/J21044, J21043)</f>
        <v>0</v>
      </c>
      <c r="K21042" s="1">
        <f>IFERROR(K21043/K21044, K21043)</f>
        <v>0</v>
      </c>
    </row>
    <row r="21043" spans="2:11" outlineLevel="2">
      <c r="C21043" t="s">
        <v>10</v>
      </c>
      <c r="D21043">
        <f>COUNTIF(D21045:D21057, "1")</f>
        <v>0</v>
      </c>
      <c r="E21043">
        <f>COUNTIF(E21045:E21057, "1")</f>
        <v>0</v>
      </c>
      <c r="F21043">
        <f>COUNTIF(F21045:F21057, "1")</f>
        <v>0</v>
      </c>
      <c r="G21043">
        <f>COUNTIF(G21045:G21057, "1")</f>
        <v>0</v>
      </c>
      <c r="H21043">
        <f>COUNTIF(H21045:H21057, "1")</f>
        <v>0</v>
      </c>
      <c r="I21043">
        <f>COUNTIF(I21045:I21057, "1")</f>
        <v>0</v>
      </c>
      <c r="J21043">
        <f>COUNTIF(J21045:J21057, "1")</f>
        <v>0</v>
      </c>
      <c r="K21043">
        <f>COUNTIF(K21045:K21057, "1")</f>
        <v>0</v>
      </c>
    </row>
    <row r="21044" spans="2:11" outlineLevel="2">
      <c r="C21044" t="s">
        <v>12</v>
      </c>
      <c r="D21044">
        <f>COUNTIF(D21045:D21057, "0")</f>
        <v>0</v>
      </c>
      <c r="E21044">
        <f>COUNTIF(E21045:E21057, "0")</f>
        <v>0</v>
      </c>
      <c r="F21044">
        <f>COUNTIF(F21045:F21057, "0")</f>
        <v>0</v>
      </c>
      <c r="G21044">
        <f>COUNTIF(G21045:G21057, "0")</f>
        <v>0</v>
      </c>
      <c r="H21044">
        <f>COUNTIF(H21045:H21057, "0")</f>
        <v>0</v>
      </c>
      <c r="I21044">
        <f>COUNTIF(I21045:I21057, "0")</f>
        <v>0</v>
      </c>
      <c r="J21044">
        <f>COUNTIF(J21045:J21057, "0")</f>
        <v>0</v>
      </c>
      <c r="K21044">
        <f>COUNTIF(K21045:K21057, "0")</f>
        <v>0</v>
      </c>
    </row>
    <row r="21045" spans="2:11" outlineLevel="2">
      <c r="B21045" t="s">
        <v>52</v>
      </c>
      <c r="C21045" t="s">
        <v>15</v>
      </c>
      <c r="D21045">
        <v>0</v>
      </c>
      <c r="E21045">
        <v>0</v>
      </c>
      <c r="F21045">
        <v>0</v>
      </c>
      <c r="G21045">
        <v>1</v>
      </c>
      <c r="H21045">
        <v>0</v>
      </c>
      <c r="I21045">
        <v>0</v>
      </c>
      <c r="J21045">
        <v>0</v>
      </c>
      <c r="K21045">
        <v>0</v>
      </c>
    </row>
    <row r="21046" spans="2:11" outlineLevel="2">
      <c r="B21046" t="s">
        <v>52</v>
      </c>
      <c r="C21046" t="s">
        <v>15</v>
      </c>
      <c r="D21046">
        <v>0</v>
      </c>
      <c r="E21046">
        <v>0</v>
      </c>
      <c r="F21046">
        <v>0</v>
      </c>
      <c r="G21046">
        <v>1</v>
      </c>
      <c r="H21046">
        <v>0</v>
      </c>
      <c r="I21046">
        <v>0</v>
      </c>
      <c r="J21046">
        <v>0</v>
      </c>
      <c r="K21046">
        <v>0</v>
      </c>
    </row>
    <row r="21047" spans="2:11" outlineLevel="2">
      <c r="B21047" t="s">
        <v>52</v>
      </c>
      <c r="C21047" t="s">
        <v>18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2:11" outlineLevel="2">
      <c r="B21048" t="s">
        <v>52</v>
      </c>
      <c r="C21048" t="s">
        <v>19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2:11" outlineLevel="2">
      <c r="B21049" t="s">
        <v>52</v>
      </c>
      <c r="C21049" t="s">
        <v>32</v>
      </c>
      <c r="D21049">
        <v>1</v>
      </c>
      <c r="E21049">
        <v>0</v>
      </c>
      <c r="F21049">
        <v>0</v>
      </c>
      <c r="G21049">
        <v>0</v>
      </c>
      <c r="H21049">
        <v>1</v>
      </c>
      <c r="I21049">
        <v>0</v>
      </c>
      <c r="J21049">
        <v>0</v>
      </c>
      <c r="K21049">
        <v>0</v>
      </c>
    </row>
    <row r="21050" spans="2:11" outlineLevel="2">
      <c r="B21050" t="s">
        <v>52</v>
      </c>
      <c r="C21050" t="s">
        <v>20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2:11" outlineLevel="2">
      <c r="B21051" t="s">
        <v>52</v>
      </c>
      <c r="C21051" t="s">
        <v>21</v>
      </c>
      <c r="D21051">
        <v>0</v>
      </c>
      <c r="E21051">
        <v>0</v>
      </c>
      <c r="F21051">
        <v>0</v>
      </c>
      <c r="G21051">
        <v>1</v>
      </c>
      <c r="H21051">
        <v>0</v>
      </c>
      <c r="I21051">
        <v>0</v>
      </c>
      <c r="J21051">
        <v>0</v>
      </c>
      <c r="K21051">
        <v>0</v>
      </c>
    </row>
    <row r="21052" spans="2:11" outlineLevel="2">
      <c r="B21052" t="s">
        <v>52</v>
      </c>
      <c r="C21052" t="s">
        <v>22</v>
      </c>
      <c r="D21052">
        <v>0</v>
      </c>
      <c r="E21052">
        <v>0</v>
      </c>
      <c r="F21052">
        <v>1</v>
      </c>
      <c r="G21052">
        <v>0</v>
      </c>
      <c r="H21052">
        <v>1</v>
      </c>
      <c r="I21052">
        <v>0</v>
      </c>
      <c r="J21052">
        <v>0</v>
      </c>
      <c r="K21052">
        <v>0</v>
      </c>
    </row>
    <row r="21053" spans="2:11" outlineLevel="2">
      <c r="B21053" t="s">
        <v>52</v>
      </c>
      <c r="C21053" t="s">
        <v>23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1</v>
      </c>
      <c r="J21053">
        <v>1</v>
      </c>
      <c r="K21053">
        <v>0</v>
      </c>
    </row>
    <row r="21054" spans="2:11" outlineLevel="2">
      <c r="B21054" t="s">
        <v>52</v>
      </c>
      <c r="C21054" t="s">
        <v>33</v>
      </c>
      <c r="D21054">
        <v>0</v>
      </c>
      <c r="E21054">
        <v>0</v>
      </c>
      <c r="F21054">
        <v>0</v>
      </c>
      <c r="G21054">
        <v>0</v>
      </c>
      <c r="H21054">
        <v>1</v>
      </c>
      <c r="I21054">
        <v>0</v>
      </c>
      <c r="J21054">
        <v>0</v>
      </c>
      <c r="K21054">
        <v>0</v>
      </c>
    </row>
    <row r="21055" spans="2:11" outlineLevel="2">
      <c r="B21055" t="s">
        <v>52</v>
      </c>
      <c r="C21055" t="s">
        <v>24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2:11" outlineLevel="2">
      <c r="B21056" t="s">
        <v>52</v>
      </c>
      <c r="C21056" t="s">
        <v>34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2:11" outlineLevel="2">
      <c r="B21057" t="s">
        <v>52</v>
      </c>
      <c r="C21057" t="s">
        <v>26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2:11" s="3" customFormat="1">
      <c r="B21058" s="3" t="s">
        <v>935</v>
      </c>
      <c r="C21058" s="3" t="s">
        <v>8</v>
      </c>
      <c r="D21058" s="3">
        <f>IFERROR(AVERAGE(D21061), 0)</f>
        <v>0</v>
      </c>
      <c r="E21058" s="3">
        <f>IFERROR(AVERAGE(E21061), 0)</f>
        <v>0</v>
      </c>
      <c r="F21058" s="3">
        <f>IFERROR(AVERAGE(F21061), 0)</f>
        <v>0</v>
      </c>
      <c r="G21058" s="3">
        <f>IFERROR(AVERAGE(G21061), 0)</f>
        <v>0</v>
      </c>
      <c r="H21058" s="3">
        <f>IFERROR(AVERAGE(H21061), 0)</f>
        <v>0</v>
      </c>
      <c r="I21058" s="3">
        <f>IFERROR(AVERAGE(I21061), 0)</f>
        <v>0</v>
      </c>
      <c r="J21058" s="3">
        <f>IFERROR(AVERAGE(J21061), 0)</f>
        <v>0</v>
      </c>
      <c r="K21058" s="3">
        <f>IFERROR(AVERAGE(K21061), 0)</f>
        <v>0</v>
      </c>
    </row>
    <row r="21059" spans="2:11" outlineLevel="2">
      <c r="B21059" s="4" t="s">
        <v>9</v>
      </c>
      <c r="D21059">
        <f>E21062</f>
        <v>0</v>
      </c>
      <c r="E21059">
        <f>F21062</f>
        <v>0</v>
      </c>
      <c r="F21059">
        <f>G21062</f>
        <v>0</v>
      </c>
      <c r="G21059">
        <f>H21062</f>
        <v>0</v>
      </c>
      <c r="H21059">
        <f>I21062</f>
        <v>0</v>
      </c>
      <c r="I21059">
        <f>J21062</f>
        <v>0</v>
      </c>
      <c r="J21059">
        <f>K21062</f>
        <v>0</v>
      </c>
      <c r="K21059">
        <f>L21062</f>
        <v>0</v>
      </c>
    </row>
    <row r="21060" spans="2:11" outlineLevel="2">
      <c r="B21060" s="4" t="s">
        <v>10</v>
      </c>
      <c r="D21060">
        <f>E21063</f>
        <v>0</v>
      </c>
      <c r="E21060">
        <f>F21063</f>
        <v>0</v>
      </c>
      <c r="F21060">
        <f>G21063</f>
        <v>0</v>
      </c>
      <c r="G21060">
        <f>H21063</f>
        <v>0</v>
      </c>
      <c r="H21060">
        <f>I21063</f>
        <v>0</v>
      </c>
      <c r="I21060">
        <f>J21063</f>
        <v>0</v>
      </c>
      <c r="J21060">
        <f>K21063</f>
        <v>0</v>
      </c>
      <c r="K21060">
        <f>L21063</f>
        <v>0</v>
      </c>
    </row>
    <row r="21061" spans="2:11" s="5" customFormat="1" outlineLevel="1">
      <c r="C21061" s="5" t="s">
        <v>55</v>
      </c>
      <c r="D21061" s="1">
        <f>IFERROR(D21062/D21063, D21062)</f>
        <v>0</v>
      </c>
      <c r="E21061" s="1">
        <f>IFERROR(E21062/E21063, E21062)</f>
        <v>0</v>
      </c>
      <c r="F21061" s="1">
        <f>IFERROR(F21062/F21063, F21062)</f>
        <v>0</v>
      </c>
      <c r="G21061" s="1">
        <f>IFERROR(G21062/G21063, G21062)</f>
        <v>0</v>
      </c>
      <c r="H21061" s="1">
        <f>IFERROR(H21062/H21063, H21062)</f>
        <v>0</v>
      </c>
      <c r="I21061" s="1">
        <f>IFERROR(I21062/I21063, I21062)</f>
        <v>0</v>
      </c>
      <c r="J21061" s="1">
        <f>IFERROR(J21062/J21063, J21062)</f>
        <v>0</v>
      </c>
      <c r="K21061" s="1">
        <f>IFERROR(K21062/K21063, K21062)</f>
        <v>0</v>
      </c>
    </row>
    <row r="21062" spans="2:11" outlineLevel="2">
      <c r="C21062" t="s">
        <v>10</v>
      </c>
      <c r="D21062">
        <f>COUNTIF(D21064:D21066, "1")</f>
        <v>0</v>
      </c>
      <c r="E21062">
        <f>COUNTIF(E21064:E21066, "1")</f>
        <v>0</v>
      </c>
      <c r="F21062">
        <f>COUNTIF(F21064:F21066, "1")</f>
        <v>0</v>
      </c>
      <c r="G21062">
        <f>COUNTIF(G21064:G21066, "1")</f>
        <v>0</v>
      </c>
      <c r="H21062">
        <f>COUNTIF(H21064:H21066, "1")</f>
        <v>0</v>
      </c>
      <c r="I21062">
        <f>COUNTIF(I21064:I21066, "1")</f>
        <v>0</v>
      </c>
      <c r="J21062">
        <f>COUNTIF(J21064:J21066, "1")</f>
        <v>0</v>
      </c>
      <c r="K21062">
        <f>COUNTIF(K21064:K21066, "1")</f>
        <v>0</v>
      </c>
    </row>
    <row r="21063" spans="2:11" outlineLevel="2">
      <c r="C21063" t="s">
        <v>12</v>
      </c>
      <c r="D21063">
        <f>COUNTIF(D21064:D21066, "0")</f>
        <v>0</v>
      </c>
      <c r="E21063">
        <f>COUNTIF(E21064:E21066, "0")</f>
        <v>0</v>
      </c>
      <c r="F21063">
        <f>COUNTIF(F21064:F21066, "0")</f>
        <v>0</v>
      </c>
      <c r="G21063">
        <f>COUNTIF(G21064:G21066, "0")</f>
        <v>0</v>
      </c>
      <c r="H21063">
        <f>COUNTIF(H21064:H21066, "0")</f>
        <v>0</v>
      </c>
      <c r="I21063">
        <f>COUNTIF(I21064:I21066, "0")</f>
        <v>0</v>
      </c>
      <c r="J21063">
        <f>COUNTIF(J21064:J21066, "0")</f>
        <v>0</v>
      </c>
      <c r="K21063">
        <f>COUNTIF(K21064:K21066, "0")</f>
        <v>0</v>
      </c>
    </row>
    <row r="21064" spans="2:11" outlineLevel="2">
      <c r="B21064" t="s">
        <v>56</v>
      </c>
      <c r="C21064" t="s">
        <v>14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1</v>
      </c>
      <c r="J21064">
        <v>0</v>
      </c>
      <c r="K21064">
        <v>0</v>
      </c>
    </row>
    <row r="21065" spans="2:11" outlineLevel="2">
      <c r="B21065" t="s">
        <v>56</v>
      </c>
      <c r="C21065" t="s">
        <v>15</v>
      </c>
      <c r="D21065">
        <v>0</v>
      </c>
      <c r="E21065">
        <v>0</v>
      </c>
      <c r="F21065">
        <v>1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2:11" outlineLevel="2">
      <c r="B21066" t="s">
        <v>56</v>
      </c>
      <c r="C21066" t="s">
        <v>16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1</v>
      </c>
      <c r="J21066">
        <v>0</v>
      </c>
      <c r="K21066">
        <v>0</v>
      </c>
    </row>
    <row r="21067" spans="2:11" s="3" customFormat="1">
      <c r="B21067" s="3" t="s">
        <v>936</v>
      </c>
      <c r="C21067" s="3" t="s">
        <v>8</v>
      </c>
      <c r="D21067" s="3">
        <f>IFERROR(AVERAGE(D21070,D21074,D21082,D21086), 0)</f>
        <v>0</v>
      </c>
      <c r="E21067" s="3">
        <f>IFERROR(AVERAGE(E21070,E21074,E21082,E21086), 0)</f>
        <v>0</v>
      </c>
      <c r="F21067" s="3">
        <f>IFERROR(AVERAGE(F21070,F21074,F21082,F21086), 0)</f>
        <v>0</v>
      </c>
      <c r="G21067" s="3">
        <f>IFERROR(AVERAGE(G21070,G21074,G21082,G21086), 0)</f>
        <v>0</v>
      </c>
      <c r="H21067" s="3">
        <f>IFERROR(AVERAGE(H21070,H21074,H21082,H21086), 0)</f>
        <v>0</v>
      </c>
      <c r="I21067" s="3">
        <f>IFERROR(AVERAGE(I21070,I21074,I21082,I21086), 0)</f>
        <v>0</v>
      </c>
      <c r="J21067" s="3">
        <f>IFERROR(AVERAGE(J21070,J21074,J21082,J21086), 0)</f>
        <v>0</v>
      </c>
      <c r="K21067" s="3">
        <f>IFERROR(AVERAGE(K21070,K21074,K21082,K21086), 0)</f>
        <v>0</v>
      </c>
    </row>
    <row r="21068" spans="2:11" outlineLevel="2">
      <c r="B21068" s="4" t="s">
        <v>9</v>
      </c>
      <c r="D21068">
        <f>E21071+E21075+E21083+E21087</f>
        <v>0</v>
      </c>
      <c r="E21068">
        <f>F21071+F21075+F21083+F21087</f>
        <v>0</v>
      </c>
      <c r="F21068">
        <f>G21071+G21075+G21083+G21087</f>
        <v>0</v>
      </c>
      <c r="G21068">
        <f>H21071+H21075+H21083+H21087</f>
        <v>0</v>
      </c>
      <c r="H21068">
        <f>I21071+I21075+I21083+I21087</f>
        <v>0</v>
      </c>
      <c r="I21068">
        <f>J21071+J21075+J21083+J21087</f>
        <v>0</v>
      </c>
      <c r="J21068">
        <f>K21071+K21075+K21083+K21087</f>
        <v>0</v>
      </c>
      <c r="K21068">
        <f>L21071+L21075+L21083+L21087</f>
        <v>0</v>
      </c>
    </row>
    <row r="21069" spans="2:11" outlineLevel="2">
      <c r="B21069" s="4" t="s">
        <v>10</v>
      </c>
      <c r="D21069">
        <f>E21072+E21076+E21084+E21088</f>
        <v>0</v>
      </c>
      <c r="E21069">
        <f>F21072+F21076+F21084+F21088</f>
        <v>0</v>
      </c>
      <c r="F21069">
        <f>G21072+G21076+G21084+G21088</f>
        <v>0</v>
      </c>
      <c r="G21069">
        <f>H21072+H21076+H21084+H21088</f>
        <v>0</v>
      </c>
      <c r="H21069">
        <f>I21072+I21076+I21084+I21088</f>
        <v>0</v>
      </c>
      <c r="I21069">
        <f>J21072+J21076+J21084+J21088</f>
        <v>0</v>
      </c>
      <c r="J21069">
        <f>K21072+K21076+K21084+K21088</f>
        <v>0</v>
      </c>
      <c r="K21069">
        <f>L21072+L21076+L21084+L21088</f>
        <v>0</v>
      </c>
    </row>
    <row r="21070" spans="2:11" s="5" customFormat="1" outlineLevel="1">
      <c r="C21070" s="5" t="s">
        <v>57</v>
      </c>
      <c r="D21070" s="1">
        <f>IFERROR(D21071/D21072, D21071)</f>
        <v>0</v>
      </c>
      <c r="E21070" s="1">
        <f>IFERROR(E21071/E21072, E21071)</f>
        <v>0</v>
      </c>
      <c r="F21070" s="1">
        <f>IFERROR(F21071/F21072, F21071)</f>
        <v>0</v>
      </c>
      <c r="G21070" s="1">
        <f>IFERROR(G21071/G21072, G21071)</f>
        <v>0</v>
      </c>
      <c r="H21070" s="1">
        <f>IFERROR(H21071/H21072, H21071)</f>
        <v>0</v>
      </c>
      <c r="I21070" s="1">
        <f>IFERROR(I21071/I21072, I21071)</f>
        <v>0</v>
      </c>
      <c r="J21070" s="1">
        <f>IFERROR(J21071/J21072, J21071)</f>
        <v>0</v>
      </c>
      <c r="K21070" s="1">
        <f>IFERROR(K21071/K21072, K21071)</f>
        <v>0</v>
      </c>
    </row>
    <row r="21071" spans="2:11" outlineLevel="2">
      <c r="C21071" t="s">
        <v>10</v>
      </c>
      <c r="D21071">
        <f>COUNTIF(D21073:D21073, "1")</f>
        <v>0</v>
      </c>
      <c r="E21071">
        <f>COUNTIF(E21073:E21073, "1")</f>
        <v>0</v>
      </c>
      <c r="F21071">
        <f>COUNTIF(F21073:F21073, "1")</f>
        <v>0</v>
      </c>
      <c r="G21071">
        <f>COUNTIF(G21073:G21073, "1")</f>
        <v>0</v>
      </c>
      <c r="H21071">
        <f>COUNTIF(H21073:H21073, "1")</f>
        <v>0</v>
      </c>
      <c r="I21071">
        <f>COUNTIF(I21073:I21073, "1")</f>
        <v>0</v>
      </c>
      <c r="J21071">
        <f>COUNTIF(J21073:J21073, "1")</f>
        <v>0</v>
      </c>
      <c r="K21071">
        <f>COUNTIF(K21073:K21073, "1")</f>
        <v>0</v>
      </c>
    </row>
    <row r="21072" spans="2:11" outlineLevel="2">
      <c r="C21072" t="s">
        <v>12</v>
      </c>
      <c r="D21072">
        <f>COUNTIF(D21073:D21073, "0")</f>
        <v>0</v>
      </c>
      <c r="E21072">
        <f>COUNTIF(E21073:E21073, "0")</f>
        <v>0</v>
      </c>
      <c r="F21072">
        <f>COUNTIF(F21073:F21073, "0")</f>
        <v>0</v>
      </c>
      <c r="G21072">
        <f>COUNTIF(G21073:G21073, "0")</f>
        <v>0</v>
      </c>
      <c r="H21072">
        <f>COUNTIF(H21073:H21073, "0")</f>
        <v>0</v>
      </c>
      <c r="I21072">
        <f>COUNTIF(I21073:I21073, "0")</f>
        <v>0</v>
      </c>
      <c r="J21072">
        <f>COUNTIF(J21073:J21073, "0")</f>
        <v>0</v>
      </c>
      <c r="K21072">
        <f>COUNTIF(K21073:K21073, "0")</f>
        <v>0</v>
      </c>
    </row>
    <row r="21073" spans="2:11" outlineLevel="2">
      <c r="B21073" t="s">
        <v>58</v>
      </c>
      <c r="C21073" t="s">
        <v>14</v>
      </c>
      <c r="D21073">
        <v>0</v>
      </c>
      <c r="E21073">
        <v>1</v>
      </c>
      <c r="F21073">
        <v>1</v>
      </c>
      <c r="G21073">
        <v>0</v>
      </c>
      <c r="H21073">
        <v>0</v>
      </c>
      <c r="I21073">
        <v>1</v>
      </c>
      <c r="J21073">
        <v>0</v>
      </c>
      <c r="K21073">
        <v>0</v>
      </c>
    </row>
    <row r="21074" spans="2:11" s="5" customFormat="1" outlineLevel="1">
      <c r="C21074" s="5" t="s">
        <v>46</v>
      </c>
      <c r="D21074" s="1">
        <f>IFERROR(D21075/D21076, D21075)</f>
        <v>0</v>
      </c>
      <c r="E21074" s="1">
        <f>IFERROR(E21075/E21076, E21075)</f>
        <v>0</v>
      </c>
      <c r="F21074" s="1">
        <f>IFERROR(F21075/F21076, F21075)</f>
        <v>0</v>
      </c>
      <c r="G21074" s="1">
        <f>IFERROR(G21075/G21076, G21075)</f>
        <v>0</v>
      </c>
      <c r="H21074" s="1">
        <f>IFERROR(H21075/H21076, H21075)</f>
        <v>0</v>
      </c>
      <c r="I21074" s="1">
        <f>IFERROR(I21075/I21076, I21075)</f>
        <v>0</v>
      </c>
      <c r="J21074" s="1">
        <f>IFERROR(J21075/J21076, J21075)</f>
        <v>0</v>
      </c>
      <c r="K21074" s="1">
        <f>IFERROR(K21075/K21076, K21075)</f>
        <v>0</v>
      </c>
    </row>
    <row r="21075" spans="2:11" outlineLevel="2">
      <c r="C21075" t="s">
        <v>10</v>
      </c>
      <c r="D21075">
        <f>COUNTIF(D21077:D21081, "1")</f>
        <v>0</v>
      </c>
      <c r="E21075">
        <f>COUNTIF(E21077:E21081, "1")</f>
        <v>0</v>
      </c>
      <c r="F21075">
        <f>COUNTIF(F21077:F21081, "1")</f>
        <v>0</v>
      </c>
      <c r="G21075">
        <f>COUNTIF(G21077:G21081, "1")</f>
        <v>0</v>
      </c>
      <c r="H21075">
        <f>COUNTIF(H21077:H21081, "1")</f>
        <v>0</v>
      </c>
      <c r="I21075">
        <f>COUNTIF(I21077:I21081, "1")</f>
        <v>0</v>
      </c>
      <c r="J21075">
        <f>COUNTIF(J21077:J21081, "1")</f>
        <v>0</v>
      </c>
      <c r="K21075">
        <f>COUNTIF(K21077:K21081, "1")</f>
        <v>0</v>
      </c>
    </row>
    <row r="21076" spans="2:11" outlineLevel="2">
      <c r="C21076" t="s">
        <v>12</v>
      </c>
      <c r="D21076">
        <f>COUNTIF(D21077:D21081, "0")</f>
        <v>0</v>
      </c>
      <c r="E21076">
        <f>COUNTIF(E21077:E21081, "0")</f>
        <v>0</v>
      </c>
      <c r="F21076">
        <f>COUNTIF(F21077:F21081, "0")</f>
        <v>0</v>
      </c>
      <c r="G21076">
        <f>COUNTIF(G21077:G21081, "0")</f>
        <v>0</v>
      </c>
      <c r="H21076">
        <f>COUNTIF(H21077:H21081, "0")</f>
        <v>0</v>
      </c>
      <c r="I21076">
        <f>COUNTIF(I21077:I21081, "0")</f>
        <v>0</v>
      </c>
      <c r="J21076">
        <f>COUNTIF(J21077:J21081, "0")</f>
        <v>0</v>
      </c>
      <c r="K21076">
        <f>COUNTIF(K21077:K21081, "0")</f>
        <v>0</v>
      </c>
    </row>
    <row r="21077" spans="2:11" outlineLevel="2">
      <c r="B21077" t="s">
        <v>47</v>
      </c>
      <c r="C21077" t="s">
        <v>24</v>
      </c>
      <c r="D21077">
        <v>0</v>
      </c>
      <c r="E21077">
        <v>1</v>
      </c>
      <c r="F21077">
        <v>1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2:11" outlineLevel="2">
      <c r="B21078" t="s">
        <v>47</v>
      </c>
      <c r="C21078" t="s">
        <v>24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2:11" outlineLevel="2">
      <c r="B21079" t="s">
        <v>47</v>
      </c>
      <c r="C21079" t="s">
        <v>24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2:11" outlineLevel="2">
      <c r="B21080" t="s">
        <v>47</v>
      </c>
      <c r="C21080" t="s">
        <v>24</v>
      </c>
      <c r="D21080">
        <v>0</v>
      </c>
      <c r="E21080">
        <v>0</v>
      </c>
      <c r="F21080">
        <v>1</v>
      </c>
      <c r="G21080">
        <v>0</v>
      </c>
      <c r="H21080">
        <v>0</v>
      </c>
      <c r="I21080">
        <v>1</v>
      </c>
      <c r="J21080">
        <v>0</v>
      </c>
      <c r="K21080">
        <v>0</v>
      </c>
    </row>
    <row r="21081" spans="2:11" outlineLevel="2">
      <c r="B21081" t="s">
        <v>47</v>
      </c>
      <c r="C21081" t="s">
        <v>24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2:11" s="5" customFormat="1" outlineLevel="1">
      <c r="C21082" s="5" t="s">
        <v>51</v>
      </c>
      <c r="D21082" s="1">
        <f>IFERROR(D21083/D21084, D21083)</f>
        <v>0</v>
      </c>
      <c r="E21082" s="1">
        <f>IFERROR(E21083/E21084, E21083)</f>
        <v>0</v>
      </c>
      <c r="F21082" s="1">
        <f>IFERROR(F21083/F21084, F21083)</f>
        <v>0</v>
      </c>
      <c r="G21082" s="1">
        <f>IFERROR(G21083/G21084, G21083)</f>
        <v>0</v>
      </c>
      <c r="H21082" s="1">
        <f>IFERROR(H21083/H21084, H21083)</f>
        <v>0</v>
      </c>
      <c r="I21082" s="1">
        <f>IFERROR(I21083/I21084, I21083)</f>
        <v>0</v>
      </c>
      <c r="J21082" s="1">
        <f>IFERROR(J21083/J21084, J21083)</f>
        <v>0</v>
      </c>
      <c r="K21082" s="1">
        <f>IFERROR(K21083/K21084, K21083)</f>
        <v>0</v>
      </c>
    </row>
    <row r="21083" spans="2:11" outlineLevel="2">
      <c r="C21083" t="s">
        <v>10</v>
      </c>
      <c r="D21083">
        <f>COUNTIF(D21085:D21085, "1")</f>
        <v>0</v>
      </c>
      <c r="E21083">
        <f>COUNTIF(E21085:E21085, "1")</f>
        <v>0</v>
      </c>
      <c r="F21083">
        <f>COUNTIF(F21085:F21085, "1")</f>
        <v>0</v>
      </c>
      <c r="G21083">
        <f>COUNTIF(G21085:G21085, "1")</f>
        <v>0</v>
      </c>
      <c r="H21083">
        <f>COUNTIF(H21085:H21085, "1")</f>
        <v>0</v>
      </c>
      <c r="I21083">
        <f>COUNTIF(I21085:I21085, "1")</f>
        <v>0</v>
      </c>
      <c r="J21083">
        <f>COUNTIF(J21085:J21085, "1")</f>
        <v>0</v>
      </c>
      <c r="K21083">
        <f>COUNTIF(K21085:K21085, "1")</f>
        <v>0</v>
      </c>
    </row>
    <row r="21084" spans="2:11" outlineLevel="2">
      <c r="C21084" t="s">
        <v>12</v>
      </c>
      <c r="D21084">
        <f>COUNTIF(D21085:D21085, "0")</f>
        <v>0</v>
      </c>
      <c r="E21084">
        <f>COUNTIF(E21085:E21085, "0")</f>
        <v>0</v>
      </c>
      <c r="F21084">
        <f>COUNTIF(F21085:F21085, "0")</f>
        <v>0</v>
      </c>
      <c r="G21084">
        <f>COUNTIF(G21085:G21085, "0")</f>
        <v>0</v>
      </c>
      <c r="H21084">
        <f>COUNTIF(H21085:H21085, "0")</f>
        <v>0</v>
      </c>
      <c r="I21084">
        <f>COUNTIF(I21085:I21085, "0")</f>
        <v>0</v>
      </c>
      <c r="J21084">
        <f>COUNTIF(J21085:J21085, "0")</f>
        <v>0</v>
      </c>
      <c r="K21084">
        <f>COUNTIF(K21085:K21085, "0")</f>
        <v>0</v>
      </c>
    </row>
    <row r="21085" spans="2:11" outlineLevel="2">
      <c r="B21085" t="s">
        <v>52</v>
      </c>
      <c r="C21085" t="s">
        <v>19</v>
      </c>
      <c r="D21085">
        <v>0</v>
      </c>
      <c r="E21085">
        <v>0</v>
      </c>
      <c r="F21085">
        <v>0</v>
      </c>
      <c r="G21085">
        <v>1</v>
      </c>
      <c r="H21085">
        <v>1</v>
      </c>
      <c r="I21085">
        <v>0</v>
      </c>
      <c r="J21085">
        <v>1</v>
      </c>
      <c r="K21085">
        <v>0</v>
      </c>
    </row>
    <row r="21086" spans="2:11" s="5" customFormat="1" outlineLevel="1">
      <c r="C21086" s="5" t="s">
        <v>55</v>
      </c>
      <c r="D21086" s="1">
        <f>IFERROR(D21087/D21088, D21087)</f>
        <v>0</v>
      </c>
      <c r="E21086" s="1">
        <f>IFERROR(E21087/E21088, E21087)</f>
        <v>0</v>
      </c>
      <c r="F21086" s="1">
        <f>IFERROR(F21087/F21088, F21087)</f>
        <v>0</v>
      </c>
      <c r="G21086" s="1">
        <f>IFERROR(G21087/G21088, G21087)</f>
        <v>0</v>
      </c>
      <c r="H21086" s="1">
        <f>IFERROR(H21087/H21088, H21087)</f>
        <v>0</v>
      </c>
      <c r="I21086" s="1">
        <f>IFERROR(I21087/I21088, I21087)</f>
        <v>0</v>
      </c>
      <c r="J21086" s="1">
        <f>IFERROR(J21087/J21088, J21087)</f>
        <v>0</v>
      </c>
      <c r="K21086" s="1">
        <f>IFERROR(K21087/K21088, K21087)</f>
        <v>0</v>
      </c>
    </row>
    <row r="21087" spans="2:11" outlineLevel="2">
      <c r="C21087" t="s">
        <v>10</v>
      </c>
      <c r="D21087">
        <f>COUNTIF(D21089:D21090, "1")</f>
        <v>0</v>
      </c>
      <c r="E21087">
        <f>COUNTIF(E21089:E21090, "1")</f>
        <v>0</v>
      </c>
      <c r="F21087">
        <f>COUNTIF(F21089:F21090, "1")</f>
        <v>0</v>
      </c>
      <c r="G21087">
        <f>COUNTIF(G21089:G21090, "1")</f>
        <v>0</v>
      </c>
      <c r="H21087">
        <f>COUNTIF(H21089:H21090, "1")</f>
        <v>0</v>
      </c>
      <c r="I21087">
        <f>COUNTIF(I21089:I21090, "1")</f>
        <v>0</v>
      </c>
      <c r="J21087">
        <f>COUNTIF(J21089:J21090, "1")</f>
        <v>0</v>
      </c>
      <c r="K21087">
        <f>COUNTIF(K21089:K21090, "1")</f>
        <v>0</v>
      </c>
    </row>
    <row r="21088" spans="2:11" outlineLevel="2">
      <c r="C21088" t="s">
        <v>12</v>
      </c>
      <c r="D21088">
        <f>COUNTIF(D21089:D21090, "0")</f>
        <v>0</v>
      </c>
      <c r="E21088">
        <f>COUNTIF(E21089:E21090, "0")</f>
        <v>0</v>
      </c>
      <c r="F21088">
        <f>COUNTIF(F21089:F21090, "0")</f>
        <v>0</v>
      </c>
      <c r="G21088">
        <f>COUNTIF(G21089:G21090, "0")</f>
        <v>0</v>
      </c>
      <c r="H21088">
        <f>COUNTIF(H21089:H21090, "0")</f>
        <v>0</v>
      </c>
      <c r="I21088">
        <f>COUNTIF(I21089:I21090, "0")</f>
        <v>0</v>
      </c>
      <c r="J21088">
        <f>COUNTIF(J21089:J21090, "0")</f>
        <v>0</v>
      </c>
      <c r="K21088">
        <f>COUNTIF(K21089:K21090, "0")</f>
        <v>0</v>
      </c>
    </row>
    <row r="21089" spans="2:11" outlineLevel="2">
      <c r="B21089" t="s">
        <v>56</v>
      </c>
      <c r="C21089" t="s">
        <v>36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1</v>
      </c>
      <c r="K21089">
        <v>0</v>
      </c>
    </row>
    <row r="21090" spans="2:11" outlineLevel="2">
      <c r="B21090" t="s">
        <v>56</v>
      </c>
      <c r="C21090" t="s">
        <v>42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2:11" s="3" customFormat="1">
      <c r="B21091" s="3" t="s">
        <v>937</v>
      </c>
      <c r="C21091" s="3" t="s">
        <v>8</v>
      </c>
      <c r="D21091" s="3">
        <f>IFERROR(AVERAGE(D21094), 0)</f>
        <v>0</v>
      </c>
      <c r="E21091" s="3">
        <f>IFERROR(AVERAGE(E21094), 0)</f>
        <v>0</v>
      </c>
      <c r="F21091" s="3">
        <f>IFERROR(AVERAGE(F21094), 0)</f>
        <v>0</v>
      </c>
      <c r="G21091" s="3">
        <f>IFERROR(AVERAGE(G21094), 0)</f>
        <v>0</v>
      </c>
      <c r="H21091" s="3">
        <f>IFERROR(AVERAGE(H21094), 0)</f>
        <v>0</v>
      </c>
      <c r="I21091" s="3">
        <f>IFERROR(AVERAGE(I21094), 0)</f>
        <v>0</v>
      </c>
      <c r="J21091" s="3">
        <f>IFERROR(AVERAGE(J21094), 0)</f>
        <v>0</v>
      </c>
      <c r="K21091" s="3">
        <f>IFERROR(AVERAGE(K21094), 0)</f>
        <v>0</v>
      </c>
    </row>
    <row r="21092" spans="2:11" outlineLevel="2">
      <c r="B21092" s="4" t="s">
        <v>9</v>
      </c>
      <c r="D21092">
        <f>E21095</f>
        <v>0</v>
      </c>
      <c r="E21092">
        <f>F21095</f>
        <v>0</v>
      </c>
      <c r="F21092">
        <f>G21095</f>
        <v>0</v>
      </c>
      <c r="G21092">
        <f>H21095</f>
        <v>0</v>
      </c>
      <c r="H21092">
        <f>I21095</f>
        <v>0</v>
      </c>
      <c r="I21092">
        <f>J21095</f>
        <v>0</v>
      </c>
      <c r="J21092">
        <f>K21095</f>
        <v>0</v>
      </c>
      <c r="K21092">
        <f>L21095</f>
        <v>0</v>
      </c>
    </row>
    <row r="21093" spans="2:11" outlineLevel="2">
      <c r="B21093" s="4" t="s">
        <v>10</v>
      </c>
      <c r="D21093">
        <f>E21096</f>
        <v>0</v>
      </c>
      <c r="E21093">
        <f>F21096</f>
        <v>0</v>
      </c>
      <c r="F21093">
        <f>G21096</f>
        <v>0</v>
      </c>
      <c r="G21093">
        <f>H21096</f>
        <v>0</v>
      </c>
      <c r="H21093">
        <f>I21096</f>
        <v>0</v>
      </c>
      <c r="I21093">
        <f>J21096</f>
        <v>0</v>
      </c>
      <c r="J21093">
        <f>K21096</f>
        <v>0</v>
      </c>
      <c r="K21093">
        <f>L21096</f>
        <v>0</v>
      </c>
    </row>
    <row r="21094" spans="2:11" s="5" customFormat="1" outlineLevel="1">
      <c r="C21094" s="5" t="s">
        <v>51</v>
      </c>
      <c r="D21094" s="1">
        <f>IFERROR(D21095/D21096, D21095)</f>
        <v>0</v>
      </c>
      <c r="E21094" s="1">
        <f>IFERROR(E21095/E21096, E21095)</f>
        <v>0</v>
      </c>
      <c r="F21094" s="1">
        <f>IFERROR(F21095/F21096, F21095)</f>
        <v>0</v>
      </c>
      <c r="G21094" s="1">
        <f>IFERROR(G21095/G21096, G21095)</f>
        <v>0</v>
      </c>
      <c r="H21094" s="1">
        <f>IFERROR(H21095/H21096, H21095)</f>
        <v>0</v>
      </c>
      <c r="I21094" s="1">
        <f>IFERROR(I21095/I21096, I21095)</f>
        <v>0</v>
      </c>
      <c r="J21094" s="1">
        <f>IFERROR(J21095/J21096, J21095)</f>
        <v>0</v>
      </c>
      <c r="K21094" s="1">
        <f>IFERROR(K21095/K21096, K21095)</f>
        <v>0</v>
      </c>
    </row>
    <row r="21095" spans="2:11" outlineLevel="2">
      <c r="C21095" t="s">
        <v>10</v>
      </c>
      <c r="D21095">
        <f>COUNTIF(D21097:D21097, "1")</f>
        <v>0</v>
      </c>
      <c r="E21095">
        <f>COUNTIF(E21097:E21097, "1")</f>
        <v>0</v>
      </c>
      <c r="F21095">
        <f>COUNTIF(F21097:F21097, "1")</f>
        <v>0</v>
      </c>
      <c r="G21095">
        <f>COUNTIF(G21097:G21097, "1")</f>
        <v>0</v>
      </c>
      <c r="H21095">
        <f>COUNTIF(H21097:H21097, "1")</f>
        <v>0</v>
      </c>
      <c r="I21095">
        <f>COUNTIF(I21097:I21097, "1")</f>
        <v>0</v>
      </c>
      <c r="J21095">
        <f>COUNTIF(J21097:J21097, "1")</f>
        <v>0</v>
      </c>
      <c r="K21095">
        <f>COUNTIF(K21097:K21097, "1")</f>
        <v>0</v>
      </c>
    </row>
    <row r="21096" spans="2:11" outlineLevel="2">
      <c r="C21096" t="s">
        <v>12</v>
      </c>
      <c r="D21096">
        <f>COUNTIF(D21097:D21097, "0")</f>
        <v>0</v>
      </c>
      <c r="E21096">
        <f>COUNTIF(E21097:E21097, "0")</f>
        <v>0</v>
      </c>
      <c r="F21096">
        <f>COUNTIF(F21097:F21097, "0")</f>
        <v>0</v>
      </c>
      <c r="G21096">
        <f>COUNTIF(G21097:G21097, "0")</f>
        <v>0</v>
      </c>
      <c r="H21096">
        <f>COUNTIF(H21097:H21097, "0")</f>
        <v>0</v>
      </c>
      <c r="I21096">
        <f>COUNTIF(I21097:I21097, "0")</f>
        <v>0</v>
      </c>
      <c r="J21096">
        <f>COUNTIF(J21097:J21097, "0")</f>
        <v>0</v>
      </c>
      <c r="K21096">
        <f>COUNTIF(K21097:K21097, "0")</f>
        <v>0</v>
      </c>
    </row>
    <row r="21097" spans="2:11" outlineLevel="2">
      <c r="B21097" t="s">
        <v>52</v>
      </c>
      <c r="C21097" t="s">
        <v>14</v>
      </c>
      <c r="D21097">
        <v>1</v>
      </c>
      <c r="E21097">
        <v>0</v>
      </c>
      <c r="F21097">
        <v>1</v>
      </c>
      <c r="G21097">
        <v>0</v>
      </c>
      <c r="H21097">
        <v>1</v>
      </c>
      <c r="I21097">
        <v>0</v>
      </c>
      <c r="J21097">
        <v>0</v>
      </c>
      <c r="K21097">
        <v>0</v>
      </c>
    </row>
    <row r="21098" spans="2:11" s="3" customFormat="1">
      <c r="B21098" s="3" t="s">
        <v>938</v>
      </c>
      <c r="C21098" s="3" t="s">
        <v>8</v>
      </c>
      <c r="D21098" s="3">
        <f>IFERROR(AVERAGE(D21101,D21123), 0)</f>
        <v>0</v>
      </c>
      <c r="E21098" s="3">
        <f>IFERROR(AVERAGE(E21101,E21123), 0)</f>
        <v>0</v>
      </c>
      <c r="F21098" s="3">
        <f>IFERROR(AVERAGE(F21101,F21123), 0)</f>
        <v>0</v>
      </c>
      <c r="G21098" s="3">
        <f>IFERROR(AVERAGE(G21101,G21123), 0)</f>
        <v>0</v>
      </c>
      <c r="H21098" s="3">
        <f>IFERROR(AVERAGE(H21101,H21123), 0)</f>
        <v>0</v>
      </c>
      <c r="I21098" s="3">
        <f>IFERROR(AVERAGE(I21101,I21123), 0)</f>
        <v>0</v>
      </c>
      <c r="J21098" s="3">
        <f>IFERROR(AVERAGE(J21101,J21123), 0)</f>
        <v>0</v>
      </c>
      <c r="K21098" s="3">
        <f>IFERROR(AVERAGE(K21101,K21123), 0)</f>
        <v>0</v>
      </c>
    </row>
    <row r="21099" spans="2:11" outlineLevel="2">
      <c r="B21099" s="4" t="s">
        <v>9</v>
      </c>
      <c r="D21099">
        <f>E21102+E21124</f>
        <v>0</v>
      </c>
      <c r="E21099">
        <f>F21102+F21124</f>
        <v>0</v>
      </c>
      <c r="F21099">
        <f>G21102+G21124</f>
        <v>0</v>
      </c>
      <c r="G21099">
        <f>H21102+H21124</f>
        <v>0</v>
      </c>
      <c r="H21099">
        <f>I21102+I21124</f>
        <v>0</v>
      </c>
      <c r="I21099">
        <f>J21102+J21124</f>
        <v>0</v>
      </c>
      <c r="J21099">
        <f>K21102+K21124</f>
        <v>0</v>
      </c>
      <c r="K21099">
        <f>L21102+L21124</f>
        <v>0</v>
      </c>
    </row>
    <row r="21100" spans="2:11" outlineLevel="2">
      <c r="B21100" s="4" t="s">
        <v>10</v>
      </c>
      <c r="D21100">
        <f>E21103+E21125</f>
        <v>0</v>
      </c>
      <c r="E21100">
        <f>F21103+F21125</f>
        <v>0</v>
      </c>
      <c r="F21100">
        <f>G21103+G21125</f>
        <v>0</v>
      </c>
      <c r="G21100">
        <f>H21103+H21125</f>
        <v>0</v>
      </c>
      <c r="H21100">
        <f>I21103+I21125</f>
        <v>0</v>
      </c>
      <c r="I21100">
        <f>J21103+J21125</f>
        <v>0</v>
      </c>
      <c r="J21100">
        <f>K21103+K21125</f>
        <v>0</v>
      </c>
      <c r="K21100">
        <f>L21103+L21125</f>
        <v>0</v>
      </c>
    </row>
    <row r="21101" spans="2:11" s="5" customFormat="1" outlineLevel="1">
      <c r="C21101" s="5" t="s">
        <v>51</v>
      </c>
      <c r="D21101" s="1">
        <f>IFERROR(D21102/D21103, D21102)</f>
        <v>0</v>
      </c>
      <c r="E21101" s="1">
        <f>IFERROR(E21102/E21103, E21102)</f>
        <v>0</v>
      </c>
      <c r="F21101" s="1">
        <f>IFERROR(F21102/F21103, F21102)</f>
        <v>0</v>
      </c>
      <c r="G21101" s="1">
        <f>IFERROR(G21102/G21103, G21102)</f>
        <v>0</v>
      </c>
      <c r="H21101" s="1">
        <f>IFERROR(H21102/H21103, H21102)</f>
        <v>0</v>
      </c>
      <c r="I21101" s="1">
        <f>IFERROR(I21102/I21103, I21102)</f>
        <v>0</v>
      </c>
      <c r="J21101" s="1">
        <f>IFERROR(J21102/J21103, J21102)</f>
        <v>0</v>
      </c>
      <c r="K21101" s="1">
        <f>IFERROR(K21102/K21103, K21102)</f>
        <v>0</v>
      </c>
    </row>
    <row r="21102" spans="2:11" outlineLevel="2">
      <c r="C21102" t="s">
        <v>10</v>
      </c>
      <c r="D21102">
        <f>COUNTIF(D21104:D21122, "1")</f>
        <v>0</v>
      </c>
      <c r="E21102">
        <f>COUNTIF(E21104:E21122, "1")</f>
        <v>0</v>
      </c>
      <c r="F21102">
        <f>COUNTIF(F21104:F21122, "1")</f>
        <v>0</v>
      </c>
      <c r="G21102">
        <f>COUNTIF(G21104:G21122, "1")</f>
        <v>0</v>
      </c>
      <c r="H21102">
        <f>COUNTIF(H21104:H21122, "1")</f>
        <v>0</v>
      </c>
      <c r="I21102">
        <f>COUNTIF(I21104:I21122, "1")</f>
        <v>0</v>
      </c>
      <c r="J21102">
        <f>COUNTIF(J21104:J21122, "1")</f>
        <v>0</v>
      </c>
      <c r="K21102">
        <f>COUNTIF(K21104:K21122, "1")</f>
        <v>0</v>
      </c>
    </row>
    <row r="21103" spans="2:11" outlineLevel="2">
      <c r="C21103" t="s">
        <v>12</v>
      </c>
      <c r="D21103">
        <f>COUNTIF(D21104:D21122, "0")</f>
        <v>0</v>
      </c>
      <c r="E21103">
        <f>COUNTIF(E21104:E21122, "0")</f>
        <v>0</v>
      </c>
      <c r="F21103">
        <f>COUNTIF(F21104:F21122, "0")</f>
        <v>0</v>
      </c>
      <c r="G21103">
        <f>COUNTIF(G21104:G21122, "0")</f>
        <v>0</v>
      </c>
      <c r="H21103">
        <f>COUNTIF(H21104:H21122, "0")</f>
        <v>0</v>
      </c>
      <c r="I21103">
        <f>COUNTIF(I21104:I21122, "0")</f>
        <v>0</v>
      </c>
      <c r="J21103">
        <f>COUNTIF(J21104:J21122, "0")</f>
        <v>0</v>
      </c>
      <c r="K21103">
        <f>COUNTIF(K21104:K21122, "0")</f>
        <v>0</v>
      </c>
    </row>
    <row r="21104" spans="2:11" outlineLevel="2">
      <c r="B21104" t="s">
        <v>52</v>
      </c>
      <c r="C21104" t="s">
        <v>15</v>
      </c>
      <c r="D21104">
        <v>1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2:11" outlineLevel="2">
      <c r="B21105" t="s">
        <v>52</v>
      </c>
      <c r="C21105" t="s">
        <v>16</v>
      </c>
      <c r="D21105">
        <v>1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2:11" outlineLevel="2">
      <c r="B21106" t="s">
        <v>52</v>
      </c>
      <c r="C21106" t="s">
        <v>18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1</v>
      </c>
      <c r="K21106">
        <v>0</v>
      </c>
    </row>
    <row r="21107" spans="2:11" outlineLevel="2">
      <c r="B21107" t="s">
        <v>52</v>
      </c>
      <c r="C21107" t="s">
        <v>19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2:11" outlineLevel="2">
      <c r="B21108" t="s">
        <v>52</v>
      </c>
      <c r="C21108" t="s">
        <v>32</v>
      </c>
      <c r="D21108">
        <v>0</v>
      </c>
      <c r="E21108">
        <v>0</v>
      </c>
      <c r="F21108">
        <v>0</v>
      </c>
      <c r="G21108">
        <v>0</v>
      </c>
      <c r="H21108">
        <v>1</v>
      </c>
      <c r="I21108">
        <v>0</v>
      </c>
      <c r="J21108">
        <v>1</v>
      </c>
      <c r="K21108">
        <v>0</v>
      </c>
    </row>
    <row r="21109" spans="2:11" outlineLevel="2">
      <c r="B21109" t="s">
        <v>52</v>
      </c>
      <c r="C21109" t="s">
        <v>20</v>
      </c>
      <c r="D21109">
        <v>0</v>
      </c>
      <c r="E21109">
        <v>0</v>
      </c>
      <c r="F21109">
        <v>0</v>
      </c>
      <c r="G21109">
        <v>1</v>
      </c>
      <c r="H21109">
        <v>0</v>
      </c>
      <c r="I21109">
        <v>0</v>
      </c>
      <c r="J21109">
        <v>1</v>
      </c>
      <c r="K21109">
        <v>0</v>
      </c>
    </row>
    <row r="21110" spans="2:11" outlineLevel="2">
      <c r="B21110" t="s">
        <v>52</v>
      </c>
      <c r="C21110" t="s">
        <v>21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2:11" outlineLevel="2">
      <c r="B21111" t="s">
        <v>52</v>
      </c>
      <c r="C21111" t="s">
        <v>22</v>
      </c>
      <c r="D21111">
        <v>1</v>
      </c>
      <c r="E21111">
        <v>0</v>
      </c>
      <c r="F21111">
        <v>0</v>
      </c>
      <c r="G21111">
        <v>0</v>
      </c>
      <c r="H21111">
        <v>0</v>
      </c>
      <c r="I21111">
        <v>1</v>
      </c>
      <c r="J21111">
        <v>0</v>
      </c>
      <c r="K21111">
        <v>0</v>
      </c>
    </row>
    <row r="21112" spans="2:11" outlineLevel="2">
      <c r="B21112" t="s">
        <v>52</v>
      </c>
      <c r="C21112" t="s">
        <v>22</v>
      </c>
      <c r="D21112">
        <v>1</v>
      </c>
      <c r="E21112">
        <v>0</v>
      </c>
      <c r="F21112">
        <v>0</v>
      </c>
      <c r="G21112">
        <v>0</v>
      </c>
      <c r="H21112">
        <v>0</v>
      </c>
      <c r="I21112">
        <v>1</v>
      </c>
      <c r="J21112">
        <v>0</v>
      </c>
      <c r="K21112">
        <v>0</v>
      </c>
    </row>
    <row r="21113" spans="2:11" outlineLevel="2">
      <c r="B21113" t="s">
        <v>52</v>
      </c>
      <c r="C21113" t="s">
        <v>23</v>
      </c>
      <c r="D21113">
        <v>1</v>
      </c>
      <c r="E21113">
        <v>0</v>
      </c>
      <c r="F21113">
        <v>1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2:11" outlineLevel="2">
      <c r="B21114" t="s">
        <v>52</v>
      </c>
      <c r="C21114" t="s">
        <v>23</v>
      </c>
      <c r="D21114">
        <v>1</v>
      </c>
      <c r="E21114">
        <v>0</v>
      </c>
      <c r="F21114">
        <v>1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2:11" outlineLevel="2">
      <c r="B21115" t="s">
        <v>52</v>
      </c>
      <c r="C21115" t="s">
        <v>33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2:11" outlineLevel="2">
      <c r="B21116" t="s">
        <v>52</v>
      </c>
      <c r="C21116" t="s">
        <v>24</v>
      </c>
      <c r="D21116">
        <v>0</v>
      </c>
      <c r="E21116">
        <v>1</v>
      </c>
      <c r="F21116">
        <v>0</v>
      </c>
      <c r="G21116">
        <v>1</v>
      </c>
      <c r="H21116">
        <v>0</v>
      </c>
      <c r="I21116">
        <v>0</v>
      </c>
      <c r="J21116">
        <v>0</v>
      </c>
      <c r="K21116">
        <v>0</v>
      </c>
    </row>
    <row r="21117" spans="2:11" outlineLevel="2">
      <c r="B21117" t="s">
        <v>52</v>
      </c>
      <c r="C21117" t="s">
        <v>25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2:11" outlineLevel="2">
      <c r="B21118" t="s">
        <v>52</v>
      </c>
      <c r="C21118" t="s">
        <v>27</v>
      </c>
      <c r="D21118">
        <v>0</v>
      </c>
      <c r="E21118">
        <v>1</v>
      </c>
      <c r="F21118">
        <v>0</v>
      </c>
      <c r="G21118">
        <v>0</v>
      </c>
      <c r="H21118">
        <v>0</v>
      </c>
      <c r="I21118">
        <v>1</v>
      </c>
      <c r="J21118">
        <v>0</v>
      </c>
      <c r="K21118">
        <v>0</v>
      </c>
    </row>
    <row r="21119" spans="2:11" outlineLevel="2">
      <c r="B21119" t="s">
        <v>52</v>
      </c>
      <c r="C21119" t="s">
        <v>27</v>
      </c>
      <c r="D21119">
        <v>0</v>
      </c>
      <c r="E21119">
        <v>1</v>
      </c>
      <c r="F21119">
        <v>0</v>
      </c>
      <c r="G21119">
        <v>0</v>
      </c>
      <c r="H21119">
        <v>0</v>
      </c>
      <c r="I21119">
        <v>1</v>
      </c>
      <c r="J21119">
        <v>0</v>
      </c>
      <c r="K21119">
        <v>0</v>
      </c>
    </row>
    <row r="21120" spans="2:11" outlineLevel="2">
      <c r="B21120" t="s">
        <v>52</v>
      </c>
      <c r="C21120" t="s">
        <v>27</v>
      </c>
      <c r="D21120">
        <v>0</v>
      </c>
      <c r="E21120">
        <v>1</v>
      </c>
      <c r="F21120">
        <v>0</v>
      </c>
      <c r="G21120">
        <v>0</v>
      </c>
      <c r="H21120">
        <v>0</v>
      </c>
      <c r="I21120">
        <v>1</v>
      </c>
      <c r="J21120">
        <v>0</v>
      </c>
      <c r="K21120">
        <v>0</v>
      </c>
    </row>
    <row r="21121" spans="2:11" outlineLevel="2">
      <c r="B21121" t="s">
        <v>52</v>
      </c>
      <c r="C21121" t="s">
        <v>27</v>
      </c>
      <c r="D21121">
        <v>0</v>
      </c>
      <c r="E21121">
        <v>1</v>
      </c>
      <c r="F21121">
        <v>0</v>
      </c>
      <c r="G21121">
        <v>0</v>
      </c>
      <c r="H21121">
        <v>0</v>
      </c>
      <c r="I21121">
        <v>1</v>
      </c>
      <c r="J21121">
        <v>0</v>
      </c>
      <c r="K21121">
        <v>0</v>
      </c>
    </row>
    <row r="21122" spans="2:11" outlineLevel="2">
      <c r="B21122" t="s">
        <v>52</v>
      </c>
      <c r="C21122" t="s">
        <v>28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2:11" s="5" customFormat="1" outlineLevel="1">
      <c r="C21123" s="5" t="s">
        <v>672</v>
      </c>
      <c r="D21123" s="1">
        <f>IFERROR(D21124/D21125, D21124)</f>
        <v>0</v>
      </c>
      <c r="E21123" s="1">
        <f>IFERROR(E21124/E21125, E21124)</f>
        <v>0</v>
      </c>
      <c r="F21123" s="1">
        <f>IFERROR(F21124/F21125, F21124)</f>
        <v>0</v>
      </c>
      <c r="G21123" s="1">
        <f>IFERROR(G21124/G21125, G21124)</f>
        <v>0</v>
      </c>
      <c r="H21123" s="1">
        <f>IFERROR(H21124/H21125, H21124)</f>
        <v>0</v>
      </c>
      <c r="I21123" s="1">
        <f>IFERROR(I21124/I21125, I21124)</f>
        <v>0</v>
      </c>
      <c r="J21123" s="1">
        <f>IFERROR(J21124/J21125, J21124)</f>
        <v>0</v>
      </c>
      <c r="K21123" s="1">
        <f>IFERROR(K21124/K21125, K21124)</f>
        <v>0</v>
      </c>
    </row>
    <row r="21124" spans="2:11" outlineLevel="2">
      <c r="C21124" t="s">
        <v>10</v>
      </c>
      <c r="D21124">
        <f>COUNTIF(D21126:D21129, "1")</f>
        <v>0</v>
      </c>
      <c r="E21124">
        <f>COUNTIF(E21126:E21129, "1")</f>
        <v>0</v>
      </c>
      <c r="F21124">
        <f>COUNTIF(F21126:F21129, "1")</f>
        <v>0</v>
      </c>
      <c r="G21124">
        <f>COUNTIF(G21126:G21129, "1")</f>
        <v>0</v>
      </c>
      <c r="H21124">
        <f>COUNTIF(H21126:H21129, "1")</f>
        <v>0</v>
      </c>
      <c r="I21124">
        <f>COUNTIF(I21126:I21129, "1")</f>
        <v>0</v>
      </c>
      <c r="J21124">
        <f>COUNTIF(J21126:J21129, "1")</f>
        <v>0</v>
      </c>
      <c r="K21124">
        <f>COUNTIF(K21126:K21129, "1")</f>
        <v>0</v>
      </c>
    </row>
    <row r="21125" spans="2:11" outlineLevel="2">
      <c r="C21125" t="s">
        <v>12</v>
      </c>
      <c r="D21125">
        <f>COUNTIF(D21126:D21129, "0")</f>
        <v>0</v>
      </c>
      <c r="E21125">
        <f>COUNTIF(E21126:E21129, "0")</f>
        <v>0</v>
      </c>
      <c r="F21125">
        <f>COUNTIF(F21126:F21129, "0")</f>
        <v>0</v>
      </c>
      <c r="G21125">
        <f>COUNTIF(G21126:G21129, "0")</f>
        <v>0</v>
      </c>
      <c r="H21125">
        <f>COUNTIF(H21126:H21129, "0")</f>
        <v>0</v>
      </c>
      <c r="I21125">
        <f>COUNTIF(I21126:I21129, "0")</f>
        <v>0</v>
      </c>
      <c r="J21125">
        <f>COUNTIF(J21126:J21129, "0")</f>
        <v>0</v>
      </c>
      <c r="K21125">
        <f>COUNTIF(K21126:K21129, "0")</f>
        <v>0</v>
      </c>
    </row>
    <row r="21126" spans="2:11" outlineLevel="2">
      <c r="B21126" t="s">
        <v>673</v>
      </c>
      <c r="C21126" t="s">
        <v>34</v>
      </c>
      <c r="D21126">
        <v>0</v>
      </c>
      <c r="E21126">
        <v>0</v>
      </c>
      <c r="F21126">
        <v>1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2:11" outlineLevel="2">
      <c r="B21127" t="s">
        <v>673</v>
      </c>
      <c r="C21127" t="s">
        <v>34</v>
      </c>
      <c r="D21127">
        <v>0</v>
      </c>
      <c r="E21127">
        <v>0</v>
      </c>
      <c r="F21127">
        <v>1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2:11" outlineLevel="2">
      <c r="B21128" t="s">
        <v>673</v>
      </c>
      <c r="C21128" t="s">
        <v>34</v>
      </c>
      <c r="D21128">
        <v>0</v>
      </c>
      <c r="E21128">
        <v>0</v>
      </c>
      <c r="F21128">
        <v>1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2:11" outlineLevel="2">
      <c r="B21129" t="s">
        <v>673</v>
      </c>
      <c r="C21129" t="s">
        <v>34</v>
      </c>
      <c r="D21129">
        <v>0</v>
      </c>
      <c r="E21129">
        <v>0</v>
      </c>
      <c r="F21129">
        <v>1</v>
      </c>
      <c r="G21129">
        <v>0</v>
      </c>
      <c r="H21129">
        <v>0</v>
      </c>
      <c r="I21129">
        <v>0</v>
      </c>
      <c r="J21129">
        <v>0</v>
      </c>
      <c r="K21129">
        <v>0</v>
      </c>
    </row>
    <row r="21130" spans="2:11" s="3" customFormat="1">
      <c r="B21130" s="3" t="s">
        <v>939</v>
      </c>
      <c r="C21130" s="3" t="s">
        <v>8</v>
      </c>
      <c r="D21130" s="3">
        <f>IFERROR(AVERAGE(D21133,D21139,D21144,D21148), 0)</f>
        <v>0</v>
      </c>
      <c r="E21130" s="3">
        <f>IFERROR(AVERAGE(E21133,E21139,E21144,E21148), 0)</f>
        <v>0</v>
      </c>
      <c r="F21130" s="3">
        <f>IFERROR(AVERAGE(F21133,F21139,F21144,F21148), 0)</f>
        <v>0</v>
      </c>
      <c r="G21130" s="3">
        <f>IFERROR(AVERAGE(G21133,G21139,G21144,G21148), 0)</f>
        <v>0</v>
      </c>
      <c r="H21130" s="3">
        <f>IFERROR(AVERAGE(H21133,H21139,H21144,H21148), 0)</f>
        <v>0</v>
      </c>
      <c r="I21130" s="3">
        <f>IFERROR(AVERAGE(I21133,I21139,I21144,I21148), 0)</f>
        <v>0</v>
      </c>
      <c r="J21130" s="3">
        <f>IFERROR(AVERAGE(J21133,J21139,J21144,J21148), 0)</f>
        <v>0</v>
      </c>
      <c r="K21130" s="3">
        <f>IFERROR(AVERAGE(K21133,K21139,K21144,K21148), 0)</f>
        <v>0</v>
      </c>
    </row>
    <row r="21131" spans="2:11" outlineLevel="2">
      <c r="B21131" s="4" t="s">
        <v>9</v>
      </c>
      <c r="D21131">
        <f>E21134+E21140+E21145+E21149</f>
        <v>0</v>
      </c>
      <c r="E21131">
        <f>F21134+F21140+F21145+F21149</f>
        <v>0</v>
      </c>
      <c r="F21131">
        <f>G21134+G21140+G21145+G21149</f>
        <v>0</v>
      </c>
      <c r="G21131">
        <f>H21134+H21140+H21145+H21149</f>
        <v>0</v>
      </c>
      <c r="H21131">
        <f>I21134+I21140+I21145+I21149</f>
        <v>0</v>
      </c>
      <c r="I21131">
        <f>J21134+J21140+J21145+J21149</f>
        <v>0</v>
      </c>
      <c r="J21131">
        <f>K21134+K21140+K21145+K21149</f>
        <v>0</v>
      </c>
      <c r="K21131">
        <f>L21134+L21140+L21145+L21149</f>
        <v>0</v>
      </c>
    </row>
    <row r="21132" spans="2:11" outlineLevel="2">
      <c r="B21132" s="4" t="s">
        <v>10</v>
      </c>
      <c r="D21132">
        <f>E21135+E21141+E21146+E21150</f>
        <v>0</v>
      </c>
      <c r="E21132">
        <f>F21135+F21141+F21146+F21150</f>
        <v>0</v>
      </c>
      <c r="F21132">
        <f>G21135+G21141+G21146+G21150</f>
        <v>0</v>
      </c>
      <c r="G21132">
        <f>H21135+H21141+H21146+H21150</f>
        <v>0</v>
      </c>
      <c r="H21132">
        <f>I21135+I21141+I21146+I21150</f>
        <v>0</v>
      </c>
      <c r="I21132">
        <f>J21135+J21141+J21146+J21150</f>
        <v>0</v>
      </c>
      <c r="J21132">
        <f>K21135+K21141+K21146+K21150</f>
        <v>0</v>
      </c>
      <c r="K21132">
        <f>L21135+L21141+L21146+L21150</f>
        <v>0</v>
      </c>
    </row>
    <row r="21133" spans="2:11" s="5" customFormat="1" outlineLevel="1">
      <c r="C21133" s="5" t="s">
        <v>11</v>
      </c>
      <c r="D21133" s="1">
        <f>IFERROR(D21134/D21135, D21134)</f>
        <v>0</v>
      </c>
      <c r="E21133" s="1">
        <f>IFERROR(E21134/E21135, E21134)</f>
        <v>0</v>
      </c>
      <c r="F21133" s="1">
        <f>IFERROR(F21134/F21135, F21134)</f>
        <v>0</v>
      </c>
      <c r="G21133" s="1">
        <f>IFERROR(G21134/G21135, G21134)</f>
        <v>0</v>
      </c>
      <c r="H21133" s="1">
        <f>IFERROR(H21134/H21135, H21134)</f>
        <v>0</v>
      </c>
      <c r="I21133" s="1">
        <f>IFERROR(I21134/I21135, I21134)</f>
        <v>0</v>
      </c>
      <c r="J21133" s="1">
        <f>IFERROR(J21134/J21135, J21134)</f>
        <v>0</v>
      </c>
      <c r="K21133" s="1">
        <f>IFERROR(K21134/K21135, K21134)</f>
        <v>0</v>
      </c>
    </row>
    <row r="21134" spans="2:11" outlineLevel="2">
      <c r="C21134" t="s">
        <v>10</v>
      </c>
      <c r="D21134">
        <f>COUNTIF(D21136:D21138, "1")</f>
        <v>0</v>
      </c>
      <c r="E21134">
        <f>COUNTIF(E21136:E21138, "1")</f>
        <v>0</v>
      </c>
      <c r="F21134">
        <f>COUNTIF(F21136:F21138, "1")</f>
        <v>0</v>
      </c>
      <c r="G21134">
        <f>COUNTIF(G21136:G21138, "1")</f>
        <v>0</v>
      </c>
      <c r="H21134">
        <f>COUNTIF(H21136:H21138, "1")</f>
        <v>0</v>
      </c>
      <c r="I21134">
        <f>COUNTIF(I21136:I21138, "1")</f>
        <v>0</v>
      </c>
      <c r="J21134">
        <f>COUNTIF(J21136:J21138, "1")</f>
        <v>0</v>
      </c>
      <c r="K21134">
        <f>COUNTIF(K21136:K21138, "1")</f>
        <v>0</v>
      </c>
    </row>
    <row r="21135" spans="2:11" outlineLevel="2">
      <c r="C21135" t="s">
        <v>12</v>
      </c>
      <c r="D21135">
        <f>COUNTIF(D21136:D21138, "0")</f>
        <v>0</v>
      </c>
      <c r="E21135">
        <f>COUNTIF(E21136:E21138, "0")</f>
        <v>0</v>
      </c>
      <c r="F21135">
        <f>COUNTIF(F21136:F21138, "0")</f>
        <v>0</v>
      </c>
      <c r="G21135">
        <f>COUNTIF(G21136:G21138, "0")</f>
        <v>0</v>
      </c>
      <c r="H21135">
        <f>COUNTIF(H21136:H21138, "0")</f>
        <v>0</v>
      </c>
      <c r="I21135">
        <f>COUNTIF(I21136:I21138, "0")</f>
        <v>0</v>
      </c>
      <c r="J21135">
        <f>COUNTIF(J21136:J21138, "0")</f>
        <v>0</v>
      </c>
      <c r="K21135">
        <f>COUNTIF(K21136:K21138, "0")</f>
        <v>0</v>
      </c>
    </row>
    <row r="21136" spans="2:11" outlineLevel="2">
      <c r="B21136" t="s">
        <v>13</v>
      </c>
      <c r="C21136" t="s">
        <v>15</v>
      </c>
      <c r="D21136">
        <v>0</v>
      </c>
      <c r="E21136">
        <v>0</v>
      </c>
      <c r="F21136">
        <v>0</v>
      </c>
      <c r="G21136">
        <v>0</v>
      </c>
      <c r="H21136">
        <v>1</v>
      </c>
      <c r="I21136">
        <v>0</v>
      </c>
      <c r="J21136">
        <v>0</v>
      </c>
      <c r="K21136">
        <v>0</v>
      </c>
    </row>
    <row r="21137" spans="2:11" outlineLevel="2">
      <c r="B21137" t="s">
        <v>13</v>
      </c>
      <c r="C21137" t="s">
        <v>16</v>
      </c>
      <c r="D21137">
        <v>1</v>
      </c>
      <c r="E21137">
        <v>0</v>
      </c>
      <c r="F21137">
        <v>1</v>
      </c>
      <c r="G21137">
        <v>0</v>
      </c>
      <c r="H21137">
        <v>1</v>
      </c>
      <c r="I21137">
        <v>0</v>
      </c>
      <c r="J21137">
        <v>0</v>
      </c>
      <c r="K21137">
        <v>0</v>
      </c>
    </row>
    <row r="21138" spans="2:11" outlineLevel="2">
      <c r="B21138" t="s">
        <v>13</v>
      </c>
      <c r="C21138" t="s">
        <v>14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</row>
    <row r="21139" spans="2:11" s="5" customFormat="1" outlineLevel="1">
      <c r="C21139" s="5" t="s">
        <v>46</v>
      </c>
      <c r="D21139" s="1">
        <f>IFERROR(D21140/D21141, D21140)</f>
        <v>0</v>
      </c>
      <c r="E21139" s="1">
        <f>IFERROR(E21140/E21141, E21140)</f>
        <v>0</v>
      </c>
      <c r="F21139" s="1">
        <f>IFERROR(F21140/F21141, F21140)</f>
        <v>0</v>
      </c>
      <c r="G21139" s="1">
        <f>IFERROR(G21140/G21141, G21140)</f>
        <v>0</v>
      </c>
      <c r="H21139" s="1">
        <f>IFERROR(H21140/H21141, H21140)</f>
        <v>0</v>
      </c>
      <c r="I21139" s="1">
        <f>IFERROR(I21140/I21141, I21140)</f>
        <v>0</v>
      </c>
      <c r="J21139" s="1">
        <f>IFERROR(J21140/J21141, J21140)</f>
        <v>0</v>
      </c>
      <c r="K21139" s="1">
        <f>IFERROR(K21140/K21141, K21140)</f>
        <v>0</v>
      </c>
    </row>
    <row r="21140" spans="2:11" outlineLevel="2">
      <c r="C21140" t="s">
        <v>10</v>
      </c>
      <c r="D21140">
        <f>COUNTIF(D21142:D21143, "1")</f>
        <v>0</v>
      </c>
      <c r="E21140">
        <f>COUNTIF(E21142:E21143, "1")</f>
        <v>0</v>
      </c>
      <c r="F21140">
        <f>COUNTIF(F21142:F21143, "1")</f>
        <v>0</v>
      </c>
      <c r="G21140">
        <f>COUNTIF(G21142:G21143, "1")</f>
        <v>0</v>
      </c>
      <c r="H21140">
        <f>COUNTIF(H21142:H21143, "1")</f>
        <v>0</v>
      </c>
      <c r="I21140">
        <f>COUNTIF(I21142:I21143, "1")</f>
        <v>0</v>
      </c>
      <c r="J21140">
        <f>COUNTIF(J21142:J21143, "1")</f>
        <v>0</v>
      </c>
      <c r="K21140">
        <f>COUNTIF(K21142:K21143, "1")</f>
        <v>0</v>
      </c>
    </row>
    <row r="21141" spans="2:11" outlineLevel="2">
      <c r="C21141" t="s">
        <v>12</v>
      </c>
      <c r="D21141">
        <f>COUNTIF(D21142:D21143, "0")</f>
        <v>0</v>
      </c>
      <c r="E21141">
        <f>COUNTIF(E21142:E21143, "0")</f>
        <v>0</v>
      </c>
      <c r="F21141">
        <f>COUNTIF(F21142:F21143, "0")</f>
        <v>0</v>
      </c>
      <c r="G21141">
        <f>COUNTIF(G21142:G21143, "0")</f>
        <v>0</v>
      </c>
      <c r="H21141">
        <f>COUNTIF(H21142:H21143, "0")</f>
        <v>0</v>
      </c>
      <c r="I21141">
        <f>COUNTIF(I21142:I21143, "0")</f>
        <v>0</v>
      </c>
      <c r="J21141">
        <f>COUNTIF(J21142:J21143, "0")</f>
        <v>0</v>
      </c>
      <c r="K21141">
        <f>COUNTIF(K21142:K21143, "0")</f>
        <v>0</v>
      </c>
    </row>
    <row r="21142" spans="2:11" outlineLevel="2">
      <c r="B21142" t="s">
        <v>47</v>
      </c>
      <c r="C21142" t="s">
        <v>24</v>
      </c>
      <c r="D21142">
        <v>0</v>
      </c>
      <c r="E21142">
        <v>0</v>
      </c>
      <c r="F21142">
        <v>0</v>
      </c>
      <c r="G21142">
        <v>0</v>
      </c>
      <c r="H21142">
        <v>1</v>
      </c>
      <c r="I21142">
        <v>0</v>
      </c>
      <c r="J21142">
        <v>0</v>
      </c>
      <c r="K21142">
        <v>0</v>
      </c>
    </row>
    <row r="21143" spans="2:11" outlineLevel="2">
      <c r="B21143" t="s">
        <v>47</v>
      </c>
      <c r="C21143" t="s">
        <v>35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2:11" s="5" customFormat="1" outlineLevel="1">
      <c r="C21144" s="5" t="s">
        <v>30</v>
      </c>
      <c r="D21144" s="1">
        <f>IFERROR(D21145/D21146, D21145)</f>
        <v>0</v>
      </c>
      <c r="E21144" s="1">
        <f>IFERROR(E21145/E21146, E21145)</f>
        <v>0</v>
      </c>
      <c r="F21144" s="1">
        <f>IFERROR(F21145/F21146, F21145)</f>
        <v>0</v>
      </c>
      <c r="G21144" s="1">
        <f>IFERROR(G21145/G21146, G21145)</f>
        <v>0</v>
      </c>
      <c r="H21144" s="1">
        <f>IFERROR(H21145/H21146, H21145)</f>
        <v>0</v>
      </c>
      <c r="I21144" s="1">
        <f>IFERROR(I21145/I21146, I21145)</f>
        <v>0</v>
      </c>
      <c r="J21144" s="1">
        <f>IFERROR(J21145/J21146, J21145)</f>
        <v>0</v>
      </c>
      <c r="K21144" s="1">
        <f>IFERROR(K21145/K21146, K21145)</f>
        <v>0</v>
      </c>
    </row>
    <row r="21145" spans="2:11" outlineLevel="2">
      <c r="C21145" t="s">
        <v>10</v>
      </c>
      <c r="D21145">
        <f>COUNTIF(D21147:D21147, "1")</f>
        <v>0</v>
      </c>
      <c r="E21145">
        <f>COUNTIF(E21147:E21147, "1")</f>
        <v>0</v>
      </c>
      <c r="F21145">
        <f>COUNTIF(F21147:F21147, "1")</f>
        <v>0</v>
      </c>
      <c r="G21145">
        <f>COUNTIF(G21147:G21147, "1")</f>
        <v>0</v>
      </c>
      <c r="H21145">
        <f>COUNTIF(H21147:H21147, "1")</f>
        <v>0</v>
      </c>
      <c r="I21145">
        <f>COUNTIF(I21147:I21147, "1")</f>
        <v>0</v>
      </c>
      <c r="J21145">
        <f>COUNTIF(J21147:J21147, "1")</f>
        <v>0</v>
      </c>
      <c r="K21145">
        <f>COUNTIF(K21147:K21147, "1")</f>
        <v>0</v>
      </c>
    </row>
    <row r="21146" spans="2:11" outlineLevel="2">
      <c r="C21146" t="s">
        <v>12</v>
      </c>
      <c r="D21146">
        <f>COUNTIF(D21147:D21147, "0")</f>
        <v>0</v>
      </c>
      <c r="E21146">
        <f>COUNTIF(E21147:E21147, "0")</f>
        <v>0</v>
      </c>
      <c r="F21146">
        <f>COUNTIF(F21147:F21147, "0")</f>
        <v>0</v>
      </c>
      <c r="G21146">
        <f>COUNTIF(G21147:G21147, "0")</f>
        <v>0</v>
      </c>
      <c r="H21146">
        <f>COUNTIF(H21147:H21147, "0")</f>
        <v>0</v>
      </c>
      <c r="I21146">
        <f>COUNTIF(I21147:I21147, "0")</f>
        <v>0</v>
      </c>
      <c r="J21146">
        <f>COUNTIF(J21147:J21147, "0")</f>
        <v>0</v>
      </c>
      <c r="K21146">
        <f>COUNTIF(K21147:K21147, "0")</f>
        <v>0</v>
      </c>
    </row>
    <row r="21147" spans="2:11" outlineLevel="2">
      <c r="B21147" t="s">
        <v>31</v>
      </c>
      <c r="C21147" t="s">
        <v>27</v>
      </c>
      <c r="D21147">
        <v>0</v>
      </c>
      <c r="E21147">
        <v>0</v>
      </c>
      <c r="F21147">
        <v>1</v>
      </c>
      <c r="G21147">
        <v>0</v>
      </c>
      <c r="H21147">
        <v>0</v>
      </c>
      <c r="I21147">
        <v>0</v>
      </c>
      <c r="J21147">
        <v>0</v>
      </c>
      <c r="K21147">
        <v>0</v>
      </c>
    </row>
    <row r="21148" spans="2:11" s="5" customFormat="1" outlineLevel="1">
      <c r="C21148" s="5" t="s">
        <v>51</v>
      </c>
      <c r="D21148" s="1">
        <f>IFERROR(D21149/D21150, D21149)</f>
        <v>0</v>
      </c>
      <c r="E21148" s="1">
        <f>IFERROR(E21149/E21150, E21149)</f>
        <v>0</v>
      </c>
      <c r="F21148" s="1">
        <f>IFERROR(F21149/F21150, F21149)</f>
        <v>0</v>
      </c>
      <c r="G21148" s="1">
        <f>IFERROR(G21149/G21150, G21149)</f>
        <v>0</v>
      </c>
      <c r="H21148" s="1">
        <f>IFERROR(H21149/H21150, H21149)</f>
        <v>0</v>
      </c>
      <c r="I21148" s="1">
        <f>IFERROR(I21149/I21150, I21149)</f>
        <v>0</v>
      </c>
      <c r="J21148" s="1">
        <f>IFERROR(J21149/J21150, J21149)</f>
        <v>0</v>
      </c>
      <c r="K21148" s="1">
        <f>IFERROR(K21149/K21150, K21149)</f>
        <v>0</v>
      </c>
    </row>
    <row r="21149" spans="2:11" outlineLevel="2">
      <c r="C21149" t="s">
        <v>10</v>
      </c>
      <c r="D21149">
        <f>COUNTIF(D21151:D21151, "1")</f>
        <v>0</v>
      </c>
      <c r="E21149">
        <f>COUNTIF(E21151:E21151, "1")</f>
        <v>0</v>
      </c>
      <c r="F21149">
        <f>COUNTIF(F21151:F21151, "1")</f>
        <v>0</v>
      </c>
      <c r="G21149">
        <f>COUNTIF(G21151:G21151, "1")</f>
        <v>0</v>
      </c>
      <c r="H21149">
        <f>COUNTIF(H21151:H21151, "1")</f>
        <v>0</v>
      </c>
      <c r="I21149">
        <f>COUNTIF(I21151:I21151, "1")</f>
        <v>0</v>
      </c>
      <c r="J21149">
        <f>COUNTIF(J21151:J21151, "1")</f>
        <v>0</v>
      </c>
      <c r="K21149">
        <f>COUNTIF(K21151:K21151, "1")</f>
        <v>0</v>
      </c>
    </row>
    <row r="21150" spans="2:11" outlineLevel="2">
      <c r="C21150" t="s">
        <v>12</v>
      </c>
      <c r="D21150">
        <f>COUNTIF(D21151:D21151, "0")</f>
        <v>0</v>
      </c>
      <c r="E21150">
        <f>COUNTIF(E21151:E21151, "0")</f>
        <v>0</v>
      </c>
      <c r="F21150">
        <f>COUNTIF(F21151:F21151, "0")</f>
        <v>0</v>
      </c>
      <c r="G21150">
        <f>COUNTIF(G21151:G21151, "0")</f>
        <v>0</v>
      </c>
      <c r="H21150">
        <f>COUNTIF(H21151:H21151, "0")</f>
        <v>0</v>
      </c>
      <c r="I21150">
        <f>COUNTIF(I21151:I21151, "0")</f>
        <v>0</v>
      </c>
      <c r="J21150">
        <f>COUNTIF(J21151:J21151, "0")</f>
        <v>0</v>
      </c>
      <c r="K21150">
        <f>COUNTIF(K21151:K21151, "0")</f>
        <v>0</v>
      </c>
    </row>
    <row r="21151" spans="2:11" outlineLevel="2">
      <c r="B21151" t="s">
        <v>52</v>
      </c>
      <c r="C21151" t="s">
        <v>40</v>
      </c>
      <c r="D21151">
        <v>0</v>
      </c>
      <c r="E21151">
        <v>0</v>
      </c>
      <c r="F21151">
        <v>1</v>
      </c>
      <c r="G21151">
        <v>1</v>
      </c>
      <c r="H21151">
        <v>0</v>
      </c>
      <c r="I21151">
        <v>1</v>
      </c>
      <c r="J21151">
        <v>0</v>
      </c>
      <c r="K21151">
        <v>0</v>
      </c>
    </row>
    <row r="21152" spans="2:11" s="3" customFormat="1">
      <c r="B21152" s="3" t="s">
        <v>940</v>
      </c>
      <c r="C21152" s="3" t="s">
        <v>8</v>
      </c>
      <c r="D21152" s="3">
        <f>IFERROR(AVERAGE(D21155), 0)</f>
        <v>0</v>
      </c>
      <c r="E21152" s="3">
        <f>IFERROR(AVERAGE(E21155), 0)</f>
        <v>0</v>
      </c>
      <c r="F21152" s="3">
        <f>IFERROR(AVERAGE(F21155), 0)</f>
        <v>0</v>
      </c>
      <c r="G21152" s="3">
        <f>IFERROR(AVERAGE(G21155), 0)</f>
        <v>0</v>
      </c>
      <c r="H21152" s="3">
        <f>IFERROR(AVERAGE(H21155), 0)</f>
        <v>0</v>
      </c>
      <c r="I21152" s="3">
        <f>IFERROR(AVERAGE(I21155), 0)</f>
        <v>0</v>
      </c>
      <c r="J21152" s="3">
        <f>IFERROR(AVERAGE(J21155), 0)</f>
        <v>0</v>
      </c>
      <c r="K21152" s="3">
        <f>IFERROR(AVERAGE(K21155), 0)</f>
        <v>0</v>
      </c>
    </row>
    <row r="21153" spans="2:11" outlineLevel="2">
      <c r="B21153" s="4" t="s">
        <v>9</v>
      </c>
      <c r="D21153">
        <f>E21156</f>
        <v>0</v>
      </c>
      <c r="E21153">
        <f>F21156</f>
        <v>0</v>
      </c>
      <c r="F21153">
        <f>G21156</f>
        <v>0</v>
      </c>
      <c r="G21153">
        <f>H21156</f>
        <v>0</v>
      </c>
      <c r="H21153">
        <f>I21156</f>
        <v>0</v>
      </c>
      <c r="I21153">
        <f>J21156</f>
        <v>0</v>
      </c>
      <c r="J21153">
        <f>K21156</f>
        <v>0</v>
      </c>
      <c r="K21153">
        <f>L21156</f>
        <v>0</v>
      </c>
    </row>
    <row r="21154" spans="2:11" outlineLevel="2">
      <c r="B21154" s="4" t="s">
        <v>10</v>
      </c>
      <c r="D21154">
        <f>E21157</f>
        <v>0</v>
      </c>
      <c r="E21154">
        <f>F21157</f>
        <v>0</v>
      </c>
      <c r="F21154">
        <f>G21157</f>
        <v>0</v>
      </c>
      <c r="G21154">
        <f>H21157</f>
        <v>0</v>
      </c>
      <c r="H21154">
        <f>I21157</f>
        <v>0</v>
      </c>
      <c r="I21154">
        <f>J21157</f>
        <v>0</v>
      </c>
      <c r="J21154">
        <f>K21157</f>
        <v>0</v>
      </c>
      <c r="K21154">
        <f>L21157</f>
        <v>0</v>
      </c>
    </row>
    <row r="21155" spans="2:11" s="5" customFormat="1" outlineLevel="1">
      <c r="C21155" s="5" t="s">
        <v>51</v>
      </c>
      <c r="D21155" s="1">
        <f>IFERROR(D21156/D21157, D21156)</f>
        <v>0</v>
      </c>
      <c r="E21155" s="1">
        <f>IFERROR(E21156/E21157, E21156)</f>
        <v>0</v>
      </c>
      <c r="F21155" s="1">
        <f>IFERROR(F21156/F21157, F21156)</f>
        <v>0</v>
      </c>
      <c r="G21155" s="1">
        <f>IFERROR(G21156/G21157, G21156)</f>
        <v>0</v>
      </c>
      <c r="H21155" s="1">
        <f>IFERROR(H21156/H21157, H21156)</f>
        <v>0</v>
      </c>
      <c r="I21155" s="1">
        <f>IFERROR(I21156/I21157, I21156)</f>
        <v>0</v>
      </c>
      <c r="J21155" s="1">
        <f>IFERROR(J21156/J21157, J21156)</f>
        <v>0</v>
      </c>
      <c r="K21155" s="1">
        <f>IFERROR(K21156/K21157, K21156)</f>
        <v>0</v>
      </c>
    </row>
    <row r="21156" spans="2:11" outlineLevel="2">
      <c r="C21156" t="s">
        <v>10</v>
      </c>
      <c r="D21156">
        <f>COUNTIF(D21158:D21159, "1")</f>
        <v>0</v>
      </c>
      <c r="E21156">
        <f>COUNTIF(E21158:E21159, "1")</f>
        <v>0</v>
      </c>
      <c r="F21156">
        <f>COUNTIF(F21158:F21159, "1")</f>
        <v>0</v>
      </c>
      <c r="G21156">
        <f>COUNTIF(G21158:G21159, "1")</f>
        <v>0</v>
      </c>
      <c r="H21156">
        <f>COUNTIF(H21158:H21159, "1")</f>
        <v>0</v>
      </c>
      <c r="I21156">
        <f>COUNTIF(I21158:I21159, "1")</f>
        <v>0</v>
      </c>
      <c r="J21156">
        <f>COUNTIF(J21158:J21159, "1")</f>
        <v>0</v>
      </c>
      <c r="K21156">
        <f>COUNTIF(K21158:K21159, "1")</f>
        <v>0</v>
      </c>
    </row>
    <row r="21157" spans="2:11" outlineLevel="2">
      <c r="C21157" t="s">
        <v>12</v>
      </c>
      <c r="D21157">
        <f>COUNTIF(D21158:D21159, "0")</f>
        <v>0</v>
      </c>
      <c r="E21157">
        <f>COUNTIF(E21158:E21159, "0")</f>
        <v>0</v>
      </c>
      <c r="F21157">
        <f>COUNTIF(F21158:F21159, "0")</f>
        <v>0</v>
      </c>
      <c r="G21157">
        <f>COUNTIF(G21158:G21159, "0")</f>
        <v>0</v>
      </c>
      <c r="H21157">
        <f>COUNTIF(H21158:H21159, "0")</f>
        <v>0</v>
      </c>
      <c r="I21157">
        <f>COUNTIF(I21158:I21159, "0")</f>
        <v>0</v>
      </c>
      <c r="J21157">
        <f>COUNTIF(J21158:J21159, "0")</f>
        <v>0</v>
      </c>
      <c r="K21157">
        <f>COUNTIF(K21158:K21159, "0")</f>
        <v>0</v>
      </c>
    </row>
    <row r="21158" spans="2:11" outlineLevel="2">
      <c r="B21158" t="s">
        <v>52</v>
      </c>
      <c r="C21158" t="s">
        <v>15</v>
      </c>
      <c r="D21158">
        <v>1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1</v>
      </c>
      <c r="K21158">
        <v>0</v>
      </c>
    </row>
    <row r="21159" spans="2:11" outlineLevel="2">
      <c r="B21159" t="s">
        <v>52</v>
      </c>
      <c r="C21159" t="s">
        <v>14</v>
      </c>
      <c r="D21159">
        <v>0</v>
      </c>
      <c r="E21159">
        <v>0</v>
      </c>
      <c r="F21159">
        <v>0</v>
      </c>
      <c r="G21159">
        <v>0</v>
      </c>
      <c r="H21159">
        <v>1</v>
      </c>
      <c r="I21159">
        <v>0</v>
      </c>
      <c r="J21159">
        <v>0</v>
      </c>
      <c r="K21159">
        <v>0</v>
      </c>
    </row>
    <row r="21160" spans="2:11" s="3" customFormat="1">
      <c r="B21160" s="3" t="s">
        <v>941</v>
      </c>
      <c r="C21160" s="3" t="s">
        <v>8</v>
      </c>
      <c r="D21160" s="3">
        <f>IFERROR(AVERAGE(D21163), 0)</f>
        <v>0</v>
      </c>
      <c r="E21160" s="3">
        <f>IFERROR(AVERAGE(E21163), 0)</f>
        <v>0</v>
      </c>
      <c r="F21160" s="3">
        <f>IFERROR(AVERAGE(F21163), 0)</f>
        <v>0</v>
      </c>
      <c r="G21160" s="3">
        <f>IFERROR(AVERAGE(G21163), 0)</f>
        <v>0</v>
      </c>
      <c r="H21160" s="3">
        <f>IFERROR(AVERAGE(H21163), 0)</f>
        <v>0</v>
      </c>
      <c r="I21160" s="3">
        <f>IFERROR(AVERAGE(I21163), 0)</f>
        <v>0</v>
      </c>
      <c r="J21160" s="3">
        <f>IFERROR(AVERAGE(J21163), 0)</f>
        <v>0</v>
      </c>
      <c r="K21160" s="3">
        <f>IFERROR(AVERAGE(K21163), 0)</f>
        <v>0</v>
      </c>
    </row>
    <row r="21161" spans="2:11" outlineLevel="2">
      <c r="B21161" s="4" t="s">
        <v>9</v>
      </c>
      <c r="D21161">
        <f>E21164</f>
        <v>0</v>
      </c>
      <c r="E21161">
        <f>F21164</f>
        <v>0</v>
      </c>
      <c r="F21161">
        <f>G21164</f>
        <v>0</v>
      </c>
      <c r="G21161">
        <f>H21164</f>
        <v>0</v>
      </c>
      <c r="H21161">
        <f>I21164</f>
        <v>0</v>
      </c>
      <c r="I21161">
        <f>J21164</f>
        <v>0</v>
      </c>
      <c r="J21161">
        <f>K21164</f>
        <v>0</v>
      </c>
      <c r="K21161">
        <f>L21164</f>
        <v>0</v>
      </c>
    </row>
    <row r="21162" spans="2:11" outlineLevel="2">
      <c r="B21162" s="4" t="s">
        <v>10</v>
      </c>
      <c r="D21162">
        <f>E21165</f>
        <v>0</v>
      </c>
      <c r="E21162">
        <f>F21165</f>
        <v>0</v>
      </c>
      <c r="F21162">
        <f>G21165</f>
        <v>0</v>
      </c>
      <c r="G21162">
        <f>H21165</f>
        <v>0</v>
      </c>
      <c r="H21162">
        <f>I21165</f>
        <v>0</v>
      </c>
      <c r="I21162">
        <f>J21165</f>
        <v>0</v>
      </c>
      <c r="J21162">
        <f>K21165</f>
        <v>0</v>
      </c>
      <c r="K21162">
        <f>L21165</f>
        <v>0</v>
      </c>
    </row>
    <row r="21163" spans="2:11" s="5" customFormat="1" outlineLevel="1">
      <c r="C21163" s="5" t="s">
        <v>51</v>
      </c>
      <c r="D21163" s="1">
        <f>IFERROR(D21164/D21165, D21164)</f>
        <v>0</v>
      </c>
      <c r="E21163" s="1">
        <f>IFERROR(E21164/E21165, E21164)</f>
        <v>0</v>
      </c>
      <c r="F21163" s="1">
        <f>IFERROR(F21164/F21165, F21164)</f>
        <v>0</v>
      </c>
      <c r="G21163" s="1">
        <f>IFERROR(G21164/G21165, G21164)</f>
        <v>0</v>
      </c>
      <c r="H21163" s="1">
        <f>IFERROR(H21164/H21165, H21164)</f>
        <v>0</v>
      </c>
      <c r="I21163" s="1">
        <f>IFERROR(I21164/I21165, I21164)</f>
        <v>0</v>
      </c>
      <c r="J21163" s="1">
        <f>IFERROR(J21164/J21165, J21164)</f>
        <v>0</v>
      </c>
      <c r="K21163" s="1">
        <f>IFERROR(K21164/K21165, K21164)</f>
        <v>0</v>
      </c>
    </row>
    <row r="21164" spans="2:11" outlineLevel="2">
      <c r="C21164" t="s">
        <v>10</v>
      </c>
      <c r="D21164">
        <f>COUNTIF(D21166:D21174, "1")</f>
        <v>0</v>
      </c>
      <c r="E21164">
        <f>COUNTIF(E21166:E21174, "1")</f>
        <v>0</v>
      </c>
      <c r="F21164">
        <f>COUNTIF(F21166:F21174, "1")</f>
        <v>0</v>
      </c>
      <c r="G21164">
        <f>COUNTIF(G21166:G21174, "1")</f>
        <v>0</v>
      </c>
      <c r="H21164">
        <f>COUNTIF(H21166:H21174, "1")</f>
        <v>0</v>
      </c>
      <c r="I21164">
        <f>COUNTIF(I21166:I21174, "1")</f>
        <v>0</v>
      </c>
      <c r="J21164">
        <f>COUNTIF(J21166:J21174, "1")</f>
        <v>0</v>
      </c>
      <c r="K21164">
        <f>COUNTIF(K21166:K21174, "1")</f>
        <v>0</v>
      </c>
    </row>
    <row r="21165" spans="2:11" outlineLevel="2">
      <c r="C21165" t="s">
        <v>12</v>
      </c>
      <c r="D21165">
        <f>COUNTIF(D21166:D21174, "0")</f>
        <v>0</v>
      </c>
      <c r="E21165">
        <f>COUNTIF(E21166:E21174, "0")</f>
        <v>0</v>
      </c>
      <c r="F21165">
        <f>COUNTIF(F21166:F21174, "0")</f>
        <v>0</v>
      </c>
      <c r="G21165">
        <f>COUNTIF(G21166:G21174, "0")</f>
        <v>0</v>
      </c>
      <c r="H21165">
        <f>COUNTIF(H21166:H21174, "0")</f>
        <v>0</v>
      </c>
      <c r="I21165">
        <f>COUNTIF(I21166:I21174, "0")</f>
        <v>0</v>
      </c>
      <c r="J21165">
        <f>COUNTIF(J21166:J21174, "0")</f>
        <v>0</v>
      </c>
      <c r="K21165">
        <f>COUNTIF(K21166:K21174, "0")</f>
        <v>0</v>
      </c>
    </row>
    <row r="21166" spans="2:11" outlineLevel="2">
      <c r="B21166" t="s">
        <v>52</v>
      </c>
      <c r="C21166" t="s">
        <v>14</v>
      </c>
      <c r="D21166">
        <v>1</v>
      </c>
      <c r="E21166">
        <v>1</v>
      </c>
      <c r="F21166">
        <v>0</v>
      </c>
      <c r="G21166">
        <v>0</v>
      </c>
      <c r="H21166">
        <v>1</v>
      </c>
      <c r="I21166">
        <v>0</v>
      </c>
      <c r="J21166">
        <v>1</v>
      </c>
      <c r="K21166">
        <v>0</v>
      </c>
    </row>
    <row r="21167" spans="2:11" outlineLevel="2">
      <c r="B21167" t="s">
        <v>52</v>
      </c>
      <c r="C21167" t="s">
        <v>15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2:11" outlineLevel="2">
      <c r="B21168" t="s">
        <v>52</v>
      </c>
      <c r="C21168" t="s">
        <v>21</v>
      </c>
      <c r="D21168">
        <v>0</v>
      </c>
      <c r="E21168">
        <v>0</v>
      </c>
      <c r="F21168">
        <v>0</v>
      </c>
      <c r="G21168">
        <v>0</v>
      </c>
      <c r="H21168">
        <v>1</v>
      </c>
      <c r="I21168">
        <v>0</v>
      </c>
      <c r="J21168">
        <v>1</v>
      </c>
      <c r="K21168">
        <v>0</v>
      </c>
    </row>
    <row r="21169" spans="2:11" outlineLevel="2">
      <c r="B21169" t="s">
        <v>52</v>
      </c>
      <c r="C21169" t="s">
        <v>19</v>
      </c>
      <c r="D21169">
        <v>0</v>
      </c>
      <c r="E21169">
        <v>0</v>
      </c>
      <c r="F21169">
        <v>0</v>
      </c>
      <c r="G21169">
        <v>1</v>
      </c>
      <c r="H21169">
        <v>0</v>
      </c>
      <c r="I21169">
        <v>0</v>
      </c>
      <c r="J21169">
        <v>1</v>
      </c>
      <c r="K21169">
        <v>0</v>
      </c>
    </row>
    <row r="21170" spans="2:11" outlineLevel="2">
      <c r="B21170" t="s">
        <v>52</v>
      </c>
      <c r="C21170" t="s">
        <v>22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</row>
    <row r="21171" spans="2:11" outlineLevel="2">
      <c r="B21171" t="s">
        <v>52</v>
      </c>
      <c r="C21171" t="s">
        <v>32</v>
      </c>
      <c r="D21171">
        <v>0</v>
      </c>
      <c r="E21171">
        <v>0</v>
      </c>
      <c r="F21171">
        <v>1</v>
      </c>
      <c r="G21171">
        <v>0</v>
      </c>
      <c r="H21171">
        <v>1</v>
      </c>
      <c r="I21171">
        <v>0</v>
      </c>
      <c r="J21171">
        <v>0</v>
      </c>
      <c r="K21171">
        <v>0</v>
      </c>
    </row>
    <row r="21172" spans="2:11" outlineLevel="2">
      <c r="B21172" t="s">
        <v>52</v>
      </c>
      <c r="C21172" t="s">
        <v>18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2:11" outlineLevel="2">
      <c r="B21173" t="s">
        <v>52</v>
      </c>
      <c r="C21173" t="s">
        <v>20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2:11" outlineLevel="2">
      <c r="B21174" t="s">
        <v>52</v>
      </c>
      <c r="C21174" t="s">
        <v>17</v>
      </c>
      <c r="D21174">
        <v>0</v>
      </c>
      <c r="E21174">
        <v>0</v>
      </c>
      <c r="F21174">
        <v>1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2:11" s="3" customFormat="1">
      <c r="B21175" s="3" t="s">
        <v>942</v>
      </c>
      <c r="C21175" s="3" t="s">
        <v>8</v>
      </c>
      <c r="D21175" s="3">
        <f>IFERROR(AVERAGE(D21178,D21190), 0)</f>
        <v>0</v>
      </c>
      <c r="E21175" s="3">
        <f>IFERROR(AVERAGE(E21178,E21190), 0)</f>
        <v>0</v>
      </c>
      <c r="F21175" s="3">
        <f>IFERROR(AVERAGE(F21178,F21190), 0)</f>
        <v>0</v>
      </c>
      <c r="G21175" s="3">
        <f>IFERROR(AVERAGE(G21178,G21190), 0)</f>
        <v>0</v>
      </c>
      <c r="H21175" s="3">
        <f>IFERROR(AVERAGE(H21178,H21190), 0)</f>
        <v>0</v>
      </c>
      <c r="I21175" s="3">
        <f>IFERROR(AVERAGE(I21178,I21190), 0)</f>
        <v>0</v>
      </c>
      <c r="J21175" s="3">
        <f>IFERROR(AVERAGE(J21178,J21190), 0)</f>
        <v>0</v>
      </c>
      <c r="K21175" s="3">
        <f>IFERROR(AVERAGE(K21178,K21190), 0)</f>
        <v>0</v>
      </c>
    </row>
    <row r="21176" spans="2:11" outlineLevel="2">
      <c r="B21176" s="4" t="s">
        <v>9</v>
      </c>
      <c r="D21176">
        <f>E21179+E21191</f>
        <v>0</v>
      </c>
      <c r="E21176">
        <f>F21179+F21191</f>
        <v>0</v>
      </c>
      <c r="F21176">
        <f>G21179+G21191</f>
        <v>0</v>
      </c>
      <c r="G21176">
        <f>H21179+H21191</f>
        <v>0</v>
      </c>
      <c r="H21176">
        <f>I21179+I21191</f>
        <v>0</v>
      </c>
      <c r="I21176">
        <f>J21179+J21191</f>
        <v>0</v>
      </c>
      <c r="J21176">
        <f>K21179+K21191</f>
        <v>0</v>
      </c>
      <c r="K21176">
        <f>L21179+L21191</f>
        <v>0</v>
      </c>
    </row>
    <row r="21177" spans="2:11" outlineLevel="2">
      <c r="B21177" s="4" t="s">
        <v>10</v>
      </c>
      <c r="D21177">
        <f>E21180+E21192</f>
        <v>0</v>
      </c>
      <c r="E21177">
        <f>F21180+F21192</f>
        <v>0</v>
      </c>
      <c r="F21177">
        <f>G21180+G21192</f>
        <v>0</v>
      </c>
      <c r="G21177">
        <f>H21180+H21192</f>
        <v>0</v>
      </c>
      <c r="H21177">
        <f>I21180+I21192</f>
        <v>0</v>
      </c>
      <c r="I21177">
        <f>J21180+J21192</f>
        <v>0</v>
      </c>
      <c r="J21177">
        <f>K21180+K21192</f>
        <v>0</v>
      </c>
      <c r="K21177">
        <f>L21180+L21192</f>
        <v>0</v>
      </c>
    </row>
    <row r="21178" spans="2:11" s="5" customFormat="1" outlineLevel="1">
      <c r="C21178" s="5" t="s">
        <v>51</v>
      </c>
      <c r="D21178" s="1">
        <f>IFERROR(D21179/D21180, D21179)</f>
        <v>0</v>
      </c>
      <c r="E21178" s="1">
        <f>IFERROR(E21179/E21180, E21179)</f>
        <v>0</v>
      </c>
      <c r="F21178" s="1">
        <f>IFERROR(F21179/F21180, F21179)</f>
        <v>0</v>
      </c>
      <c r="G21178" s="1">
        <f>IFERROR(G21179/G21180, G21179)</f>
        <v>0</v>
      </c>
      <c r="H21178" s="1">
        <f>IFERROR(H21179/H21180, H21179)</f>
        <v>0</v>
      </c>
      <c r="I21178" s="1">
        <f>IFERROR(I21179/I21180, I21179)</f>
        <v>0</v>
      </c>
      <c r="J21178" s="1">
        <f>IFERROR(J21179/J21180, J21179)</f>
        <v>0</v>
      </c>
      <c r="K21178" s="1">
        <f>IFERROR(K21179/K21180, K21179)</f>
        <v>0</v>
      </c>
    </row>
    <row r="21179" spans="2:11" outlineLevel="2">
      <c r="C21179" t="s">
        <v>10</v>
      </c>
      <c r="D21179">
        <f>COUNTIF(D21181:D21189, "1")</f>
        <v>0</v>
      </c>
      <c r="E21179">
        <f>COUNTIF(E21181:E21189, "1")</f>
        <v>0</v>
      </c>
      <c r="F21179">
        <f>COUNTIF(F21181:F21189, "1")</f>
        <v>0</v>
      </c>
      <c r="G21179">
        <f>COUNTIF(G21181:G21189, "1")</f>
        <v>0</v>
      </c>
      <c r="H21179">
        <f>COUNTIF(H21181:H21189, "1")</f>
        <v>0</v>
      </c>
      <c r="I21179">
        <f>COUNTIF(I21181:I21189, "1")</f>
        <v>0</v>
      </c>
      <c r="J21179">
        <f>COUNTIF(J21181:J21189, "1")</f>
        <v>0</v>
      </c>
      <c r="K21179">
        <f>COUNTIF(K21181:K21189, "1")</f>
        <v>0</v>
      </c>
    </row>
    <row r="21180" spans="2:11" outlineLevel="2">
      <c r="C21180" t="s">
        <v>12</v>
      </c>
      <c r="D21180">
        <f>COUNTIF(D21181:D21189, "0")</f>
        <v>0</v>
      </c>
      <c r="E21180">
        <f>COUNTIF(E21181:E21189, "0")</f>
        <v>0</v>
      </c>
      <c r="F21180">
        <f>COUNTIF(F21181:F21189, "0")</f>
        <v>0</v>
      </c>
      <c r="G21180">
        <f>COUNTIF(G21181:G21189, "0")</f>
        <v>0</v>
      </c>
      <c r="H21180">
        <f>COUNTIF(H21181:H21189, "0")</f>
        <v>0</v>
      </c>
      <c r="I21180">
        <f>COUNTIF(I21181:I21189, "0")</f>
        <v>0</v>
      </c>
      <c r="J21180">
        <f>COUNTIF(J21181:J21189, "0")</f>
        <v>0</v>
      </c>
      <c r="K21180">
        <f>COUNTIF(K21181:K21189, "0")</f>
        <v>0</v>
      </c>
    </row>
    <row r="21181" spans="2:11" outlineLevel="2">
      <c r="B21181" t="s">
        <v>52</v>
      </c>
      <c r="C21181" t="s">
        <v>32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</row>
    <row r="21182" spans="2:11" outlineLevel="2">
      <c r="B21182" t="s">
        <v>52</v>
      </c>
      <c r="C21182" t="s">
        <v>17</v>
      </c>
      <c r="D21182">
        <v>1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2:11" outlineLevel="2">
      <c r="B21183" t="s">
        <v>52</v>
      </c>
      <c r="C21183" t="s">
        <v>18</v>
      </c>
      <c r="D21183">
        <v>1</v>
      </c>
      <c r="E21183">
        <v>0</v>
      </c>
      <c r="F21183">
        <v>0</v>
      </c>
      <c r="G21183">
        <v>1</v>
      </c>
      <c r="H21183">
        <v>0</v>
      </c>
      <c r="I21183">
        <v>0</v>
      </c>
      <c r="J21183">
        <v>0</v>
      </c>
      <c r="K21183">
        <v>0</v>
      </c>
    </row>
    <row r="21184" spans="2:11" outlineLevel="2">
      <c r="B21184" t="s">
        <v>52</v>
      </c>
      <c r="C21184" t="s">
        <v>21</v>
      </c>
      <c r="D21184">
        <v>0</v>
      </c>
      <c r="E21184">
        <v>1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2:11" outlineLevel="2">
      <c r="B21185" t="s">
        <v>52</v>
      </c>
      <c r="C21185" t="s">
        <v>19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</row>
    <row r="21186" spans="2:11" outlineLevel="2">
      <c r="B21186" t="s">
        <v>52</v>
      </c>
      <c r="C21186" t="s">
        <v>20</v>
      </c>
      <c r="D21186">
        <v>0</v>
      </c>
      <c r="E21186">
        <v>1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2:11" outlineLevel="2">
      <c r="B21187" t="s">
        <v>52</v>
      </c>
      <c r="C21187" t="s">
        <v>15</v>
      </c>
      <c r="D21187">
        <v>0</v>
      </c>
      <c r="E21187">
        <v>1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</row>
    <row r="21188" spans="2:11" outlineLevel="2">
      <c r="B21188" t="s">
        <v>52</v>
      </c>
      <c r="C21188" t="s">
        <v>16</v>
      </c>
      <c r="D21188">
        <v>0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1</v>
      </c>
      <c r="K21188">
        <v>0</v>
      </c>
    </row>
    <row r="21189" spans="2:11" outlineLevel="2">
      <c r="B21189" t="s">
        <v>52</v>
      </c>
      <c r="C21189" t="s">
        <v>22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2:11" s="5" customFormat="1" outlineLevel="1">
      <c r="C21190" s="5" t="s">
        <v>49</v>
      </c>
      <c r="D21190" s="1">
        <f>IFERROR(D21191/D21192, D21191)</f>
        <v>0</v>
      </c>
      <c r="E21190" s="1">
        <f>IFERROR(E21191/E21192, E21191)</f>
        <v>0</v>
      </c>
      <c r="F21190" s="1">
        <f>IFERROR(F21191/F21192, F21191)</f>
        <v>0</v>
      </c>
      <c r="G21190" s="1">
        <f>IFERROR(G21191/G21192, G21191)</f>
        <v>0</v>
      </c>
      <c r="H21190" s="1">
        <f>IFERROR(H21191/H21192, H21191)</f>
        <v>0</v>
      </c>
      <c r="I21190" s="1">
        <f>IFERROR(I21191/I21192, I21191)</f>
        <v>0</v>
      </c>
      <c r="J21190" s="1">
        <f>IFERROR(J21191/J21192, J21191)</f>
        <v>0</v>
      </c>
      <c r="K21190" s="1">
        <f>IFERROR(K21191/K21192, K21191)</f>
        <v>0</v>
      </c>
    </row>
    <row r="21191" spans="2:11" outlineLevel="2">
      <c r="C21191" t="s">
        <v>10</v>
      </c>
      <c r="D21191">
        <f>COUNTIF(D21193:D21193, "1")</f>
        <v>0</v>
      </c>
      <c r="E21191">
        <f>COUNTIF(E21193:E21193, "1")</f>
        <v>0</v>
      </c>
      <c r="F21191">
        <f>COUNTIF(F21193:F21193, "1")</f>
        <v>0</v>
      </c>
      <c r="G21191">
        <f>COUNTIF(G21193:G21193, "1")</f>
        <v>0</v>
      </c>
      <c r="H21191">
        <f>COUNTIF(H21193:H21193, "1")</f>
        <v>0</v>
      </c>
      <c r="I21191">
        <f>COUNTIF(I21193:I21193, "1")</f>
        <v>0</v>
      </c>
      <c r="J21191">
        <f>COUNTIF(J21193:J21193, "1")</f>
        <v>0</v>
      </c>
      <c r="K21191">
        <f>COUNTIF(K21193:K21193, "1")</f>
        <v>0</v>
      </c>
    </row>
    <row r="21192" spans="2:11" outlineLevel="2">
      <c r="C21192" t="s">
        <v>12</v>
      </c>
      <c r="D21192">
        <f>COUNTIF(D21193:D21193, "0")</f>
        <v>0</v>
      </c>
      <c r="E21192">
        <f>COUNTIF(E21193:E21193, "0")</f>
        <v>0</v>
      </c>
      <c r="F21192">
        <f>COUNTIF(F21193:F21193, "0")</f>
        <v>0</v>
      </c>
      <c r="G21192">
        <f>COUNTIF(G21193:G21193, "0")</f>
        <v>0</v>
      </c>
      <c r="H21192">
        <f>COUNTIF(H21193:H21193, "0")</f>
        <v>0</v>
      </c>
      <c r="I21192">
        <f>COUNTIF(I21193:I21193, "0")</f>
        <v>0</v>
      </c>
      <c r="J21192">
        <f>COUNTIF(J21193:J21193, "0")</f>
        <v>0</v>
      </c>
      <c r="K21192">
        <f>COUNTIF(K21193:K21193, "0")</f>
        <v>0</v>
      </c>
    </row>
    <row r="21193" spans="2:11" outlineLevel="2">
      <c r="B21193" t="s">
        <v>50</v>
      </c>
      <c r="C21193" t="s">
        <v>32</v>
      </c>
      <c r="D21193">
        <v>0</v>
      </c>
      <c r="E21193">
        <v>0</v>
      </c>
      <c r="F21193">
        <v>1</v>
      </c>
      <c r="G21193">
        <v>1</v>
      </c>
      <c r="H21193">
        <v>0</v>
      </c>
      <c r="I21193">
        <v>0</v>
      </c>
      <c r="J21193">
        <v>0</v>
      </c>
      <c r="K21193">
        <v>0</v>
      </c>
    </row>
    <row r="21194" spans="2:11" s="3" customFormat="1">
      <c r="B21194" s="3" t="s">
        <v>943</v>
      </c>
      <c r="C21194" s="3" t="s">
        <v>8</v>
      </c>
      <c r="D21194" s="3">
        <f>IFERROR(AVERAGE(D21197), 0)</f>
        <v>0</v>
      </c>
      <c r="E21194" s="3">
        <f>IFERROR(AVERAGE(E21197), 0)</f>
        <v>0</v>
      </c>
      <c r="F21194" s="3">
        <f>IFERROR(AVERAGE(F21197), 0)</f>
        <v>0</v>
      </c>
      <c r="G21194" s="3">
        <f>IFERROR(AVERAGE(G21197), 0)</f>
        <v>0</v>
      </c>
      <c r="H21194" s="3">
        <f>IFERROR(AVERAGE(H21197), 0)</f>
        <v>0</v>
      </c>
      <c r="I21194" s="3">
        <f>IFERROR(AVERAGE(I21197), 0)</f>
        <v>0</v>
      </c>
      <c r="J21194" s="3">
        <f>IFERROR(AVERAGE(J21197), 0)</f>
        <v>0</v>
      </c>
      <c r="K21194" s="3">
        <f>IFERROR(AVERAGE(K21197), 0)</f>
        <v>0</v>
      </c>
    </row>
    <row r="21195" spans="2:11" outlineLevel="2">
      <c r="B21195" s="4" t="s">
        <v>9</v>
      </c>
      <c r="D21195">
        <f>E21198</f>
        <v>0</v>
      </c>
      <c r="E21195">
        <f>F21198</f>
        <v>0</v>
      </c>
      <c r="F21195">
        <f>G21198</f>
        <v>0</v>
      </c>
      <c r="G21195">
        <f>H21198</f>
        <v>0</v>
      </c>
      <c r="H21195">
        <f>I21198</f>
        <v>0</v>
      </c>
      <c r="I21195">
        <f>J21198</f>
        <v>0</v>
      </c>
      <c r="J21195">
        <f>K21198</f>
        <v>0</v>
      </c>
      <c r="K21195">
        <f>L21198</f>
        <v>0</v>
      </c>
    </row>
    <row r="21196" spans="2:11" outlineLevel="2">
      <c r="B21196" s="4" t="s">
        <v>10</v>
      </c>
      <c r="D21196">
        <f>E21199</f>
        <v>0</v>
      </c>
      <c r="E21196">
        <f>F21199</f>
        <v>0</v>
      </c>
      <c r="F21196">
        <f>G21199</f>
        <v>0</v>
      </c>
      <c r="G21196">
        <f>H21199</f>
        <v>0</v>
      </c>
      <c r="H21196">
        <f>I21199</f>
        <v>0</v>
      </c>
      <c r="I21196">
        <f>J21199</f>
        <v>0</v>
      </c>
      <c r="J21196">
        <f>K21199</f>
        <v>0</v>
      </c>
      <c r="K21196">
        <f>L21199</f>
        <v>0</v>
      </c>
    </row>
    <row r="21197" spans="2:11" s="5" customFormat="1" outlineLevel="1">
      <c r="C21197" s="5" t="s">
        <v>51</v>
      </c>
      <c r="D21197" s="1">
        <f>IFERROR(D21198/D21199, D21198)</f>
        <v>0</v>
      </c>
      <c r="E21197" s="1">
        <f>IFERROR(E21198/E21199, E21198)</f>
        <v>0</v>
      </c>
      <c r="F21197" s="1">
        <f>IFERROR(F21198/F21199, F21198)</f>
        <v>0</v>
      </c>
      <c r="G21197" s="1">
        <f>IFERROR(G21198/G21199, G21198)</f>
        <v>0</v>
      </c>
      <c r="H21197" s="1">
        <f>IFERROR(H21198/H21199, H21198)</f>
        <v>0</v>
      </c>
      <c r="I21197" s="1">
        <f>IFERROR(I21198/I21199, I21198)</f>
        <v>0</v>
      </c>
      <c r="J21197" s="1">
        <f>IFERROR(J21198/J21199, J21198)</f>
        <v>0</v>
      </c>
      <c r="K21197" s="1">
        <f>IFERROR(K21198/K21199, K21198)</f>
        <v>0</v>
      </c>
    </row>
    <row r="21198" spans="2:11" outlineLevel="2">
      <c r="C21198" t="s">
        <v>10</v>
      </c>
      <c r="D21198">
        <f>COUNTIF(D21200:D21203, "1")</f>
        <v>0</v>
      </c>
      <c r="E21198">
        <f>COUNTIF(E21200:E21203, "1")</f>
        <v>0</v>
      </c>
      <c r="F21198">
        <f>COUNTIF(F21200:F21203, "1")</f>
        <v>0</v>
      </c>
      <c r="G21198">
        <f>COUNTIF(G21200:G21203, "1")</f>
        <v>0</v>
      </c>
      <c r="H21198">
        <f>COUNTIF(H21200:H21203, "1")</f>
        <v>0</v>
      </c>
      <c r="I21198">
        <f>COUNTIF(I21200:I21203, "1")</f>
        <v>0</v>
      </c>
      <c r="J21198">
        <f>COUNTIF(J21200:J21203, "1")</f>
        <v>0</v>
      </c>
      <c r="K21198">
        <f>COUNTIF(K21200:K21203, "1")</f>
        <v>0</v>
      </c>
    </row>
    <row r="21199" spans="2:11" outlineLevel="2">
      <c r="C21199" t="s">
        <v>12</v>
      </c>
      <c r="D21199">
        <f>COUNTIF(D21200:D21203, "0")</f>
        <v>0</v>
      </c>
      <c r="E21199">
        <f>COUNTIF(E21200:E21203, "0")</f>
        <v>0</v>
      </c>
      <c r="F21199">
        <f>COUNTIF(F21200:F21203, "0")</f>
        <v>0</v>
      </c>
      <c r="G21199">
        <f>COUNTIF(G21200:G21203, "0")</f>
        <v>0</v>
      </c>
      <c r="H21199">
        <f>COUNTIF(H21200:H21203, "0")</f>
        <v>0</v>
      </c>
      <c r="I21199">
        <f>COUNTIF(I21200:I21203, "0")</f>
        <v>0</v>
      </c>
      <c r="J21199">
        <f>COUNTIF(J21200:J21203, "0")</f>
        <v>0</v>
      </c>
      <c r="K21199">
        <f>COUNTIF(K21200:K21203, "0")</f>
        <v>0</v>
      </c>
    </row>
    <row r="21200" spans="2:11" outlineLevel="2">
      <c r="B21200" t="s">
        <v>52</v>
      </c>
      <c r="C21200" t="s">
        <v>16</v>
      </c>
      <c r="D21200">
        <v>1</v>
      </c>
      <c r="E21200">
        <v>0</v>
      </c>
      <c r="F21200">
        <v>1</v>
      </c>
      <c r="G21200">
        <v>1</v>
      </c>
      <c r="H21200">
        <v>1</v>
      </c>
      <c r="I21200">
        <v>0</v>
      </c>
      <c r="J21200">
        <v>0</v>
      </c>
      <c r="K21200">
        <v>0</v>
      </c>
    </row>
    <row r="21201" spans="2:11" outlineLevel="2">
      <c r="B21201" t="s">
        <v>52</v>
      </c>
      <c r="C21201" t="s">
        <v>15</v>
      </c>
      <c r="D21201">
        <v>1</v>
      </c>
      <c r="E21201">
        <v>0</v>
      </c>
      <c r="F21201">
        <v>0</v>
      </c>
      <c r="G21201">
        <v>1</v>
      </c>
      <c r="H21201">
        <v>0</v>
      </c>
      <c r="I21201">
        <v>0</v>
      </c>
      <c r="J21201">
        <v>1</v>
      </c>
      <c r="K21201">
        <v>0</v>
      </c>
    </row>
    <row r="21202" spans="2:11" outlineLevel="2">
      <c r="B21202" t="s">
        <v>52</v>
      </c>
      <c r="C21202" t="s">
        <v>14</v>
      </c>
      <c r="D21202">
        <v>1</v>
      </c>
      <c r="E21202">
        <v>0</v>
      </c>
      <c r="F21202">
        <v>1</v>
      </c>
      <c r="G21202">
        <v>0</v>
      </c>
      <c r="H21202">
        <v>0</v>
      </c>
      <c r="I21202">
        <v>1</v>
      </c>
      <c r="J21202">
        <v>1</v>
      </c>
      <c r="K21202">
        <v>0</v>
      </c>
    </row>
    <row r="21203" spans="2:11" outlineLevel="2">
      <c r="B21203" t="s">
        <v>52</v>
      </c>
      <c r="C21203" t="s">
        <v>17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</row>
    <row r="21204" spans="2:11" s="3" customFormat="1">
      <c r="B21204" s="3" t="s">
        <v>944</v>
      </c>
      <c r="C21204" s="3" t="s">
        <v>8</v>
      </c>
      <c r="D21204" s="3">
        <f>IFERROR(AVERAGE(D21207,D21229,D21254,D21283,D21316), 0)</f>
        <v>0</v>
      </c>
      <c r="E21204" s="3">
        <f>IFERROR(AVERAGE(E21207,E21229,E21254,E21283,E21316), 0)</f>
        <v>0</v>
      </c>
      <c r="F21204" s="3">
        <f>IFERROR(AVERAGE(F21207,F21229,F21254,F21283,F21316), 0)</f>
        <v>0</v>
      </c>
      <c r="G21204" s="3">
        <f>IFERROR(AVERAGE(G21207,G21229,G21254,G21283,G21316), 0)</f>
        <v>0</v>
      </c>
      <c r="H21204" s="3">
        <f>IFERROR(AVERAGE(H21207,H21229,H21254,H21283,H21316), 0)</f>
        <v>0</v>
      </c>
      <c r="I21204" s="3">
        <f>IFERROR(AVERAGE(I21207,I21229,I21254,I21283,I21316), 0)</f>
        <v>0</v>
      </c>
      <c r="J21204" s="3">
        <f>IFERROR(AVERAGE(J21207,J21229,J21254,J21283,J21316), 0)</f>
        <v>0</v>
      </c>
      <c r="K21204" s="3">
        <f>IFERROR(AVERAGE(K21207,K21229,K21254,K21283,K21316), 0)</f>
        <v>0</v>
      </c>
    </row>
    <row r="21205" spans="2:11" outlineLevel="2">
      <c r="B21205" s="4" t="s">
        <v>9</v>
      </c>
      <c r="D21205">
        <f>E21208+E21230+E21255+E21284+E21317</f>
        <v>0</v>
      </c>
      <c r="E21205">
        <f>F21208+F21230+F21255+F21284+F21317</f>
        <v>0</v>
      </c>
      <c r="F21205">
        <f>G21208+G21230+G21255+G21284+G21317</f>
        <v>0</v>
      </c>
      <c r="G21205">
        <f>H21208+H21230+H21255+H21284+H21317</f>
        <v>0</v>
      </c>
      <c r="H21205">
        <f>I21208+I21230+I21255+I21284+I21317</f>
        <v>0</v>
      </c>
      <c r="I21205">
        <f>J21208+J21230+J21255+J21284+J21317</f>
        <v>0</v>
      </c>
      <c r="J21205">
        <f>K21208+K21230+K21255+K21284+K21317</f>
        <v>0</v>
      </c>
      <c r="K21205">
        <f>L21208+L21230+L21255+L21284+L21317</f>
        <v>0</v>
      </c>
    </row>
    <row r="21206" spans="2:11" outlineLevel="2">
      <c r="B21206" s="4" t="s">
        <v>10</v>
      </c>
      <c r="D21206">
        <f>E21209+E21231+E21256+E21285+E21318</f>
        <v>0</v>
      </c>
      <c r="E21206">
        <f>F21209+F21231+F21256+F21285+F21318</f>
        <v>0</v>
      </c>
      <c r="F21206">
        <f>G21209+G21231+G21256+G21285+G21318</f>
        <v>0</v>
      </c>
      <c r="G21206">
        <f>H21209+H21231+H21256+H21285+H21318</f>
        <v>0</v>
      </c>
      <c r="H21206">
        <f>I21209+I21231+I21256+I21285+I21318</f>
        <v>0</v>
      </c>
      <c r="I21206">
        <f>J21209+J21231+J21256+J21285+J21318</f>
        <v>0</v>
      </c>
      <c r="J21206">
        <f>K21209+K21231+K21256+K21285+K21318</f>
        <v>0</v>
      </c>
      <c r="K21206">
        <f>L21209+L21231+L21256+L21285+L21318</f>
        <v>0</v>
      </c>
    </row>
    <row r="21207" spans="2:11" s="5" customFormat="1" outlineLevel="1">
      <c r="C21207" s="5" t="s">
        <v>46</v>
      </c>
      <c r="D21207" s="1">
        <f>IFERROR(D21208/D21209, D21208)</f>
        <v>0</v>
      </c>
      <c r="E21207" s="1">
        <f>IFERROR(E21208/E21209, E21208)</f>
        <v>0</v>
      </c>
      <c r="F21207" s="1">
        <f>IFERROR(F21208/F21209, F21208)</f>
        <v>0</v>
      </c>
      <c r="G21207" s="1">
        <f>IFERROR(G21208/G21209, G21208)</f>
        <v>0</v>
      </c>
      <c r="H21207" s="1">
        <f>IFERROR(H21208/H21209, H21208)</f>
        <v>0</v>
      </c>
      <c r="I21207" s="1">
        <f>IFERROR(I21208/I21209, I21208)</f>
        <v>0</v>
      </c>
      <c r="J21207" s="1">
        <f>IFERROR(J21208/J21209, J21208)</f>
        <v>0</v>
      </c>
      <c r="K21207" s="1">
        <f>IFERROR(K21208/K21209, K21208)</f>
        <v>0</v>
      </c>
    </row>
    <row r="21208" spans="2:11" outlineLevel="2">
      <c r="C21208" t="s">
        <v>10</v>
      </c>
      <c r="D21208">
        <f>COUNTIF(D21210:D21228, "1")</f>
        <v>0</v>
      </c>
      <c r="E21208">
        <f>COUNTIF(E21210:E21228, "1")</f>
        <v>0</v>
      </c>
      <c r="F21208">
        <f>COUNTIF(F21210:F21228, "1")</f>
        <v>0</v>
      </c>
      <c r="G21208">
        <f>COUNTIF(G21210:G21228, "1")</f>
        <v>0</v>
      </c>
      <c r="H21208">
        <f>COUNTIF(H21210:H21228, "1")</f>
        <v>0</v>
      </c>
      <c r="I21208">
        <f>COUNTIF(I21210:I21228, "1")</f>
        <v>0</v>
      </c>
      <c r="J21208">
        <f>COUNTIF(J21210:J21228, "1")</f>
        <v>0</v>
      </c>
      <c r="K21208">
        <f>COUNTIF(K21210:K21228, "1")</f>
        <v>0</v>
      </c>
    </row>
    <row r="21209" spans="2:11" outlineLevel="2">
      <c r="C21209" t="s">
        <v>12</v>
      </c>
      <c r="D21209">
        <f>COUNTIF(D21210:D21228, "0")</f>
        <v>0</v>
      </c>
      <c r="E21209">
        <f>COUNTIF(E21210:E21228, "0")</f>
        <v>0</v>
      </c>
      <c r="F21209">
        <f>COUNTIF(F21210:F21228, "0")</f>
        <v>0</v>
      </c>
      <c r="G21209">
        <f>COUNTIF(G21210:G21228, "0")</f>
        <v>0</v>
      </c>
      <c r="H21209">
        <f>COUNTIF(H21210:H21228, "0")</f>
        <v>0</v>
      </c>
      <c r="I21209">
        <f>COUNTIF(I21210:I21228, "0")</f>
        <v>0</v>
      </c>
      <c r="J21209">
        <f>COUNTIF(J21210:J21228, "0")</f>
        <v>0</v>
      </c>
      <c r="K21209">
        <f>COUNTIF(K21210:K21228, "0")</f>
        <v>0</v>
      </c>
    </row>
    <row r="21210" spans="2:11" outlineLevel="2">
      <c r="B21210" t="s">
        <v>47</v>
      </c>
      <c r="C21210" t="s">
        <v>15</v>
      </c>
      <c r="D21210">
        <v>1</v>
      </c>
      <c r="E21210">
        <v>0</v>
      </c>
      <c r="F21210">
        <v>0</v>
      </c>
      <c r="G21210">
        <v>0</v>
      </c>
      <c r="H21210">
        <v>0</v>
      </c>
      <c r="I21210">
        <v>1</v>
      </c>
      <c r="J21210">
        <v>0</v>
      </c>
      <c r="K21210">
        <v>0</v>
      </c>
    </row>
    <row r="21211" spans="2:11" outlineLevel="2">
      <c r="B21211" t="s">
        <v>47</v>
      </c>
      <c r="C21211" t="s">
        <v>17</v>
      </c>
      <c r="D21211">
        <v>0</v>
      </c>
      <c r="E21211">
        <v>0</v>
      </c>
      <c r="F21211">
        <v>0</v>
      </c>
      <c r="G21211">
        <v>0</v>
      </c>
      <c r="H21211">
        <v>1</v>
      </c>
      <c r="I21211">
        <v>0</v>
      </c>
      <c r="J21211">
        <v>0</v>
      </c>
      <c r="K21211">
        <v>0</v>
      </c>
    </row>
    <row r="21212" spans="2:11" outlineLevel="2">
      <c r="B21212" t="s">
        <v>47</v>
      </c>
      <c r="C21212" t="s">
        <v>32</v>
      </c>
      <c r="D21212">
        <v>0</v>
      </c>
      <c r="E21212">
        <v>1</v>
      </c>
      <c r="F21212">
        <v>1</v>
      </c>
      <c r="G21212">
        <v>1</v>
      </c>
      <c r="H21212">
        <v>0</v>
      </c>
      <c r="I21212">
        <v>0</v>
      </c>
      <c r="J21212">
        <v>0</v>
      </c>
      <c r="K21212">
        <v>0</v>
      </c>
    </row>
    <row r="21213" spans="2:11" outlineLevel="2">
      <c r="B21213" t="s">
        <v>47</v>
      </c>
      <c r="C21213" t="s">
        <v>23</v>
      </c>
      <c r="D21213">
        <v>0</v>
      </c>
      <c r="E21213">
        <v>1</v>
      </c>
      <c r="F21213">
        <v>0</v>
      </c>
      <c r="G21213">
        <v>0</v>
      </c>
      <c r="H21213">
        <v>1</v>
      </c>
      <c r="I21213">
        <v>0</v>
      </c>
      <c r="J21213">
        <v>0</v>
      </c>
      <c r="K21213">
        <v>0</v>
      </c>
    </row>
    <row r="21214" spans="2:11" outlineLevel="2">
      <c r="B21214" t="s">
        <v>47</v>
      </c>
      <c r="C21214" t="s">
        <v>33</v>
      </c>
      <c r="D21214">
        <v>0</v>
      </c>
      <c r="E21214">
        <v>0</v>
      </c>
      <c r="F21214">
        <v>0</v>
      </c>
      <c r="G21214">
        <v>1</v>
      </c>
      <c r="H21214">
        <v>0</v>
      </c>
      <c r="I21214">
        <v>0</v>
      </c>
      <c r="J21214">
        <v>0</v>
      </c>
      <c r="K21214">
        <v>0</v>
      </c>
    </row>
    <row r="21215" spans="2:11" outlineLevel="2">
      <c r="B21215" t="s">
        <v>47</v>
      </c>
      <c r="C21215" t="s">
        <v>24</v>
      </c>
      <c r="D21215">
        <v>0</v>
      </c>
      <c r="E21215">
        <v>0</v>
      </c>
      <c r="F21215">
        <v>0</v>
      </c>
      <c r="G21215">
        <v>1</v>
      </c>
      <c r="H21215">
        <v>0</v>
      </c>
      <c r="I21215">
        <v>0</v>
      </c>
      <c r="J21215">
        <v>0</v>
      </c>
      <c r="K21215">
        <v>0</v>
      </c>
    </row>
    <row r="21216" spans="2:11" outlineLevel="2">
      <c r="B21216" t="s">
        <v>47</v>
      </c>
      <c r="C21216" t="s">
        <v>24</v>
      </c>
      <c r="D21216">
        <v>1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</row>
    <row r="21217" spans="2:11" outlineLevel="2">
      <c r="B21217" t="s">
        <v>47</v>
      </c>
      <c r="C21217" t="s">
        <v>24</v>
      </c>
      <c r="D21217">
        <v>1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2:11" outlineLevel="2">
      <c r="B21218" t="s">
        <v>47</v>
      </c>
      <c r="C21218" t="s">
        <v>24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</row>
    <row r="21219" spans="2:11" outlineLevel="2">
      <c r="B21219" t="s">
        <v>47</v>
      </c>
      <c r="C21219" t="s">
        <v>24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2:11" outlineLevel="2">
      <c r="B21220" t="s">
        <v>47</v>
      </c>
      <c r="C21220" t="s">
        <v>24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2:11" outlineLevel="2">
      <c r="B21221" t="s">
        <v>47</v>
      </c>
      <c r="C21221" t="s">
        <v>24</v>
      </c>
      <c r="D21221">
        <v>0</v>
      </c>
      <c r="E21221">
        <v>0</v>
      </c>
      <c r="F21221">
        <v>1</v>
      </c>
      <c r="G21221">
        <v>1</v>
      </c>
      <c r="H21221">
        <v>0</v>
      </c>
      <c r="I21221">
        <v>0</v>
      </c>
      <c r="J21221">
        <v>0</v>
      </c>
      <c r="K21221">
        <v>0</v>
      </c>
    </row>
    <row r="21222" spans="2:11" outlineLevel="2">
      <c r="B21222" t="s">
        <v>47</v>
      </c>
      <c r="C21222" t="s">
        <v>24</v>
      </c>
      <c r="D21222">
        <v>0</v>
      </c>
      <c r="E21222">
        <v>0</v>
      </c>
      <c r="F21222">
        <v>1</v>
      </c>
      <c r="G21222">
        <v>0</v>
      </c>
      <c r="H21222">
        <v>0</v>
      </c>
      <c r="I21222">
        <v>1</v>
      </c>
      <c r="J21222">
        <v>0</v>
      </c>
      <c r="K21222">
        <v>0</v>
      </c>
    </row>
    <row r="21223" spans="2:11" outlineLevel="2">
      <c r="B21223" t="s">
        <v>47</v>
      </c>
      <c r="C21223" t="s">
        <v>26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1</v>
      </c>
      <c r="K21223">
        <v>0</v>
      </c>
    </row>
    <row r="21224" spans="2:11" outlineLevel="2">
      <c r="B21224" t="s">
        <v>47</v>
      </c>
      <c r="C21224" t="s">
        <v>36</v>
      </c>
      <c r="D21224">
        <v>1</v>
      </c>
      <c r="E21224">
        <v>0</v>
      </c>
      <c r="F21224">
        <v>1</v>
      </c>
      <c r="G21224">
        <v>0</v>
      </c>
      <c r="H21224">
        <v>1</v>
      </c>
      <c r="I21224">
        <v>0</v>
      </c>
      <c r="J21224">
        <v>0</v>
      </c>
      <c r="K21224">
        <v>0</v>
      </c>
    </row>
    <row r="21225" spans="2:11" outlineLevel="2">
      <c r="B21225" t="s">
        <v>47</v>
      </c>
      <c r="C21225" t="s">
        <v>38</v>
      </c>
      <c r="D21225">
        <v>0</v>
      </c>
      <c r="E21225">
        <v>0</v>
      </c>
      <c r="F21225">
        <v>1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2:11" outlineLevel="2">
      <c r="B21226" t="s">
        <v>47</v>
      </c>
      <c r="C21226" t="s">
        <v>39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2:11" outlineLevel="2">
      <c r="B21227" t="s">
        <v>47</v>
      </c>
      <c r="C21227" t="s">
        <v>40</v>
      </c>
      <c r="D21227">
        <v>1</v>
      </c>
      <c r="E21227">
        <v>0</v>
      </c>
      <c r="F21227">
        <v>1</v>
      </c>
      <c r="G21227">
        <v>0</v>
      </c>
      <c r="H21227">
        <v>1</v>
      </c>
      <c r="I21227">
        <v>1</v>
      </c>
      <c r="J21227">
        <v>1</v>
      </c>
      <c r="K21227">
        <v>0</v>
      </c>
    </row>
    <row r="21228" spans="2:11" outlineLevel="2">
      <c r="B21228" t="s">
        <v>47</v>
      </c>
      <c r="C21228" t="s">
        <v>43</v>
      </c>
      <c r="D21228">
        <v>0</v>
      </c>
      <c r="E21228">
        <v>1</v>
      </c>
      <c r="F21228">
        <v>1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2:11" s="5" customFormat="1" outlineLevel="1">
      <c r="C21229" s="5" t="s">
        <v>30</v>
      </c>
      <c r="D21229" s="1">
        <f>IFERROR(D21230/D21231, D21230)</f>
        <v>0</v>
      </c>
      <c r="E21229" s="1">
        <f>IFERROR(E21230/E21231, E21230)</f>
        <v>0</v>
      </c>
      <c r="F21229" s="1">
        <f>IFERROR(F21230/F21231, F21230)</f>
        <v>0</v>
      </c>
      <c r="G21229" s="1">
        <f>IFERROR(G21230/G21231, G21230)</f>
        <v>0</v>
      </c>
      <c r="H21229" s="1">
        <f>IFERROR(H21230/H21231, H21230)</f>
        <v>0</v>
      </c>
      <c r="I21229" s="1">
        <f>IFERROR(I21230/I21231, I21230)</f>
        <v>0</v>
      </c>
      <c r="J21229" s="1">
        <f>IFERROR(J21230/J21231, J21230)</f>
        <v>0</v>
      </c>
      <c r="K21229" s="1">
        <f>IFERROR(K21230/K21231, K21230)</f>
        <v>0</v>
      </c>
    </row>
    <row r="21230" spans="2:11" outlineLevel="2">
      <c r="C21230" t="s">
        <v>10</v>
      </c>
      <c r="D21230">
        <f>COUNTIF(D21232:D21253, "1")</f>
        <v>0</v>
      </c>
      <c r="E21230">
        <f>COUNTIF(E21232:E21253, "1")</f>
        <v>0</v>
      </c>
      <c r="F21230">
        <f>COUNTIF(F21232:F21253, "1")</f>
        <v>0</v>
      </c>
      <c r="G21230">
        <f>COUNTIF(G21232:G21253, "1")</f>
        <v>0</v>
      </c>
      <c r="H21230">
        <f>COUNTIF(H21232:H21253, "1")</f>
        <v>0</v>
      </c>
      <c r="I21230">
        <f>COUNTIF(I21232:I21253, "1")</f>
        <v>0</v>
      </c>
      <c r="J21230">
        <f>COUNTIF(J21232:J21253, "1")</f>
        <v>0</v>
      </c>
      <c r="K21230">
        <f>COUNTIF(K21232:K21253, "1")</f>
        <v>0</v>
      </c>
    </row>
    <row r="21231" spans="2:11" outlineLevel="2">
      <c r="C21231" t="s">
        <v>12</v>
      </c>
      <c r="D21231">
        <f>COUNTIF(D21232:D21253, "0")</f>
        <v>0</v>
      </c>
      <c r="E21231">
        <f>COUNTIF(E21232:E21253, "0")</f>
        <v>0</v>
      </c>
      <c r="F21231">
        <f>COUNTIF(F21232:F21253, "0")</f>
        <v>0</v>
      </c>
      <c r="G21231">
        <f>COUNTIF(G21232:G21253, "0")</f>
        <v>0</v>
      </c>
      <c r="H21231">
        <f>COUNTIF(H21232:H21253, "0")</f>
        <v>0</v>
      </c>
      <c r="I21231">
        <f>COUNTIF(I21232:I21253, "0")</f>
        <v>0</v>
      </c>
      <c r="J21231">
        <f>COUNTIF(J21232:J21253, "0")</f>
        <v>0</v>
      </c>
      <c r="K21231">
        <f>COUNTIF(K21232:K21253, "0")</f>
        <v>0</v>
      </c>
    </row>
    <row r="21232" spans="2:11" outlineLevel="2">
      <c r="B21232" t="s">
        <v>31</v>
      </c>
      <c r="C21232" t="s">
        <v>14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</row>
    <row r="21233" spans="2:11" outlineLevel="2">
      <c r="B21233" t="s">
        <v>31</v>
      </c>
      <c r="C21233" t="s">
        <v>15</v>
      </c>
      <c r="D21233">
        <v>0</v>
      </c>
      <c r="E21233">
        <v>1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2:11" outlineLevel="2">
      <c r="B21234" t="s">
        <v>31</v>
      </c>
      <c r="C21234" t="s">
        <v>17</v>
      </c>
      <c r="D21234">
        <v>1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2:11" outlineLevel="2">
      <c r="B21235" t="s">
        <v>31</v>
      </c>
      <c r="C21235" t="s">
        <v>18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1</v>
      </c>
      <c r="J21235">
        <v>0</v>
      </c>
      <c r="K21235">
        <v>0</v>
      </c>
    </row>
    <row r="21236" spans="2:11" outlineLevel="2">
      <c r="B21236" t="s">
        <v>31</v>
      </c>
      <c r="C21236" t="s">
        <v>19</v>
      </c>
      <c r="D21236">
        <v>1</v>
      </c>
      <c r="E21236">
        <v>0</v>
      </c>
      <c r="F21236">
        <v>0</v>
      </c>
      <c r="G21236">
        <v>0</v>
      </c>
      <c r="H21236">
        <v>1</v>
      </c>
      <c r="I21236">
        <v>0</v>
      </c>
      <c r="J21236">
        <v>0</v>
      </c>
      <c r="K21236">
        <v>0</v>
      </c>
    </row>
    <row r="21237" spans="2:11" outlineLevel="2">
      <c r="B21237" t="s">
        <v>31</v>
      </c>
      <c r="C21237" t="s">
        <v>32</v>
      </c>
      <c r="D21237">
        <v>0</v>
      </c>
      <c r="E21237">
        <v>1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</row>
    <row r="21238" spans="2:11" outlineLevel="2">
      <c r="B21238" t="s">
        <v>31</v>
      </c>
      <c r="C21238" t="s">
        <v>20</v>
      </c>
      <c r="D21238">
        <v>0</v>
      </c>
      <c r="E21238">
        <v>0</v>
      </c>
      <c r="F21238">
        <v>1</v>
      </c>
      <c r="G21238">
        <v>0</v>
      </c>
      <c r="H21238">
        <v>1</v>
      </c>
      <c r="I21238">
        <v>0</v>
      </c>
      <c r="J21238">
        <v>0</v>
      </c>
      <c r="K21238">
        <v>0</v>
      </c>
    </row>
    <row r="21239" spans="2:11" outlineLevel="2">
      <c r="B21239" t="s">
        <v>31</v>
      </c>
      <c r="C21239" t="s">
        <v>21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1</v>
      </c>
      <c r="J21239">
        <v>0</v>
      </c>
      <c r="K21239">
        <v>0</v>
      </c>
    </row>
    <row r="21240" spans="2:11" outlineLevel="2">
      <c r="B21240" t="s">
        <v>31</v>
      </c>
      <c r="C21240" t="s">
        <v>22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2:11" outlineLevel="2">
      <c r="B21241" t="s">
        <v>31</v>
      </c>
      <c r="C21241" t="s">
        <v>33</v>
      </c>
      <c r="D21241">
        <v>0</v>
      </c>
      <c r="E21241">
        <v>1</v>
      </c>
      <c r="F21241">
        <v>1</v>
      </c>
      <c r="G21241">
        <v>0</v>
      </c>
      <c r="H21241">
        <v>0</v>
      </c>
      <c r="I21241">
        <v>0</v>
      </c>
      <c r="J21241">
        <v>0</v>
      </c>
      <c r="K21241">
        <v>0</v>
      </c>
    </row>
    <row r="21242" spans="2:11" outlineLevel="2">
      <c r="B21242" t="s">
        <v>31</v>
      </c>
      <c r="C21242" t="s">
        <v>24</v>
      </c>
      <c r="D21242">
        <v>1</v>
      </c>
      <c r="E21242">
        <v>1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</row>
    <row r="21243" spans="2:11" outlineLevel="2">
      <c r="B21243" t="s">
        <v>31</v>
      </c>
      <c r="C21243" t="s">
        <v>34</v>
      </c>
      <c r="D21243">
        <v>1</v>
      </c>
      <c r="E21243">
        <v>1</v>
      </c>
      <c r="F21243">
        <v>0</v>
      </c>
      <c r="G21243">
        <v>0</v>
      </c>
      <c r="H21243">
        <v>1</v>
      </c>
      <c r="I21243">
        <v>0</v>
      </c>
      <c r="J21243">
        <v>0</v>
      </c>
      <c r="K21243">
        <v>0</v>
      </c>
    </row>
    <row r="21244" spans="2:11" outlineLevel="2">
      <c r="B21244" t="s">
        <v>31</v>
      </c>
      <c r="C21244" t="s">
        <v>25</v>
      </c>
      <c r="D21244">
        <v>0</v>
      </c>
      <c r="E21244">
        <v>0</v>
      </c>
      <c r="F21244">
        <v>0</v>
      </c>
      <c r="G21244">
        <v>1</v>
      </c>
      <c r="H21244">
        <v>0</v>
      </c>
      <c r="I21244">
        <v>0</v>
      </c>
      <c r="J21244">
        <v>0</v>
      </c>
      <c r="K21244">
        <v>0</v>
      </c>
    </row>
    <row r="21245" spans="2:11" outlineLevel="2">
      <c r="B21245" t="s">
        <v>31</v>
      </c>
      <c r="C21245" t="s">
        <v>26</v>
      </c>
      <c r="D21245">
        <v>0</v>
      </c>
      <c r="E21245">
        <v>1</v>
      </c>
      <c r="F21245">
        <v>0</v>
      </c>
      <c r="G21245">
        <v>1</v>
      </c>
      <c r="H21245">
        <v>0</v>
      </c>
      <c r="I21245">
        <v>0</v>
      </c>
      <c r="J21245">
        <v>0</v>
      </c>
      <c r="K21245">
        <v>0</v>
      </c>
    </row>
    <row r="21246" spans="2:11" outlineLevel="2">
      <c r="B21246" t="s">
        <v>31</v>
      </c>
      <c r="C21246" t="s">
        <v>28</v>
      </c>
      <c r="D21246">
        <v>1</v>
      </c>
      <c r="E21246">
        <v>0</v>
      </c>
      <c r="F21246">
        <v>0</v>
      </c>
      <c r="G21246">
        <v>0</v>
      </c>
      <c r="H21246">
        <v>1</v>
      </c>
      <c r="I21246">
        <v>0</v>
      </c>
      <c r="J21246">
        <v>0</v>
      </c>
      <c r="K21246">
        <v>0</v>
      </c>
    </row>
    <row r="21247" spans="2:11" outlineLevel="2">
      <c r="B21247" t="s">
        <v>31</v>
      </c>
      <c r="C21247" t="s">
        <v>35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</row>
    <row r="21248" spans="2:11" outlineLevel="2">
      <c r="B21248" t="s">
        <v>31</v>
      </c>
      <c r="C21248" t="s">
        <v>48</v>
      </c>
      <c r="D21248">
        <v>0</v>
      </c>
      <c r="E21248">
        <v>0</v>
      </c>
      <c r="F21248">
        <v>1</v>
      </c>
      <c r="G21248">
        <v>1</v>
      </c>
      <c r="H21248">
        <v>0</v>
      </c>
      <c r="I21248">
        <v>0</v>
      </c>
      <c r="J21248">
        <v>0</v>
      </c>
      <c r="K21248">
        <v>0</v>
      </c>
    </row>
    <row r="21249" spans="2:11" outlineLevel="2">
      <c r="B21249" t="s">
        <v>31</v>
      </c>
      <c r="C21249" t="s">
        <v>36</v>
      </c>
      <c r="D21249">
        <v>1</v>
      </c>
      <c r="E21249">
        <v>1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</row>
    <row r="21250" spans="2:11" outlineLevel="2">
      <c r="B21250" t="s">
        <v>31</v>
      </c>
      <c r="C21250" t="s">
        <v>37</v>
      </c>
      <c r="D21250">
        <v>1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2:11" outlineLevel="2">
      <c r="B21251" t="s">
        <v>31</v>
      </c>
      <c r="C21251" t="s">
        <v>38</v>
      </c>
      <c r="D21251">
        <v>1</v>
      </c>
      <c r="E21251">
        <v>1</v>
      </c>
      <c r="F21251">
        <v>1</v>
      </c>
      <c r="G21251">
        <v>1</v>
      </c>
      <c r="H21251">
        <v>0</v>
      </c>
      <c r="I21251">
        <v>0</v>
      </c>
      <c r="J21251">
        <v>1</v>
      </c>
      <c r="K21251">
        <v>0</v>
      </c>
    </row>
    <row r="21252" spans="2:11" outlineLevel="2">
      <c r="B21252" t="s">
        <v>31</v>
      </c>
      <c r="C21252" t="s">
        <v>40</v>
      </c>
      <c r="D21252">
        <v>0</v>
      </c>
      <c r="E21252">
        <v>1</v>
      </c>
      <c r="F21252">
        <v>1</v>
      </c>
      <c r="G21252">
        <v>0</v>
      </c>
      <c r="H21252">
        <v>1</v>
      </c>
      <c r="I21252">
        <v>0</v>
      </c>
      <c r="J21252">
        <v>0</v>
      </c>
      <c r="K21252">
        <v>0</v>
      </c>
    </row>
    <row r="21253" spans="2:11" outlineLevel="2">
      <c r="B21253" t="s">
        <v>31</v>
      </c>
      <c r="C21253" t="s">
        <v>41</v>
      </c>
      <c r="D21253">
        <v>0</v>
      </c>
      <c r="E21253">
        <v>0</v>
      </c>
      <c r="F21253">
        <v>1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2:11" s="5" customFormat="1" outlineLevel="1">
      <c r="C21254" s="5" t="s">
        <v>51</v>
      </c>
      <c r="D21254" s="1">
        <f>IFERROR(D21255/D21256, D21255)</f>
        <v>0</v>
      </c>
      <c r="E21254" s="1">
        <f>IFERROR(E21255/E21256, E21255)</f>
        <v>0</v>
      </c>
      <c r="F21254" s="1">
        <f>IFERROR(F21255/F21256, F21255)</f>
        <v>0</v>
      </c>
      <c r="G21254" s="1">
        <f>IFERROR(G21255/G21256, G21255)</f>
        <v>0</v>
      </c>
      <c r="H21254" s="1">
        <f>IFERROR(H21255/H21256, H21255)</f>
        <v>0</v>
      </c>
      <c r="I21254" s="1">
        <f>IFERROR(I21255/I21256, I21255)</f>
        <v>0</v>
      </c>
      <c r="J21254" s="1">
        <f>IFERROR(J21255/J21256, J21255)</f>
        <v>0</v>
      </c>
      <c r="K21254" s="1">
        <f>IFERROR(K21255/K21256, K21255)</f>
        <v>0</v>
      </c>
    </row>
    <row r="21255" spans="2:11" outlineLevel="2">
      <c r="C21255" t="s">
        <v>10</v>
      </c>
      <c r="D21255">
        <f>COUNTIF(D21257:D21282, "1")</f>
        <v>0</v>
      </c>
      <c r="E21255">
        <f>COUNTIF(E21257:E21282, "1")</f>
        <v>0</v>
      </c>
      <c r="F21255">
        <f>COUNTIF(F21257:F21282, "1")</f>
        <v>0</v>
      </c>
      <c r="G21255">
        <f>COUNTIF(G21257:G21282, "1")</f>
        <v>0</v>
      </c>
      <c r="H21255">
        <f>COUNTIF(H21257:H21282, "1")</f>
        <v>0</v>
      </c>
      <c r="I21255">
        <f>COUNTIF(I21257:I21282, "1")</f>
        <v>0</v>
      </c>
      <c r="J21255">
        <f>COUNTIF(J21257:J21282, "1")</f>
        <v>0</v>
      </c>
      <c r="K21255">
        <f>COUNTIF(K21257:K21282, "1")</f>
        <v>0</v>
      </c>
    </row>
    <row r="21256" spans="2:11" outlineLevel="2">
      <c r="C21256" t="s">
        <v>12</v>
      </c>
      <c r="D21256">
        <f>COUNTIF(D21257:D21282, "0")</f>
        <v>0</v>
      </c>
      <c r="E21256">
        <f>COUNTIF(E21257:E21282, "0")</f>
        <v>0</v>
      </c>
      <c r="F21256">
        <f>COUNTIF(F21257:F21282, "0")</f>
        <v>0</v>
      </c>
      <c r="G21256">
        <f>COUNTIF(G21257:G21282, "0")</f>
        <v>0</v>
      </c>
      <c r="H21256">
        <f>COUNTIF(H21257:H21282, "0")</f>
        <v>0</v>
      </c>
      <c r="I21256">
        <f>COUNTIF(I21257:I21282, "0")</f>
        <v>0</v>
      </c>
      <c r="J21256">
        <f>COUNTIF(J21257:J21282, "0")</f>
        <v>0</v>
      </c>
      <c r="K21256">
        <f>COUNTIF(K21257:K21282, "0")</f>
        <v>0</v>
      </c>
    </row>
    <row r="21257" spans="2:11" outlineLevel="2">
      <c r="B21257" t="s">
        <v>52</v>
      </c>
      <c r="C21257" t="s">
        <v>14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</row>
    <row r="21258" spans="2:11" outlineLevel="2">
      <c r="B21258" t="s">
        <v>52</v>
      </c>
      <c r="C21258" t="s">
        <v>15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2:11" outlineLevel="2">
      <c r="B21259" t="s">
        <v>52</v>
      </c>
      <c r="C21259" t="s">
        <v>16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</row>
    <row r="21260" spans="2:11" outlineLevel="2">
      <c r="B21260" t="s">
        <v>52</v>
      </c>
      <c r="C21260" t="s">
        <v>18</v>
      </c>
      <c r="D21260">
        <v>0</v>
      </c>
      <c r="E21260">
        <v>1</v>
      </c>
      <c r="F21260">
        <v>1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2:11" outlineLevel="2">
      <c r="B21261" t="s">
        <v>52</v>
      </c>
      <c r="C21261" t="s">
        <v>32</v>
      </c>
      <c r="D21261">
        <v>0</v>
      </c>
      <c r="E21261">
        <v>0</v>
      </c>
      <c r="F21261">
        <v>1</v>
      </c>
      <c r="G21261">
        <v>0</v>
      </c>
      <c r="H21261">
        <v>0</v>
      </c>
      <c r="I21261">
        <v>0</v>
      </c>
      <c r="J21261">
        <v>0</v>
      </c>
      <c r="K21261">
        <v>0</v>
      </c>
    </row>
    <row r="21262" spans="2:11" outlineLevel="2">
      <c r="B21262" t="s">
        <v>52</v>
      </c>
      <c r="C21262" t="s">
        <v>20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2:11" outlineLevel="2">
      <c r="B21263" t="s">
        <v>52</v>
      </c>
      <c r="C21263" t="s">
        <v>21</v>
      </c>
      <c r="D21263">
        <v>0</v>
      </c>
      <c r="E21263">
        <v>0</v>
      </c>
      <c r="F21263">
        <v>1</v>
      </c>
      <c r="G21263">
        <v>1</v>
      </c>
      <c r="H21263">
        <v>0</v>
      </c>
      <c r="I21263">
        <v>0</v>
      </c>
      <c r="J21263">
        <v>0</v>
      </c>
      <c r="K21263">
        <v>0</v>
      </c>
    </row>
    <row r="21264" spans="2:11" outlineLevel="2">
      <c r="B21264" t="s">
        <v>52</v>
      </c>
      <c r="C21264" t="s">
        <v>22</v>
      </c>
      <c r="D21264">
        <v>0</v>
      </c>
      <c r="E21264">
        <v>0</v>
      </c>
      <c r="F21264">
        <v>0</v>
      </c>
      <c r="G21264">
        <v>0</v>
      </c>
      <c r="H21264">
        <v>1</v>
      </c>
      <c r="I21264">
        <v>0</v>
      </c>
      <c r="J21264">
        <v>0</v>
      </c>
      <c r="K21264">
        <v>0</v>
      </c>
    </row>
    <row r="21265" spans="2:11" outlineLevel="2">
      <c r="B21265" t="s">
        <v>52</v>
      </c>
      <c r="C21265" t="s">
        <v>23</v>
      </c>
      <c r="D21265">
        <v>1</v>
      </c>
      <c r="E21265">
        <v>0</v>
      </c>
      <c r="F21265">
        <v>0</v>
      </c>
      <c r="G21265">
        <v>1</v>
      </c>
      <c r="H21265">
        <v>0</v>
      </c>
      <c r="I21265">
        <v>0</v>
      </c>
      <c r="J21265">
        <v>0</v>
      </c>
      <c r="K21265">
        <v>0</v>
      </c>
    </row>
    <row r="21266" spans="2:11" outlineLevel="2">
      <c r="B21266" t="s">
        <v>52</v>
      </c>
      <c r="C21266" t="s">
        <v>33</v>
      </c>
      <c r="D21266">
        <v>1</v>
      </c>
      <c r="E21266">
        <v>1</v>
      </c>
      <c r="F21266">
        <v>0</v>
      </c>
      <c r="G21266">
        <v>1</v>
      </c>
      <c r="H21266">
        <v>0</v>
      </c>
      <c r="I21266">
        <v>0</v>
      </c>
      <c r="J21266">
        <v>0</v>
      </c>
      <c r="K21266">
        <v>0</v>
      </c>
    </row>
    <row r="21267" spans="2:11" outlineLevel="2">
      <c r="B21267" t="s">
        <v>52</v>
      </c>
      <c r="C21267" t="s">
        <v>33</v>
      </c>
      <c r="D21267">
        <v>1</v>
      </c>
      <c r="E21267">
        <v>1</v>
      </c>
      <c r="F21267">
        <v>0</v>
      </c>
      <c r="G21267">
        <v>1</v>
      </c>
      <c r="H21267">
        <v>0</v>
      </c>
      <c r="I21267">
        <v>0</v>
      </c>
      <c r="J21267">
        <v>0</v>
      </c>
      <c r="K21267">
        <v>0</v>
      </c>
    </row>
    <row r="21268" spans="2:11" outlineLevel="2">
      <c r="B21268" t="s">
        <v>52</v>
      </c>
      <c r="C21268" t="s">
        <v>33</v>
      </c>
      <c r="D21268">
        <v>1</v>
      </c>
      <c r="E21268">
        <v>1</v>
      </c>
      <c r="F21268">
        <v>0</v>
      </c>
      <c r="G21268">
        <v>1</v>
      </c>
      <c r="H21268">
        <v>0</v>
      </c>
      <c r="I21268">
        <v>0</v>
      </c>
      <c r="J21268">
        <v>0</v>
      </c>
      <c r="K21268">
        <v>0</v>
      </c>
    </row>
    <row r="21269" spans="2:11" outlineLevel="2">
      <c r="B21269" t="s">
        <v>52</v>
      </c>
      <c r="C21269" t="s">
        <v>24</v>
      </c>
      <c r="D21269">
        <v>1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2:11" outlineLevel="2">
      <c r="B21270" t="s">
        <v>52</v>
      </c>
      <c r="C21270" t="s">
        <v>34</v>
      </c>
      <c r="D21270">
        <v>0</v>
      </c>
      <c r="E21270">
        <v>0</v>
      </c>
      <c r="F21270">
        <v>0</v>
      </c>
      <c r="G21270">
        <v>0</v>
      </c>
      <c r="H21270">
        <v>1</v>
      </c>
      <c r="I21270">
        <v>1</v>
      </c>
      <c r="J21270">
        <v>0</v>
      </c>
      <c r="K21270">
        <v>0</v>
      </c>
    </row>
    <row r="21271" spans="2:11" outlineLevel="2">
      <c r="B21271" t="s">
        <v>52</v>
      </c>
      <c r="C21271" t="s">
        <v>25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2:11" outlineLevel="2">
      <c r="B21272" t="s">
        <v>52</v>
      </c>
      <c r="C21272" t="s">
        <v>27</v>
      </c>
      <c r="D21272">
        <v>0</v>
      </c>
      <c r="E21272">
        <v>0</v>
      </c>
      <c r="F21272">
        <v>0</v>
      </c>
      <c r="G21272">
        <v>1</v>
      </c>
      <c r="H21272">
        <v>1</v>
      </c>
      <c r="I21272">
        <v>0</v>
      </c>
      <c r="J21272">
        <v>0</v>
      </c>
      <c r="K21272">
        <v>0</v>
      </c>
    </row>
    <row r="21273" spans="2:11" outlineLevel="2">
      <c r="B21273" t="s">
        <v>52</v>
      </c>
      <c r="C21273" t="s">
        <v>28</v>
      </c>
      <c r="D21273">
        <v>0</v>
      </c>
      <c r="E21273">
        <v>0</v>
      </c>
      <c r="F21273">
        <v>0</v>
      </c>
      <c r="G21273">
        <v>1</v>
      </c>
      <c r="H21273">
        <v>0</v>
      </c>
      <c r="I21273">
        <v>1</v>
      </c>
      <c r="J21273">
        <v>0</v>
      </c>
      <c r="K21273">
        <v>0</v>
      </c>
    </row>
    <row r="21274" spans="2:11" outlineLevel="2">
      <c r="B21274" t="s">
        <v>52</v>
      </c>
      <c r="C21274" t="s">
        <v>35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2:11" outlineLevel="2">
      <c r="B21275" t="s">
        <v>52</v>
      </c>
      <c r="C21275" t="s">
        <v>48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1</v>
      </c>
      <c r="K21275">
        <v>0</v>
      </c>
    </row>
    <row r="21276" spans="2:11" outlineLevel="2">
      <c r="B21276" t="s">
        <v>52</v>
      </c>
      <c r="C21276" t="s">
        <v>36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2:11" outlineLevel="2">
      <c r="B21277" t="s">
        <v>52</v>
      </c>
      <c r="C21277" t="s">
        <v>37</v>
      </c>
      <c r="D21277">
        <v>1</v>
      </c>
      <c r="E21277">
        <v>1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2:11" outlineLevel="2">
      <c r="B21278" t="s">
        <v>52</v>
      </c>
      <c r="C21278" t="s">
        <v>38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2:11" outlineLevel="2">
      <c r="B21279" t="s">
        <v>52</v>
      </c>
      <c r="C21279" t="s">
        <v>39</v>
      </c>
      <c r="D21279">
        <v>0</v>
      </c>
      <c r="E21279">
        <v>0</v>
      </c>
      <c r="F21279">
        <v>0</v>
      </c>
      <c r="G21279">
        <v>1</v>
      </c>
      <c r="H21279">
        <v>0</v>
      </c>
      <c r="I21279">
        <v>0</v>
      </c>
      <c r="J21279">
        <v>0</v>
      </c>
      <c r="K21279">
        <v>0</v>
      </c>
    </row>
    <row r="21280" spans="2:11" outlineLevel="2">
      <c r="B21280" t="s">
        <v>52</v>
      </c>
      <c r="C21280" t="s">
        <v>39</v>
      </c>
      <c r="D21280">
        <v>0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0</v>
      </c>
      <c r="K21280">
        <v>0</v>
      </c>
    </row>
    <row r="21281" spans="2:11" outlineLevel="2">
      <c r="B21281" t="s">
        <v>52</v>
      </c>
      <c r="C21281" t="s">
        <v>39</v>
      </c>
      <c r="D21281">
        <v>0</v>
      </c>
      <c r="E21281">
        <v>0</v>
      </c>
      <c r="F21281">
        <v>0</v>
      </c>
      <c r="G21281">
        <v>1</v>
      </c>
      <c r="H21281">
        <v>0</v>
      </c>
      <c r="I21281">
        <v>0</v>
      </c>
      <c r="J21281">
        <v>0</v>
      </c>
      <c r="K21281">
        <v>0</v>
      </c>
    </row>
    <row r="21282" spans="2:11" outlineLevel="2">
      <c r="B21282" t="s">
        <v>52</v>
      </c>
      <c r="C21282" t="s">
        <v>41</v>
      </c>
      <c r="D21282">
        <v>1</v>
      </c>
      <c r="E21282">
        <v>0</v>
      </c>
      <c r="F21282">
        <v>0</v>
      </c>
      <c r="G21282">
        <v>0</v>
      </c>
      <c r="H21282">
        <v>0</v>
      </c>
      <c r="I21282">
        <v>1</v>
      </c>
      <c r="J21282">
        <v>0</v>
      </c>
      <c r="K21282">
        <v>0</v>
      </c>
    </row>
    <row r="21283" spans="2:11" s="5" customFormat="1" outlineLevel="1">
      <c r="C21283" s="5" t="s">
        <v>49</v>
      </c>
      <c r="D21283" s="1">
        <f>IFERROR(D21284/D21285, D21284)</f>
        <v>0</v>
      </c>
      <c r="E21283" s="1">
        <f>IFERROR(E21284/E21285, E21284)</f>
        <v>0</v>
      </c>
      <c r="F21283" s="1">
        <f>IFERROR(F21284/F21285, F21284)</f>
        <v>0</v>
      </c>
      <c r="G21283" s="1">
        <f>IFERROR(G21284/G21285, G21284)</f>
        <v>0</v>
      </c>
      <c r="H21283" s="1">
        <f>IFERROR(H21284/H21285, H21284)</f>
        <v>0</v>
      </c>
      <c r="I21283" s="1">
        <f>IFERROR(I21284/I21285, I21284)</f>
        <v>0</v>
      </c>
      <c r="J21283" s="1">
        <f>IFERROR(J21284/J21285, J21284)</f>
        <v>0</v>
      </c>
      <c r="K21283" s="1">
        <f>IFERROR(K21284/K21285, K21284)</f>
        <v>0</v>
      </c>
    </row>
    <row r="21284" spans="2:11" outlineLevel="2">
      <c r="C21284" t="s">
        <v>10</v>
      </c>
      <c r="D21284">
        <f>COUNTIF(D21286:D21315, "1")</f>
        <v>0</v>
      </c>
      <c r="E21284">
        <f>COUNTIF(E21286:E21315, "1")</f>
        <v>0</v>
      </c>
      <c r="F21284">
        <f>COUNTIF(F21286:F21315, "1")</f>
        <v>0</v>
      </c>
      <c r="G21284">
        <f>COUNTIF(G21286:G21315, "1")</f>
        <v>0</v>
      </c>
      <c r="H21284">
        <f>COUNTIF(H21286:H21315, "1")</f>
        <v>0</v>
      </c>
      <c r="I21284">
        <f>COUNTIF(I21286:I21315, "1")</f>
        <v>0</v>
      </c>
      <c r="J21284">
        <f>COUNTIF(J21286:J21315, "1")</f>
        <v>0</v>
      </c>
      <c r="K21284">
        <f>COUNTIF(K21286:K21315, "1")</f>
        <v>0</v>
      </c>
    </row>
    <row r="21285" spans="2:11" outlineLevel="2">
      <c r="C21285" t="s">
        <v>12</v>
      </c>
      <c r="D21285">
        <f>COUNTIF(D21286:D21315, "0")</f>
        <v>0</v>
      </c>
      <c r="E21285">
        <f>COUNTIF(E21286:E21315, "0")</f>
        <v>0</v>
      </c>
      <c r="F21285">
        <f>COUNTIF(F21286:F21315, "0")</f>
        <v>0</v>
      </c>
      <c r="G21285">
        <f>COUNTIF(G21286:G21315, "0")</f>
        <v>0</v>
      </c>
      <c r="H21285">
        <f>COUNTIF(H21286:H21315, "0")</f>
        <v>0</v>
      </c>
      <c r="I21285">
        <f>COUNTIF(I21286:I21315, "0")</f>
        <v>0</v>
      </c>
      <c r="J21285">
        <f>COUNTIF(J21286:J21315, "0")</f>
        <v>0</v>
      </c>
      <c r="K21285">
        <f>COUNTIF(K21286:K21315, "0")</f>
        <v>0</v>
      </c>
    </row>
    <row r="21286" spans="2:11" outlineLevel="2">
      <c r="B21286" t="s">
        <v>50</v>
      </c>
      <c r="C21286" t="s">
        <v>14</v>
      </c>
      <c r="D21286">
        <v>0</v>
      </c>
      <c r="E21286">
        <v>0</v>
      </c>
      <c r="F21286">
        <v>1</v>
      </c>
      <c r="G21286">
        <v>0</v>
      </c>
      <c r="H21286">
        <v>1</v>
      </c>
      <c r="I21286">
        <v>0</v>
      </c>
      <c r="J21286">
        <v>0</v>
      </c>
      <c r="K21286">
        <v>0</v>
      </c>
    </row>
    <row r="21287" spans="2:11" outlineLevel="2">
      <c r="B21287" t="s">
        <v>50</v>
      </c>
      <c r="C21287" t="s">
        <v>15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2:11" outlineLevel="2">
      <c r="B21288" t="s">
        <v>50</v>
      </c>
      <c r="C21288" t="s">
        <v>16</v>
      </c>
      <c r="D21288">
        <v>0</v>
      </c>
      <c r="E21288">
        <v>1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2:11" outlineLevel="2">
      <c r="B21289" t="s">
        <v>50</v>
      </c>
      <c r="C21289" t="s">
        <v>17</v>
      </c>
      <c r="D21289">
        <v>0</v>
      </c>
      <c r="E21289">
        <v>0</v>
      </c>
      <c r="F21289">
        <v>1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2:11" outlineLevel="2">
      <c r="B21290" t="s">
        <v>50</v>
      </c>
      <c r="C21290" t="s">
        <v>18</v>
      </c>
      <c r="D21290">
        <v>0</v>
      </c>
      <c r="E21290">
        <v>1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2:11" outlineLevel="2">
      <c r="B21291" t="s">
        <v>50</v>
      </c>
      <c r="C21291" t="s">
        <v>19</v>
      </c>
      <c r="D21291">
        <v>1</v>
      </c>
      <c r="E21291">
        <v>0</v>
      </c>
      <c r="F21291">
        <v>0</v>
      </c>
      <c r="G21291">
        <v>0</v>
      </c>
      <c r="H21291">
        <v>1</v>
      </c>
      <c r="I21291">
        <v>0</v>
      </c>
      <c r="J21291">
        <v>0</v>
      </c>
      <c r="K21291">
        <v>0</v>
      </c>
    </row>
    <row r="21292" spans="2:11" outlineLevel="2">
      <c r="B21292" t="s">
        <v>50</v>
      </c>
      <c r="C21292" t="s">
        <v>32</v>
      </c>
      <c r="D21292">
        <v>1</v>
      </c>
      <c r="E21292">
        <v>1</v>
      </c>
      <c r="F21292">
        <v>1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2:11" outlineLevel="2">
      <c r="B21293" t="s">
        <v>50</v>
      </c>
      <c r="C21293" t="s">
        <v>20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1</v>
      </c>
      <c r="J21293">
        <v>1</v>
      </c>
      <c r="K21293">
        <v>0</v>
      </c>
    </row>
    <row r="21294" spans="2:11" outlineLevel="2">
      <c r="B21294" t="s">
        <v>50</v>
      </c>
      <c r="C21294" t="s">
        <v>20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1</v>
      </c>
      <c r="J21294">
        <v>1</v>
      </c>
      <c r="K21294">
        <v>0</v>
      </c>
    </row>
    <row r="21295" spans="2:11" outlineLevel="2">
      <c r="B21295" t="s">
        <v>50</v>
      </c>
      <c r="C21295" t="s">
        <v>20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1</v>
      </c>
      <c r="J21295">
        <v>1</v>
      </c>
      <c r="K21295">
        <v>0</v>
      </c>
    </row>
    <row r="21296" spans="2:11" outlineLevel="2">
      <c r="B21296" t="s">
        <v>50</v>
      </c>
      <c r="C21296" t="s">
        <v>21</v>
      </c>
      <c r="D21296">
        <v>0</v>
      </c>
      <c r="E21296">
        <v>1</v>
      </c>
      <c r="F21296">
        <v>0</v>
      </c>
      <c r="G21296">
        <v>0</v>
      </c>
      <c r="H21296">
        <v>0</v>
      </c>
      <c r="I21296">
        <v>0</v>
      </c>
      <c r="J21296">
        <v>1</v>
      </c>
      <c r="K21296">
        <v>0</v>
      </c>
    </row>
    <row r="21297" spans="2:11" outlineLevel="2">
      <c r="B21297" t="s">
        <v>50</v>
      </c>
      <c r="C21297" t="s">
        <v>22</v>
      </c>
      <c r="D21297">
        <v>0</v>
      </c>
      <c r="E21297">
        <v>0</v>
      </c>
      <c r="F21297">
        <v>0</v>
      </c>
      <c r="G21297">
        <v>1</v>
      </c>
      <c r="H21297">
        <v>0</v>
      </c>
      <c r="I21297">
        <v>0</v>
      </c>
      <c r="J21297">
        <v>0</v>
      </c>
      <c r="K21297">
        <v>0</v>
      </c>
    </row>
    <row r="21298" spans="2:11" outlineLevel="2">
      <c r="B21298" t="s">
        <v>50</v>
      </c>
      <c r="C21298" t="s">
        <v>23</v>
      </c>
      <c r="D21298">
        <v>0</v>
      </c>
      <c r="E21298">
        <v>0</v>
      </c>
      <c r="F21298">
        <v>0</v>
      </c>
      <c r="G21298">
        <v>1</v>
      </c>
      <c r="H21298">
        <v>0</v>
      </c>
      <c r="I21298">
        <v>0</v>
      </c>
      <c r="J21298">
        <v>0</v>
      </c>
      <c r="K21298">
        <v>0</v>
      </c>
    </row>
    <row r="21299" spans="2:11" outlineLevel="2">
      <c r="B21299" t="s">
        <v>50</v>
      </c>
      <c r="C21299" t="s">
        <v>24</v>
      </c>
      <c r="D21299">
        <v>0</v>
      </c>
      <c r="E21299">
        <v>0</v>
      </c>
      <c r="F21299">
        <v>0</v>
      </c>
      <c r="G21299">
        <v>1</v>
      </c>
      <c r="H21299">
        <v>0</v>
      </c>
      <c r="I21299">
        <v>0</v>
      </c>
      <c r="J21299">
        <v>0</v>
      </c>
      <c r="K21299">
        <v>0</v>
      </c>
    </row>
    <row r="21300" spans="2:11" outlineLevel="2">
      <c r="B21300" t="s">
        <v>50</v>
      </c>
      <c r="C21300" t="s">
        <v>24</v>
      </c>
      <c r="D21300">
        <v>0</v>
      </c>
      <c r="E21300">
        <v>0</v>
      </c>
      <c r="F21300">
        <v>0</v>
      </c>
      <c r="G21300">
        <v>1</v>
      </c>
      <c r="H21300">
        <v>0</v>
      </c>
      <c r="I21300">
        <v>0</v>
      </c>
      <c r="J21300">
        <v>0</v>
      </c>
      <c r="K21300">
        <v>0</v>
      </c>
    </row>
    <row r="21301" spans="2:11" outlineLevel="2">
      <c r="B21301" t="s">
        <v>50</v>
      </c>
      <c r="C21301" t="s">
        <v>24</v>
      </c>
      <c r="D21301">
        <v>0</v>
      </c>
      <c r="E21301">
        <v>0</v>
      </c>
      <c r="F21301">
        <v>0</v>
      </c>
      <c r="G21301">
        <v>1</v>
      </c>
      <c r="H21301">
        <v>0</v>
      </c>
      <c r="I21301">
        <v>0</v>
      </c>
      <c r="J21301">
        <v>0</v>
      </c>
      <c r="K21301">
        <v>0</v>
      </c>
    </row>
    <row r="21302" spans="2:11" outlineLevel="2">
      <c r="B21302" t="s">
        <v>50</v>
      </c>
      <c r="C21302" t="s">
        <v>34</v>
      </c>
      <c r="D21302">
        <v>0</v>
      </c>
      <c r="E21302">
        <v>0</v>
      </c>
      <c r="F21302">
        <v>0</v>
      </c>
      <c r="G21302">
        <v>0</v>
      </c>
      <c r="H21302">
        <v>1</v>
      </c>
      <c r="I21302">
        <v>0</v>
      </c>
      <c r="J21302">
        <v>0</v>
      </c>
      <c r="K21302">
        <v>0</v>
      </c>
    </row>
    <row r="21303" spans="2:11" outlineLevel="2">
      <c r="B21303" t="s">
        <v>50</v>
      </c>
      <c r="C21303" t="s">
        <v>25</v>
      </c>
      <c r="D21303">
        <v>0</v>
      </c>
      <c r="E21303">
        <v>0</v>
      </c>
      <c r="F21303">
        <v>1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2:11" outlineLevel="2">
      <c r="B21304" t="s">
        <v>50</v>
      </c>
      <c r="C21304" t="s">
        <v>25</v>
      </c>
      <c r="D21304">
        <v>1</v>
      </c>
      <c r="E21304">
        <v>1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2:11" outlineLevel="2">
      <c r="B21305" t="s">
        <v>50</v>
      </c>
      <c r="C21305" t="s">
        <v>27</v>
      </c>
      <c r="D21305">
        <v>0</v>
      </c>
      <c r="E21305">
        <v>1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</row>
    <row r="21306" spans="2:11" outlineLevel="2">
      <c r="B21306" t="s">
        <v>50</v>
      </c>
      <c r="C21306" t="s">
        <v>27</v>
      </c>
      <c r="D21306">
        <v>0</v>
      </c>
      <c r="E21306">
        <v>1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2:11" outlineLevel="2">
      <c r="B21307" t="s">
        <v>50</v>
      </c>
      <c r="C21307" t="s">
        <v>28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2:11" outlineLevel="2">
      <c r="B21308" t="s">
        <v>50</v>
      </c>
      <c r="C21308" t="s">
        <v>35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1</v>
      </c>
      <c r="J21308">
        <v>0</v>
      </c>
      <c r="K21308">
        <v>0</v>
      </c>
    </row>
    <row r="21309" spans="2:11" outlineLevel="2">
      <c r="B21309" t="s">
        <v>50</v>
      </c>
      <c r="C21309" t="s">
        <v>48</v>
      </c>
      <c r="D21309">
        <v>0</v>
      </c>
      <c r="E21309">
        <v>0</v>
      </c>
      <c r="F21309">
        <v>0</v>
      </c>
      <c r="G21309">
        <v>0</v>
      </c>
      <c r="H21309">
        <v>1</v>
      </c>
      <c r="I21309">
        <v>0</v>
      </c>
      <c r="J21309">
        <v>0</v>
      </c>
      <c r="K21309">
        <v>0</v>
      </c>
    </row>
    <row r="21310" spans="2:11" outlineLevel="2">
      <c r="B21310" t="s">
        <v>50</v>
      </c>
      <c r="C21310" t="s">
        <v>37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1</v>
      </c>
      <c r="J21310">
        <v>0</v>
      </c>
      <c r="K21310">
        <v>0</v>
      </c>
    </row>
    <row r="21311" spans="2:11" outlineLevel="2">
      <c r="B21311" t="s">
        <v>50</v>
      </c>
      <c r="C21311" t="s">
        <v>37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1</v>
      </c>
      <c r="J21311">
        <v>0</v>
      </c>
      <c r="K21311">
        <v>0</v>
      </c>
    </row>
    <row r="21312" spans="2:11" outlineLevel="2">
      <c r="B21312" t="s">
        <v>50</v>
      </c>
      <c r="C21312" t="s">
        <v>38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2:11" outlineLevel="2">
      <c r="B21313" t="s">
        <v>50</v>
      </c>
      <c r="C21313" t="s">
        <v>39</v>
      </c>
      <c r="D21313">
        <v>0</v>
      </c>
      <c r="E21313">
        <v>0</v>
      </c>
      <c r="F21313">
        <v>0</v>
      </c>
      <c r="G21313">
        <v>1</v>
      </c>
      <c r="H21313">
        <v>0</v>
      </c>
      <c r="I21313">
        <v>0</v>
      </c>
      <c r="J21313">
        <v>0</v>
      </c>
      <c r="K21313">
        <v>0</v>
      </c>
    </row>
    <row r="21314" spans="2:11" outlineLevel="2">
      <c r="B21314" t="s">
        <v>50</v>
      </c>
      <c r="C21314" t="s">
        <v>39</v>
      </c>
      <c r="D21314">
        <v>0</v>
      </c>
      <c r="E21314">
        <v>1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2:11" outlineLevel="2">
      <c r="B21315" t="s">
        <v>50</v>
      </c>
      <c r="C21315" t="s">
        <v>39</v>
      </c>
      <c r="D21315">
        <v>0</v>
      </c>
      <c r="E21315">
        <v>1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2:11" s="5" customFormat="1" outlineLevel="1">
      <c r="C21316" s="5" t="s">
        <v>55</v>
      </c>
      <c r="D21316" s="1">
        <f>IFERROR(D21317/D21318, D21317)</f>
        <v>0</v>
      </c>
      <c r="E21316" s="1">
        <f>IFERROR(E21317/E21318, E21317)</f>
        <v>0</v>
      </c>
      <c r="F21316" s="1">
        <f>IFERROR(F21317/F21318, F21317)</f>
        <v>0</v>
      </c>
      <c r="G21316" s="1">
        <f>IFERROR(G21317/G21318, G21317)</f>
        <v>0</v>
      </c>
      <c r="H21316" s="1">
        <f>IFERROR(H21317/H21318, H21317)</f>
        <v>0</v>
      </c>
      <c r="I21316" s="1">
        <f>IFERROR(I21317/I21318, I21317)</f>
        <v>0</v>
      </c>
      <c r="J21316" s="1">
        <f>IFERROR(J21317/J21318, J21317)</f>
        <v>0</v>
      </c>
      <c r="K21316" s="1">
        <f>IFERROR(K21317/K21318, K21317)</f>
        <v>0</v>
      </c>
    </row>
    <row r="21317" spans="2:11" outlineLevel="2">
      <c r="C21317" t="s">
        <v>10</v>
      </c>
      <c r="D21317">
        <f>COUNTIF(D21319:D21342, "1")</f>
        <v>0</v>
      </c>
      <c r="E21317">
        <f>COUNTIF(E21319:E21342, "1")</f>
        <v>0</v>
      </c>
      <c r="F21317">
        <f>COUNTIF(F21319:F21342, "1")</f>
        <v>0</v>
      </c>
      <c r="G21317">
        <f>COUNTIF(G21319:G21342, "1")</f>
        <v>0</v>
      </c>
      <c r="H21317">
        <f>COUNTIF(H21319:H21342, "1")</f>
        <v>0</v>
      </c>
      <c r="I21317">
        <f>COUNTIF(I21319:I21342, "1")</f>
        <v>0</v>
      </c>
      <c r="J21317">
        <f>COUNTIF(J21319:J21342, "1")</f>
        <v>0</v>
      </c>
      <c r="K21317">
        <f>COUNTIF(K21319:K21342, "1")</f>
        <v>0</v>
      </c>
    </row>
    <row r="21318" spans="2:11" outlineLevel="2">
      <c r="C21318" t="s">
        <v>12</v>
      </c>
      <c r="D21318">
        <f>COUNTIF(D21319:D21342, "0")</f>
        <v>0</v>
      </c>
      <c r="E21318">
        <f>COUNTIF(E21319:E21342, "0")</f>
        <v>0</v>
      </c>
      <c r="F21318">
        <f>COUNTIF(F21319:F21342, "0")</f>
        <v>0</v>
      </c>
      <c r="G21318">
        <f>COUNTIF(G21319:G21342, "0")</f>
        <v>0</v>
      </c>
      <c r="H21318">
        <f>COUNTIF(H21319:H21342, "0")</f>
        <v>0</v>
      </c>
      <c r="I21318">
        <f>COUNTIF(I21319:I21342, "0")</f>
        <v>0</v>
      </c>
      <c r="J21318">
        <f>COUNTIF(J21319:J21342, "0")</f>
        <v>0</v>
      </c>
      <c r="K21318">
        <f>COUNTIF(K21319:K21342, "0")</f>
        <v>0</v>
      </c>
    </row>
    <row r="21319" spans="2:11" outlineLevel="2">
      <c r="B21319" t="s">
        <v>56</v>
      </c>
      <c r="C21319" t="s">
        <v>14</v>
      </c>
      <c r="D21319">
        <v>0</v>
      </c>
      <c r="E21319">
        <v>0</v>
      </c>
      <c r="F21319">
        <v>1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2:11" outlineLevel="2">
      <c r="B21320" t="s">
        <v>56</v>
      </c>
      <c r="C21320" t="s">
        <v>15</v>
      </c>
      <c r="D21320">
        <v>0</v>
      </c>
      <c r="E21320">
        <v>1</v>
      </c>
      <c r="F21320">
        <v>1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2:11" outlineLevel="2">
      <c r="B21321" t="s">
        <v>56</v>
      </c>
      <c r="C21321" t="s">
        <v>16</v>
      </c>
      <c r="D21321">
        <v>1</v>
      </c>
      <c r="E21321">
        <v>0</v>
      </c>
      <c r="F21321">
        <v>0</v>
      </c>
      <c r="G21321">
        <v>1</v>
      </c>
      <c r="H21321">
        <v>0</v>
      </c>
      <c r="I21321">
        <v>0</v>
      </c>
      <c r="J21321">
        <v>0</v>
      </c>
      <c r="K21321">
        <v>0</v>
      </c>
    </row>
    <row r="21322" spans="2:11" outlineLevel="2">
      <c r="B21322" t="s">
        <v>56</v>
      </c>
      <c r="C21322" t="s">
        <v>17</v>
      </c>
      <c r="D21322">
        <v>1</v>
      </c>
      <c r="E21322">
        <v>0</v>
      </c>
      <c r="F21322">
        <v>0</v>
      </c>
      <c r="G21322">
        <v>0</v>
      </c>
      <c r="H21322">
        <v>0</v>
      </c>
      <c r="I21322">
        <v>1</v>
      </c>
      <c r="J21322">
        <v>1</v>
      </c>
      <c r="K21322">
        <v>0</v>
      </c>
    </row>
    <row r="21323" spans="2:11" outlineLevel="2">
      <c r="B21323" t="s">
        <v>56</v>
      </c>
      <c r="C21323" t="s">
        <v>18</v>
      </c>
      <c r="D21323">
        <v>1</v>
      </c>
      <c r="E21323">
        <v>0</v>
      </c>
      <c r="F21323">
        <v>1</v>
      </c>
      <c r="G21323">
        <v>0</v>
      </c>
      <c r="H21323">
        <v>1</v>
      </c>
      <c r="I21323">
        <v>0</v>
      </c>
      <c r="J21323">
        <v>0</v>
      </c>
      <c r="K21323">
        <v>0</v>
      </c>
    </row>
    <row r="21324" spans="2:11" outlineLevel="2">
      <c r="B21324" t="s">
        <v>56</v>
      </c>
      <c r="C21324" t="s">
        <v>19</v>
      </c>
      <c r="D21324">
        <v>0</v>
      </c>
      <c r="E21324">
        <v>0</v>
      </c>
      <c r="F21324">
        <v>0</v>
      </c>
      <c r="G21324">
        <v>1</v>
      </c>
      <c r="H21324">
        <v>1</v>
      </c>
      <c r="I21324">
        <v>0</v>
      </c>
      <c r="J21324">
        <v>0</v>
      </c>
      <c r="K21324">
        <v>0</v>
      </c>
    </row>
    <row r="21325" spans="2:11" outlineLevel="2">
      <c r="B21325" t="s">
        <v>56</v>
      </c>
      <c r="C21325" t="s">
        <v>32</v>
      </c>
      <c r="D21325">
        <v>0</v>
      </c>
      <c r="E21325">
        <v>1</v>
      </c>
      <c r="F21325">
        <v>1</v>
      </c>
      <c r="G21325">
        <v>0</v>
      </c>
      <c r="H21325">
        <v>1</v>
      </c>
      <c r="I21325">
        <v>0</v>
      </c>
      <c r="J21325">
        <v>1</v>
      </c>
      <c r="K21325">
        <v>0</v>
      </c>
    </row>
    <row r="21326" spans="2:11" outlineLevel="2">
      <c r="B21326" t="s">
        <v>56</v>
      </c>
      <c r="C21326" t="s">
        <v>21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1</v>
      </c>
      <c r="K21326">
        <v>0</v>
      </c>
    </row>
    <row r="21327" spans="2:11" outlineLevel="2">
      <c r="B21327" t="s">
        <v>56</v>
      </c>
      <c r="C21327" t="s">
        <v>22</v>
      </c>
      <c r="D21327">
        <v>1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2:11" outlineLevel="2">
      <c r="B21328" t="s">
        <v>56</v>
      </c>
      <c r="C21328" t="s">
        <v>23</v>
      </c>
      <c r="D21328">
        <v>1</v>
      </c>
      <c r="E21328">
        <v>1</v>
      </c>
      <c r="F21328">
        <v>1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2:11" outlineLevel="2">
      <c r="B21329" t="s">
        <v>56</v>
      </c>
      <c r="C21329" t="s">
        <v>33</v>
      </c>
      <c r="D21329">
        <v>0</v>
      </c>
      <c r="E21329">
        <v>1</v>
      </c>
      <c r="F21329">
        <v>0</v>
      </c>
      <c r="G21329">
        <v>0</v>
      </c>
      <c r="H21329">
        <v>0</v>
      </c>
      <c r="I21329">
        <v>1</v>
      </c>
      <c r="J21329">
        <v>0</v>
      </c>
      <c r="K21329">
        <v>0</v>
      </c>
    </row>
    <row r="21330" spans="2:11" outlineLevel="2">
      <c r="B21330" t="s">
        <v>56</v>
      </c>
      <c r="C21330" t="s">
        <v>24</v>
      </c>
      <c r="D21330">
        <v>1</v>
      </c>
      <c r="E21330">
        <v>1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2:11" outlineLevel="2">
      <c r="B21331" t="s">
        <v>56</v>
      </c>
      <c r="C21331" t="s">
        <v>34</v>
      </c>
      <c r="D21331">
        <v>0</v>
      </c>
      <c r="E21331">
        <v>0</v>
      </c>
      <c r="F21331">
        <v>0</v>
      </c>
      <c r="G21331">
        <v>1</v>
      </c>
      <c r="H21331">
        <v>1</v>
      </c>
      <c r="I21331">
        <v>0</v>
      </c>
      <c r="J21331">
        <v>0</v>
      </c>
      <c r="K21331">
        <v>0</v>
      </c>
    </row>
    <row r="21332" spans="2:11" outlineLevel="2">
      <c r="B21332" t="s">
        <v>56</v>
      </c>
      <c r="C21332" t="s">
        <v>25</v>
      </c>
      <c r="D21332">
        <v>0</v>
      </c>
      <c r="E21332">
        <v>0</v>
      </c>
      <c r="F21332">
        <v>0</v>
      </c>
      <c r="G21332">
        <v>0</v>
      </c>
      <c r="H21332">
        <v>1</v>
      </c>
      <c r="I21332">
        <v>0</v>
      </c>
      <c r="J21332">
        <v>0</v>
      </c>
      <c r="K21332">
        <v>0</v>
      </c>
    </row>
    <row r="21333" spans="2:11" outlineLevel="2">
      <c r="B21333" t="s">
        <v>56</v>
      </c>
      <c r="C21333" t="s">
        <v>26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2:11" outlineLevel="2">
      <c r="B21334" t="s">
        <v>56</v>
      </c>
      <c r="C21334" t="s">
        <v>27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</row>
    <row r="21335" spans="2:11" outlineLevel="2">
      <c r="B21335" t="s">
        <v>56</v>
      </c>
      <c r="C21335" t="s">
        <v>28</v>
      </c>
      <c r="D21335">
        <v>0</v>
      </c>
      <c r="E21335">
        <v>0</v>
      </c>
      <c r="F21335">
        <v>1</v>
      </c>
      <c r="G21335">
        <v>1</v>
      </c>
      <c r="H21335">
        <v>0</v>
      </c>
      <c r="I21335">
        <v>1</v>
      </c>
      <c r="J21335">
        <v>0</v>
      </c>
      <c r="K21335">
        <v>0</v>
      </c>
    </row>
    <row r="21336" spans="2:11" outlineLevel="2">
      <c r="B21336" t="s">
        <v>56</v>
      </c>
      <c r="C21336" t="s">
        <v>35</v>
      </c>
      <c r="D21336">
        <v>0</v>
      </c>
      <c r="E21336">
        <v>0</v>
      </c>
      <c r="F21336">
        <v>1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2:11" outlineLevel="2">
      <c r="B21337" t="s">
        <v>56</v>
      </c>
      <c r="C21337" t="s">
        <v>48</v>
      </c>
      <c r="D21337">
        <v>0</v>
      </c>
      <c r="E21337">
        <v>0</v>
      </c>
      <c r="F21337">
        <v>0</v>
      </c>
      <c r="G21337">
        <v>1</v>
      </c>
      <c r="H21337">
        <v>0</v>
      </c>
      <c r="I21337">
        <v>0</v>
      </c>
      <c r="J21337">
        <v>0</v>
      </c>
      <c r="K21337">
        <v>0</v>
      </c>
    </row>
    <row r="21338" spans="2:11" outlineLevel="2">
      <c r="B21338" t="s">
        <v>56</v>
      </c>
      <c r="C21338" t="s">
        <v>37</v>
      </c>
      <c r="D21338">
        <v>0</v>
      </c>
      <c r="E21338">
        <v>1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2:11" outlineLevel="2">
      <c r="B21339" t="s">
        <v>56</v>
      </c>
      <c r="C21339" t="s">
        <v>38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2:11" outlineLevel="2">
      <c r="B21340" t="s">
        <v>56</v>
      </c>
      <c r="C21340" t="s">
        <v>39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2:11" outlineLevel="2">
      <c r="B21341" t="s">
        <v>56</v>
      </c>
      <c r="C21341" t="s">
        <v>40</v>
      </c>
      <c r="D21341">
        <v>1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1</v>
      </c>
      <c r="K21341">
        <v>0</v>
      </c>
    </row>
    <row r="21342" spans="2:11" outlineLevel="2">
      <c r="B21342" t="s">
        <v>56</v>
      </c>
      <c r="C21342" t="s">
        <v>41</v>
      </c>
      <c r="D21342">
        <v>0</v>
      </c>
      <c r="E21342">
        <v>0</v>
      </c>
      <c r="F21342">
        <v>1</v>
      </c>
      <c r="G21342">
        <v>0</v>
      </c>
      <c r="H21342">
        <v>0</v>
      </c>
      <c r="I21342">
        <v>1</v>
      </c>
      <c r="J21342">
        <v>0</v>
      </c>
      <c r="K21342">
        <v>0</v>
      </c>
    </row>
    <row r="21343" spans="2:11" s="3" customFormat="1">
      <c r="B21343" s="3" t="s">
        <v>945</v>
      </c>
      <c r="C21343" s="3" t="s">
        <v>8</v>
      </c>
      <c r="D21343" s="3">
        <f>IFERROR(AVERAGE(D21346), 0)</f>
        <v>0</v>
      </c>
      <c r="E21343" s="3">
        <f>IFERROR(AVERAGE(E21346), 0)</f>
        <v>0</v>
      </c>
      <c r="F21343" s="3">
        <f>IFERROR(AVERAGE(F21346), 0)</f>
        <v>0</v>
      </c>
      <c r="G21343" s="3">
        <f>IFERROR(AVERAGE(G21346), 0)</f>
        <v>0</v>
      </c>
      <c r="H21343" s="3">
        <f>IFERROR(AVERAGE(H21346), 0)</f>
        <v>0</v>
      </c>
      <c r="I21343" s="3">
        <f>IFERROR(AVERAGE(I21346), 0)</f>
        <v>0</v>
      </c>
      <c r="J21343" s="3">
        <f>IFERROR(AVERAGE(J21346), 0)</f>
        <v>0</v>
      </c>
      <c r="K21343" s="3">
        <f>IFERROR(AVERAGE(K21346), 0)</f>
        <v>0</v>
      </c>
    </row>
    <row r="21344" spans="2:11" outlineLevel="2">
      <c r="B21344" s="4" t="s">
        <v>9</v>
      </c>
      <c r="D21344">
        <f>E21347</f>
        <v>0</v>
      </c>
      <c r="E21344">
        <f>F21347</f>
        <v>0</v>
      </c>
      <c r="F21344">
        <f>G21347</f>
        <v>0</v>
      </c>
      <c r="G21344">
        <f>H21347</f>
        <v>0</v>
      </c>
      <c r="H21344">
        <f>I21347</f>
        <v>0</v>
      </c>
      <c r="I21344">
        <f>J21347</f>
        <v>0</v>
      </c>
      <c r="J21344">
        <f>K21347</f>
        <v>0</v>
      </c>
      <c r="K21344">
        <f>L21347</f>
        <v>0</v>
      </c>
    </row>
    <row r="21345" spans="2:11" outlineLevel="2">
      <c r="B21345" s="4" t="s">
        <v>10</v>
      </c>
      <c r="D21345">
        <f>E21348</f>
        <v>0</v>
      </c>
      <c r="E21345">
        <f>F21348</f>
        <v>0</v>
      </c>
      <c r="F21345">
        <f>G21348</f>
        <v>0</v>
      </c>
      <c r="G21345">
        <f>H21348</f>
        <v>0</v>
      </c>
      <c r="H21345">
        <f>I21348</f>
        <v>0</v>
      </c>
      <c r="I21345">
        <f>J21348</f>
        <v>0</v>
      </c>
      <c r="J21345">
        <f>K21348</f>
        <v>0</v>
      </c>
      <c r="K21345">
        <f>L21348</f>
        <v>0</v>
      </c>
    </row>
    <row r="21346" spans="2:11" s="5" customFormat="1" outlineLevel="1">
      <c r="C21346" s="5" t="s">
        <v>51</v>
      </c>
      <c r="D21346" s="1">
        <f>IFERROR(D21347/D21348, D21347)</f>
        <v>0</v>
      </c>
      <c r="E21346" s="1">
        <f>IFERROR(E21347/E21348, E21347)</f>
        <v>0</v>
      </c>
      <c r="F21346" s="1">
        <f>IFERROR(F21347/F21348, F21347)</f>
        <v>0</v>
      </c>
      <c r="G21346" s="1">
        <f>IFERROR(G21347/G21348, G21347)</f>
        <v>0</v>
      </c>
      <c r="H21346" s="1">
        <f>IFERROR(H21347/H21348, H21347)</f>
        <v>0</v>
      </c>
      <c r="I21346" s="1">
        <f>IFERROR(I21347/I21348, I21347)</f>
        <v>0</v>
      </c>
      <c r="J21346" s="1">
        <f>IFERROR(J21347/J21348, J21347)</f>
        <v>0</v>
      </c>
      <c r="K21346" s="1">
        <f>IFERROR(K21347/K21348, K21347)</f>
        <v>0</v>
      </c>
    </row>
    <row r="21347" spans="2:11" outlineLevel="2">
      <c r="C21347" t="s">
        <v>10</v>
      </c>
      <c r="D21347">
        <f>COUNTIF(D21349:D21352, "1")</f>
        <v>0</v>
      </c>
      <c r="E21347">
        <f>COUNTIF(E21349:E21352, "1")</f>
        <v>0</v>
      </c>
      <c r="F21347">
        <f>COUNTIF(F21349:F21352, "1")</f>
        <v>0</v>
      </c>
      <c r="G21347">
        <f>COUNTIF(G21349:G21352, "1")</f>
        <v>0</v>
      </c>
      <c r="H21347">
        <f>COUNTIF(H21349:H21352, "1")</f>
        <v>0</v>
      </c>
      <c r="I21347">
        <f>COUNTIF(I21349:I21352, "1")</f>
        <v>0</v>
      </c>
      <c r="J21347">
        <f>COUNTIF(J21349:J21352, "1")</f>
        <v>0</v>
      </c>
      <c r="K21347">
        <f>COUNTIF(K21349:K21352, "1")</f>
        <v>0</v>
      </c>
    </row>
    <row r="21348" spans="2:11" outlineLevel="2">
      <c r="C21348" t="s">
        <v>12</v>
      </c>
      <c r="D21348">
        <f>COUNTIF(D21349:D21352, "0")</f>
        <v>0</v>
      </c>
      <c r="E21348">
        <f>COUNTIF(E21349:E21352, "0")</f>
        <v>0</v>
      </c>
      <c r="F21348">
        <f>COUNTIF(F21349:F21352, "0")</f>
        <v>0</v>
      </c>
      <c r="G21348">
        <f>COUNTIF(G21349:G21352, "0")</f>
        <v>0</v>
      </c>
      <c r="H21348">
        <f>COUNTIF(H21349:H21352, "0")</f>
        <v>0</v>
      </c>
      <c r="I21348">
        <f>COUNTIF(I21349:I21352, "0")</f>
        <v>0</v>
      </c>
      <c r="J21348">
        <f>COUNTIF(J21349:J21352, "0")</f>
        <v>0</v>
      </c>
      <c r="K21348">
        <f>COUNTIF(K21349:K21352, "0")</f>
        <v>0</v>
      </c>
    </row>
    <row r="21349" spans="2:11" outlineLevel="2">
      <c r="B21349" t="s">
        <v>52</v>
      </c>
      <c r="C21349" t="s">
        <v>16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2:11" outlineLevel="2">
      <c r="B21350" t="s">
        <v>52</v>
      </c>
      <c r="C21350" t="s">
        <v>14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1</v>
      </c>
      <c r="K21350">
        <v>0</v>
      </c>
    </row>
    <row r="21351" spans="2:11" outlineLevel="2">
      <c r="B21351" t="s">
        <v>52</v>
      </c>
      <c r="C21351" t="s">
        <v>15</v>
      </c>
      <c r="D21351">
        <v>0</v>
      </c>
      <c r="E21351">
        <v>1</v>
      </c>
      <c r="F21351">
        <v>0</v>
      </c>
      <c r="G21351">
        <v>0</v>
      </c>
      <c r="H21351">
        <v>1</v>
      </c>
      <c r="I21351">
        <v>0</v>
      </c>
      <c r="J21351">
        <v>0</v>
      </c>
      <c r="K21351">
        <v>0</v>
      </c>
    </row>
    <row r="21352" spans="2:11" outlineLevel="2">
      <c r="B21352" t="s">
        <v>52</v>
      </c>
      <c r="C21352" t="s">
        <v>17</v>
      </c>
      <c r="D21352">
        <v>1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</row>
    <row r="21353" spans="2:11" s="3" customFormat="1">
      <c r="B21353" s="3" t="s">
        <v>946</v>
      </c>
      <c r="C21353" s="3" t="s">
        <v>8</v>
      </c>
      <c r="D21353" s="3">
        <f>IFERROR(AVERAGE(D21356), 0)</f>
        <v>0</v>
      </c>
      <c r="E21353" s="3">
        <f>IFERROR(AVERAGE(E21356), 0)</f>
        <v>0</v>
      </c>
      <c r="F21353" s="3">
        <f>IFERROR(AVERAGE(F21356), 0)</f>
        <v>0</v>
      </c>
      <c r="G21353" s="3">
        <f>IFERROR(AVERAGE(G21356), 0)</f>
        <v>0</v>
      </c>
      <c r="H21353" s="3">
        <f>IFERROR(AVERAGE(H21356), 0)</f>
        <v>0</v>
      </c>
      <c r="I21353" s="3">
        <f>IFERROR(AVERAGE(I21356), 0)</f>
        <v>0</v>
      </c>
      <c r="J21353" s="3">
        <f>IFERROR(AVERAGE(J21356), 0)</f>
        <v>0</v>
      </c>
      <c r="K21353" s="3">
        <f>IFERROR(AVERAGE(K21356), 0)</f>
        <v>0</v>
      </c>
    </row>
    <row r="21354" spans="2:11" outlineLevel="2">
      <c r="B21354" s="4" t="s">
        <v>9</v>
      </c>
      <c r="D21354">
        <f>E21357</f>
        <v>0</v>
      </c>
      <c r="E21354">
        <f>F21357</f>
        <v>0</v>
      </c>
      <c r="F21354">
        <f>G21357</f>
        <v>0</v>
      </c>
      <c r="G21354">
        <f>H21357</f>
        <v>0</v>
      </c>
      <c r="H21354">
        <f>I21357</f>
        <v>0</v>
      </c>
      <c r="I21354">
        <f>J21357</f>
        <v>0</v>
      </c>
      <c r="J21354">
        <f>K21357</f>
        <v>0</v>
      </c>
      <c r="K21354">
        <f>L21357</f>
        <v>0</v>
      </c>
    </row>
    <row r="21355" spans="2:11" outlineLevel="2">
      <c r="B21355" s="4" t="s">
        <v>10</v>
      </c>
      <c r="D21355">
        <f>E21358</f>
        <v>0</v>
      </c>
      <c r="E21355">
        <f>F21358</f>
        <v>0</v>
      </c>
      <c r="F21355">
        <f>G21358</f>
        <v>0</v>
      </c>
      <c r="G21355">
        <f>H21358</f>
        <v>0</v>
      </c>
      <c r="H21355">
        <f>I21358</f>
        <v>0</v>
      </c>
      <c r="I21355">
        <f>J21358</f>
        <v>0</v>
      </c>
      <c r="J21355">
        <f>K21358</f>
        <v>0</v>
      </c>
      <c r="K21355">
        <f>L21358</f>
        <v>0</v>
      </c>
    </row>
    <row r="21356" spans="2:11" s="5" customFormat="1" outlineLevel="1">
      <c r="C21356" s="5" t="s">
        <v>51</v>
      </c>
      <c r="D21356" s="1">
        <f>IFERROR(D21357/D21358, D21357)</f>
        <v>0</v>
      </c>
      <c r="E21356" s="1">
        <f>IFERROR(E21357/E21358, E21357)</f>
        <v>0</v>
      </c>
      <c r="F21356" s="1">
        <f>IFERROR(F21357/F21358, F21357)</f>
        <v>0</v>
      </c>
      <c r="G21356" s="1">
        <f>IFERROR(G21357/G21358, G21357)</f>
        <v>0</v>
      </c>
      <c r="H21356" s="1">
        <f>IFERROR(H21357/H21358, H21357)</f>
        <v>0</v>
      </c>
      <c r="I21356" s="1">
        <f>IFERROR(I21357/I21358, I21357)</f>
        <v>0</v>
      </c>
      <c r="J21356" s="1">
        <f>IFERROR(J21357/J21358, J21357)</f>
        <v>0</v>
      </c>
      <c r="K21356" s="1">
        <f>IFERROR(K21357/K21358, K21357)</f>
        <v>0</v>
      </c>
    </row>
    <row r="21357" spans="2:11" outlineLevel="2">
      <c r="C21357" t="s">
        <v>10</v>
      </c>
      <c r="D21357">
        <f>COUNTIF(D21359:D21361, "1")</f>
        <v>0</v>
      </c>
      <c r="E21357">
        <f>COUNTIF(E21359:E21361, "1")</f>
        <v>0</v>
      </c>
      <c r="F21357">
        <f>COUNTIF(F21359:F21361, "1")</f>
        <v>0</v>
      </c>
      <c r="G21357">
        <f>COUNTIF(G21359:G21361, "1")</f>
        <v>0</v>
      </c>
      <c r="H21357">
        <f>COUNTIF(H21359:H21361, "1")</f>
        <v>0</v>
      </c>
      <c r="I21357">
        <f>COUNTIF(I21359:I21361, "1")</f>
        <v>0</v>
      </c>
      <c r="J21357">
        <f>COUNTIF(J21359:J21361, "1")</f>
        <v>0</v>
      </c>
      <c r="K21357">
        <f>COUNTIF(K21359:K21361, "1")</f>
        <v>0</v>
      </c>
    </row>
    <row r="21358" spans="2:11" outlineLevel="2">
      <c r="C21358" t="s">
        <v>12</v>
      </c>
      <c r="D21358">
        <f>COUNTIF(D21359:D21361, "0")</f>
        <v>0</v>
      </c>
      <c r="E21358">
        <f>COUNTIF(E21359:E21361, "0")</f>
        <v>0</v>
      </c>
      <c r="F21358">
        <f>COUNTIF(F21359:F21361, "0")</f>
        <v>0</v>
      </c>
      <c r="G21358">
        <f>COUNTIF(G21359:G21361, "0")</f>
        <v>0</v>
      </c>
      <c r="H21358">
        <f>COUNTIF(H21359:H21361, "0")</f>
        <v>0</v>
      </c>
      <c r="I21358">
        <f>COUNTIF(I21359:I21361, "0")</f>
        <v>0</v>
      </c>
      <c r="J21358">
        <f>COUNTIF(J21359:J21361, "0")</f>
        <v>0</v>
      </c>
      <c r="K21358">
        <f>COUNTIF(K21359:K21361, "0")</f>
        <v>0</v>
      </c>
    </row>
    <row r="21359" spans="2:11" outlineLevel="2">
      <c r="B21359" t="s">
        <v>52</v>
      </c>
      <c r="C21359" t="s">
        <v>16</v>
      </c>
      <c r="D21359">
        <v>1</v>
      </c>
      <c r="E21359">
        <v>0</v>
      </c>
      <c r="F21359">
        <v>1</v>
      </c>
      <c r="G21359">
        <v>0</v>
      </c>
      <c r="H21359">
        <v>1</v>
      </c>
      <c r="I21359">
        <v>0</v>
      </c>
      <c r="J21359">
        <v>0</v>
      </c>
      <c r="K21359">
        <v>0</v>
      </c>
    </row>
    <row r="21360" spans="2:11" outlineLevel="2">
      <c r="B21360" t="s">
        <v>52</v>
      </c>
      <c r="C21360" t="s">
        <v>14</v>
      </c>
      <c r="D21360">
        <v>1</v>
      </c>
      <c r="E21360">
        <v>0</v>
      </c>
      <c r="F21360">
        <v>0</v>
      </c>
      <c r="G21360">
        <v>0</v>
      </c>
      <c r="H21360">
        <v>0</v>
      </c>
      <c r="I21360">
        <v>1</v>
      </c>
      <c r="J21360">
        <v>0</v>
      </c>
      <c r="K21360">
        <v>0</v>
      </c>
    </row>
    <row r="21361" spans="2:11" outlineLevel="2">
      <c r="B21361" t="s">
        <v>52</v>
      </c>
      <c r="C21361" t="s">
        <v>17</v>
      </c>
      <c r="D21361">
        <v>0</v>
      </c>
      <c r="E21361">
        <v>0</v>
      </c>
      <c r="F21361">
        <v>0</v>
      </c>
      <c r="G21361">
        <v>0</v>
      </c>
      <c r="H21361">
        <v>1</v>
      </c>
      <c r="I21361">
        <v>1</v>
      </c>
      <c r="J21361">
        <v>0</v>
      </c>
      <c r="K21361">
        <v>0</v>
      </c>
    </row>
    <row r="21362" spans="2:11" s="3" customFormat="1">
      <c r="B21362" s="3" t="s">
        <v>947</v>
      </c>
      <c r="C21362" s="3" t="s">
        <v>8</v>
      </c>
      <c r="D21362" s="3">
        <f>IFERROR(AVERAGE(D21365,D21388,D21410), 0)</f>
        <v>0</v>
      </c>
      <c r="E21362" s="3">
        <f>IFERROR(AVERAGE(E21365,E21388,E21410), 0)</f>
        <v>0</v>
      </c>
      <c r="F21362" s="3">
        <f>IFERROR(AVERAGE(F21365,F21388,F21410), 0)</f>
        <v>0</v>
      </c>
      <c r="G21362" s="3">
        <f>IFERROR(AVERAGE(G21365,G21388,G21410), 0)</f>
        <v>0</v>
      </c>
      <c r="H21362" s="3">
        <f>IFERROR(AVERAGE(H21365,H21388,H21410), 0)</f>
        <v>0</v>
      </c>
      <c r="I21362" s="3">
        <f>IFERROR(AVERAGE(I21365,I21388,I21410), 0)</f>
        <v>0</v>
      </c>
      <c r="J21362" s="3">
        <f>IFERROR(AVERAGE(J21365,J21388,J21410), 0)</f>
        <v>0</v>
      </c>
      <c r="K21362" s="3">
        <f>IFERROR(AVERAGE(K21365,K21388,K21410), 0)</f>
        <v>0</v>
      </c>
    </row>
    <row r="21363" spans="2:11" outlineLevel="2">
      <c r="B21363" s="4" t="s">
        <v>9</v>
      </c>
      <c r="D21363">
        <f>E21366+E21389+E21411</f>
        <v>0</v>
      </c>
      <c r="E21363">
        <f>F21366+F21389+F21411</f>
        <v>0</v>
      </c>
      <c r="F21363">
        <f>G21366+G21389+G21411</f>
        <v>0</v>
      </c>
      <c r="G21363">
        <f>H21366+H21389+H21411</f>
        <v>0</v>
      </c>
      <c r="H21363">
        <f>I21366+I21389+I21411</f>
        <v>0</v>
      </c>
      <c r="I21363">
        <f>J21366+J21389+J21411</f>
        <v>0</v>
      </c>
      <c r="J21363">
        <f>K21366+K21389+K21411</f>
        <v>0</v>
      </c>
      <c r="K21363">
        <f>L21366+L21389+L21411</f>
        <v>0</v>
      </c>
    </row>
    <row r="21364" spans="2:11" outlineLevel="2">
      <c r="B21364" s="4" t="s">
        <v>10</v>
      </c>
      <c r="D21364">
        <f>E21367+E21390+E21412</f>
        <v>0</v>
      </c>
      <c r="E21364">
        <f>F21367+F21390+F21412</f>
        <v>0</v>
      </c>
      <c r="F21364">
        <f>G21367+G21390+G21412</f>
        <v>0</v>
      </c>
      <c r="G21364">
        <f>H21367+H21390+H21412</f>
        <v>0</v>
      </c>
      <c r="H21364">
        <f>I21367+I21390+I21412</f>
        <v>0</v>
      </c>
      <c r="I21364">
        <f>J21367+J21390+J21412</f>
        <v>0</v>
      </c>
      <c r="J21364">
        <f>K21367+K21390+K21412</f>
        <v>0</v>
      </c>
      <c r="K21364">
        <f>L21367+L21390+L21412</f>
        <v>0</v>
      </c>
    </row>
    <row r="21365" spans="2:11" s="5" customFormat="1" outlineLevel="1">
      <c r="C21365" s="5" t="s">
        <v>49</v>
      </c>
      <c r="D21365" s="1">
        <f>IFERROR(D21366/D21367, D21366)</f>
        <v>0</v>
      </c>
      <c r="E21365" s="1">
        <f>IFERROR(E21366/E21367, E21366)</f>
        <v>0</v>
      </c>
      <c r="F21365" s="1">
        <f>IFERROR(F21366/F21367, F21366)</f>
        <v>0</v>
      </c>
      <c r="G21365" s="1">
        <f>IFERROR(G21366/G21367, G21366)</f>
        <v>0</v>
      </c>
      <c r="H21365" s="1">
        <f>IFERROR(H21366/H21367, H21366)</f>
        <v>0</v>
      </c>
      <c r="I21365" s="1">
        <f>IFERROR(I21366/I21367, I21366)</f>
        <v>0</v>
      </c>
      <c r="J21365" s="1">
        <f>IFERROR(J21366/J21367, J21366)</f>
        <v>0</v>
      </c>
      <c r="K21365" s="1">
        <f>IFERROR(K21366/K21367, K21366)</f>
        <v>0</v>
      </c>
    </row>
    <row r="21366" spans="2:11" outlineLevel="2">
      <c r="C21366" t="s">
        <v>10</v>
      </c>
      <c r="D21366">
        <f>COUNTIF(D21368:D21387, "1")</f>
        <v>0</v>
      </c>
      <c r="E21366">
        <f>COUNTIF(E21368:E21387, "1")</f>
        <v>0</v>
      </c>
      <c r="F21366">
        <f>COUNTIF(F21368:F21387, "1")</f>
        <v>0</v>
      </c>
      <c r="G21366">
        <f>COUNTIF(G21368:G21387, "1")</f>
        <v>0</v>
      </c>
      <c r="H21366">
        <f>COUNTIF(H21368:H21387, "1")</f>
        <v>0</v>
      </c>
      <c r="I21366">
        <f>COUNTIF(I21368:I21387, "1")</f>
        <v>0</v>
      </c>
      <c r="J21366">
        <f>COUNTIF(J21368:J21387, "1")</f>
        <v>0</v>
      </c>
      <c r="K21366">
        <f>COUNTIF(K21368:K21387, "1")</f>
        <v>0</v>
      </c>
    </row>
    <row r="21367" spans="2:11" outlineLevel="2">
      <c r="C21367" t="s">
        <v>12</v>
      </c>
      <c r="D21367">
        <f>COUNTIF(D21368:D21387, "0")</f>
        <v>0</v>
      </c>
      <c r="E21367">
        <f>COUNTIF(E21368:E21387, "0")</f>
        <v>0</v>
      </c>
      <c r="F21367">
        <f>COUNTIF(F21368:F21387, "0")</f>
        <v>0</v>
      </c>
      <c r="G21367">
        <f>COUNTIF(G21368:G21387, "0")</f>
        <v>0</v>
      </c>
      <c r="H21367">
        <f>COUNTIF(H21368:H21387, "0")</f>
        <v>0</v>
      </c>
      <c r="I21367">
        <f>COUNTIF(I21368:I21387, "0")</f>
        <v>0</v>
      </c>
      <c r="J21367">
        <f>COUNTIF(J21368:J21387, "0")</f>
        <v>0</v>
      </c>
      <c r="K21367">
        <f>COUNTIF(K21368:K21387, "0")</f>
        <v>0</v>
      </c>
    </row>
    <row r="21368" spans="2:11" outlineLevel="2">
      <c r="B21368" t="s">
        <v>50</v>
      </c>
      <c r="C21368" t="s">
        <v>14</v>
      </c>
      <c r="D21368">
        <v>0</v>
      </c>
      <c r="E21368">
        <v>0</v>
      </c>
      <c r="F21368">
        <v>1</v>
      </c>
      <c r="G21368">
        <v>0</v>
      </c>
      <c r="H21368">
        <v>0</v>
      </c>
      <c r="I21368">
        <v>0</v>
      </c>
      <c r="J21368">
        <v>1</v>
      </c>
      <c r="K21368">
        <v>0</v>
      </c>
    </row>
    <row r="21369" spans="2:11" outlineLevel="2">
      <c r="B21369" t="s">
        <v>50</v>
      </c>
      <c r="C21369" t="s">
        <v>15</v>
      </c>
      <c r="D21369">
        <v>0</v>
      </c>
      <c r="E21369">
        <v>0</v>
      </c>
      <c r="F21369">
        <v>0</v>
      </c>
      <c r="G21369">
        <v>1</v>
      </c>
      <c r="H21369">
        <v>0</v>
      </c>
      <c r="I21369">
        <v>0</v>
      </c>
      <c r="J21369">
        <v>0</v>
      </c>
      <c r="K21369">
        <v>0</v>
      </c>
    </row>
    <row r="21370" spans="2:11" outlineLevel="2">
      <c r="B21370" t="s">
        <v>50</v>
      </c>
      <c r="C21370" t="s">
        <v>16</v>
      </c>
      <c r="D21370">
        <v>0</v>
      </c>
      <c r="E21370">
        <v>0</v>
      </c>
      <c r="F21370">
        <v>0</v>
      </c>
      <c r="G21370">
        <v>1</v>
      </c>
      <c r="H21370">
        <v>0</v>
      </c>
      <c r="I21370">
        <v>0</v>
      </c>
      <c r="J21370">
        <v>0</v>
      </c>
      <c r="K21370">
        <v>0</v>
      </c>
    </row>
    <row r="21371" spans="2:11" outlineLevel="2">
      <c r="B21371" t="s">
        <v>50</v>
      </c>
      <c r="C21371" t="s">
        <v>17</v>
      </c>
      <c r="D21371">
        <v>0</v>
      </c>
      <c r="E21371">
        <v>0</v>
      </c>
      <c r="F21371">
        <v>1</v>
      </c>
      <c r="G21371">
        <v>0</v>
      </c>
      <c r="H21371">
        <v>1</v>
      </c>
      <c r="I21371">
        <v>0</v>
      </c>
      <c r="J21371">
        <v>0</v>
      </c>
      <c r="K21371">
        <v>0</v>
      </c>
    </row>
    <row r="21372" spans="2:11" outlineLevel="2">
      <c r="B21372" t="s">
        <v>50</v>
      </c>
      <c r="C21372" t="s">
        <v>18</v>
      </c>
      <c r="D21372">
        <v>0</v>
      </c>
      <c r="E21372">
        <v>0</v>
      </c>
      <c r="F21372">
        <v>0</v>
      </c>
      <c r="G21372">
        <v>0</v>
      </c>
      <c r="H21372">
        <v>1</v>
      </c>
      <c r="I21372">
        <v>0</v>
      </c>
      <c r="J21372">
        <v>0</v>
      </c>
      <c r="K21372">
        <v>0</v>
      </c>
    </row>
    <row r="21373" spans="2:11" outlineLevel="2">
      <c r="B21373" t="s">
        <v>50</v>
      </c>
      <c r="C21373" t="s">
        <v>32</v>
      </c>
      <c r="D21373">
        <v>0</v>
      </c>
      <c r="E21373">
        <v>0</v>
      </c>
      <c r="F21373">
        <v>1</v>
      </c>
      <c r="G21373">
        <v>0</v>
      </c>
      <c r="H21373">
        <v>1</v>
      </c>
      <c r="I21373">
        <v>1</v>
      </c>
      <c r="J21373">
        <v>1</v>
      </c>
      <c r="K21373">
        <v>0</v>
      </c>
    </row>
    <row r="21374" spans="2:11" outlineLevel="2">
      <c r="B21374" t="s">
        <v>50</v>
      </c>
      <c r="C21374" t="s">
        <v>21</v>
      </c>
      <c r="D21374">
        <v>1</v>
      </c>
      <c r="E21374">
        <v>0</v>
      </c>
      <c r="F21374">
        <v>1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2:11" outlineLevel="2">
      <c r="B21375" t="s">
        <v>50</v>
      </c>
      <c r="C21375" t="s">
        <v>23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2:11" outlineLevel="2">
      <c r="B21376" t="s">
        <v>50</v>
      </c>
      <c r="C21376" t="s">
        <v>33</v>
      </c>
      <c r="D21376">
        <v>0</v>
      </c>
      <c r="E21376">
        <v>0</v>
      </c>
      <c r="F21376">
        <v>0</v>
      </c>
      <c r="G21376">
        <v>1</v>
      </c>
      <c r="H21376">
        <v>1</v>
      </c>
      <c r="I21376">
        <v>0</v>
      </c>
      <c r="J21376">
        <v>0</v>
      </c>
      <c r="K21376">
        <v>0</v>
      </c>
    </row>
    <row r="21377" spans="2:11" outlineLevel="2">
      <c r="B21377" t="s">
        <v>50</v>
      </c>
      <c r="C21377" t="s">
        <v>24</v>
      </c>
      <c r="D21377">
        <v>0</v>
      </c>
      <c r="E21377">
        <v>0</v>
      </c>
      <c r="F21377">
        <v>1</v>
      </c>
      <c r="G21377">
        <v>1</v>
      </c>
      <c r="H21377">
        <v>0</v>
      </c>
      <c r="I21377">
        <v>0</v>
      </c>
      <c r="J21377">
        <v>0</v>
      </c>
      <c r="K21377">
        <v>0</v>
      </c>
    </row>
    <row r="21378" spans="2:11" outlineLevel="2">
      <c r="B21378" t="s">
        <v>50</v>
      </c>
      <c r="C21378" t="s">
        <v>34</v>
      </c>
      <c r="D21378">
        <v>1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1</v>
      </c>
      <c r="K21378">
        <v>0</v>
      </c>
    </row>
    <row r="21379" spans="2:11" outlineLevel="2">
      <c r="B21379" t="s">
        <v>50</v>
      </c>
      <c r="C21379" t="s">
        <v>25</v>
      </c>
      <c r="D21379">
        <v>0</v>
      </c>
      <c r="E21379">
        <v>0</v>
      </c>
      <c r="F21379">
        <v>1</v>
      </c>
      <c r="G21379">
        <v>0</v>
      </c>
      <c r="H21379">
        <v>1</v>
      </c>
      <c r="I21379">
        <v>1</v>
      </c>
      <c r="J21379">
        <v>0</v>
      </c>
      <c r="K21379">
        <v>0</v>
      </c>
    </row>
    <row r="21380" spans="2:11" outlineLevel="2">
      <c r="B21380" t="s">
        <v>50</v>
      </c>
      <c r="C21380" t="s">
        <v>26</v>
      </c>
      <c r="D21380">
        <v>1</v>
      </c>
      <c r="E21380">
        <v>0</v>
      </c>
      <c r="F21380">
        <v>1</v>
      </c>
      <c r="G21380">
        <v>0</v>
      </c>
      <c r="H21380">
        <v>0</v>
      </c>
      <c r="I21380">
        <v>0</v>
      </c>
      <c r="J21380">
        <v>0</v>
      </c>
      <c r="K21380">
        <v>0</v>
      </c>
    </row>
    <row r="21381" spans="2:11" outlineLevel="2">
      <c r="B21381" t="s">
        <v>50</v>
      </c>
      <c r="C21381" t="s">
        <v>27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2:11" outlineLevel="2">
      <c r="B21382" t="s">
        <v>50</v>
      </c>
      <c r="C21382" t="s">
        <v>28</v>
      </c>
      <c r="D21382">
        <v>1</v>
      </c>
      <c r="E21382">
        <v>1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2:11" outlineLevel="2">
      <c r="B21383" t="s">
        <v>50</v>
      </c>
      <c r="C21383" t="s">
        <v>35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1</v>
      </c>
      <c r="J21383">
        <v>0</v>
      </c>
      <c r="K21383">
        <v>0</v>
      </c>
    </row>
    <row r="21384" spans="2:11" outlineLevel="2">
      <c r="B21384" t="s">
        <v>50</v>
      </c>
      <c r="C21384" t="s">
        <v>48</v>
      </c>
      <c r="D21384">
        <v>0</v>
      </c>
      <c r="E21384">
        <v>0</v>
      </c>
      <c r="F21384">
        <v>0</v>
      </c>
      <c r="G21384">
        <v>1</v>
      </c>
      <c r="H21384">
        <v>0</v>
      </c>
      <c r="I21384">
        <v>0</v>
      </c>
      <c r="J21384">
        <v>0</v>
      </c>
      <c r="K21384">
        <v>0</v>
      </c>
    </row>
    <row r="21385" spans="2:11" outlineLevel="2">
      <c r="B21385" t="s">
        <v>50</v>
      </c>
      <c r="C21385" t="s">
        <v>36</v>
      </c>
      <c r="D21385">
        <v>1</v>
      </c>
      <c r="E21385">
        <v>0</v>
      </c>
      <c r="F21385">
        <v>1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2:11" outlineLevel="2">
      <c r="B21386" t="s">
        <v>50</v>
      </c>
      <c r="C21386" t="s">
        <v>37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2:11" outlineLevel="2">
      <c r="B21387" t="s">
        <v>50</v>
      </c>
      <c r="C21387" t="s">
        <v>39</v>
      </c>
      <c r="D21387">
        <v>0</v>
      </c>
      <c r="E21387">
        <v>0</v>
      </c>
      <c r="F21387">
        <v>1</v>
      </c>
      <c r="G21387">
        <v>0</v>
      </c>
      <c r="H21387">
        <v>1</v>
      </c>
      <c r="I21387">
        <v>0</v>
      </c>
      <c r="J21387">
        <v>0</v>
      </c>
      <c r="K21387">
        <v>0</v>
      </c>
    </row>
    <row r="21388" spans="2:11" s="5" customFormat="1" outlineLevel="1">
      <c r="C21388" s="5" t="s">
        <v>51</v>
      </c>
      <c r="D21388" s="1">
        <f>IFERROR(D21389/D21390, D21389)</f>
        <v>0</v>
      </c>
      <c r="E21388" s="1">
        <f>IFERROR(E21389/E21390, E21389)</f>
        <v>0</v>
      </c>
      <c r="F21388" s="1">
        <f>IFERROR(F21389/F21390, F21389)</f>
        <v>0</v>
      </c>
      <c r="G21388" s="1">
        <f>IFERROR(G21389/G21390, G21389)</f>
        <v>0</v>
      </c>
      <c r="H21388" s="1">
        <f>IFERROR(H21389/H21390, H21389)</f>
        <v>0</v>
      </c>
      <c r="I21388" s="1">
        <f>IFERROR(I21389/I21390, I21389)</f>
        <v>0</v>
      </c>
      <c r="J21388" s="1">
        <f>IFERROR(J21389/J21390, J21389)</f>
        <v>0</v>
      </c>
      <c r="K21388" s="1">
        <f>IFERROR(K21389/K21390, K21389)</f>
        <v>0</v>
      </c>
    </row>
    <row r="21389" spans="2:11" outlineLevel="2">
      <c r="C21389" t="s">
        <v>10</v>
      </c>
      <c r="D21389">
        <f>COUNTIF(D21391:D21409, "1")</f>
        <v>0</v>
      </c>
      <c r="E21389">
        <f>COUNTIF(E21391:E21409, "1")</f>
        <v>0</v>
      </c>
      <c r="F21389">
        <f>COUNTIF(F21391:F21409, "1")</f>
        <v>0</v>
      </c>
      <c r="G21389">
        <f>COUNTIF(G21391:G21409, "1")</f>
        <v>0</v>
      </c>
      <c r="H21389">
        <f>COUNTIF(H21391:H21409, "1")</f>
        <v>0</v>
      </c>
      <c r="I21389">
        <f>COUNTIF(I21391:I21409, "1")</f>
        <v>0</v>
      </c>
      <c r="J21389">
        <f>COUNTIF(J21391:J21409, "1")</f>
        <v>0</v>
      </c>
      <c r="K21389">
        <f>COUNTIF(K21391:K21409, "1")</f>
        <v>0</v>
      </c>
    </row>
    <row r="21390" spans="2:11" outlineLevel="2">
      <c r="C21390" t="s">
        <v>12</v>
      </c>
      <c r="D21390">
        <f>COUNTIF(D21391:D21409, "0")</f>
        <v>0</v>
      </c>
      <c r="E21390">
        <f>COUNTIF(E21391:E21409, "0")</f>
        <v>0</v>
      </c>
      <c r="F21390">
        <f>COUNTIF(F21391:F21409, "0")</f>
        <v>0</v>
      </c>
      <c r="G21390">
        <f>COUNTIF(G21391:G21409, "0")</f>
        <v>0</v>
      </c>
      <c r="H21390">
        <f>COUNTIF(H21391:H21409, "0")</f>
        <v>0</v>
      </c>
      <c r="I21390">
        <f>COUNTIF(I21391:I21409, "0")</f>
        <v>0</v>
      </c>
      <c r="J21390">
        <f>COUNTIF(J21391:J21409, "0")</f>
        <v>0</v>
      </c>
      <c r="K21390">
        <f>COUNTIF(K21391:K21409, "0")</f>
        <v>0</v>
      </c>
    </row>
    <row r="21391" spans="2:11" outlineLevel="2">
      <c r="B21391" t="s">
        <v>52</v>
      </c>
      <c r="C21391" t="s">
        <v>14</v>
      </c>
      <c r="D21391">
        <v>0</v>
      </c>
      <c r="E21391">
        <v>0</v>
      </c>
      <c r="F21391">
        <v>0</v>
      </c>
      <c r="G21391">
        <v>0</v>
      </c>
      <c r="H21391">
        <v>1</v>
      </c>
      <c r="I21391">
        <v>0</v>
      </c>
      <c r="J21391">
        <v>1</v>
      </c>
      <c r="K21391">
        <v>0</v>
      </c>
    </row>
    <row r="21392" spans="2:11" outlineLevel="2">
      <c r="B21392" t="s">
        <v>52</v>
      </c>
      <c r="C21392" t="s">
        <v>15</v>
      </c>
      <c r="D21392">
        <v>0</v>
      </c>
      <c r="E21392">
        <v>0</v>
      </c>
      <c r="F21392">
        <v>1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2:11" outlineLevel="2">
      <c r="B21393" t="s">
        <v>52</v>
      </c>
      <c r="C21393" t="s">
        <v>16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2:11" outlineLevel="2">
      <c r="B21394" t="s">
        <v>52</v>
      </c>
      <c r="C21394" t="s">
        <v>17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2:11" outlineLevel="2">
      <c r="B21395" t="s">
        <v>52</v>
      </c>
      <c r="C21395" t="s">
        <v>18</v>
      </c>
      <c r="D21395">
        <v>0</v>
      </c>
      <c r="E21395">
        <v>0</v>
      </c>
      <c r="F21395">
        <v>1</v>
      </c>
      <c r="G21395">
        <v>0</v>
      </c>
      <c r="H21395">
        <v>0</v>
      </c>
      <c r="I21395">
        <v>0</v>
      </c>
      <c r="J21395">
        <v>1</v>
      </c>
      <c r="K21395">
        <v>0</v>
      </c>
    </row>
    <row r="21396" spans="2:11" outlineLevel="2">
      <c r="B21396" t="s">
        <v>52</v>
      </c>
      <c r="C21396" t="s">
        <v>32</v>
      </c>
      <c r="D21396">
        <v>1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2:11" outlineLevel="2">
      <c r="B21397" t="s">
        <v>52</v>
      </c>
      <c r="C21397" t="s">
        <v>20</v>
      </c>
      <c r="D21397">
        <v>0</v>
      </c>
      <c r="E21397">
        <v>1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2:11" outlineLevel="2">
      <c r="B21398" t="s">
        <v>52</v>
      </c>
      <c r="C21398" t="s">
        <v>21</v>
      </c>
      <c r="D21398">
        <v>0</v>
      </c>
      <c r="E21398">
        <v>0</v>
      </c>
      <c r="F21398">
        <v>0</v>
      </c>
      <c r="G21398">
        <v>0</v>
      </c>
      <c r="H21398">
        <v>1</v>
      </c>
      <c r="I21398">
        <v>0</v>
      </c>
      <c r="J21398">
        <v>0</v>
      </c>
      <c r="K21398">
        <v>0</v>
      </c>
    </row>
    <row r="21399" spans="2:11" outlineLevel="2">
      <c r="B21399" t="s">
        <v>52</v>
      </c>
      <c r="C21399" t="s">
        <v>22</v>
      </c>
      <c r="D21399">
        <v>0</v>
      </c>
      <c r="E21399">
        <v>1</v>
      </c>
      <c r="F21399">
        <v>0</v>
      </c>
      <c r="G21399">
        <v>0</v>
      </c>
      <c r="H21399">
        <v>0</v>
      </c>
      <c r="I21399">
        <v>1</v>
      </c>
      <c r="J21399">
        <v>0</v>
      </c>
      <c r="K21399">
        <v>0</v>
      </c>
    </row>
    <row r="21400" spans="2:11" outlineLevel="2">
      <c r="B21400" t="s">
        <v>52</v>
      </c>
      <c r="C21400" t="s">
        <v>23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2:11" outlineLevel="2">
      <c r="B21401" t="s">
        <v>52</v>
      </c>
      <c r="C21401" t="s">
        <v>33</v>
      </c>
      <c r="D21401">
        <v>0</v>
      </c>
      <c r="E21401">
        <v>0</v>
      </c>
      <c r="F21401">
        <v>0</v>
      </c>
      <c r="G21401">
        <v>1</v>
      </c>
      <c r="H21401">
        <v>0</v>
      </c>
      <c r="I21401">
        <v>0</v>
      </c>
      <c r="J21401">
        <v>0</v>
      </c>
      <c r="K21401">
        <v>0</v>
      </c>
    </row>
    <row r="21402" spans="2:11" outlineLevel="2">
      <c r="B21402" t="s">
        <v>52</v>
      </c>
      <c r="C21402" t="s">
        <v>24</v>
      </c>
      <c r="D21402">
        <v>0</v>
      </c>
      <c r="E21402">
        <v>0</v>
      </c>
      <c r="F21402">
        <v>1</v>
      </c>
      <c r="G21402">
        <v>0</v>
      </c>
      <c r="H21402">
        <v>1</v>
      </c>
      <c r="I21402">
        <v>0</v>
      </c>
      <c r="J21402">
        <v>0</v>
      </c>
      <c r="K21402">
        <v>0</v>
      </c>
    </row>
    <row r="21403" spans="2:11" outlineLevel="2">
      <c r="B21403" t="s">
        <v>52</v>
      </c>
      <c r="C21403" t="s">
        <v>34</v>
      </c>
      <c r="D21403">
        <v>1</v>
      </c>
      <c r="E21403">
        <v>0</v>
      </c>
      <c r="F21403">
        <v>0</v>
      </c>
      <c r="G21403">
        <v>0</v>
      </c>
      <c r="H21403">
        <v>1</v>
      </c>
      <c r="I21403">
        <v>0</v>
      </c>
      <c r="J21403">
        <v>1</v>
      </c>
      <c r="K21403">
        <v>0</v>
      </c>
    </row>
    <row r="21404" spans="2:11" outlineLevel="2">
      <c r="B21404" t="s">
        <v>52</v>
      </c>
      <c r="C21404" t="s">
        <v>25</v>
      </c>
      <c r="D21404">
        <v>0</v>
      </c>
      <c r="E21404">
        <v>0</v>
      </c>
      <c r="F21404">
        <v>0</v>
      </c>
      <c r="G21404">
        <v>1</v>
      </c>
      <c r="H21404">
        <v>0</v>
      </c>
      <c r="I21404">
        <v>0</v>
      </c>
      <c r="J21404">
        <v>0</v>
      </c>
      <c r="K21404">
        <v>0</v>
      </c>
    </row>
    <row r="21405" spans="2:11" outlineLevel="2">
      <c r="B21405" t="s">
        <v>52</v>
      </c>
      <c r="C21405" t="s">
        <v>26</v>
      </c>
      <c r="D21405">
        <v>0</v>
      </c>
      <c r="E21405">
        <v>0</v>
      </c>
      <c r="F21405">
        <v>0</v>
      </c>
      <c r="G21405">
        <v>1</v>
      </c>
      <c r="H21405">
        <v>0</v>
      </c>
      <c r="I21405">
        <v>1</v>
      </c>
      <c r="J21405">
        <v>0</v>
      </c>
      <c r="K21405">
        <v>0</v>
      </c>
    </row>
    <row r="21406" spans="2:11" outlineLevel="2">
      <c r="B21406" t="s">
        <v>52</v>
      </c>
      <c r="C21406" t="s">
        <v>28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2:11" outlineLevel="2">
      <c r="B21407" t="s">
        <v>52</v>
      </c>
      <c r="C21407" t="s">
        <v>35</v>
      </c>
      <c r="D21407">
        <v>0</v>
      </c>
      <c r="E21407">
        <v>1</v>
      </c>
      <c r="F21407">
        <v>1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2:11" outlineLevel="2">
      <c r="B21408" t="s">
        <v>52</v>
      </c>
      <c r="C21408" t="s">
        <v>48</v>
      </c>
      <c r="D21408">
        <v>0</v>
      </c>
      <c r="E21408">
        <v>0</v>
      </c>
      <c r="F21408">
        <v>1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2:11" outlineLevel="2">
      <c r="B21409" t="s">
        <v>52</v>
      </c>
      <c r="C21409" t="s">
        <v>38</v>
      </c>
      <c r="D21409">
        <v>0</v>
      </c>
      <c r="E21409">
        <v>1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2:11" s="5" customFormat="1" outlineLevel="1">
      <c r="C21410" s="5" t="s">
        <v>55</v>
      </c>
      <c r="D21410" s="1">
        <f>IFERROR(D21411/D21412, D21411)</f>
        <v>0</v>
      </c>
      <c r="E21410" s="1">
        <f>IFERROR(E21411/E21412, E21411)</f>
        <v>0</v>
      </c>
      <c r="F21410" s="1">
        <f>IFERROR(F21411/F21412, F21411)</f>
        <v>0</v>
      </c>
      <c r="G21410" s="1">
        <f>IFERROR(G21411/G21412, G21411)</f>
        <v>0</v>
      </c>
      <c r="H21410" s="1">
        <f>IFERROR(H21411/H21412, H21411)</f>
        <v>0</v>
      </c>
      <c r="I21410" s="1">
        <f>IFERROR(I21411/I21412, I21411)</f>
        <v>0</v>
      </c>
      <c r="J21410" s="1">
        <f>IFERROR(J21411/J21412, J21411)</f>
        <v>0</v>
      </c>
      <c r="K21410" s="1">
        <f>IFERROR(K21411/K21412, K21411)</f>
        <v>0</v>
      </c>
    </row>
    <row r="21411" spans="2:11" outlineLevel="2">
      <c r="C21411" t="s">
        <v>10</v>
      </c>
      <c r="D21411">
        <f>COUNTIF(D21413:D21433, "1")</f>
        <v>0</v>
      </c>
      <c r="E21411">
        <f>COUNTIF(E21413:E21433, "1")</f>
        <v>0</v>
      </c>
      <c r="F21411">
        <f>COUNTIF(F21413:F21433, "1")</f>
        <v>0</v>
      </c>
      <c r="G21411">
        <f>COUNTIF(G21413:G21433, "1")</f>
        <v>0</v>
      </c>
      <c r="H21411">
        <f>COUNTIF(H21413:H21433, "1")</f>
        <v>0</v>
      </c>
      <c r="I21411">
        <f>COUNTIF(I21413:I21433, "1")</f>
        <v>0</v>
      </c>
      <c r="J21411">
        <f>COUNTIF(J21413:J21433, "1")</f>
        <v>0</v>
      </c>
      <c r="K21411">
        <f>COUNTIF(K21413:K21433, "1")</f>
        <v>0</v>
      </c>
    </row>
    <row r="21412" spans="2:11" outlineLevel="2">
      <c r="C21412" t="s">
        <v>12</v>
      </c>
      <c r="D21412">
        <f>COUNTIF(D21413:D21433, "0")</f>
        <v>0</v>
      </c>
      <c r="E21412">
        <f>COUNTIF(E21413:E21433, "0")</f>
        <v>0</v>
      </c>
      <c r="F21412">
        <f>COUNTIF(F21413:F21433, "0")</f>
        <v>0</v>
      </c>
      <c r="G21412">
        <f>COUNTIF(G21413:G21433, "0")</f>
        <v>0</v>
      </c>
      <c r="H21412">
        <f>COUNTIF(H21413:H21433, "0")</f>
        <v>0</v>
      </c>
      <c r="I21412">
        <f>COUNTIF(I21413:I21433, "0")</f>
        <v>0</v>
      </c>
      <c r="J21412">
        <f>COUNTIF(J21413:J21433, "0")</f>
        <v>0</v>
      </c>
      <c r="K21412">
        <f>COUNTIF(K21413:K21433, "0")</f>
        <v>0</v>
      </c>
    </row>
    <row r="21413" spans="2:11" outlineLevel="2">
      <c r="B21413" t="s">
        <v>56</v>
      </c>
      <c r="C21413" t="s">
        <v>17</v>
      </c>
      <c r="D21413">
        <v>0</v>
      </c>
      <c r="E21413">
        <v>1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2:11" outlineLevel="2">
      <c r="B21414" t="s">
        <v>56</v>
      </c>
      <c r="C21414" t="s">
        <v>18</v>
      </c>
      <c r="D21414">
        <v>0</v>
      </c>
      <c r="E21414">
        <v>0</v>
      </c>
      <c r="F21414">
        <v>1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2:11" outlineLevel="2">
      <c r="B21415" t="s">
        <v>56</v>
      </c>
      <c r="C21415" t="s">
        <v>20</v>
      </c>
      <c r="D21415">
        <v>1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2:11" outlineLevel="2">
      <c r="B21416" t="s">
        <v>56</v>
      </c>
      <c r="C21416" t="s">
        <v>22</v>
      </c>
      <c r="D21416">
        <v>0</v>
      </c>
      <c r="E21416">
        <v>0</v>
      </c>
      <c r="F21416">
        <v>0</v>
      </c>
      <c r="G21416">
        <v>1</v>
      </c>
      <c r="H21416">
        <v>0</v>
      </c>
      <c r="I21416">
        <v>0</v>
      </c>
      <c r="J21416">
        <v>0</v>
      </c>
      <c r="K21416">
        <v>0</v>
      </c>
    </row>
    <row r="21417" spans="2:11" outlineLevel="2">
      <c r="B21417" t="s">
        <v>56</v>
      </c>
      <c r="C21417" t="s">
        <v>23</v>
      </c>
      <c r="D21417">
        <v>1</v>
      </c>
      <c r="E21417">
        <v>1</v>
      </c>
      <c r="F21417">
        <v>1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2:11" outlineLevel="2">
      <c r="B21418" t="s">
        <v>56</v>
      </c>
      <c r="C21418" t="s">
        <v>33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2:11" outlineLevel="2">
      <c r="B21419" t="s">
        <v>56</v>
      </c>
      <c r="C21419" t="s">
        <v>24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2:11" outlineLevel="2">
      <c r="B21420" t="s">
        <v>56</v>
      </c>
      <c r="C21420" t="s">
        <v>34</v>
      </c>
      <c r="D21420">
        <v>1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</row>
    <row r="21421" spans="2:11" outlineLevel="2">
      <c r="B21421" t="s">
        <v>56</v>
      </c>
      <c r="C21421" t="s">
        <v>25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2:11" outlineLevel="2">
      <c r="B21422" t="s">
        <v>56</v>
      </c>
      <c r="C21422" t="s">
        <v>26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2:11" outlineLevel="2">
      <c r="B21423" t="s">
        <v>56</v>
      </c>
      <c r="C21423" t="s">
        <v>27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2:11" outlineLevel="2">
      <c r="B21424" t="s">
        <v>56</v>
      </c>
      <c r="C21424" t="s">
        <v>28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1</v>
      </c>
      <c r="K21424">
        <v>0</v>
      </c>
    </row>
    <row r="21425" spans="2:11" outlineLevel="2">
      <c r="B21425" t="s">
        <v>56</v>
      </c>
      <c r="C21425" t="s">
        <v>35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2:11" outlineLevel="2">
      <c r="B21426" t="s">
        <v>56</v>
      </c>
      <c r="C21426" t="s">
        <v>48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2:11" outlineLevel="2">
      <c r="B21427" t="s">
        <v>56</v>
      </c>
      <c r="C21427" t="s">
        <v>48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2:11" outlineLevel="2">
      <c r="B21428" t="s">
        <v>56</v>
      </c>
      <c r="C21428" t="s">
        <v>48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2:11" outlineLevel="2">
      <c r="B21429" t="s">
        <v>56</v>
      </c>
      <c r="C21429" t="s">
        <v>36</v>
      </c>
      <c r="D21429">
        <v>0</v>
      </c>
      <c r="E21429">
        <v>1</v>
      </c>
      <c r="F21429">
        <v>0</v>
      </c>
      <c r="G21429">
        <v>1</v>
      </c>
      <c r="H21429">
        <v>0</v>
      </c>
      <c r="I21429">
        <v>0</v>
      </c>
      <c r="J21429">
        <v>0</v>
      </c>
      <c r="K21429">
        <v>0</v>
      </c>
    </row>
    <row r="21430" spans="2:11" outlineLevel="2">
      <c r="B21430" t="s">
        <v>56</v>
      </c>
      <c r="C21430" t="s">
        <v>37</v>
      </c>
      <c r="D21430">
        <v>0</v>
      </c>
      <c r="E21430">
        <v>0</v>
      </c>
      <c r="F21430">
        <v>1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2:11" outlineLevel="2">
      <c r="B21431" t="s">
        <v>56</v>
      </c>
      <c r="C21431" t="s">
        <v>38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1</v>
      </c>
      <c r="K21431">
        <v>0</v>
      </c>
    </row>
    <row r="21432" spans="2:11" outlineLevel="2">
      <c r="B21432" t="s">
        <v>56</v>
      </c>
      <c r="C21432" t="s">
        <v>39</v>
      </c>
      <c r="D21432">
        <v>1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2:11" outlineLevel="2">
      <c r="B21433" t="s">
        <v>56</v>
      </c>
      <c r="C21433" t="s">
        <v>40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2:11" s="3" customFormat="1">
      <c r="B21434" s="3" t="s">
        <v>948</v>
      </c>
      <c r="C21434" s="3" t="s">
        <v>8</v>
      </c>
      <c r="D21434" s="3">
        <f>IFERROR(AVERAGE(D21437,D21456,D21478,D21492), 0)</f>
        <v>0</v>
      </c>
      <c r="E21434" s="3">
        <f>IFERROR(AVERAGE(E21437,E21456,E21478,E21492), 0)</f>
        <v>0</v>
      </c>
      <c r="F21434" s="3">
        <f>IFERROR(AVERAGE(F21437,F21456,F21478,F21492), 0)</f>
        <v>0</v>
      </c>
      <c r="G21434" s="3">
        <f>IFERROR(AVERAGE(G21437,G21456,G21478,G21492), 0)</f>
        <v>0</v>
      </c>
      <c r="H21434" s="3">
        <f>IFERROR(AVERAGE(H21437,H21456,H21478,H21492), 0)</f>
        <v>0</v>
      </c>
      <c r="I21434" s="3">
        <f>IFERROR(AVERAGE(I21437,I21456,I21478,I21492), 0)</f>
        <v>0</v>
      </c>
      <c r="J21434" s="3">
        <f>IFERROR(AVERAGE(J21437,J21456,J21478,J21492), 0)</f>
        <v>0</v>
      </c>
      <c r="K21434" s="3">
        <f>IFERROR(AVERAGE(K21437,K21456,K21478,K21492), 0)</f>
        <v>0</v>
      </c>
    </row>
    <row r="21435" spans="2:11" outlineLevel="2">
      <c r="B21435" s="4" t="s">
        <v>9</v>
      </c>
      <c r="D21435">
        <f>E21438+E21457+E21479+E21493</f>
        <v>0</v>
      </c>
      <c r="E21435">
        <f>F21438+F21457+F21479+F21493</f>
        <v>0</v>
      </c>
      <c r="F21435">
        <f>G21438+G21457+G21479+G21493</f>
        <v>0</v>
      </c>
      <c r="G21435">
        <f>H21438+H21457+H21479+H21493</f>
        <v>0</v>
      </c>
      <c r="H21435">
        <f>I21438+I21457+I21479+I21493</f>
        <v>0</v>
      </c>
      <c r="I21435">
        <f>J21438+J21457+J21479+J21493</f>
        <v>0</v>
      </c>
      <c r="J21435">
        <f>K21438+K21457+K21479+K21493</f>
        <v>0</v>
      </c>
      <c r="K21435">
        <f>L21438+L21457+L21479+L21493</f>
        <v>0</v>
      </c>
    </row>
    <row r="21436" spans="2:11" outlineLevel="2">
      <c r="B21436" s="4" t="s">
        <v>10</v>
      </c>
      <c r="D21436">
        <f>E21439+E21458+E21480+E21494</f>
        <v>0</v>
      </c>
      <c r="E21436">
        <f>F21439+F21458+F21480+F21494</f>
        <v>0</v>
      </c>
      <c r="F21436">
        <f>G21439+G21458+G21480+G21494</f>
        <v>0</v>
      </c>
      <c r="G21436">
        <f>H21439+H21458+H21480+H21494</f>
        <v>0</v>
      </c>
      <c r="H21436">
        <f>I21439+I21458+I21480+I21494</f>
        <v>0</v>
      </c>
      <c r="I21436">
        <f>J21439+J21458+J21480+J21494</f>
        <v>0</v>
      </c>
      <c r="J21436">
        <f>K21439+K21458+K21480+K21494</f>
        <v>0</v>
      </c>
      <c r="K21436">
        <f>L21439+L21458+L21480+L21494</f>
        <v>0</v>
      </c>
    </row>
    <row r="21437" spans="2:11" s="5" customFormat="1" outlineLevel="1">
      <c r="C21437" s="5" t="s">
        <v>51</v>
      </c>
      <c r="D21437" s="1">
        <f>IFERROR(D21438/D21439, D21438)</f>
        <v>0</v>
      </c>
      <c r="E21437" s="1">
        <f>IFERROR(E21438/E21439, E21438)</f>
        <v>0</v>
      </c>
      <c r="F21437" s="1">
        <f>IFERROR(F21438/F21439, F21438)</f>
        <v>0</v>
      </c>
      <c r="G21437" s="1">
        <f>IFERROR(G21438/G21439, G21438)</f>
        <v>0</v>
      </c>
      <c r="H21437" s="1">
        <f>IFERROR(H21438/H21439, H21438)</f>
        <v>0</v>
      </c>
      <c r="I21437" s="1">
        <f>IFERROR(I21438/I21439, I21438)</f>
        <v>0</v>
      </c>
      <c r="J21437" s="1">
        <f>IFERROR(J21438/J21439, J21438)</f>
        <v>0</v>
      </c>
      <c r="K21437" s="1">
        <f>IFERROR(K21438/K21439, K21438)</f>
        <v>0</v>
      </c>
    </row>
    <row r="21438" spans="2:11" outlineLevel="2">
      <c r="C21438" t="s">
        <v>10</v>
      </c>
      <c r="D21438">
        <f>COUNTIF(D21440:D21455, "1")</f>
        <v>0</v>
      </c>
      <c r="E21438">
        <f>COUNTIF(E21440:E21455, "1")</f>
        <v>0</v>
      </c>
      <c r="F21438">
        <f>COUNTIF(F21440:F21455, "1")</f>
        <v>0</v>
      </c>
      <c r="G21438">
        <f>COUNTIF(G21440:G21455, "1")</f>
        <v>0</v>
      </c>
      <c r="H21438">
        <f>COUNTIF(H21440:H21455, "1")</f>
        <v>0</v>
      </c>
      <c r="I21438">
        <f>COUNTIF(I21440:I21455, "1")</f>
        <v>0</v>
      </c>
      <c r="J21438">
        <f>COUNTIF(J21440:J21455, "1")</f>
        <v>0</v>
      </c>
      <c r="K21438">
        <f>COUNTIF(K21440:K21455, "1")</f>
        <v>0</v>
      </c>
    </row>
    <row r="21439" spans="2:11" outlineLevel="2">
      <c r="C21439" t="s">
        <v>12</v>
      </c>
      <c r="D21439">
        <f>COUNTIF(D21440:D21455, "0")</f>
        <v>0</v>
      </c>
      <c r="E21439">
        <f>COUNTIF(E21440:E21455, "0")</f>
        <v>0</v>
      </c>
      <c r="F21439">
        <f>COUNTIF(F21440:F21455, "0")</f>
        <v>0</v>
      </c>
      <c r="G21439">
        <f>COUNTIF(G21440:G21455, "0")</f>
        <v>0</v>
      </c>
      <c r="H21439">
        <f>COUNTIF(H21440:H21455, "0")</f>
        <v>0</v>
      </c>
      <c r="I21439">
        <f>COUNTIF(I21440:I21455, "0")</f>
        <v>0</v>
      </c>
      <c r="J21439">
        <f>COUNTIF(J21440:J21455, "0")</f>
        <v>0</v>
      </c>
      <c r="K21439">
        <f>COUNTIF(K21440:K21455, "0")</f>
        <v>0</v>
      </c>
    </row>
    <row r="21440" spans="2:11" outlineLevel="2">
      <c r="B21440" t="s">
        <v>52</v>
      </c>
      <c r="C21440" t="s">
        <v>15</v>
      </c>
      <c r="D21440">
        <v>1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2:11" outlineLevel="2">
      <c r="B21441" t="s">
        <v>52</v>
      </c>
      <c r="C21441" t="s">
        <v>16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2:11" outlineLevel="2">
      <c r="B21442" t="s">
        <v>52</v>
      </c>
      <c r="C21442" t="s">
        <v>17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2:11" outlineLevel="2">
      <c r="B21443" t="s">
        <v>52</v>
      </c>
      <c r="C21443" t="s">
        <v>18</v>
      </c>
      <c r="D21443">
        <v>0</v>
      </c>
      <c r="E21443">
        <v>1</v>
      </c>
      <c r="F21443">
        <v>0</v>
      </c>
      <c r="G21443">
        <v>0</v>
      </c>
      <c r="H21443">
        <v>1</v>
      </c>
      <c r="I21443">
        <v>0</v>
      </c>
      <c r="J21443">
        <v>0</v>
      </c>
      <c r="K21443">
        <v>0</v>
      </c>
    </row>
    <row r="21444" spans="2:11" outlineLevel="2">
      <c r="B21444" t="s">
        <v>52</v>
      </c>
      <c r="C21444" t="s">
        <v>19</v>
      </c>
      <c r="D21444">
        <v>0</v>
      </c>
      <c r="E21444">
        <v>1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2:11" outlineLevel="2">
      <c r="B21445" t="s">
        <v>52</v>
      </c>
      <c r="C21445" t="s">
        <v>32</v>
      </c>
      <c r="D21445">
        <v>0</v>
      </c>
      <c r="E21445">
        <v>0</v>
      </c>
      <c r="F21445">
        <v>0</v>
      </c>
      <c r="G21445">
        <v>1</v>
      </c>
      <c r="H21445">
        <v>0</v>
      </c>
      <c r="I21445">
        <v>0</v>
      </c>
      <c r="J21445">
        <v>0</v>
      </c>
      <c r="K21445">
        <v>0</v>
      </c>
    </row>
    <row r="21446" spans="2:11" outlineLevel="2">
      <c r="B21446" t="s">
        <v>52</v>
      </c>
      <c r="C21446" t="s">
        <v>21</v>
      </c>
      <c r="D21446">
        <v>0</v>
      </c>
      <c r="E21446">
        <v>0</v>
      </c>
      <c r="F21446">
        <v>1</v>
      </c>
      <c r="G21446">
        <v>0</v>
      </c>
      <c r="H21446">
        <v>0</v>
      </c>
      <c r="I21446">
        <v>1</v>
      </c>
      <c r="J21446">
        <v>0</v>
      </c>
      <c r="K21446">
        <v>0</v>
      </c>
    </row>
    <row r="21447" spans="2:11" outlineLevel="2">
      <c r="B21447" t="s">
        <v>52</v>
      </c>
      <c r="C21447" t="s">
        <v>22</v>
      </c>
      <c r="D21447">
        <v>0</v>
      </c>
      <c r="E21447">
        <v>1</v>
      </c>
      <c r="F21447">
        <v>0</v>
      </c>
      <c r="G21447">
        <v>1</v>
      </c>
      <c r="H21447">
        <v>0</v>
      </c>
      <c r="I21447">
        <v>0</v>
      </c>
      <c r="J21447">
        <v>0</v>
      </c>
      <c r="K21447">
        <v>0</v>
      </c>
    </row>
    <row r="21448" spans="2:11" outlineLevel="2">
      <c r="B21448" t="s">
        <v>52</v>
      </c>
      <c r="C21448" t="s">
        <v>23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</row>
    <row r="21449" spans="2:11" outlineLevel="2">
      <c r="B21449" t="s">
        <v>52</v>
      </c>
      <c r="C21449" t="s">
        <v>24</v>
      </c>
      <c r="D21449">
        <v>0</v>
      </c>
      <c r="E21449">
        <v>1</v>
      </c>
      <c r="F21449">
        <v>1</v>
      </c>
      <c r="G21449">
        <v>1</v>
      </c>
      <c r="H21449">
        <v>0</v>
      </c>
      <c r="I21449">
        <v>1</v>
      </c>
      <c r="J21449">
        <v>1</v>
      </c>
      <c r="K21449">
        <v>0</v>
      </c>
    </row>
    <row r="21450" spans="2:11" outlineLevel="2">
      <c r="B21450" t="s">
        <v>52</v>
      </c>
      <c r="C21450" t="s">
        <v>34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2:11" outlineLevel="2">
      <c r="B21451" t="s">
        <v>52</v>
      </c>
      <c r="C21451" t="s">
        <v>26</v>
      </c>
      <c r="D21451">
        <v>0</v>
      </c>
      <c r="E21451">
        <v>1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</row>
    <row r="21452" spans="2:11" outlineLevel="2">
      <c r="B21452" t="s">
        <v>52</v>
      </c>
      <c r="C21452" t="s">
        <v>27</v>
      </c>
      <c r="D21452">
        <v>1</v>
      </c>
      <c r="E21452">
        <v>0</v>
      </c>
      <c r="F21452">
        <v>0</v>
      </c>
      <c r="G21452">
        <v>0</v>
      </c>
      <c r="H21452">
        <v>1</v>
      </c>
      <c r="I21452">
        <v>0</v>
      </c>
      <c r="J21452">
        <v>0</v>
      </c>
      <c r="K21452">
        <v>0</v>
      </c>
    </row>
    <row r="21453" spans="2:11" outlineLevel="2">
      <c r="B21453" t="s">
        <v>52</v>
      </c>
      <c r="C21453" t="s">
        <v>28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</row>
    <row r="21454" spans="2:11" outlineLevel="2">
      <c r="B21454" t="s">
        <v>52</v>
      </c>
      <c r="C21454" t="s">
        <v>35</v>
      </c>
      <c r="D21454">
        <v>0</v>
      </c>
      <c r="E21454">
        <v>1</v>
      </c>
      <c r="F21454">
        <v>1</v>
      </c>
      <c r="G21454">
        <v>1</v>
      </c>
      <c r="H21454">
        <v>0</v>
      </c>
      <c r="I21454">
        <v>0</v>
      </c>
      <c r="J21454">
        <v>1</v>
      </c>
      <c r="K21454">
        <v>0</v>
      </c>
    </row>
    <row r="21455" spans="2:11" outlineLevel="2">
      <c r="B21455" t="s">
        <v>52</v>
      </c>
      <c r="C21455" t="s">
        <v>48</v>
      </c>
      <c r="D21455">
        <v>0</v>
      </c>
      <c r="E21455">
        <v>0</v>
      </c>
      <c r="F21455">
        <v>1</v>
      </c>
      <c r="G21455">
        <v>0</v>
      </c>
      <c r="H21455">
        <v>0</v>
      </c>
      <c r="I21455">
        <v>0</v>
      </c>
      <c r="J21455">
        <v>0</v>
      </c>
      <c r="K21455">
        <v>0</v>
      </c>
    </row>
    <row r="21456" spans="2:11" s="5" customFormat="1" outlineLevel="1">
      <c r="C21456" s="5" t="s">
        <v>49</v>
      </c>
      <c r="D21456" s="1">
        <f>IFERROR(D21457/D21458, D21457)</f>
        <v>0</v>
      </c>
      <c r="E21456" s="1">
        <f>IFERROR(E21457/E21458, E21457)</f>
        <v>0</v>
      </c>
      <c r="F21456" s="1">
        <f>IFERROR(F21457/F21458, F21457)</f>
        <v>0</v>
      </c>
      <c r="G21456" s="1">
        <f>IFERROR(G21457/G21458, G21457)</f>
        <v>0</v>
      </c>
      <c r="H21456" s="1">
        <f>IFERROR(H21457/H21458, H21457)</f>
        <v>0</v>
      </c>
      <c r="I21456" s="1">
        <f>IFERROR(I21457/I21458, I21457)</f>
        <v>0</v>
      </c>
      <c r="J21456" s="1">
        <f>IFERROR(J21457/J21458, J21457)</f>
        <v>0</v>
      </c>
      <c r="K21456" s="1">
        <f>IFERROR(K21457/K21458, K21457)</f>
        <v>0</v>
      </c>
    </row>
    <row r="21457" spans="2:11" outlineLevel="2">
      <c r="C21457" t="s">
        <v>10</v>
      </c>
      <c r="D21457">
        <f>COUNTIF(D21459:D21477, "1")</f>
        <v>0</v>
      </c>
      <c r="E21457">
        <f>COUNTIF(E21459:E21477, "1")</f>
        <v>0</v>
      </c>
      <c r="F21457">
        <f>COUNTIF(F21459:F21477, "1")</f>
        <v>0</v>
      </c>
      <c r="G21457">
        <f>COUNTIF(G21459:G21477, "1")</f>
        <v>0</v>
      </c>
      <c r="H21457">
        <f>COUNTIF(H21459:H21477, "1")</f>
        <v>0</v>
      </c>
      <c r="I21457">
        <f>COUNTIF(I21459:I21477, "1")</f>
        <v>0</v>
      </c>
      <c r="J21457">
        <f>COUNTIF(J21459:J21477, "1")</f>
        <v>0</v>
      </c>
      <c r="K21457">
        <f>COUNTIF(K21459:K21477, "1")</f>
        <v>0</v>
      </c>
    </row>
    <row r="21458" spans="2:11" outlineLevel="2">
      <c r="C21458" t="s">
        <v>12</v>
      </c>
      <c r="D21458">
        <f>COUNTIF(D21459:D21477, "0")</f>
        <v>0</v>
      </c>
      <c r="E21458">
        <f>COUNTIF(E21459:E21477, "0")</f>
        <v>0</v>
      </c>
      <c r="F21458">
        <f>COUNTIF(F21459:F21477, "0")</f>
        <v>0</v>
      </c>
      <c r="G21458">
        <f>COUNTIF(G21459:G21477, "0")</f>
        <v>0</v>
      </c>
      <c r="H21458">
        <f>COUNTIF(H21459:H21477, "0")</f>
        <v>0</v>
      </c>
      <c r="I21458">
        <f>COUNTIF(I21459:I21477, "0")</f>
        <v>0</v>
      </c>
      <c r="J21458">
        <f>COUNTIF(J21459:J21477, "0")</f>
        <v>0</v>
      </c>
      <c r="K21458">
        <f>COUNTIF(K21459:K21477, "0")</f>
        <v>0</v>
      </c>
    </row>
    <row r="21459" spans="2:11" outlineLevel="2">
      <c r="B21459" t="s">
        <v>50</v>
      </c>
      <c r="C21459" t="s">
        <v>14</v>
      </c>
      <c r="D21459">
        <v>1</v>
      </c>
      <c r="E21459">
        <v>0</v>
      </c>
      <c r="F21459">
        <v>1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2:11" outlineLevel="2">
      <c r="B21460" t="s">
        <v>50</v>
      </c>
      <c r="C21460" t="s">
        <v>15</v>
      </c>
      <c r="D21460">
        <v>0</v>
      </c>
      <c r="E21460">
        <v>0</v>
      </c>
      <c r="F21460">
        <v>0</v>
      </c>
      <c r="G21460">
        <v>0</v>
      </c>
      <c r="H21460">
        <v>1</v>
      </c>
      <c r="I21460">
        <v>0</v>
      </c>
      <c r="J21460">
        <v>0</v>
      </c>
      <c r="K21460">
        <v>0</v>
      </c>
    </row>
    <row r="21461" spans="2:11" outlineLevel="2">
      <c r="B21461" t="s">
        <v>50</v>
      </c>
      <c r="C21461" t="s">
        <v>16</v>
      </c>
      <c r="D21461">
        <v>0</v>
      </c>
      <c r="E21461">
        <v>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2:11" outlineLevel="2">
      <c r="B21462" t="s">
        <v>50</v>
      </c>
      <c r="C21462" t="s">
        <v>17</v>
      </c>
      <c r="D21462">
        <v>0</v>
      </c>
      <c r="E21462">
        <v>0</v>
      </c>
      <c r="F21462">
        <v>1</v>
      </c>
      <c r="G21462">
        <v>1</v>
      </c>
      <c r="H21462">
        <v>0</v>
      </c>
      <c r="I21462">
        <v>0</v>
      </c>
      <c r="J21462">
        <v>0</v>
      </c>
      <c r="K21462">
        <v>0</v>
      </c>
    </row>
    <row r="21463" spans="2:11" outlineLevel="2">
      <c r="B21463" t="s">
        <v>50</v>
      </c>
      <c r="C21463" t="s">
        <v>18</v>
      </c>
      <c r="D21463">
        <v>0</v>
      </c>
      <c r="E21463">
        <v>0</v>
      </c>
      <c r="F21463">
        <v>1</v>
      </c>
      <c r="G21463">
        <v>0</v>
      </c>
      <c r="H21463">
        <v>0</v>
      </c>
      <c r="I21463">
        <v>1</v>
      </c>
      <c r="J21463">
        <v>1</v>
      </c>
      <c r="K21463">
        <v>0</v>
      </c>
    </row>
    <row r="21464" spans="2:11" outlineLevel="2">
      <c r="B21464" t="s">
        <v>50</v>
      </c>
      <c r="C21464" t="s">
        <v>32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</row>
    <row r="21465" spans="2:11" outlineLevel="2">
      <c r="B21465" t="s">
        <v>50</v>
      </c>
      <c r="C21465" t="s">
        <v>21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1</v>
      </c>
      <c r="J21465">
        <v>0</v>
      </c>
      <c r="K21465">
        <v>0</v>
      </c>
    </row>
    <row r="21466" spans="2:11" outlineLevel="2">
      <c r="B21466" t="s">
        <v>50</v>
      </c>
      <c r="C21466" t="s">
        <v>22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2:11" outlineLevel="2">
      <c r="B21467" t="s">
        <v>50</v>
      </c>
      <c r="C21467" t="s">
        <v>23</v>
      </c>
      <c r="D21467">
        <v>0</v>
      </c>
      <c r="E21467">
        <v>0</v>
      </c>
      <c r="F21467">
        <v>0</v>
      </c>
      <c r="G21467">
        <v>0</v>
      </c>
      <c r="H21467">
        <v>1</v>
      </c>
      <c r="I21467">
        <v>0</v>
      </c>
      <c r="J21467">
        <v>0</v>
      </c>
      <c r="K21467">
        <v>0</v>
      </c>
    </row>
    <row r="21468" spans="2:11" outlineLevel="2">
      <c r="B21468" t="s">
        <v>50</v>
      </c>
      <c r="C21468" t="s">
        <v>23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2:11" outlineLevel="2">
      <c r="B21469" t="s">
        <v>50</v>
      </c>
      <c r="C21469" t="s">
        <v>33</v>
      </c>
      <c r="D21469">
        <v>0</v>
      </c>
      <c r="E21469">
        <v>1</v>
      </c>
      <c r="F21469">
        <v>1</v>
      </c>
      <c r="G21469">
        <v>0</v>
      </c>
      <c r="H21469">
        <v>0</v>
      </c>
      <c r="I21469">
        <v>0</v>
      </c>
      <c r="J21469">
        <v>1</v>
      </c>
      <c r="K21469">
        <v>0</v>
      </c>
    </row>
    <row r="21470" spans="2:11" outlineLevel="2">
      <c r="B21470" t="s">
        <v>50</v>
      </c>
      <c r="C21470" t="s">
        <v>24</v>
      </c>
      <c r="D21470">
        <v>0</v>
      </c>
      <c r="E21470">
        <v>1</v>
      </c>
      <c r="F21470">
        <v>0</v>
      </c>
      <c r="G21470">
        <v>0</v>
      </c>
      <c r="H21470">
        <v>1</v>
      </c>
      <c r="I21470">
        <v>0</v>
      </c>
      <c r="J21470">
        <v>0</v>
      </c>
      <c r="K21470">
        <v>0</v>
      </c>
    </row>
    <row r="21471" spans="2:11" outlineLevel="2">
      <c r="B21471" t="s">
        <v>50</v>
      </c>
      <c r="C21471" t="s">
        <v>34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2:11" outlineLevel="2">
      <c r="B21472" t="s">
        <v>50</v>
      </c>
      <c r="C21472" t="s">
        <v>25</v>
      </c>
      <c r="D21472">
        <v>1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2:11" outlineLevel="2">
      <c r="B21473" t="s">
        <v>50</v>
      </c>
      <c r="C21473" t="s">
        <v>26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2:11" outlineLevel="2">
      <c r="B21474" t="s">
        <v>50</v>
      </c>
      <c r="C21474" t="s">
        <v>27</v>
      </c>
      <c r="D21474">
        <v>0</v>
      </c>
      <c r="E21474">
        <v>0</v>
      </c>
      <c r="F21474">
        <v>0</v>
      </c>
      <c r="G21474">
        <v>1</v>
      </c>
      <c r="H21474">
        <v>1</v>
      </c>
      <c r="I21474">
        <v>0</v>
      </c>
      <c r="J21474">
        <v>0</v>
      </c>
      <c r="K21474">
        <v>0</v>
      </c>
    </row>
    <row r="21475" spans="2:11" outlineLevel="2">
      <c r="B21475" t="s">
        <v>50</v>
      </c>
      <c r="C21475" t="s">
        <v>28</v>
      </c>
      <c r="D21475">
        <v>0</v>
      </c>
      <c r="E21475">
        <v>1</v>
      </c>
      <c r="F21475">
        <v>0</v>
      </c>
      <c r="G21475">
        <v>1</v>
      </c>
      <c r="H21475">
        <v>1</v>
      </c>
      <c r="I21475">
        <v>1</v>
      </c>
      <c r="J21475">
        <v>0</v>
      </c>
      <c r="K21475">
        <v>0</v>
      </c>
    </row>
    <row r="21476" spans="2:11" outlineLevel="2">
      <c r="B21476" t="s">
        <v>50</v>
      </c>
      <c r="C21476" t="s">
        <v>48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2:11" outlineLevel="2">
      <c r="B21477" t="s">
        <v>50</v>
      </c>
      <c r="C21477" t="s">
        <v>48</v>
      </c>
      <c r="D21477">
        <v>1</v>
      </c>
      <c r="E21477">
        <v>0</v>
      </c>
      <c r="F21477">
        <v>1</v>
      </c>
      <c r="G21477">
        <v>1</v>
      </c>
      <c r="H21477">
        <v>0</v>
      </c>
      <c r="I21477">
        <v>0</v>
      </c>
      <c r="J21477">
        <v>1</v>
      </c>
      <c r="K21477">
        <v>0</v>
      </c>
    </row>
    <row r="21478" spans="2:11" s="5" customFormat="1" outlineLevel="1">
      <c r="C21478" s="5" t="s">
        <v>55</v>
      </c>
      <c r="D21478" s="1">
        <f>IFERROR(D21479/D21480, D21479)</f>
        <v>0</v>
      </c>
      <c r="E21478" s="1">
        <f>IFERROR(E21479/E21480, E21479)</f>
        <v>0</v>
      </c>
      <c r="F21478" s="1">
        <f>IFERROR(F21479/F21480, F21479)</f>
        <v>0</v>
      </c>
      <c r="G21478" s="1">
        <f>IFERROR(G21479/G21480, G21479)</f>
        <v>0</v>
      </c>
      <c r="H21478" s="1">
        <f>IFERROR(H21479/H21480, H21479)</f>
        <v>0</v>
      </c>
      <c r="I21478" s="1">
        <f>IFERROR(I21479/I21480, I21479)</f>
        <v>0</v>
      </c>
      <c r="J21478" s="1">
        <f>IFERROR(J21479/J21480, J21479)</f>
        <v>0</v>
      </c>
      <c r="K21478" s="1">
        <f>IFERROR(K21479/K21480, K21479)</f>
        <v>0</v>
      </c>
    </row>
    <row r="21479" spans="2:11" outlineLevel="2">
      <c r="C21479" t="s">
        <v>10</v>
      </c>
      <c r="D21479">
        <f>COUNTIF(D21481:D21491, "1")</f>
        <v>0</v>
      </c>
      <c r="E21479">
        <f>COUNTIF(E21481:E21491, "1")</f>
        <v>0</v>
      </c>
      <c r="F21479">
        <f>COUNTIF(F21481:F21491, "1")</f>
        <v>0</v>
      </c>
      <c r="G21479">
        <f>COUNTIF(G21481:G21491, "1")</f>
        <v>0</v>
      </c>
      <c r="H21479">
        <f>COUNTIF(H21481:H21491, "1")</f>
        <v>0</v>
      </c>
      <c r="I21479">
        <f>COUNTIF(I21481:I21491, "1")</f>
        <v>0</v>
      </c>
      <c r="J21479">
        <f>COUNTIF(J21481:J21491, "1")</f>
        <v>0</v>
      </c>
      <c r="K21479">
        <f>COUNTIF(K21481:K21491, "1")</f>
        <v>0</v>
      </c>
    </row>
    <row r="21480" spans="2:11" outlineLevel="2">
      <c r="C21480" t="s">
        <v>12</v>
      </c>
      <c r="D21480">
        <f>COUNTIF(D21481:D21491, "0")</f>
        <v>0</v>
      </c>
      <c r="E21480">
        <f>COUNTIF(E21481:E21491, "0")</f>
        <v>0</v>
      </c>
      <c r="F21480">
        <f>COUNTIF(F21481:F21491, "0")</f>
        <v>0</v>
      </c>
      <c r="G21480">
        <f>COUNTIF(G21481:G21491, "0")</f>
        <v>0</v>
      </c>
      <c r="H21480">
        <f>COUNTIF(H21481:H21491, "0")</f>
        <v>0</v>
      </c>
      <c r="I21480">
        <f>COUNTIF(I21481:I21491, "0")</f>
        <v>0</v>
      </c>
      <c r="J21480">
        <f>COUNTIF(J21481:J21491, "0")</f>
        <v>0</v>
      </c>
      <c r="K21480">
        <f>COUNTIF(K21481:K21491, "0")</f>
        <v>0</v>
      </c>
    </row>
    <row r="21481" spans="2:11" outlineLevel="2">
      <c r="B21481" t="s">
        <v>56</v>
      </c>
      <c r="C21481" t="s">
        <v>14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2:11" outlineLevel="2">
      <c r="B21482" t="s">
        <v>56</v>
      </c>
      <c r="C21482" t="s">
        <v>15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2:11" outlineLevel="2">
      <c r="B21483" t="s">
        <v>56</v>
      </c>
      <c r="C21483" t="s">
        <v>16</v>
      </c>
      <c r="D21483">
        <v>0</v>
      </c>
      <c r="E21483">
        <v>0</v>
      </c>
      <c r="F21483">
        <v>0</v>
      </c>
      <c r="G21483">
        <v>0</v>
      </c>
      <c r="H21483">
        <v>1</v>
      </c>
      <c r="I21483">
        <v>0</v>
      </c>
      <c r="J21483">
        <v>0</v>
      </c>
      <c r="K21483">
        <v>0</v>
      </c>
    </row>
    <row r="21484" spans="2:11" outlineLevel="2">
      <c r="B21484" t="s">
        <v>56</v>
      </c>
      <c r="C21484" t="s">
        <v>17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2:11" outlineLevel="2">
      <c r="B21485" t="s">
        <v>56</v>
      </c>
      <c r="C21485" t="s">
        <v>18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2:11" outlineLevel="2">
      <c r="B21486" t="s">
        <v>56</v>
      </c>
      <c r="C21486" t="s">
        <v>19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2:11" outlineLevel="2">
      <c r="B21487" t="s">
        <v>56</v>
      </c>
      <c r="C21487" t="s">
        <v>21</v>
      </c>
      <c r="D21487">
        <v>0</v>
      </c>
      <c r="E21487">
        <v>0</v>
      </c>
      <c r="F21487">
        <v>0</v>
      </c>
      <c r="G21487">
        <v>1</v>
      </c>
      <c r="H21487">
        <v>0</v>
      </c>
      <c r="I21487">
        <v>0</v>
      </c>
      <c r="J21487">
        <v>0</v>
      </c>
      <c r="K21487">
        <v>0</v>
      </c>
    </row>
    <row r="21488" spans="2:11" outlineLevel="2">
      <c r="B21488" t="s">
        <v>56</v>
      </c>
      <c r="C21488" t="s">
        <v>23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1</v>
      </c>
      <c r="K21488">
        <v>0</v>
      </c>
    </row>
    <row r="21489" spans="2:11" outlineLevel="2">
      <c r="B21489" t="s">
        <v>56</v>
      </c>
      <c r="C21489" t="s">
        <v>33</v>
      </c>
      <c r="D21489">
        <v>1</v>
      </c>
      <c r="E21489">
        <v>0</v>
      </c>
      <c r="F21489">
        <v>1</v>
      </c>
      <c r="G21489">
        <v>0</v>
      </c>
      <c r="H21489">
        <v>1</v>
      </c>
      <c r="I21489">
        <v>0</v>
      </c>
      <c r="J21489">
        <v>0</v>
      </c>
      <c r="K21489">
        <v>0</v>
      </c>
    </row>
    <row r="21490" spans="2:11" outlineLevel="2">
      <c r="B21490" t="s">
        <v>56</v>
      </c>
      <c r="C21490" t="s">
        <v>25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2:11" outlineLevel="2">
      <c r="B21491" t="s">
        <v>56</v>
      </c>
      <c r="C21491" t="s">
        <v>26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1</v>
      </c>
      <c r="J21491">
        <v>0</v>
      </c>
      <c r="K21491">
        <v>0</v>
      </c>
    </row>
    <row r="21492" spans="2:11" s="5" customFormat="1" outlineLevel="1">
      <c r="C21492" s="5" t="s">
        <v>30</v>
      </c>
      <c r="D21492" s="1">
        <f>IFERROR(D21493/D21494, D21493)</f>
        <v>0</v>
      </c>
      <c r="E21492" s="1">
        <f>IFERROR(E21493/E21494, E21493)</f>
        <v>0</v>
      </c>
      <c r="F21492" s="1">
        <f>IFERROR(F21493/F21494, F21493)</f>
        <v>0</v>
      </c>
      <c r="G21492" s="1">
        <f>IFERROR(G21493/G21494, G21493)</f>
        <v>0</v>
      </c>
      <c r="H21492" s="1">
        <f>IFERROR(H21493/H21494, H21493)</f>
        <v>0</v>
      </c>
      <c r="I21492" s="1">
        <f>IFERROR(I21493/I21494, I21493)</f>
        <v>0</v>
      </c>
      <c r="J21492" s="1">
        <f>IFERROR(J21493/J21494, J21493)</f>
        <v>0</v>
      </c>
      <c r="K21492" s="1">
        <f>IFERROR(K21493/K21494, K21493)</f>
        <v>0</v>
      </c>
    </row>
    <row r="21493" spans="2:11" outlineLevel="2">
      <c r="C21493" t="s">
        <v>10</v>
      </c>
      <c r="D21493">
        <f>COUNTIF(D21495:D21501, "1")</f>
        <v>0</v>
      </c>
      <c r="E21493">
        <f>COUNTIF(E21495:E21501, "1")</f>
        <v>0</v>
      </c>
      <c r="F21493">
        <f>COUNTIF(F21495:F21501, "1")</f>
        <v>0</v>
      </c>
      <c r="G21493">
        <f>COUNTIF(G21495:G21501, "1")</f>
        <v>0</v>
      </c>
      <c r="H21493">
        <f>COUNTIF(H21495:H21501, "1")</f>
        <v>0</v>
      </c>
      <c r="I21493">
        <f>COUNTIF(I21495:I21501, "1")</f>
        <v>0</v>
      </c>
      <c r="J21493">
        <f>COUNTIF(J21495:J21501, "1")</f>
        <v>0</v>
      </c>
      <c r="K21493">
        <f>COUNTIF(K21495:K21501, "1")</f>
        <v>0</v>
      </c>
    </row>
    <row r="21494" spans="2:11" outlineLevel="2">
      <c r="C21494" t="s">
        <v>12</v>
      </c>
      <c r="D21494">
        <f>COUNTIF(D21495:D21501, "0")</f>
        <v>0</v>
      </c>
      <c r="E21494">
        <f>COUNTIF(E21495:E21501, "0")</f>
        <v>0</v>
      </c>
      <c r="F21494">
        <f>COUNTIF(F21495:F21501, "0")</f>
        <v>0</v>
      </c>
      <c r="G21494">
        <f>COUNTIF(G21495:G21501, "0")</f>
        <v>0</v>
      </c>
      <c r="H21494">
        <f>COUNTIF(H21495:H21501, "0")</f>
        <v>0</v>
      </c>
      <c r="I21494">
        <f>COUNTIF(I21495:I21501, "0")</f>
        <v>0</v>
      </c>
      <c r="J21494">
        <f>COUNTIF(J21495:J21501, "0")</f>
        <v>0</v>
      </c>
      <c r="K21494">
        <f>COUNTIF(K21495:K21501, "0")</f>
        <v>0</v>
      </c>
    </row>
    <row r="21495" spans="2:11" outlineLevel="2">
      <c r="B21495" t="s">
        <v>31</v>
      </c>
      <c r="C21495" t="s">
        <v>14</v>
      </c>
      <c r="D21495">
        <v>1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2:11" outlineLevel="2">
      <c r="B21496" t="s">
        <v>31</v>
      </c>
      <c r="C21496" t="s">
        <v>15</v>
      </c>
      <c r="D21496">
        <v>0</v>
      </c>
      <c r="E21496">
        <v>0</v>
      </c>
      <c r="F21496">
        <v>0</v>
      </c>
      <c r="G21496">
        <v>0</v>
      </c>
      <c r="H21496">
        <v>1</v>
      </c>
      <c r="I21496">
        <v>0</v>
      </c>
      <c r="J21496">
        <v>0</v>
      </c>
      <c r="K21496">
        <v>0</v>
      </c>
    </row>
    <row r="21497" spans="2:11" outlineLevel="2">
      <c r="B21497" t="s">
        <v>31</v>
      </c>
      <c r="C21497" t="s">
        <v>19</v>
      </c>
      <c r="D21497">
        <v>0</v>
      </c>
      <c r="E21497">
        <v>0</v>
      </c>
      <c r="F21497">
        <v>0</v>
      </c>
      <c r="G21497">
        <v>0</v>
      </c>
      <c r="H21497">
        <v>1</v>
      </c>
      <c r="I21497">
        <v>0</v>
      </c>
      <c r="J21497">
        <v>0</v>
      </c>
      <c r="K21497">
        <v>0</v>
      </c>
    </row>
    <row r="21498" spans="2:11" outlineLevel="2">
      <c r="B21498" t="s">
        <v>31</v>
      </c>
      <c r="C21498" t="s">
        <v>32</v>
      </c>
      <c r="D21498">
        <v>0</v>
      </c>
      <c r="E21498">
        <v>1</v>
      </c>
      <c r="F21498">
        <v>1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2:11" outlineLevel="2">
      <c r="B21499" t="s">
        <v>31</v>
      </c>
      <c r="C21499" t="s">
        <v>22</v>
      </c>
      <c r="D21499">
        <v>0</v>
      </c>
      <c r="E21499">
        <v>1</v>
      </c>
      <c r="F21499">
        <v>1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2:11" outlineLevel="2">
      <c r="B21500" t="s">
        <v>31</v>
      </c>
      <c r="C21500" t="s">
        <v>23</v>
      </c>
      <c r="D21500">
        <v>0</v>
      </c>
      <c r="E21500">
        <v>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2:11" outlineLevel="2">
      <c r="B21501" t="s">
        <v>31</v>
      </c>
      <c r="C21501" t="s">
        <v>25</v>
      </c>
      <c r="D21501">
        <v>0</v>
      </c>
      <c r="E21501">
        <v>0</v>
      </c>
      <c r="F21501">
        <v>1</v>
      </c>
      <c r="G21501">
        <v>0</v>
      </c>
      <c r="H21501">
        <v>1</v>
      </c>
      <c r="I21501">
        <v>0</v>
      </c>
      <c r="J21501">
        <v>0</v>
      </c>
      <c r="K21501">
        <v>0</v>
      </c>
    </row>
    <row r="21502" spans="2:11" s="3" customFormat="1">
      <c r="B21502" s="3" t="s">
        <v>949</v>
      </c>
      <c r="C21502" s="3" t="s">
        <v>8</v>
      </c>
      <c r="D21502" s="3">
        <f>IFERROR(AVERAGE(D21505), 0)</f>
        <v>0</v>
      </c>
      <c r="E21502" s="3">
        <f>IFERROR(AVERAGE(E21505), 0)</f>
        <v>0</v>
      </c>
      <c r="F21502" s="3">
        <f>IFERROR(AVERAGE(F21505), 0)</f>
        <v>0</v>
      </c>
      <c r="G21502" s="3">
        <f>IFERROR(AVERAGE(G21505), 0)</f>
        <v>0</v>
      </c>
      <c r="H21502" s="3">
        <f>IFERROR(AVERAGE(H21505), 0)</f>
        <v>0</v>
      </c>
      <c r="I21502" s="3">
        <f>IFERROR(AVERAGE(I21505), 0)</f>
        <v>0</v>
      </c>
      <c r="J21502" s="3">
        <f>IFERROR(AVERAGE(J21505), 0)</f>
        <v>0</v>
      </c>
      <c r="K21502" s="3">
        <f>IFERROR(AVERAGE(K21505), 0)</f>
        <v>0</v>
      </c>
    </row>
    <row r="21503" spans="2:11" outlineLevel="2">
      <c r="B21503" s="4" t="s">
        <v>9</v>
      </c>
      <c r="D21503">
        <f>E21506</f>
        <v>0</v>
      </c>
      <c r="E21503">
        <f>F21506</f>
        <v>0</v>
      </c>
      <c r="F21503">
        <f>G21506</f>
        <v>0</v>
      </c>
      <c r="G21503">
        <f>H21506</f>
        <v>0</v>
      </c>
      <c r="H21503">
        <f>I21506</f>
        <v>0</v>
      </c>
      <c r="I21503">
        <f>J21506</f>
        <v>0</v>
      </c>
      <c r="J21503">
        <f>K21506</f>
        <v>0</v>
      </c>
      <c r="K21503">
        <f>L21506</f>
        <v>0</v>
      </c>
    </row>
    <row r="21504" spans="2:11" outlineLevel="2">
      <c r="B21504" s="4" t="s">
        <v>10</v>
      </c>
      <c r="D21504">
        <f>E21507</f>
        <v>0</v>
      </c>
      <c r="E21504">
        <f>F21507</f>
        <v>0</v>
      </c>
      <c r="F21504">
        <f>G21507</f>
        <v>0</v>
      </c>
      <c r="G21504">
        <f>H21507</f>
        <v>0</v>
      </c>
      <c r="H21504">
        <f>I21507</f>
        <v>0</v>
      </c>
      <c r="I21504">
        <f>J21507</f>
        <v>0</v>
      </c>
      <c r="J21504">
        <f>K21507</f>
        <v>0</v>
      </c>
      <c r="K21504">
        <f>L21507</f>
        <v>0</v>
      </c>
    </row>
    <row r="21505" spans="2:11" s="5" customFormat="1" outlineLevel="1">
      <c r="C21505" s="5" t="s">
        <v>49</v>
      </c>
      <c r="D21505" s="1">
        <f>IFERROR(D21506/D21507, D21506)</f>
        <v>0</v>
      </c>
      <c r="E21505" s="1">
        <f>IFERROR(E21506/E21507, E21506)</f>
        <v>0</v>
      </c>
      <c r="F21505" s="1">
        <f>IFERROR(F21506/F21507, F21506)</f>
        <v>0</v>
      </c>
      <c r="G21505" s="1">
        <f>IFERROR(G21506/G21507, G21506)</f>
        <v>0</v>
      </c>
      <c r="H21505" s="1">
        <f>IFERROR(H21506/H21507, H21506)</f>
        <v>0</v>
      </c>
      <c r="I21505" s="1">
        <f>IFERROR(I21506/I21507, I21506)</f>
        <v>0</v>
      </c>
      <c r="J21505" s="1">
        <f>IFERROR(J21506/J21507, J21506)</f>
        <v>0</v>
      </c>
      <c r="K21505" s="1">
        <f>IFERROR(K21506/K21507, K21506)</f>
        <v>0</v>
      </c>
    </row>
    <row r="21506" spans="2:11" outlineLevel="2">
      <c r="C21506" t="s">
        <v>10</v>
      </c>
      <c r="D21506">
        <f>COUNTIF(D21508:D21510, "1")</f>
        <v>0</v>
      </c>
      <c r="E21506">
        <f>COUNTIF(E21508:E21510, "1")</f>
        <v>0</v>
      </c>
      <c r="F21506">
        <f>COUNTIF(F21508:F21510, "1")</f>
        <v>0</v>
      </c>
      <c r="G21506">
        <f>COUNTIF(G21508:G21510, "1")</f>
        <v>0</v>
      </c>
      <c r="H21506">
        <f>COUNTIF(H21508:H21510, "1")</f>
        <v>0</v>
      </c>
      <c r="I21506">
        <f>COUNTIF(I21508:I21510, "1")</f>
        <v>0</v>
      </c>
      <c r="J21506">
        <f>COUNTIF(J21508:J21510, "1")</f>
        <v>0</v>
      </c>
      <c r="K21506">
        <f>COUNTIF(K21508:K21510, "1")</f>
        <v>0</v>
      </c>
    </row>
    <row r="21507" spans="2:11" outlineLevel="2">
      <c r="C21507" t="s">
        <v>12</v>
      </c>
      <c r="D21507">
        <f>COUNTIF(D21508:D21510, "0")</f>
        <v>0</v>
      </c>
      <c r="E21507">
        <f>COUNTIF(E21508:E21510, "0")</f>
        <v>0</v>
      </c>
      <c r="F21507">
        <f>COUNTIF(F21508:F21510, "0")</f>
        <v>0</v>
      </c>
      <c r="G21507">
        <f>COUNTIF(G21508:G21510, "0")</f>
        <v>0</v>
      </c>
      <c r="H21507">
        <f>COUNTIF(H21508:H21510, "0")</f>
        <v>0</v>
      </c>
      <c r="I21507">
        <f>COUNTIF(I21508:I21510, "0")</f>
        <v>0</v>
      </c>
      <c r="J21507">
        <f>COUNTIF(J21508:J21510, "0")</f>
        <v>0</v>
      </c>
      <c r="K21507">
        <f>COUNTIF(K21508:K21510, "0")</f>
        <v>0</v>
      </c>
    </row>
    <row r="21508" spans="2:11" outlineLevel="2">
      <c r="B21508" t="s">
        <v>50</v>
      </c>
      <c r="C21508" t="s">
        <v>15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2:11" outlineLevel="2">
      <c r="B21509" t="s">
        <v>50</v>
      </c>
      <c r="C21509" t="s">
        <v>16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2:11" outlineLevel="2">
      <c r="B21510" t="s">
        <v>50</v>
      </c>
      <c r="C21510" t="s">
        <v>14</v>
      </c>
      <c r="D21510">
        <v>0</v>
      </c>
      <c r="E21510">
        <v>0</v>
      </c>
      <c r="F21510">
        <v>0</v>
      </c>
      <c r="G21510">
        <v>0</v>
      </c>
      <c r="H21510">
        <v>1</v>
      </c>
      <c r="I21510">
        <v>0</v>
      </c>
      <c r="J21510">
        <v>1</v>
      </c>
      <c r="K21510">
        <v>0</v>
      </c>
    </row>
    <row r="21511" spans="2:11" s="3" customFormat="1">
      <c r="B21511" s="3" t="s">
        <v>950</v>
      </c>
      <c r="C21511" s="3" t="s">
        <v>8</v>
      </c>
      <c r="D21511" s="3">
        <f>IFERROR(AVERAGE(D21514), 0)</f>
        <v>0</v>
      </c>
      <c r="E21511" s="3">
        <f>IFERROR(AVERAGE(E21514), 0)</f>
        <v>0</v>
      </c>
      <c r="F21511" s="3">
        <f>IFERROR(AVERAGE(F21514), 0)</f>
        <v>0</v>
      </c>
      <c r="G21511" s="3">
        <f>IFERROR(AVERAGE(G21514), 0)</f>
        <v>0</v>
      </c>
      <c r="H21511" s="3">
        <f>IFERROR(AVERAGE(H21514), 0)</f>
        <v>0</v>
      </c>
      <c r="I21511" s="3">
        <f>IFERROR(AVERAGE(I21514), 0)</f>
        <v>0</v>
      </c>
      <c r="J21511" s="3">
        <f>IFERROR(AVERAGE(J21514), 0)</f>
        <v>0</v>
      </c>
      <c r="K21511" s="3">
        <f>IFERROR(AVERAGE(K21514), 0)</f>
        <v>0</v>
      </c>
    </row>
    <row r="21512" spans="2:11" outlineLevel="2">
      <c r="B21512" s="4" t="s">
        <v>9</v>
      </c>
      <c r="D21512">
        <f>E21515</f>
        <v>0</v>
      </c>
      <c r="E21512">
        <f>F21515</f>
        <v>0</v>
      </c>
      <c r="F21512">
        <f>G21515</f>
        <v>0</v>
      </c>
      <c r="G21512">
        <f>H21515</f>
        <v>0</v>
      </c>
      <c r="H21512">
        <f>I21515</f>
        <v>0</v>
      </c>
      <c r="I21512">
        <f>J21515</f>
        <v>0</v>
      </c>
      <c r="J21512">
        <f>K21515</f>
        <v>0</v>
      </c>
      <c r="K21512">
        <f>L21515</f>
        <v>0</v>
      </c>
    </row>
    <row r="21513" spans="2:11" outlineLevel="2">
      <c r="B21513" s="4" t="s">
        <v>10</v>
      </c>
      <c r="D21513">
        <f>E21516</f>
        <v>0</v>
      </c>
      <c r="E21513">
        <f>F21516</f>
        <v>0</v>
      </c>
      <c r="F21513">
        <f>G21516</f>
        <v>0</v>
      </c>
      <c r="G21513">
        <f>H21516</f>
        <v>0</v>
      </c>
      <c r="H21513">
        <f>I21516</f>
        <v>0</v>
      </c>
      <c r="I21513">
        <f>J21516</f>
        <v>0</v>
      </c>
      <c r="J21513">
        <f>K21516</f>
        <v>0</v>
      </c>
      <c r="K21513">
        <f>L21516</f>
        <v>0</v>
      </c>
    </row>
    <row r="21514" spans="2:11" s="5" customFormat="1" outlineLevel="1">
      <c r="C21514" s="5" t="s">
        <v>51</v>
      </c>
      <c r="D21514" s="1">
        <f>IFERROR(D21515/D21516, D21515)</f>
        <v>0</v>
      </c>
      <c r="E21514" s="1">
        <f>IFERROR(E21515/E21516, E21515)</f>
        <v>0</v>
      </c>
      <c r="F21514" s="1">
        <f>IFERROR(F21515/F21516, F21515)</f>
        <v>0</v>
      </c>
      <c r="G21514" s="1">
        <f>IFERROR(G21515/G21516, G21515)</f>
        <v>0</v>
      </c>
      <c r="H21514" s="1">
        <f>IFERROR(H21515/H21516, H21515)</f>
        <v>0</v>
      </c>
      <c r="I21514" s="1">
        <f>IFERROR(I21515/I21516, I21515)</f>
        <v>0</v>
      </c>
      <c r="J21514" s="1">
        <f>IFERROR(J21515/J21516, J21515)</f>
        <v>0</v>
      </c>
      <c r="K21514" s="1">
        <f>IFERROR(K21515/K21516, K21515)</f>
        <v>0</v>
      </c>
    </row>
    <row r="21515" spans="2:11" outlineLevel="2">
      <c r="C21515" t="s">
        <v>10</v>
      </c>
      <c r="D21515">
        <f>COUNTIF(D21517:D21518, "1")</f>
        <v>0</v>
      </c>
      <c r="E21515">
        <f>COUNTIF(E21517:E21518, "1")</f>
        <v>0</v>
      </c>
      <c r="F21515">
        <f>COUNTIF(F21517:F21518, "1")</f>
        <v>0</v>
      </c>
      <c r="G21515">
        <f>COUNTIF(G21517:G21518, "1")</f>
        <v>0</v>
      </c>
      <c r="H21515">
        <f>COUNTIF(H21517:H21518, "1")</f>
        <v>0</v>
      </c>
      <c r="I21515">
        <f>COUNTIF(I21517:I21518, "1")</f>
        <v>0</v>
      </c>
      <c r="J21515">
        <f>COUNTIF(J21517:J21518, "1")</f>
        <v>0</v>
      </c>
      <c r="K21515">
        <f>COUNTIF(K21517:K21518, "1")</f>
        <v>0</v>
      </c>
    </row>
    <row r="21516" spans="2:11" outlineLevel="2">
      <c r="C21516" t="s">
        <v>12</v>
      </c>
      <c r="D21516">
        <f>COUNTIF(D21517:D21518, "0")</f>
        <v>0</v>
      </c>
      <c r="E21516">
        <f>COUNTIF(E21517:E21518, "0")</f>
        <v>0</v>
      </c>
      <c r="F21516">
        <f>COUNTIF(F21517:F21518, "0")</f>
        <v>0</v>
      </c>
      <c r="G21516">
        <f>COUNTIF(G21517:G21518, "0")</f>
        <v>0</v>
      </c>
      <c r="H21516">
        <f>COUNTIF(H21517:H21518, "0")</f>
        <v>0</v>
      </c>
      <c r="I21516">
        <f>COUNTIF(I21517:I21518, "0")</f>
        <v>0</v>
      </c>
      <c r="J21516">
        <f>COUNTIF(J21517:J21518, "0")</f>
        <v>0</v>
      </c>
      <c r="K21516">
        <f>COUNTIF(K21517:K21518, "0")</f>
        <v>0</v>
      </c>
    </row>
    <row r="21517" spans="2:11" outlineLevel="2">
      <c r="B21517" t="s">
        <v>52</v>
      </c>
      <c r="C21517" t="s">
        <v>15</v>
      </c>
      <c r="D21517">
        <v>1</v>
      </c>
      <c r="E21517">
        <v>1</v>
      </c>
      <c r="F21517">
        <v>1</v>
      </c>
      <c r="G21517">
        <v>0</v>
      </c>
      <c r="H21517">
        <v>0</v>
      </c>
      <c r="I21517">
        <v>1</v>
      </c>
      <c r="J21517">
        <v>0</v>
      </c>
      <c r="K21517">
        <v>0</v>
      </c>
    </row>
    <row r="21518" spans="2:11" outlineLevel="2">
      <c r="B21518" t="s">
        <v>52</v>
      </c>
      <c r="C21518" t="s">
        <v>14</v>
      </c>
      <c r="D21518">
        <v>1</v>
      </c>
      <c r="E21518">
        <v>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2:11" s="2" customFormat="1">
      <c r="B21519" s="2" t="s">
        <v>951</v>
      </c>
      <c r="D21519" s="2">
        <f>IFERROR(AVERAGE(D21522), 0)</f>
        <v>0</v>
      </c>
      <c r="E21519" s="2">
        <f>IFERROR(AVERAGE(E21522), 0)</f>
        <v>0</v>
      </c>
      <c r="F21519" s="2">
        <f>IFERROR(AVERAGE(F21522), 0)</f>
        <v>0</v>
      </c>
      <c r="G21519" s="2">
        <f>IFERROR(AVERAGE(G21522), 0)</f>
        <v>0</v>
      </c>
      <c r="H21519" s="2">
        <f>IFERROR(AVERAGE(H21522), 0)</f>
        <v>0</v>
      </c>
      <c r="I21519" s="2">
        <f>IFERROR(AVERAGE(I21522), 0)</f>
        <v>0</v>
      </c>
      <c r="J21519" s="2">
        <f>IFERROR(AVERAGE(J21522), 0)</f>
        <v>0</v>
      </c>
      <c r="K21519" s="2">
        <f>IFERROR(AVERAGE(K21522), 0)</f>
        <v>0</v>
      </c>
    </row>
    <row r="21520" spans="2:11" outlineLevel="2">
      <c r="B21520" t="s">
        <v>3</v>
      </c>
      <c r="D21520">
        <f>D21523</f>
        <v>0</v>
      </c>
      <c r="E21520">
        <f>E21523</f>
        <v>0</v>
      </c>
      <c r="F21520">
        <f>F21523</f>
        <v>0</v>
      </c>
      <c r="G21520">
        <f>G21523</f>
        <v>0</v>
      </c>
      <c r="H21520">
        <f>H21523</f>
        <v>0</v>
      </c>
      <c r="I21520">
        <f>I21523</f>
        <v>0</v>
      </c>
      <c r="J21520">
        <f>J21523</f>
        <v>0</v>
      </c>
      <c r="K21520">
        <f>K21523</f>
        <v>0</v>
      </c>
    </row>
    <row r="21521" spans="2:11" outlineLevel="2">
      <c r="B21521" t="s">
        <v>4</v>
      </c>
      <c r="D21521">
        <f>D21524</f>
        <v>0</v>
      </c>
      <c r="E21521">
        <f>E21524</f>
        <v>0</v>
      </c>
      <c r="F21521">
        <f>F21524</f>
        <v>0</v>
      </c>
      <c r="G21521">
        <f>G21524</f>
        <v>0</v>
      </c>
      <c r="H21521">
        <f>H21524</f>
        <v>0</v>
      </c>
      <c r="I21521">
        <f>I21524</f>
        <v>0</v>
      </c>
      <c r="J21521">
        <f>J21524</f>
        <v>0</v>
      </c>
      <c r="K21521">
        <f>K21524</f>
        <v>0</v>
      </c>
    </row>
    <row r="21522" spans="2:11" s="3" customFormat="1">
      <c r="B21522" s="3" t="s">
        <v>952</v>
      </c>
      <c r="C21522" s="3" t="s">
        <v>8</v>
      </c>
      <c r="D21522" s="3">
        <f>IFERROR(AVERAGE(D21525,D21551,D21573,D21597), 0)</f>
        <v>0</v>
      </c>
      <c r="E21522" s="3">
        <f>IFERROR(AVERAGE(E21525,E21551,E21573,E21597), 0)</f>
        <v>0</v>
      </c>
      <c r="F21522" s="3">
        <f>IFERROR(AVERAGE(F21525,F21551,F21573,F21597), 0)</f>
        <v>0</v>
      </c>
      <c r="G21522" s="3">
        <f>IFERROR(AVERAGE(G21525,G21551,G21573,G21597), 0)</f>
        <v>0</v>
      </c>
      <c r="H21522" s="3">
        <f>IFERROR(AVERAGE(H21525,H21551,H21573,H21597), 0)</f>
        <v>0</v>
      </c>
      <c r="I21522" s="3">
        <f>IFERROR(AVERAGE(I21525,I21551,I21573,I21597), 0)</f>
        <v>0</v>
      </c>
      <c r="J21522" s="3">
        <f>IFERROR(AVERAGE(J21525,J21551,J21573,J21597), 0)</f>
        <v>0</v>
      </c>
      <c r="K21522" s="3">
        <f>IFERROR(AVERAGE(K21525,K21551,K21573,K21597), 0)</f>
        <v>0</v>
      </c>
    </row>
    <row r="21523" spans="2:11" outlineLevel="2">
      <c r="B21523" s="4" t="s">
        <v>9</v>
      </c>
      <c r="D21523">
        <f>E21526+E21552+E21574+E21598</f>
        <v>0</v>
      </c>
      <c r="E21523">
        <f>F21526+F21552+F21574+F21598</f>
        <v>0</v>
      </c>
      <c r="F21523">
        <f>G21526+G21552+G21574+G21598</f>
        <v>0</v>
      </c>
      <c r="G21523">
        <f>H21526+H21552+H21574+H21598</f>
        <v>0</v>
      </c>
      <c r="H21523">
        <f>I21526+I21552+I21574+I21598</f>
        <v>0</v>
      </c>
      <c r="I21523">
        <f>J21526+J21552+J21574+J21598</f>
        <v>0</v>
      </c>
      <c r="J21523">
        <f>K21526+K21552+K21574+K21598</f>
        <v>0</v>
      </c>
      <c r="K21523">
        <f>L21526+L21552+L21574+L21598</f>
        <v>0</v>
      </c>
    </row>
    <row r="21524" spans="2:11" outlineLevel="2">
      <c r="B21524" s="4" t="s">
        <v>10</v>
      </c>
      <c r="D21524">
        <f>E21527+E21553+E21575+E21599</f>
        <v>0</v>
      </c>
      <c r="E21524">
        <f>F21527+F21553+F21575+F21599</f>
        <v>0</v>
      </c>
      <c r="F21524">
        <f>G21527+G21553+G21575+G21599</f>
        <v>0</v>
      </c>
      <c r="G21524">
        <f>H21527+H21553+H21575+H21599</f>
        <v>0</v>
      </c>
      <c r="H21524">
        <f>I21527+I21553+I21575+I21599</f>
        <v>0</v>
      </c>
      <c r="I21524">
        <f>J21527+J21553+J21575+J21599</f>
        <v>0</v>
      </c>
      <c r="J21524">
        <f>K21527+K21553+K21575+K21599</f>
        <v>0</v>
      </c>
      <c r="K21524">
        <f>L21527+L21553+L21575+L21599</f>
        <v>0</v>
      </c>
    </row>
    <row r="21525" spans="2:11" s="5" customFormat="1" outlineLevel="1">
      <c r="C21525" s="5" t="s">
        <v>49</v>
      </c>
      <c r="D21525" s="1">
        <f>IFERROR(D21526/D21527, D21526)</f>
        <v>0</v>
      </c>
      <c r="E21525" s="1">
        <f>IFERROR(E21526/E21527, E21526)</f>
        <v>0</v>
      </c>
      <c r="F21525" s="1">
        <f>IFERROR(F21526/F21527, F21526)</f>
        <v>0</v>
      </c>
      <c r="G21525" s="1">
        <f>IFERROR(G21526/G21527, G21526)</f>
        <v>0</v>
      </c>
      <c r="H21525" s="1">
        <f>IFERROR(H21526/H21527, H21526)</f>
        <v>0</v>
      </c>
      <c r="I21525" s="1">
        <f>IFERROR(I21526/I21527, I21526)</f>
        <v>0</v>
      </c>
      <c r="J21525" s="1">
        <f>IFERROR(J21526/J21527, J21526)</f>
        <v>0</v>
      </c>
      <c r="K21525" s="1">
        <f>IFERROR(K21526/K21527, K21526)</f>
        <v>0</v>
      </c>
    </row>
    <row r="21526" spans="2:11" outlineLevel="2">
      <c r="C21526" t="s">
        <v>10</v>
      </c>
      <c r="D21526">
        <f>COUNTIF(D21528:D21550, "1")</f>
        <v>0</v>
      </c>
      <c r="E21526">
        <f>COUNTIF(E21528:E21550, "1")</f>
        <v>0</v>
      </c>
      <c r="F21526">
        <f>COUNTIF(F21528:F21550, "1")</f>
        <v>0</v>
      </c>
      <c r="G21526">
        <f>COUNTIF(G21528:G21550, "1")</f>
        <v>0</v>
      </c>
      <c r="H21526">
        <f>COUNTIF(H21528:H21550, "1")</f>
        <v>0</v>
      </c>
      <c r="I21526">
        <f>COUNTIF(I21528:I21550, "1")</f>
        <v>0</v>
      </c>
      <c r="J21526">
        <f>COUNTIF(J21528:J21550, "1")</f>
        <v>0</v>
      </c>
      <c r="K21526">
        <f>COUNTIF(K21528:K21550, "1")</f>
        <v>0</v>
      </c>
    </row>
    <row r="21527" spans="2:11" outlineLevel="2">
      <c r="C21527" t="s">
        <v>12</v>
      </c>
      <c r="D21527">
        <f>COUNTIF(D21528:D21550, "0")</f>
        <v>0</v>
      </c>
      <c r="E21527">
        <f>COUNTIF(E21528:E21550, "0")</f>
        <v>0</v>
      </c>
      <c r="F21527">
        <f>COUNTIF(F21528:F21550, "0")</f>
        <v>0</v>
      </c>
      <c r="G21527">
        <f>COUNTIF(G21528:G21550, "0")</f>
        <v>0</v>
      </c>
      <c r="H21527">
        <f>COUNTIF(H21528:H21550, "0")</f>
        <v>0</v>
      </c>
      <c r="I21527">
        <f>COUNTIF(I21528:I21550, "0")</f>
        <v>0</v>
      </c>
      <c r="J21527">
        <f>COUNTIF(J21528:J21550, "0")</f>
        <v>0</v>
      </c>
      <c r="K21527">
        <f>COUNTIF(K21528:K21550, "0")</f>
        <v>0</v>
      </c>
    </row>
    <row r="21528" spans="2:11" outlineLevel="2">
      <c r="B21528" t="s">
        <v>50</v>
      </c>
      <c r="C21528" t="s">
        <v>14</v>
      </c>
      <c r="D21528">
        <v>0</v>
      </c>
      <c r="E21528">
        <v>1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2:11" outlineLevel="2">
      <c r="B21529" t="s">
        <v>50</v>
      </c>
      <c r="C21529" t="s">
        <v>15</v>
      </c>
      <c r="D21529">
        <v>0</v>
      </c>
      <c r="E21529">
        <v>0</v>
      </c>
      <c r="F21529">
        <v>1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2:11" outlineLevel="2">
      <c r="B21530" t="s">
        <v>50</v>
      </c>
      <c r="C21530" t="s">
        <v>16</v>
      </c>
      <c r="D21530">
        <v>0</v>
      </c>
      <c r="E21530">
        <v>0</v>
      </c>
      <c r="F21530">
        <v>0</v>
      </c>
      <c r="G21530">
        <v>1</v>
      </c>
      <c r="H21530">
        <v>0</v>
      </c>
      <c r="I21530">
        <v>0</v>
      </c>
      <c r="J21530">
        <v>0</v>
      </c>
      <c r="K21530">
        <v>0</v>
      </c>
    </row>
    <row r="21531" spans="2:11" outlineLevel="2">
      <c r="B21531" t="s">
        <v>50</v>
      </c>
      <c r="C21531" t="s">
        <v>18</v>
      </c>
      <c r="D21531">
        <v>0</v>
      </c>
      <c r="E21531">
        <v>0</v>
      </c>
      <c r="F21531">
        <v>0</v>
      </c>
      <c r="G21531">
        <v>0</v>
      </c>
      <c r="H21531">
        <v>1</v>
      </c>
      <c r="I21531">
        <v>0</v>
      </c>
      <c r="J21531">
        <v>0</v>
      </c>
      <c r="K21531">
        <v>0</v>
      </c>
    </row>
    <row r="21532" spans="2:11" outlineLevel="2">
      <c r="B21532" t="s">
        <v>50</v>
      </c>
      <c r="C21532" t="s">
        <v>19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1</v>
      </c>
      <c r="J21532">
        <v>0</v>
      </c>
      <c r="K21532">
        <v>0</v>
      </c>
    </row>
    <row r="21533" spans="2:11" outlineLevel="2">
      <c r="B21533" t="s">
        <v>50</v>
      </c>
      <c r="C21533" t="s">
        <v>20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2:11" outlineLevel="2">
      <c r="B21534" t="s">
        <v>50</v>
      </c>
      <c r="C21534" t="s">
        <v>21</v>
      </c>
      <c r="D21534">
        <v>0</v>
      </c>
      <c r="E21534">
        <v>0</v>
      </c>
      <c r="F21534">
        <v>0</v>
      </c>
      <c r="G21534">
        <v>0</v>
      </c>
      <c r="H21534">
        <v>1</v>
      </c>
      <c r="I21534">
        <v>0</v>
      </c>
      <c r="J21534">
        <v>1</v>
      </c>
      <c r="K21534">
        <v>0</v>
      </c>
    </row>
    <row r="21535" spans="2:11" outlineLevel="2">
      <c r="B21535" t="s">
        <v>50</v>
      </c>
      <c r="C21535" t="s">
        <v>22</v>
      </c>
      <c r="D21535">
        <v>1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2:11" outlineLevel="2">
      <c r="B21536" t="s">
        <v>50</v>
      </c>
      <c r="C21536" t="s">
        <v>23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2:11" outlineLevel="2">
      <c r="B21537" t="s">
        <v>50</v>
      </c>
      <c r="C21537" t="s">
        <v>33</v>
      </c>
      <c r="D21537">
        <v>1</v>
      </c>
      <c r="E21537">
        <v>0</v>
      </c>
      <c r="F21537">
        <v>0</v>
      </c>
      <c r="G21537">
        <v>0</v>
      </c>
      <c r="H21537">
        <v>1</v>
      </c>
      <c r="I21537">
        <v>0</v>
      </c>
      <c r="J21537">
        <v>0</v>
      </c>
      <c r="K21537">
        <v>0</v>
      </c>
    </row>
    <row r="21538" spans="2:11" outlineLevel="2">
      <c r="B21538" t="s">
        <v>50</v>
      </c>
      <c r="C21538" t="s">
        <v>34</v>
      </c>
      <c r="D21538">
        <v>1</v>
      </c>
      <c r="E21538">
        <v>0</v>
      </c>
      <c r="F21538">
        <v>0</v>
      </c>
      <c r="G21538">
        <v>1</v>
      </c>
      <c r="H21538">
        <v>0</v>
      </c>
      <c r="I21538">
        <v>0</v>
      </c>
      <c r="J21538">
        <v>0</v>
      </c>
      <c r="K21538">
        <v>0</v>
      </c>
    </row>
    <row r="21539" spans="2:11" outlineLevel="2">
      <c r="B21539" t="s">
        <v>50</v>
      </c>
      <c r="C21539" t="s">
        <v>25</v>
      </c>
      <c r="D21539">
        <v>1</v>
      </c>
      <c r="E21539">
        <v>0</v>
      </c>
      <c r="F21539">
        <v>0</v>
      </c>
      <c r="G21539">
        <v>1</v>
      </c>
      <c r="H21539">
        <v>1</v>
      </c>
      <c r="I21539">
        <v>1</v>
      </c>
      <c r="J21539">
        <v>0</v>
      </c>
      <c r="K21539">
        <v>0</v>
      </c>
    </row>
    <row r="21540" spans="2:11" outlineLevel="2">
      <c r="B21540" t="s">
        <v>50</v>
      </c>
      <c r="C21540" t="s">
        <v>26</v>
      </c>
      <c r="D21540">
        <v>0</v>
      </c>
      <c r="E21540">
        <v>0</v>
      </c>
      <c r="F21540">
        <v>1</v>
      </c>
      <c r="G21540">
        <v>0</v>
      </c>
      <c r="H21540">
        <v>0</v>
      </c>
      <c r="I21540">
        <v>0</v>
      </c>
      <c r="J21540">
        <v>0</v>
      </c>
      <c r="K21540">
        <v>0</v>
      </c>
    </row>
    <row r="21541" spans="2:11" outlineLevel="2">
      <c r="B21541" t="s">
        <v>50</v>
      </c>
      <c r="C21541" t="s">
        <v>27</v>
      </c>
      <c r="D21541">
        <v>1</v>
      </c>
      <c r="E21541">
        <v>1</v>
      </c>
      <c r="F21541">
        <v>0</v>
      </c>
      <c r="G21541">
        <v>0</v>
      </c>
      <c r="H21541">
        <v>0</v>
      </c>
      <c r="I21541">
        <v>1</v>
      </c>
      <c r="J21541">
        <v>0</v>
      </c>
      <c r="K21541">
        <v>0</v>
      </c>
    </row>
    <row r="21542" spans="2:11" outlineLevel="2">
      <c r="B21542" t="s">
        <v>50</v>
      </c>
      <c r="C21542" t="s">
        <v>28</v>
      </c>
      <c r="D21542">
        <v>0</v>
      </c>
      <c r="E21542">
        <v>0</v>
      </c>
      <c r="F21542">
        <v>0</v>
      </c>
      <c r="G21542">
        <v>0</v>
      </c>
      <c r="H21542">
        <v>1</v>
      </c>
      <c r="I21542">
        <v>0</v>
      </c>
      <c r="J21542">
        <v>0</v>
      </c>
      <c r="K21542">
        <v>0</v>
      </c>
    </row>
    <row r="21543" spans="2:11" outlineLevel="2">
      <c r="B21543" t="s">
        <v>50</v>
      </c>
      <c r="C21543" t="s">
        <v>35</v>
      </c>
      <c r="D21543">
        <v>0</v>
      </c>
      <c r="E21543">
        <v>0</v>
      </c>
      <c r="F21543">
        <v>1</v>
      </c>
      <c r="G21543">
        <v>0</v>
      </c>
      <c r="H21543">
        <v>0</v>
      </c>
      <c r="I21543">
        <v>0</v>
      </c>
      <c r="J21543">
        <v>1</v>
      </c>
      <c r="K21543">
        <v>0</v>
      </c>
    </row>
    <row r="21544" spans="2:11" outlineLevel="2">
      <c r="B21544" t="s">
        <v>50</v>
      </c>
      <c r="C21544" t="s">
        <v>48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1</v>
      </c>
      <c r="K21544">
        <v>0</v>
      </c>
    </row>
    <row r="21545" spans="2:11" outlineLevel="2">
      <c r="B21545" t="s">
        <v>50</v>
      </c>
      <c r="C21545" t="s">
        <v>36</v>
      </c>
      <c r="D21545">
        <v>0</v>
      </c>
      <c r="E21545">
        <v>0</v>
      </c>
      <c r="F21545">
        <v>0</v>
      </c>
      <c r="G21545">
        <v>0</v>
      </c>
      <c r="H21545">
        <v>1</v>
      </c>
      <c r="I21545">
        <v>0</v>
      </c>
      <c r="J21545">
        <v>0</v>
      </c>
      <c r="K21545">
        <v>0</v>
      </c>
    </row>
    <row r="21546" spans="2:11" outlineLevel="2">
      <c r="B21546" t="s">
        <v>50</v>
      </c>
      <c r="C21546" t="s">
        <v>37</v>
      </c>
      <c r="D21546">
        <v>1</v>
      </c>
      <c r="E21546">
        <v>0</v>
      </c>
      <c r="F21546">
        <v>0</v>
      </c>
      <c r="G21546">
        <v>0</v>
      </c>
      <c r="H21546">
        <v>1</v>
      </c>
      <c r="I21546">
        <v>0</v>
      </c>
      <c r="J21546">
        <v>0</v>
      </c>
      <c r="K21546">
        <v>0</v>
      </c>
    </row>
    <row r="21547" spans="2:11" outlineLevel="2">
      <c r="B21547" t="s">
        <v>50</v>
      </c>
      <c r="C21547" t="s">
        <v>38</v>
      </c>
      <c r="D21547">
        <v>1</v>
      </c>
      <c r="E21547">
        <v>0</v>
      </c>
      <c r="F21547">
        <v>1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2:11" outlineLevel="2">
      <c r="B21548" t="s">
        <v>50</v>
      </c>
      <c r="C21548" t="s">
        <v>39</v>
      </c>
      <c r="D21548">
        <v>0</v>
      </c>
      <c r="E21548">
        <v>0</v>
      </c>
      <c r="F21548">
        <v>1</v>
      </c>
      <c r="G21548">
        <v>0</v>
      </c>
      <c r="H21548">
        <v>0</v>
      </c>
      <c r="I21548">
        <v>0</v>
      </c>
      <c r="J21548">
        <v>1</v>
      </c>
      <c r="K21548">
        <v>0</v>
      </c>
    </row>
    <row r="21549" spans="2:11" outlineLevel="2">
      <c r="B21549" t="s">
        <v>50</v>
      </c>
      <c r="C21549" t="s">
        <v>40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1</v>
      </c>
      <c r="K21549">
        <v>0</v>
      </c>
    </row>
    <row r="21550" spans="2:11" outlineLevel="2">
      <c r="B21550" t="s">
        <v>50</v>
      </c>
      <c r="C21550" t="s">
        <v>41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2:11" s="5" customFormat="1" outlineLevel="1">
      <c r="C21551" s="5" t="s">
        <v>51</v>
      </c>
      <c r="D21551" s="1">
        <f>IFERROR(D21552/D21553, D21552)</f>
        <v>0</v>
      </c>
      <c r="E21551" s="1">
        <f>IFERROR(E21552/E21553, E21552)</f>
        <v>0</v>
      </c>
      <c r="F21551" s="1">
        <f>IFERROR(F21552/F21553, F21552)</f>
        <v>0</v>
      </c>
      <c r="G21551" s="1">
        <f>IFERROR(G21552/G21553, G21552)</f>
        <v>0</v>
      </c>
      <c r="H21551" s="1">
        <f>IFERROR(H21552/H21553, H21552)</f>
        <v>0</v>
      </c>
      <c r="I21551" s="1">
        <f>IFERROR(I21552/I21553, I21552)</f>
        <v>0</v>
      </c>
      <c r="J21551" s="1">
        <f>IFERROR(J21552/J21553, J21552)</f>
        <v>0</v>
      </c>
      <c r="K21551" s="1">
        <f>IFERROR(K21552/K21553, K21552)</f>
        <v>0</v>
      </c>
    </row>
    <row r="21552" spans="2:11" outlineLevel="2">
      <c r="C21552" t="s">
        <v>10</v>
      </c>
      <c r="D21552">
        <f>COUNTIF(D21554:D21572, "1")</f>
        <v>0</v>
      </c>
      <c r="E21552">
        <f>COUNTIF(E21554:E21572, "1")</f>
        <v>0</v>
      </c>
      <c r="F21552">
        <f>COUNTIF(F21554:F21572, "1")</f>
        <v>0</v>
      </c>
      <c r="G21552">
        <f>COUNTIF(G21554:G21572, "1")</f>
        <v>0</v>
      </c>
      <c r="H21552">
        <f>COUNTIF(H21554:H21572, "1")</f>
        <v>0</v>
      </c>
      <c r="I21552">
        <f>COUNTIF(I21554:I21572, "1")</f>
        <v>0</v>
      </c>
      <c r="J21552">
        <f>COUNTIF(J21554:J21572, "1")</f>
        <v>0</v>
      </c>
      <c r="K21552">
        <f>COUNTIF(K21554:K21572, "1")</f>
        <v>0</v>
      </c>
    </row>
    <row r="21553" spans="2:11" outlineLevel="2">
      <c r="C21553" t="s">
        <v>12</v>
      </c>
      <c r="D21553">
        <f>COUNTIF(D21554:D21572, "0")</f>
        <v>0</v>
      </c>
      <c r="E21553">
        <f>COUNTIF(E21554:E21572, "0")</f>
        <v>0</v>
      </c>
      <c r="F21553">
        <f>COUNTIF(F21554:F21572, "0")</f>
        <v>0</v>
      </c>
      <c r="G21553">
        <f>COUNTIF(G21554:G21572, "0")</f>
        <v>0</v>
      </c>
      <c r="H21553">
        <f>COUNTIF(H21554:H21572, "0")</f>
        <v>0</v>
      </c>
      <c r="I21553">
        <f>COUNTIF(I21554:I21572, "0")</f>
        <v>0</v>
      </c>
      <c r="J21553">
        <f>COUNTIF(J21554:J21572, "0")</f>
        <v>0</v>
      </c>
      <c r="K21553">
        <f>COUNTIF(K21554:K21572, "0")</f>
        <v>0</v>
      </c>
    </row>
    <row r="21554" spans="2:11" outlineLevel="2">
      <c r="B21554" t="s">
        <v>52</v>
      </c>
      <c r="C21554" t="s">
        <v>14</v>
      </c>
      <c r="D21554">
        <v>1</v>
      </c>
      <c r="E21554">
        <v>0</v>
      </c>
      <c r="F21554">
        <v>0</v>
      </c>
      <c r="G21554">
        <v>1</v>
      </c>
      <c r="H21554">
        <v>1</v>
      </c>
      <c r="I21554">
        <v>0</v>
      </c>
      <c r="J21554">
        <v>0</v>
      </c>
      <c r="K21554">
        <v>0</v>
      </c>
    </row>
    <row r="21555" spans="2:11" outlineLevel="2">
      <c r="B21555" t="s">
        <v>52</v>
      </c>
      <c r="C21555" t="s">
        <v>15</v>
      </c>
      <c r="D21555">
        <v>0</v>
      </c>
      <c r="E21555">
        <v>0</v>
      </c>
      <c r="F21555">
        <v>1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2:11" outlineLevel="2">
      <c r="B21556" t="s">
        <v>52</v>
      </c>
      <c r="C21556" t="s">
        <v>16</v>
      </c>
      <c r="D21556">
        <v>0</v>
      </c>
      <c r="E21556">
        <v>0</v>
      </c>
      <c r="F21556">
        <v>1</v>
      </c>
      <c r="G21556">
        <v>1</v>
      </c>
      <c r="H21556">
        <v>0</v>
      </c>
      <c r="I21556">
        <v>0</v>
      </c>
      <c r="J21556">
        <v>0</v>
      </c>
      <c r="K21556">
        <v>0</v>
      </c>
    </row>
    <row r="21557" spans="2:11" outlineLevel="2">
      <c r="B21557" t="s">
        <v>52</v>
      </c>
      <c r="C21557" t="s">
        <v>17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</row>
    <row r="21558" spans="2:11" outlineLevel="2">
      <c r="B21558" t="s">
        <v>52</v>
      </c>
      <c r="C21558" t="s">
        <v>18</v>
      </c>
      <c r="D21558">
        <v>0</v>
      </c>
      <c r="E21558">
        <v>1</v>
      </c>
      <c r="F21558">
        <v>0</v>
      </c>
      <c r="G21558">
        <v>0</v>
      </c>
      <c r="H21558">
        <v>0</v>
      </c>
      <c r="I21558">
        <v>0</v>
      </c>
      <c r="J21558">
        <v>1</v>
      </c>
      <c r="K21558">
        <v>0</v>
      </c>
    </row>
    <row r="21559" spans="2:11" outlineLevel="2">
      <c r="B21559" t="s">
        <v>52</v>
      </c>
      <c r="C21559" t="s">
        <v>19</v>
      </c>
      <c r="D21559">
        <v>0</v>
      </c>
      <c r="E21559">
        <v>0</v>
      </c>
      <c r="F21559">
        <v>0</v>
      </c>
      <c r="G21559">
        <v>1</v>
      </c>
      <c r="H21559">
        <v>0</v>
      </c>
      <c r="I21559">
        <v>1</v>
      </c>
      <c r="J21559">
        <v>0</v>
      </c>
      <c r="K21559">
        <v>0</v>
      </c>
    </row>
    <row r="21560" spans="2:11" outlineLevel="2">
      <c r="B21560" t="s">
        <v>52</v>
      </c>
      <c r="C21560" t="s">
        <v>32</v>
      </c>
      <c r="D21560">
        <v>1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</row>
    <row r="21561" spans="2:11" outlineLevel="2">
      <c r="B21561" t="s">
        <v>52</v>
      </c>
      <c r="C21561" t="s">
        <v>21</v>
      </c>
      <c r="D21561">
        <v>0</v>
      </c>
      <c r="E21561">
        <v>1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</row>
    <row r="21562" spans="2:11" outlineLevel="2">
      <c r="B21562" t="s">
        <v>52</v>
      </c>
      <c r="C21562" t="s">
        <v>22</v>
      </c>
      <c r="D21562">
        <v>1</v>
      </c>
      <c r="E21562">
        <v>1</v>
      </c>
      <c r="F21562">
        <v>0</v>
      </c>
      <c r="G21562">
        <v>0</v>
      </c>
      <c r="H21562">
        <v>1</v>
      </c>
      <c r="I21562">
        <v>0</v>
      </c>
      <c r="J21562">
        <v>0</v>
      </c>
      <c r="K21562">
        <v>0</v>
      </c>
    </row>
    <row r="21563" spans="2:11" outlineLevel="2">
      <c r="B21563" t="s">
        <v>52</v>
      </c>
      <c r="C21563" t="s">
        <v>23</v>
      </c>
      <c r="D21563">
        <v>0</v>
      </c>
      <c r="E21563">
        <v>1</v>
      </c>
      <c r="F21563">
        <v>0</v>
      </c>
      <c r="G21563">
        <v>1</v>
      </c>
      <c r="H21563">
        <v>1</v>
      </c>
      <c r="I21563">
        <v>0</v>
      </c>
      <c r="J21563">
        <v>0</v>
      </c>
      <c r="K21563">
        <v>0</v>
      </c>
    </row>
    <row r="21564" spans="2:11" outlineLevel="2">
      <c r="B21564" t="s">
        <v>52</v>
      </c>
      <c r="C21564" t="s">
        <v>33</v>
      </c>
      <c r="D21564">
        <v>0</v>
      </c>
      <c r="E21564">
        <v>0</v>
      </c>
      <c r="F21564">
        <v>1</v>
      </c>
      <c r="G21564">
        <v>0</v>
      </c>
      <c r="H21564">
        <v>0</v>
      </c>
      <c r="I21564">
        <v>0</v>
      </c>
      <c r="J21564">
        <v>0</v>
      </c>
      <c r="K21564">
        <v>0</v>
      </c>
    </row>
    <row r="21565" spans="2:11" outlineLevel="2">
      <c r="B21565" t="s">
        <v>52</v>
      </c>
      <c r="C21565" t="s">
        <v>34</v>
      </c>
      <c r="D21565">
        <v>1</v>
      </c>
      <c r="E21565">
        <v>1</v>
      </c>
      <c r="F21565">
        <v>1</v>
      </c>
      <c r="G21565">
        <v>0</v>
      </c>
      <c r="H21565">
        <v>0</v>
      </c>
      <c r="I21565">
        <v>0</v>
      </c>
      <c r="J21565">
        <v>1</v>
      </c>
      <c r="K21565">
        <v>0</v>
      </c>
    </row>
    <row r="21566" spans="2:11" outlineLevel="2">
      <c r="B21566" t="s">
        <v>52</v>
      </c>
      <c r="C21566" t="s">
        <v>25</v>
      </c>
      <c r="D21566">
        <v>0</v>
      </c>
      <c r="E21566">
        <v>0</v>
      </c>
      <c r="F21566">
        <v>1</v>
      </c>
      <c r="G21566">
        <v>0</v>
      </c>
      <c r="H21566">
        <v>0</v>
      </c>
      <c r="I21566">
        <v>0</v>
      </c>
      <c r="J21566">
        <v>0</v>
      </c>
      <c r="K21566">
        <v>0</v>
      </c>
    </row>
    <row r="21567" spans="2:11" outlineLevel="2">
      <c r="B21567" t="s">
        <v>52</v>
      </c>
      <c r="C21567" t="s">
        <v>26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</row>
    <row r="21568" spans="2:11" outlineLevel="2">
      <c r="B21568" t="s">
        <v>52</v>
      </c>
      <c r="C21568" t="s">
        <v>27</v>
      </c>
      <c r="D21568">
        <v>0</v>
      </c>
      <c r="E21568">
        <v>0</v>
      </c>
      <c r="F21568">
        <v>1</v>
      </c>
      <c r="G21568">
        <v>0</v>
      </c>
      <c r="H21568">
        <v>0</v>
      </c>
      <c r="I21568">
        <v>1</v>
      </c>
      <c r="J21568">
        <v>0</v>
      </c>
      <c r="K21568">
        <v>0</v>
      </c>
    </row>
    <row r="21569" spans="2:11" outlineLevel="2">
      <c r="B21569" t="s">
        <v>52</v>
      </c>
      <c r="C21569" t="s">
        <v>28</v>
      </c>
      <c r="D21569">
        <v>0</v>
      </c>
      <c r="E21569">
        <v>1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2:11" outlineLevel="2">
      <c r="B21570" t="s">
        <v>52</v>
      </c>
      <c r="C21570" t="s">
        <v>35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2:11" outlineLevel="2">
      <c r="B21571" t="s">
        <v>52</v>
      </c>
      <c r="C21571" t="s">
        <v>48</v>
      </c>
      <c r="D21571">
        <v>1</v>
      </c>
      <c r="E21571">
        <v>0</v>
      </c>
      <c r="F21571">
        <v>1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2:11" outlineLevel="2">
      <c r="B21572" t="s">
        <v>52</v>
      </c>
      <c r="C21572" t="s">
        <v>39</v>
      </c>
      <c r="D21572">
        <v>1</v>
      </c>
      <c r="E21572">
        <v>1</v>
      </c>
      <c r="F21572">
        <v>0</v>
      </c>
      <c r="G21572">
        <v>1</v>
      </c>
      <c r="H21572">
        <v>1</v>
      </c>
      <c r="I21572">
        <v>1</v>
      </c>
      <c r="J21572">
        <v>0</v>
      </c>
      <c r="K21572">
        <v>0</v>
      </c>
    </row>
    <row r="21573" spans="2:11" s="5" customFormat="1" outlineLevel="1">
      <c r="C21573" s="5" t="s">
        <v>55</v>
      </c>
      <c r="D21573" s="1">
        <f>IFERROR(D21574/D21575, D21574)</f>
        <v>0</v>
      </c>
      <c r="E21573" s="1">
        <f>IFERROR(E21574/E21575, E21574)</f>
        <v>0</v>
      </c>
      <c r="F21573" s="1">
        <f>IFERROR(F21574/F21575, F21574)</f>
        <v>0</v>
      </c>
      <c r="G21573" s="1">
        <f>IFERROR(G21574/G21575, G21574)</f>
        <v>0</v>
      </c>
      <c r="H21573" s="1">
        <f>IFERROR(H21574/H21575, H21574)</f>
        <v>0</v>
      </c>
      <c r="I21573" s="1">
        <f>IFERROR(I21574/I21575, I21574)</f>
        <v>0</v>
      </c>
      <c r="J21573" s="1">
        <f>IFERROR(J21574/J21575, J21574)</f>
        <v>0</v>
      </c>
      <c r="K21573" s="1">
        <f>IFERROR(K21574/K21575, K21574)</f>
        <v>0</v>
      </c>
    </row>
    <row r="21574" spans="2:11" outlineLevel="2">
      <c r="C21574" t="s">
        <v>10</v>
      </c>
      <c r="D21574">
        <f>COUNTIF(D21576:D21596, "1")</f>
        <v>0</v>
      </c>
      <c r="E21574">
        <f>COUNTIF(E21576:E21596, "1")</f>
        <v>0</v>
      </c>
      <c r="F21574">
        <f>COUNTIF(F21576:F21596, "1")</f>
        <v>0</v>
      </c>
      <c r="G21574">
        <f>COUNTIF(G21576:G21596, "1")</f>
        <v>0</v>
      </c>
      <c r="H21574">
        <f>COUNTIF(H21576:H21596, "1")</f>
        <v>0</v>
      </c>
      <c r="I21574">
        <f>COUNTIF(I21576:I21596, "1")</f>
        <v>0</v>
      </c>
      <c r="J21574">
        <f>COUNTIF(J21576:J21596, "1")</f>
        <v>0</v>
      </c>
      <c r="K21574">
        <f>COUNTIF(K21576:K21596, "1")</f>
        <v>0</v>
      </c>
    </row>
    <row r="21575" spans="2:11" outlineLevel="2">
      <c r="C21575" t="s">
        <v>12</v>
      </c>
      <c r="D21575">
        <f>COUNTIF(D21576:D21596, "0")</f>
        <v>0</v>
      </c>
      <c r="E21575">
        <f>COUNTIF(E21576:E21596, "0")</f>
        <v>0</v>
      </c>
      <c r="F21575">
        <f>COUNTIF(F21576:F21596, "0")</f>
        <v>0</v>
      </c>
      <c r="G21575">
        <f>COUNTIF(G21576:G21596, "0")</f>
        <v>0</v>
      </c>
      <c r="H21575">
        <f>COUNTIF(H21576:H21596, "0")</f>
        <v>0</v>
      </c>
      <c r="I21575">
        <f>COUNTIF(I21576:I21596, "0")</f>
        <v>0</v>
      </c>
      <c r="J21575">
        <f>COUNTIF(J21576:J21596, "0")</f>
        <v>0</v>
      </c>
      <c r="K21575">
        <f>COUNTIF(K21576:K21596, "0")</f>
        <v>0</v>
      </c>
    </row>
    <row r="21576" spans="2:11" outlineLevel="2">
      <c r="B21576" t="s">
        <v>56</v>
      </c>
      <c r="C21576" t="s">
        <v>14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2:11" outlineLevel="2">
      <c r="B21577" t="s">
        <v>56</v>
      </c>
      <c r="C21577" t="s">
        <v>15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</row>
    <row r="21578" spans="2:11" outlineLevel="2">
      <c r="B21578" t="s">
        <v>56</v>
      </c>
      <c r="C21578" t="s">
        <v>16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</row>
    <row r="21579" spans="2:11" outlineLevel="2">
      <c r="B21579" t="s">
        <v>56</v>
      </c>
      <c r="C21579" t="s">
        <v>17</v>
      </c>
      <c r="D21579">
        <v>0</v>
      </c>
      <c r="E21579">
        <v>0</v>
      </c>
      <c r="F21579">
        <v>0</v>
      </c>
      <c r="G21579">
        <v>1</v>
      </c>
      <c r="H21579">
        <v>0</v>
      </c>
      <c r="I21579">
        <v>0</v>
      </c>
      <c r="J21579">
        <v>0</v>
      </c>
      <c r="K21579">
        <v>0</v>
      </c>
    </row>
    <row r="21580" spans="2:11" outlineLevel="2">
      <c r="B21580" t="s">
        <v>56</v>
      </c>
      <c r="C21580" t="s">
        <v>18</v>
      </c>
      <c r="D21580">
        <v>0</v>
      </c>
      <c r="E21580">
        <v>0</v>
      </c>
      <c r="F21580">
        <v>0</v>
      </c>
      <c r="G21580">
        <v>0</v>
      </c>
      <c r="H21580">
        <v>1</v>
      </c>
      <c r="I21580">
        <v>0</v>
      </c>
      <c r="J21580">
        <v>0</v>
      </c>
      <c r="K21580">
        <v>0</v>
      </c>
    </row>
    <row r="21581" spans="2:11" outlineLevel="2">
      <c r="B21581" t="s">
        <v>56</v>
      </c>
      <c r="C21581" t="s">
        <v>19</v>
      </c>
      <c r="D21581">
        <v>1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1</v>
      </c>
      <c r="K21581">
        <v>0</v>
      </c>
    </row>
    <row r="21582" spans="2:11" outlineLevel="2">
      <c r="B21582" t="s">
        <v>56</v>
      </c>
      <c r="C21582" t="s">
        <v>32</v>
      </c>
      <c r="D21582">
        <v>1</v>
      </c>
      <c r="E21582">
        <v>0</v>
      </c>
      <c r="F21582">
        <v>1</v>
      </c>
      <c r="G21582">
        <v>1</v>
      </c>
      <c r="H21582">
        <v>0</v>
      </c>
      <c r="I21582">
        <v>0</v>
      </c>
      <c r="J21582">
        <v>1</v>
      </c>
      <c r="K21582">
        <v>0</v>
      </c>
    </row>
    <row r="21583" spans="2:11" outlineLevel="2">
      <c r="B21583" t="s">
        <v>56</v>
      </c>
      <c r="C21583" t="s">
        <v>20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1</v>
      </c>
      <c r="J21583">
        <v>0</v>
      </c>
      <c r="K21583">
        <v>0</v>
      </c>
    </row>
    <row r="21584" spans="2:11" outlineLevel="2">
      <c r="B21584" t="s">
        <v>56</v>
      </c>
      <c r="C21584" t="s">
        <v>21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2:11" outlineLevel="2">
      <c r="B21585" t="s">
        <v>56</v>
      </c>
      <c r="C21585" t="s">
        <v>22</v>
      </c>
      <c r="D21585">
        <v>0</v>
      </c>
      <c r="E21585">
        <v>1</v>
      </c>
      <c r="F21585">
        <v>1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2:11" outlineLevel="2">
      <c r="B21586" t="s">
        <v>56</v>
      </c>
      <c r="C21586" t="s">
        <v>23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2:11" outlineLevel="2">
      <c r="B21587" t="s">
        <v>56</v>
      </c>
      <c r="C21587" t="s">
        <v>24</v>
      </c>
      <c r="D21587">
        <v>0</v>
      </c>
      <c r="E21587">
        <v>0</v>
      </c>
      <c r="F21587">
        <v>1</v>
      </c>
      <c r="G21587">
        <v>0</v>
      </c>
      <c r="H21587">
        <v>1</v>
      </c>
      <c r="I21587">
        <v>0</v>
      </c>
      <c r="J21587">
        <v>0</v>
      </c>
      <c r="K21587">
        <v>0</v>
      </c>
    </row>
    <row r="21588" spans="2:11" outlineLevel="2">
      <c r="B21588" t="s">
        <v>56</v>
      </c>
      <c r="C21588" t="s">
        <v>34</v>
      </c>
      <c r="D21588">
        <v>1</v>
      </c>
      <c r="E21588">
        <v>0</v>
      </c>
      <c r="F21588">
        <v>1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2:11" outlineLevel="2">
      <c r="B21589" t="s">
        <v>56</v>
      </c>
      <c r="C21589" t="s">
        <v>25</v>
      </c>
      <c r="D21589">
        <v>0</v>
      </c>
      <c r="E21589">
        <v>0</v>
      </c>
      <c r="F21589">
        <v>1</v>
      </c>
      <c r="G21589">
        <v>0</v>
      </c>
      <c r="H21589">
        <v>1</v>
      </c>
      <c r="I21589">
        <v>1</v>
      </c>
      <c r="J21589">
        <v>0</v>
      </c>
      <c r="K21589">
        <v>0</v>
      </c>
    </row>
    <row r="21590" spans="2:11" outlineLevel="2">
      <c r="B21590" t="s">
        <v>56</v>
      </c>
      <c r="C21590" t="s">
        <v>27</v>
      </c>
      <c r="D21590">
        <v>0</v>
      </c>
      <c r="E21590">
        <v>0</v>
      </c>
      <c r="F21590">
        <v>0</v>
      </c>
      <c r="G21590">
        <v>0</v>
      </c>
      <c r="H21590">
        <v>1</v>
      </c>
      <c r="I21590">
        <v>1</v>
      </c>
      <c r="J21590">
        <v>0</v>
      </c>
      <c r="K21590">
        <v>0</v>
      </c>
    </row>
    <row r="21591" spans="2:11" outlineLevel="2">
      <c r="B21591" t="s">
        <v>56</v>
      </c>
      <c r="C21591" t="s">
        <v>28</v>
      </c>
      <c r="D21591">
        <v>0</v>
      </c>
      <c r="E21591">
        <v>0</v>
      </c>
      <c r="F21591">
        <v>0</v>
      </c>
      <c r="G21591">
        <v>1</v>
      </c>
      <c r="H21591">
        <v>1</v>
      </c>
      <c r="I21591">
        <v>0</v>
      </c>
      <c r="J21591">
        <v>1</v>
      </c>
      <c r="K21591">
        <v>0</v>
      </c>
    </row>
    <row r="21592" spans="2:11" outlineLevel="2">
      <c r="B21592" t="s">
        <v>56</v>
      </c>
      <c r="C21592" t="s">
        <v>35</v>
      </c>
      <c r="D21592">
        <v>1</v>
      </c>
      <c r="E21592">
        <v>1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2:11" outlineLevel="2">
      <c r="B21593" t="s">
        <v>56</v>
      </c>
      <c r="C21593" t="s">
        <v>48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2:11" outlineLevel="2">
      <c r="B21594" t="s">
        <v>56</v>
      </c>
      <c r="C21594" t="s">
        <v>37</v>
      </c>
      <c r="D21594">
        <v>1</v>
      </c>
      <c r="E21594">
        <v>0</v>
      </c>
      <c r="F21594">
        <v>0</v>
      </c>
      <c r="G21594">
        <v>1</v>
      </c>
      <c r="H21594">
        <v>0</v>
      </c>
      <c r="I21594">
        <v>0</v>
      </c>
      <c r="J21594">
        <v>0</v>
      </c>
      <c r="K21594">
        <v>0</v>
      </c>
    </row>
    <row r="21595" spans="2:11" outlineLevel="2">
      <c r="B21595" t="s">
        <v>56</v>
      </c>
      <c r="C21595" t="s">
        <v>38</v>
      </c>
      <c r="D21595">
        <v>1</v>
      </c>
      <c r="E21595">
        <v>0</v>
      </c>
      <c r="F21595">
        <v>0</v>
      </c>
      <c r="G21595">
        <v>1</v>
      </c>
      <c r="H21595">
        <v>0</v>
      </c>
      <c r="I21595">
        <v>0</v>
      </c>
      <c r="J21595">
        <v>0</v>
      </c>
      <c r="K21595">
        <v>0</v>
      </c>
    </row>
    <row r="21596" spans="2:11" outlineLevel="2">
      <c r="B21596" t="s">
        <v>56</v>
      </c>
      <c r="C21596" t="s">
        <v>39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2:11" s="5" customFormat="1" outlineLevel="1">
      <c r="C21597" s="5" t="s">
        <v>73</v>
      </c>
      <c r="D21597" s="1">
        <f>IFERROR(D21598/D21599, D21598)</f>
        <v>0</v>
      </c>
      <c r="E21597" s="1">
        <f>IFERROR(E21598/E21599, E21598)</f>
        <v>0</v>
      </c>
      <c r="F21597" s="1">
        <f>IFERROR(F21598/F21599, F21598)</f>
        <v>0</v>
      </c>
      <c r="G21597" s="1">
        <f>IFERROR(G21598/G21599, G21598)</f>
        <v>0</v>
      </c>
      <c r="H21597" s="1">
        <f>IFERROR(H21598/H21599, H21598)</f>
        <v>0</v>
      </c>
      <c r="I21597" s="1">
        <f>IFERROR(I21598/I21599, I21598)</f>
        <v>0</v>
      </c>
      <c r="J21597" s="1">
        <f>IFERROR(J21598/J21599, J21598)</f>
        <v>0</v>
      </c>
      <c r="K21597" s="1">
        <f>IFERROR(K21598/K21599, K21598)</f>
        <v>0</v>
      </c>
    </row>
    <row r="21598" spans="2:11" outlineLevel="2">
      <c r="C21598" t="s">
        <v>10</v>
      </c>
      <c r="D21598">
        <f>COUNTIF(D21600:D21619, "1")</f>
        <v>0</v>
      </c>
      <c r="E21598">
        <f>COUNTIF(E21600:E21619, "1")</f>
        <v>0</v>
      </c>
      <c r="F21598">
        <f>COUNTIF(F21600:F21619, "1")</f>
        <v>0</v>
      </c>
      <c r="G21598">
        <f>COUNTIF(G21600:G21619, "1")</f>
        <v>0</v>
      </c>
      <c r="H21598">
        <f>COUNTIF(H21600:H21619, "1")</f>
        <v>0</v>
      </c>
      <c r="I21598">
        <f>COUNTIF(I21600:I21619, "1")</f>
        <v>0</v>
      </c>
      <c r="J21598">
        <f>COUNTIF(J21600:J21619, "1")</f>
        <v>0</v>
      </c>
      <c r="K21598">
        <f>COUNTIF(K21600:K21619, "1")</f>
        <v>0</v>
      </c>
    </row>
    <row r="21599" spans="2:11" outlineLevel="2">
      <c r="C21599" t="s">
        <v>12</v>
      </c>
      <c r="D21599">
        <f>COUNTIF(D21600:D21619, "0")</f>
        <v>0</v>
      </c>
      <c r="E21599">
        <f>COUNTIF(E21600:E21619, "0")</f>
        <v>0</v>
      </c>
      <c r="F21599">
        <f>COUNTIF(F21600:F21619, "0")</f>
        <v>0</v>
      </c>
      <c r="G21599">
        <f>COUNTIF(G21600:G21619, "0")</f>
        <v>0</v>
      </c>
      <c r="H21599">
        <f>COUNTIF(H21600:H21619, "0")</f>
        <v>0</v>
      </c>
      <c r="I21599">
        <f>COUNTIF(I21600:I21619, "0")</f>
        <v>0</v>
      </c>
      <c r="J21599">
        <f>COUNTIF(J21600:J21619, "0")</f>
        <v>0</v>
      </c>
      <c r="K21599">
        <f>COUNTIF(K21600:K21619, "0")</f>
        <v>0</v>
      </c>
    </row>
    <row r="21600" spans="2:11" outlineLevel="2">
      <c r="B21600" t="s">
        <v>74</v>
      </c>
      <c r="C21600" t="s">
        <v>14</v>
      </c>
      <c r="D21600">
        <v>0</v>
      </c>
      <c r="E21600">
        <v>0</v>
      </c>
      <c r="F21600">
        <v>0</v>
      </c>
      <c r="G21600">
        <v>0</v>
      </c>
      <c r="H21600">
        <v>1</v>
      </c>
      <c r="I21600">
        <v>0</v>
      </c>
      <c r="J21600">
        <v>0</v>
      </c>
      <c r="K21600">
        <v>0</v>
      </c>
    </row>
    <row r="21601" spans="2:11" outlineLevel="2">
      <c r="B21601" t="s">
        <v>74</v>
      </c>
      <c r="C21601" t="s">
        <v>17</v>
      </c>
      <c r="D21601">
        <v>0</v>
      </c>
      <c r="E21601">
        <v>0</v>
      </c>
      <c r="F21601">
        <v>0</v>
      </c>
      <c r="G21601">
        <v>0</v>
      </c>
      <c r="H21601">
        <v>1</v>
      </c>
      <c r="I21601">
        <v>0</v>
      </c>
      <c r="J21601">
        <v>0</v>
      </c>
      <c r="K21601">
        <v>0</v>
      </c>
    </row>
    <row r="21602" spans="2:11" outlineLevel="2">
      <c r="B21602" t="s">
        <v>74</v>
      </c>
      <c r="C21602" t="s">
        <v>18</v>
      </c>
      <c r="D21602">
        <v>1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1</v>
      </c>
      <c r="K21602">
        <v>0</v>
      </c>
    </row>
    <row r="21603" spans="2:11" outlineLevel="2">
      <c r="B21603" t="s">
        <v>74</v>
      </c>
      <c r="C21603" t="s">
        <v>19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2:11" outlineLevel="2">
      <c r="B21604" t="s">
        <v>74</v>
      </c>
      <c r="C21604" t="s">
        <v>32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</row>
    <row r="21605" spans="2:11" outlineLevel="2">
      <c r="B21605" t="s">
        <v>74</v>
      </c>
      <c r="C21605" t="s">
        <v>20</v>
      </c>
      <c r="D21605">
        <v>0</v>
      </c>
      <c r="E21605">
        <v>0</v>
      </c>
      <c r="F21605">
        <v>0</v>
      </c>
      <c r="G21605">
        <v>1</v>
      </c>
      <c r="H21605">
        <v>0</v>
      </c>
      <c r="I21605">
        <v>1</v>
      </c>
      <c r="J21605">
        <v>0</v>
      </c>
      <c r="K21605">
        <v>0</v>
      </c>
    </row>
    <row r="21606" spans="2:11" outlineLevel="2">
      <c r="B21606" t="s">
        <v>74</v>
      </c>
      <c r="C21606" t="s">
        <v>21</v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2:11" outlineLevel="2">
      <c r="B21607" t="s">
        <v>74</v>
      </c>
      <c r="C21607" t="s">
        <v>22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2:11" outlineLevel="2">
      <c r="B21608" t="s">
        <v>74</v>
      </c>
      <c r="C21608" t="s">
        <v>23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2:11" outlineLevel="2">
      <c r="B21609" t="s">
        <v>74</v>
      </c>
      <c r="C21609" t="s">
        <v>33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2:11" outlineLevel="2">
      <c r="B21610" t="s">
        <v>74</v>
      </c>
      <c r="C21610" t="s">
        <v>24</v>
      </c>
      <c r="D21610">
        <v>1</v>
      </c>
      <c r="E21610">
        <v>1</v>
      </c>
      <c r="F21610">
        <v>1</v>
      </c>
      <c r="G21610">
        <v>0</v>
      </c>
      <c r="H21610">
        <v>0</v>
      </c>
      <c r="I21610">
        <v>0</v>
      </c>
      <c r="J21610">
        <v>1</v>
      </c>
      <c r="K21610">
        <v>0</v>
      </c>
    </row>
    <row r="21611" spans="2:11" outlineLevel="2">
      <c r="B21611" t="s">
        <v>74</v>
      </c>
      <c r="C21611" t="s">
        <v>34</v>
      </c>
      <c r="D21611">
        <v>1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2:11" outlineLevel="2">
      <c r="B21612" t="s">
        <v>74</v>
      </c>
      <c r="C21612" t="s">
        <v>25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2:11" outlineLevel="2">
      <c r="B21613" t="s">
        <v>74</v>
      </c>
      <c r="C21613" t="s">
        <v>26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2:11" outlineLevel="2">
      <c r="B21614" t="s">
        <v>74</v>
      </c>
      <c r="C21614" t="s">
        <v>27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1</v>
      </c>
      <c r="K21614">
        <v>0</v>
      </c>
    </row>
    <row r="21615" spans="2:11" outlineLevel="2">
      <c r="B21615" t="s">
        <v>74</v>
      </c>
      <c r="C21615" t="s">
        <v>28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1</v>
      </c>
      <c r="J21615">
        <v>1</v>
      </c>
      <c r="K21615">
        <v>0</v>
      </c>
    </row>
    <row r="21616" spans="2:11" outlineLevel="2">
      <c r="B21616" t="s">
        <v>74</v>
      </c>
      <c r="C21616" t="s">
        <v>35</v>
      </c>
      <c r="D21616">
        <v>1</v>
      </c>
      <c r="E21616">
        <v>0</v>
      </c>
      <c r="F21616">
        <v>0</v>
      </c>
      <c r="G21616">
        <v>1</v>
      </c>
      <c r="H21616">
        <v>0</v>
      </c>
      <c r="I21616">
        <v>0</v>
      </c>
      <c r="J21616">
        <v>0</v>
      </c>
      <c r="K21616">
        <v>0</v>
      </c>
    </row>
    <row r="21617" spans="2:11" outlineLevel="2">
      <c r="B21617" t="s">
        <v>74</v>
      </c>
      <c r="C21617" t="s">
        <v>48</v>
      </c>
      <c r="D21617">
        <v>0</v>
      </c>
      <c r="E21617">
        <v>0</v>
      </c>
      <c r="F21617">
        <v>1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2:11" outlineLevel="2">
      <c r="B21618" t="s">
        <v>74</v>
      </c>
      <c r="C21618" t="s">
        <v>36</v>
      </c>
      <c r="D21618">
        <v>0</v>
      </c>
      <c r="E21618">
        <v>0</v>
      </c>
      <c r="F21618">
        <v>1</v>
      </c>
      <c r="G21618">
        <v>1</v>
      </c>
      <c r="H21618">
        <v>1</v>
      </c>
      <c r="I21618">
        <v>0</v>
      </c>
      <c r="J21618">
        <v>1</v>
      </c>
      <c r="K21618">
        <v>0</v>
      </c>
    </row>
    <row r="21619" spans="2:11" outlineLevel="2">
      <c r="B21619" t="s">
        <v>74</v>
      </c>
      <c r="C21619" t="s">
        <v>37</v>
      </c>
      <c r="D21619">
        <v>0</v>
      </c>
      <c r="E21619">
        <v>1</v>
      </c>
      <c r="F21619">
        <v>1</v>
      </c>
      <c r="G21619">
        <v>0</v>
      </c>
      <c r="H21619">
        <v>0</v>
      </c>
      <c r="I21619">
        <v>0</v>
      </c>
      <c r="J21619">
        <v>0</v>
      </c>
      <c r="K21619">
        <v>0</v>
      </c>
    </row>
  </sheetData>
  <conditionalFormatting sqref="D10001">
    <cfRule type="colorScale" priority="21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04:K10004">
    <cfRule type="cellIs" dxfId="0" priority="21435" operator="equal">
      <formula>0</formula>
    </cfRule>
    <cfRule type="cellIs" dxfId="1" priority="21436" operator="equal">
      <formula>1</formula>
    </cfRule>
  </conditionalFormatting>
  <conditionalFormatting sqref="D10005:K10005">
    <cfRule type="cellIs" dxfId="0" priority="21437" operator="equal">
      <formula>0</formula>
    </cfRule>
    <cfRule type="cellIs" dxfId="1" priority="21438" operator="equal">
      <formula>1</formula>
    </cfRule>
  </conditionalFormatting>
  <conditionalFormatting sqref="D10006:K10006">
    <cfRule type="cellIs" dxfId="0" priority="21439" operator="equal">
      <formula>0</formula>
    </cfRule>
    <cfRule type="cellIs" dxfId="1" priority="21440" operator="equal">
      <formula>1</formula>
    </cfRule>
  </conditionalFormatting>
  <conditionalFormatting sqref="D10007:K10007">
    <cfRule type="cellIs" dxfId="0" priority="21441" operator="equal">
      <formula>0</formula>
    </cfRule>
    <cfRule type="cellIs" dxfId="1" priority="21442" operator="equal">
      <formula>1</formula>
    </cfRule>
  </conditionalFormatting>
  <conditionalFormatting sqref="D10008:K10008">
    <cfRule type="cellIs" dxfId="0" priority="21443" operator="equal">
      <formula>0</formula>
    </cfRule>
    <cfRule type="cellIs" dxfId="1" priority="21444" operator="equal">
      <formula>1</formula>
    </cfRule>
  </conditionalFormatting>
  <conditionalFormatting sqref="D10009:K10009">
    <cfRule type="cellIs" dxfId="0" priority="21445" operator="equal">
      <formula>0</formula>
    </cfRule>
    <cfRule type="cellIs" dxfId="1" priority="21446" operator="equal">
      <formula>1</formula>
    </cfRule>
  </conditionalFormatting>
  <conditionalFormatting sqref="D1000:K1000">
    <cfRule type="cellIs" dxfId="0" priority="2081" operator="equal">
      <formula>0</formula>
    </cfRule>
    <cfRule type="cellIs" dxfId="1" priority="2082" operator="equal">
      <formula>1</formula>
    </cfRule>
  </conditionalFormatting>
  <conditionalFormatting sqref="D10010:K10010">
    <cfRule type="cellIs" dxfId="0" priority="21447" operator="equal">
      <formula>0</formula>
    </cfRule>
    <cfRule type="cellIs" dxfId="1" priority="21448" operator="equal">
      <formula>1</formula>
    </cfRule>
  </conditionalFormatting>
  <conditionalFormatting sqref="D10011:K10011">
    <cfRule type="cellIs" dxfId="0" priority="21449" operator="equal">
      <formula>0</formula>
    </cfRule>
    <cfRule type="cellIs" dxfId="1" priority="21450" operator="equal">
      <formula>1</formula>
    </cfRule>
  </conditionalFormatting>
  <conditionalFormatting sqref="D10012:K10012">
    <cfRule type="cellIs" dxfId="0" priority="21451" operator="equal">
      <formula>0</formula>
    </cfRule>
    <cfRule type="cellIs" dxfId="1" priority="21452" operator="equal">
      <formula>1</formula>
    </cfRule>
  </conditionalFormatting>
  <conditionalFormatting sqref="D10013:K10013">
    <cfRule type="cellIs" dxfId="0" priority="21453" operator="equal">
      <formula>0</formula>
    </cfRule>
    <cfRule type="cellIs" dxfId="1" priority="21454" operator="equal">
      <formula>1</formula>
    </cfRule>
  </conditionalFormatting>
  <conditionalFormatting sqref="D10014:K10014">
    <cfRule type="cellIs" dxfId="0" priority="21455" operator="equal">
      <formula>0</formula>
    </cfRule>
    <cfRule type="cellIs" dxfId="1" priority="21456" operator="equal">
      <formula>1</formula>
    </cfRule>
  </conditionalFormatting>
  <conditionalFormatting sqref="D10015:K10015">
    <cfRule type="cellIs" dxfId="0" priority="21457" operator="equal">
      <formula>0</formula>
    </cfRule>
    <cfRule type="cellIs" dxfId="1" priority="21458" operator="equal">
      <formula>1</formula>
    </cfRule>
  </conditionalFormatting>
  <conditionalFormatting sqref="D10016:K10016">
    <cfRule type="cellIs" dxfId="0" priority="21459" operator="equal">
      <formula>0</formula>
    </cfRule>
    <cfRule type="cellIs" dxfId="1" priority="21460" operator="equal">
      <formula>1</formula>
    </cfRule>
  </conditionalFormatting>
  <conditionalFormatting sqref="D10017:K10017">
    <cfRule type="cellIs" dxfId="0" priority="21461" operator="equal">
      <formula>0</formula>
    </cfRule>
    <cfRule type="cellIs" dxfId="1" priority="21462" operator="equal">
      <formula>1</formula>
    </cfRule>
  </conditionalFormatting>
  <conditionalFormatting sqref="D10018:K10018">
    <cfRule type="cellIs" dxfId="0" priority="21463" operator="equal">
      <formula>0</formula>
    </cfRule>
    <cfRule type="cellIs" dxfId="1" priority="21464" operator="equal">
      <formula>1</formula>
    </cfRule>
  </conditionalFormatting>
  <conditionalFormatting sqref="D10019:K10019">
    <cfRule type="cellIs" dxfId="0" priority="21465" operator="equal">
      <formula>0</formula>
    </cfRule>
    <cfRule type="cellIs" dxfId="1" priority="21466" operator="equal">
      <formula>1</formula>
    </cfRule>
  </conditionalFormatting>
  <conditionalFormatting sqref="D1001:K1001">
    <cfRule type="cellIs" dxfId="0" priority="2083" operator="equal">
      <formula>0</formula>
    </cfRule>
    <cfRule type="cellIs" dxfId="1" priority="2084" operator="equal">
      <formula>1</formula>
    </cfRule>
  </conditionalFormatting>
  <conditionalFormatting sqref="D10020">
    <cfRule type="colorScale" priority="21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23:K10023">
    <cfRule type="cellIs" dxfId="0" priority="21475" operator="equal">
      <formula>0</formula>
    </cfRule>
    <cfRule type="cellIs" dxfId="1" priority="21476" operator="equal">
      <formula>1</formula>
    </cfRule>
  </conditionalFormatting>
  <conditionalFormatting sqref="D10024:K10024">
    <cfRule type="cellIs" dxfId="0" priority="21477" operator="equal">
      <formula>0</formula>
    </cfRule>
    <cfRule type="cellIs" dxfId="1" priority="21478" operator="equal">
      <formula>1</formula>
    </cfRule>
  </conditionalFormatting>
  <conditionalFormatting sqref="D10025:K10025">
    <cfRule type="cellIs" dxfId="0" priority="21479" operator="equal">
      <formula>0</formula>
    </cfRule>
    <cfRule type="cellIs" dxfId="1" priority="21480" operator="equal">
      <formula>1</formula>
    </cfRule>
  </conditionalFormatting>
  <conditionalFormatting sqref="D10026:K10026">
    <cfRule type="cellIs" dxfId="0" priority="21481" operator="equal">
      <formula>0</formula>
    </cfRule>
    <cfRule type="cellIs" dxfId="1" priority="21482" operator="equal">
      <formula>1</formula>
    </cfRule>
  </conditionalFormatting>
  <conditionalFormatting sqref="D10027:K10027">
    <cfRule type="cellIs" dxfId="0" priority="21483" operator="equal">
      <formula>0</formula>
    </cfRule>
    <cfRule type="cellIs" dxfId="1" priority="21484" operator="equal">
      <formula>1</formula>
    </cfRule>
  </conditionalFormatting>
  <conditionalFormatting sqref="D10028:K10028">
    <cfRule type="cellIs" dxfId="0" priority="21485" operator="equal">
      <formula>0</formula>
    </cfRule>
    <cfRule type="cellIs" dxfId="1" priority="21486" operator="equal">
      <formula>1</formula>
    </cfRule>
  </conditionalFormatting>
  <conditionalFormatting sqref="D10029:K10029">
    <cfRule type="cellIs" dxfId="0" priority="21487" operator="equal">
      <formula>0</formula>
    </cfRule>
    <cfRule type="cellIs" dxfId="1" priority="21488" operator="equal">
      <formula>1</formula>
    </cfRule>
  </conditionalFormatting>
  <conditionalFormatting sqref="D1002:K1002">
    <cfRule type="cellIs" dxfId="0" priority="2085" operator="equal">
      <formula>0</formula>
    </cfRule>
    <cfRule type="cellIs" dxfId="1" priority="2086" operator="equal">
      <formula>1</formula>
    </cfRule>
  </conditionalFormatting>
  <conditionalFormatting sqref="D10030:K10030">
    <cfRule type="cellIs" dxfId="0" priority="21489" operator="equal">
      <formula>0</formula>
    </cfRule>
    <cfRule type="cellIs" dxfId="1" priority="21490" operator="equal">
      <formula>1</formula>
    </cfRule>
  </conditionalFormatting>
  <conditionalFormatting sqref="D10031:K10031">
    <cfRule type="cellIs" dxfId="0" priority="21491" operator="equal">
      <formula>0</formula>
    </cfRule>
    <cfRule type="cellIs" dxfId="1" priority="21492" operator="equal">
      <formula>1</formula>
    </cfRule>
  </conditionalFormatting>
  <conditionalFormatting sqref="D10032:K10032">
    <cfRule type="cellIs" dxfId="0" priority="21493" operator="equal">
      <formula>0</formula>
    </cfRule>
    <cfRule type="cellIs" dxfId="1" priority="21494" operator="equal">
      <formula>1</formula>
    </cfRule>
  </conditionalFormatting>
  <conditionalFormatting sqref="D10033:K10033">
    <cfRule type="cellIs" dxfId="0" priority="21495" operator="equal">
      <formula>0</formula>
    </cfRule>
    <cfRule type="cellIs" dxfId="1" priority="21496" operator="equal">
      <formula>1</formula>
    </cfRule>
  </conditionalFormatting>
  <conditionalFormatting sqref="D10034:K10034">
    <cfRule type="cellIs" dxfId="0" priority="21497" operator="equal">
      <formula>0</formula>
    </cfRule>
    <cfRule type="cellIs" dxfId="1" priority="21498" operator="equal">
      <formula>1</formula>
    </cfRule>
  </conditionalFormatting>
  <conditionalFormatting sqref="D10035:K10035">
    <cfRule type="cellIs" dxfId="0" priority="21499" operator="equal">
      <formula>0</formula>
    </cfRule>
    <cfRule type="cellIs" dxfId="1" priority="21500" operator="equal">
      <formula>1</formula>
    </cfRule>
  </conditionalFormatting>
  <conditionalFormatting sqref="D10036:K10036">
    <cfRule type="cellIs" dxfId="0" priority="21501" operator="equal">
      <formula>0</formula>
    </cfRule>
    <cfRule type="cellIs" dxfId="1" priority="21502" operator="equal">
      <formula>1</formula>
    </cfRule>
  </conditionalFormatting>
  <conditionalFormatting sqref="D10037:K10037">
    <cfRule type="cellIs" dxfId="0" priority="21503" operator="equal">
      <formula>0</formula>
    </cfRule>
    <cfRule type="cellIs" dxfId="1" priority="21504" operator="equal">
      <formula>1</formula>
    </cfRule>
  </conditionalFormatting>
  <conditionalFormatting sqref="D10038:K10038">
    <cfRule type="cellIs" dxfId="0" priority="21505" operator="equal">
      <formula>0</formula>
    </cfRule>
    <cfRule type="cellIs" dxfId="1" priority="21506" operator="equal">
      <formula>1</formula>
    </cfRule>
  </conditionalFormatting>
  <conditionalFormatting sqref="D10039:K10039">
    <cfRule type="cellIs" dxfId="0" priority="21507" operator="equal">
      <formula>0</formula>
    </cfRule>
    <cfRule type="cellIs" dxfId="1" priority="21508" operator="equal">
      <formula>1</formula>
    </cfRule>
  </conditionalFormatting>
  <conditionalFormatting sqref="D1003:K1003">
    <cfRule type="cellIs" dxfId="0" priority="2087" operator="equal">
      <formula>0</formula>
    </cfRule>
    <cfRule type="cellIs" dxfId="1" priority="2088" operator="equal">
      <formula>1</formula>
    </cfRule>
  </conditionalFormatting>
  <conditionalFormatting sqref="D10040:K10040">
    <cfRule type="cellIs" dxfId="0" priority="21509" operator="equal">
      <formula>0</formula>
    </cfRule>
    <cfRule type="cellIs" dxfId="1" priority="21510" operator="equal">
      <formula>1</formula>
    </cfRule>
  </conditionalFormatting>
  <conditionalFormatting sqref="D10041:K10041">
    <cfRule type="cellIs" dxfId="0" priority="21511" operator="equal">
      <formula>0</formula>
    </cfRule>
    <cfRule type="cellIs" dxfId="1" priority="21512" operator="equal">
      <formula>1</formula>
    </cfRule>
  </conditionalFormatting>
  <conditionalFormatting sqref="D10042:K10042">
    <cfRule type="cellIs" dxfId="0" priority="21513" operator="equal">
      <formula>0</formula>
    </cfRule>
    <cfRule type="cellIs" dxfId="1" priority="21514" operator="equal">
      <formula>1</formula>
    </cfRule>
  </conditionalFormatting>
  <conditionalFormatting sqref="D10043:K10043">
    <cfRule type="cellIs" dxfId="0" priority="21515" operator="equal">
      <formula>0</formula>
    </cfRule>
    <cfRule type="cellIs" dxfId="1" priority="21516" operator="equal">
      <formula>1</formula>
    </cfRule>
  </conditionalFormatting>
  <conditionalFormatting sqref="D10044:K10044">
    <cfRule type="cellIs" dxfId="0" priority="21517" operator="equal">
      <formula>0</formula>
    </cfRule>
    <cfRule type="cellIs" dxfId="1" priority="21518" operator="equal">
      <formula>1</formula>
    </cfRule>
  </conditionalFormatting>
  <conditionalFormatting sqref="D10045:K10045">
    <cfRule type="cellIs" dxfId="0" priority="21519" operator="equal">
      <formula>0</formula>
    </cfRule>
    <cfRule type="cellIs" dxfId="1" priority="21520" operator="equal">
      <formula>1</formula>
    </cfRule>
  </conditionalFormatting>
  <conditionalFormatting sqref="D10046:K10046">
    <cfRule type="cellIs" dxfId="0" priority="21521" operator="equal">
      <formula>0</formula>
    </cfRule>
    <cfRule type="cellIs" dxfId="1" priority="21522" operator="equal">
      <formula>1</formula>
    </cfRule>
  </conditionalFormatting>
  <conditionalFormatting sqref="D10047:K10047">
    <cfRule type="cellIs" dxfId="0" priority="21523" operator="equal">
      <formula>0</formula>
    </cfRule>
    <cfRule type="cellIs" dxfId="1" priority="21524" operator="equal">
      <formula>1</formula>
    </cfRule>
  </conditionalFormatting>
  <conditionalFormatting sqref="D10048">
    <cfRule type="colorScale" priority="21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4:K1004">
    <cfRule type="cellIs" dxfId="0" priority="2089" operator="equal">
      <formula>0</formula>
    </cfRule>
    <cfRule type="cellIs" dxfId="1" priority="2090" operator="equal">
      <formula>1</formula>
    </cfRule>
  </conditionalFormatting>
  <conditionalFormatting sqref="D10051:K10051">
    <cfRule type="cellIs" dxfId="0" priority="21533" operator="equal">
      <formula>0</formula>
    </cfRule>
    <cfRule type="cellIs" dxfId="1" priority="21534" operator="equal">
      <formula>1</formula>
    </cfRule>
  </conditionalFormatting>
  <conditionalFormatting sqref="D10052:K10052">
    <cfRule type="cellIs" dxfId="0" priority="21535" operator="equal">
      <formula>0</formula>
    </cfRule>
    <cfRule type="cellIs" dxfId="1" priority="21536" operator="equal">
      <formula>1</formula>
    </cfRule>
  </conditionalFormatting>
  <conditionalFormatting sqref="D10053:K10053">
    <cfRule type="cellIs" dxfId="0" priority="21537" operator="equal">
      <formula>0</formula>
    </cfRule>
    <cfRule type="cellIs" dxfId="1" priority="21538" operator="equal">
      <formula>1</formula>
    </cfRule>
  </conditionalFormatting>
  <conditionalFormatting sqref="D10054:K10054">
    <cfRule type="cellIs" dxfId="0" priority="21539" operator="equal">
      <formula>0</formula>
    </cfRule>
    <cfRule type="cellIs" dxfId="1" priority="21540" operator="equal">
      <formula>1</formula>
    </cfRule>
  </conditionalFormatting>
  <conditionalFormatting sqref="D10055:K10055">
    <cfRule type="cellIs" dxfId="0" priority="21541" operator="equal">
      <formula>0</formula>
    </cfRule>
    <cfRule type="cellIs" dxfId="1" priority="21542" operator="equal">
      <formula>1</formula>
    </cfRule>
  </conditionalFormatting>
  <conditionalFormatting sqref="D10056:K10056">
    <cfRule type="cellIs" dxfId="0" priority="21543" operator="equal">
      <formula>0</formula>
    </cfRule>
    <cfRule type="cellIs" dxfId="1" priority="21544" operator="equal">
      <formula>1</formula>
    </cfRule>
  </conditionalFormatting>
  <conditionalFormatting sqref="D10057:K10057">
    <cfRule type="cellIs" dxfId="0" priority="21545" operator="equal">
      <formula>0</formula>
    </cfRule>
    <cfRule type="cellIs" dxfId="1" priority="21546" operator="equal">
      <formula>1</formula>
    </cfRule>
  </conditionalFormatting>
  <conditionalFormatting sqref="D10058:K10058">
    <cfRule type="cellIs" dxfId="0" priority="21547" operator="equal">
      <formula>0</formula>
    </cfRule>
    <cfRule type="cellIs" dxfId="1" priority="21548" operator="equal">
      <formula>1</formula>
    </cfRule>
  </conditionalFormatting>
  <conditionalFormatting sqref="D10059:K10059">
    <cfRule type="cellIs" dxfId="0" priority="21549" operator="equal">
      <formula>0</formula>
    </cfRule>
    <cfRule type="cellIs" dxfId="1" priority="21550" operator="equal">
      <formula>1</formula>
    </cfRule>
  </conditionalFormatting>
  <conditionalFormatting sqref="D1005:K1005">
    <cfRule type="cellIs" dxfId="0" priority="2091" operator="equal">
      <formula>0</formula>
    </cfRule>
    <cfRule type="cellIs" dxfId="1" priority="2092" operator="equal">
      <formula>1</formula>
    </cfRule>
  </conditionalFormatting>
  <conditionalFormatting sqref="D10060:K10060">
    <cfRule type="cellIs" dxfId="0" priority="21551" operator="equal">
      <formula>0</formula>
    </cfRule>
    <cfRule type="cellIs" dxfId="1" priority="21552" operator="equal">
      <formula>1</formula>
    </cfRule>
  </conditionalFormatting>
  <conditionalFormatting sqref="D10061:K10061">
    <cfRule type="cellIs" dxfId="0" priority="21553" operator="equal">
      <formula>0</formula>
    </cfRule>
    <cfRule type="cellIs" dxfId="1" priority="21554" operator="equal">
      <formula>1</formula>
    </cfRule>
  </conditionalFormatting>
  <conditionalFormatting sqref="D10062:K10062">
    <cfRule type="cellIs" dxfId="0" priority="21555" operator="equal">
      <formula>0</formula>
    </cfRule>
    <cfRule type="cellIs" dxfId="1" priority="21556" operator="equal">
      <formula>1</formula>
    </cfRule>
  </conditionalFormatting>
  <conditionalFormatting sqref="D10063:K10063">
    <cfRule type="cellIs" dxfId="0" priority="21557" operator="equal">
      <formula>0</formula>
    </cfRule>
    <cfRule type="cellIs" dxfId="1" priority="21558" operator="equal">
      <formula>1</formula>
    </cfRule>
  </conditionalFormatting>
  <conditionalFormatting sqref="D10064:K10064">
    <cfRule type="cellIs" dxfId="0" priority="21559" operator="equal">
      <formula>0</formula>
    </cfRule>
    <cfRule type="cellIs" dxfId="1" priority="21560" operator="equal">
      <formula>1</formula>
    </cfRule>
  </conditionalFormatting>
  <conditionalFormatting sqref="D10065:K10065">
    <cfRule type="cellIs" dxfId="0" priority="21561" operator="equal">
      <formula>0</formula>
    </cfRule>
    <cfRule type="cellIs" dxfId="1" priority="21562" operator="equal">
      <formula>1</formula>
    </cfRule>
  </conditionalFormatting>
  <conditionalFormatting sqref="D10066:K10066">
    <cfRule type="cellIs" dxfId="0" priority="21563" operator="equal">
      <formula>0</formula>
    </cfRule>
    <cfRule type="cellIs" dxfId="1" priority="21564" operator="equal">
      <formula>1</formula>
    </cfRule>
  </conditionalFormatting>
  <conditionalFormatting sqref="D10067:K10067">
    <cfRule type="cellIs" dxfId="0" priority="21565" operator="equal">
      <formula>0</formula>
    </cfRule>
    <cfRule type="cellIs" dxfId="1" priority="21566" operator="equal">
      <formula>1</formula>
    </cfRule>
  </conditionalFormatting>
  <conditionalFormatting sqref="D10068:K10068">
    <cfRule type="cellIs" dxfId="0" priority="21567" operator="equal">
      <formula>0</formula>
    </cfRule>
    <cfRule type="cellIs" dxfId="1" priority="21568" operator="equal">
      <formula>1</formula>
    </cfRule>
  </conditionalFormatting>
  <conditionalFormatting sqref="D10069:K10069">
    <cfRule type="cellIs" dxfId="0" priority="21569" operator="equal">
      <formula>0</formula>
    </cfRule>
    <cfRule type="cellIs" dxfId="1" priority="21570" operator="equal">
      <formula>1</formula>
    </cfRule>
  </conditionalFormatting>
  <conditionalFormatting sqref="D1006:K1006">
    <cfRule type="cellIs" dxfId="0" priority="2093" operator="equal">
      <formula>0</formula>
    </cfRule>
    <cfRule type="cellIs" dxfId="1" priority="2094" operator="equal">
      <formula>1</formula>
    </cfRule>
  </conditionalFormatting>
  <conditionalFormatting sqref="D10070:K10070">
    <cfRule type="cellIs" dxfId="0" priority="21571" operator="equal">
      <formula>0</formula>
    </cfRule>
    <cfRule type="cellIs" dxfId="1" priority="21572" operator="equal">
      <formula>1</formula>
    </cfRule>
  </conditionalFormatting>
  <conditionalFormatting sqref="D10071:K10071">
    <cfRule type="cellIs" dxfId="0" priority="21573" operator="equal">
      <formula>0</formula>
    </cfRule>
    <cfRule type="cellIs" dxfId="1" priority="21574" operator="equal">
      <formula>1</formula>
    </cfRule>
  </conditionalFormatting>
  <conditionalFormatting sqref="D10072:K10072">
    <cfRule type="cellIs" dxfId="0" priority="21575" operator="equal">
      <formula>0</formula>
    </cfRule>
    <cfRule type="cellIs" dxfId="1" priority="21576" operator="equal">
      <formula>1</formula>
    </cfRule>
  </conditionalFormatting>
  <conditionalFormatting sqref="D10073:K10073">
    <cfRule type="cellIs" dxfId="0" priority="21577" operator="equal">
      <formula>0</formula>
    </cfRule>
    <cfRule type="cellIs" dxfId="1" priority="21578" operator="equal">
      <formula>1</formula>
    </cfRule>
  </conditionalFormatting>
  <conditionalFormatting sqref="D10074:K10074">
    <cfRule type="cellIs" dxfId="0" priority="21579" operator="equal">
      <formula>0</formula>
    </cfRule>
    <cfRule type="cellIs" dxfId="1" priority="21580" operator="equal">
      <formula>1</formula>
    </cfRule>
  </conditionalFormatting>
  <conditionalFormatting sqref="D10075:K10075">
    <cfRule type="cellIs" dxfId="0" priority="21581" operator="equal">
      <formula>0</formula>
    </cfRule>
    <cfRule type="cellIs" dxfId="1" priority="21582" operator="equal">
      <formula>1</formula>
    </cfRule>
  </conditionalFormatting>
  <conditionalFormatting sqref="D10076:K10076">
    <cfRule type="cellIs" dxfId="0" priority="21583" operator="equal">
      <formula>0</formula>
    </cfRule>
    <cfRule type="cellIs" dxfId="1" priority="21584" operator="equal">
      <formula>1</formula>
    </cfRule>
  </conditionalFormatting>
  <conditionalFormatting sqref="D10077">
    <cfRule type="colorScale" priority="21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7:K1007">
    <cfRule type="cellIs" dxfId="0" priority="2095" operator="equal">
      <formula>0</formula>
    </cfRule>
    <cfRule type="cellIs" dxfId="1" priority="2096" operator="equal">
      <formula>1</formula>
    </cfRule>
  </conditionalFormatting>
  <conditionalFormatting sqref="D10080">
    <cfRule type="colorScale" priority="21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83:K10083">
    <cfRule type="cellIs" dxfId="0" priority="21601" operator="equal">
      <formula>0</formula>
    </cfRule>
    <cfRule type="cellIs" dxfId="1" priority="21602" operator="equal">
      <formula>1</formula>
    </cfRule>
  </conditionalFormatting>
  <conditionalFormatting sqref="D10084:K10084">
    <cfRule type="cellIs" dxfId="0" priority="21603" operator="equal">
      <formula>0</formula>
    </cfRule>
    <cfRule type="cellIs" dxfId="1" priority="21604" operator="equal">
      <formula>1</formula>
    </cfRule>
  </conditionalFormatting>
  <conditionalFormatting sqref="D10085:K10085">
    <cfRule type="cellIs" dxfId="0" priority="21605" operator="equal">
      <formula>0</formula>
    </cfRule>
    <cfRule type="cellIs" dxfId="1" priority="21606" operator="equal">
      <formula>1</formula>
    </cfRule>
  </conditionalFormatting>
  <conditionalFormatting sqref="D10086:K10086">
    <cfRule type="cellIs" dxfId="0" priority="21607" operator="equal">
      <formula>0</formula>
    </cfRule>
    <cfRule type="cellIs" dxfId="1" priority="21608" operator="equal">
      <formula>1</formula>
    </cfRule>
  </conditionalFormatting>
  <conditionalFormatting sqref="D10087:K10087">
    <cfRule type="cellIs" dxfId="0" priority="21609" operator="equal">
      <formula>0</formula>
    </cfRule>
    <cfRule type="cellIs" dxfId="1" priority="21610" operator="equal">
      <formula>1</formula>
    </cfRule>
  </conditionalFormatting>
  <conditionalFormatting sqref="D10088:K10088">
    <cfRule type="cellIs" dxfId="0" priority="21611" operator="equal">
      <formula>0</formula>
    </cfRule>
    <cfRule type="cellIs" dxfId="1" priority="21612" operator="equal">
      <formula>1</formula>
    </cfRule>
  </conditionalFormatting>
  <conditionalFormatting sqref="D10089">
    <cfRule type="colorScale" priority="21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8:K1008">
    <cfRule type="cellIs" dxfId="0" priority="2097" operator="equal">
      <formula>0</formula>
    </cfRule>
    <cfRule type="cellIs" dxfId="1" priority="2098" operator="equal">
      <formula>1</formula>
    </cfRule>
  </conditionalFormatting>
  <conditionalFormatting sqref="D10092">
    <cfRule type="colorScale" priority="21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95:K10095">
    <cfRule type="cellIs" dxfId="0" priority="21629" operator="equal">
      <formula>0</formula>
    </cfRule>
    <cfRule type="cellIs" dxfId="1" priority="21630" operator="equal">
      <formula>1</formula>
    </cfRule>
  </conditionalFormatting>
  <conditionalFormatting sqref="D10096:K10096">
    <cfRule type="cellIs" dxfId="0" priority="21631" operator="equal">
      <formula>0</formula>
    </cfRule>
    <cfRule type="cellIs" dxfId="1" priority="21632" operator="equal">
      <formula>1</formula>
    </cfRule>
  </conditionalFormatting>
  <conditionalFormatting sqref="D10097:K10097">
    <cfRule type="cellIs" dxfId="0" priority="21633" operator="equal">
      <formula>0</formula>
    </cfRule>
    <cfRule type="cellIs" dxfId="1" priority="21634" operator="equal">
      <formula>1</formula>
    </cfRule>
  </conditionalFormatting>
  <conditionalFormatting sqref="D10098:K10098">
    <cfRule type="cellIs" dxfId="0" priority="21635" operator="equal">
      <formula>0</formula>
    </cfRule>
    <cfRule type="cellIs" dxfId="1" priority="21636" operator="equal">
      <formula>1</formula>
    </cfRule>
  </conditionalFormatting>
  <conditionalFormatting sqref="D10099:K10099">
    <cfRule type="cellIs" dxfId="0" priority="21637" operator="equal">
      <formula>0</formula>
    </cfRule>
    <cfRule type="cellIs" dxfId="1" priority="21638" operator="equal">
      <formula>1</formula>
    </cfRule>
  </conditionalFormatting>
  <conditionalFormatting sqref="D1009:K1009">
    <cfRule type="cellIs" dxfId="0" priority="2099" operator="equal">
      <formula>0</formula>
    </cfRule>
    <cfRule type="cellIs" dxfId="1" priority="2100" operator="equal">
      <formula>1</formula>
    </cfRule>
  </conditionalFormatting>
  <conditionalFormatting sqref="D100:K100">
    <cfRule type="cellIs" dxfId="0" priority="179" operator="equal">
      <formula>0</formula>
    </cfRule>
    <cfRule type="cellIs" dxfId="1" priority="180" operator="equal">
      <formula>1</formula>
    </cfRule>
  </conditionalFormatting>
  <conditionalFormatting sqref="D10100:K10100">
    <cfRule type="cellIs" dxfId="0" priority="21639" operator="equal">
      <formula>0</formula>
    </cfRule>
    <cfRule type="cellIs" dxfId="1" priority="21640" operator="equal">
      <formula>1</formula>
    </cfRule>
  </conditionalFormatting>
  <conditionalFormatting sqref="D10101">
    <cfRule type="colorScale" priority="21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04">
    <cfRule type="colorScale" priority="21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07:K10107">
    <cfRule type="cellIs" dxfId="0" priority="21657" operator="equal">
      <formula>0</formula>
    </cfRule>
    <cfRule type="cellIs" dxfId="1" priority="21658" operator="equal">
      <formula>1</formula>
    </cfRule>
  </conditionalFormatting>
  <conditionalFormatting sqref="D10108:K10108">
    <cfRule type="cellIs" dxfId="0" priority="21659" operator="equal">
      <formula>0</formula>
    </cfRule>
    <cfRule type="cellIs" dxfId="1" priority="21660" operator="equal">
      <formula>1</formula>
    </cfRule>
  </conditionalFormatting>
  <conditionalFormatting sqref="D10109:K10109">
    <cfRule type="cellIs" dxfId="0" priority="21661" operator="equal">
      <formula>0</formula>
    </cfRule>
    <cfRule type="cellIs" dxfId="1" priority="21662" operator="equal">
      <formula>1</formula>
    </cfRule>
  </conditionalFormatting>
  <conditionalFormatting sqref="D1010:K1010">
    <cfRule type="cellIs" dxfId="0" priority="2101" operator="equal">
      <formula>0</formula>
    </cfRule>
    <cfRule type="cellIs" dxfId="1" priority="2102" operator="equal">
      <formula>1</formula>
    </cfRule>
  </conditionalFormatting>
  <conditionalFormatting sqref="D10110:K10110">
    <cfRule type="cellIs" dxfId="0" priority="21663" operator="equal">
      <formula>0</formula>
    </cfRule>
    <cfRule type="cellIs" dxfId="1" priority="21664" operator="equal">
      <formula>1</formula>
    </cfRule>
  </conditionalFormatting>
  <conditionalFormatting sqref="D10111:K10111">
    <cfRule type="cellIs" dxfId="0" priority="21665" operator="equal">
      <formula>0</formula>
    </cfRule>
    <cfRule type="cellIs" dxfId="1" priority="21666" operator="equal">
      <formula>1</formula>
    </cfRule>
  </conditionalFormatting>
  <conditionalFormatting sqref="D10112:K10112">
    <cfRule type="cellIs" dxfId="0" priority="21667" operator="equal">
      <formula>0</formula>
    </cfRule>
    <cfRule type="cellIs" dxfId="1" priority="21668" operator="equal">
      <formula>1</formula>
    </cfRule>
  </conditionalFormatting>
  <conditionalFormatting sqref="D10113:K10113">
    <cfRule type="cellIs" dxfId="0" priority="21669" operator="equal">
      <formula>0</formula>
    </cfRule>
    <cfRule type="cellIs" dxfId="1" priority="21670" operator="equal">
      <formula>1</formula>
    </cfRule>
  </conditionalFormatting>
  <conditionalFormatting sqref="D10114:K10114">
    <cfRule type="cellIs" dxfId="0" priority="21671" operator="equal">
      <formula>0</formula>
    </cfRule>
    <cfRule type="cellIs" dxfId="1" priority="21672" operator="equal">
      <formula>1</formula>
    </cfRule>
  </conditionalFormatting>
  <conditionalFormatting sqref="D10115:K10115">
    <cfRule type="cellIs" dxfId="0" priority="21673" operator="equal">
      <formula>0</formula>
    </cfRule>
    <cfRule type="cellIs" dxfId="1" priority="21674" operator="equal">
      <formula>1</formula>
    </cfRule>
  </conditionalFormatting>
  <conditionalFormatting sqref="D10116:K10116">
    <cfRule type="cellIs" dxfId="0" priority="21675" operator="equal">
      <formula>0</formula>
    </cfRule>
    <cfRule type="cellIs" dxfId="1" priority="21676" operator="equal">
      <formula>1</formula>
    </cfRule>
  </conditionalFormatting>
  <conditionalFormatting sqref="D10117:K10117">
    <cfRule type="cellIs" dxfId="0" priority="21677" operator="equal">
      <formula>0</formula>
    </cfRule>
    <cfRule type="cellIs" dxfId="1" priority="21678" operator="equal">
      <formula>1</formula>
    </cfRule>
  </conditionalFormatting>
  <conditionalFormatting sqref="D10118:K10118">
    <cfRule type="cellIs" dxfId="0" priority="21679" operator="equal">
      <formula>0</formula>
    </cfRule>
    <cfRule type="cellIs" dxfId="1" priority="21680" operator="equal">
      <formula>1</formula>
    </cfRule>
  </conditionalFormatting>
  <conditionalFormatting sqref="D10119:K10119">
    <cfRule type="cellIs" dxfId="0" priority="21681" operator="equal">
      <formula>0</formula>
    </cfRule>
    <cfRule type="cellIs" dxfId="1" priority="21682" operator="equal">
      <formula>1</formula>
    </cfRule>
  </conditionalFormatting>
  <conditionalFormatting sqref="D1011:K1011">
    <cfRule type="cellIs" dxfId="0" priority="2103" operator="equal">
      <formula>0</formula>
    </cfRule>
    <cfRule type="cellIs" dxfId="1" priority="2104" operator="equal">
      <formula>1</formula>
    </cfRule>
  </conditionalFormatting>
  <conditionalFormatting sqref="D1012">
    <cfRule type="colorScale" priority="2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20:K10120">
    <cfRule type="cellIs" dxfId="0" priority="21683" operator="equal">
      <formula>0</formula>
    </cfRule>
    <cfRule type="cellIs" dxfId="1" priority="21684" operator="equal">
      <formula>1</formula>
    </cfRule>
  </conditionalFormatting>
  <conditionalFormatting sqref="D10121:K10121">
    <cfRule type="cellIs" dxfId="0" priority="21685" operator="equal">
      <formula>0</formula>
    </cfRule>
    <cfRule type="cellIs" dxfId="1" priority="21686" operator="equal">
      <formula>1</formula>
    </cfRule>
  </conditionalFormatting>
  <conditionalFormatting sqref="D10122">
    <cfRule type="colorScale" priority="21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25:K10125">
    <cfRule type="cellIs" dxfId="0" priority="21695" operator="equal">
      <formula>0</formula>
    </cfRule>
    <cfRule type="cellIs" dxfId="1" priority="21696" operator="equal">
      <formula>1</formula>
    </cfRule>
  </conditionalFormatting>
  <conditionalFormatting sqref="D10126:K10126">
    <cfRule type="cellIs" dxfId="0" priority="21697" operator="equal">
      <formula>0</formula>
    </cfRule>
    <cfRule type="cellIs" dxfId="1" priority="21698" operator="equal">
      <formula>1</formula>
    </cfRule>
  </conditionalFormatting>
  <conditionalFormatting sqref="D10127:K10127">
    <cfRule type="cellIs" dxfId="0" priority="21699" operator="equal">
      <formula>0</formula>
    </cfRule>
    <cfRule type="cellIs" dxfId="1" priority="21700" operator="equal">
      <formula>1</formula>
    </cfRule>
  </conditionalFormatting>
  <conditionalFormatting sqref="D10128:K10128">
    <cfRule type="cellIs" dxfId="0" priority="21701" operator="equal">
      <formula>0</formula>
    </cfRule>
    <cfRule type="cellIs" dxfId="1" priority="21702" operator="equal">
      <formula>1</formula>
    </cfRule>
  </conditionalFormatting>
  <conditionalFormatting sqref="D10129:K10129">
    <cfRule type="cellIs" dxfId="0" priority="21703" operator="equal">
      <formula>0</formula>
    </cfRule>
    <cfRule type="cellIs" dxfId="1" priority="21704" operator="equal">
      <formula>1</formula>
    </cfRule>
  </conditionalFormatting>
  <conditionalFormatting sqref="D10130:K10130">
    <cfRule type="cellIs" dxfId="0" priority="21705" operator="equal">
      <formula>0</formula>
    </cfRule>
    <cfRule type="cellIs" dxfId="1" priority="21706" operator="equal">
      <formula>1</formula>
    </cfRule>
  </conditionalFormatting>
  <conditionalFormatting sqref="D10131:K10131">
    <cfRule type="cellIs" dxfId="0" priority="21707" operator="equal">
      <formula>0</formula>
    </cfRule>
    <cfRule type="cellIs" dxfId="1" priority="21708" operator="equal">
      <formula>1</formula>
    </cfRule>
  </conditionalFormatting>
  <conditionalFormatting sqref="D10132:K10132">
    <cfRule type="cellIs" dxfId="0" priority="21709" operator="equal">
      <formula>0</formula>
    </cfRule>
    <cfRule type="cellIs" dxfId="1" priority="21710" operator="equal">
      <formula>1</formula>
    </cfRule>
  </conditionalFormatting>
  <conditionalFormatting sqref="D10133:K10133">
    <cfRule type="cellIs" dxfId="0" priority="21711" operator="equal">
      <formula>0</formula>
    </cfRule>
    <cfRule type="cellIs" dxfId="1" priority="21712" operator="equal">
      <formula>1</formula>
    </cfRule>
  </conditionalFormatting>
  <conditionalFormatting sqref="D10134:K10134">
    <cfRule type="cellIs" dxfId="0" priority="21713" operator="equal">
      <formula>0</formula>
    </cfRule>
    <cfRule type="cellIs" dxfId="1" priority="21714" operator="equal">
      <formula>1</formula>
    </cfRule>
  </conditionalFormatting>
  <conditionalFormatting sqref="D10135:K10135">
    <cfRule type="cellIs" dxfId="0" priority="21715" operator="equal">
      <formula>0</formula>
    </cfRule>
    <cfRule type="cellIs" dxfId="1" priority="21716" operator="equal">
      <formula>1</formula>
    </cfRule>
  </conditionalFormatting>
  <conditionalFormatting sqref="D10136:K10136">
    <cfRule type="cellIs" dxfId="0" priority="21717" operator="equal">
      <formula>0</formula>
    </cfRule>
    <cfRule type="cellIs" dxfId="1" priority="21718" operator="equal">
      <formula>1</formula>
    </cfRule>
  </conditionalFormatting>
  <conditionalFormatting sqref="D10137:K10137">
    <cfRule type="cellIs" dxfId="0" priority="21719" operator="equal">
      <formula>0</formula>
    </cfRule>
    <cfRule type="cellIs" dxfId="1" priority="21720" operator="equal">
      <formula>1</formula>
    </cfRule>
  </conditionalFormatting>
  <conditionalFormatting sqref="D10138:K10138">
    <cfRule type="cellIs" dxfId="0" priority="21721" operator="equal">
      <formula>0</formula>
    </cfRule>
    <cfRule type="cellIs" dxfId="1" priority="21722" operator="equal">
      <formula>1</formula>
    </cfRule>
  </conditionalFormatting>
  <conditionalFormatting sqref="D10139:K10139">
    <cfRule type="cellIs" dxfId="0" priority="21723" operator="equal">
      <formula>0</formula>
    </cfRule>
    <cfRule type="cellIs" dxfId="1" priority="21724" operator="equal">
      <formula>1</formula>
    </cfRule>
  </conditionalFormatting>
  <conditionalFormatting sqref="D10140:K10140">
    <cfRule type="cellIs" dxfId="0" priority="21725" operator="equal">
      <formula>0</formula>
    </cfRule>
    <cfRule type="cellIs" dxfId="1" priority="21726" operator="equal">
      <formula>1</formula>
    </cfRule>
  </conditionalFormatting>
  <conditionalFormatting sqref="D10141:K10141">
    <cfRule type="cellIs" dxfId="0" priority="21727" operator="equal">
      <formula>0</formula>
    </cfRule>
    <cfRule type="cellIs" dxfId="1" priority="21728" operator="equal">
      <formula>1</formula>
    </cfRule>
  </conditionalFormatting>
  <conditionalFormatting sqref="D10142:K10142">
    <cfRule type="cellIs" dxfId="0" priority="21729" operator="equal">
      <formula>0</formula>
    </cfRule>
    <cfRule type="cellIs" dxfId="1" priority="21730" operator="equal">
      <formula>1</formula>
    </cfRule>
  </conditionalFormatting>
  <conditionalFormatting sqref="D10143:K10143">
    <cfRule type="cellIs" dxfId="0" priority="21731" operator="equal">
      <formula>0</formula>
    </cfRule>
    <cfRule type="cellIs" dxfId="1" priority="21732" operator="equal">
      <formula>1</formula>
    </cfRule>
  </conditionalFormatting>
  <conditionalFormatting sqref="D10144:K10144">
    <cfRule type="cellIs" dxfId="0" priority="21733" operator="equal">
      <formula>0</formula>
    </cfRule>
    <cfRule type="cellIs" dxfId="1" priority="21734" operator="equal">
      <formula>1</formula>
    </cfRule>
  </conditionalFormatting>
  <conditionalFormatting sqref="D10145:K10145">
    <cfRule type="cellIs" dxfId="0" priority="21735" operator="equal">
      <formula>0</formula>
    </cfRule>
    <cfRule type="cellIs" dxfId="1" priority="21736" operator="equal">
      <formula>1</formula>
    </cfRule>
  </conditionalFormatting>
  <conditionalFormatting sqref="D10146:K10146">
    <cfRule type="cellIs" dxfId="0" priority="21737" operator="equal">
      <formula>0</formula>
    </cfRule>
    <cfRule type="cellIs" dxfId="1" priority="21738" operator="equal">
      <formula>1</formula>
    </cfRule>
  </conditionalFormatting>
  <conditionalFormatting sqref="D10147">
    <cfRule type="colorScale" priority="21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5">
    <cfRule type="colorScale" priority="2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50:K10150">
    <cfRule type="cellIs" dxfId="0" priority="21747" operator="equal">
      <formula>0</formula>
    </cfRule>
    <cfRule type="cellIs" dxfId="1" priority="21748" operator="equal">
      <formula>1</formula>
    </cfRule>
  </conditionalFormatting>
  <conditionalFormatting sqref="D10151:K10151">
    <cfRule type="cellIs" dxfId="0" priority="21749" operator="equal">
      <formula>0</formula>
    </cfRule>
    <cfRule type="cellIs" dxfId="1" priority="21750" operator="equal">
      <formula>1</formula>
    </cfRule>
  </conditionalFormatting>
  <conditionalFormatting sqref="D10152:K10152">
    <cfRule type="cellIs" dxfId="0" priority="21751" operator="equal">
      <formula>0</formula>
    </cfRule>
    <cfRule type="cellIs" dxfId="1" priority="21752" operator="equal">
      <formula>1</formula>
    </cfRule>
  </conditionalFormatting>
  <conditionalFormatting sqref="D10153:K10153">
    <cfRule type="cellIs" dxfId="0" priority="21753" operator="equal">
      <formula>0</formula>
    </cfRule>
    <cfRule type="cellIs" dxfId="1" priority="21754" operator="equal">
      <formula>1</formula>
    </cfRule>
  </conditionalFormatting>
  <conditionalFormatting sqref="D10154:K10154">
    <cfRule type="cellIs" dxfId="0" priority="21755" operator="equal">
      <formula>0</formula>
    </cfRule>
    <cfRule type="cellIs" dxfId="1" priority="21756" operator="equal">
      <formula>1</formula>
    </cfRule>
  </conditionalFormatting>
  <conditionalFormatting sqref="D10155:K10155">
    <cfRule type="cellIs" dxfId="0" priority="21757" operator="equal">
      <formula>0</formula>
    </cfRule>
    <cfRule type="cellIs" dxfId="1" priority="21758" operator="equal">
      <formula>1</formula>
    </cfRule>
  </conditionalFormatting>
  <conditionalFormatting sqref="D10156:K10156">
    <cfRule type="cellIs" dxfId="0" priority="21759" operator="equal">
      <formula>0</formula>
    </cfRule>
    <cfRule type="cellIs" dxfId="1" priority="21760" operator="equal">
      <formula>1</formula>
    </cfRule>
  </conditionalFormatting>
  <conditionalFormatting sqref="D10157:K10157">
    <cfRule type="cellIs" dxfId="0" priority="21761" operator="equal">
      <formula>0</formula>
    </cfRule>
    <cfRule type="cellIs" dxfId="1" priority="21762" operator="equal">
      <formula>1</formula>
    </cfRule>
  </conditionalFormatting>
  <conditionalFormatting sqref="D10158:K10158">
    <cfRule type="cellIs" dxfId="0" priority="21763" operator="equal">
      <formula>0</formula>
    </cfRule>
    <cfRule type="cellIs" dxfId="1" priority="21764" operator="equal">
      <formula>1</formula>
    </cfRule>
  </conditionalFormatting>
  <conditionalFormatting sqref="D10159:K10159">
    <cfRule type="cellIs" dxfId="0" priority="21765" operator="equal">
      <formula>0</formula>
    </cfRule>
    <cfRule type="cellIs" dxfId="1" priority="21766" operator="equal">
      <formula>1</formula>
    </cfRule>
  </conditionalFormatting>
  <conditionalFormatting sqref="D10160:K10160">
    <cfRule type="cellIs" dxfId="0" priority="21767" operator="equal">
      <formula>0</formula>
    </cfRule>
    <cfRule type="cellIs" dxfId="1" priority="21768" operator="equal">
      <formula>1</formula>
    </cfRule>
  </conditionalFormatting>
  <conditionalFormatting sqref="D10161:K10161">
    <cfRule type="cellIs" dxfId="0" priority="21769" operator="equal">
      <formula>0</formula>
    </cfRule>
    <cfRule type="cellIs" dxfId="1" priority="21770" operator="equal">
      <formula>1</formula>
    </cfRule>
  </conditionalFormatting>
  <conditionalFormatting sqref="D10162:K10162">
    <cfRule type="cellIs" dxfId="0" priority="21771" operator="equal">
      <formula>0</formula>
    </cfRule>
    <cfRule type="cellIs" dxfId="1" priority="21772" operator="equal">
      <formula>1</formula>
    </cfRule>
  </conditionalFormatting>
  <conditionalFormatting sqref="D10163:K10163">
    <cfRule type="cellIs" dxfId="0" priority="21773" operator="equal">
      <formula>0</formula>
    </cfRule>
    <cfRule type="cellIs" dxfId="1" priority="21774" operator="equal">
      <formula>1</formula>
    </cfRule>
  </conditionalFormatting>
  <conditionalFormatting sqref="D10164:K10164">
    <cfRule type="cellIs" dxfId="0" priority="21775" operator="equal">
      <formula>0</formula>
    </cfRule>
    <cfRule type="cellIs" dxfId="1" priority="21776" operator="equal">
      <formula>1</formula>
    </cfRule>
  </conditionalFormatting>
  <conditionalFormatting sqref="D10165:K10165">
    <cfRule type="cellIs" dxfId="0" priority="21777" operator="equal">
      <formula>0</formula>
    </cfRule>
    <cfRule type="cellIs" dxfId="1" priority="21778" operator="equal">
      <formula>1</formula>
    </cfRule>
  </conditionalFormatting>
  <conditionalFormatting sqref="D10166:K10166">
    <cfRule type="cellIs" dxfId="0" priority="21779" operator="equal">
      <formula>0</formula>
    </cfRule>
    <cfRule type="cellIs" dxfId="1" priority="21780" operator="equal">
      <formula>1</formula>
    </cfRule>
  </conditionalFormatting>
  <conditionalFormatting sqref="D10167:K10167">
    <cfRule type="cellIs" dxfId="0" priority="21781" operator="equal">
      <formula>0</formula>
    </cfRule>
    <cfRule type="cellIs" dxfId="1" priority="21782" operator="equal">
      <formula>1</formula>
    </cfRule>
  </conditionalFormatting>
  <conditionalFormatting sqref="D10168:K10168">
    <cfRule type="cellIs" dxfId="0" priority="21783" operator="equal">
      <formula>0</formula>
    </cfRule>
    <cfRule type="cellIs" dxfId="1" priority="21784" operator="equal">
      <formula>1</formula>
    </cfRule>
  </conditionalFormatting>
  <conditionalFormatting sqref="D10169:K10169">
    <cfRule type="cellIs" dxfId="0" priority="21785" operator="equal">
      <formula>0</formula>
    </cfRule>
    <cfRule type="cellIs" dxfId="1" priority="21786" operator="equal">
      <formula>1</formula>
    </cfRule>
  </conditionalFormatting>
  <conditionalFormatting sqref="D10170">
    <cfRule type="colorScale" priority="22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73">
    <cfRule type="colorScale" priority="21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76">
    <cfRule type="colorScale" priority="21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79:K10179">
    <cfRule type="cellIs" dxfId="0" priority="21811" operator="equal">
      <formula>0</formula>
    </cfRule>
    <cfRule type="cellIs" dxfId="1" priority="21812" operator="equal">
      <formula>1</formula>
    </cfRule>
  </conditionalFormatting>
  <conditionalFormatting sqref="D10180:K10180">
    <cfRule type="cellIs" dxfId="0" priority="21813" operator="equal">
      <formula>0</formula>
    </cfRule>
    <cfRule type="cellIs" dxfId="1" priority="21814" operator="equal">
      <formula>1</formula>
    </cfRule>
  </conditionalFormatting>
  <conditionalFormatting sqref="D10181:K10181">
    <cfRule type="cellIs" dxfId="0" priority="21815" operator="equal">
      <formula>0</formula>
    </cfRule>
    <cfRule type="cellIs" dxfId="1" priority="21816" operator="equal">
      <formula>1</formula>
    </cfRule>
  </conditionalFormatting>
  <conditionalFormatting sqref="D10182:K10182">
    <cfRule type="cellIs" dxfId="0" priority="21817" operator="equal">
      <formula>0</formula>
    </cfRule>
    <cfRule type="cellIs" dxfId="1" priority="21818" operator="equal">
      <formula>1</formula>
    </cfRule>
  </conditionalFormatting>
  <conditionalFormatting sqref="D10183:K10183">
    <cfRule type="cellIs" dxfId="0" priority="21819" operator="equal">
      <formula>0</formula>
    </cfRule>
    <cfRule type="cellIs" dxfId="1" priority="21820" operator="equal">
      <formula>1</formula>
    </cfRule>
  </conditionalFormatting>
  <conditionalFormatting sqref="D10184:K10184">
    <cfRule type="cellIs" dxfId="0" priority="21821" operator="equal">
      <formula>0</formula>
    </cfRule>
    <cfRule type="cellIs" dxfId="1" priority="21822" operator="equal">
      <formula>1</formula>
    </cfRule>
  </conditionalFormatting>
  <conditionalFormatting sqref="D10185">
    <cfRule type="colorScale" priority="21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88">
    <cfRule type="colorScale" priority="21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8:K1018">
    <cfRule type="cellIs" dxfId="0" priority="2121" operator="equal">
      <formula>0</formula>
    </cfRule>
    <cfRule type="cellIs" dxfId="1" priority="2122" operator="equal">
      <formula>1</formula>
    </cfRule>
  </conditionalFormatting>
  <conditionalFormatting sqref="D10191:K10191">
    <cfRule type="cellIs" dxfId="0" priority="21839" operator="equal">
      <formula>0</formula>
    </cfRule>
    <cfRule type="cellIs" dxfId="1" priority="21840" operator="equal">
      <formula>1</formula>
    </cfRule>
  </conditionalFormatting>
  <conditionalFormatting sqref="D10192:K10192">
    <cfRule type="cellIs" dxfId="0" priority="21841" operator="equal">
      <formula>0</formula>
    </cfRule>
    <cfRule type="cellIs" dxfId="1" priority="21842" operator="equal">
      <formula>1</formula>
    </cfRule>
  </conditionalFormatting>
  <conditionalFormatting sqref="D10193:K10193">
    <cfRule type="cellIs" dxfId="0" priority="21843" operator="equal">
      <formula>0</formula>
    </cfRule>
    <cfRule type="cellIs" dxfId="1" priority="21844" operator="equal">
      <formula>1</formula>
    </cfRule>
  </conditionalFormatting>
  <conditionalFormatting sqref="D10194:K10194">
    <cfRule type="cellIs" dxfId="0" priority="21845" operator="equal">
      <formula>0</formula>
    </cfRule>
    <cfRule type="cellIs" dxfId="1" priority="21846" operator="equal">
      <formula>1</formula>
    </cfRule>
  </conditionalFormatting>
  <conditionalFormatting sqref="D10195:K10195">
    <cfRule type="cellIs" dxfId="0" priority="21847" operator="equal">
      <formula>0</formula>
    </cfRule>
    <cfRule type="cellIs" dxfId="1" priority="21848" operator="equal">
      <formula>1</formula>
    </cfRule>
  </conditionalFormatting>
  <conditionalFormatting sqref="D10196:K10196">
    <cfRule type="cellIs" dxfId="0" priority="21849" operator="equal">
      <formula>0</formula>
    </cfRule>
    <cfRule type="cellIs" dxfId="1" priority="21850" operator="equal">
      <formula>1</formula>
    </cfRule>
  </conditionalFormatting>
  <conditionalFormatting sqref="D10197:K10197">
    <cfRule type="cellIs" dxfId="0" priority="21851" operator="equal">
      <formula>0</formula>
    </cfRule>
    <cfRule type="cellIs" dxfId="1" priority="21852" operator="equal">
      <formula>1</formula>
    </cfRule>
  </conditionalFormatting>
  <conditionalFormatting sqref="D10198">
    <cfRule type="colorScale" priority="21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9:K1019">
    <cfRule type="cellIs" dxfId="0" priority="2123" operator="equal">
      <formula>0</formula>
    </cfRule>
    <cfRule type="cellIs" dxfId="1" priority="2124" operator="equal">
      <formula>1</formula>
    </cfRule>
  </conditionalFormatting>
  <conditionalFormatting sqref="D101:K101">
    <cfRule type="cellIs" dxfId="0" priority="181" operator="equal">
      <formula>0</formula>
    </cfRule>
    <cfRule type="cellIs" dxfId="1" priority="182" operator="equal">
      <formula>1</formula>
    </cfRule>
  </conditionalFormatting>
  <conditionalFormatting sqref="D10201">
    <cfRule type="colorScale" priority="21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04:K10204">
    <cfRule type="cellIs" dxfId="0" priority="21869" operator="equal">
      <formula>0</formula>
    </cfRule>
    <cfRule type="cellIs" dxfId="1" priority="21870" operator="equal">
      <formula>1</formula>
    </cfRule>
  </conditionalFormatting>
  <conditionalFormatting sqref="D10205:K10205">
    <cfRule type="cellIs" dxfId="0" priority="21871" operator="equal">
      <formula>0</formula>
    </cfRule>
    <cfRule type="cellIs" dxfId="1" priority="21872" operator="equal">
      <formula>1</formula>
    </cfRule>
  </conditionalFormatting>
  <conditionalFormatting sqref="D10206:K10206">
    <cfRule type="cellIs" dxfId="0" priority="21873" operator="equal">
      <formula>0</formula>
    </cfRule>
    <cfRule type="cellIs" dxfId="1" priority="21874" operator="equal">
      <formula>1</formula>
    </cfRule>
  </conditionalFormatting>
  <conditionalFormatting sqref="D10207">
    <cfRule type="colorScale" priority="21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0:K1020">
    <cfRule type="cellIs" dxfId="0" priority="2125" operator="equal">
      <formula>0</formula>
    </cfRule>
    <cfRule type="cellIs" dxfId="1" priority="2126" operator="equal">
      <formula>1</formula>
    </cfRule>
  </conditionalFormatting>
  <conditionalFormatting sqref="D10210">
    <cfRule type="colorScale" priority="21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13:K10213">
    <cfRule type="cellIs" dxfId="0" priority="21891" operator="equal">
      <formula>0</formula>
    </cfRule>
    <cfRule type="cellIs" dxfId="1" priority="21892" operator="equal">
      <formula>1</formula>
    </cfRule>
  </conditionalFormatting>
  <conditionalFormatting sqref="D10214:K10214">
    <cfRule type="cellIs" dxfId="0" priority="21893" operator="equal">
      <formula>0</formula>
    </cfRule>
    <cfRule type="cellIs" dxfId="1" priority="21894" operator="equal">
      <formula>1</formula>
    </cfRule>
  </conditionalFormatting>
  <conditionalFormatting sqref="D10215:K10215">
    <cfRule type="cellIs" dxfId="0" priority="21895" operator="equal">
      <formula>0</formula>
    </cfRule>
    <cfRule type="cellIs" dxfId="1" priority="21896" operator="equal">
      <formula>1</formula>
    </cfRule>
  </conditionalFormatting>
  <conditionalFormatting sqref="D10216:K10216">
    <cfRule type="cellIs" dxfId="0" priority="21897" operator="equal">
      <formula>0</formula>
    </cfRule>
    <cfRule type="cellIs" dxfId="1" priority="21898" operator="equal">
      <formula>1</formula>
    </cfRule>
  </conditionalFormatting>
  <conditionalFormatting sqref="D10217:K10217">
    <cfRule type="cellIs" dxfId="0" priority="21899" operator="equal">
      <formula>0</formula>
    </cfRule>
    <cfRule type="cellIs" dxfId="1" priority="21900" operator="equal">
      <formula>1</formula>
    </cfRule>
  </conditionalFormatting>
  <conditionalFormatting sqref="D10218:K10218">
    <cfRule type="cellIs" dxfId="0" priority="21901" operator="equal">
      <formula>0</formula>
    </cfRule>
    <cfRule type="cellIs" dxfId="1" priority="21902" operator="equal">
      <formula>1</formula>
    </cfRule>
  </conditionalFormatting>
  <conditionalFormatting sqref="D10219:K10219">
    <cfRule type="cellIs" dxfId="0" priority="21903" operator="equal">
      <formula>0</formula>
    </cfRule>
    <cfRule type="cellIs" dxfId="1" priority="21904" operator="equal">
      <formula>1</formula>
    </cfRule>
  </conditionalFormatting>
  <conditionalFormatting sqref="D1021:K1021">
    <cfRule type="cellIs" dxfId="0" priority="2127" operator="equal">
      <formula>0</formula>
    </cfRule>
    <cfRule type="cellIs" dxfId="1" priority="2128" operator="equal">
      <formula>1</formula>
    </cfRule>
  </conditionalFormatting>
  <conditionalFormatting sqref="D10220:K10220">
    <cfRule type="cellIs" dxfId="0" priority="21905" operator="equal">
      <formula>0</formula>
    </cfRule>
    <cfRule type="cellIs" dxfId="1" priority="21906" operator="equal">
      <formula>1</formula>
    </cfRule>
  </conditionalFormatting>
  <conditionalFormatting sqref="D10221:K10221">
    <cfRule type="cellIs" dxfId="0" priority="21907" operator="equal">
      <formula>0</formula>
    </cfRule>
    <cfRule type="cellIs" dxfId="1" priority="21908" operator="equal">
      <formula>1</formula>
    </cfRule>
  </conditionalFormatting>
  <conditionalFormatting sqref="D10222:K10222">
    <cfRule type="cellIs" dxfId="0" priority="21909" operator="equal">
      <formula>0</formula>
    </cfRule>
    <cfRule type="cellIs" dxfId="1" priority="21910" operator="equal">
      <formula>1</formula>
    </cfRule>
  </conditionalFormatting>
  <conditionalFormatting sqref="D10223:K10223">
    <cfRule type="cellIs" dxfId="0" priority="21911" operator="equal">
      <formula>0</formula>
    </cfRule>
    <cfRule type="cellIs" dxfId="1" priority="21912" operator="equal">
      <formula>1</formula>
    </cfRule>
  </conditionalFormatting>
  <conditionalFormatting sqref="D10224:K10224">
    <cfRule type="cellIs" dxfId="0" priority="21913" operator="equal">
      <formula>0</formula>
    </cfRule>
    <cfRule type="cellIs" dxfId="1" priority="21914" operator="equal">
      <formula>1</formula>
    </cfRule>
  </conditionalFormatting>
  <conditionalFormatting sqref="D10225:K10225">
    <cfRule type="cellIs" dxfId="0" priority="21915" operator="equal">
      <formula>0</formula>
    </cfRule>
    <cfRule type="cellIs" dxfId="1" priority="21916" operator="equal">
      <formula>1</formula>
    </cfRule>
  </conditionalFormatting>
  <conditionalFormatting sqref="D10226:K10226">
    <cfRule type="cellIs" dxfId="0" priority="21917" operator="equal">
      <formula>0</formula>
    </cfRule>
    <cfRule type="cellIs" dxfId="1" priority="21918" operator="equal">
      <formula>1</formula>
    </cfRule>
  </conditionalFormatting>
  <conditionalFormatting sqref="D10227:K10227">
    <cfRule type="cellIs" dxfId="0" priority="21919" operator="equal">
      <formula>0</formula>
    </cfRule>
    <cfRule type="cellIs" dxfId="1" priority="21920" operator="equal">
      <formula>1</formula>
    </cfRule>
  </conditionalFormatting>
  <conditionalFormatting sqref="D10228:K10228">
    <cfRule type="cellIs" dxfId="0" priority="21921" operator="equal">
      <formula>0</formula>
    </cfRule>
    <cfRule type="cellIs" dxfId="1" priority="21922" operator="equal">
      <formula>1</formula>
    </cfRule>
  </conditionalFormatting>
  <conditionalFormatting sqref="D10229:K10229">
    <cfRule type="cellIs" dxfId="0" priority="21923" operator="equal">
      <formula>0</formula>
    </cfRule>
    <cfRule type="cellIs" dxfId="1" priority="21924" operator="equal">
      <formula>1</formula>
    </cfRule>
  </conditionalFormatting>
  <conditionalFormatting sqref="D1022:K1022">
    <cfRule type="cellIs" dxfId="0" priority="2129" operator="equal">
      <formula>0</formula>
    </cfRule>
    <cfRule type="cellIs" dxfId="1" priority="2130" operator="equal">
      <formula>1</formula>
    </cfRule>
  </conditionalFormatting>
  <conditionalFormatting sqref="D10230:K10230">
    <cfRule type="cellIs" dxfId="0" priority="21925" operator="equal">
      <formula>0</formula>
    </cfRule>
    <cfRule type="cellIs" dxfId="1" priority="21926" operator="equal">
      <formula>1</formula>
    </cfRule>
  </conditionalFormatting>
  <conditionalFormatting sqref="D10231:K10231">
    <cfRule type="cellIs" dxfId="0" priority="21927" operator="equal">
      <formula>0</formula>
    </cfRule>
    <cfRule type="cellIs" dxfId="1" priority="21928" operator="equal">
      <formula>1</formula>
    </cfRule>
  </conditionalFormatting>
  <conditionalFormatting sqref="D10232:K10232">
    <cfRule type="cellIs" dxfId="0" priority="21929" operator="equal">
      <formula>0</formula>
    </cfRule>
    <cfRule type="cellIs" dxfId="1" priority="21930" operator="equal">
      <formula>1</formula>
    </cfRule>
  </conditionalFormatting>
  <conditionalFormatting sqref="D10233:K10233">
    <cfRule type="cellIs" dxfId="0" priority="21931" operator="equal">
      <formula>0</formula>
    </cfRule>
    <cfRule type="cellIs" dxfId="1" priority="21932" operator="equal">
      <formula>1</formula>
    </cfRule>
  </conditionalFormatting>
  <conditionalFormatting sqref="D10234:K10234">
    <cfRule type="cellIs" dxfId="0" priority="21933" operator="equal">
      <formula>0</formula>
    </cfRule>
    <cfRule type="cellIs" dxfId="1" priority="21934" operator="equal">
      <formula>1</formula>
    </cfRule>
  </conditionalFormatting>
  <conditionalFormatting sqref="D10235:K10235">
    <cfRule type="cellIs" dxfId="0" priority="21935" operator="equal">
      <formula>0</formula>
    </cfRule>
    <cfRule type="cellIs" dxfId="1" priority="21936" operator="equal">
      <formula>1</formula>
    </cfRule>
  </conditionalFormatting>
  <conditionalFormatting sqref="D10236">
    <cfRule type="colorScale" priority="21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39:K10239">
    <cfRule type="cellIs" dxfId="0" priority="21945" operator="equal">
      <formula>0</formula>
    </cfRule>
    <cfRule type="cellIs" dxfId="1" priority="21946" operator="equal">
      <formula>1</formula>
    </cfRule>
  </conditionalFormatting>
  <conditionalFormatting sqref="D1023:K1023">
    <cfRule type="cellIs" dxfId="0" priority="2131" operator="equal">
      <formula>0</formula>
    </cfRule>
    <cfRule type="cellIs" dxfId="1" priority="2132" operator="equal">
      <formula>1</formula>
    </cfRule>
  </conditionalFormatting>
  <conditionalFormatting sqref="D10240:K10240">
    <cfRule type="cellIs" dxfId="0" priority="21947" operator="equal">
      <formula>0</formula>
    </cfRule>
    <cfRule type="cellIs" dxfId="1" priority="21948" operator="equal">
      <formula>1</formula>
    </cfRule>
  </conditionalFormatting>
  <conditionalFormatting sqref="D10241:K10241">
    <cfRule type="cellIs" dxfId="0" priority="21949" operator="equal">
      <formula>0</formula>
    </cfRule>
    <cfRule type="cellIs" dxfId="1" priority="21950" operator="equal">
      <formula>1</formula>
    </cfRule>
  </conditionalFormatting>
  <conditionalFormatting sqref="D10242:K10242">
    <cfRule type="cellIs" dxfId="0" priority="21951" operator="equal">
      <formula>0</formula>
    </cfRule>
    <cfRule type="cellIs" dxfId="1" priority="21952" operator="equal">
      <formula>1</formula>
    </cfRule>
  </conditionalFormatting>
  <conditionalFormatting sqref="D10243:K10243">
    <cfRule type="cellIs" dxfId="0" priority="21953" operator="equal">
      <formula>0</formula>
    </cfRule>
    <cfRule type="cellIs" dxfId="1" priority="21954" operator="equal">
      <formula>1</formula>
    </cfRule>
  </conditionalFormatting>
  <conditionalFormatting sqref="D10244:K10244">
    <cfRule type="cellIs" dxfId="0" priority="21955" operator="equal">
      <formula>0</formula>
    </cfRule>
    <cfRule type="cellIs" dxfId="1" priority="21956" operator="equal">
      <formula>1</formula>
    </cfRule>
  </conditionalFormatting>
  <conditionalFormatting sqref="D10245:K10245">
    <cfRule type="cellIs" dxfId="0" priority="21957" operator="equal">
      <formula>0</formula>
    </cfRule>
    <cfRule type="cellIs" dxfId="1" priority="21958" operator="equal">
      <formula>1</formula>
    </cfRule>
  </conditionalFormatting>
  <conditionalFormatting sqref="D10246:K10246">
    <cfRule type="cellIs" dxfId="0" priority="21959" operator="equal">
      <formula>0</formula>
    </cfRule>
    <cfRule type="cellIs" dxfId="1" priority="21960" operator="equal">
      <formula>1</formula>
    </cfRule>
  </conditionalFormatting>
  <conditionalFormatting sqref="D10247:K10247">
    <cfRule type="cellIs" dxfId="0" priority="21961" operator="equal">
      <formula>0</formula>
    </cfRule>
    <cfRule type="cellIs" dxfId="1" priority="21962" operator="equal">
      <formula>1</formula>
    </cfRule>
  </conditionalFormatting>
  <conditionalFormatting sqref="D10248:K10248">
    <cfRule type="cellIs" dxfId="0" priority="21963" operator="equal">
      <formula>0</formula>
    </cfRule>
    <cfRule type="cellIs" dxfId="1" priority="21964" operator="equal">
      <formula>1</formula>
    </cfRule>
  </conditionalFormatting>
  <conditionalFormatting sqref="D10249:K10249">
    <cfRule type="cellIs" dxfId="0" priority="21965" operator="equal">
      <formula>0</formula>
    </cfRule>
    <cfRule type="cellIs" dxfId="1" priority="21966" operator="equal">
      <formula>1</formula>
    </cfRule>
  </conditionalFormatting>
  <conditionalFormatting sqref="D1024:K1024">
    <cfRule type="cellIs" dxfId="0" priority="2133" operator="equal">
      <formula>0</formula>
    </cfRule>
    <cfRule type="cellIs" dxfId="1" priority="2134" operator="equal">
      <formula>1</formula>
    </cfRule>
  </conditionalFormatting>
  <conditionalFormatting sqref="D10250:K10250">
    <cfRule type="cellIs" dxfId="0" priority="21967" operator="equal">
      <formula>0</formula>
    </cfRule>
    <cfRule type="cellIs" dxfId="1" priority="21968" operator="equal">
      <formula>1</formula>
    </cfRule>
  </conditionalFormatting>
  <conditionalFormatting sqref="D10251:K10251">
    <cfRule type="cellIs" dxfId="0" priority="21969" operator="equal">
      <formula>0</formula>
    </cfRule>
    <cfRule type="cellIs" dxfId="1" priority="21970" operator="equal">
      <formula>1</formula>
    </cfRule>
  </conditionalFormatting>
  <conditionalFormatting sqref="D10252:K10252">
    <cfRule type="cellIs" dxfId="0" priority="21971" operator="equal">
      <formula>0</formula>
    </cfRule>
    <cfRule type="cellIs" dxfId="1" priority="21972" operator="equal">
      <formula>1</formula>
    </cfRule>
  </conditionalFormatting>
  <conditionalFormatting sqref="D10253:K10253">
    <cfRule type="cellIs" dxfId="0" priority="21973" operator="equal">
      <formula>0</formula>
    </cfRule>
    <cfRule type="cellIs" dxfId="1" priority="21974" operator="equal">
      <formula>1</formula>
    </cfRule>
  </conditionalFormatting>
  <conditionalFormatting sqref="D10254:K10254">
    <cfRule type="cellIs" dxfId="0" priority="21975" operator="equal">
      <formula>0</formula>
    </cfRule>
    <cfRule type="cellIs" dxfId="1" priority="21976" operator="equal">
      <formula>1</formula>
    </cfRule>
  </conditionalFormatting>
  <conditionalFormatting sqref="D10255:K10255">
    <cfRule type="cellIs" dxfId="0" priority="21977" operator="equal">
      <formula>0</formula>
    </cfRule>
    <cfRule type="cellIs" dxfId="1" priority="21978" operator="equal">
      <formula>1</formula>
    </cfRule>
  </conditionalFormatting>
  <conditionalFormatting sqref="D10256:K10256">
    <cfRule type="cellIs" dxfId="0" priority="21979" operator="equal">
      <formula>0</formula>
    </cfRule>
    <cfRule type="cellIs" dxfId="1" priority="21980" operator="equal">
      <formula>1</formula>
    </cfRule>
  </conditionalFormatting>
  <conditionalFormatting sqref="D10257:K10257">
    <cfRule type="cellIs" dxfId="0" priority="21981" operator="equal">
      <formula>0</formula>
    </cfRule>
    <cfRule type="cellIs" dxfId="1" priority="21982" operator="equal">
      <formula>1</formula>
    </cfRule>
  </conditionalFormatting>
  <conditionalFormatting sqref="D10258">
    <cfRule type="colorScale" priority="22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5:K1025">
    <cfRule type="cellIs" dxfId="0" priority="2135" operator="equal">
      <formula>0</formula>
    </cfRule>
    <cfRule type="cellIs" dxfId="1" priority="2136" operator="equal">
      <formula>1</formula>
    </cfRule>
  </conditionalFormatting>
  <conditionalFormatting sqref="D10261">
    <cfRule type="colorScale" priority="22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64:K10264">
    <cfRule type="cellIs" dxfId="0" priority="21999" operator="equal">
      <formula>0</formula>
    </cfRule>
    <cfRule type="cellIs" dxfId="1" priority="22000" operator="equal">
      <formula>1</formula>
    </cfRule>
  </conditionalFormatting>
  <conditionalFormatting sqref="D10265:K10265">
    <cfRule type="cellIs" dxfId="0" priority="22001" operator="equal">
      <formula>0</formula>
    </cfRule>
    <cfRule type="cellIs" dxfId="1" priority="22002" operator="equal">
      <formula>1</formula>
    </cfRule>
  </conditionalFormatting>
  <conditionalFormatting sqref="D10266:K10266">
    <cfRule type="cellIs" dxfId="0" priority="22003" operator="equal">
      <formula>0</formula>
    </cfRule>
    <cfRule type="cellIs" dxfId="1" priority="22004" operator="equal">
      <formula>1</formula>
    </cfRule>
  </conditionalFormatting>
  <conditionalFormatting sqref="D10267:K10267">
    <cfRule type="cellIs" dxfId="0" priority="22005" operator="equal">
      <formula>0</formula>
    </cfRule>
    <cfRule type="cellIs" dxfId="1" priority="22006" operator="equal">
      <formula>1</formula>
    </cfRule>
  </conditionalFormatting>
  <conditionalFormatting sqref="D10268:K10268">
    <cfRule type="cellIs" dxfId="0" priority="22007" operator="equal">
      <formula>0</formula>
    </cfRule>
    <cfRule type="cellIs" dxfId="1" priority="22008" operator="equal">
      <formula>1</formula>
    </cfRule>
  </conditionalFormatting>
  <conditionalFormatting sqref="D10269:K10269">
    <cfRule type="cellIs" dxfId="0" priority="22009" operator="equal">
      <formula>0</formula>
    </cfRule>
    <cfRule type="cellIs" dxfId="1" priority="22010" operator="equal">
      <formula>1</formula>
    </cfRule>
  </conditionalFormatting>
  <conditionalFormatting sqref="D1026:K1026">
    <cfRule type="cellIs" dxfId="0" priority="2137" operator="equal">
      <formula>0</formula>
    </cfRule>
    <cfRule type="cellIs" dxfId="1" priority="2138" operator="equal">
      <formula>1</formula>
    </cfRule>
  </conditionalFormatting>
  <conditionalFormatting sqref="D10270:K10270">
    <cfRule type="cellIs" dxfId="0" priority="22011" operator="equal">
      <formula>0</formula>
    </cfRule>
    <cfRule type="cellIs" dxfId="1" priority="22012" operator="equal">
      <formula>1</formula>
    </cfRule>
  </conditionalFormatting>
  <conditionalFormatting sqref="D10271:K10271">
    <cfRule type="cellIs" dxfId="0" priority="22013" operator="equal">
      <formula>0</formula>
    </cfRule>
    <cfRule type="cellIs" dxfId="1" priority="22014" operator="equal">
      <formula>1</formula>
    </cfRule>
  </conditionalFormatting>
  <conditionalFormatting sqref="D10272:K10272">
    <cfRule type="cellIs" dxfId="0" priority="22015" operator="equal">
      <formula>0</formula>
    </cfRule>
    <cfRule type="cellIs" dxfId="1" priority="22016" operator="equal">
      <formula>1</formula>
    </cfRule>
  </conditionalFormatting>
  <conditionalFormatting sqref="D10273:K10273">
    <cfRule type="cellIs" dxfId="0" priority="22017" operator="equal">
      <formula>0</formula>
    </cfRule>
    <cfRule type="cellIs" dxfId="1" priority="22018" operator="equal">
      <formula>1</formula>
    </cfRule>
  </conditionalFormatting>
  <conditionalFormatting sqref="D10274:K10274">
    <cfRule type="cellIs" dxfId="0" priority="22019" operator="equal">
      <formula>0</formula>
    </cfRule>
    <cfRule type="cellIs" dxfId="1" priority="22020" operator="equal">
      <formula>1</formula>
    </cfRule>
  </conditionalFormatting>
  <conditionalFormatting sqref="D10275:K10275">
    <cfRule type="cellIs" dxfId="0" priority="22021" operator="equal">
      <formula>0</formula>
    </cfRule>
    <cfRule type="cellIs" dxfId="1" priority="22022" operator="equal">
      <formula>1</formula>
    </cfRule>
  </conditionalFormatting>
  <conditionalFormatting sqref="D10276:K10276">
    <cfRule type="cellIs" dxfId="0" priority="22023" operator="equal">
      <formula>0</formula>
    </cfRule>
    <cfRule type="cellIs" dxfId="1" priority="22024" operator="equal">
      <formula>1</formula>
    </cfRule>
  </conditionalFormatting>
  <conditionalFormatting sqref="D10277:K10277">
    <cfRule type="cellIs" dxfId="0" priority="22025" operator="equal">
      <formula>0</formula>
    </cfRule>
    <cfRule type="cellIs" dxfId="1" priority="22026" operator="equal">
      <formula>1</formula>
    </cfRule>
  </conditionalFormatting>
  <conditionalFormatting sqref="D10278:K10278">
    <cfRule type="cellIs" dxfId="0" priority="22027" operator="equal">
      <formula>0</formula>
    </cfRule>
    <cfRule type="cellIs" dxfId="1" priority="22028" operator="equal">
      <formula>1</formula>
    </cfRule>
  </conditionalFormatting>
  <conditionalFormatting sqref="D10279:K10279">
    <cfRule type="cellIs" dxfId="0" priority="22029" operator="equal">
      <formula>0</formula>
    </cfRule>
    <cfRule type="cellIs" dxfId="1" priority="22030" operator="equal">
      <formula>1</formula>
    </cfRule>
  </conditionalFormatting>
  <conditionalFormatting sqref="D1027:K1027">
    <cfRule type="cellIs" dxfId="0" priority="2139" operator="equal">
      <formula>0</formula>
    </cfRule>
    <cfRule type="cellIs" dxfId="1" priority="2140" operator="equal">
      <formula>1</formula>
    </cfRule>
  </conditionalFormatting>
  <conditionalFormatting sqref="D10280:K10280">
    <cfRule type="cellIs" dxfId="0" priority="22031" operator="equal">
      <formula>0</formula>
    </cfRule>
    <cfRule type="cellIs" dxfId="1" priority="22032" operator="equal">
      <formula>1</formula>
    </cfRule>
  </conditionalFormatting>
  <conditionalFormatting sqref="D10281:K10281">
    <cfRule type="cellIs" dxfId="0" priority="22033" operator="equal">
      <formula>0</formula>
    </cfRule>
    <cfRule type="cellIs" dxfId="1" priority="22034" operator="equal">
      <formula>1</formula>
    </cfRule>
  </conditionalFormatting>
  <conditionalFormatting sqref="D10282:K10282">
    <cfRule type="cellIs" dxfId="0" priority="22035" operator="equal">
      <formula>0</formula>
    </cfRule>
    <cfRule type="cellIs" dxfId="1" priority="22036" operator="equal">
      <formula>1</formula>
    </cfRule>
  </conditionalFormatting>
  <conditionalFormatting sqref="D10283:K10283">
    <cfRule type="cellIs" dxfId="0" priority="22037" operator="equal">
      <formula>0</formula>
    </cfRule>
    <cfRule type="cellIs" dxfId="1" priority="22038" operator="equal">
      <formula>1</formula>
    </cfRule>
  </conditionalFormatting>
  <conditionalFormatting sqref="D10284:K10284">
    <cfRule type="cellIs" dxfId="0" priority="22039" operator="equal">
      <formula>0</formula>
    </cfRule>
    <cfRule type="cellIs" dxfId="1" priority="22040" operator="equal">
      <formula>1</formula>
    </cfRule>
  </conditionalFormatting>
  <conditionalFormatting sqref="D10285">
    <cfRule type="colorScale" priority="22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88:K10288">
    <cfRule type="cellIs" dxfId="0" priority="22049" operator="equal">
      <formula>0</formula>
    </cfRule>
    <cfRule type="cellIs" dxfId="1" priority="22050" operator="equal">
      <formula>1</formula>
    </cfRule>
  </conditionalFormatting>
  <conditionalFormatting sqref="D10289:K10289">
    <cfRule type="cellIs" dxfId="0" priority="22051" operator="equal">
      <formula>0</formula>
    </cfRule>
    <cfRule type="cellIs" dxfId="1" priority="22052" operator="equal">
      <formula>1</formula>
    </cfRule>
  </conditionalFormatting>
  <conditionalFormatting sqref="D1028:K1028">
    <cfRule type="cellIs" dxfId="0" priority="2141" operator="equal">
      <formula>0</formula>
    </cfRule>
    <cfRule type="cellIs" dxfId="1" priority="2142" operator="equal">
      <formula>1</formula>
    </cfRule>
  </conditionalFormatting>
  <conditionalFormatting sqref="D10290:K10290">
    <cfRule type="cellIs" dxfId="0" priority="22053" operator="equal">
      <formula>0</formula>
    </cfRule>
    <cfRule type="cellIs" dxfId="1" priority="22054" operator="equal">
      <formula>1</formula>
    </cfRule>
  </conditionalFormatting>
  <conditionalFormatting sqref="D10291:K10291">
    <cfRule type="cellIs" dxfId="0" priority="22055" operator="equal">
      <formula>0</formula>
    </cfRule>
    <cfRule type="cellIs" dxfId="1" priority="22056" operator="equal">
      <formula>1</formula>
    </cfRule>
  </conditionalFormatting>
  <conditionalFormatting sqref="D10292:K10292">
    <cfRule type="cellIs" dxfId="0" priority="22057" operator="equal">
      <formula>0</formula>
    </cfRule>
    <cfRule type="cellIs" dxfId="1" priority="22058" operator="equal">
      <formula>1</formula>
    </cfRule>
  </conditionalFormatting>
  <conditionalFormatting sqref="D10293:K10293">
    <cfRule type="cellIs" dxfId="0" priority="22059" operator="equal">
      <formula>0</formula>
    </cfRule>
    <cfRule type="cellIs" dxfId="1" priority="22060" operator="equal">
      <formula>1</formula>
    </cfRule>
  </conditionalFormatting>
  <conditionalFormatting sqref="D10294:K10294">
    <cfRule type="cellIs" dxfId="0" priority="22061" operator="equal">
      <formula>0</formula>
    </cfRule>
    <cfRule type="cellIs" dxfId="1" priority="22062" operator="equal">
      <formula>1</formula>
    </cfRule>
  </conditionalFormatting>
  <conditionalFormatting sqref="D10295:K10295">
    <cfRule type="cellIs" dxfId="0" priority="22063" operator="equal">
      <formula>0</formula>
    </cfRule>
    <cfRule type="cellIs" dxfId="1" priority="22064" operator="equal">
      <formula>1</formula>
    </cfRule>
  </conditionalFormatting>
  <conditionalFormatting sqref="D10296:K10296">
    <cfRule type="cellIs" dxfId="0" priority="22065" operator="equal">
      <formula>0</formula>
    </cfRule>
    <cfRule type="cellIs" dxfId="1" priority="22066" operator="equal">
      <formula>1</formula>
    </cfRule>
  </conditionalFormatting>
  <conditionalFormatting sqref="D10297:K10297">
    <cfRule type="cellIs" dxfId="0" priority="22067" operator="equal">
      <formula>0</formula>
    </cfRule>
    <cfRule type="cellIs" dxfId="1" priority="22068" operator="equal">
      <formula>1</formula>
    </cfRule>
  </conditionalFormatting>
  <conditionalFormatting sqref="D10298:K10298">
    <cfRule type="cellIs" dxfId="0" priority="22069" operator="equal">
      <formula>0</formula>
    </cfRule>
    <cfRule type="cellIs" dxfId="1" priority="22070" operator="equal">
      <formula>1</formula>
    </cfRule>
  </conditionalFormatting>
  <conditionalFormatting sqref="D10299:K10299">
    <cfRule type="cellIs" dxfId="0" priority="22071" operator="equal">
      <formula>0</formula>
    </cfRule>
    <cfRule type="cellIs" dxfId="1" priority="22072" operator="equal">
      <formula>1</formula>
    </cfRule>
  </conditionalFormatting>
  <conditionalFormatting sqref="D1029:K1029">
    <cfRule type="cellIs" dxfId="0" priority="2143" operator="equal">
      <formula>0</formula>
    </cfRule>
    <cfRule type="cellIs" dxfId="1" priority="2144" operator="equal">
      <formula>1</formula>
    </cfRule>
  </conditionalFormatting>
  <conditionalFormatting sqref="D102:K102">
    <cfRule type="cellIs" dxfId="0" priority="183" operator="equal">
      <formula>0</formula>
    </cfRule>
    <cfRule type="cellIs" dxfId="1" priority="184" operator="equal">
      <formula>1</formula>
    </cfRule>
  </conditionalFormatting>
  <conditionalFormatting sqref="D10300:K10300">
    <cfRule type="cellIs" dxfId="0" priority="22073" operator="equal">
      <formula>0</formula>
    </cfRule>
    <cfRule type="cellIs" dxfId="1" priority="22074" operator="equal">
      <formula>1</formula>
    </cfRule>
  </conditionalFormatting>
  <conditionalFormatting sqref="D10301:K10301">
    <cfRule type="cellIs" dxfId="0" priority="22075" operator="equal">
      <formula>0</formula>
    </cfRule>
    <cfRule type="cellIs" dxfId="1" priority="22076" operator="equal">
      <formula>1</formula>
    </cfRule>
  </conditionalFormatting>
  <conditionalFormatting sqref="D10302:K10302">
    <cfRule type="cellIs" dxfId="0" priority="22077" operator="equal">
      <formula>0</formula>
    </cfRule>
    <cfRule type="cellIs" dxfId="1" priority="22078" operator="equal">
      <formula>1</formula>
    </cfRule>
  </conditionalFormatting>
  <conditionalFormatting sqref="D10303:K10303">
    <cfRule type="cellIs" dxfId="0" priority="22079" operator="equal">
      <formula>0</formula>
    </cfRule>
    <cfRule type="cellIs" dxfId="1" priority="22080" operator="equal">
      <formula>1</formula>
    </cfRule>
  </conditionalFormatting>
  <conditionalFormatting sqref="D10304:K10304">
    <cfRule type="cellIs" dxfId="0" priority="22081" operator="equal">
      <formula>0</formula>
    </cfRule>
    <cfRule type="cellIs" dxfId="1" priority="22082" operator="equal">
      <formula>1</formula>
    </cfRule>
  </conditionalFormatting>
  <conditionalFormatting sqref="D10305:K10305">
    <cfRule type="cellIs" dxfId="0" priority="22083" operator="equal">
      <formula>0</formula>
    </cfRule>
    <cfRule type="cellIs" dxfId="1" priority="22084" operator="equal">
      <formula>1</formula>
    </cfRule>
  </conditionalFormatting>
  <conditionalFormatting sqref="D10306:K10306">
    <cfRule type="cellIs" dxfId="0" priority="22085" operator="equal">
      <formula>0</formula>
    </cfRule>
    <cfRule type="cellIs" dxfId="1" priority="22086" operator="equal">
      <formula>1</formula>
    </cfRule>
  </conditionalFormatting>
  <conditionalFormatting sqref="D10307:K10307">
    <cfRule type="cellIs" dxfId="0" priority="22087" operator="equal">
      <formula>0</formula>
    </cfRule>
    <cfRule type="cellIs" dxfId="1" priority="22088" operator="equal">
      <formula>1</formula>
    </cfRule>
  </conditionalFormatting>
  <conditionalFormatting sqref="D10308:K10308">
    <cfRule type="cellIs" dxfId="0" priority="22089" operator="equal">
      <formula>0</formula>
    </cfRule>
    <cfRule type="cellIs" dxfId="1" priority="22090" operator="equal">
      <formula>1</formula>
    </cfRule>
  </conditionalFormatting>
  <conditionalFormatting sqref="D10309:K10309">
    <cfRule type="cellIs" dxfId="0" priority="22091" operator="equal">
      <formula>0</formula>
    </cfRule>
    <cfRule type="cellIs" dxfId="1" priority="22092" operator="equal">
      <formula>1</formula>
    </cfRule>
  </conditionalFormatting>
  <conditionalFormatting sqref="D1030:K1030">
    <cfRule type="cellIs" dxfId="0" priority="2145" operator="equal">
      <formula>0</formula>
    </cfRule>
    <cfRule type="cellIs" dxfId="1" priority="2146" operator="equal">
      <formula>1</formula>
    </cfRule>
  </conditionalFormatting>
  <conditionalFormatting sqref="D10310:K10310">
    <cfRule type="cellIs" dxfId="0" priority="22093" operator="equal">
      <formula>0</formula>
    </cfRule>
    <cfRule type="cellIs" dxfId="1" priority="22094" operator="equal">
      <formula>1</formula>
    </cfRule>
  </conditionalFormatting>
  <conditionalFormatting sqref="D10311:K10311">
    <cfRule type="cellIs" dxfId="0" priority="22095" operator="equal">
      <formula>0</formula>
    </cfRule>
    <cfRule type="cellIs" dxfId="1" priority="22096" operator="equal">
      <formula>1</formula>
    </cfRule>
  </conditionalFormatting>
  <conditionalFormatting sqref="D10312:K10312">
    <cfRule type="cellIs" dxfId="0" priority="22097" operator="equal">
      <formula>0</formula>
    </cfRule>
    <cfRule type="cellIs" dxfId="1" priority="22098" operator="equal">
      <formula>1</formula>
    </cfRule>
  </conditionalFormatting>
  <conditionalFormatting sqref="D10313:K10313">
    <cfRule type="cellIs" dxfId="0" priority="22099" operator="equal">
      <formula>0</formula>
    </cfRule>
    <cfRule type="cellIs" dxfId="1" priority="22100" operator="equal">
      <formula>1</formula>
    </cfRule>
  </conditionalFormatting>
  <conditionalFormatting sqref="D10314:K10314">
    <cfRule type="cellIs" dxfId="0" priority="22101" operator="equal">
      <formula>0</formula>
    </cfRule>
    <cfRule type="cellIs" dxfId="1" priority="22102" operator="equal">
      <formula>1</formula>
    </cfRule>
  </conditionalFormatting>
  <conditionalFormatting sqref="D10315:K10315">
    <cfRule type="cellIs" dxfId="0" priority="22103" operator="equal">
      <formula>0</formula>
    </cfRule>
    <cfRule type="cellIs" dxfId="1" priority="22104" operator="equal">
      <formula>1</formula>
    </cfRule>
  </conditionalFormatting>
  <conditionalFormatting sqref="D10316:K10316">
    <cfRule type="cellIs" dxfId="0" priority="22105" operator="equal">
      <formula>0</formula>
    </cfRule>
    <cfRule type="cellIs" dxfId="1" priority="22106" operator="equal">
      <formula>1</formula>
    </cfRule>
  </conditionalFormatting>
  <conditionalFormatting sqref="D10317">
    <cfRule type="colorScale" priority="22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1:K1031">
    <cfRule type="cellIs" dxfId="0" priority="2147" operator="equal">
      <formula>0</formula>
    </cfRule>
    <cfRule type="cellIs" dxfId="1" priority="2148" operator="equal">
      <formula>1</formula>
    </cfRule>
  </conditionalFormatting>
  <conditionalFormatting sqref="D10320">
    <cfRule type="colorScale" priority="22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23:K10323">
    <cfRule type="cellIs" dxfId="0" priority="22123" operator="equal">
      <formula>0</formula>
    </cfRule>
    <cfRule type="cellIs" dxfId="1" priority="22124" operator="equal">
      <formula>1</formula>
    </cfRule>
  </conditionalFormatting>
  <conditionalFormatting sqref="D10324:K10324">
    <cfRule type="cellIs" dxfId="0" priority="22125" operator="equal">
      <formula>0</formula>
    </cfRule>
    <cfRule type="cellIs" dxfId="1" priority="22126" operator="equal">
      <formula>1</formula>
    </cfRule>
  </conditionalFormatting>
  <conditionalFormatting sqref="D10325:K10325">
    <cfRule type="cellIs" dxfId="0" priority="22127" operator="equal">
      <formula>0</formula>
    </cfRule>
    <cfRule type="cellIs" dxfId="1" priority="22128" operator="equal">
      <formula>1</formula>
    </cfRule>
  </conditionalFormatting>
  <conditionalFormatting sqref="D10326:K10326">
    <cfRule type="cellIs" dxfId="0" priority="22129" operator="equal">
      <formula>0</formula>
    </cfRule>
    <cfRule type="cellIs" dxfId="1" priority="22130" operator="equal">
      <formula>1</formula>
    </cfRule>
  </conditionalFormatting>
  <conditionalFormatting sqref="D10327:K10327">
    <cfRule type="cellIs" dxfId="0" priority="22131" operator="equal">
      <formula>0</formula>
    </cfRule>
    <cfRule type="cellIs" dxfId="1" priority="22132" operator="equal">
      <formula>1</formula>
    </cfRule>
  </conditionalFormatting>
  <conditionalFormatting sqref="D10328:K10328">
    <cfRule type="cellIs" dxfId="0" priority="22133" operator="equal">
      <formula>0</formula>
    </cfRule>
    <cfRule type="cellIs" dxfId="1" priority="22134" operator="equal">
      <formula>1</formula>
    </cfRule>
  </conditionalFormatting>
  <conditionalFormatting sqref="D10329:K10329">
    <cfRule type="cellIs" dxfId="0" priority="22135" operator="equal">
      <formula>0</formula>
    </cfRule>
    <cfRule type="cellIs" dxfId="1" priority="22136" operator="equal">
      <formula>1</formula>
    </cfRule>
  </conditionalFormatting>
  <conditionalFormatting sqref="D1032:K1032">
    <cfRule type="cellIs" dxfId="0" priority="2149" operator="equal">
      <formula>0</formula>
    </cfRule>
    <cfRule type="cellIs" dxfId="1" priority="2150" operator="equal">
      <formula>1</formula>
    </cfRule>
  </conditionalFormatting>
  <conditionalFormatting sqref="D10330:K10330">
    <cfRule type="cellIs" dxfId="0" priority="22137" operator="equal">
      <formula>0</formula>
    </cfRule>
    <cfRule type="cellIs" dxfId="1" priority="22138" operator="equal">
      <formula>1</formula>
    </cfRule>
  </conditionalFormatting>
  <conditionalFormatting sqref="D10331:K10331">
    <cfRule type="cellIs" dxfId="0" priority="22139" operator="equal">
      <formula>0</formula>
    </cfRule>
    <cfRule type="cellIs" dxfId="1" priority="22140" operator="equal">
      <formula>1</formula>
    </cfRule>
  </conditionalFormatting>
  <conditionalFormatting sqref="D10332:K10332">
    <cfRule type="cellIs" dxfId="0" priority="22141" operator="equal">
      <formula>0</formula>
    </cfRule>
    <cfRule type="cellIs" dxfId="1" priority="22142" operator="equal">
      <formula>1</formula>
    </cfRule>
  </conditionalFormatting>
  <conditionalFormatting sqref="D10333:K10333">
    <cfRule type="cellIs" dxfId="0" priority="22143" operator="equal">
      <formula>0</formula>
    </cfRule>
    <cfRule type="cellIs" dxfId="1" priority="22144" operator="equal">
      <formula>1</formula>
    </cfRule>
  </conditionalFormatting>
  <conditionalFormatting sqref="D10334:K10334">
    <cfRule type="cellIs" dxfId="0" priority="22145" operator="equal">
      <formula>0</formula>
    </cfRule>
    <cfRule type="cellIs" dxfId="1" priority="22146" operator="equal">
      <formula>1</formula>
    </cfRule>
  </conditionalFormatting>
  <conditionalFormatting sqref="D10335:K10335">
    <cfRule type="cellIs" dxfId="0" priority="22147" operator="equal">
      <formula>0</formula>
    </cfRule>
    <cfRule type="cellIs" dxfId="1" priority="22148" operator="equal">
      <formula>1</formula>
    </cfRule>
  </conditionalFormatting>
  <conditionalFormatting sqref="D10336:K10336">
    <cfRule type="cellIs" dxfId="0" priority="22149" operator="equal">
      <formula>0</formula>
    </cfRule>
    <cfRule type="cellIs" dxfId="1" priority="22150" operator="equal">
      <formula>1</formula>
    </cfRule>
  </conditionalFormatting>
  <conditionalFormatting sqref="D10337:K10337">
    <cfRule type="cellIs" dxfId="0" priority="22151" operator="equal">
      <formula>0</formula>
    </cfRule>
    <cfRule type="cellIs" dxfId="1" priority="22152" operator="equal">
      <formula>1</formula>
    </cfRule>
  </conditionalFormatting>
  <conditionalFormatting sqref="D10338:K10338">
    <cfRule type="cellIs" dxfId="0" priority="22153" operator="equal">
      <formula>0</formula>
    </cfRule>
    <cfRule type="cellIs" dxfId="1" priority="22154" operator="equal">
      <formula>1</formula>
    </cfRule>
  </conditionalFormatting>
  <conditionalFormatting sqref="D10339:K10339">
    <cfRule type="cellIs" dxfId="0" priority="22155" operator="equal">
      <formula>0</formula>
    </cfRule>
    <cfRule type="cellIs" dxfId="1" priority="22156" operator="equal">
      <formula>1</formula>
    </cfRule>
  </conditionalFormatting>
  <conditionalFormatting sqref="D1033:K1033">
    <cfRule type="cellIs" dxfId="0" priority="2151" operator="equal">
      <formula>0</formula>
    </cfRule>
    <cfRule type="cellIs" dxfId="1" priority="2152" operator="equal">
      <formula>1</formula>
    </cfRule>
  </conditionalFormatting>
  <conditionalFormatting sqref="D10340:K10340">
    <cfRule type="cellIs" dxfId="0" priority="22157" operator="equal">
      <formula>0</formula>
    </cfRule>
    <cfRule type="cellIs" dxfId="1" priority="22158" operator="equal">
      <formula>1</formula>
    </cfRule>
  </conditionalFormatting>
  <conditionalFormatting sqref="D10341:K10341">
    <cfRule type="cellIs" dxfId="0" priority="22159" operator="equal">
      <formula>0</formula>
    </cfRule>
    <cfRule type="cellIs" dxfId="1" priority="22160" operator="equal">
      <formula>1</formula>
    </cfRule>
  </conditionalFormatting>
  <conditionalFormatting sqref="D10342">
    <cfRule type="colorScale" priority="22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45:K10345">
    <cfRule type="cellIs" dxfId="0" priority="22169" operator="equal">
      <formula>0</formula>
    </cfRule>
    <cfRule type="cellIs" dxfId="1" priority="22170" operator="equal">
      <formula>1</formula>
    </cfRule>
  </conditionalFormatting>
  <conditionalFormatting sqref="D10346:K10346">
    <cfRule type="cellIs" dxfId="0" priority="22171" operator="equal">
      <formula>0</formula>
    </cfRule>
    <cfRule type="cellIs" dxfId="1" priority="22172" operator="equal">
      <formula>1</formula>
    </cfRule>
  </conditionalFormatting>
  <conditionalFormatting sqref="D10347:K10347">
    <cfRule type="cellIs" dxfId="0" priority="22173" operator="equal">
      <formula>0</formula>
    </cfRule>
    <cfRule type="cellIs" dxfId="1" priority="22174" operator="equal">
      <formula>1</formula>
    </cfRule>
  </conditionalFormatting>
  <conditionalFormatting sqref="D10348:K10348">
    <cfRule type="cellIs" dxfId="0" priority="22175" operator="equal">
      <formula>0</formula>
    </cfRule>
    <cfRule type="cellIs" dxfId="1" priority="22176" operator="equal">
      <formula>1</formula>
    </cfRule>
  </conditionalFormatting>
  <conditionalFormatting sqref="D10349:K10349">
    <cfRule type="cellIs" dxfId="0" priority="22177" operator="equal">
      <formula>0</formula>
    </cfRule>
    <cfRule type="cellIs" dxfId="1" priority="22178" operator="equal">
      <formula>1</formula>
    </cfRule>
  </conditionalFormatting>
  <conditionalFormatting sqref="D1034:K1034">
    <cfRule type="cellIs" dxfId="0" priority="2153" operator="equal">
      <formula>0</formula>
    </cfRule>
    <cfRule type="cellIs" dxfId="1" priority="2154" operator="equal">
      <formula>1</formula>
    </cfRule>
  </conditionalFormatting>
  <conditionalFormatting sqref="D10350:K10350">
    <cfRule type="cellIs" dxfId="0" priority="22179" operator="equal">
      <formula>0</formula>
    </cfRule>
    <cfRule type="cellIs" dxfId="1" priority="22180" operator="equal">
      <formula>1</formula>
    </cfRule>
  </conditionalFormatting>
  <conditionalFormatting sqref="D10351:K10351">
    <cfRule type="cellIs" dxfId="0" priority="22181" operator="equal">
      <formula>0</formula>
    </cfRule>
    <cfRule type="cellIs" dxfId="1" priority="22182" operator="equal">
      <formula>1</formula>
    </cfRule>
  </conditionalFormatting>
  <conditionalFormatting sqref="D10352:K10352">
    <cfRule type="cellIs" dxfId="0" priority="22183" operator="equal">
      <formula>0</formula>
    </cfRule>
    <cfRule type="cellIs" dxfId="1" priority="22184" operator="equal">
      <formula>1</formula>
    </cfRule>
  </conditionalFormatting>
  <conditionalFormatting sqref="D10353:K10353">
    <cfRule type="cellIs" dxfId="0" priority="22185" operator="equal">
      <formula>0</formula>
    </cfRule>
    <cfRule type="cellIs" dxfId="1" priority="22186" operator="equal">
      <formula>1</formula>
    </cfRule>
  </conditionalFormatting>
  <conditionalFormatting sqref="D10354:K10354">
    <cfRule type="cellIs" dxfId="0" priority="22187" operator="equal">
      <formula>0</formula>
    </cfRule>
    <cfRule type="cellIs" dxfId="1" priority="22188" operator="equal">
      <formula>1</formula>
    </cfRule>
  </conditionalFormatting>
  <conditionalFormatting sqref="D10355:K10355">
    <cfRule type="cellIs" dxfId="0" priority="22189" operator="equal">
      <formula>0</formula>
    </cfRule>
    <cfRule type="cellIs" dxfId="1" priority="22190" operator="equal">
      <formula>1</formula>
    </cfRule>
  </conditionalFormatting>
  <conditionalFormatting sqref="D10356:K10356">
    <cfRule type="cellIs" dxfId="0" priority="22191" operator="equal">
      <formula>0</formula>
    </cfRule>
    <cfRule type="cellIs" dxfId="1" priority="22192" operator="equal">
      <formula>1</formula>
    </cfRule>
  </conditionalFormatting>
  <conditionalFormatting sqref="D10357:K10357">
    <cfRule type="cellIs" dxfId="0" priority="22193" operator="equal">
      <formula>0</formula>
    </cfRule>
    <cfRule type="cellIs" dxfId="1" priority="22194" operator="equal">
      <formula>1</formula>
    </cfRule>
  </conditionalFormatting>
  <conditionalFormatting sqref="D10358:K10358">
    <cfRule type="cellIs" dxfId="0" priority="22195" operator="equal">
      <formula>0</formula>
    </cfRule>
    <cfRule type="cellIs" dxfId="1" priority="22196" operator="equal">
      <formula>1</formula>
    </cfRule>
  </conditionalFormatting>
  <conditionalFormatting sqref="D10359:K10359">
    <cfRule type="cellIs" dxfId="0" priority="22197" operator="equal">
      <formula>0</formula>
    </cfRule>
    <cfRule type="cellIs" dxfId="1" priority="22198" operator="equal">
      <formula>1</formula>
    </cfRule>
  </conditionalFormatting>
  <conditionalFormatting sqref="D1035:K1035">
    <cfRule type="cellIs" dxfId="0" priority="2155" operator="equal">
      <formula>0</formula>
    </cfRule>
    <cfRule type="cellIs" dxfId="1" priority="2156" operator="equal">
      <formula>1</formula>
    </cfRule>
  </conditionalFormatting>
  <conditionalFormatting sqref="D10360:K10360">
    <cfRule type="cellIs" dxfId="0" priority="22199" operator="equal">
      <formula>0</formula>
    </cfRule>
    <cfRule type="cellIs" dxfId="1" priority="22200" operator="equal">
      <formula>1</formula>
    </cfRule>
  </conditionalFormatting>
  <conditionalFormatting sqref="D10361:K10361">
    <cfRule type="cellIs" dxfId="0" priority="22201" operator="equal">
      <formula>0</formula>
    </cfRule>
    <cfRule type="cellIs" dxfId="1" priority="22202" operator="equal">
      <formula>1</formula>
    </cfRule>
  </conditionalFormatting>
  <conditionalFormatting sqref="D10362:K10362">
    <cfRule type="cellIs" dxfId="0" priority="22203" operator="equal">
      <formula>0</formula>
    </cfRule>
    <cfRule type="cellIs" dxfId="1" priority="22204" operator="equal">
      <formula>1</formula>
    </cfRule>
  </conditionalFormatting>
  <conditionalFormatting sqref="D10363">
    <cfRule type="colorScale" priority="22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66:K10366">
    <cfRule type="cellIs" dxfId="0" priority="22213" operator="equal">
      <formula>0</formula>
    </cfRule>
    <cfRule type="cellIs" dxfId="1" priority="22214" operator="equal">
      <formula>1</formula>
    </cfRule>
  </conditionalFormatting>
  <conditionalFormatting sqref="D10367:K10367">
    <cfRule type="cellIs" dxfId="0" priority="22215" operator="equal">
      <formula>0</formula>
    </cfRule>
    <cfRule type="cellIs" dxfId="1" priority="22216" operator="equal">
      <formula>1</formula>
    </cfRule>
  </conditionalFormatting>
  <conditionalFormatting sqref="D10368:K10368">
    <cfRule type="cellIs" dxfId="0" priority="22217" operator="equal">
      <formula>0</formula>
    </cfRule>
    <cfRule type="cellIs" dxfId="1" priority="22218" operator="equal">
      <formula>1</formula>
    </cfRule>
  </conditionalFormatting>
  <conditionalFormatting sqref="D10369:K10369">
    <cfRule type="cellIs" dxfId="0" priority="22219" operator="equal">
      <formula>0</formula>
    </cfRule>
    <cfRule type="cellIs" dxfId="1" priority="22220" operator="equal">
      <formula>1</formula>
    </cfRule>
  </conditionalFormatting>
  <conditionalFormatting sqref="D1036:K1036">
    <cfRule type="cellIs" dxfId="0" priority="2157" operator="equal">
      <formula>0</formula>
    </cfRule>
    <cfRule type="cellIs" dxfId="1" priority="2158" operator="equal">
      <formula>1</formula>
    </cfRule>
  </conditionalFormatting>
  <conditionalFormatting sqref="D10370:K10370">
    <cfRule type="cellIs" dxfId="0" priority="22221" operator="equal">
      <formula>0</formula>
    </cfRule>
    <cfRule type="cellIs" dxfId="1" priority="22222" operator="equal">
      <formula>1</formula>
    </cfRule>
  </conditionalFormatting>
  <conditionalFormatting sqref="D10371:K10371">
    <cfRule type="cellIs" dxfId="0" priority="22223" operator="equal">
      <formula>0</formula>
    </cfRule>
    <cfRule type="cellIs" dxfId="1" priority="22224" operator="equal">
      <formula>1</formula>
    </cfRule>
  </conditionalFormatting>
  <conditionalFormatting sqref="D10372:K10372">
    <cfRule type="cellIs" dxfId="0" priority="22225" operator="equal">
      <formula>0</formula>
    </cfRule>
    <cfRule type="cellIs" dxfId="1" priority="22226" operator="equal">
      <formula>1</formula>
    </cfRule>
  </conditionalFormatting>
  <conditionalFormatting sqref="D10373:K10373">
    <cfRule type="cellIs" dxfId="0" priority="22227" operator="equal">
      <formula>0</formula>
    </cfRule>
    <cfRule type="cellIs" dxfId="1" priority="22228" operator="equal">
      <formula>1</formula>
    </cfRule>
  </conditionalFormatting>
  <conditionalFormatting sqref="D10374:K10374">
    <cfRule type="cellIs" dxfId="0" priority="22229" operator="equal">
      <formula>0</formula>
    </cfRule>
    <cfRule type="cellIs" dxfId="1" priority="22230" operator="equal">
      <formula>1</formula>
    </cfRule>
  </conditionalFormatting>
  <conditionalFormatting sqref="D10375:K10375">
    <cfRule type="cellIs" dxfId="0" priority="22231" operator="equal">
      <formula>0</formula>
    </cfRule>
    <cfRule type="cellIs" dxfId="1" priority="22232" operator="equal">
      <formula>1</formula>
    </cfRule>
  </conditionalFormatting>
  <conditionalFormatting sqref="D10376:K10376">
    <cfRule type="cellIs" dxfId="0" priority="22233" operator="equal">
      <formula>0</formula>
    </cfRule>
    <cfRule type="cellIs" dxfId="1" priority="22234" operator="equal">
      <formula>1</formula>
    </cfRule>
  </conditionalFormatting>
  <conditionalFormatting sqref="D10377:K10377">
    <cfRule type="cellIs" dxfId="0" priority="22235" operator="equal">
      <formula>0</formula>
    </cfRule>
    <cfRule type="cellIs" dxfId="1" priority="22236" operator="equal">
      <formula>1</formula>
    </cfRule>
  </conditionalFormatting>
  <conditionalFormatting sqref="D10378:K10378">
    <cfRule type="cellIs" dxfId="0" priority="22237" operator="equal">
      <formula>0</formula>
    </cfRule>
    <cfRule type="cellIs" dxfId="1" priority="22238" operator="equal">
      <formula>1</formula>
    </cfRule>
  </conditionalFormatting>
  <conditionalFormatting sqref="D10379:K10379">
    <cfRule type="cellIs" dxfId="0" priority="22239" operator="equal">
      <formula>0</formula>
    </cfRule>
    <cfRule type="cellIs" dxfId="1" priority="22240" operator="equal">
      <formula>1</formula>
    </cfRule>
  </conditionalFormatting>
  <conditionalFormatting sqref="D1037:K1037">
    <cfRule type="cellIs" dxfId="0" priority="2159" operator="equal">
      <formula>0</formula>
    </cfRule>
    <cfRule type="cellIs" dxfId="1" priority="2160" operator="equal">
      <formula>1</formula>
    </cfRule>
  </conditionalFormatting>
  <conditionalFormatting sqref="D10380:K10380">
    <cfRule type="cellIs" dxfId="0" priority="22241" operator="equal">
      <formula>0</formula>
    </cfRule>
    <cfRule type="cellIs" dxfId="1" priority="22242" operator="equal">
      <formula>1</formula>
    </cfRule>
  </conditionalFormatting>
  <conditionalFormatting sqref="D10381:K10381">
    <cfRule type="cellIs" dxfId="0" priority="22243" operator="equal">
      <formula>0</formula>
    </cfRule>
    <cfRule type="cellIs" dxfId="1" priority="22244" operator="equal">
      <formula>1</formula>
    </cfRule>
  </conditionalFormatting>
  <conditionalFormatting sqref="D10382">
    <cfRule type="colorScale" priority="22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85">
    <cfRule type="colorScale" priority="22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88:K10388">
    <cfRule type="cellIs" dxfId="0" priority="22261" operator="equal">
      <formula>0</formula>
    </cfRule>
    <cfRule type="cellIs" dxfId="1" priority="22262" operator="equal">
      <formula>1</formula>
    </cfRule>
  </conditionalFormatting>
  <conditionalFormatting sqref="D10389:K10389">
    <cfRule type="cellIs" dxfId="0" priority="22263" operator="equal">
      <formula>0</formula>
    </cfRule>
    <cfRule type="cellIs" dxfId="1" priority="22264" operator="equal">
      <formula>1</formula>
    </cfRule>
  </conditionalFormatting>
  <conditionalFormatting sqref="D1038:K1038">
    <cfRule type="cellIs" dxfId="0" priority="2161" operator="equal">
      <formula>0</formula>
    </cfRule>
    <cfRule type="cellIs" dxfId="1" priority="2162" operator="equal">
      <formula>1</formula>
    </cfRule>
  </conditionalFormatting>
  <conditionalFormatting sqref="D10390:K10390">
    <cfRule type="cellIs" dxfId="0" priority="22265" operator="equal">
      <formula>0</formula>
    </cfRule>
    <cfRule type="cellIs" dxfId="1" priority="22266" operator="equal">
      <formula>1</formula>
    </cfRule>
  </conditionalFormatting>
  <conditionalFormatting sqref="D10391:K10391">
    <cfRule type="cellIs" dxfId="0" priority="22267" operator="equal">
      <formula>0</formula>
    </cfRule>
    <cfRule type="cellIs" dxfId="1" priority="22268" operator="equal">
      <formula>1</formula>
    </cfRule>
  </conditionalFormatting>
  <conditionalFormatting sqref="D10392:K10392">
    <cfRule type="cellIs" dxfId="0" priority="22269" operator="equal">
      <formula>0</formula>
    </cfRule>
    <cfRule type="cellIs" dxfId="1" priority="22270" operator="equal">
      <formula>1</formula>
    </cfRule>
  </conditionalFormatting>
  <conditionalFormatting sqref="D10393:K10393">
    <cfRule type="cellIs" dxfId="0" priority="22271" operator="equal">
      <formula>0</formula>
    </cfRule>
    <cfRule type="cellIs" dxfId="1" priority="22272" operator="equal">
      <formula>1</formula>
    </cfRule>
  </conditionalFormatting>
  <conditionalFormatting sqref="D10394:K10394">
    <cfRule type="cellIs" dxfId="0" priority="22273" operator="equal">
      <formula>0</formula>
    </cfRule>
    <cfRule type="cellIs" dxfId="1" priority="22274" operator="equal">
      <formula>1</formula>
    </cfRule>
  </conditionalFormatting>
  <conditionalFormatting sqref="D10395:K10395">
    <cfRule type="cellIs" dxfId="0" priority="22275" operator="equal">
      <formula>0</formula>
    </cfRule>
    <cfRule type="cellIs" dxfId="1" priority="22276" operator="equal">
      <formula>1</formula>
    </cfRule>
  </conditionalFormatting>
  <conditionalFormatting sqref="D10396:K10396">
    <cfRule type="cellIs" dxfId="0" priority="22277" operator="equal">
      <formula>0</formula>
    </cfRule>
    <cfRule type="cellIs" dxfId="1" priority="22278" operator="equal">
      <formula>1</formula>
    </cfRule>
  </conditionalFormatting>
  <conditionalFormatting sqref="D10397:K10397">
    <cfRule type="cellIs" dxfId="0" priority="22279" operator="equal">
      <formula>0</formula>
    </cfRule>
    <cfRule type="cellIs" dxfId="1" priority="22280" operator="equal">
      <formula>1</formula>
    </cfRule>
  </conditionalFormatting>
  <conditionalFormatting sqref="D10398:K10398">
    <cfRule type="cellIs" dxfId="0" priority="22281" operator="equal">
      <formula>0</formula>
    </cfRule>
    <cfRule type="cellIs" dxfId="1" priority="22282" operator="equal">
      <formula>1</formula>
    </cfRule>
  </conditionalFormatting>
  <conditionalFormatting sqref="D10399:K10399">
    <cfRule type="cellIs" dxfId="0" priority="22283" operator="equal">
      <formula>0</formula>
    </cfRule>
    <cfRule type="cellIs" dxfId="1" priority="22284" operator="equal">
      <formula>1</formula>
    </cfRule>
  </conditionalFormatting>
  <conditionalFormatting sqref="D1039:K1039">
    <cfRule type="cellIs" dxfId="0" priority="2163" operator="equal">
      <formula>0</formula>
    </cfRule>
    <cfRule type="cellIs" dxfId="1" priority="2164" operator="equal">
      <formula>1</formula>
    </cfRule>
  </conditionalFormatting>
  <conditionalFormatting sqref="D103:K103">
    <cfRule type="cellIs" dxfId="0" priority="185" operator="equal">
      <formula>0</formula>
    </cfRule>
    <cfRule type="cellIs" dxfId="1" priority="186" operator="equal">
      <formula>1</formula>
    </cfRule>
  </conditionalFormatting>
  <conditionalFormatting sqref="D10400:K10400">
    <cfRule type="cellIs" dxfId="0" priority="22285" operator="equal">
      <formula>0</formula>
    </cfRule>
    <cfRule type="cellIs" dxfId="1" priority="22286" operator="equal">
      <formula>1</formula>
    </cfRule>
  </conditionalFormatting>
  <conditionalFormatting sqref="D10401:K10401">
    <cfRule type="cellIs" dxfId="0" priority="22287" operator="equal">
      <formula>0</formula>
    </cfRule>
    <cfRule type="cellIs" dxfId="1" priority="22288" operator="equal">
      <formula>1</formula>
    </cfRule>
  </conditionalFormatting>
  <conditionalFormatting sqref="D10402:K10402">
    <cfRule type="cellIs" dxfId="0" priority="22289" operator="equal">
      <formula>0</formula>
    </cfRule>
    <cfRule type="cellIs" dxfId="1" priority="22290" operator="equal">
      <formula>1</formula>
    </cfRule>
  </conditionalFormatting>
  <conditionalFormatting sqref="D10403:K10403">
    <cfRule type="cellIs" dxfId="0" priority="22291" operator="equal">
      <formula>0</formula>
    </cfRule>
    <cfRule type="cellIs" dxfId="1" priority="22292" operator="equal">
      <formula>1</formula>
    </cfRule>
  </conditionalFormatting>
  <conditionalFormatting sqref="D10404">
    <cfRule type="colorScale" priority="22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07:K10407">
    <cfRule type="cellIs" dxfId="0" priority="22301" operator="equal">
      <formula>0</formula>
    </cfRule>
    <cfRule type="cellIs" dxfId="1" priority="22302" operator="equal">
      <formula>1</formula>
    </cfRule>
  </conditionalFormatting>
  <conditionalFormatting sqref="D10408:K10408">
    <cfRule type="cellIs" dxfId="0" priority="22303" operator="equal">
      <formula>0</formula>
    </cfRule>
    <cfRule type="cellIs" dxfId="1" priority="22304" operator="equal">
      <formula>1</formula>
    </cfRule>
  </conditionalFormatting>
  <conditionalFormatting sqref="D10409:K10409">
    <cfRule type="cellIs" dxfId="0" priority="22305" operator="equal">
      <formula>0</formula>
    </cfRule>
    <cfRule type="cellIs" dxfId="1" priority="22306" operator="equal">
      <formula>1</formula>
    </cfRule>
  </conditionalFormatting>
  <conditionalFormatting sqref="D1040:K1040">
    <cfRule type="cellIs" dxfId="0" priority="2165" operator="equal">
      <formula>0</formula>
    </cfRule>
    <cfRule type="cellIs" dxfId="1" priority="2166" operator="equal">
      <formula>1</formula>
    </cfRule>
  </conditionalFormatting>
  <conditionalFormatting sqref="D10410:K10410">
    <cfRule type="cellIs" dxfId="0" priority="22307" operator="equal">
      <formula>0</formula>
    </cfRule>
    <cfRule type="cellIs" dxfId="1" priority="22308" operator="equal">
      <formula>1</formula>
    </cfRule>
  </conditionalFormatting>
  <conditionalFormatting sqref="D10411:K10411">
    <cfRule type="cellIs" dxfId="0" priority="22309" operator="equal">
      <formula>0</formula>
    </cfRule>
    <cfRule type="cellIs" dxfId="1" priority="22310" operator="equal">
      <formula>1</formula>
    </cfRule>
  </conditionalFormatting>
  <conditionalFormatting sqref="D10412:K10412">
    <cfRule type="cellIs" dxfId="0" priority="22311" operator="equal">
      <formula>0</formula>
    </cfRule>
    <cfRule type="cellIs" dxfId="1" priority="22312" operator="equal">
      <formula>1</formula>
    </cfRule>
  </conditionalFormatting>
  <conditionalFormatting sqref="D10413:K10413">
    <cfRule type="cellIs" dxfId="0" priority="22313" operator="equal">
      <formula>0</formula>
    </cfRule>
    <cfRule type="cellIs" dxfId="1" priority="22314" operator="equal">
      <formula>1</formula>
    </cfRule>
  </conditionalFormatting>
  <conditionalFormatting sqref="D10414:K10414">
    <cfRule type="cellIs" dxfId="0" priority="22315" operator="equal">
      <formula>0</formula>
    </cfRule>
    <cfRule type="cellIs" dxfId="1" priority="22316" operator="equal">
      <formula>1</formula>
    </cfRule>
  </conditionalFormatting>
  <conditionalFormatting sqref="D10415:K10415">
    <cfRule type="cellIs" dxfId="0" priority="22317" operator="equal">
      <formula>0</formula>
    </cfRule>
    <cfRule type="cellIs" dxfId="1" priority="22318" operator="equal">
      <formula>1</formula>
    </cfRule>
  </conditionalFormatting>
  <conditionalFormatting sqref="D10416:K10416">
    <cfRule type="cellIs" dxfId="0" priority="22319" operator="equal">
      <formula>0</formula>
    </cfRule>
    <cfRule type="cellIs" dxfId="1" priority="22320" operator="equal">
      <formula>1</formula>
    </cfRule>
  </conditionalFormatting>
  <conditionalFormatting sqref="D10417:K10417">
    <cfRule type="cellIs" dxfId="0" priority="22321" operator="equal">
      <formula>0</formula>
    </cfRule>
    <cfRule type="cellIs" dxfId="1" priority="22322" operator="equal">
      <formula>1</formula>
    </cfRule>
  </conditionalFormatting>
  <conditionalFormatting sqref="D10418:K10418">
    <cfRule type="cellIs" dxfId="0" priority="22323" operator="equal">
      <formula>0</formula>
    </cfRule>
    <cfRule type="cellIs" dxfId="1" priority="22324" operator="equal">
      <formula>1</formula>
    </cfRule>
  </conditionalFormatting>
  <conditionalFormatting sqref="D10419">
    <cfRule type="colorScale" priority="22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1:K1041">
    <cfRule type="cellIs" dxfId="0" priority="2167" operator="equal">
      <formula>0</formula>
    </cfRule>
    <cfRule type="cellIs" dxfId="1" priority="2168" operator="equal">
      <formula>1</formula>
    </cfRule>
  </conditionalFormatting>
  <conditionalFormatting sqref="D1042">
    <cfRule type="colorScale" priority="2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22">
    <cfRule type="colorScale" priority="22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25:K10425">
    <cfRule type="cellIs" dxfId="0" priority="22341" operator="equal">
      <formula>0</formula>
    </cfRule>
    <cfRule type="cellIs" dxfId="1" priority="22342" operator="equal">
      <formula>1</formula>
    </cfRule>
  </conditionalFormatting>
  <conditionalFormatting sqref="D10426:K10426">
    <cfRule type="cellIs" dxfId="0" priority="22343" operator="equal">
      <formula>0</formula>
    </cfRule>
    <cfRule type="cellIs" dxfId="1" priority="22344" operator="equal">
      <formula>1</formula>
    </cfRule>
  </conditionalFormatting>
  <conditionalFormatting sqref="D10427:K10427">
    <cfRule type="cellIs" dxfId="0" priority="22345" operator="equal">
      <formula>0</formula>
    </cfRule>
    <cfRule type="cellIs" dxfId="1" priority="22346" operator="equal">
      <formula>1</formula>
    </cfRule>
  </conditionalFormatting>
  <conditionalFormatting sqref="D10428:K10428">
    <cfRule type="cellIs" dxfId="0" priority="22347" operator="equal">
      <formula>0</formula>
    </cfRule>
    <cfRule type="cellIs" dxfId="1" priority="22348" operator="equal">
      <formula>1</formula>
    </cfRule>
  </conditionalFormatting>
  <conditionalFormatting sqref="D10429:K10429">
    <cfRule type="cellIs" dxfId="0" priority="22349" operator="equal">
      <formula>0</formula>
    </cfRule>
    <cfRule type="cellIs" dxfId="1" priority="22350" operator="equal">
      <formula>1</formula>
    </cfRule>
  </conditionalFormatting>
  <conditionalFormatting sqref="D10430:K10430">
    <cfRule type="cellIs" dxfId="0" priority="22351" operator="equal">
      <formula>0</formula>
    </cfRule>
    <cfRule type="cellIs" dxfId="1" priority="22352" operator="equal">
      <formula>1</formula>
    </cfRule>
  </conditionalFormatting>
  <conditionalFormatting sqref="D10431:K10431">
    <cfRule type="cellIs" dxfId="0" priority="22353" operator="equal">
      <formula>0</formula>
    </cfRule>
    <cfRule type="cellIs" dxfId="1" priority="22354" operator="equal">
      <formula>1</formula>
    </cfRule>
  </conditionalFormatting>
  <conditionalFormatting sqref="D10432:K10432">
    <cfRule type="cellIs" dxfId="0" priority="22355" operator="equal">
      <formula>0</formula>
    </cfRule>
    <cfRule type="cellIs" dxfId="1" priority="22356" operator="equal">
      <formula>1</formula>
    </cfRule>
  </conditionalFormatting>
  <conditionalFormatting sqref="D10433:K10433">
    <cfRule type="cellIs" dxfId="0" priority="22357" operator="equal">
      <formula>0</formula>
    </cfRule>
    <cfRule type="cellIs" dxfId="1" priority="22358" operator="equal">
      <formula>1</formula>
    </cfRule>
  </conditionalFormatting>
  <conditionalFormatting sqref="D10434:K10434">
    <cfRule type="cellIs" dxfId="0" priority="22359" operator="equal">
      <formula>0</formula>
    </cfRule>
    <cfRule type="cellIs" dxfId="1" priority="22360" operator="equal">
      <formula>1</formula>
    </cfRule>
  </conditionalFormatting>
  <conditionalFormatting sqref="D10435:K10435">
    <cfRule type="cellIs" dxfId="0" priority="22361" operator="equal">
      <formula>0</formula>
    </cfRule>
    <cfRule type="cellIs" dxfId="1" priority="22362" operator="equal">
      <formula>1</formula>
    </cfRule>
  </conditionalFormatting>
  <conditionalFormatting sqref="D10436:K10436">
    <cfRule type="cellIs" dxfId="0" priority="22363" operator="equal">
      <formula>0</formula>
    </cfRule>
    <cfRule type="cellIs" dxfId="1" priority="22364" operator="equal">
      <formula>1</formula>
    </cfRule>
  </conditionalFormatting>
  <conditionalFormatting sqref="D10437:K10437">
    <cfRule type="cellIs" dxfId="0" priority="22365" operator="equal">
      <formula>0</formula>
    </cfRule>
    <cfRule type="cellIs" dxfId="1" priority="22366" operator="equal">
      <formula>1</formula>
    </cfRule>
  </conditionalFormatting>
  <conditionalFormatting sqref="D10438:K10438">
    <cfRule type="cellIs" dxfId="0" priority="22367" operator="equal">
      <formula>0</formula>
    </cfRule>
    <cfRule type="cellIs" dxfId="1" priority="22368" operator="equal">
      <formula>1</formula>
    </cfRule>
  </conditionalFormatting>
  <conditionalFormatting sqref="D10439:K10439">
    <cfRule type="cellIs" dxfId="0" priority="22369" operator="equal">
      <formula>0</formula>
    </cfRule>
    <cfRule type="cellIs" dxfId="1" priority="22370" operator="equal">
      <formula>1</formula>
    </cfRule>
  </conditionalFormatting>
  <conditionalFormatting sqref="D10440:K10440">
    <cfRule type="cellIs" dxfId="0" priority="22371" operator="equal">
      <formula>0</formula>
    </cfRule>
    <cfRule type="cellIs" dxfId="1" priority="22372" operator="equal">
      <formula>1</formula>
    </cfRule>
  </conditionalFormatting>
  <conditionalFormatting sqref="D10441:K10441">
    <cfRule type="cellIs" dxfId="0" priority="22373" operator="equal">
      <formula>0</formula>
    </cfRule>
    <cfRule type="cellIs" dxfId="1" priority="22374" operator="equal">
      <formula>1</formula>
    </cfRule>
  </conditionalFormatting>
  <conditionalFormatting sqref="D10442:K10442">
    <cfRule type="cellIs" dxfId="0" priority="22375" operator="equal">
      <formula>0</formula>
    </cfRule>
    <cfRule type="cellIs" dxfId="1" priority="22376" operator="equal">
      <formula>1</formula>
    </cfRule>
  </conditionalFormatting>
  <conditionalFormatting sqref="D10443:K10443">
    <cfRule type="cellIs" dxfId="0" priority="22377" operator="equal">
      <formula>0</formula>
    </cfRule>
    <cfRule type="cellIs" dxfId="1" priority="22378" operator="equal">
      <formula>1</formula>
    </cfRule>
  </conditionalFormatting>
  <conditionalFormatting sqref="D10444:K10444">
    <cfRule type="cellIs" dxfId="0" priority="22379" operator="equal">
      <formula>0</formula>
    </cfRule>
    <cfRule type="cellIs" dxfId="1" priority="22380" operator="equal">
      <formula>1</formula>
    </cfRule>
  </conditionalFormatting>
  <conditionalFormatting sqref="D10445:K10445">
    <cfRule type="cellIs" dxfId="0" priority="22381" operator="equal">
      <formula>0</formula>
    </cfRule>
    <cfRule type="cellIs" dxfId="1" priority="22382" operator="equal">
      <formula>1</formula>
    </cfRule>
  </conditionalFormatting>
  <conditionalFormatting sqref="D10446:K10446">
    <cfRule type="cellIs" dxfId="0" priority="22383" operator="equal">
      <formula>0</formula>
    </cfRule>
    <cfRule type="cellIs" dxfId="1" priority="22384" operator="equal">
      <formula>1</formula>
    </cfRule>
  </conditionalFormatting>
  <conditionalFormatting sqref="D10447:K10447">
    <cfRule type="cellIs" dxfId="0" priority="22385" operator="equal">
      <formula>0</formula>
    </cfRule>
    <cfRule type="cellIs" dxfId="1" priority="22386" operator="equal">
      <formula>1</formula>
    </cfRule>
  </conditionalFormatting>
  <conditionalFormatting sqref="D10448:K10448">
    <cfRule type="cellIs" dxfId="0" priority="22387" operator="equal">
      <formula>0</formula>
    </cfRule>
    <cfRule type="cellIs" dxfId="1" priority="22388" operator="equal">
      <formula>1</formula>
    </cfRule>
  </conditionalFormatting>
  <conditionalFormatting sqref="D10449:K10449">
    <cfRule type="cellIs" dxfId="0" priority="22389" operator="equal">
      <formula>0</formula>
    </cfRule>
    <cfRule type="cellIs" dxfId="1" priority="22390" operator="equal">
      <formula>1</formula>
    </cfRule>
  </conditionalFormatting>
  <conditionalFormatting sqref="D10450:K10450">
    <cfRule type="cellIs" dxfId="0" priority="22391" operator="equal">
      <formula>0</formula>
    </cfRule>
    <cfRule type="cellIs" dxfId="1" priority="22392" operator="equal">
      <formula>1</formula>
    </cfRule>
  </conditionalFormatting>
  <conditionalFormatting sqref="D10451">
    <cfRule type="colorScale" priority="22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54">
    <cfRule type="colorScale" priority="22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57:K10457">
    <cfRule type="cellIs" dxfId="0" priority="22409" operator="equal">
      <formula>0</formula>
    </cfRule>
    <cfRule type="cellIs" dxfId="1" priority="22410" operator="equal">
      <formula>1</formula>
    </cfRule>
  </conditionalFormatting>
  <conditionalFormatting sqref="D10458:K10458">
    <cfRule type="cellIs" dxfId="0" priority="22411" operator="equal">
      <formula>0</formula>
    </cfRule>
    <cfRule type="cellIs" dxfId="1" priority="22412" operator="equal">
      <formula>1</formula>
    </cfRule>
  </conditionalFormatting>
  <conditionalFormatting sqref="D10459:K10459">
    <cfRule type="cellIs" dxfId="0" priority="22413" operator="equal">
      <formula>0</formula>
    </cfRule>
    <cfRule type="cellIs" dxfId="1" priority="22414" operator="equal">
      <formula>1</formula>
    </cfRule>
  </conditionalFormatting>
  <conditionalFormatting sqref="D1045:K1045">
    <cfRule type="cellIs" dxfId="0" priority="2177" operator="equal">
      <formula>0</formula>
    </cfRule>
    <cfRule type="cellIs" dxfId="1" priority="2178" operator="equal">
      <formula>1</formula>
    </cfRule>
  </conditionalFormatting>
  <conditionalFormatting sqref="D10460:K10460">
    <cfRule type="cellIs" dxfId="0" priority="22415" operator="equal">
      <formula>0</formula>
    </cfRule>
    <cfRule type="cellIs" dxfId="1" priority="22416" operator="equal">
      <formula>1</formula>
    </cfRule>
  </conditionalFormatting>
  <conditionalFormatting sqref="D10461:K10461">
    <cfRule type="cellIs" dxfId="0" priority="22417" operator="equal">
      <formula>0</formula>
    </cfRule>
    <cfRule type="cellIs" dxfId="1" priority="22418" operator="equal">
      <formula>1</formula>
    </cfRule>
  </conditionalFormatting>
  <conditionalFormatting sqref="D10462:K10462">
    <cfRule type="cellIs" dxfId="0" priority="22419" operator="equal">
      <formula>0</formula>
    </cfRule>
    <cfRule type="cellIs" dxfId="1" priority="22420" operator="equal">
      <formula>1</formula>
    </cfRule>
  </conditionalFormatting>
  <conditionalFormatting sqref="D10463:K10463">
    <cfRule type="cellIs" dxfId="0" priority="22421" operator="equal">
      <formula>0</formula>
    </cfRule>
    <cfRule type="cellIs" dxfId="1" priority="22422" operator="equal">
      <formula>1</formula>
    </cfRule>
  </conditionalFormatting>
  <conditionalFormatting sqref="D10464:K10464">
    <cfRule type="cellIs" dxfId="0" priority="22423" operator="equal">
      <formula>0</formula>
    </cfRule>
    <cfRule type="cellIs" dxfId="1" priority="22424" operator="equal">
      <formula>1</formula>
    </cfRule>
  </conditionalFormatting>
  <conditionalFormatting sqref="D10465:K10465">
    <cfRule type="cellIs" dxfId="0" priority="22425" operator="equal">
      <formula>0</formula>
    </cfRule>
    <cfRule type="cellIs" dxfId="1" priority="22426" operator="equal">
      <formula>1</formula>
    </cfRule>
  </conditionalFormatting>
  <conditionalFormatting sqref="D10466:K10466">
    <cfRule type="cellIs" dxfId="0" priority="22427" operator="equal">
      <formula>0</formula>
    </cfRule>
    <cfRule type="cellIs" dxfId="1" priority="22428" operator="equal">
      <formula>1</formula>
    </cfRule>
  </conditionalFormatting>
  <conditionalFormatting sqref="D10467:K10467">
    <cfRule type="cellIs" dxfId="0" priority="22429" operator="equal">
      <formula>0</formula>
    </cfRule>
    <cfRule type="cellIs" dxfId="1" priority="22430" operator="equal">
      <formula>1</formula>
    </cfRule>
  </conditionalFormatting>
  <conditionalFormatting sqref="D10468:K10468">
    <cfRule type="cellIs" dxfId="0" priority="22431" operator="equal">
      <formula>0</formula>
    </cfRule>
    <cfRule type="cellIs" dxfId="1" priority="22432" operator="equal">
      <formula>1</formula>
    </cfRule>
  </conditionalFormatting>
  <conditionalFormatting sqref="D10469:K10469">
    <cfRule type="cellIs" dxfId="0" priority="22433" operator="equal">
      <formula>0</formula>
    </cfRule>
    <cfRule type="cellIs" dxfId="1" priority="22434" operator="equal">
      <formula>1</formula>
    </cfRule>
  </conditionalFormatting>
  <conditionalFormatting sqref="D1046:K1046">
    <cfRule type="cellIs" dxfId="0" priority="2179" operator="equal">
      <formula>0</formula>
    </cfRule>
    <cfRule type="cellIs" dxfId="1" priority="2180" operator="equal">
      <formula>1</formula>
    </cfRule>
  </conditionalFormatting>
  <conditionalFormatting sqref="D10470:K10470">
    <cfRule type="cellIs" dxfId="0" priority="22435" operator="equal">
      <formula>0</formula>
    </cfRule>
    <cfRule type="cellIs" dxfId="1" priority="22436" operator="equal">
      <formula>1</formula>
    </cfRule>
  </conditionalFormatting>
  <conditionalFormatting sqref="D10471:K10471">
    <cfRule type="cellIs" dxfId="0" priority="22437" operator="equal">
      <formula>0</formula>
    </cfRule>
    <cfRule type="cellIs" dxfId="1" priority="22438" operator="equal">
      <formula>1</formula>
    </cfRule>
  </conditionalFormatting>
  <conditionalFormatting sqref="D10472:K10472">
    <cfRule type="cellIs" dxfId="0" priority="22439" operator="equal">
      <formula>0</formula>
    </cfRule>
    <cfRule type="cellIs" dxfId="1" priority="22440" operator="equal">
      <formula>1</formula>
    </cfRule>
  </conditionalFormatting>
  <conditionalFormatting sqref="D10473:K10473">
    <cfRule type="cellIs" dxfId="0" priority="22441" operator="equal">
      <formula>0</formula>
    </cfRule>
    <cfRule type="cellIs" dxfId="1" priority="22442" operator="equal">
      <formula>1</formula>
    </cfRule>
  </conditionalFormatting>
  <conditionalFormatting sqref="D10474:K10474">
    <cfRule type="cellIs" dxfId="0" priority="22443" operator="equal">
      <formula>0</formula>
    </cfRule>
    <cfRule type="cellIs" dxfId="1" priority="22444" operator="equal">
      <formula>1</formula>
    </cfRule>
  </conditionalFormatting>
  <conditionalFormatting sqref="D10475:K10475">
    <cfRule type="cellIs" dxfId="0" priority="22445" operator="equal">
      <formula>0</formula>
    </cfRule>
    <cfRule type="cellIs" dxfId="1" priority="22446" operator="equal">
      <formula>1</formula>
    </cfRule>
  </conditionalFormatting>
  <conditionalFormatting sqref="D10476:K10476">
    <cfRule type="cellIs" dxfId="0" priority="22447" operator="equal">
      <formula>0</formula>
    </cfRule>
    <cfRule type="cellIs" dxfId="1" priority="22448" operator="equal">
      <formula>1</formula>
    </cfRule>
  </conditionalFormatting>
  <conditionalFormatting sqref="D10477:K10477">
    <cfRule type="cellIs" dxfId="0" priority="22449" operator="equal">
      <formula>0</formula>
    </cfRule>
    <cfRule type="cellIs" dxfId="1" priority="22450" operator="equal">
      <formula>1</formula>
    </cfRule>
  </conditionalFormatting>
  <conditionalFormatting sqref="D10478:K10478">
    <cfRule type="cellIs" dxfId="0" priority="22451" operator="equal">
      <formula>0</formula>
    </cfRule>
    <cfRule type="cellIs" dxfId="1" priority="22452" operator="equal">
      <formula>1</formula>
    </cfRule>
  </conditionalFormatting>
  <conditionalFormatting sqref="D10479:K10479">
    <cfRule type="cellIs" dxfId="0" priority="22453" operator="equal">
      <formula>0</formula>
    </cfRule>
    <cfRule type="cellIs" dxfId="1" priority="22454" operator="equal">
      <formula>1</formula>
    </cfRule>
  </conditionalFormatting>
  <conditionalFormatting sqref="D1047:K1047">
    <cfRule type="cellIs" dxfId="0" priority="2181" operator="equal">
      <formula>0</formula>
    </cfRule>
    <cfRule type="cellIs" dxfId="1" priority="2182" operator="equal">
      <formula>1</formula>
    </cfRule>
  </conditionalFormatting>
  <conditionalFormatting sqref="D10480">
    <cfRule type="colorScale" priority="22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83">
    <cfRule type="colorScale" priority="22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86:K10486">
    <cfRule type="cellIs" dxfId="0" priority="22471" operator="equal">
      <formula>0</formula>
    </cfRule>
    <cfRule type="cellIs" dxfId="1" priority="22472" operator="equal">
      <formula>1</formula>
    </cfRule>
  </conditionalFormatting>
  <conditionalFormatting sqref="D10487:K10487">
    <cfRule type="cellIs" dxfId="0" priority="22473" operator="equal">
      <formula>0</formula>
    </cfRule>
    <cfRule type="cellIs" dxfId="1" priority="22474" operator="equal">
      <formula>1</formula>
    </cfRule>
  </conditionalFormatting>
  <conditionalFormatting sqref="D10488:K10488">
    <cfRule type="cellIs" dxfId="0" priority="22475" operator="equal">
      <formula>0</formula>
    </cfRule>
    <cfRule type="cellIs" dxfId="1" priority="22476" operator="equal">
      <formula>1</formula>
    </cfRule>
  </conditionalFormatting>
  <conditionalFormatting sqref="D10489:K10489">
    <cfRule type="cellIs" dxfId="0" priority="22477" operator="equal">
      <formula>0</formula>
    </cfRule>
    <cfRule type="cellIs" dxfId="1" priority="22478" operator="equal">
      <formula>1</formula>
    </cfRule>
  </conditionalFormatting>
  <conditionalFormatting sqref="D1048:K1048">
    <cfRule type="cellIs" dxfId="0" priority="2183" operator="equal">
      <formula>0</formula>
    </cfRule>
    <cfRule type="cellIs" dxfId="1" priority="2184" operator="equal">
      <formula>1</formula>
    </cfRule>
  </conditionalFormatting>
  <conditionalFormatting sqref="D10490:K10490">
    <cfRule type="cellIs" dxfId="0" priority="22479" operator="equal">
      <formula>0</formula>
    </cfRule>
    <cfRule type="cellIs" dxfId="1" priority="22480" operator="equal">
      <formula>1</formula>
    </cfRule>
  </conditionalFormatting>
  <conditionalFormatting sqref="D10491">
    <cfRule type="colorScale" priority="22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94">
    <cfRule type="colorScale" priority="22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97:K10497">
    <cfRule type="cellIs" dxfId="0" priority="22497" operator="equal">
      <formula>0</formula>
    </cfRule>
    <cfRule type="cellIs" dxfId="1" priority="22498" operator="equal">
      <formula>1</formula>
    </cfRule>
  </conditionalFormatting>
  <conditionalFormatting sqref="D10498:K10498">
    <cfRule type="cellIs" dxfId="0" priority="22499" operator="equal">
      <formula>0</formula>
    </cfRule>
    <cfRule type="cellIs" dxfId="1" priority="22500" operator="equal">
      <formula>1</formula>
    </cfRule>
  </conditionalFormatting>
  <conditionalFormatting sqref="D10499:K10499">
    <cfRule type="cellIs" dxfId="0" priority="22501" operator="equal">
      <formula>0</formula>
    </cfRule>
    <cfRule type="cellIs" dxfId="1" priority="22502" operator="equal">
      <formula>1</formula>
    </cfRule>
  </conditionalFormatting>
  <conditionalFormatting sqref="D1049:K1049">
    <cfRule type="cellIs" dxfId="0" priority="2185" operator="equal">
      <formula>0</formula>
    </cfRule>
    <cfRule type="cellIs" dxfId="1" priority="2186" operator="equal">
      <formula>1</formula>
    </cfRule>
  </conditionalFormatting>
  <conditionalFormatting sqref="D104:K104">
    <cfRule type="cellIs" dxfId="0" priority="187" operator="equal">
      <formula>0</formula>
    </cfRule>
    <cfRule type="cellIs" dxfId="1" priority="188" operator="equal">
      <formula>1</formula>
    </cfRule>
  </conditionalFormatting>
  <conditionalFormatting sqref="D10500:K10500">
    <cfRule type="cellIs" dxfId="0" priority="22503" operator="equal">
      <formula>0</formula>
    </cfRule>
    <cfRule type="cellIs" dxfId="1" priority="22504" operator="equal">
      <formula>1</formula>
    </cfRule>
  </conditionalFormatting>
  <conditionalFormatting sqref="D10501:K10501">
    <cfRule type="cellIs" dxfId="0" priority="22505" operator="equal">
      <formula>0</formula>
    </cfRule>
    <cfRule type="cellIs" dxfId="1" priority="22506" operator="equal">
      <formula>1</formula>
    </cfRule>
  </conditionalFormatting>
  <conditionalFormatting sqref="D10502">
    <cfRule type="colorScale" priority="22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05">
    <cfRule type="colorScale" priority="22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08:K10508">
    <cfRule type="cellIs" dxfId="0" priority="22523" operator="equal">
      <formula>0</formula>
    </cfRule>
    <cfRule type="cellIs" dxfId="1" priority="22524" operator="equal">
      <formula>1</formula>
    </cfRule>
  </conditionalFormatting>
  <conditionalFormatting sqref="D10509:K10509">
    <cfRule type="cellIs" dxfId="0" priority="22525" operator="equal">
      <formula>0</formula>
    </cfRule>
    <cfRule type="cellIs" dxfId="1" priority="22526" operator="equal">
      <formula>1</formula>
    </cfRule>
  </conditionalFormatting>
  <conditionalFormatting sqref="D1050:K1050">
    <cfRule type="cellIs" dxfId="0" priority="2187" operator="equal">
      <formula>0</formula>
    </cfRule>
    <cfRule type="cellIs" dxfId="1" priority="2188" operator="equal">
      <formula>1</formula>
    </cfRule>
  </conditionalFormatting>
  <conditionalFormatting sqref="D10510:K10510">
    <cfRule type="cellIs" dxfId="0" priority="22527" operator="equal">
      <formula>0</formula>
    </cfRule>
    <cfRule type="cellIs" dxfId="1" priority="22528" operator="equal">
      <formula>1</formula>
    </cfRule>
  </conditionalFormatting>
  <conditionalFormatting sqref="D10511:K10511">
    <cfRule type="cellIs" dxfId="0" priority="22529" operator="equal">
      <formula>0</formula>
    </cfRule>
    <cfRule type="cellIs" dxfId="1" priority="22530" operator="equal">
      <formula>1</formula>
    </cfRule>
  </conditionalFormatting>
  <conditionalFormatting sqref="D10512:K10512">
    <cfRule type="cellIs" dxfId="0" priority="22531" operator="equal">
      <formula>0</formula>
    </cfRule>
    <cfRule type="cellIs" dxfId="1" priority="22532" operator="equal">
      <formula>1</formula>
    </cfRule>
  </conditionalFormatting>
  <conditionalFormatting sqref="D10513:K10513">
    <cfRule type="cellIs" dxfId="0" priority="22533" operator="equal">
      <formula>0</formula>
    </cfRule>
    <cfRule type="cellIs" dxfId="1" priority="22534" operator="equal">
      <formula>1</formula>
    </cfRule>
  </conditionalFormatting>
  <conditionalFormatting sqref="D10514:K10514">
    <cfRule type="cellIs" dxfId="0" priority="22535" operator="equal">
      <formula>0</formula>
    </cfRule>
    <cfRule type="cellIs" dxfId="1" priority="22536" operator="equal">
      <formula>1</formula>
    </cfRule>
  </conditionalFormatting>
  <conditionalFormatting sqref="D10515:K10515">
    <cfRule type="cellIs" dxfId="0" priority="22537" operator="equal">
      <formula>0</formula>
    </cfRule>
    <cfRule type="cellIs" dxfId="1" priority="22538" operator="equal">
      <formula>1</formula>
    </cfRule>
  </conditionalFormatting>
  <conditionalFormatting sqref="D10516">
    <cfRule type="colorScale" priority="22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19">
    <cfRule type="colorScale" priority="22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1:K1051">
    <cfRule type="cellIs" dxfId="0" priority="2189" operator="equal">
      <formula>0</formula>
    </cfRule>
    <cfRule type="cellIs" dxfId="1" priority="2190" operator="equal">
      <formula>1</formula>
    </cfRule>
  </conditionalFormatting>
  <conditionalFormatting sqref="D10522:K10522">
    <cfRule type="cellIs" dxfId="0" priority="22555" operator="equal">
      <formula>0</formula>
    </cfRule>
    <cfRule type="cellIs" dxfId="1" priority="22556" operator="equal">
      <formula>1</formula>
    </cfRule>
  </conditionalFormatting>
  <conditionalFormatting sqref="D10523:K10523">
    <cfRule type="cellIs" dxfId="0" priority="22557" operator="equal">
      <formula>0</formula>
    </cfRule>
    <cfRule type="cellIs" dxfId="1" priority="22558" operator="equal">
      <formula>1</formula>
    </cfRule>
  </conditionalFormatting>
  <conditionalFormatting sqref="D10524">
    <cfRule type="colorScale" priority="22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27">
    <cfRule type="colorScale" priority="22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2:K1052">
    <cfRule type="cellIs" dxfId="0" priority="2191" operator="equal">
      <formula>0</formula>
    </cfRule>
    <cfRule type="cellIs" dxfId="1" priority="2192" operator="equal">
      <formula>1</formula>
    </cfRule>
  </conditionalFormatting>
  <conditionalFormatting sqref="D10530:K10530">
    <cfRule type="cellIs" dxfId="0" priority="22575" operator="equal">
      <formula>0</formula>
    </cfRule>
    <cfRule type="cellIs" dxfId="1" priority="22576" operator="equal">
      <formula>1</formula>
    </cfRule>
  </conditionalFormatting>
  <conditionalFormatting sqref="D10531:K10531">
    <cfRule type="cellIs" dxfId="0" priority="22577" operator="equal">
      <formula>0</formula>
    </cfRule>
    <cfRule type="cellIs" dxfId="1" priority="22578" operator="equal">
      <formula>1</formula>
    </cfRule>
  </conditionalFormatting>
  <conditionalFormatting sqref="D10532:K10532">
    <cfRule type="cellIs" dxfId="0" priority="22579" operator="equal">
      <formula>0</formula>
    </cfRule>
    <cfRule type="cellIs" dxfId="1" priority="22580" operator="equal">
      <formula>1</formula>
    </cfRule>
  </conditionalFormatting>
  <conditionalFormatting sqref="D10533:K10533">
    <cfRule type="cellIs" dxfId="0" priority="22581" operator="equal">
      <formula>0</formula>
    </cfRule>
    <cfRule type="cellIs" dxfId="1" priority="22582" operator="equal">
      <formula>1</formula>
    </cfRule>
  </conditionalFormatting>
  <conditionalFormatting sqref="D10534:K10534">
    <cfRule type="cellIs" dxfId="0" priority="22583" operator="equal">
      <formula>0</formula>
    </cfRule>
    <cfRule type="cellIs" dxfId="1" priority="22584" operator="equal">
      <formula>1</formula>
    </cfRule>
  </conditionalFormatting>
  <conditionalFormatting sqref="D10535:K10535">
    <cfRule type="cellIs" dxfId="0" priority="22585" operator="equal">
      <formula>0</formula>
    </cfRule>
    <cfRule type="cellIs" dxfId="1" priority="22586" operator="equal">
      <formula>1</formula>
    </cfRule>
  </conditionalFormatting>
  <conditionalFormatting sqref="D10536">
    <cfRule type="colorScale" priority="24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39">
    <cfRule type="colorScale" priority="22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3:K1053">
    <cfRule type="cellIs" dxfId="0" priority="2193" operator="equal">
      <formula>0</formula>
    </cfRule>
    <cfRule type="cellIs" dxfId="1" priority="2194" operator="equal">
      <formula>1</formula>
    </cfRule>
  </conditionalFormatting>
  <conditionalFormatting sqref="D10542">
    <cfRule type="colorScale" priority="22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45:K10545">
    <cfRule type="cellIs" dxfId="0" priority="22611" operator="equal">
      <formula>0</formula>
    </cfRule>
    <cfRule type="cellIs" dxfId="1" priority="22612" operator="equal">
      <formula>1</formula>
    </cfRule>
  </conditionalFormatting>
  <conditionalFormatting sqref="D10546:K10546">
    <cfRule type="cellIs" dxfId="0" priority="22613" operator="equal">
      <formula>0</formula>
    </cfRule>
    <cfRule type="cellIs" dxfId="1" priority="22614" operator="equal">
      <formula>1</formula>
    </cfRule>
  </conditionalFormatting>
  <conditionalFormatting sqref="D10547:K10547">
    <cfRule type="cellIs" dxfId="0" priority="22615" operator="equal">
      <formula>0</formula>
    </cfRule>
    <cfRule type="cellIs" dxfId="1" priority="22616" operator="equal">
      <formula>1</formula>
    </cfRule>
  </conditionalFormatting>
  <conditionalFormatting sqref="D10548:K10548">
    <cfRule type="cellIs" dxfId="0" priority="22617" operator="equal">
      <formula>0</formula>
    </cfRule>
    <cfRule type="cellIs" dxfId="1" priority="22618" operator="equal">
      <formula>1</formula>
    </cfRule>
  </conditionalFormatting>
  <conditionalFormatting sqref="D10549:K10549">
    <cfRule type="cellIs" dxfId="0" priority="22619" operator="equal">
      <formula>0</formula>
    </cfRule>
    <cfRule type="cellIs" dxfId="1" priority="22620" operator="equal">
      <formula>1</formula>
    </cfRule>
  </conditionalFormatting>
  <conditionalFormatting sqref="D1054:K1054">
    <cfRule type="cellIs" dxfId="0" priority="2195" operator="equal">
      <formula>0</formula>
    </cfRule>
    <cfRule type="cellIs" dxfId="1" priority="2196" operator="equal">
      <formula>1</formula>
    </cfRule>
  </conditionalFormatting>
  <conditionalFormatting sqref="D10550:K10550">
    <cfRule type="cellIs" dxfId="0" priority="22621" operator="equal">
      <formula>0</formula>
    </cfRule>
    <cfRule type="cellIs" dxfId="1" priority="22622" operator="equal">
      <formula>1</formula>
    </cfRule>
  </conditionalFormatting>
  <conditionalFormatting sqref="D10551:K10551">
    <cfRule type="cellIs" dxfId="0" priority="22623" operator="equal">
      <formula>0</formula>
    </cfRule>
    <cfRule type="cellIs" dxfId="1" priority="22624" operator="equal">
      <formula>1</formula>
    </cfRule>
  </conditionalFormatting>
  <conditionalFormatting sqref="D10552:K10552">
    <cfRule type="cellIs" dxfId="0" priority="22625" operator="equal">
      <formula>0</formula>
    </cfRule>
    <cfRule type="cellIs" dxfId="1" priority="22626" operator="equal">
      <formula>1</formula>
    </cfRule>
  </conditionalFormatting>
  <conditionalFormatting sqref="D10553:K10553">
    <cfRule type="cellIs" dxfId="0" priority="22627" operator="equal">
      <formula>0</formula>
    </cfRule>
    <cfRule type="cellIs" dxfId="1" priority="22628" operator="equal">
      <formula>1</formula>
    </cfRule>
  </conditionalFormatting>
  <conditionalFormatting sqref="D10554:K10554">
    <cfRule type="cellIs" dxfId="0" priority="22629" operator="equal">
      <formula>0</formula>
    </cfRule>
    <cfRule type="cellIs" dxfId="1" priority="22630" operator="equal">
      <formula>1</formula>
    </cfRule>
  </conditionalFormatting>
  <conditionalFormatting sqref="D10555:K10555">
    <cfRule type="cellIs" dxfId="0" priority="22631" operator="equal">
      <formula>0</formula>
    </cfRule>
    <cfRule type="cellIs" dxfId="1" priority="22632" operator="equal">
      <formula>1</formula>
    </cfRule>
  </conditionalFormatting>
  <conditionalFormatting sqref="D10556:K10556">
    <cfRule type="cellIs" dxfId="0" priority="22633" operator="equal">
      <formula>0</formula>
    </cfRule>
    <cfRule type="cellIs" dxfId="1" priority="22634" operator="equal">
      <formula>1</formula>
    </cfRule>
  </conditionalFormatting>
  <conditionalFormatting sqref="D10557:K10557">
    <cfRule type="cellIs" dxfId="0" priority="22635" operator="equal">
      <formula>0</formula>
    </cfRule>
    <cfRule type="cellIs" dxfId="1" priority="22636" operator="equal">
      <formula>1</formula>
    </cfRule>
  </conditionalFormatting>
  <conditionalFormatting sqref="D10558:K10558">
    <cfRule type="cellIs" dxfId="0" priority="22637" operator="equal">
      <formula>0</formula>
    </cfRule>
    <cfRule type="cellIs" dxfId="1" priority="22638" operator="equal">
      <formula>1</formula>
    </cfRule>
  </conditionalFormatting>
  <conditionalFormatting sqref="D10559:K10559">
    <cfRule type="cellIs" dxfId="0" priority="22639" operator="equal">
      <formula>0</formula>
    </cfRule>
    <cfRule type="cellIs" dxfId="1" priority="22640" operator="equal">
      <formula>1</formula>
    </cfRule>
  </conditionalFormatting>
  <conditionalFormatting sqref="D1055:K1055">
    <cfRule type="cellIs" dxfId="0" priority="2197" operator="equal">
      <formula>0</formula>
    </cfRule>
    <cfRule type="cellIs" dxfId="1" priority="2198" operator="equal">
      <formula>1</formula>
    </cfRule>
  </conditionalFormatting>
  <conditionalFormatting sqref="D10560:K10560">
    <cfRule type="cellIs" dxfId="0" priority="22641" operator="equal">
      <formula>0</formula>
    </cfRule>
    <cfRule type="cellIs" dxfId="1" priority="22642" operator="equal">
      <formula>1</formula>
    </cfRule>
  </conditionalFormatting>
  <conditionalFormatting sqref="D10561:K10561">
    <cfRule type="cellIs" dxfId="0" priority="22643" operator="equal">
      <formula>0</formula>
    </cfRule>
    <cfRule type="cellIs" dxfId="1" priority="22644" operator="equal">
      <formula>1</formula>
    </cfRule>
  </conditionalFormatting>
  <conditionalFormatting sqref="D10562:K10562">
    <cfRule type="cellIs" dxfId="0" priority="22645" operator="equal">
      <formula>0</formula>
    </cfRule>
    <cfRule type="cellIs" dxfId="1" priority="22646" operator="equal">
      <formula>1</formula>
    </cfRule>
  </conditionalFormatting>
  <conditionalFormatting sqref="D10563:K10563">
    <cfRule type="cellIs" dxfId="0" priority="22647" operator="equal">
      <formula>0</formula>
    </cfRule>
    <cfRule type="cellIs" dxfId="1" priority="22648" operator="equal">
      <formula>1</formula>
    </cfRule>
  </conditionalFormatting>
  <conditionalFormatting sqref="D10564:K10564">
    <cfRule type="cellIs" dxfId="0" priority="22649" operator="equal">
      <formula>0</formula>
    </cfRule>
    <cfRule type="cellIs" dxfId="1" priority="22650" operator="equal">
      <formula>1</formula>
    </cfRule>
  </conditionalFormatting>
  <conditionalFormatting sqref="D10565:K10565">
    <cfRule type="cellIs" dxfId="0" priority="22651" operator="equal">
      <formula>0</formula>
    </cfRule>
    <cfRule type="cellIs" dxfId="1" priority="22652" operator="equal">
      <formula>1</formula>
    </cfRule>
  </conditionalFormatting>
  <conditionalFormatting sqref="D10566:K10566">
    <cfRule type="cellIs" dxfId="0" priority="22653" operator="equal">
      <formula>0</formula>
    </cfRule>
    <cfRule type="cellIs" dxfId="1" priority="22654" operator="equal">
      <formula>1</formula>
    </cfRule>
  </conditionalFormatting>
  <conditionalFormatting sqref="D10567">
    <cfRule type="colorScale" priority="22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6:K1056">
    <cfRule type="cellIs" dxfId="0" priority="2199" operator="equal">
      <formula>0</formula>
    </cfRule>
    <cfRule type="cellIs" dxfId="1" priority="2200" operator="equal">
      <formula>1</formula>
    </cfRule>
  </conditionalFormatting>
  <conditionalFormatting sqref="D10570:K10570">
    <cfRule type="cellIs" dxfId="0" priority="22663" operator="equal">
      <formula>0</formula>
    </cfRule>
    <cfRule type="cellIs" dxfId="1" priority="22664" operator="equal">
      <formula>1</formula>
    </cfRule>
  </conditionalFormatting>
  <conditionalFormatting sqref="D10571:K10571">
    <cfRule type="cellIs" dxfId="0" priority="22665" operator="equal">
      <formula>0</formula>
    </cfRule>
    <cfRule type="cellIs" dxfId="1" priority="22666" operator="equal">
      <formula>1</formula>
    </cfRule>
  </conditionalFormatting>
  <conditionalFormatting sqref="D10572">
    <cfRule type="colorScale" priority="22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75:K10575">
    <cfRule type="cellIs" dxfId="0" priority="22675" operator="equal">
      <formula>0</formula>
    </cfRule>
    <cfRule type="cellIs" dxfId="1" priority="22676" operator="equal">
      <formula>1</formula>
    </cfRule>
  </conditionalFormatting>
  <conditionalFormatting sqref="D10576:K10576">
    <cfRule type="cellIs" dxfId="0" priority="22677" operator="equal">
      <formula>0</formula>
    </cfRule>
    <cfRule type="cellIs" dxfId="1" priority="22678" operator="equal">
      <formula>1</formula>
    </cfRule>
  </conditionalFormatting>
  <conditionalFormatting sqref="D10577:K10577">
    <cfRule type="cellIs" dxfId="0" priority="22679" operator="equal">
      <formula>0</formula>
    </cfRule>
    <cfRule type="cellIs" dxfId="1" priority="22680" operator="equal">
      <formula>1</formula>
    </cfRule>
  </conditionalFormatting>
  <conditionalFormatting sqref="D10578:K10578">
    <cfRule type="cellIs" dxfId="0" priority="22681" operator="equal">
      <formula>0</formula>
    </cfRule>
    <cfRule type="cellIs" dxfId="1" priority="22682" operator="equal">
      <formula>1</formula>
    </cfRule>
  </conditionalFormatting>
  <conditionalFormatting sqref="D10579:K10579">
    <cfRule type="cellIs" dxfId="0" priority="22683" operator="equal">
      <formula>0</formula>
    </cfRule>
    <cfRule type="cellIs" dxfId="1" priority="22684" operator="equal">
      <formula>1</formula>
    </cfRule>
  </conditionalFormatting>
  <conditionalFormatting sqref="D1057:K1057">
    <cfRule type="cellIs" dxfId="0" priority="2201" operator="equal">
      <formula>0</formula>
    </cfRule>
    <cfRule type="cellIs" dxfId="1" priority="2202" operator="equal">
      <formula>1</formula>
    </cfRule>
  </conditionalFormatting>
  <conditionalFormatting sqref="D10580:K10580">
    <cfRule type="cellIs" dxfId="0" priority="22685" operator="equal">
      <formula>0</formula>
    </cfRule>
    <cfRule type="cellIs" dxfId="1" priority="22686" operator="equal">
      <formula>1</formula>
    </cfRule>
  </conditionalFormatting>
  <conditionalFormatting sqref="D10581:K10581">
    <cfRule type="cellIs" dxfId="0" priority="22687" operator="equal">
      <formula>0</formula>
    </cfRule>
    <cfRule type="cellIs" dxfId="1" priority="22688" operator="equal">
      <formula>1</formula>
    </cfRule>
  </conditionalFormatting>
  <conditionalFormatting sqref="D10582:K10582">
    <cfRule type="cellIs" dxfId="0" priority="22689" operator="equal">
      <formula>0</formula>
    </cfRule>
    <cfRule type="cellIs" dxfId="1" priority="22690" operator="equal">
      <formula>1</formula>
    </cfRule>
  </conditionalFormatting>
  <conditionalFormatting sqref="D10583:K10583">
    <cfRule type="cellIs" dxfId="0" priority="22691" operator="equal">
      <formula>0</formula>
    </cfRule>
    <cfRule type="cellIs" dxfId="1" priority="22692" operator="equal">
      <formula>1</formula>
    </cfRule>
  </conditionalFormatting>
  <conditionalFormatting sqref="D10584:K10584">
    <cfRule type="cellIs" dxfId="0" priority="22693" operator="equal">
      <formula>0</formula>
    </cfRule>
    <cfRule type="cellIs" dxfId="1" priority="22694" operator="equal">
      <formula>1</formula>
    </cfRule>
  </conditionalFormatting>
  <conditionalFormatting sqref="D10585:K10585">
    <cfRule type="cellIs" dxfId="0" priority="22695" operator="equal">
      <formula>0</formula>
    </cfRule>
    <cfRule type="cellIs" dxfId="1" priority="22696" operator="equal">
      <formula>1</formula>
    </cfRule>
  </conditionalFormatting>
  <conditionalFormatting sqref="D10586:K10586">
    <cfRule type="cellIs" dxfId="0" priority="22697" operator="equal">
      <formula>0</formula>
    </cfRule>
    <cfRule type="cellIs" dxfId="1" priority="22698" operator="equal">
      <formula>1</formula>
    </cfRule>
  </conditionalFormatting>
  <conditionalFormatting sqref="D10587:K10587">
    <cfRule type="cellIs" dxfId="0" priority="22699" operator="equal">
      <formula>0</formula>
    </cfRule>
    <cfRule type="cellIs" dxfId="1" priority="22700" operator="equal">
      <formula>1</formula>
    </cfRule>
  </conditionalFormatting>
  <conditionalFormatting sqref="D10588:K10588">
    <cfRule type="cellIs" dxfId="0" priority="22701" operator="equal">
      <formula>0</formula>
    </cfRule>
    <cfRule type="cellIs" dxfId="1" priority="22702" operator="equal">
      <formula>1</formula>
    </cfRule>
  </conditionalFormatting>
  <conditionalFormatting sqref="D10589:K10589">
    <cfRule type="cellIs" dxfId="0" priority="22703" operator="equal">
      <formula>0</formula>
    </cfRule>
    <cfRule type="cellIs" dxfId="1" priority="22704" operator="equal">
      <formula>1</formula>
    </cfRule>
  </conditionalFormatting>
  <conditionalFormatting sqref="D1058:K1058">
    <cfRule type="cellIs" dxfId="0" priority="2203" operator="equal">
      <formula>0</formula>
    </cfRule>
    <cfRule type="cellIs" dxfId="1" priority="2204" operator="equal">
      <formula>1</formula>
    </cfRule>
  </conditionalFormatting>
  <conditionalFormatting sqref="D10590:K10590">
    <cfRule type="cellIs" dxfId="0" priority="22705" operator="equal">
      <formula>0</formula>
    </cfRule>
    <cfRule type="cellIs" dxfId="1" priority="22706" operator="equal">
      <formula>1</formula>
    </cfRule>
  </conditionalFormatting>
  <conditionalFormatting sqref="D10591:K10591">
    <cfRule type="cellIs" dxfId="0" priority="22707" operator="equal">
      <formula>0</formula>
    </cfRule>
    <cfRule type="cellIs" dxfId="1" priority="22708" operator="equal">
      <formula>1</formula>
    </cfRule>
  </conditionalFormatting>
  <conditionalFormatting sqref="D10592:K10592">
    <cfRule type="cellIs" dxfId="0" priority="22709" operator="equal">
      <formula>0</formula>
    </cfRule>
    <cfRule type="cellIs" dxfId="1" priority="22710" operator="equal">
      <formula>1</formula>
    </cfRule>
  </conditionalFormatting>
  <conditionalFormatting sqref="D10593:K10593">
    <cfRule type="cellIs" dxfId="0" priority="22711" operator="equal">
      <formula>0</formula>
    </cfRule>
    <cfRule type="cellIs" dxfId="1" priority="22712" operator="equal">
      <formula>1</formula>
    </cfRule>
  </conditionalFormatting>
  <conditionalFormatting sqref="D10594:K10594">
    <cfRule type="cellIs" dxfId="0" priority="22713" operator="equal">
      <formula>0</formula>
    </cfRule>
    <cfRule type="cellIs" dxfId="1" priority="22714" operator="equal">
      <formula>1</formula>
    </cfRule>
  </conditionalFormatting>
  <conditionalFormatting sqref="D10595:K10595">
    <cfRule type="cellIs" dxfId="0" priority="22715" operator="equal">
      <formula>0</formula>
    </cfRule>
    <cfRule type="cellIs" dxfId="1" priority="22716" operator="equal">
      <formula>1</formula>
    </cfRule>
  </conditionalFormatting>
  <conditionalFormatting sqref="D10596">
    <cfRule type="colorScale" priority="22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99">
    <cfRule type="colorScale" priority="22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9:K1059">
    <cfRule type="cellIs" dxfId="0" priority="2205" operator="equal">
      <formula>0</formula>
    </cfRule>
    <cfRule type="cellIs" dxfId="1" priority="2206" operator="equal">
      <formula>1</formula>
    </cfRule>
  </conditionalFormatting>
  <conditionalFormatting sqref="D105:K105">
    <cfRule type="cellIs" dxfId="0" priority="189" operator="equal">
      <formula>0</formula>
    </cfRule>
    <cfRule type="cellIs" dxfId="1" priority="190" operator="equal">
      <formula>1</formula>
    </cfRule>
  </conditionalFormatting>
  <conditionalFormatting sqref="D10602:K10602">
    <cfRule type="cellIs" dxfId="0" priority="22733" operator="equal">
      <formula>0</formula>
    </cfRule>
    <cfRule type="cellIs" dxfId="1" priority="22734" operator="equal">
      <formula>1</formula>
    </cfRule>
  </conditionalFormatting>
  <conditionalFormatting sqref="D10603:K10603">
    <cfRule type="cellIs" dxfId="0" priority="22735" operator="equal">
      <formula>0</formula>
    </cfRule>
    <cfRule type="cellIs" dxfId="1" priority="22736" operator="equal">
      <formula>1</formula>
    </cfRule>
  </conditionalFormatting>
  <conditionalFormatting sqref="D10604:K10604">
    <cfRule type="cellIs" dxfId="0" priority="22737" operator="equal">
      <formula>0</formula>
    </cfRule>
    <cfRule type="cellIs" dxfId="1" priority="22738" operator="equal">
      <formula>1</formula>
    </cfRule>
  </conditionalFormatting>
  <conditionalFormatting sqref="D10605:K10605">
    <cfRule type="cellIs" dxfId="0" priority="22739" operator="equal">
      <formula>0</formula>
    </cfRule>
    <cfRule type="cellIs" dxfId="1" priority="22740" operator="equal">
      <formula>1</formula>
    </cfRule>
  </conditionalFormatting>
  <conditionalFormatting sqref="D10606:K10606">
    <cfRule type="cellIs" dxfId="0" priority="22741" operator="equal">
      <formula>0</formula>
    </cfRule>
    <cfRule type="cellIs" dxfId="1" priority="22742" operator="equal">
      <formula>1</formula>
    </cfRule>
  </conditionalFormatting>
  <conditionalFormatting sqref="D10607:K10607">
    <cfRule type="cellIs" dxfId="0" priority="22743" operator="equal">
      <formula>0</formula>
    </cfRule>
    <cfRule type="cellIs" dxfId="1" priority="22744" operator="equal">
      <formula>1</formula>
    </cfRule>
  </conditionalFormatting>
  <conditionalFormatting sqref="D10608:K10608">
    <cfRule type="cellIs" dxfId="0" priority="22745" operator="equal">
      <formula>0</formula>
    </cfRule>
    <cfRule type="cellIs" dxfId="1" priority="22746" operator="equal">
      <formula>1</formula>
    </cfRule>
  </conditionalFormatting>
  <conditionalFormatting sqref="D10609:K10609">
    <cfRule type="cellIs" dxfId="0" priority="22747" operator="equal">
      <formula>0</formula>
    </cfRule>
    <cfRule type="cellIs" dxfId="1" priority="22748" operator="equal">
      <formula>1</formula>
    </cfRule>
  </conditionalFormatting>
  <conditionalFormatting sqref="D1060:K1060">
    <cfRule type="cellIs" dxfId="0" priority="2207" operator="equal">
      <formula>0</formula>
    </cfRule>
    <cfRule type="cellIs" dxfId="1" priority="2208" operator="equal">
      <formula>1</formula>
    </cfRule>
  </conditionalFormatting>
  <conditionalFormatting sqref="D10610:K10610">
    <cfRule type="cellIs" dxfId="0" priority="22749" operator="equal">
      <formula>0</formula>
    </cfRule>
    <cfRule type="cellIs" dxfId="1" priority="22750" operator="equal">
      <formula>1</formula>
    </cfRule>
  </conditionalFormatting>
  <conditionalFormatting sqref="D10611:K10611">
    <cfRule type="cellIs" dxfId="0" priority="22751" operator="equal">
      <formula>0</formula>
    </cfRule>
    <cfRule type="cellIs" dxfId="1" priority="22752" operator="equal">
      <formula>1</formula>
    </cfRule>
  </conditionalFormatting>
  <conditionalFormatting sqref="D10612:K10612">
    <cfRule type="cellIs" dxfId="0" priority="22753" operator="equal">
      <formula>0</formula>
    </cfRule>
    <cfRule type="cellIs" dxfId="1" priority="22754" operator="equal">
      <formula>1</formula>
    </cfRule>
  </conditionalFormatting>
  <conditionalFormatting sqref="D10613:K10613">
    <cfRule type="cellIs" dxfId="0" priority="22755" operator="equal">
      <formula>0</formula>
    </cfRule>
    <cfRule type="cellIs" dxfId="1" priority="22756" operator="equal">
      <formula>1</formula>
    </cfRule>
  </conditionalFormatting>
  <conditionalFormatting sqref="D10614:K10614">
    <cfRule type="cellIs" dxfId="0" priority="22757" operator="equal">
      <formula>0</formula>
    </cfRule>
    <cfRule type="cellIs" dxfId="1" priority="22758" operator="equal">
      <formula>1</formula>
    </cfRule>
  </conditionalFormatting>
  <conditionalFormatting sqref="D10615:K10615">
    <cfRule type="cellIs" dxfId="0" priority="22759" operator="equal">
      <formula>0</formula>
    </cfRule>
    <cfRule type="cellIs" dxfId="1" priority="22760" operator="equal">
      <formula>1</formula>
    </cfRule>
  </conditionalFormatting>
  <conditionalFormatting sqref="D10616:K10616">
    <cfRule type="cellIs" dxfId="0" priority="22761" operator="equal">
      <formula>0</formula>
    </cfRule>
    <cfRule type="cellIs" dxfId="1" priority="22762" operator="equal">
      <formula>1</formula>
    </cfRule>
  </conditionalFormatting>
  <conditionalFormatting sqref="D10617:K10617">
    <cfRule type="cellIs" dxfId="0" priority="22763" operator="equal">
      <formula>0</formula>
    </cfRule>
    <cfRule type="cellIs" dxfId="1" priority="22764" operator="equal">
      <formula>1</formula>
    </cfRule>
  </conditionalFormatting>
  <conditionalFormatting sqref="D10618:K10618">
    <cfRule type="cellIs" dxfId="0" priority="22765" operator="equal">
      <formula>0</formula>
    </cfRule>
    <cfRule type="cellIs" dxfId="1" priority="22766" operator="equal">
      <formula>1</formula>
    </cfRule>
  </conditionalFormatting>
  <conditionalFormatting sqref="D10619:K10619">
    <cfRule type="cellIs" dxfId="0" priority="22767" operator="equal">
      <formula>0</formula>
    </cfRule>
    <cfRule type="cellIs" dxfId="1" priority="22768" operator="equal">
      <formula>1</formula>
    </cfRule>
  </conditionalFormatting>
  <conditionalFormatting sqref="D1061:K1061">
    <cfRule type="cellIs" dxfId="0" priority="2209" operator="equal">
      <formula>0</formula>
    </cfRule>
    <cfRule type="cellIs" dxfId="1" priority="2210" operator="equal">
      <formula>1</formula>
    </cfRule>
  </conditionalFormatting>
  <conditionalFormatting sqref="D10620:K10620">
    <cfRule type="cellIs" dxfId="0" priority="22769" operator="equal">
      <formula>0</formula>
    </cfRule>
    <cfRule type="cellIs" dxfId="1" priority="22770" operator="equal">
      <formula>1</formula>
    </cfRule>
  </conditionalFormatting>
  <conditionalFormatting sqref="D10621:K10621">
    <cfRule type="cellIs" dxfId="0" priority="22771" operator="equal">
      <formula>0</formula>
    </cfRule>
    <cfRule type="cellIs" dxfId="1" priority="22772" operator="equal">
      <formula>1</formula>
    </cfRule>
  </conditionalFormatting>
  <conditionalFormatting sqref="D10622:K10622">
    <cfRule type="cellIs" dxfId="0" priority="22773" operator="equal">
      <formula>0</formula>
    </cfRule>
    <cfRule type="cellIs" dxfId="1" priority="22774" operator="equal">
      <formula>1</formula>
    </cfRule>
  </conditionalFormatting>
  <conditionalFormatting sqref="D10623:K10623">
    <cfRule type="cellIs" dxfId="0" priority="22775" operator="equal">
      <formula>0</formula>
    </cfRule>
    <cfRule type="cellIs" dxfId="1" priority="22776" operator="equal">
      <formula>1</formula>
    </cfRule>
  </conditionalFormatting>
  <conditionalFormatting sqref="D10624:K10624">
    <cfRule type="cellIs" dxfId="0" priority="22777" operator="equal">
      <formula>0</formula>
    </cfRule>
    <cfRule type="cellIs" dxfId="1" priority="22778" operator="equal">
      <formula>1</formula>
    </cfRule>
  </conditionalFormatting>
  <conditionalFormatting sqref="D10625">
    <cfRule type="colorScale" priority="22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28:K10628">
    <cfRule type="cellIs" dxfId="0" priority="22787" operator="equal">
      <formula>0</formula>
    </cfRule>
    <cfRule type="cellIs" dxfId="1" priority="22788" operator="equal">
      <formula>1</formula>
    </cfRule>
  </conditionalFormatting>
  <conditionalFormatting sqref="D10629:K10629">
    <cfRule type="cellIs" dxfId="0" priority="22789" operator="equal">
      <formula>0</formula>
    </cfRule>
    <cfRule type="cellIs" dxfId="1" priority="22790" operator="equal">
      <formula>1</formula>
    </cfRule>
  </conditionalFormatting>
  <conditionalFormatting sqref="D1062:K1062">
    <cfRule type="cellIs" dxfId="0" priority="2211" operator="equal">
      <formula>0</formula>
    </cfRule>
    <cfRule type="cellIs" dxfId="1" priority="2212" operator="equal">
      <formula>1</formula>
    </cfRule>
  </conditionalFormatting>
  <conditionalFormatting sqref="D10630:K10630">
    <cfRule type="cellIs" dxfId="0" priority="22791" operator="equal">
      <formula>0</formula>
    </cfRule>
    <cfRule type="cellIs" dxfId="1" priority="22792" operator="equal">
      <formula>1</formula>
    </cfRule>
  </conditionalFormatting>
  <conditionalFormatting sqref="D10631:K10631">
    <cfRule type="cellIs" dxfId="0" priority="22793" operator="equal">
      <formula>0</formula>
    </cfRule>
    <cfRule type="cellIs" dxfId="1" priority="22794" operator="equal">
      <formula>1</formula>
    </cfRule>
  </conditionalFormatting>
  <conditionalFormatting sqref="D10632:K10632">
    <cfRule type="cellIs" dxfId="0" priority="22795" operator="equal">
      <formula>0</formula>
    </cfRule>
    <cfRule type="cellIs" dxfId="1" priority="22796" operator="equal">
      <formula>1</formula>
    </cfRule>
  </conditionalFormatting>
  <conditionalFormatting sqref="D10633:K10633">
    <cfRule type="cellIs" dxfId="0" priority="22797" operator="equal">
      <formula>0</formula>
    </cfRule>
    <cfRule type="cellIs" dxfId="1" priority="22798" operator="equal">
      <formula>1</formula>
    </cfRule>
  </conditionalFormatting>
  <conditionalFormatting sqref="D10634:K10634">
    <cfRule type="cellIs" dxfId="0" priority="22799" operator="equal">
      <formula>0</formula>
    </cfRule>
    <cfRule type="cellIs" dxfId="1" priority="22800" operator="equal">
      <formula>1</formula>
    </cfRule>
  </conditionalFormatting>
  <conditionalFormatting sqref="D10635:K10635">
    <cfRule type="cellIs" dxfId="0" priority="22801" operator="equal">
      <formula>0</formula>
    </cfRule>
    <cfRule type="cellIs" dxfId="1" priority="22802" operator="equal">
      <formula>1</formula>
    </cfRule>
  </conditionalFormatting>
  <conditionalFormatting sqref="D10636:K10636">
    <cfRule type="cellIs" dxfId="0" priority="22803" operator="equal">
      <formula>0</formula>
    </cfRule>
    <cfRule type="cellIs" dxfId="1" priority="22804" operator="equal">
      <formula>1</formula>
    </cfRule>
  </conditionalFormatting>
  <conditionalFormatting sqref="D10637:K10637">
    <cfRule type="cellIs" dxfId="0" priority="22805" operator="equal">
      <formula>0</formula>
    </cfRule>
    <cfRule type="cellIs" dxfId="1" priority="22806" operator="equal">
      <formula>1</formula>
    </cfRule>
  </conditionalFormatting>
  <conditionalFormatting sqref="D10638:K10638">
    <cfRule type="cellIs" dxfId="0" priority="22807" operator="equal">
      <formula>0</formula>
    </cfRule>
    <cfRule type="cellIs" dxfId="1" priority="22808" operator="equal">
      <formula>1</formula>
    </cfRule>
  </conditionalFormatting>
  <conditionalFormatting sqref="D10639:K10639">
    <cfRule type="cellIs" dxfId="0" priority="22809" operator="equal">
      <formula>0</formula>
    </cfRule>
    <cfRule type="cellIs" dxfId="1" priority="22810" operator="equal">
      <formula>1</formula>
    </cfRule>
  </conditionalFormatting>
  <conditionalFormatting sqref="D1063:K1063">
    <cfRule type="cellIs" dxfId="0" priority="2213" operator="equal">
      <formula>0</formula>
    </cfRule>
    <cfRule type="cellIs" dxfId="1" priority="2214" operator="equal">
      <formula>1</formula>
    </cfRule>
  </conditionalFormatting>
  <conditionalFormatting sqref="D10640:K10640">
    <cfRule type="cellIs" dxfId="0" priority="22811" operator="equal">
      <formula>0</formula>
    </cfRule>
    <cfRule type="cellIs" dxfId="1" priority="22812" operator="equal">
      <formula>1</formula>
    </cfRule>
  </conditionalFormatting>
  <conditionalFormatting sqref="D10641:K10641">
    <cfRule type="cellIs" dxfId="0" priority="22813" operator="equal">
      <formula>0</formula>
    </cfRule>
    <cfRule type="cellIs" dxfId="1" priority="22814" operator="equal">
      <formula>1</formula>
    </cfRule>
  </conditionalFormatting>
  <conditionalFormatting sqref="D10642:K10642">
    <cfRule type="cellIs" dxfId="0" priority="22815" operator="equal">
      <formula>0</formula>
    </cfRule>
    <cfRule type="cellIs" dxfId="1" priority="22816" operator="equal">
      <formula>1</formula>
    </cfRule>
  </conditionalFormatting>
  <conditionalFormatting sqref="D10643:K10643">
    <cfRule type="cellIs" dxfId="0" priority="22817" operator="equal">
      <formula>0</formula>
    </cfRule>
    <cfRule type="cellIs" dxfId="1" priority="22818" operator="equal">
      <formula>1</formula>
    </cfRule>
  </conditionalFormatting>
  <conditionalFormatting sqref="D10644:K10644">
    <cfRule type="cellIs" dxfId="0" priority="22819" operator="equal">
      <formula>0</formula>
    </cfRule>
    <cfRule type="cellIs" dxfId="1" priority="22820" operator="equal">
      <formula>1</formula>
    </cfRule>
  </conditionalFormatting>
  <conditionalFormatting sqref="D10645:K10645">
    <cfRule type="cellIs" dxfId="0" priority="22821" operator="equal">
      <formula>0</formula>
    </cfRule>
    <cfRule type="cellIs" dxfId="1" priority="22822" operator="equal">
      <formula>1</formula>
    </cfRule>
  </conditionalFormatting>
  <conditionalFormatting sqref="D10646:K10646">
    <cfRule type="cellIs" dxfId="0" priority="22823" operator="equal">
      <formula>0</formula>
    </cfRule>
    <cfRule type="cellIs" dxfId="1" priority="22824" operator="equal">
      <formula>1</formula>
    </cfRule>
  </conditionalFormatting>
  <conditionalFormatting sqref="D10647">
    <cfRule type="colorScale" priority="22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4:K1064">
    <cfRule type="cellIs" dxfId="0" priority="2215" operator="equal">
      <formula>0</formula>
    </cfRule>
    <cfRule type="cellIs" dxfId="1" priority="2216" operator="equal">
      <formula>1</formula>
    </cfRule>
  </conditionalFormatting>
  <conditionalFormatting sqref="D10650:K10650">
    <cfRule type="cellIs" dxfId="0" priority="22833" operator="equal">
      <formula>0</formula>
    </cfRule>
    <cfRule type="cellIs" dxfId="1" priority="22834" operator="equal">
      <formula>1</formula>
    </cfRule>
  </conditionalFormatting>
  <conditionalFormatting sqref="D10651:K10651">
    <cfRule type="cellIs" dxfId="0" priority="22835" operator="equal">
      <formula>0</formula>
    </cfRule>
    <cfRule type="cellIs" dxfId="1" priority="22836" operator="equal">
      <formula>1</formula>
    </cfRule>
  </conditionalFormatting>
  <conditionalFormatting sqref="D10652:K10652">
    <cfRule type="cellIs" dxfId="0" priority="22837" operator="equal">
      <formula>0</formula>
    </cfRule>
    <cfRule type="cellIs" dxfId="1" priority="22838" operator="equal">
      <formula>1</formula>
    </cfRule>
  </conditionalFormatting>
  <conditionalFormatting sqref="D10653:K10653">
    <cfRule type="cellIs" dxfId="0" priority="22839" operator="equal">
      <formula>0</formula>
    </cfRule>
    <cfRule type="cellIs" dxfId="1" priority="22840" operator="equal">
      <formula>1</formula>
    </cfRule>
  </conditionalFormatting>
  <conditionalFormatting sqref="D10654:K10654">
    <cfRule type="cellIs" dxfId="0" priority="22841" operator="equal">
      <formula>0</formula>
    </cfRule>
    <cfRule type="cellIs" dxfId="1" priority="22842" operator="equal">
      <formula>1</formula>
    </cfRule>
  </conditionalFormatting>
  <conditionalFormatting sqref="D10655:K10655">
    <cfRule type="cellIs" dxfId="0" priority="22843" operator="equal">
      <formula>0</formula>
    </cfRule>
    <cfRule type="cellIs" dxfId="1" priority="22844" operator="equal">
      <formula>1</formula>
    </cfRule>
  </conditionalFormatting>
  <conditionalFormatting sqref="D10656:K10656">
    <cfRule type="cellIs" dxfId="0" priority="22845" operator="equal">
      <formula>0</formula>
    </cfRule>
    <cfRule type="cellIs" dxfId="1" priority="22846" operator="equal">
      <formula>1</formula>
    </cfRule>
  </conditionalFormatting>
  <conditionalFormatting sqref="D10657:K10657">
    <cfRule type="cellIs" dxfId="0" priority="22847" operator="equal">
      <formula>0</formula>
    </cfRule>
    <cfRule type="cellIs" dxfId="1" priority="22848" operator="equal">
      <formula>1</formula>
    </cfRule>
  </conditionalFormatting>
  <conditionalFormatting sqref="D10658:K10658">
    <cfRule type="cellIs" dxfId="0" priority="22849" operator="equal">
      <formula>0</formula>
    </cfRule>
    <cfRule type="cellIs" dxfId="1" priority="22850" operator="equal">
      <formula>1</formula>
    </cfRule>
  </conditionalFormatting>
  <conditionalFormatting sqref="D10659:K10659">
    <cfRule type="cellIs" dxfId="0" priority="22851" operator="equal">
      <formula>0</formula>
    </cfRule>
    <cfRule type="cellIs" dxfId="1" priority="22852" operator="equal">
      <formula>1</formula>
    </cfRule>
  </conditionalFormatting>
  <conditionalFormatting sqref="D1065:K1065">
    <cfRule type="cellIs" dxfId="0" priority="2217" operator="equal">
      <formula>0</formula>
    </cfRule>
    <cfRule type="cellIs" dxfId="1" priority="2218" operator="equal">
      <formula>1</formula>
    </cfRule>
  </conditionalFormatting>
  <conditionalFormatting sqref="D10660:K10660">
    <cfRule type="cellIs" dxfId="0" priority="22853" operator="equal">
      <formula>0</formula>
    </cfRule>
    <cfRule type="cellIs" dxfId="1" priority="22854" operator="equal">
      <formula>1</formula>
    </cfRule>
  </conditionalFormatting>
  <conditionalFormatting sqref="D10661:K10661">
    <cfRule type="cellIs" dxfId="0" priority="22855" operator="equal">
      <formula>0</formula>
    </cfRule>
    <cfRule type="cellIs" dxfId="1" priority="22856" operator="equal">
      <formula>1</formula>
    </cfRule>
  </conditionalFormatting>
  <conditionalFormatting sqref="D10662:K10662">
    <cfRule type="cellIs" dxfId="0" priority="22857" operator="equal">
      <formula>0</formula>
    </cfRule>
    <cfRule type="cellIs" dxfId="1" priority="22858" operator="equal">
      <formula>1</formula>
    </cfRule>
  </conditionalFormatting>
  <conditionalFormatting sqref="D10663:K10663">
    <cfRule type="cellIs" dxfId="0" priority="22859" operator="equal">
      <formula>0</formula>
    </cfRule>
    <cfRule type="cellIs" dxfId="1" priority="22860" operator="equal">
      <formula>1</formula>
    </cfRule>
  </conditionalFormatting>
  <conditionalFormatting sqref="D10664:K10664">
    <cfRule type="cellIs" dxfId="0" priority="22861" operator="equal">
      <formula>0</formula>
    </cfRule>
    <cfRule type="cellIs" dxfId="1" priority="22862" operator="equal">
      <formula>1</formula>
    </cfRule>
  </conditionalFormatting>
  <conditionalFormatting sqref="D10665:K10665">
    <cfRule type="cellIs" dxfId="0" priority="22863" operator="equal">
      <formula>0</formula>
    </cfRule>
    <cfRule type="cellIs" dxfId="1" priority="22864" operator="equal">
      <formula>1</formula>
    </cfRule>
  </conditionalFormatting>
  <conditionalFormatting sqref="D10666:K10666">
    <cfRule type="cellIs" dxfId="0" priority="22865" operator="equal">
      <formula>0</formula>
    </cfRule>
    <cfRule type="cellIs" dxfId="1" priority="22866" operator="equal">
      <formula>1</formula>
    </cfRule>
  </conditionalFormatting>
  <conditionalFormatting sqref="D10667:K10667">
    <cfRule type="cellIs" dxfId="0" priority="22867" operator="equal">
      <formula>0</formula>
    </cfRule>
    <cfRule type="cellIs" dxfId="1" priority="22868" operator="equal">
      <formula>1</formula>
    </cfRule>
  </conditionalFormatting>
  <conditionalFormatting sqref="D10668:K10668">
    <cfRule type="cellIs" dxfId="0" priority="22869" operator="equal">
      <formula>0</formula>
    </cfRule>
    <cfRule type="cellIs" dxfId="1" priority="22870" operator="equal">
      <formula>1</formula>
    </cfRule>
  </conditionalFormatting>
  <conditionalFormatting sqref="D10669:K10669">
    <cfRule type="cellIs" dxfId="0" priority="22871" operator="equal">
      <formula>0</formula>
    </cfRule>
    <cfRule type="cellIs" dxfId="1" priority="22872" operator="equal">
      <formula>1</formula>
    </cfRule>
  </conditionalFormatting>
  <conditionalFormatting sqref="D1066:K1066">
    <cfRule type="cellIs" dxfId="0" priority="2219" operator="equal">
      <formula>0</formula>
    </cfRule>
    <cfRule type="cellIs" dxfId="1" priority="2220" operator="equal">
      <formula>1</formula>
    </cfRule>
  </conditionalFormatting>
  <conditionalFormatting sqref="D10670:K10670">
    <cfRule type="cellIs" dxfId="0" priority="22873" operator="equal">
      <formula>0</formula>
    </cfRule>
    <cfRule type="cellIs" dxfId="1" priority="22874" operator="equal">
      <formula>1</formula>
    </cfRule>
  </conditionalFormatting>
  <conditionalFormatting sqref="D10671">
    <cfRule type="colorScale" priority="22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74:K10674">
    <cfRule type="cellIs" dxfId="0" priority="22883" operator="equal">
      <formula>0</formula>
    </cfRule>
    <cfRule type="cellIs" dxfId="1" priority="22884" operator="equal">
      <formula>1</formula>
    </cfRule>
  </conditionalFormatting>
  <conditionalFormatting sqref="D10675:K10675">
    <cfRule type="cellIs" dxfId="0" priority="22885" operator="equal">
      <formula>0</formula>
    </cfRule>
    <cfRule type="cellIs" dxfId="1" priority="22886" operator="equal">
      <formula>1</formula>
    </cfRule>
  </conditionalFormatting>
  <conditionalFormatting sqref="D10676:K10676">
    <cfRule type="cellIs" dxfId="0" priority="22887" operator="equal">
      <formula>0</formula>
    </cfRule>
    <cfRule type="cellIs" dxfId="1" priority="22888" operator="equal">
      <formula>1</formula>
    </cfRule>
  </conditionalFormatting>
  <conditionalFormatting sqref="D10677:K10677">
    <cfRule type="cellIs" dxfId="0" priority="22889" operator="equal">
      <formula>0</formula>
    </cfRule>
    <cfRule type="cellIs" dxfId="1" priority="22890" operator="equal">
      <formula>1</formula>
    </cfRule>
  </conditionalFormatting>
  <conditionalFormatting sqref="D10678:K10678">
    <cfRule type="cellIs" dxfId="0" priority="22891" operator="equal">
      <formula>0</formula>
    </cfRule>
    <cfRule type="cellIs" dxfId="1" priority="22892" operator="equal">
      <formula>1</formula>
    </cfRule>
  </conditionalFormatting>
  <conditionalFormatting sqref="D10679:K10679">
    <cfRule type="cellIs" dxfId="0" priority="22893" operator="equal">
      <formula>0</formula>
    </cfRule>
    <cfRule type="cellIs" dxfId="1" priority="22894" operator="equal">
      <formula>1</formula>
    </cfRule>
  </conditionalFormatting>
  <conditionalFormatting sqref="D1067:K1067">
    <cfRule type="cellIs" dxfId="0" priority="2221" operator="equal">
      <formula>0</formula>
    </cfRule>
    <cfRule type="cellIs" dxfId="1" priority="2222" operator="equal">
      <formula>1</formula>
    </cfRule>
  </conditionalFormatting>
  <conditionalFormatting sqref="D10680:K10680">
    <cfRule type="cellIs" dxfId="0" priority="22895" operator="equal">
      <formula>0</formula>
    </cfRule>
    <cfRule type="cellIs" dxfId="1" priority="22896" operator="equal">
      <formula>1</formula>
    </cfRule>
  </conditionalFormatting>
  <conditionalFormatting sqref="D10681:K10681">
    <cfRule type="cellIs" dxfId="0" priority="22897" operator="equal">
      <formula>0</formula>
    </cfRule>
    <cfRule type="cellIs" dxfId="1" priority="22898" operator="equal">
      <formula>1</formula>
    </cfRule>
  </conditionalFormatting>
  <conditionalFormatting sqref="D10682:K10682">
    <cfRule type="cellIs" dxfId="0" priority="22899" operator="equal">
      <formula>0</formula>
    </cfRule>
    <cfRule type="cellIs" dxfId="1" priority="22900" operator="equal">
      <formula>1</formula>
    </cfRule>
  </conditionalFormatting>
  <conditionalFormatting sqref="D10683:K10683">
    <cfRule type="cellIs" dxfId="0" priority="22901" operator="equal">
      <formula>0</formula>
    </cfRule>
    <cfRule type="cellIs" dxfId="1" priority="22902" operator="equal">
      <formula>1</formula>
    </cfRule>
  </conditionalFormatting>
  <conditionalFormatting sqref="D10684:K10684">
    <cfRule type="cellIs" dxfId="0" priority="22903" operator="equal">
      <formula>0</formula>
    </cfRule>
    <cfRule type="cellIs" dxfId="1" priority="22904" operator="equal">
      <formula>1</formula>
    </cfRule>
  </conditionalFormatting>
  <conditionalFormatting sqref="D10685:K10685">
    <cfRule type="cellIs" dxfId="0" priority="22905" operator="equal">
      <formula>0</formula>
    </cfRule>
    <cfRule type="cellIs" dxfId="1" priority="22906" operator="equal">
      <formula>1</formula>
    </cfRule>
  </conditionalFormatting>
  <conditionalFormatting sqref="D10686:K10686">
    <cfRule type="cellIs" dxfId="0" priority="22907" operator="equal">
      <formula>0</formula>
    </cfRule>
    <cfRule type="cellIs" dxfId="1" priority="22908" operator="equal">
      <formula>1</formula>
    </cfRule>
  </conditionalFormatting>
  <conditionalFormatting sqref="D10687:K10687">
    <cfRule type="cellIs" dxfId="0" priority="22909" operator="equal">
      <formula>0</formula>
    </cfRule>
    <cfRule type="cellIs" dxfId="1" priority="22910" operator="equal">
      <formula>1</formula>
    </cfRule>
  </conditionalFormatting>
  <conditionalFormatting sqref="D10688:K10688">
    <cfRule type="cellIs" dxfId="0" priority="22911" operator="equal">
      <formula>0</formula>
    </cfRule>
    <cfRule type="cellIs" dxfId="1" priority="22912" operator="equal">
      <formula>1</formula>
    </cfRule>
  </conditionalFormatting>
  <conditionalFormatting sqref="D10689:K10689">
    <cfRule type="cellIs" dxfId="0" priority="22913" operator="equal">
      <formula>0</formula>
    </cfRule>
    <cfRule type="cellIs" dxfId="1" priority="22914" operator="equal">
      <formula>1</formula>
    </cfRule>
  </conditionalFormatting>
  <conditionalFormatting sqref="D1068:K1068">
    <cfRule type="cellIs" dxfId="0" priority="2223" operator="equal">
      <formula>0</formula>
    </cfRule>
    <cfRule type="cellIs" dxfId="1" priority="2224" operator="equal">
      <formula>1</formula>
    </cfRule>
  </conditionalFormatting>
  <conditionalFormatting sqref="D10690:K10690">
    <cfRule type="cellIs" dxfId="0" priority="22915" operator="equal">
      <formula>0</formula>
    </cfRule>
    <cfRule type="cellIs" dxfId="1" priority="22916" operator="equal">
      <formula>1</formula>
    </cfRule>
  </conditionalFormatting>
  <conditionalFormatting sqref="D10691:K10691">
    <cfRule type="cellIs" dxfId="0" priority="22917" operator="equal">
      <formula>0</formula>
    </cfRule>
    <cfRule type="cellIs" dxfId="1" priority="22918" operator="equal">
      <formula>1</formula>
    </cfRule>
  </conditionalFormatting>
  <conditionalFormatting sqref="D10692:K10692">
    <cfRule type="cellIs" dxfId="0" priority="22919" operator="equal">
      <formula>0</formula>
    </cfRule>
    <cfRule type="cellIs" dxfId="1" priority="22920" operator="equal">
      <formula>1</formula>
    </cfRule>
  </conditionalFormatting>
  <conditionalFormatting sqref="D10693:K10693">
    <cfRule type="cellIs" dxfId="0" priority="22921" operator="equal">
      <formula>0</formula>
    </cfRule>
    <cfRule type="cellIs" dxfId="1" priority="22922" operator="equal">
      <formula>1</formula>
    </cfRule>
  </conditionalFormatting>
  <conditionalFormatting sqref="D10694:K10694">
    <cfRule type="cellIs" dxfId="0" priority="22923" operator="equal">
      <formula>0</formula>
    </cfRule>
    <cfRule type="cellIs" dxfId="1" priority="22924" operator="equal">
      <formula>1</formula>
    </cfRule>
  </conditionalFormatting>
  <conditionalFormatting sqref="D10695">
    <cfRule type="colorScale" priority="22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98">
    <cfRule type="colorScale" priority="22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9:K1069">
    <cfRule type="cellIs" dxfId="0" priority="2225" operator="equal">
      <formula>0</formula>
    </cfRule>
    <cfRule type="cellIs" dxfId="1" priority="2226" operator="equal">
      <formula>1</formula>
    </cfRule>
  </conditionalFormatting>
  <conditionalFormatting sqref="D106:K106">
    <cfRule type="cellIs" dxfId="0" priority="191" operator="equal">
      <formula>0</formula>
    </cfRule>
    <cfRule type="cellIs" dxfId="1" priority="192" operator="equal">
      <formula>1</formula>
    </cfRule>
  </conditionalFormatting>
  <conditionalFormatting sqref="D10701:K10701">
    <cfRule type="cellIs" dxfId="0" priority="22941" operator="equal">
      <formula>0</formula>
    </cfRule>
    <cfRule type="cellIs" dxfId="1" priority="22942" operator="equal">
      <formula>1</formula>
    </cfRule>
  </conditionalFormatting>
  <conditionalFormatting sqref="D10702:K10702">
    <cfRule type="cellIs" dxfId="0" priority="22943" operator="equal">
      <formula>0</formula>
    </cfRule>
    <cfRule type="cellIs" dxfId="1" priority="22944" operator="equal">
      <formula>1</formula>
    </cfRule>
  </conditionalFormatting>
  <conditionalFormatting sqref="D10703:K10703">
    <cfRule type="cellIs" dxfId="0" priority="22945" operator="equal">
      <formula>0</formula>
    </cfRule>
    <cfRule type="cellIs" dxfId="1" priority="22946" operator="equal">
      <formula>1</formula>
    </cfRule>
  </conditionalFormatting>
  <conditionalFormatting sqref="D10704:K10704">
    <cfRule type="cellIs" dxfId="0" priority="22947" operator="equal">
      <formula>0</formula>
    </cfRule>
    <cfRule type="cellIs" dxfId="1" priority="22948" operator="equal">
      <formula>1</formula>
    </cfRule>
  </conditionalFormatting>
  <conditionalFormatting sqref="D10705:K10705">
    <cfRule type="cellIs" dxfId="0" priority="22949" operator="equal">
      <formula>0</formula>
    </cfRule>
    <cfRule type="cellIs" dxfId="1" priority="22950" operator="equal">
      <formula>1</formula>
    </cfRule>
  </conditionalFormatting>
  <conditionalFormatting sqref="D10706:K10706">
    <cfRule type="cellIs" dxfId="0" priority="22951" operator="equal">
      <formula>0</formula>
    </cfRule>
    <cfRule type="cellIs" dxfId="1" priority="22952" operator="equal">
      <formula>1</formula>
    </cfRule>
  </conditionalFormatting>
  <conditionalFormatting sqref="D10707:K10707">
    <cfRule type="cellIs" dxfId="0" priority="22953" operator="equal">
      <formula>0</formula>
    </cfRule>
    <cfRule type="cellIs" dxfId="1" priority="22954" operator="equal">
      <formula>1</formula>
    </cfRule>
  </conditionalFormatting>
  <conditionalFormatting sqref="D10708:K10708">
    <cfRule type="cellIs" dxfId="0" priority="22955" operator="equal">
      <formula>0</formula>
    </cfRule>
    <cfRule type="cellIs" dxfId="1" priority="22956" operator="equal">
      <formula>1</formula>
    </cfRule>
  </conditionalFormatting>
  <conditionalFormatting sqref="D10709">
    <cfRule type="colorScale" priority="22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0:K1070">
    <cfRule type="cellIs" dxfId="0" priority="2227" operator="equal">
      <formula>0</formula>
    </cfRule>
    <cfRule type="cellIs" dxfId="1" priority="2228" operator="equal">
      <formula>1</formula>
    </cfRule>
  </conditionalFormatting>
  <conditionalFormatting sqref="D10712">
    <cfRule type="colorScale" priority="22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15:K10715">
    <cfRule type="cellIs" dxfId="0" priority="22973" operator="equal">
      <formula>0</formula>
    </cfRule>
    <cfRule type="cellIs" dxfId="1" priority="22974" operator="equal">
      <formula>1</formula>
    </cfRule>
  </conditionalFormatting>
  <conditionalFormatting sqref="D10716">
    <cfRule type="colorScale" priority="23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19">
    <cfRule type="colorScale" priority="23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1:K1071">
    <cfRule type="cellIs" dxfId="0" priority="2229" operator="equal">
      <formula>0</formula>
    </cfRule>
    <cfRule type="cellIs" dxfId="1" priority="2230" operator="equal">
      <formula>1</formula>
    </cfRule>
  </conditionalFormatting>
  <conditionalFormatting sqref="D10722:K10722">
    <cfRule type="cellIs" dxfId="0" priority="22991" operator="equal">
      <formula>0</formula>
    </cfRule>
    <cfRule type="cellIs" dxfId="1" priority="22992" operator="equal">
      <formula>1</formula>
    </cfRule>
  </conditionalFormatting>
  <conditionalFormatting sqref="D10723:K10723">
    <cfRule type="cellIs" dxfId="0" priority="22993" operator="equal">
      <formula>0</formula>
    </cfRule>
    <cfRule type="cellIs" dxfId="1" priority="22994" operator="equal">
      <formula>1</formula>
    </cfRule>
  </conditionalFormatting>
  <conditionalFormatting sqref="D10724:K10724">
    <cfRule type="cellIs" dxfId="0" priority="22995" operator="equal">
      <formula>0</formula>
    </cfRule>
    <cfRule type="cellIs" dxfId="1" priority="22996" operator="equal">
      <formula>1</formula>
    </cfRule>
  </conditionalFormatting>
  <conditionalFormatting sqref="D10725:K10725">
    <cfRule type="cellIs" dxfId="0" priority="22997" operator="equal">
      <formula>0</formula>
    </cfRule>
    <cfRule type="cellIs" dxfId="1" priority="22998" operator="equal">
      <formula>1</formula>
    </cfRule>
  </conditionalFormatting>
  <conditionalFormatting sqref="D10726:K10726">
    <cfRule type="cellIs" dxfId="0" priority="22999" operator="equal">
      <formula>0</formula>
    </cfRule>
    <cfRule type="cellIs" dxfId="1" priority="23000" operator="equal">
      <formula>1</formula>
    </cfRule>
  </conditionalFormatting>
  <conditionalFormatting sqref="D10727:K10727">
    <cfRule type="cellIs" dxfId="0" priority="23001" operator="equal">
      <formula>0</formula>
    </cfRule>
    <cfRule type="cellIs" dxfId="1" priority="23002" operator="equal">
      <formula>1</formula>
    </cfRule>
  </conditionalFormatting>
  <conditionalFormatting sqref="D10728">
    <cfRule type="colorScale" priority="23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2:K1072">
    <cfRule type="cellIs" dxfId="0" priority="2231" operator="equal">
      <formula>0</formula>
    </cfRule>
    <cfRule type="cellIs" dxfId="1" priority="2232" operator="equal">
      <formula>1</formula>
    </cfRule>
  </conditionalFormatting>
  <conditionalFormatting sqref="D1073">
    <cfRule type="colorScale" priority="2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31">
    <cfRule type="colorScale" priority="23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34:K10734">
    <cfRule type="cellIs" dxfId="0" priority="23019" operator="equal">
      <formula>0</formula>
    </cfRule>
    <cfRule type="cellIs" dxfId="1" priority="23020" operator="equal">
      <formula>1</formula>
    </cfRule>
  </conditionalFormatting>
  <conditionalFormatting sqref="D10735:K10735">
    <cfRule type="cellIs" dxfId="0" priority="23021" operator="equal">
      <formula>0</formula>
    </cfRule>
    <cfRule type="cellIs" dxfId="1" priority="23022" operator="equal">
      <formula>1</formula>
    </cfRule>
  </conditionalFormatting>
  <conditionalFormatting sqref="D10736:K10736">
    <cfRule type="cellIs" dxfId="0" priority="23023" operator="equal">
      <formula>0</formula>
    </cfRule>
    <cfRule type="cellIs" dxfId="1" priority="23024" operator="equal">
      <formula>1</formula>
    </cfRule>
  </conditionalFormatting>
  <conditionalFormatting sqref="D10737:K10737">
    <cfRule type="cellIs" dxfId="0" priority="23025" operator="equal">
      <formula>0</formula>
    </cfRule>
    <cfRule type="cellIs" dxfId="1" priority="23026" operator="equal">
      <formula>1</formula>
    </cfRule>
  </conditionalFormatting>
  <conditionalFormatting sqref="D10738:K10738">
    <cfRule type="cellIs" dxfId="0" priority="23027" operator="equal">
      <formula>0</formula>
    </cfRule>
    <cfRule type="cellIs" dxfId="1" priority="23028" operator="equal">
      <formula>1</formula>
    </cfRule>
  </conditionalFormatting>
  <conditionalFormatting sqref="D10739:K10739">
    <cfRule type="cellIs" dxfId="0" priority="23029" operator="equal">
      <formula>0</formula>
    </cfRule>
    <cfRule type="cellIs" dxfId="1" priority="23030" operator="equal">
      <formula>1</formula>
    </cfRule>
  </conditionalFormatting>
  <conditionalFormatting sqref="D10740:K10740">
    <cfRule type="cellIs" dxfId="0" priority="23031" operator="equal">
      <formula>0</formula>
    </cfRule>
    <cfRule type="cellIs" dxfId="1" priority="23032" operator="equal">
      <formula>1</formula>
    </cfRule>
  </conditionalFormatting>
  <conditionalFormatting sqref="D10741:K10741">
    <cfRule type="cellIs" dxfId="0" priority="23033" operator="equal">
      <formula>0</formula>
    </cfRule>
    <cfRule type="cellIs" dxfId="1" priority="23034" operator="equal">
      <formula>1</formula>
    </cfRule>
  </conditionalFormatting>
  <conditionalFormatting sqref="D10742:K10742">
    <cfRule type="cellIs" dxfId="0" priority="23035" operator="equal">
      <formula>0</formula>
    </cfRule>
    <cfRule type="cellIs" dxfId="1" priority="23036" operator="equal">
      <formula>1</formula>
    </cfRule>
  </conditionalFormatting>
  <conditionalFormatting sqref="D10743:K10743">
    <cfRule type="cellIs" dxfId="0" priority="23037" operator="equal">
      <formula>0</formula>
    </cfRule>
    <cfRule type="cellIs" dxfId="1" priority="23038" operator="equal">
      <formula>1</formula>
    </cfRule>
  </conditionalFormatting>
  <conditionalFormatting sqref="D10744:K10744">
    <cfRule type="cellIs" dxfId="0" priority="23039" operator="equal">
      <formula>0</formula>
    </cfRule>
    <cfRule type="cellIs" dxfId="1" priority="23040" operator="equal">
      <formula>1</formula>
    </cfRule>
  </conditionalFormatting>
  <conditionalFormatting sqref="D10745">
    <cfRule type="colorScale" priority="23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48">
    <cfRule type="colorScale" priority="23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51:K10751">
    <cfRule type="cellIs" dxfId="0" priority="23057" operator="equal">
      <formula>0</formula>
    </cfRule>
    <cfRule type="cellIs" dxfId="1" priority="23058" operator="equal">
      <formula>1</formula>
    </cfRule>
  </conditionalFormatting>
  <conditionalFormatting sqref="D10752:K10752">
    <cfRule type="cellIs" dxfId="0" priority="23059" operator="equal">
      <formula>0</formula>
    </cfRule>
    <cfRule type="cellIs" dxfId="1" priority="23060" operator="equal">
      <formula>1</formula>
    </cfRule>
  </conditionalFormatting>
  <conditionalFormatting sqref="D10753:K10753">
    <cfRule type="cellIs" dxfId="0" priority="23061" operator="equal">
      <formula>0</formula>
    </cfRule>
    <cfRule type="cellIs" dxfId="1" priority="23062" operator="equal">
      <formula>1</formula>
    </cfRule>
  </conditionalFormatting>
  <conditionalFormatting sqref="D10754:K10754">
    <cfRule type="cellIs" dxfId="0" priority="23063" operator="equal">
      <formula>0</formula>
    </cfRule>
    <cfRule type="cellIs" dxfId="1" priority="23064" operator="equal">
      <formula>1</formula>
    </cfRule>
  </conditionalFormatting>
  <conditionalFormatting sqref="D10755:K10755">
    <cfRule type="cellIs" dxfId="0" priority="23065" operator="equal">
      <formula>0</formula>
    </cfRule>
    <cfRule type="cellIs" dxfId="1" priority="23066" operator="equal">
      <formula>1</formula>
    </cfRule>
  </conditionalFormatting>
  <conditionalFormatting sqref="D10756:K10756">
    <cfRule type="cellIs" dxfId="0" priority="23067" operator="equal">
      <formula>0</formula>
    </cfRule>
    <cfRule type="cellIs" dxfId="1" priority="23068" operator="equal">
      <formula>1</formula>
    </cfRule>
  </conditionalFormatting>
  <conditionalFormatting sqref="D10757">
    <cfRule type="colorScale" priority="23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6">
    <cfRule type="colorScale" priority="2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60">
    <cfRule type="colorScale" priority="23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63:K10763">
    <cfRule type="cellIs" dxfId="0" priority="23085" operator="equal">
      <formula>0</formula>
    </cfRule>
    <cfRule type="cellIs" dxfId="1" priority="23086" operator="equal">
      <formula>1</formula>
    </cfRule>
  </conditionalFormatting>
  <conditionalFormatting sqref="D10764:K10764">
    <cfRule type="cellIs" dxfId="0" priority="23087" operator="equal">
      <formula>0</formula>
    </cfRule>
    <cfRule type="cellIs" dxfId="1" priority="23088" operator="equal">
      <formula>1</formula>
    </cfRule>
  </conditionalFormatting>
  <conditionalFormatting sqref="D10765:K10765">
    <cfRule type="cellIs" dxfId="0" priority="23089" operator="equal">
      <formula>0</formula>
    </cfRule>
    <cfRule type="cellIs" dxfId="1" priority="23090" operator="equal">
      <formula>1</formula>
    </cfRule>
  </conditionalFormatting>
  <conditionalFormatting sqref="D10766:K10766">
    <cfRule type="cellIs" dxfId="0" priority="23091" operator="equal">
      <formula>0</formula>
    </cfRule>
    <cfRule type="cellIs" dxfId="1" priority="23092" operator="equal">
      <formula>1</formula>
    </cfRule>
  </conditionalFormatting>
  <conditionalFormatting sqref="D10767:K10767">
    <cfRule type="cellIs" dxfId="0" priority="23093" operator="equal">
      <formula>0</formula>
    </cfRule>
    <cfRule type="cellIs" dxfId="1" priority="23094" operator="equal">
      <formula>1</formula>
    </cfRule>
  </conditionalFormatting>
  <conditionalFormatting sqref="D10768:K10768">
    <cfRule type="cellIs" dxfId="0" priority="23095" operator="equal">
      <formula>0</formula>
    </cfRule>
    <cfRule type="cellIs" dxfId="1" priority="23096" operator="equal">
      <formula>1</formula>
    </cfRule>
  </conditionalFormatting>
  <conditionalFormatting sqref="D10769:K10769">
    <cfRule type="cellIs" dxfId="0" priority="23097" operator="equal">
      <formula>0</formula>
    </cfRule>
    <cfRule type="cellIs" dxfId="1" priority="23098" operator="equal">
      <formula>1</formula>
    </cfRule>
  </conditionalFormatting>
  <conditionalFormatting sqref="D10770:K10770">
    <cfRule type="cellIs" dxfId="0" priority="23099" operator="equal">
      <formula>0</formula>
    </cfRule>
    <cfRule type="cellIs" dxfId="1" priority="23100" operator="equal">
      <formula>1</formula>
    </cfRule>
  </conditionalFormatting>
  <conditionalFormatting sqref="D10771:K10771">
    <cfRule type="cellIs" dxfId="0" priority="23101" operator="equal">
      <formula>0</formula>
    </cfRule>
    <cfRule type="cellIs" dxfId="1" priority="23102" operator="equal">
      <formula>1</formula>
    </cfRule>
  </conditionalFormatting>
  <conditionalFormatting sqref="D10772:K10772">
    <cfRule type="cellIs" dxfId="0" priority="23103" operator="equal">
      <formula>0</formula>
    </cfRule>
    <cfRule type="cellIs" dxfId="1" priority="23104" operator="equal">
      <formula>1</formula>
    </cfRule>
  </conditionalFormatting>
  <conditionalFormatting sqref="D10773">
    <cfRule type="colorScale" priority="23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76:K10776">
    <cfRule type="cellIs" dxfId="0" priority="23113" operator="equal">
      <formula>0</formula>
    </cfRule>
    <cfRule type="cellIs" dxfId="1" priority="23114" operator="equal">
      <formula>1</formula>
    </cfRule>
  </conditionalFormatting>
  <conditionalFormatting sqref="D10777:K10777">
    <cfRule type="cellIs" dxfId="0" priority="23115" operator="equal">
      <formula>0</formula>
    </cfRule>
    <cfRule type="cellIs" dxfId="1" priority="23116" operator="equal">
      <formula>1</formula>
    </cfRule>
  </conditionalFormatting>
  <conditionalFormatting sqref="D10778:K10778">
    <cfRule type="cellIs" dxfId="0" priority="23117" operator="equal">
      <formula>0</formula>
    </cfRule>
    <cfRule type="cellIs" dxfId="1" priority="23118" operator="equal">
      <formula>1</formula>
    </cfRule>
  </conditionalFormatting>
  <conditionalFormatting sqref="D10779:K10779">
    <cfRule type="cellIs" dxfId="0" priority="23119" operator="equal">
      <formula>0</formula>
    </cfRule>
    <cfRule type="cellIs" dxfId="1" priority="23120" operator="equal">
      <formula>1</formula>
    </cfRule>
  </conditionalFormatting>
  <conditionalFormatting sqref="D10780:K10780">
    <cfRule type="cellIs" dxfId="0" priority="23121" operator="equal">
      <formula>0</formula>
    </cfRule>
    <cfRule type="cellIs" dxfId="1" priority="23122" operator="equal">
      <formula>1</formula>
    </cfRule>
  </conditionalFormatting>
  <conditionalFormatting sqref="D10781:K10781">
    <cfRule type="cellIs" dxfId="0" priority="23123" operator="equal">
      <formula>0</formula>
    </cfRule>
    <cfRule type="cellIs" dxfId="1" priority="23124" operator="equal">
      <formula>1</formula>
    </cfRule>
  </conditionalFormatting>
  <conditionalFormatting sqref="D10782:K10782">
    <cfRule type="cellIs" dxfId="0" priority="23125" operator="equal">
      <formula>0</formula>
    </cfRule>
    <cfRule type="cellIs" dxfId="1" priority="23126" operator="equal">
      <formula>1</formula>
    </cfRule>
  </conditionalFormatting>
  <conditionalFormatting sqref="D10783:K10783">
    <cfRule type="cellIs" dxfId="0" priority="23127" operator="equal">
      <formula>0</formula>
    </cfRule>
    <cfRule type="cellIs" dxfId="1" priority="23128" operator="equal">
      <formula>1</formula>
    </cfRule>
  </conditionalFormatting>
  <conditionalFormatting sqref="D10784:K10784">
    <cfRule type="cellIs" dxfId="0" priority="23129" operator="equal">
      <formula>0</formula>
    </cfRule>
    <cfRule type="cellIs" dxfId="1" priority="23130" operator="equal">
      <formula>1</formula>
    </cfRule>
  </conditionalFormatting>
  <conditionalFormatting sqref="D10785:K10785">
    <cfRule type="cellIs" dxfId="0" priority="23131" operator="equal">
      <formula>0</formula>
    </cfRule>
    <cfRule type="cellIs" dxfId="1" priority="23132" operator="equal">
      <formula>1</formula>
    </cfRule>
  </conditionalFormatting>
  <conditionalFormatting sqref="D10786:K10786">
    <cfRule type="cellIs" dxfId="0" priority="23133" operator="equal">
      <formula>0</formula>
    </cfRule>
    <cfRule type="cellIs" dxfId="1" priority="23134" operator="equal">
      <formula>1</formula>
    </cfRule>
  </conditionalFormatting>
  <conditionalFormatting sqref="D10787">
    <cfRule type="colorScale" priority="23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90">
    <cfRule type="colorScale" priority="23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93:K10793">
    <cfRule type="cellIs" dxfId="0" priority="23151" operator="equal">
      <formula>0</formula>
    </cfRule>
    <cfRule type="cellIs" dxfId="1" priority="23152" operator="equal">
      <formula>1</formula>
    </cfRule>
  </conditionalFormatting>
  <conditionalFormatting sqref="D10794:K10794">
    <cfRule type="cellIs" dxfId="0" priority="23153" operator="equal">
      <formula>0</formula>
    </cfRule>
    <cfRule type="cellIs" dxfId="1" priority="23154" operator="equal">
      <formula>1</formula>
    </cfRule>
  </conditionalFormatting>
  <conditionalFormatting sqref="D10795:K10795">
    <cfRule type="cellIs" dxfId="0" priority="23155" operator="equal">
      <formula>0</formula>
    </cfRule>
    <cfRule type="cellIs" dxfId="1" priority="23156" operator="equal">
      <formula>1</formula>
    </cfRule>
  </conditionalFormatting>
  <conditionalFormatting sqref="D10796:K10796">
    <cfRule type="cellIs" dxfId="0" priority="23157" operator="equal">
      <formula>0</formula>
    </cfRule>
    <cfRule type="cellIs" dxfId="1" priority="23158" operator="equal">
      <formula>1</formula>
    </cfRule>
  </conditionalFormatting>
  <conditionalFormatting sqref="D10797:K10797">
    <cfRule type="cellIs" dxfId="0" priority="23159" operator="equal">
      <formula>0</formula>
    </cfRule>
    <cfRule type="cellIs" dxfId="1" priority="23160" operator="equal">
      <formula>1</formula>
    </cfRule>
  </conditionalFormatting>
  <conditionalFormatting sqref="D10798:K10798">
    <cfRule type="cellIs" dxfId="0" priority="23161" operator="equal">
      <formula>0</formula>
    </cfRule>
    <cfRule type="cellIs" dxfId="1" priority="23162" operator="equal">
      <formula>1</formula>
    </cfRule>
  </conditionalFormatting>
  <conditionalFormatting sqref="D10799:K10799">
    <cfRule type="cellIs" dxfId="0" priority="23163" operator="equal">
      <formula>0</formula>
    </cfRule>
    <cfRule type="cellIs" dxfId="1" priority="23164" operator="equal">
      <formula>1</formula>
    </cfRule>
  </conditionalFormatting>
  <conditionalFormatting sqref="D1079:K1079">
    <cfRule type="cellIs" dxfId="0" priority="2249" operator="equal">
      <formula>0</formula>
    </cfRule>
    <cfRule type="cellIs" dxfId="1" priority="2250" operator="equal">
      <formula>1</formula>
    </cfRule>
  </conditionalFormatting>
  <conditionalFormatting sqref="D107:K107">
    <cfRule type="cellIs" dxfId="0" priority="193" operator="equal">
      <formula>0</formula>
    </cfRule>
    <cfRule type="cellIs" dxfId="1" priority="194" operator="equal">
      <formula>1</formula>
    </cfRule>
  </conditionalFormatting>
  <conditionalFormatting sqref="D10800:K10800">
    <cfRule type="cellIs" dxfId="0" priority="23165" operator="equal">
      <formula>0</formula>
    </cfRule>
    <cfRule type="cellIs" dxfId="1" priority="23166" operator="equal">
      <formula>1</formula>
    </cfRule>
  </conditionalFormatting>
  <conditionalFormatting sqref="D10801:K10801">
    <cfRule type="cellIs" dxfId="0" priority="23167" operator="equal">
      <formula>0</formula>
    </cfRule>
    <cfRule type="cellIs" dxfId="1" priority="23168" operator="equal">
      <formula>1</formula>
    </cfRule>
  </conditionalFormatting>
  <conditionalFormatting sqref="D10802:K10802">
    <cfRule type="cellIs" dxfId="0" priority="23169" operator="equal">
      <formula>0</formula>
    </cfRule>
    <cfRule type="cellIs" dxfId="1" priority="23170" operator="equal">
      <formula>1</formula>
    </cfRule>
  </conditionalFormatting>
  <conditionalFormatting sqref="D10803:K10803">
    <cfRule type="cellIs" dxfId="0" priority="23171" operator="equal">
      <formula>0</formula>
    </cfRule>
    <cfRule type="cellIs" dxfId="1" priority="23172" operator="equal">
      <formula>1</formula>
    </cfRule>
  </conditionalFormatting>
  <conditionalFormatting sqref="D10804:K10804">
    <cfRule type="cellIs" dxfId="0" priority="23173" operator="equal">
      <formula>0</formula>
    </cfRule>
    <cfRule type="cellIs" dxfId="1" priority="23174" operator="equal">
      <formula>1</formula>
    </cfRule>
  </conditionalFormatting>
  <conditionalFormatting sqref="D10805:K10805">
    <cfRule type="cellIs" dxfId="0" priority="23175" operator="equal">
      <formula>0</formula>
    </cfRule>
    <cfRule type="cellIs" dxfId="1" priority="23176" operator="equal">
      <formula>1</formula>
    </cfRule>
  </conditionalFormatting>
  <conditionalFormatting sqref="D10806">
    <cfRule type="colorScale" priority="23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09">
    <cfRule type="colorScale" priority="23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0:K1080">
    <cfRule type="cellIs" dxfId="0" priority="2251" operator="equal">
      <formula>0</formula>
    </cfRule>
    <cfRule type="cellIs" dxfId="1" priority="2252" operator="equal">
      <formula>1</formula>
    </cfRule>
  </conditionalFormatting>
  <conditionalFormatting sqref="D10812:K10812">
    <cfRule type="cellIs" dxfId="0" priority="23193" operator="equal">
      <formula>0</formula>
    </cfRule>
    <cfRule type="cellIs" dxfId="1" priority="23194" operator="equal">
      <formula>1</formula>
    </cfRule>
  </conditionalFormatting>
  <conditionalFormatting sqref="D10813:K10813">
    <cfRule type="cellIs" dxfId="0" priority="23195" operator="equal">
      <formula>0</formula>
    </cfRule>
    <cfRule type="cellIs" dxfId="1" priority="23196" operator="equal">
      <formula>1</formula>
    </cfRule>
  </conditionalFormatting>
  <conditionalFormatting sqref="D10814:K10814">
    <cfRule type="cellIs" dxfId="0" priority="23197" operator="equal">
      <formula>0</formula>
    </cfRule>
    <cfRule type="cellIs" dxfId="1" priority="23198" operator="equal">
      <formula>1</formula>
    </cfRule>
  </conditionalFormatting>
  <conditionalFormatting sqref="D10815:K10815">
    <cfRule type="cellIs" dxfId="0" priority="23199" operator="equal">
      <formula>0</formula>
    </cfRule>
    <cfRule type="cellIs" dxfId="1" priority="23200" operator="equal">
      <formula>1</formula>
    </cfRule>
  </conditionalFormatting>
  <conditionalFormatting sqref="D10816:K10816">
    <cfRule type="cellIs" dxfId="0" priority="23201" operator="equal">
      <formula>0</formula>
    </cfRule>
    <cfRule type="cellIs" dxfId="1" priority="23202" operator="equal">
      <formula>1</formula>
    </cfRule>
  </conditionalFormatting>
  <conditionalFormatting sqref="D10817:K10817">
    <cfRule type="cellIs" dxfId="0" priority="23203" operator="equal">
      <formula>0</formula>
    </cfRule>
    <cfRule type="cellIs" dxfId="1" priority="23204" operator="equal">
      <formula>1</formula>
    </cfRule>
  </conditionalFormatting>
  <conditionalFormatting sqref="D10818:K10818">
    <cfRule type="cellIs" dxfId="0" priority="23205" operator="equal">
      <formula>0</formula>
    </cfRule>
    <cfRule type="cellIs" dxfId="1" priority="23206" operator="equal">
      <formula>1</formula>
    </cfRule>
  </conditionalFormatting>
  <conditionalFormatting sqref="D10819:K10819">
    <cfRule type="cellIs" dxfId="0" priority="23207" operator="equal">
      <formula>0</formula>
    </cfRule>
    <cfRule type="cellIs" dxfId="1" priority="23208" operator="equal">
      <formula>1</formula>
    </cfRule>
  </conditionalFormatting>
  <conditionalFormatting sqref="D1081:K1081">
    <cfRule type="cellIs" dxfId="0" priority="2253" operator="equal">
      <formula>0</formula>
    </cfRule>
    <cfRule type="cellIs" dxfId="1" priority="2254" operator="equal">
      <formula>1</formula>
    </cfRule>
  </conditionalFormatting>
  <conditionalFormatting sqref="D10820:K10820">
    <cfRule type="cellIs" dxfId="0" priority="23209" operator="equal">
      <formula>0</formula>
    </cfRule>
    <cfRule type="cellIs" dxfId="1" priority="23210" operator="equal">
      <formula>1</formula>
    </cfRule>
  </conditionalFormatting>
  <conditionalFormatting sqref="D10821:K10821">
    <cfRule type="cellIs" dxfId="0" priority="23211" operator="equal">
      <formula>0</formula>
    </cfRule>
    <cfRule type="cellIs" dxfId="1" priority="23212" operator="equal">
      <formula>1</formula>
    </cfRule>
  </conditionalFormatting>
  <conditionalFormatting sqref="D10822">
    <cfRule type="colorScale" priority="23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25">
    <cfRule type="colorScale" priority="23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28:K10828">
    <cfRule type="cellIs" dxfId="0" priority="23229" operator="equal">
      <formula>0</formula>
    </cfRule>
    <cfRule type="cellIs" dxfId="1" priority="23230" operator="equal">
      <formula>1</formula>
    </cfRule>
  </conditionalFormatting>
  <conditionalFormatting sqref="D10829:K10829">
    <cfRule type="cellIs" dxfId="0" priority="23231" operator="equal">
      <formula>0</formula>
    </cfRule>
    <cfRule type="cellIs" dxfId="1" priority="23232" operator="equal">
      <formula>1</formula>
    </cfRule>
  </conditionalFormatting>
  <conditionalFormatting sqref="D1082:K1082">
    <cfRule type="cellIs" dxfId="0" priority="2255" operator="equal">
      <formula>0</formula>
    </cfRule>
    <cfRule type="cellIs" dxfId="1" priority="2256" operator="equal">
      <formula>1</formula>
    </cfRule>
  </conditionalFormatting>
  <conditionalFormatting sqref="D10830:K10830">
    <cfRule type="cellIs" dxfId="0" priority="23233" operator="equal">
      <formula>0</formula>
    </cfRule>
    <cfRule type="cellIs" dxfId="1" priority="23234" operator="equal">
      <formula>1</formula>
    </cfRule>
  </conditionalFormatting>
  <conditionalFormatting sqref="D10831:K10831">
    <cfRule type="cellIs" dxfId="0" priority="23235" operator="equal">
      <formula>0</formula>
    </cfRule>
    <cfRule type="cellIs" dxfId="1" priority="23236" operator="equal">
      <formula>1</formula>
    </cfRule>
  </conditionalFormatting>
  <conditionalFormatting sqref="D10832:K10832">
    <cfRule type="cellIs" dxfId="0" priority="23237" operator="equal">
      <formula>0</formula>
    </cfRule>
    <cfRule type="cellIs" dxfId="1" priority="23238" operator="equal">
      <formula>1</formula>
    </cfRule>
  </conditionalFormatting>
  <conditionalFormatting sqref="D10833">
    <cfRule type="colorScale" priority="23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36">
    <cfRule type="colorScale" priority="23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39:K10839">
    <cfRule type="cellIs" dxfId="0" priority="23255" operator="equal">
      <formula>0</formula>
    </cfRule>
    <cfRule type="cellIs" dxfId="1" priority="23256" operator="equal">
      <formula>1</formula>
    </cfRule>
  </conditionalFormatting>
  <conditionalFormatting sqref="D1083:K1083">
    <cfRule type="cellIs" dxfId="0" priority="2257" operator="equal">
      <formula>0</formula>
    </cfRule>
    <cfRule type="cellIs" dxfId="1" priority="2258" operator="equal">
      <formula>1</formula>
    </cfRule>
  </conditionalFormatting>
  <conditionalFormatting sqref="D10840:K10840">
    <cfRule type="cellIs" dxfId="0" priority="23257" operator="equal">
      <formula>0</formula>
    </cfRule>
    <cfRule type="cellIs" dxfId="1" priority="23258" operator="equal">
      <formula>1</formula>
    </cfRule>
  </conditionalFormatting>
  <conditionalFormatting sqref="D10841:K10841">
    <cfRule type="cellIs" dxfId="0" priority="23259" operator="equal">
      <formula>0</formula>
    </cfRule>
    <cfRule type="cellIs" dxfId="1" priority="23260" operator="equal">
      <formula>1</formula>
    </cfRule>
  </conditionalFormatting>
  <conditionalFormatting sqref="D10842:K10842">
    <cfRule type="cellIs" dxfId="0" priority="23261" operator="equal">
      <formula>0</formula>
    </cfRule>
    <cfRule type="cellIs" dxfId="1" priority="23262" operator="equal">
      <formula>1</formula>
    </cfRule>
  </conditionalFormatting>
  <conditionalFormatting sqref="D10843:K10843">
    <cfRule type="cellIs" dxfId="0" priority="23263" operator="equal">
      <formula>0</formula>
    </cfRule>
    <cfRule type="cellIs" dxfId="1" priority="23264" operator="equal">
      <formula>1</formula>
    </cfRule>
  </conditionalFormatting>
  <conditionalFormatting sqref="D10844:K10844">
    <cfRule type="cellIs" dxfId="0" priority="23265" operator="equal">
      <formula>0</formula>
    </cfRule>
    <cfRule type="cellIs" dxfId="1" priority="23266" operator="equal">
      <formula>1</formula>
    </cfRule>
  </conditionalFormatting>
  <conditionalFormatting sqref="D10845:K10845">
    <cfRule type="cellIs" dxfId="0" priority="23267" operator="equal">
      <formula>0</formula>
    </cfRule>
    <cfRule type="cellIs" dxfId="1" priority="23268" operator="equal">
      <formula>1</formula>
    </cfRule>
  </conditionalFormatting>
  <conditionalFormatting sqref="D10846:K10846">
    <cfRule type="cellIs" dxfId="0" priority="23269" operator="equal">
      <formula>0</formula>
    </cfRule>
    <cfRule type="cellIs" dxfId="1" priority="23270" operator="equal">
      <formula>1</formula>
    </cfRule>
  </conditionalFormatting>
  <conditionalFormatting sqref="D10847:K10847">
    <cfRule type="cellIs" dxfId="0" priority="23271" operator="equal">
      <formula>0</formula>
    </cfRule>
    <cfRule type="cellIs" dxfId="1" priority="23272" operator="equal">
      <formula>1</formula>
    </cfRule>
  </conditionalFormatting>
  <conditionalFormatting sqref="D10848:K10848">
    <cfRule type="cellIs" dxfId="0" priority="23273" operator="equal">
      <formula>0</formula>
    </cfRule>
    <cfRule type="cellIs" dxfId="1" priority="23274" operator="equal">
      <formula>1</formula>
    </cfRule>
  </conditionalFormatting>
  <conditionalFormatting sqref="D10849:K10849">
    <cfRule type="cellIs" dxfId="0" priority="23275" operator="equal">
      <formula>0</formula>
    </cfRule>
    <cfRule type="cellIs" dxfId="1" priority="23276" operator="equal">
      <formula>1</formula>
    </cfRule>
  </conditionalFormatting>
  <conditionalFormatting sqref="D1084:K1084">
    <cfRule type="cellIs" dxfId="0" priority="2259" operator="equal">
      <formula>0</formula>
    </cfRule>
    <cfRule type="cellIs" dxfId="1" priority="2260" operator="equal">
      <formula>1</formula>
    </cfRule>
  </conditionalFormatting>
  <conditionalFormatting sqref="D10850:K10850">
    <cfRule type="cellIs" dxfId="0" priority="23277" operator="equal">
      <formula>0</formula>
    </cfRule>
    <cfRule type="cellIs" dxfId="1" priority="23278" operator="equal">
      <formula>1</formula>
    </cfRule>
  </conditionalFormatting>
  <conditionalFormatting sqref="D10851:K10851">
    <cfRule type="cellIs" dxfId="0" priority="23279" operator="equal">
      <formula>0</formula>
    </cfRule>
    <cfRule type="cellIs" dxfId="1" priority="23280" operator="equal">
      <formula>1</formula>
    </cfRule>
  </conditionalFormatting>
  <conditionalFormatting sqref="D10852:K10852">
    <cfRule type="cellIs" dxfId="0" priority="23281" operator="equal">
      <formula>0</formula>
    </cfRule>
    <cfRule type="cellIs" dxfId="1" priority="23282" operator="equal">
      <formula>1</formula>
    </cfRule>
  </conditionalFormatting>
  <conditionalFormatting sqref="D10853:K10853">
    <cfRule type="cellIs" dxfId="0" priority="23283" operator="equal">
      <formula>0</formula>
    </cfRule>
    <cfRule type="cellIs" dxfId="1" priority="23284" operator="equal">
      <formula>1</formula>
    </cfRule>
  </conditionalFormatting>
  <conditionalFormatting sqref="D10854:K10854">
    <cfRule type="cellIs" dxfId="0" priority="23285" operator="equal">
      <formula>0</formula>
    </cfRule>
    <cfRule type="cellIs" dxfId="1" priority="23286" operator="equal">
      <formula>1</formula>
    </cfRule>
  </conditionalFormatting>
  <conditionalFormatting sqref="D10855">
    <cfRule type="colorScale" priority="23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58">
    <cfRule type="colorScale" priority="23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5:K1085">
    <cfRule type="cellIs" dxfId="0" priority="2261" operator="equal">
      <formula>0</formula>
    </cfRule>
    <cfRule type="cellIs" dxfId="1" priority="2262" operator="equal">
      <formula>1</formula>
    </cfRule>
  </conditionalFormatting>
  <conditionalFormatting sqref="D10861:K10861">
    <cfRule type="cellIs" dxfId="0" priority="23303" operator="equal">
      <formula>0</formula>
    </cfRule>
    <cfRule type="cellIs" dxfId="1" priority="23304" operator="equal">
      <formula>1</formula>
    </cfRule>
  </conditionalFormatting>
  <conditionalFormatting sqref="D10862">
    <cfRule type="colorScale" priority="23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65">
    <cfRule type="colorScale" priority="23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68:K10868">
    <cfRule type="cellIs" dxfId="0" priority="23321" operator="equal">
      <formula>0</formula>
    </cfRule>
    <cfRule type="cellIs" dxfId="1" priority="23322" operator="equal">
      <formula>1</formula>
    </cfRule>
  </conditionalFormatting>
  <conditionalFormatting sqref="D10869:K10869">
    <cfRule type="cellIs" dxfId="0" priority="23323" operator="equal">
      <formula>0</formula>
    </cfRule>
    <cfRule type="cellIs" dxfId="1" priority="23324" operator="equal">
      <formula>1</formula>
    </cfRule>
  </conditionalFormatting>
  <conditionalFormatting sqref="D1086:K1086">
    <cfRule type="cellIs" dxfId="0" priority="2263" operator="equal">
      <formula>0</formula>
    </cfRule>
    <cfRule type="cellIs" dxfId="1" priority="2264" operator="equal">
      <formula>1</formula>
    </cfRule>
  </conditionalFormatting>
  <conditionalFormatting sqref="D10870:K10870">
    <cfRule type="cellIs" dxfId="0" priority="23325" operator="equal">
      <formula>0</formula>
    </cfRule>
    <cfRule type="cellIs" dxfId="1" priority="23326" operator="equal">
      <formula>1</formula>
    </cfRule>
  </conditionalFormatting>
  <conditionalFormatting sqref="D10871:K10871">
    <cfRule type="cellIs" dxfId="0" priority="23327" operator="equal">
      <formula>0</formula>
    </cfRule>
    <cfRule type="cellIs" dxfId="1" priority="23328" operator="equal">
      <formula>1</formula>
    </cfRule>
  </conditionalFormatting>
  <conditionalFormatting sqref="D10872:K10872">
    <cfRule type="cellIs" dxfId="0" priority="23329" operator="equal">
      <formula>0</formula>
    </cfRule>
    <cfRule type="cellIs" dxfId="1" priority="23330" operator="equal">
      <formula>1</formula>
    </cfRule>
  </conditionalFormatting>
  <conditionalFormatting sqref="D10873:K10873">
    <cfRule type="cellIs" dxfId="0" priority="23331" operator="equal">
      <formula>0</formula>
    </cfRule>
    <cfRule type="cellIs" dxfId="1" priority="23332" operator="equal">
      <formula>1</formula>
    </cfRule>
  </conditionalFormatting>
  <conditionalFormatting sqref="D10874:K10874">
    <cfRule type="cellIs" dxfId="0" priority="23333" operator="equal">
      <formula>0</formula>
    </cfRule>
    <cfRule type="cellIs" dxfId="1" priority="23334" operator="equal">
      <formula>1</formula>
    </cfRule>
  </conditionalFormatting>
  <conditionalFormatting sqref="D10875">
    <cfRule type="colorScale" priority="23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78">
    <cfRule type="colorScale" priority="23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7:K1087">
    <cfRule type="cellIs" dxfId="0" priority="2265" operator="equal">
      <formula>0</formula>
    </cfRule>
    <cfRule type="cellIs" dxfId="1" priority="2266" operator="equal">
      <formula>1</formula>
    </cfRule>
  </conditionalFormatting>
  <conditionalFormatting sqref="D10881:K10881">
    <cfRule type="cellIs" dxfId="0" priority="23351" operator="equal">
      <formula>0</formula>
    </cfRule>
    <cfRule type="cellIs" dxfId="1" priority="23352" operator="equal">
      <formula>1</formula>
    </cfRule>
  </conditionalFormatting>
  <conditionalFormatting sqref="D10882:K10882">
    <cfRule type="cellIs" dxfId="0" priority="23353" operator="equal">
      <formula>0</formula>
    </cfRule>
    <cfRule type="cellIs" dxfId="1" priority="23354" operator="equal">
      <formula>1</formula>
    </cfRule>
  </conditionalFormatting>
  <conditionalFormatting sqref="D10883:K10883">
    <cfRule type="cellIs" dxfId="0" priority="23355" operator="equal">
      <formula>0</formula>
    </cfRule>
    <cfRule type="cellIs" dxfId="1" priority="23356" operator="equal">
      <formula>1</formula>
    </cfRule>
  </conditionalFormatting>
  <conditionalFormatting sqref="D10884:K10884">
    <cfRule type="cellIs" dxfId="0" priority="23357" operator="equal">
      <formula>0</formula>
    </cfRule>
    <cfRule type="cellIs" dxfId="1" priority="23358" operator="equal">
      <formula>1</formula>
    </cfRule>
  </conditionalFormatting>
  <conditionalFormatting sqref="D10885:K10885">
    <cfRule type="cellIs" dxfId="0" priority="23359" operator="equal">
      <formula>0</formula>
    </cfRule>
    <cfRule type="cellIs" dxfId="1" priority="23360" operator="equal">
      <formula>1</formula>
    </cfRule>
  </conditionalFormatting>
  <conditionalFormatting sqref="D10886:K10886">
    <cfRule type="cellIs" dxfId="0" priority="23361" operator="equal">
      <formula>0</formula>
    </cfRule>
    <cfRule type="cellIs" dxfId="1" priority="23362" operator="equal">
      <formula>1</formula>
    </cfRule>
  </conditionalFormatting>
  <conditionalFormatting sqref="D10887:K10887">
    <cfRule type="cellIs" dxfId="0" priority="23363" operator="equal">
      <formula>0</formula>
    </cfRule>
    <cfRule type="cellIs" dxfId="1" priority="23364" operator="equal">
      <formula>1</formula>
    </cfRule>
  </conditionalFormatting>
  <conditionalFormatting sqref="D10888:K10888">
    <cfRule type="cellIs" dxfId="0" priority="23365" operator="equal">
      <formula>0</formula>
    </cfRule>
    <cfRule type="cellIs" dxfId="1" priority="23366" operator="equal">
      <formula>1</formula>
    </cfRule>
  </conditionalFormatting>
  <conditionalFormatting sqref="D10889:K10889">
    <cfRule type="cellIs" dxfId="0" priority="23367" operator="equal">
      <formula>0</formula>
    </cfRule>
    <cfRule type="cellIs" dxfId="1" priority="23368" operator="equal">
      <formula>1</formula>
    </cfRule>
  </conditionalFormatting>
  <conditionalFormatting sqref="D1088:K1088">
    <cfRule type="cellIs" dxfId="0" priority="2267" operator="equal">
      <formula>0</formula>
    </cfRule>
    <cfRule type="cellIs" dxfId="1" priority="2268" operator="equal">
      <formula>1</formula>
    </cfRule>
  </conditionalFormatting>
  <conditionalFormatting sqref="D10890:K10890">
    <cfRule type="cellIs" dxfId="0" priority="23369" operator="equal">
      <formula>0</formula>
    </cfRule>
    <cfRule type="cellIs" dxfId="1" priority="23370" operator="equal">
      <formula>1</formula>
    </cfRule>
  </conditionalFormatting>
  <conditionalFormatting sqref="D10891:K10891">
    <cfRule type="cellIs" dxfId="0" priority="23371" operator="equal">
      <formula>0</formula>
    </cfRule>
    <cfRule type="cellIs" dxfId="1" priority="23372" operator="equal">
      <formula>1</formula>
    </cfRule>
  </conditionalFormatting>
  <conditionalFormatting sqref="D10892:K10892">
    <cfRule type="cellIs" dxfId="0" priority="23373" operator="equal">
      <formula>0</formula>
    </cfRule>
    <cfRule type="cellIs" dxfId="1" priority="23374" operator="equal">
      <formula>1</formula>
    </cfRule>
  </conditionalFormatting>
  <conditionalFormatting sqref="D10893:K10893">
    <cfRule type="cellIs" dxfId="0" priority="23375" operator="equal">
      <formula>0</formula>
    </cfRule>
    <cfRule type="cellIs" dxfId="1" priority="23376" operator="equal">
      <formula>1</formula>
    </cfRule>
  </conditionalFormatting>
  <conditionalFormatting sqref="D10894:K10894">
    <cfRule type="cellIs" dxfId="0" priority="23377" operator="equal">
      <formula>0</formula>
    </cfRule>
    <cfRule type="cellIs" dxfId="1" priority="23378" operator="equal">
      <formula>1</formula>
    </cfRule>
  </conditionalFormatting>
  <conditionalFormatting sqref="D10895:K10895">
    <cfRule type="cellIs" dxfId="0" priority="23379" operator="equal">
      <formula>0</formula>
    </cfRule>
    <cfRule type="cellIs" dxfId="1" priority="23380" operator="equal">
      <formula>1</formula>
    </cfRule>
  </conditionalFormatting>
  <conditionalFormatting sqref="D10896:K10896">
    <cfRule type="cellIs" dxfId="0" priority="23381" operator="equal">
      <formula>0</formula>
    </cfRule>
    <cfRule type="cellIs" dxfId="1" priority="23382" operator="equal">
      <formula>1</formula>
    </cfRule>
  </conditionalFormatting>
  <conditionalFormatting sqref="D10897:K10897">
    <cfRule type="cellIs" dxfId="0" priority="23383" operator="equal">
      <formula>0</formula>
    </cfRule>
    <cfRule type="cellIs" dxfId="1" priority="23384" operator="equal">
      <formula>1</formula>
    </cfRule>
  </conditionalFormatting>
  <conditionalFormatting sqref="D10898:K10898">
    <cfRule type="cellIs" dxfId="0" priority="23385" operator="equal">
      <formula>0</formula>
    </cfRule>
    <cfRule type="cellIs" dxfId="1" priority="23386" operator="equal">
      <formula>1</formula>
    </cfRule>
  </conditionalFormatting>
  <conditionalFormatting sqref="D10899:K10899">
    <cfRule type="cellIs" dxfId="0" priority="23387" operator="equal">
      <formula>0</formula>
    </cfRule>
    <cfRule type="cellIs" dxfId="1" priority="23388" operator="equal">
      <formula>1</formula>
    </cfRule>
  </conditionalFormatting>
  <conditionalFormatting sqref="D1089:K1089">
    <cfRule type="cellIs" dxfId="0" priority="2269" operator="equal">
      <formula>0</formula>
    </cfRule>
    <cfRule type="cellIs" dxfId="1" priority="2270" operator="equal">
      <formula>1</formula>
    </cfRule>
  </conditionalFormatting>
  <conditionalFormatting sqref="D108:K108">
    <cfRule type="cellIs" dxfId="0" priority="195" operator="equal">
      <formula>0</formula>
    </cfRule>
    <cfRule type="cellIs" dxfId="1" priority="196" operator="equal">
      <formula>1</formula>
    </cfRule>
  </conditionalFormatting>
  <conditionalFormatting sqref="D10900:K10900">
    <cfRule type="cellIs" dxfId="0" priority="23389" operator="equal">
      <formula>0</formula>
    </cfRule>
    <cfRule type="cellIs" dxfId="1" priority="23390" operator="equal">
      <formula>1</formula>
    </cfRule>
  </conditionalFormatting>
  <conditionalFormatting sqref="D10901:K10901">
    <cfRule type="cellIs" dxfId="0" priority="23391" operator="equal">
      <formula>0</formula>
    </cfRule>
    <cfRule type="cellIs" dxfId="1" priority="23392" operator="equal">
      <formula>1</formula>
    </cfRule>
  </conditionalFormatting>
  <conditionalFormatting sqref="D10902:K10902">
    <cfRule type="cellIs" dxfId="0" priority="23393" operator="equal">
      <formula>0</formula>
    </cfRule>
    <cfRule type="cellIs" dxfId="1" priority="23394" operator="equal">
      <formula>1</formula>
    </cfRule>
  </conditionalFormatting>
  <conditionalFormatting sqref="D10903:K10903">
    <cfRule type="cellIs" dxfId="0" priority="23395" operator="equal">
      <formula>0</formula>
    </cfRule>
    <cfRule type="cellIs" dxfId="1" priority="23396" operator="equal">
      <formula>1</formula>
    </cfRule>
  </conditionalFormatting>
  <conditionalFormatting sqref="D10904">
    <cfRule type="colorScale" priority="23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07">
    <cfRule type="colorScale" priority="23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0:K1090">
    <cfRule type="cellIs" dxfId="0" priority="2271" operator="equal">
      <formula>0</formula>
    </cfRule>
    <cfRule type="cellIs" dxfId="1" priority="2272" operator="equal">
      <formula>1</formula>
    </cfRule>
  </conditionalFormatting>
  <conditionalFormatting sqref="D10910:K10910">
    <cfRule type="cellIs" dxfId="0" priority="23413" operator="equal">
      <formula>0</formula>
    </cfRule>
    <cfRule type="cellIs" dxfId="1" priority="23414" operator="equal">
      <formula>1</formula>
    </cfRule>
  </conditionalFormatting>
  <conditionalFormatting sqref="D10911:K10911">
    <cfRule type="cellIs" dxfId="0" priority="23415" operator="equal">
      <formula>0</formula>
    </cfRule>
    <cfRule type="cellIs" dxfId="1" priority="23416" operator="equal">
      <formula>1</formula>
    </cfRule>
  </conditionalFormatting>
  <conditionalFormatting sqref="D10912:K10912">
    <cfRule type="cellIs" dxfId="0" priority="23417" operator="equal">
      <formula>0</formula>
    </cfRule>
    <cfRule type="cellIs" dxfId="1" priority="23418" operator="equal">
      <formula>1</formula>
    </cfRule>
  </conditionalFormatting>
  <conditionalFormatting sqref="D10913:K10913">
    <cfRule type="cellIs" dxfId="0" priority="23419" operator="equal">
      <formula>0</formula>
    </cfRule>
    <cfRule type="cellIs" dxfId="1" priority="23420" operator="equal">
      <formula>1</formula>
    </cfRule>
  </conditionalFormatting>
  <conditionalFormatting sqref="D10914">
    <cfRule type="colorScale" priority="23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17:K10917">
    <cfRule type="cellIs" dxfId="0" priority="23429" operator="equal">
      <formula>0</formula>
    </cfRule>
    <cfRule type="cellIs" dxfId="1" priority="23430" operator="equal">
      <formula>1</formula>
    </cfRule>
  </conditionalFormatting>
  <conditionalFormatting sqref="D10918:K10918">
    <cfRule type="cellIs" dxfId="0" priority="23431" operator="equal">
      <formula>0</formula>
    </cfRule>
    <cfRule type="cellIs" dxfId="1" priority="23432" operator="equal">
      <formula>1</formula>
    </cfRule>
  </conditionalFormatting>
  <conditionalFormatting sqref="D10919:K10919">
    <cfRule type="cellIs" dxfId="0" priority="23433" operator="equal">
      <formula>0</formula>
    </cfRule>
    <cfRule type="cellIs" dxfId="1" priority="23434" operator="equal">
      <formula>1</formula>
    </cfRule>
  </conditionalFormatting>
  <conditionalFormatting sqref="D1091:K1091">
    <cfRule type="cellIs" dxfId="0" priority="2273" operator="equal">
      <formula>0</formula>
    </cfRule>
    <cfRule type="cellIs" dxfId="1" priority="2274" operator="equal">
      <formula>1</formula>
    </cfRule>
  </conditionalFormatting>
  <conditionalFormatting sqref="D10920:K10920">
    <cfRule type="cellIs" dxfId="0" priority="23435" operator="equal">
      <formula>0</formula>
    </cfRule>
    <cfRule type="cellIs" dxfId="1" priority="23436" operator="equal">
      <formula>1</formula>
    </cfRule>
  </conditionalFormatting>
  <conditionalFormatting sqref="D10921:K10921">
    <cfRule type="cellIs" dxfId="0" priority="23437" operator="equal">
      <formula>0</formula>
    </cfRule>
    <cfRule type="cellIs" dxfId="1" priority="23438" operator="equal">
      <formula>1</formula>
    </cfRule>
  </conditionalFormatting>
  <conditionalFormatting sqref="D10922:K10922">
    <cfRule type="cellIs" dxfId="0" priority="23439" operator="equal">
      <formula>0</formula>
    </cfRule>
    <cfRule type="cellIs" dxfId="1" priority="23440" operator="equal">
      <formula>1</formula>
    </cfRule>
  </conditionalFormatting>
  <conditionalFormatting sqref="D10923:K10923">
    <cfRule type="cellIs" dxfId="0" priority="23441" operator="equal">
      <formula>0</formula>
    </cfRule>
    <cfRule type="cellIs" dxfId="1" priority="23442" operator="equal">
      <formula>1</formula>
    </cfRule>
  </conditionalFormatting>
  <conditionalFormatting sqref="D10924:K10924">
    <cfRule type="cellIs" dxfId="0" priority="23443" operator="equal">
      <formula>0</formula>
    </cfRule>
    <cfRule type="cellIs" dxfId="1" priority="23444" operator="equal">
      <formula>1</formula>
    </cfRule>
  </conditionalFormatting>
  <conditionalFormatting sqref="D10925:K10925">
    <cfRule type="cellIs" dxfId="0" priority="23445" operator="equal">
      <formula>0</formula>
    </cfRule>
    <cfRule type="cellIs" dxfId="1" priority="23446" operator="equal">
      <formula>1</formula>
    </cfRule>
  </conditionalFormatting>
  <conditionalFormatting sqref="D10926:K10926">
    <cfRule type="cellIs" dxfId="0" priority="23447" operator="equal">
      <formula>0</formula>
    </cfRule>
    <cfRule type="cellIs" dxfId="1" priority="23448" operator="equal">
      <formula>1</formula>
    </cfRule>
  </conditionalFormatting>
  <conditionalFormatting sqref="D10927:K10927">
    <cfRule type="cellIs" dxfId="0" priority="23449" operator="equal">
      <formula>0</formula>
    </cfRule>
    <cfRule type="cellIs" dxfId="1" priority="23450" operator="equal">
      <formula>1</formula>
    </cfRule>
  </conditionalFormatting>
  <conditionalFormatting sqref="D10928:K10928">
    <cfRule type="cellIs" dxfId="0" priority="23451" operator="equal">
      <formula>0</formula>
    </cfRule>
    <cfRule type="cellIs" dxfId="1" priority="23452" operator="equal">
      <formula>1</formula>
    </cfRule>
  </conditionalFormatting>
  <conditionalFormatting sqref="D10929:K10929">
    <cfRule type="cellIs" dxfId="0" priority="23453" operator="equal">
      <formula>0</formula>
    </cfRule>
    <cfRule type="cellIs" dxfId="1" priority="23454" operator="equal">
      <formula>1</formula>
    </cfRule>
  </conditionalFormatting>
  <conditionalFormatting sqref="D1092:K1092">
    <cfRule type="cellIs" dxfId="0" priority="2275" operator="equal">
      <formula>0</formula>
    </cfRule>
    <cfRule type="cellIs" dxfId="1" priority="2276" operator="equal">
      <formula>1</formula>
    </cfRule>
  </conditionalFormatting>
  <conditionalFormatting sqref="D10930:K10930">
    <cfRule type="cellIs" dxfId="0" priority="23455" operator="equal">
      <formula>0</formula>
    </cfRule>
    <cfRule type="cellIs" dxfId="1" priority="23456" operator="equal">
      <formula>1</formula>
    </cfRule>
  </conditionalFormatting>
  <conditionalFormatting sqref="D10931:K10931">
    <cfRule type="cellIs" dxfId="0" priority="23457" operator="equal">
      <formula>0</formula>
    </cfRule>
    <cfRule type="cellIs" dxfId="1" priority="23458" operator="equal">
      <formula>1</formula>
    </cfRule>
  </conditionalFormatting>
  <conditionalFormatting sqref="D10932:K10932">
    <cfRule type="cellIs" dxfId="0" priority="23459" operator="equal">
      <formula>0</formula>
    </cfRule>
    <cfRule type="cellIs" dxfId="1" priority="23460" operator="equal">
      <formula>1</formula>
    </cfRule>
  </conditionalFormatting>
  <conditionalFormatting sqref="D10933:K10933">
    <cfRule type="cellIs" dxfId="0" priority="23461" operator="equal">
      <formula>0</formula>
    </cfRule>
    <cfRule type="cellIs" dxfId="1" priority="23462" operator="equal">
      <formula>1</formula>
    </cfRule>
  </conditionalFormatting>
  <conditionalFormatting sqref="D10934:K10934">
    <cfRule type="cellIs" dxfId="0" priority="23463" operator="equal">
      <formula>0</formula>
    </cfRule>
    <cfRule type="cellIs" dxfId="1" priority="23464" operator="equal">
      <formula>1</formula>
    </cfRule>
  </conditionalFormatting>
  <conditionalFormatting sqref="D10935:K10935">
    <cfRule type="cellIs" dxfId="0" priority="23465" operator="equal">
      <formula>0</formula>
    </cfRule>
    <cfRule type="cellIs" dxfId="1" priority="23466" operator="equal">
      <formula>1</formula>
    </cfRule>
  </conditionalFormatting>
  <conditionalFormatting sqref="D10936:K10936">
    <cfRule type="cellIs" dxfId="0" priority="23467" operator="equal">
      <formula>0</formula>
    </cfRule>
    <cfRule type="cellIs" dxfId="1" priority="23468" operator="equal">
      <formula>1</formula>
    </cfRule>
  </conditionalFormatting>
  <conditionalFormatting sqref="D10937:K10937">
    <cfRule type="cellIs" dxfId="0" priority="23469" operator="equal">
      <formula>0</formula>
    </cfRule>
    <cfRule type="cellIs" dxfId="1" priority="23470" operator="equal">
      <formula>1</formula>
    </cfRule>
  </conditionalFormatting>
  <conditionalFormatting sqref="D10938:K10938">
    <cfRule type="cellIs" dxfId="0" priority="23471" operator="equal">
      <formula>0</formula>
    </cfRule>
    <cfRule type="cellIs" dxfId="1" priority="23472" operator="equal">
      <formula>1</formula>
    </cfRule>
  </conditionalFormatting>
  <conditionalFormatting sqref="D10939:K10939">
    <cfRule type="cellIs" dxfId="0" priority="23473" operator="equal">
      <formula>0</formula>
    </cfRule>
    <cfRule type="cellIs" dxfId="1" priority="23474" operator="equal">
      <formula>1</formula>
    </cfRule>
  </conditionalFormatting>
  <conditionalFormatting sqref="D1093:K1093">
    <cfRule type="cellIs" dxfId="0" priority="2277" operator="equal">
      <formula>0</formula>
    </cfRule>
    <cfRule type="cellIs" dxfId="1" priority="2278" operator="equal">
      <formula>1</formula>
    </cfRule>
  </conditionalFormatting>
  <conditionalFormatting sqref="D10940">
    <cfRule type="colorScale" priority="23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43">
    <cfRule type="colorScale" priority="23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46:K10946">
    <cfRule type="cellIs" dxfId="0" priority="23491" operator="equal">
      <formula>0</formula>
    </cfRule>
    <cfRule type="cellIs" dxfId="1" priority="23492" operator="equal">
      <formula>1</formula>
    </cfRule>
  </conditionalFormatting>
  <conditionalFormatting sqref="D10947:K10947">
    <cfRule type="cellIs" dxfId="0" priority="23493" operator="equal">
      <formula>0</formula>
    </cfRule>
    <cfRule type="cellIs" dxfId="1" priority="23494" operator="equal">
      <formula>1</formula>
    </cfRule>
  </conditionalFormatting>
  <conditionalFormatting sqref="D10948:K10948">
    <cfRule type="cellIs" dxfId="0" priority="23495" operator="equal">
      <formula>0</formula>
    </cfRule>
    <cfRule type="cellIs" dxfId="1" priority="23496" operator="equal">
      <formula>1</formula>
    </cfRule>
  </conditionalFormatting>
  <conditionalFormatting sqref="D10949:K10949">
    <cfRule type="cellIs" dxfId="0" priority="23497" operator="equal">
      <formula>0</formula>
    </cfRule>
    <cfRule type="cellIs" dxfId="1" priority="23498" operator="equal">
      <formula>1</formula>
    </cfRule>
  </conditionalFormatting>
  <conditionalFormatting sqref="D1094:K1094">
    <cfRule type="cellIs" dxfId="0" priority="2279" operator="equal">
      <formula>0</formula>
    </cfRule>
    <cfRule type="cellIs" dxfId="1" priority="2280" operator="equal">
      <formula>1</formula>
    </cfRule>
  </conditionalFormatting>
  <conditionalFormatting sqref="D10950:K10950">
    <cfRule type="cellIs" dxfId="0" priority="23499" operator="equal">
      <formula>0</formula>
    </cfRule>
    <cfRule type="cellIs" dxfId="1" priority="23500" operator="equal">
      <formula>1</formula>
    </cfRule>
  </conditionalFormatting>
  <conditionalFormatting sqref="D10951:K10951">
    <cfRule type="cellIs" dxfId="0" priority="23501" operator="equal">
      <formula>0</formula>
    </cfRule>
    <cfRule type="cellIs" dxfId="1" priority="23502" operator="equal">
      <formula>1</formula>
    </cfRule>
  </conditionalFormatting>
  <conditionalFormatting sqref="D10952:K10952">
    <cfRule type="cellIs" dxfId="0" priority="23503" operator="equal">
      <formula>0</formula>
    </cfRule>
    <cfRule type="cellIs" dxfId="1" priority="23504" operator="equal">
      <formula>1</formula>
    </cfRule>
  </conditionalFormatting>
  <conditionalFormatting sqref="D10953:K10953">
    <cfRule type="cellIs" dxfId="0" priority="23505" operator="equal">
      <formula>0</formula>
    </cfRule>
    <cfRule type="cellIs" dxfId="1" priority="23506" operator="equal">
      <formula>1</formula>
    </cfRule>
  </conditionalFormatting>
  <conditionalFormatting sqref="D10954">
    <cfRule type="colorScale" priority="23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57">
    <cfRule type="colorScale" priority="23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5:K1095">
    <cfRule type="cellIs" dxfId="0" priority="2281" operator="equal">
      <formula>0</formula>
    </cfRule>
    <cfRule type="cellIs" dxfId="1" priority="2282" operator="equal">
      <formula>1</formula>
    </cfRule>
  </conditionalFormatting>
  <conditionalFormatting sqref="D10960:K10960">
    <cfRule type="cellIs" dxfId="0" priority="23523" operator="equal">
      <formula>0</formula>
    </cfRule>
    <cfRule type="cellIs" dxfId="1" priority="23524" operator="equal">
      <formula>1</formula>
    </cfRule>
  </conditionalFormatting>
  <conditionalFormatting sqref="D10961">
    <cfRule type="colorScale" priority="23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64">
    <cfRule type="colorScale" priority="23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67:K10967">
    <cfRule type="cellIs" dxfId="0" priority="23541" operator="equal">
      <formula>0</formula>
    </cfRule>
    <cfRule type="cellIs" dxfId="1" priority="23542" operator="equal">
      <formula>1</formula>
    </cfRule>
  </conditionalFormatting>
  <conditionalFormatting sqref="D10968:K10968">
    <cfRule type="cellIs" dxfId="0" priority="23543" operator="equal">
      <formula>0</formula>
    </cfRule>
    <cfRule type="cellIs" dxfId="1" priority="23544" operator="equal">
      <formula>1</formula>
    </cfRule>
  </conditionalFormatting>
  <conditionalFormatting sqref="D10969:K10969">
    <cfRule type="cellIs" dxfId="0" priority="23545" operator="equal">
      <formula>0</formula>
    </cfRule>
    <cfRule type="cellIs" dxfId="1" priority="23546" operator="equal">
      <formula>1</formula>
    </cfRule>
  </conditionalFormatting>
  <conditionalFormatting sqref="D1096:K1096">
    <cfRule type="cellIs" dxfId="0" priority="2283" operator="equal">
      <formula>0</formula>
    </cfRule>
    <cfRule type="cellIs" dxfId="1" priority="2284" operator="equal">
      <formula>1</formula>
    </cfRule>
  </conditionalFormatting>
  <conditionalFormatting sqref="D10970:K10970">
    <cfRule type="cellIs" dxfId="0" priority="23547" operator="equal">
      <formula>0</formula>
    </cfRule>
    <cfRule type="cellIs" dxfId="1" priority="23548" operator="equal">
      <formula>1</formula>
    </cfRule>
  </conditionalFormatting>
  <conditionalFormatting sqref="D10971:K10971">
    <cfRule type="cellIs" dxfId="0" priority="23549" operator="equal">
      <formula>0</formula>
    </cfRule>
    <cfRule type="cellIs" dxfId="1" priority="23550" operator="equal">
      <formula>1</formula>
    </cfRule>
  </conditionalFormatting>
  <conditionalFormatting sqref="D10972:K10972">
    <cfRule type="cellIs" dxfId="0" priority="23551" operator="equal">
      <formula>0</formula>
    </cfRule>
    <cfRule type="cellIs" dxfId="1" priority="23552" operator="equal">
      <formula>1</formula>
    </cfRule>
  </conditionalFormatting>
  <conditionalFormatting sqref="D10973:K10973">
    <cfRule type="cellIs" dxfId="0" priority="23553" operator="equal">
      <formula>0</formula>
    </cfRule>
    <cfRule type="cellIs" dxfId="1" priority="23554" operator="equal">
      <formula>1</formula>
    </cfRule>
  </conditionalFormatting>
  <conditionalFormatting sqref="D10974:K10974">
    <cfRule type="cellIs" dxfId="0" priority="23555" operator="equal">
      <formula>0</formula>
    </cfRule>
    <cfRule type="cellIs" dxfId="1" priority="23556" operator="equal">
      <formula>1</formula>
    </cfRule>
  </conditionalFormatting>
  <conditionalFormatting sqref="D10975:K10975">
    <cfRule type="cellIs" dxfId="0" priority="23557" operator="equal">
      <formula>0</formula>
    </cfRule>
    <cfRule type="cellIs" dxfId="1" priority="23558" operator="equal">
      <formula>1</formula>
    </cfRule>
  </conditionalFormatting>
  <conditionalFormatting sqref="D10976:K10976">
    <cfRule type="cellIs" dxfId="0" priority="23559" operator="equal">
      <formula>0</formula>
    </cfRule>
    <cfRule type="cellIs" dxfId="1" priority="23560" operator="equal">
      <formula>1</formula>
    </cfRule>
  </conditionalFormatting>
  <conditionalFormatting sqref="D10977:K10977">
    <cfRule type="cellIs" dxfId="0" priority="23561" operator="equal">
      <formula>0</formula>
    </cfRule>
    <cfRule type="cellIs" dxfId="1" priority="23562" operator="equal">
      <formula>1</formula>
    </cfRule>
  </conditionalFormatting>
  <conditionalFormatting sqref="D10978:K10978">
    <cfRule type="cellIs" dxfId="0" priority="23563" operator="equal">
      <formula>0</formula>
    </cfRule>
    <cfRule type="cellIs" dxfId="1" priority="23564" operator="equal">
      <formula>1</formula>
    </cfRule>
  </conditionalFormatting>
  <conditionalFormatting sqref="D10979">
    <cfRule type="colorScale" priority="23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7:K1097">
    <cfRule type="cellIs" dxfId="0" priority="2285" operator="equal">
      <formula>0</formula>
    </cfRule>
    <cfRule type="cellIs" dxfId="1" priority="2286" operator="equal">
      <formula>1</formula>
    </cfRule>
  </conditionalFormatting>
  <conditionalFormatting sqref="D10982">
    <cfRule type="colorScale" priority="23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85:K10985">
    <cfRule type="cellIs" dxfId="0" priority="23581" operator="equal">
      <formula>0</formula>
    </cfRule>
    <cfRule type="cellIs" dxfId="1" priority="23582" operator="equal">
      <formula>1</formula>
    </cfRule>
  </conditionalFormatting>
  <conditionalFormatting sqref="D10986:K10986">
    <cfRule type="cellIs" dxfId="0" priority="23583" operator="equal">
      <formula>0</formula>
    </cfRule>
    <cfRule type="cellIs" dxfId="1" priority="23584" operator="equal">
      <formula>1</formula>
    </cfRule>
  </conditionalFormatting>
  <conditionalFormatting sqref="D10987:K10987">
    <cfRule type="cellIs" dxfId="0" priority="23585" operator="equal">
      <formula>0</formula>
    </cfRule>
    <cfRule type="cellIs" dxfId="1" priority="23586" operator="equal">
      <formula>1</formula>
    </cfRule>
  </conditionalFormatting>
  <conditionalFormatting sqref="D10988:K10988">
    <cfRule type="cellIs" dxfId="0" priority="23587" operator="equal">
      <formula>0</formula>
    </cfRule>
    <cfRule type="cellIs" dxfId="1" priority="23588" operator="equal">
      <formula>1</formula>
    </cfRule>
  </conditionalFormatting>
  <conditionalFormatting sqref="D10989:K10989">
    <cfRule type="cellIs" dxfId="0" priority="23589" operator="equal">
      <formula>0</formula>
    </cfRule>
    <cfRule type="cellIs" dxfId="1" priority="23590" operator="equal">
      <formula>1</formula>
    </cfRule>
  </conditionalFormatting>
  <conditionalFormatting sqref="D1098:K1098">
    <cfRule type="cellIs" dxfId="0" priority="2287" operator="equal">
      <formula>0</formula>
    </cfRule>
    <cfRule type="cellIs" dxfId="1" priority="2288" operator="equal">
      <formula>1</formula>
    </cfRule>
  </conditionalFormatting>
  <conditionalFormatting sqref="D10990:K10990">
    <cfRule type="cellIs" dxfId="0" priority="23591" operator="equal">
      <formula>0</formula>
    </cfRule>
    <cfRule type="cellIs" dxfId="1" priority="23592" operator="equal">
      <formula>1</formula>
    </cfRule>
  </conditionalFormatting>
  <conditionalFormatting sqref="D10991:K10991">
    <cfRule type="cellIs" dxfId="0" priority="23593" operator="equal">
      <formula>0</formula>
    </cfRule>
    <cfRule type="cellIs" dxfId="1" priority="23594" operator="equal">
      <formula>1</formula>
    </cfRule>
  </conditionalFormatting>
  <conditionalFormatting sqref="D10992">
    <cfRule type="colorScale" priority="23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95">
    <cfRule type="colorScale" priority="23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98:K10998">
    <cfRule type="cellIs" dxfId="0" priority="23611" operator="equal">
      <formula>0</formula>
    </cfRule>
    <cfRule type="cellIs" dxfId="1" priority="23612" operator="equal">
      <formula>1</formula>
    </cfRule>
  </conditionalFormatting>
  <conditionalFormatting sqref="D10999:K10999">
    <cfRule type="cellIs" dxfId="0" priority="23613" operator="equal">
      <formula>0</formula>
    </cfRule>
    <cfRule type="cellIs" dxfId="1" priority="23614" operator="equal">
      <formula>1</formula>
    </cfRule>
  </conditionalFormatting>
  <conditionalFormatting sqref="D1099:K1099">
    <cfRule type="cellIs" dxfId="0" priority="2289" operator="equal">
      <formula>0</formula>
    </cfRule>
    <cfRule type="cellIs" dxfId="1" priority="2290" operator="equal">
      <formula>1</formula>
    </cfRule>
  </conditionalFormatting>
  <conditionalFormatting sqref="D109:K109">
    <cfRule type="cellIs" dxfId="0" priority="197" operator="equal">
      <formula>0</formula>
    </cfRule>
    <cfRule type="cellIs" dxfId="1" priority="198" operator="equal">
      <formula>1</formula>
    </cfRule>
  </conditionalFormatting>
  <conditionalFormatting sqref="D11">
    <cfRule type="colorScale" priority="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00:K11000">
    <cfRule type="cellIs" dxfId="0" priority="23615" operator="equal">
      <formula>0</formula>
    </cfRule>
    <cfRule type="cellIs" dxfId="1" priority="23616" operator="equal">
      <formula>1</formula>
    </cfRule>
  </conditionalFormatting>
  <conditionalFormatting sqref="D11001:K11001">
    <cfRule type="cellIs" dxfId="0" priority="23617" operator="equal">
      <formula>0</formula>
    </cfRule>
    <cfRule type="cellIs" dxfId="1" priority="23618" operator="equal">
      <formula>1</formula>
    </cfRule>
  </conditionalFormatting>
  <conditionalFormatting sqref="D11002:K11002">
    <cfRule type="cellIs" dxfId="0" priority="23619" operator="equal">
      <formula>0</formula>
    </cfRule>
    <cfRule type="cellIs" dxfId="1" priority="23620" operator="equal">
      <formula>1</formula>
    </cfRule>
  </conditionalFormatting>
  <conditionalFormatting sqref="D11003:K11003">
    <cfRule type="cellIs" dxfId="0" priority="23621" operator="equal">
      <formula>0</formula>
    </cfRule>
    <cfRule type="cellIs" dxfId="1" priority="23622" operator="equal">
      <formula>1</formula>
    </cfRule>
  </conditionalFormatting>
  <conditionalFormatting sqref="D11004:K11004">
    <cfRule type="cellIs" dxfId="0" priority="23623" operator="equal">
      <formula>0</formula>
    </cfRule>
    <cfRule type="cellIs" dxfId="1" priority="23624" operator="equal">
      <formula>1</formula>
    </cfRule>
  </conditionalFormatting>
  <conditionalFormatting sqref="D11005:K11005">
    <cfRule type="cellIs" dxfId="0" priority="23625" operator="equal">
      <formula>0</formula>
    </cfRule>
    <cfRule type="cellIs" dxfId="1" priority="23626" operator="equal">
      <formula>1</formula>
    </cfRule>
  </conditionalFormatting>
  <conditionalFormatting sqref="D11006:K11006">
    <cfRule type="cellIs" dxfId="0" priority="23627" operator="equal">
      <formula>0</formula>
    </cfRule>
    <cfRule type="cellIs" dxfId="1" priority="23628" operator="equal">
      <formula>1</formula>
    </cfRule>
  </conditionalFormatting>
  <conditionalFormatting sqref="D11007:K11007">
    <cfRule type="cellIs" dxfId="0" priority="23629" operator="equal">
      <formula>0</formula>
    </cfRule>
    <cfRule type="cellIs" dxfId="1" priority="23630" operator="equal">
      <formula>1</formula>
    </cfRule>
  </conditionalFormatting>
  <conditionalFormatting sqref="D11008:K11008">
    <cfRule type="cellIs" dxfId="0" priority="23631" operator="equal">
      <formula>0</formula>
    </cfRule>
    <cfRule type="cellIs" dxfId="1" priority="23632" operator="equal">
      <formula>1</formula>
    </cfRule>
  </conditionalFormatting>
  <conditionalFormatting sqref="D11009:K11009">
    <cfRule type="cellIs" dxfId="0" priority="23633" operator="equal">
      <formula>0</formula>
    </cfRule>
    <cfRule type="cellIs" dxfId="1" priority="23634" operator="equal">
      <formula>1</formula>
    </cfRule>
  </conditionalFormatting>
  <conditionalFormatting sqref="D1100:K1100">
    <cfRule type="cellIs" dxfId="0" priority="2291" operator="equal">
      <formula>0</formula>
    </cfRule>
    <cfRule type="cellIs" dxfId="1" priority="2292" operator="equal">
      <formula>1</formula>
    </cfRule>
  </conditionalFormatting>
  <conditionalFormatting sqref="D11010:K11010">
    <cfRule type="cellIs" dxfId="0" priority="23635" operator="equal">
      <formula>0</formula>
    </cfRule>
    <cfRule type="cellIs" dxfId="1" priority="23636" operator="equal">
      <formula>1</formula>
    </cfRule>
  </conditionalFormatting>
  <conditionalFormatting sqref="D11011:K11011">
    <cfRule type="cellIs" dxfId="0" priority="23637" operator="equal">
      <formula>0</formula>
    </cfRule>
    <cfRule type="cellIs" dxfId="1" priority="23638" operator="equal">
      <formula>1</formula>
    </cfRule>
  </conditionalFormatting>
  <conditionalFormatting sqref="D11012">
    <cfRule type="colorScale" priority="23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15:K11015">
    <cfRule type="cellIs" dxfId="0" priority="23647" operator="equal">
      <formula>0</formula>
    </cfRule>
    <cfRule type="cellIs" dxfId="1" priority="23648" operator="equal">
      <formula>1</formula>
    </cfRule>
  </conditionalFormatting>
  <conditionalFormatting sqref="D11016">
    <cfRule type="colorScale" priority="23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19">
    <cfRule type="colorScale" priority="23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1:K1101">
    <cfRule type="cellIs" dxfId="0" priority="2293" operator="equal">
      <formula>0</formula>
    </cfRule>
    <cfRule type="cellIs" dxfId="1" priority="2294" operator="equal">
      <formula>1</formula>
    </cfRule>
  </conditionalFormatting>
  <conditionalFormatting sqref="D11022:K11022">
    <cfRule type="cellIs" dxfId="0" priority="23665" operator="equal">
      <formula>0</formula>
    </cfRule>
    <cfRule type="cellIs" dxfId="1" priority="23666" operator="equal">
      <formula>1</formula>
    </cfRule>
  </conditionalFormatting>
  <conditionalFormatting sqref="D11023:K11023">
    <cfRule type="cellIs" dxfId="0" priority="23667" operator="equal">
      <formula>0</formula>
    </cfRule>
    <cfRule type="cellIs" dxfId="1" priority="23668" operator="equal">
      <formula>1</formula>
    </cfRule>
  </conditionalFormatting>
  <conditionalFormatting sqref="D11024:K11024">
    <cfRule type="cellIs" dxfId="0" priority="23669" operator="equal">
      <formula>0</formula>
    </cfRule>
    <cfRule type="cellIs" dxfId="1" priority="23670" operator="equal">
      <formula>1</formula>
    </cfRule>
  </conditionalFormatting>
  <conditionalFormatting sqref="D11025:K11025">
    <cfRule type="cellIs" dxfId="0" priority="23671" operator="equal">
      <formula>0</formula>
    </cfRule>
    <cfRule type="cellIs" dxfId="1" priority="23672" operator="equal">
      <formula>1</formula>
    </cfRule>
  </conditionalFormatting>
  <conditionalFormatting sqref="D11026:K11026">
    <cfRule type="cellIs" dxfId="0" priority="23673" operator="equal">
      <formula>0</formula>
    </cfRule>
    <cfRule type="cellIs" dxfId="1" priority="23674" operator="equal">
      <formula>1</formula>
    </cfRule>
  </conditionalFormatting>
  <conditionalFormatting sqref="D11027:K11027">
    <cfRule type="cellIs" dxfId="0" priority="23675" operator="equal">
      <formula>0</formula>
    </cfRule>
    <cfRule type="cellIs" dxfId="1" priority="23676" operator="equal">
      <formula>1</formula>
    </cfRule>
  </conditionalFormatting>
  <conditionalFormatting sqref="D11028">
    <cfRule type="colorScale" priority="23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2:K1102">
    <cfRule type="cellIs" dxfId="0" priority="2295" operator="equal">
      <formula>0</formula>
    </cfRule>
    <cfRule type="cellIs" dxfId="1" priority="2296" operator="equal">
      <formula>1</formula>
    </cfRule>
  </conditionalFormatting>
  <conditionalFormatting sqref="D11031">
    <cfRule type="colorScale" priority="23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34:K11034">
    <cfRule type="cellIs" dxfId="0" priority="23693" operator="equal">
      <formula>0</formula>
    </cfRule>
    <cfRule type="cellIs" dxfId="1" priority="23694" operator="equal">
      <formula>1</formula>
    </cfRule>
  </conditionalFormatting>
  <conditionalFormatting sqref="D11035">
    <cfRule type="colorScale" priority="23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38:K11038">
    <cfRule type="cellIs" dxfId="0" priority="23703" operator="equal">
      <formula>0</formula>
    </cfRule>
    <cfRule type="cellIs" dxfId="1" priority="23704" operator="equal">
      <formula>1</formula>
    </cfRule>
  </conditionalFormatting>
  <conditionalFormatting sqref="D11039:K11039">
    <cfRule type="cellIs" dxfId="0" priority="23705" operator="equal">
      <formula>0</formula>
    </cfRule>
    <cfRule type="cellIs" dxfId="1" priority="23706" operator="equal">
      <formula>1</formula>
    </cfRule>
  </conditionalFormatting>
  <conditionalFormatting sqref="D1103:K1103">
    <cfRule type="cellIs" dxfId="0" priority="2297" operator="equal">
      <formula>0</formula>
    </cfRule>
    <cfRule type="cellIs" dxfId="1" priority="2298" operator="equal">
      <formula>1</formula>
    </cfRule>
  </conditionalFormatting>
  <conditionalFormatting sqref="D1104">
    <cfRule type="colorScale" priority="2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40:K11040">
    <cfRule type="cellIs" dxfId="0" priority="23707" operator="equal">
      <formula>0</formula>
    </cfRule>
    <cfRule type="cellIs" dxfId="1" priority="23708" operator="equal">
      <formula>1</formula>
    </cfRule>
  </conditionalFormatting>
  <conditionalFormatting sqref="D11041:K11041">
    <cfRule type="cellIs" dxfId="0" priority="23709" operator="equal">
      <formula>0</formula>
    </cfRule>
    <cfRule type="cellIs" dxfId="1" priority="23710" operator="equal">
      <formula>1</formula>
    </cfRule>
  </conditionalFormatting>
  <conditionalFormatting sqref="D11042:K11042">
    <cfRule type="cellIs" dxfId="0" priority="23711" operator="equal">
      <formula>0</formula>
    </cfRule>
    <cfRule type="cellIs" dxfId="1" priority="23712" operator="equal">
      <formula>1</formula>
    </cfRule>
  </conditionalFormatting>
  <conditionalFormatting sqref="D11043:K11043">
    <cfRule type="cellIs" dxfId="0" priority="23713" operator="equal">
      <formula>0</formula>
    </cfRule>
    <cfRule type="cellIs" dxfId="1" priority="23714" operator="equal">
      <formula>1</formula>
    </cfRule>
  </conditionalFormatting>
  <conditionalFormatting sqref="D11044:K11044">
    <cfRule type="cellIs" dxfId="0" priority="23715" operator="equal">
      <formula>0</formula>
    </cfRule>
    <cfRule type="cellIs" dxfId="1" priority="23716" operator="equal">
      <formula>1</formula>
    </cfRule>
  </conditionalFormatting>
  <conditionalFormatting sqref="D11045:K11045">
    <cfRule type="cellIs" dxfId="0" priority="23717" operator="equal">
      <formula>0</formula>
    </cfRule>
    <cfRule type="cellIs" dxfId="1" priority="23718" operator="equal">
      <formula>1</formula>
    </cfRule>
  </conditionalFormatting>
  <conditionalFormatting sqref="D11046:K11046">
    <cfRule type="cellIs" dxfId="0" priority="23719" operator="equal">
      <formula>0</formula>
    </cfRule>
    <cfRule type="cellIs" dxfId="1" priority="23720" operator="equal">
      <formula>1</formula>
    </cfRule>
  </conditionalFormatting>
  <conditionalFormatting sqref="D11047:K11047">
    <cfRule type="cellIs" dxfId="0" priority="23721" operator="equal">
      <formula>0</formula>
    </cfRule>
    <cfRule type="cellIs" dxfId="1" priority="23722" operator="equal">
      <formula>1</formula>
    </cfRule>
  </conditionalFormatting>
  <conditionalFormatting sqref="D11048:K11048">
    <cfRule type="cellIs" dxfId="0" priority="23723" operator="equal">
      <formula>0</formula>
    </cfRule>
    <cfRule type="cellIs" dxfId="1" priority="23724" operator="equal">
      <formula>1</formula>
    </cfRule>
  </conditionalFormatting>
  <conditionalFormatting sqref="D11049:K11049">
    <cfRule type="cellIs" dxfId="0" priority="23725" operator="equal">
      <formula>0</formula>
    </cfRule>
    <cfRule type="cellIs" dxfId="1" priority="23726" operator="equal">
      <formula>1</formula>
    </cfRule>
  </conditionalFormatting>
  <conditionalFormatting sqref="D11050:K11050">
    <cfRule type="cellIs" dxfId="0" priority="23727" operator="equal">
      <formula>0</formula>
    </cfRule>
    <cfRule type="cellIs" dxfId="1" priority="23728" operator="equal">
      <formula>1</formula>
    </cfRule>
  </conditionalFormatting>
  <conditionalFormatting sqref="D11051:K11051">
    <cfRule type="cellIs" dxfId="0" priority="23729" operator="equal">
      <formula>0</formula>
    </cfRule>
    <cfRule type="cellIs" dxfId="1" priority="23730" operator="equal">
      <formula>1</formula>
    </cfRule>
  </conditionalFormatting>
  <conditionalFormatting sqref="D11052">
    <cfRule type="colorScale" priority="23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55">
    <cfRule type="colorScale" priority="23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58:K11058">
    <cfRule type="cellIs" dxfId="0" priority="23747" operator="equal">
      <formula>0</formula>
    </cfRule>
    <cfRule type="cellIs" dxfId="1" priority="23748" operator="equal">
      <formula>1</formula>
    </cfRule>
  </conditionalFormatting>
  <conditionalFormatting sqref="D11059:K11059">
    <cfRule type="cellIs" dxfId="0" priority="23749" operator="equal">
      <formula>0</formula>
    </cfRule>
    <cfRule type="cellIs" dxfId="1" priority="23750" operator="equal">
      <formula>1</formula>
    </cfRule>
  </conditionalFormatting>
  <conditionalFormatting sqref="D11060:K11060">
    <cfRule type="cellIs" dxfId="0" priority="23751" operator="equal">
      <formula>0</formula>
    </cfRule>
    <cfRule type="cellIs" dxfId="1" priority="23752" operator="equal">
      <formula>1</formula>
    </cfRule>
  </conditionalFormatting>
  <conditionalFormatting sqref="D11061:K11061">
    <cfRule type="cellIs" dxfId="0" priority="23753" operator="equal">
      <formula>0</formula>
    </cfRule>
    <cfRule type="cellIs" dxfId="1" priority="23754" operator="equal">
      <formula>1</formula>
    </cfRule>
  </conditionalFormatting>
  <conditionalFormatting sqref="D11062:K11062">
    <cfRule type="cellIs" dxfId="0" priority="23755" operator="equal">
      <formula>0</formula>
    </cfRule>
    <cfRule type="cellIs" dxfId="1" priority="23756" operator="equal">
      <formula>1</formula>
    </cfRule>
  </conditionalFormatting>
  <conditionalFormatting sqref="D11063:K11063">
    <cfRule type="cellIs" dxfId="0" priority="23757" operator="equal">
      <formula>0</formula>
    </cfRule>
    <cfRule type="cellIs" dxfId="1" priority="23758" operator="equal">
      <formula>1</formula>
    </cfRule>
  </conditionalFormatting>
  <conditionalFormatting sqref="D11064:K11064">
    <cfRule type="cellIs" dxfId="0" priority="23759" operator="equal">
      <formula>0</formula>
    </cfRule>
    <cfRule type="cellIs" dxfId="1" priority="23760" operator="equal">
      <formula>1</formula>
    </cfRule>
  </conditionalFormatting>
  <conditionalFormatting sqref="D11065:K11065">
    <cfRule type="cellIs" dxfId="0" priority="23761" operator="equal">
      <formula>0</formula>
    </cfRule>
    <cfRule type="cellIs" dxfId="1" priority="23762" operator="equal">
      <formula>1</formula>
    </cfRule>
  </conditionalFormatting>
  <conditionalFormatting sqref="D11066:K11066">
    <cfRule type="cellIs" dxfId="0" priority="23763" operator="equal">
      <formula>0</formula>
    </cfRule>
    <cfRule type="cellIs" dxfId="1" priority="23764" operator="equal">
      <formula>1</formula>
    </cfRule>
  </conditionalFormatting>
  <conditionalFormatting sqref="D11067:K11067">
    <cfRule type="cellIs" dxfId="0" priority="23765" operator="equal">
      <formula>0</formula>
    </cfRule>
    <cfRule type="cellIs" dxfId="1" priority="23766" operator="equal">
      <formula>1</formula>
    </cfRule>
  </conditionalFormatting>
  <conditionalFormatting sqref="D11068:K11068">
    <cfRule type="cellIs" dxfId="0" priority="23767" operator="equal">
      <formula>0</formula>
    </cfRule>
    <cfRule type="cellIs" dxfId="1" priority="23768" operator="equal">
      <formula>1</formula>
    </cfRule>
  </conditionalFormatting>
  <conditionalFormatting sqref="D11069:K11069">
    <cfRule type="cellIs" dxfId="0" priority="23769" operator="equal">
      <formula>0</formula>
    </cfRule>
    <cfRule type="cellIs" dxfId="1" priority="23770" operator="equal">
      <formula>1</formula>
    </cfRule>
  </conditionalFormatting>
  <conditionalFormatting sqref="D11070:K11070">
    <cfRule type="cellIs" dxfId="0" priority="23771" operator="equal">
      <formula>0</formula>
    </cfRule>
    <cfRule type="cellIs" dxfId="1" priority="23772" operator="equal">
      <formula>1</formula>
    </cfRule>
  </conditionalFormatting>
  <conditionalFormatting sqref="D11071:K11071">
    <cfRule type="cellIs" dxfId="0" priority="23773" operator="equal">
      <formula>0</formula>
    </cfRule>
    <cfRule type="cellIs" dxfId="1" priority="23774" operator="equal">
      <formula>1</formula>
    </cfRule>
  </conditionalFormatting>
  <conditionalFormatting sqref="D11072:K11072">
    <cfRule type="cellIs" dxfId="0" priority="23775" operator="equal">
      <formula>0</formula>
    </cfRule>
    <cfRule type="cellIs" dxfId="1" priority="23776" operator="equal">
      <formula>1</formula>
    </cfRule>
  </conditionalFormatting>
  <conditionalFormatting sqref="D11073:K11073">
    <cfRule type="cellIs" dxfId="0" priority="23777" operator="equal">
      <formula>0</formula>
    </cfRule>
    <cfRule type="cellIs" dxfId="1" priority="23778" operator="equal">
      <formula>1</formula>
    </cfRule>
  </conditionalFormatting>
  <conditionalFormatting sqref="D11074:K11074">
    <cfRule type="cellIs" dxfId="0" priority="23779" operator="equal">
      <formula>0</formula>
    </cfRule>
    <cfRule type="cellIs" dxfId="1" priority="23780" operator="equal">
      <formula>1</formula>
    </cfRule>
  </conditionalFormatting>
  <conditionalFormatting sqref="D11075:K11075">
    <cfRule type="cellIs" dxfId="0" priority="23781" operator="equal">
      <formula>0</formula>
    </cfRule>
    <cfRule type="cellIs" dxfId="1" priority="23782" operator="equal">
      <formula>1</formula>
    </cfRule>
  </conditionalFormatting>
  <conditionalFormatting sqref="D11076">
    <cfRule type="colorScale" priority="23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79:K11079">
    <cfRule type="cellIs" dxfId="0" priority="23791" operator="equal">
      <formula>0</formula>
    </cfRule>
    <cfRule type="cellIs" dxfId="1" priority="23792" operator="equal">
      <formula>1</formula>
    </cfRule>
  </conditionalFormatting>
  <conditionalFormatting sqref="D1107:K1107">
    <cfRule type="cellIs" dxfId="0" priority="2307" operator="equal">
      <formula>0</formula>
    </cfRule>
    <cfRule type="cellIs" dxfId="1" priority="2308" operator="equal">
      <formula>1</formula>
    </cfRule>
  </conditionalFormatting>
  <conditionalFormatting sqref="D11080:K11080">
    <cfRule type="cellIs" dxfId="0" priority="23793" operator="equal">
      <formula>0</formula>
    </cfRule>
    <cfRule type="cellIs" dxfId="1" priority="23794" operator="equal">
      <formula>1</formula>
    </cfRule>
  </conditionalFormatting>
  <conditionalFormatting sqref="D11081:K11081">
    <cfRule type="cellIs" dxfId="0" priority="23795" operator="equal">
      <formula>0</formula>
    </cfRule>
    <cfRule type="cellIs" dxfId="1" priority="23796" operator="equal">
      <formula>1</formula>
    </cfRule>
  </conditionalFormatting>
  <conditionalFormatting sqref="D11082:K11082">
    <cfRule type="cellIs" dxfId="0" priority="23797" operator="equal">
      <formula>0</formula>
    </cfRule>
    <cfRule type="cellIs" dxfId="1" priority="23798" operator="equal">
      <formula>1</formula>
    </cfRule>
  </conditionalFormatting>
  <conditionalFormatting sqref="D11083:K11083">
    <cfRule type="cellIs" dxfId="0" priority="23799" operator="equal">
      <formula>0</formula>
    </cfRule>
    <cfRule type="cellIs" dxfId="1" priority="23800" operator="equal">
      <formula>1</formula>
    </cfRule>
  </conditionalFormatting>
  <conditionalFormatting sqref="D11084:K11084">
    <cfRule type="cellIs" dxfId="0" priority="23801" operator="equal">
      <formula>0</formula>
    </cfRule>
    <cfRule type="cellIs" dxfId="1" priority="23802" operator="equal">
      <formula>1</formula>
    </cfRule>
  </conditionalFormatting>
  <conditionalFormatting sqref="D11085:K11085">
    <cfRule type="cellIs" dxfId="0" priority="23803" operator="equal">
      <formula>0</formula>
    </cfRule>
    <cfRule type="cellIs" dxfId="1" priority="23804" operator="equal">
      <formula>1</formula>
    </cfRule>
  </conditionalFormatting>
  <conditionalFormatting sqref="D11086:K11086">
    <cfRule type="cellIs" dxfId="0" priority="23805" operator="equal">
      <formula>0</formula>
    </cfRule>
    <cfRule type="cellIs" dxfId="1" priority="23806" operator="equal">
      <formula>1</formula>
    </cfRule>
  </conditionalFormatting>
  <conditionalFormatting sqref="D11087:K11087">
    <cfRule type="cellIs" dxfId="0" priority="23807" operator="equal">
      <formula>0</formula>
    </cfRule>
    <cfRule type="cellIs" dxfId="1" priority="23808" operator="equal">
      <formula>1</formula>
    </cfRule>
  </conditionalFormatting>
  <conditionalFormatting sqref="D11088:K11088">
    <cfRule type="cellIs" dxfId="0" priority="23809" operator="equal">
      <formula>0</formula>
    </cfRule>
    <cfRule type="cellIs" dxfId="1" priority="23810" operator="equal">
      <formula>1</formula>
    </cfRule>
  </conditionalFormatting>
  <conditionalFormatting sqref="D11089:K11089">
    <cfRule type="cellIs" dxfId="0" priority="23811" operator="equal">
      <formula>0</formula>
    </cfRule>
    <cfRule type="cellIs" dxfId="1" priority="23812" operator="equal">
      <formula>1</formula>
    </cfRule>
  </conditionalFormatting>
  <conditionalFormatting sqref="D1108:K1108">
    <cfRule type="cellIs" dxfId="0" priority="2309" operator="equal">
      <formula>0</formula>
    </cfRule>
    <cfRule type="cellIs" dxfId="1" priority="2310" operator="equal">
      <formula>1</formula>
    </cfRule>
  </conditionalFormatting>
  <conditionalFormatting sqref="D11090:K11090">
    <cfRule type="cellIs" dxfId="0" priority="23813" operator="equal">
      <formula>0</formula>
    </cfRule>
    <cfRule type="cellIs" dxfId="1" priority="23814" operator="equal">
      <formula>1</formula>
    </cfRule>
  </conditionalFormatting>
  <conditionalFormatting sqref="D11091">
    <cfRule type="colorScale" priority="23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94:K11094">
    <cfRule type="cellIs" dxfId="0" priority="23823" operator="equal">
      <formula>0</formula>
    </cfRule>
    <cfRule type="cellIs" dxfId="1" priority="23824" operator="equal">
      <formula>1</formula>
    </cfRule>
  </conditionalFormatting>
  <conditionalFormatting sqref="D11095:K11095">
    <cfRule type="cellIs" dxfId="0" priority="23825" operator="equal">
      <formula>0</formula>
    </cfRule>
    <cfRule type="cellIs" dxfId="1" priority="23826" operator="equal">
      <formula>1</formula>
    </cfRule>
  </conditionalFormatting>
  <conditionalFormatting sqref="D11096">
    <cfRule type="colorScale" priority="23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99">
    <cfRule type="colorScale" priority="23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9:K1109">
    <cfRule type="cellIs" dxfId="0" priority="2311" operator="equal">
      <formula>0</formula>
    </cfRule>
    <cfRule type="cellIs" dxfId="1" priority="2312" operator="equal">
      <formula>1</formula>
    </cfRule>
  </conditionalFormatting>
  <conditionalFormatting sqref="D110:K110">
    <cfRule type="cellIs" dxfId="0" priority="199" operator="equal">
      <formula>0</formula>
    </cfRule>
    <cfRule type="cellIs" dxfId="1" priority="200" operator="equal">
      <formula>1</formula>
    </cfRule>
  </conditionalFormatting>
  <conditionalFormatting sqref="D11102:K11102">
    <cfRule type="cellIs" dxfId="0" priority="23843" operator="equal">
      <formula>0</formula>
    </cfRule>
    <cfRule type="cellIs" dxfId="1" priority="23844" operator="equal">
      <formula>1</formula>
    </cfRule>
  </conditionalFormatting>
  <conditionalFormatting sqref="D11103:K11103">
    <cfRule type="cellIs" dxfId="0" priority="23845" operator="equal">
      <formula>0</formula>
    </cfRule>
    <cfRule type="cellIs" dxfId="1" priority="23846" operator="equal">
      <formula>1</formula>
    </cfRule>
  </conditionalFormatting>
  <conditionalFormatting sqref="D11104:K11104">
    <cfRule type="cellIs" dxfId="0" priority="23847" operator="equal">
      <formula>0</formula>
    </cfRule>
    <cfRule type="cellIs" dxfId="1" priority="23848" operator="equal">
      <formula>1</formula>
    </cfRule>
  </conditionalFormatting>
  <conditionalFormatting sqref="D11105:K11105">
    <cfRule type="cellIs" dxfId="0" priority="23849" operator="equal">
      <formula>0</formula>
    </cfRule>
    <cfRule type="cellIs" dxfId="1" priority="23850" operator="equal">
      <formula>1</formula>
    </cfRule>
  </conditionalFormatting>
  <conditionalFormatting sqref="D11106:K11106">
    <cfRule type="cellIs" dxfId="0" priority="23851" operator="equal">
      <formula>0</formula>
    </cfRule>
    <cfRule type="cellIs" dxfId="1" priority="23852" operator="equal">
      <formula>1</formula>
    </cfRule>
  </conditionalFormatting>
  <conditionalFormatting sqref="D11107:K11107">
    <cfRule type="cellIs" dxfId="0" priority="23853" operator="equal">
      <formula>0</formula>
    </cfRule>
    <cfRule type="cellIs" dxfId="1" priority="23854" operator="equal">
      <formula>1</formula>
    </cfRule>
  </conditionalFormatting>
  <conditionalFormatting sqref="D11108:K11108">
    <cfRule type="cellIs" dxfId="0" priority="23855" operator="equal">
      <formula>0</formula>
    </cfRule>
    <cfRule type="cellIs" dxfId="1" priority="23856" operator="equal">
      <formula>1</formula>
    </cfRule>
  </conditionalFormatting>
  <conditionalFormatting sqref="D11109:K11109">
    <cfRule type="cellIs" dxfId="0" priority="23857" operator="equal">
      <formula>0</formula>
    </cfRule>
    <cfRule type="cellIs" dxfId="1" priority="23858" operator="equal">
      <formula>1</formula>
    </cfRule>
  </conditionalFormatting>
  <conditionalFormatting sqref="D1110:K1110">
    <cfRule type="cellIs" dxfId="0" priority="2313" operator="equal">
      <formula>0</formula>
    </cfRule>
    <cfRule type="cellIs" dxfId="1" priority="2314" operator="equal">
      <formula>1</formula>
    </cfRule>
  </conditionalFormatting>
  <conditionalFormatting sqref="D11110:K11110">
    <cfRule type="cellIs" dxfId="0" priority="23859" operator="equal">
      <formula>0</formula>
    </cfRule>
    <cfRule type="cellIs" dxfId="1" priority="23860" operator="equal">
      <formula>1</formula>
    </cfRule>
  </conditionalFormatting>
  <conditionalFormatting sqref="D11111:K11111">
    <cfRule type="cellIs" dxfId="0" priority="23861" operator="equal">
      <formula>0</formula>
    </cfRule>
    <cfRule type="cellIs" dxfId="1" priority="23862" operator="equal">
      <formula>1</formula>
    </cfRule>
  </conditionalFormatting>
  <conditionalFormatting sqref="D11112:K11112">
    <cfRule type="cellIs" dxfId="0" priority="23863" operator="equal">
      <formula>0</formula>
    </cfRule>
    <cfRule type="cellIs" dxfId="1" priority="23864" operator="equal">
      <formula>1</formula>
    </cfRule>
  </conditionalFormatting>
  <conditionalFormatting sqref="D11113:K11113">
    <cfRule type="cellIs" dxfId="0" priority="23865" operator="equal">
      <formula>0</formula>
    </cfRule>
    <cfRule type="cellIs" dxfId="1" priority="23866" operator="equal">
      <formula>1</formula>
    </cfRule>
  </conditionalFormatting>
  <conditionalFormatting sqref="D11114:K11114">
    <cfRule type="cellIs" dxfId="0" priority="23867" operator="equal">
      <formula>0</formula>
    </cfRule>
    <cfRule type="cellIs" dxfId="1" priority="23868" operator="equal">
      <formula>1</formula>
    </cfRule>
  </conditionalFormatting>
  <conditionalFormatting sqref="D11115">
    <cfRule type="colorScale" priority="23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18:K11118">
    <cfRule type="cellIs" dxfId="0" priority="23877" operator="equal">
      <formula>0</formula>
    </cfRule>
    <cfRule type="cellIs" dxfId="1" priority="23878" operator="equal">
      <formula>1</formula>
    </cfRule>
  </conditionalFormatting>
  <conditionalFormatting sqref="D11119:K11119">
    <cfRule type="cellIs" dxfId="0" priority="23879" operator="equal">
      <formula>0</formula>
    </cfRule>
    <cfRule type="cellIs" dxfId="1" priority="23880" operator="equal">
      <formula>1</formula>
    </cfRule>
  </conditionalFormatting>
  <conditionalFormatting sqref="D1111:K1111">
    <cfRule type="cellIs" dxfId="0" priority="2315" operator="equal">
      <formula>0</formula>
    </cfRule>
    <cfRule type="cellIs" dxfId="1" priority="2316" operator="equal">
      <formula>1</formula>
    </cfRule>
  </conditionalFormatting>
  <conditionalFormatting sqref="D11120:K11120">
    <cfRule type="cellIs" dxfId="0" priority="23881" operator="equal">
      <formula>0</formula>
    </cfRule>
    <cfRule type="cellIs" dxfId="1" priority="23882" operator="equal">
      <formula>1</formula>
    </cfRule>
  </conditionalFormatting>
  <conditionalFormatting sqref="D11121:K11121">
    <cfRule type="cellIs" dxfId="0" priority="23883" operator="equal">
      <formula>0</formula>
    </cfRule>
    <cfRule type="cellIs" dxfId="1" priority="23884" operator="equal">
      <formula>1</formula>
    </cfRule>
  </conditionalFormatting>
  <conditionalFormatting sqref="D11122:K11122">
    <cfRule type="cellIs" dxfId="0" priority="23885" operator="equal">
      <formula>0</formula>
    </cfRule>
    <cfRule type="cellIs" dxfId="1" priority="23886" operator="equal">
      <formula>1</formula>
    </cfRule>
  </conditionalFormatting>
  <conditionalFormatting sqref="D11123:K11123">
    <cfRule type="cellIs" dxfId="0" priority="23887" operator="equal">
      <formula>0</formula>
    </cfRule>
    <cfRule type="cellIs" dxfId="1" priority="23888" operator="equal">
      <formula>1</formula>
    </cfRule>
  </conditionalFormatting>
  <conditionalFormatting sqref="D11124:K11124">
    <cfRule type="cellIs" dxfId="0" priority="23889" operator="equal">
      <formula>0</formula>
    </cfRule>
    <cfRule type="cellIs" dxfId="1" priority="23890" operator="equal">
      <formula>1</formula>
    </cfRule>
  </conditionalFormatting>
  <conditionalFormatting sqref="D11125:K11125">
    <cfRule type="cellIs" dxfId="0" priority="23891" operator="equal">
      <formula>0</formula>
    </cfRule>
    <cfRule type="cellIs" dxfId="1" priority="23892" operator="equal">
      <formula>1</formula>
    </cfRule>
  </conditionalFormatting>
  <conditionalFormatting sqref="D11126:K11126">
    <cfRule type="cellIs" dxfId="0" priority="23893" operator="equal">
      <formula>0</formula>
    </cfRule>
    <cfRule type="cellIs" dxfId="1" priority="23894" operator="equal">
      <formula>1</formula>
    </cfRule>
  </conditionalFormatting>
  <conditionalFormatting sqref="D11127:K11127">
    <cfRule type="cellIs" dxfId="0" priority="23895" operator="equal">
      <formula>0</formula>
    </cfRule>
    <cfRule type="cellIs" dxfId="1" priority="23896" operator="equal">
      <formula>1</formula>
    </cfRule>
  </conditionalFormatting>
  <conditionalFormatting sqref="D11128:K11128">
    <cfRule type="cellIs" dxfId="0" priority="23897" operator="equal">
      <formula>0</formula>
    </cfRule>
    <cfRule type="cellIs" dxfId="1" priority="23898" operator="equal">
      <formula>1</formula>
    </cfRule>
  </conditionalFormatting>
  <conditionalFormatting sqref="D11129:K11129">
    <cfRule type="cellIs" dxfId="0" priority="23899" operator="equal">
      <formula>0</formula>
    </cfRule>
    <cfRule type="cellIs" dxfId="1" priority="23900" operator="equal">
      <formula>1</formula>
    </cfRule>
  </conditionalFormatting>
  <conditionalFormatting sqref="D1112:K1112">
    <cfRule type="cellIs" dxfId="0" priority="2317" operator="equal">
      <formula>0</formula>
    </cfRule>
    <cfRule type="cellIs" dxfId="1" priority="2318" operator="equal">
      <formula>1</formula>
    </cfRule>
  </conditionalFormatting>
  <conditionalFormatting sqref="D11130:K11130">
    <cfRule type="cellIs" dxfId="0" priority="23901" operator="equal">
      <formula>0</formula>
    </cfRule>
    <cfRule type="cellIs" dxfId="1" priority="23902" operator="equal">
      <formula>1</formula>
    </cfRule>
  </conditionalFormatting>
  <conditionalFormatting sqref="D11131:K11131">
    <cfRule type="cellIs" dxfId="0" priority="23903" operator="equal">
      <formula>0</formula>
    </cfRule>
    <cfRule type="cellIs" dxfId="1" priority="23904" operator="equal">
      <formula>1</formula>
    </cfRule>
  </conditionalFormatting>
  <conditionalFormatting sqref="D11132:K11132">
    <cfRule type="cellIs" dxfId="0" priority="23905" operator="equal">
      <formula>0</formula>
    </cfRule>
    <cfRule type="cellIs" dxfId="1" priority="23906" operator="equal">
      <formula>1</formula>
    </cfRule>
  </conditionalFormatting>
  <conditionalFormatting sqref="D11133:K11133">
    <cfRule type="cellIs" dxfId="0" priority="23907" operator="equal">
      <formula>0</formula>
    </cfRule>
    <cfRule type="cellIs" dxfId="1" priority="23908" operator="equal">
      <formula>1</formula>
    </cfRule>
  </conditionalFormatting>
  <conditionalFormatting sqref="D11134:K11134">
    <cfRule type="cellIs" dxfId="0" priority="23909" operator="equal">
      <formula>0</formula>
    </cfRule>
    <cfRule type="cellIs" dxfId="1" priority="23910" operator="equal">
      <formula>1</formula>
    </cfRule>
  </conditionalFormatting>
  <conditionalFormatting sqref="D11135:K11135">
    <cfRule type="cellIs" dxfId="0" priority="23911" operator="equal">
      <formula>0</formula>
    </cfRule>
    <cfRule type="cellIs" dxfId="1" priority="23912" operator="equal">
      <formula>1</formula>
    </cfRule>
  </conditionalFormatting>
  <conditionalFormatting sqref="D11136:K11136">
    <cfRule type="cellIs" dxfId="0" priority="23913" operator="equal">
      <formula>0</formula>
    </cfRule>
    <cfRule type="cellIs" dxfId="1" priority="23914" operator="equal">
      <formula>1</formula>
    </cfRule>
  </conditionalFormatting>
  <conditionalFormatting sqref="D11137:K11137">
    <cfRule type="cellIs" dxfId="0" priority="23915" operator="equal">
      <formula>0</formula>
    </cfRule>
    <cfRule type="cellIs" dxfId="1" priority="23916" operator="equal">
      <formula>1</formula>
    </cfRule>
  </conditionalFormatting>
  <conditionalFormatting sqref="D11138:K11138">
    <cfRule type="cellIs" dxfId="0" priority="23917" operator="equal">
      <formula>0</formula>
    </cfRule>
    <cfRule type="cellIs" dxfId="1" priority="23918" operator="equal">
      <formula>1</formula>
    </cfRule>
  </conditionalFormatting>
  <conditionalFormatting sqref="D11139">
    <cfRule type="colorScale" priority="24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3:K1113">
    <cfRule type="cellIs" dxfId="0" priority="2319" operator="equal">
      <formula>0</formula>
    </cfRule>
    <cfRule type="cellIs" dxfId="1" priority="2320" operator="equal">
      <formula>1</formula>
    </cfRule>
  </conditionalFormatting>
  <conditionalFormatting sqref="D11142">
    <cfRule type="colorScale" priority="23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45:K11145">
    <cfRule type="cellIs" dxfId="0" priority="23935" operator="equal">
      <formula>0</formula>
    </cfRule>
    <cfRule type="cellIs" dxfId="1" priority="23936" operator="equal">
      <formula>1</formula>
    </cfRule>
  </conditionalFormatting>
  <conditionalFormatting sqref="D11146:K11146">
    <cfRule type="cellIs" dxfId="0" priority="23937" operator="equal">
      <formula>0</formula>
    </cfRule>
    <cfRule type="cellIs" dxfId="1" priority="23938" operator="equal">
      <formula>1</formula>
    </cfRule>
  </conditionalFormatting>
  <conditionalFormatting sqref="D11147:K11147">
    <cfRule type="cellIs" dxfId="0" priority="23939" operator="equal">
      <formula>0</formula>
    </cfRule>
    <cfRule type="cellIs" dxfId="1" priority="23940" operator="equal">
      <formula>1</formula>
    </cfRule>
  </conditionalFormatting>
  <conditionalFormatting sqref="D11148:K11148">
    <cfRule type="cellIs" dxfId="0" priority="23941" operator="equal">
      <formula>0</formula>
    </cfRule>
    <cfRule type="cellIs" dxfId="1" priority="23942" operator="equal">
      <formula>1</formula>
    </cfRule>
  </conditionalFormatting>
  <conditionalFormatting sqref="D11149:K11149">
    <cfRule type="cellIs" dxfId="0" priority="23943" operator="equal">
      <formula>0</formula>
    </cfRule>
    <cfRule type="cellIs" dxfId="1" priority="23944" operator="equal">
      <formula>1</formula>
    </cfRule>
  </conditionalFormatting>
  <conditionalFormatting sqref="D1114:K1114">
    <cfRule type="cellIs" dxfId="0" priority="2321" operator="equal">
      <formula>0</formula>
    </cfRule>
    <cfRule type="cellIs" dxfId="1" priority="2322" operator="equal">
      <formula>1</formula>
    </cfRule>
  </conditionalFormatting>
  <conditionalFormatting sqref="D11150:K11150">
    <cfRule type="cellIs" dxfId="0" priority="23945" operator="equal">
      <formula>0</formula>
    </cfRule>
    <cfRule type="cellIs" dxfId="1" priority="23946" operator="equal">
      <formula>1</formula>
    </cfRule>
  </conditionalFormatting>
  <conditionalFormatting sqref="D11151:K11151">
    <cfRule type="cellIs" dxfId="0" priority="23947" operator="equal">
      <formula>0</formula>
    </cfRule>
    <cfRule type="cellIs" dxfId="1" priority="23948" operator="equal">
      <formula>1</formula>
    </cfRule>
  </conditionalFormatting>
  <conditionalFormatting sqref="D11152:K11152">
    <cfRule type="cellIs" dxfId="0" priority="23949" operator="equal">
      <formula>0</formula>
    </cfRule>
    <cfRule type="cellIs" dxfId="1" priority="23950" operator="equal">
      <formula>1</formula>
    </cfRule>
  </conditionalFormatting>
  <conditionalFormatting sqref="D11153:K11153">
    <cfRule type="cellIs" dxfId="0" priority="23951" operator="equal">
      <formula>0</formula>
    </cfRule>
    <cfRule type="cellIs" dxfId="1" priority="23952" operator="equal">
      <formula>1</formula>
    </cfRule>
  </conditionalFormatting>
  <conditionalFormatting sqref="D11154:K11154">
    <cfRule type="cellIs" dxfId="0" priority="23953" operator="equal">
      <formula>0</formula>
    </cfRule>
    <cfRule type="cellIs" dxfId="1" priority="23954" operator="equal">
      <formula>1</formula>
    </cfRule>
  </conditionalFormatting>
  <conditionalFormatting sqref="D11155:K11155">
    <cfRule type="cellIs" dxfId="0" priority="23955" operator="equal">
      <formula>0</formula>
    </cfRule>
    <cfRule type="cellIs" dxfId="1" priority="23956" operator="equal">
      <formula>1</formula>
    </cfRule>
  </conditionalFormatting>
  <conditionalFormatting sqref="D11156:K11156">
    <cfRule type="cellIs" dxfId="0" priority="23957" operator="equal">
      <formula>0</formula>
    </cfRule>
    <cfRule type="cellIs" dxfId="1" priority="23958" operator="equal">
      <formula>1</formula>
    </cfRule>
  </conditionalFormatting>
  <conditionalFormatting sqref="D11157:K11157">
    <cfRule type="cellIs" dxfId="0" priority="23959" operator="equal">
      <formula>0</formula>
    </cfRule>
    <cfRule type="cellIs" dxfId="1" priority="23960" operator="equal">
      <formula>1</formula>
    </cfRule>
  </conditionalFormatting>
  <conditionalFormatting sqref="D11158:K11158">
    <cfRule type="cellIs" dxfId="0" priority="23961" operator="equal">
      <formula>0</formula>
    </cfRule>
    <cfRule type="cellIs" dxfId="1" priority="23962" operator="equal">
      <formula>1</formula>
    </cfRule>
  </conditionalFormatting>
  <conditionalFormatting sqref="D11159:K11159">
    <cfRule type="cellIs" dxfId="0" priority="23963" operator="equal">
      <formula>0</formula>
    </cfRule>
    <cfRule type="cellIs" dxfId="1" priority="23964" operator="equal">
      <formula>1</formula>
    </cfRule>
  </conditionalFormatting>
  <conditionalFormatting sqref="D1115:K1115">
    <cfRule type="cellIs" dxfId="0" priority="2323" operator="equal">
      <formula>0</formula>
    </cfRule>
    <cfRule type="cellIs" dxfId="1" priority="2324" operator="equal">
      <formula>1</formula>
    </cfRule>
  </conditionalFormatting>
  <conditionalFormatting sqref="D11160:K11160">
    <cfRule type="cellIs" dxfId="0" priority="23965" operator="equal">
      <formula>0</formula>
    </cfRule>
    <cfRule type="cellIs" dxfId="1" priority="23966" operator="equal">
      <formula>1</formula>
    </cfRule>
  </conditionalFormatting>
  <conditionalFormatting sqref="D11161:K11161">
    <cfRule type="cellIs" dxfId="0" priority="23967" operator="equal">
      <formula>0</formula>
    </cfRule>
    <cfRule type="cellIs" dxfId="1" priority="23968" operator="equal">
      <formula>1</formula>
    </cfRule>
  </conditionalFormatting>
  <conditionalFormatting sqref="D11162">
    <cfRule type="colorScale" priority="24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65:K11165">
    <cfRule type="cellIs" dxfId="0" priority="23977" operator="equal">
      <formula>0</formula>
    </cfRule>
    <cfRule type="cellIs" dxfId="1" priority="23978" operator="equal">
      <formula>1</formula>
    </cfRule>
  </conditionalFormatting>
  <conditionalFormatting sqref="D11166:K11166">
    <cfRule type="cellIs" dxfId="0" priority="23979" operator="equal">
      <formula>0</formula>
    </cfRule>
    <cfRule type="cellIs" dxfId="1" priority="23980" operator="equal">
      <formula>1</formula>
    </cfRule>
  </conditionalFormatting>
  <conditionalFormatting sqref="D11167:K11167">
    <cfRule type="cellIs" dxfId="0" priority="23981" operator="equal">
      <formula>0</formula>
    </cfRule>
    <cfRule type="cellIs" dxfId="1" priority="23982" operator="equal">
      <formula>1</formula>
    </cfRule>
  </conditionalFormatting>
  <conditionalFormatting sqref="D11168:K11168">
    <cfRule type="cellIs" dxfId="0" priority="23983" operator="equal">
      <formula>0</formula>
    </cfRule>
    <cfRule type="cellIs" dxfId="1" priority="23984" operator="equal">
      <formula>1</formula>
    </cfRule>
  </conditionalFormatting>
  <conditionalFormatting sqref="D11169:K11169">
    <cfRule type="cellIs" dxfId="0" priority="23985" operator="equal">
      <formula>0</formula>
    </cfRule>
    <cfRule type="cellIs" dxfId="1" priority="23986" operator="equal">
      <formula>1</formula>
    </cfRule>
  </conditionalFormatting>
  <conditionalFormatting sqref="D1116:K1116">
    <cfRule type="cellIs" dxfId="0" priority="2325" operator="equal">
      <formula>0</formula>
    </cfRule>
    <cfRule type="cellIs" dxfId="1" priority="2326" operator="equal">
      <formula>1</formula>
    </cfRule>
  </conditionalFormatting>
  <conditionalFormatting sqref="D11170:K11170">
    <cfRule type="cellIs" dxfId="0" priority="23987" operator="equal">
      <formula>0</formula>
    </cfRule>
    <cfRule type="cellIs" dxfId="1" priority="23988" operator="equal">
      <formula>1</formula>
    </cfRule>
  </conditionalFormatting>
  <conditionalFormatting sqref="D11171:K11171">
    <cfRule type="cellIs" dxfId="0" priority="23989" operator="equal">
      <formula>0</formula>
    </cfRule>
    <cfRule type="cellIs" dxfId="1" priority="23990" operator="equal">
      <formula>1</formula>
    </cfRule>
  </conditionalFormatting>
  <conditionalFormatting sqref="D11172:K11172">
    <cfRule type="cellIs" dxfId="0" priority="23991" operator="equal">
      <formula>0</formula>
    </cfRule>
    <cfRule type="cellIs" dxfId="1" priority="23992" operator="equal">
      <formula>1</formula>
    </cfRule>
  </conditionalFormatting>
  <conditionalFormatting sqref="D11173:K11173">
    <cfRule type="cellIs" dxfId="0" priority="23993" operator="equal">
      <formula>0</formula>
    </cfRule>
    <cfRule type="cellIs" dxfId="1" priority="23994" operator="equal">
      <formula>1</formula>
    </cfRule>
  </conditionalFormatting>
  <conditionalFormatting sqref="D11174:K11174">
    <cfRule type="cellIs" dxfId="0" priority="23995" operator="equal">
      <formula>0</formula>
    </cfRule>
    <cfRule type="cellIs" dxfId="1" priority="23996" operator="equal">
      <formula>1</formula>
    </cfRule>
  </conditionalFormatting>
  <conditionalFormatting sqref="D11175:K11175">
    <cfRule type="cellIs" dxfId="0" priority="23997" operator="equal">
      <formula>0</formula>
    </cfRule>
    <cfRule type="cellIs" dxfId="1" priority="23998" operator="equal">
      <formula>1</formula>
    </cfRule>
  </conditionalFormatting>
  <conditionalFormatting sqref="D11176:K11176">
    <cfRule type="cellIs" dxfId="0" priority="23999" operator="equal">
      <formula>0</formula>
    </cfRule>
    <cfRule type="cellIs" dxfId="1" priority="24000" operator="equal">
      <formula>1</formula>
    </cfRule>
  </conditionalFormatting>
  <conditionalFormatting sqref="D11177:K11177">
    <cfRule type="cellIs" dxfId="0" priority="24001" operator="equal">
      <formula>0</formula>
    </cfRule>
    <cfRule type="cellIs" dxfId="1" priority="24002" operator="equal">
      <formula>1</formula>
    </cfRule>
  </conditionalFormatting>
  <conditionalFormatting sqref="D11178:K11178">
    <cfRule type="cellIs" dxfId="0" priority="24003" operator="equal">
      <formula>0</formula>
    </cfRule>
    <cfRule type="cellIs" dxfId="1" priority="24004" operator="equal">
      <formula>1</formula>
    </cfRule>
  </conditionalFormatting>
  <conditionalFormatting sqref="D11179">
    <cfRule type="colorScale" priority="24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7:K1117">
    <cfRule type="cellIs" dxfId="0" priority="2327" operator="equal">
      <formula>0</formula>
    </cfRule>
    <cfRule type="cellIs" dxfId="1" priority="2328" operator="equal">
      <formula>1</formula>
    </cfRule>
  </conditionalFormatting>
  <conditionalFormatting sqref="D11182:K11182">
    <cfRule type="cellIs" dxfId="0" priority="24013" operator="equal">
      <formula>0</formula>
    </cfRule>
    <cfRule type="cellIs" dxfId="1" priority="24014" operator="equal">
      <formula>1</formula>
    </cfRule>
  </conditionalFormatting>
  <conditionalFormatting sqref="D11183">
    <cfRule type="colorScale" priority="24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86:K11186">
    <cfRule type="cellIs" dxfId="0" priority="24023" operator="equal">
      <formula>0</formula>
    </cfRule>
    <cfRule type="cellIs" dxfId="1" priority="24024" operator="equal">
      <formula>1</formula>
    </cfRule>
  </conditionalFormatting>
  <conditionalFormatting sqref="D11187:K11187">
    <cfRule type="cellIs" dxfId="0" priority="24025" operator="equal">
      <formula>0</formula>
    </cfRule>
    <cfRule type="cellIs" dxfId="1" priority="24026" operator="equal">
      <formula>1</formula>
    </cfRule>
  </conditionalFormatting>
  <conditionalFormatting sqref="D11188:K11188">
    <cfRule type="cellIs" dxfId="0" priority="24027" operator="equal">
      <formula>0</formula>
    </cfRule>
    <cfRule type="cellIs" dxfId="1" priority="24028" operator="equal">
      <formula>1</formula>
    </cfRule>
  </conditionalFormatting>
  <conditionalFormatting sqref="D11189:K11189">
    <cfRule type="cellIs" dxfId="0" priority="24029" operator="equal">
      <formula>0</formula>
    </cfRule>
    <cfRule type="cellIs" dxfId="1" priority="24030" operator="equal">
      <formula>1</formula>
    </cfRule>
  </conditionalFormatting>
  <conditionalFormatting sqref="D1118:K1118">
    <cfRule type="cellIs" dxfId="0" priority="2329" operator="equal">
      <formula>0</formula>
    </cfRule>
    <cfRule type="cellIs" dxfId="1" priority="2330" operator="equal">
      <formula>1</formula>
    </cfRule>
  </conditionalFormatting>
  <conditionalFormatting sqref="D11190:K11190">
    <cfRule type="cellIs" dxfId="0" priority="24031" operator="equal">
      <formula>0</formula>
    </cfRule>
    <cfRule type="cellIs" dxfId="1" priority="24032" operator="equal">
      <formula>1</formula>
    </cfRule>
  </conditionalFormatting>
  <conditionalFormatting sqref="D11191:K11191">
    <cfRule type="cellIs" dxfId="0" priority="24033" operator="equal">
      <formula>0</formula>
    </cfRule>
    <cfRule type="cellIs" dxfId="1" priority="24034" operator="equal">
      <formula>1</formula>
    </cfRule>
  </conditionalFormatting>
  <conditionalFormatting sqref="D11192:K11192">
    <cfRule type="cellIs" dxfId="0" priority="24035" operator="equal">
      <formula>0</formula>
    </cfRule>
    <cfRule type="cellIs" dxfId="1" priority="24036" operator="equal">
      <formula>1</formula>
    </cfRule>
  </conditionalFormatting>
  <conditionalFormatting sqref="D11193:K11193">
    <cfRule type="cellIs" dxfId="0" priority="24037" operator="equal">
      <formula>0</formula>
    </cfRule>
    <cfRule type="cellIs" dxfId="1" priority="24038" operator="equal">
      <formula>1</formula>
    </cfRule>
  </conditionalFormatting>
  <conditionalFormatting sqref="D11194:K11194">
    <cfRule type="cellIs" dxfId="0" priority="24039" operator="equal">
      <formula>0</formula>
    </cfRule>
    <cfRule type="cellIs" dxfId="1" priority="24040" operator="equal">
      <formula>1</formula>
    </cfRule>
  </conditionalFormatting>
  <conditionalFormatting sqref="D11195:K11195">
    <cfRule type="cellIs" dxfId="0" priority="24041" operator="equal">
      <formula>0</formula>
    </cfRule>
    <cfRule type="cellIs" dxfId="1" priority="24042" operator="equal">
      <formula>1</formula>
    </cfRule>
  </conditionalFormatting>
  <conditionalFormatting sqref="D11196:K11196">
    <cfRule type="cellIs" dxfId="0" priority="24043" operator="equal">
      <formula>0</formula>
    </cfRule>
    <cfRule type="cellIs" dxfId="1" priority="24044" operator="equal">
      <formula>1</formula>
    </cfRule>
  </conditionalFormatting>
  <conditionalFormatting sqref="D11197">
    <cfRule type="colorScale" priority="24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9:K1119">
    <cfRule type="cellIs" dxfId="0" priority="2331" operator="equal">
      <formula>0</formula>
    </cfRule>
    <cfRule type="cellIs" dxfId="1" priority="2332" operator="equal">
      <formula>1</formula>
    </cfRule>
  </conditionalFormatting>
  <conditionalFormatting sqref="D111:K111">
    <cfRule type="cellIs" dxfId="0" priority="201" operator="equal">
      <formula>0</formula>
    </cfRule>
    <cfRule type="cellIs" dxfId="1" priority="202" operator="equal">
      <formula>1</formula>
    </cfRule>
  </conditionalFormatting>
  <conditionalFormatting sqref="D11200">
    <cfRule type="colorScale" priority="24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03:K11203">
    <cfRule type="cellIs" dxfId="0" priority="24061" operator="equal">
      <formula>0</formula>
    </cfRule>
    <cfRule type="cellIs" dxfId="1" priority="24062" operator="equal">
      <formula>1</formula>
    </cfRule>
  </conditionalFormatting>
  <conditionalFormatting sqref="D11204:K11204">
    <cfRule type="cellIs" dxfId="0" priority="24063" operator="equal">
      <formula>0</formula>
    </cfRule>
    <cfRule type="cellIs" dxfId="1" priority="24064" operator="equal">
      <formula>1</formula>
    </cfRule>
  </conditionalFormatting>
  <conditionalFormatting sqref="D11205:K11205">
    <cfRule type="cellIs" dxfId="0" priority="24065" operator="equal">
      <formula>0</formula>
    </cfRule>
    <cfRule type="cellIs" dxfId="1" priority="24066" operator="equal">
      <formula>1</formula>
    </cfRule>
  </conditionalFormatting>
  <conditionalFormatting sqref="D11206:K11206">
    <cfRule type="cellIs" dxfId="0" priority="24067" operator="equal">
      <formula>0</formula>
    </cfRule>
    <cfRule type="cellIs" dxfId="1" priority="24068" operator="equal">
      <formula>1</formula>
    </cfRule>
  </conditionalFormatting>
  <conditionalFormatting sqref="D11207:K11207">
    <cfRule type="cellIs" dxfId="0" priority="24069" operator="equal">
      <formula>0</formula>
    </cfRule>
    <cfRule type="cellIs" dxfId="1" priority="24070" operator="equal">
      <formula>1</formula>
    </cfRule>
  </conditionalFormatting>
  <conditionalFormatting sqref="D11208:K11208">
    <cfRule type="cellIs" dxfId="0" priority="24071" operator="equal">
      <formula>0</formula>
    </cfRule>
    <cfRule type="cellIs" dxfId="1" priority="24072" operator="equal">
      <formula>1</formula>
    </cfRule>
  </conditionalFormatting>
  <conditionalFormatting sqref="D11209:K11209">
    <cfRule type="cellIs" dxfId="0" priority="24073" operator="equal">
      <formula>0</formula>
    </cfRule>
    <cfRule type="cellIs" dxfId="1" priority="24074" operator="equal">
      <formula>1</formula>
    </cfRule>
  </conditionalFormatting>
  <conditionalFormatting sqref="D1120:K1120">
    <cfRule type="cellIs" dxfId="0" priority="2333" operator="equal">
      <formula>0</formula>
    </cfRule>
    <cfRule type="cellIs" dxfId="1" priority="2334" operator="equal">
      <formula>1</formula>
    </cfRule>
  </conditionalFormatting>
  <conditionalFormatting sqref="D11210:K11210">
    <cfRule type="cellIs" dxfId="0" priority="24075" operator="equal">
      <formula>0</formula>
    </cfRule>
    <cfRule type="cellIs" dxfId="1" priority="24076" operator="equal">
      <formula>1</formula>
    </cfRule>
  </conditionalFormatting>
  <conditionalFormatting sqref="D11211:K11211">
    <cfRule type="cellIs" dxfId="0" priority="24077" operator="equal">
      <formula>0</formula>
    </cfRule>
    <cfRule type="cellIs" dxfId="1" priority="24078" operator="equal">
      <formula>1</formula>
    </cfRule>
  </conditionalFormatting>
  <conditionalFormatting sqref="D11212:K11212">
    <cfRule type="cellIs" dxfId="0" priority="24079" operator="equal">
      <formula>0</formula>
    </cfRule>
    <cfRule type="cellIs" dxfId="1" priority="24080" operator="equal">
      <formula>1</formula>
    </cfRule>
  </conditionalFormatting>
  <conditionalFormatting sqref="D11213:K11213">
    <cfRule type="cellIs" dxfId="0" priority="24081" operator="equal">
      <formula>0</formula>
    </cfRule>
    <cfRule type="cellIs" dxfId="1" priority="24082" operator="equal">
      <formula>1</formula>
    </cfRule>
  </conditionalFormatting>
  <conditionalFormatting sqref="D11214:K11214">
    <cfRule type="cellIs" dxfId="0" priority="24083" operator="equal">
      <formula>0</formula>
    </cfRule>
    <cfRule type="cellIs" dxfId="1" priority="24084" operator="equal">
      <formula>1</formula>
    </cfRule>
  </conditionalFormatting>
  <conditionalFormatting sqref="D11215:K11215">
    <cfRule type="cellIs" dxfId="0" priority="24085" operator="equal">
      <formula>0</formula>
    </cfRule>
    <cfRule type="cellIs" dxfId="1" priority="24086" operator="equal">
      <formula>1</formula>
    </cfRule>
  </conditionalFormatting>
  <conditionalFormatting sqref="D11216:K11216">
    <cfRule type="cellIs" dxfId="0" priority="24087" operator="equal">
      <formula>0</formula>
    </cfRule>
    <cfRule type="cellIs" dxfId="1" priority="24088" operator="equal">
      <formula>1</formula>
    </cfRule>
  </conditionalFormatting>
  <conditionalFormatting sqref="D11217:K11217">
    <cfRule type="cellIs" dxfId="0" priority="24089" operator="equal">
      <formula>0</formula>
    </cfRule>
    <cfRule type="cellIs" dxfId="1" priority="24090" operator="equal">
      <formula>1</formula>
    </cfRule>
  </conditionalFormatting>
  <conditionalFormatting sqref="D11218:K11218">
    <cfRule type="cellIs" dxfId="0" priority="24091" operator="equal">
      <formula>0</formula>
    </cfRule>
    <cfRule type="cellIs" dxfId="1" priority="24092" operator="equal">
      <formula>1</formula>
    </cfRule>
  </conditionalFormatting>
  <conditionalFormatting sqref="D11219:K11219">
    <cfRule type="cellIs" dxfId="0" priority="24093" operator="equal">
      <formula>0</formula>
    </cfRule>
    <cfRule type="cellIs" dxfId="1" priority="24094" operator="equal">
      <formula>1</formula>
    </cfRule>
  </conditionalFormatting>
  <conditionalFormatting sqref="D1121:K1121">
    <cfRule type="cellIs" dxfId="0" priority="2335" operator="equal">
      <formula>0</formula>
    </cfRule>
    <cfRule type="cellIs" dxfId="1" priority="2336" operator="equal">
      <formula>1</formula>
    </cfRule>
  </conditionalFormatting>
  <conditionalFormatting sqref="D11220:K11220">
    <cfRule type="cellIs" dxfId="0" priority="24095" operator="equal">
      <formula>0</formula>
    </cfRule>
    <cfRule type="cellIs" dxfId="1" priority="24096" operator="equal">
      <formula>1</formula>
    </cfRule>
  </conditionalFormatting>
  <conditionalFormatting sqref="D11221:K11221">
    <cfRule type="cellIs" dxfId="0" priority="24097" operator="equal">
      <formula>0</formula>
    </cfRule>
    <cfRule type="cellIs" dxfId="1" priority="24098" operator="equal">
      <formula>1</formula>
    </cfRule>
  </conditionalFormatting>
  <conditionalFormatting sqref="D11222:K11222">
    <cfRule type="cellIs" dxfId="0" priority="24099" operator="equal">
      <formula>0</formula>
    </cfRule>
    <cfRule type="cellIs" dxfId="1" priority="24100" operator="equal">
      <formula>1</formula>
    </cfRule>
  </conditionalFormatting>
  <conditionalFormatting sqref="D11223:K11223">
    <cfRule type="cellIs" dxfId="0" priority="24101" operator="equal">
      <formula>0</formula>
    </cfRule>
    <cfRule type="cellIs" dxfId="1" priority="24102" operator="equal">
      <formula>1</formula>
    </cfRule>
  </conditionalFormatting>
  <conditionalFormatting sqref="D11224:K11224">
    <cfRule type="cellIs" dxfId="0" priority="24103" operator="equal">
      <formula>0</formula>
    </cfRule>
    <cfRule type="cellIs" dxfId="1" priority="24104" operator="equal">
      <formula>1</formula>
    </cfRule>
  </conditionalFormatting>
  <conditionalFormatting sqref="D11225:K11225">
    <cfRule type="cellIs" dxfId="0" priority="24105" operator="equal">
      <formula>0</formula>
    </cfRule>
    <cfRule type="cellIs" dxfId="1" priority="24106" operator="equal">
      <formula>1</formula>
    </cfRule>
  </conditionalFormatting>
  <conditionalFormatting sqref="D11226:K11226">
    <cfRule type="cellIs" dxfId="0" priority="24107" operator="equal">
      <formula>0</formula>
    </cfRule>
    <cfRule type="cellIs" dxfId="1" priority="24108" operator="equal">
      <formula>1</formula>
    </cfRule>
  </conditionalFormatting>
  <conditionalFormatting sqref="D11227:K11227">
    <cfRule type="cellIs" dxfId="0" priority="24109" operator="equal">
      <formula>0</formula>
    </cfRule>
    <cfRule type="cellIs" dxfId="1" priority="24110" operator="equal">
      <formula>1</formula>
    </cfRule>
  </conditionalFormatting>
  <conditionalFormatting sqref="D11228:K11228">
    <cfRule type="cellIs" dxfId="0" priority="24111" operator="equal">
      <formula>0</formula>
    </cfRule>
    <cfRule type="cellIs" dxfId="1" priority="24112" operator="equal">
      <formula>1</formula>
    </cfRule>
  </conditionalFormatting>
  <conditionalFormatting sqref="D11229">
    <cfRule type="colorScale" priority="24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2:K1122">
    <cfRule type="cellIs" dxfId="0" priority="2337" operator="equal">
      <formula>0</formula>
    </cfRule>
    <cfRule type="cellIs" dxfId="1" priority="2338" operator="equal">
      <formula>1</formula>
    </cfRule>
  </conditionalFormatting>
  <conditionalFormatting sqref="D11232:K11232">
    <cfRule type="cellIs" dxfId="0" priority="24121" operator="equal">
      <formula>0</formula>
    </cfRule>
    <cfRule type="cellIs" dxfId="1" priority="24122" operator="equal">
      <formula>1</formula>
    </cfRule>
  </conditionalFormatting>
  <conditionalFormatting sqref="D11233:K11233">
    <cfRule type="cellIs" dxfId="0" priority="24123" operator="equal">
      <formula>0</formula>
    </cfRule>
    <cfRule type="cellIs" dxfId="1" priority="24124" operator="equal">
      <formula>1</formula>
    </cfRule>
  </conditionalFormatting>
  <conditionalFormatting sqref="D11234:K11234">
    <cfRule type="cellIs" dxfId="0" priority="24125" operator="equal">
      <formula>0</formula>
    </cfRule>
    <cfRule type="cellIs" dxfId="1" priority="24126" operator="equal">
      <formula>1</formula>
    </cfRule>
  </conditionalFormatting>
  <conditionalFormatting sqref="D11235:K11235">
    <cfRule type="cellIs" dxfId="0" priority="24127" operator="equal">
      <formula>0</formula>
    </cfRule>
    <cfRule type="cellIs" dxfId="1" priority="24128" operator="equal">
      <formula>1</formula>
    </cfRule>
  </conditionalFormatting>
  <conditionalFormatting sqref="D11236:K11236">
    <cfRule type="cellIs" dxfId="0" priority="24129" operator="equal">
      <formula>0</formula>
    </cfRule>
    <cfRule type="cellIs" dxfId="1" priority="24130" operator="equal">
      <formula>1</formula>
    </cfRule>
  </conditionalFormatting>
  <conditionalFormatting sqref="D11237:K11237">
    <cfRule type="cellIs" dxfId="0" priority="24131" operator="equal">
      <formula>0</formula>
    </cfRule>
    <cfRule type="cellIs" dxfId="1" priority="24132" operator="equal">
      <formula>1</formula>
    </cfRule>
  </conditionalFormatting>
  <conditionalFormatting sqref="D11238:K11238">
    <cfRule type="cellIs" dxfId="0" priority="24133" operator="equal">
      <formula>0</formula>
    </cfRule>
    <cfRule type="cellIs" dxfId="1" priority="24134" operator="equal">
      <formula>1</formula>
    </cfRule>
  </conditionalFormatting>
  <conditionalFormatting sqref="D11239:K11239">
    <cfRule type="cellIs" dxfId="0" priority="24135" operator="equal">
      <formula>0</formula>
    </cfRule>
    <cfRule type="cellIs" dxfId="1" priority="24136" operator="equal">
      <formula>1</formula>
    </cfRule>
  </conditionalFormatting>
  <conditionalFormatting sqref="D1123:K1123">
    <cfRule type="cellIs" dxfId="0" priority="2339" operator="equal">
      <formula>0</formula>
    </cfRule>
    <cfRule type="cellIs" dxfId="1" priority="2340" operator="equal">
      <formula>1</formula>
    </cfRule>
  </conditionalFormatting>
  <conditionalFormatting sqref="D11240:K11240">
    <cfRule type="cellIs" dxfId="0" priority="24137" operator="equal">
      <formula>0</formula>
    </cfRule>
    <cfRule type="cellIs" dxfId="1" priority="24138" operator="equal">
      <formula>1</formula>
    </cfRule>
  </conditionalFormatting>
  <conditionalFormatting sqref="D11241:K11241">
    <cfRule type="cellIs" dxfId="0" priority="24139" operator="equal">
      <formula>0</formula>
    </cfRule>
    <cfRule type="cellIs" dxfId="1" priority="24140" operator="equal">
      <formula>1</formula>
    </cfRule>
  </conditionalFormatting>
  <conditionalFormatting sqref="D11242:K11242">
    <cfRule type="cellIs" dxfId="0" priority="24141" operator="equal">
      <formula>0</formula>
    </cfRule>
    <cfRule type="cellIs" dxfId="1" priority="24142" operator="equal">
      <formula>1</formula>
    </cfRule>
  </conditionalFormatting>
  <conditionalFormatting sqref="D11243:K11243">
    <cfRule type="cellIs" dxfId="0" priority="24143" operator="equal">
      <formula>0</formula>
    </cfRule>
    <cfRule type="cellIs" dxfId="1" priority="24144" operator="equal">
      <formula>1</formula>
    </cfRule>
  </conditionalFormatting>
  <conditionalFormatting sqref="D11244:K11244">
    <cfRule type="cellIs" dxfId="0" priority="24145" operator="equal">
      <formula>0</formula>
    </cfRule>
    <cfRule type="cellIs" dxfId="1" priority="24146" operator="equal">
      <formula>1</formula>
    </cfRule>
  </conditionalFormatting>
  <conditionalFormatting sqref="D11245:K11245">
    <cfRule type="cellIs" dxfId="0" priority="24147" operator="equal">
      <formula>0</formula>
    </cfRule>
    <cfRule type="cellIs" dxfId="1" priority="24148" operator="equal">
      <formula>1</formula>
    </cfRule>
  </conditionalFormatting>
  <conditionalFormatting sqref="D11246:K11246">
    <cfRule type="cellIs" dxfId="0" priority="24149" operator="equal">
      <formula>0</formula>
    </cfRule>
    <cfRule type="cellIs" dxfId="1" priority="24150" operator="equal">
      <formula>1</formula>
    </cfRule>
  </conditionalFormatting>
  <conditionalFormatting sqref="D11247:K11247">
    <cfRule type="cellIs" dxfId="0" priority="24151" operator="equal">
      <formula>0</formula>
    </cfRule>
    <cfRule type="cellIs" dxfId="1" priority="24152" operator="equal">
      <formula>1</formula>
    </cfRule>
  </conditionalFormatting>
  <conditionalFormatting sqref="D11248:K11248">
    <cfRule type="cellIs" dxfId="0" priority="24153" operator="equal">
      <formula>0</formula>
    </cfRule>
    <cfRule type="cellIs" dxfId="1" priority="24154" operator="equal">
      <formula>1</formula>
    </cfRule>
  </conditionalFormatting>
  <conditionalFormatting sqref="D11249:K11249">
    <cfRule type="cellIs" dxfId="0" priority="24155" operator="equal">
      <formula>0</formula>
    </cfRule>
    <cfRule type="cellIs" dxfId="1" priority="24156" operator="equal">
      <formula>1</formula>
    </cfRule>
  </conditionalFormatting>
  <conditionalFormatting sqref="D1124:K1124">
    <cfRule type="cellIs" dxfId="0" priority="2341" operator="equal">
      <formula>0</formula>
    </cfRule>
    <cfRule type="cellIs" dxfId="1" priority="2342" operator="equal">
      <formula>1</formula>
    </cfRule>
  </conditionalFormatting>
  <conditionalFormatting sqref="D11250:K11250">
    <cfRule type="cellIs" dxfId="0" priority="24157" operator="equal">
      <formula>0</formula>
    </cfRule>
    <cfRule type="cellIs" dxfId="1" priority="24158" operator="equal">
      <formula>1</formula>
    </cfRule>
  </conditionalFormatting>
  <conditionalFormatting sqref="D11251">
    <cfRule type="colorScale" priority="24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54:K11254">
    <cfRule type="cellIs" dxfId="0" priority="24167" operator="equal">
      <formula>0</formula>
    </cfRule>
    <cfRule type="cellIs" dxfId="1" priority="24168" operator="equal">
      <formula>1</formula>
    </cfRule>
  </conditionalFormatting>
  <conditionalFormatting sqref="D11255:K11255">
    <cfRule type="cellIs" dxfId="0" priority="24169" operator="equal">
      <formula>0</formula>
    </cfRule>
    <cfRule type="cellIs" dxfId="1" priority="24170" operator="equal">
      <formula>1</formula>
    </cfRule>
  </conditionalFormatting>
  <conditionalFormatting sqref="D11256:K11256">
    <cfRule type="cellIs" dxfId="0" priority="24171" operator="equal">
      <formula>0</formula>
    </cfRule>
    <cfRule type="cellIs" dxfId="1" priority="24172" operator="equal">
      <formula>1</formula>
    </cfRule>
  </conditionalFormatting>
  <conditionalFormatting sqref="D11257:K11257">
    <cfRule type="cellIs" dxfId="0" priority="24173" operator="equal">
      <formula>0</formula>
    </cfRule>
    <cfRule type="cellIs" dxfId="1" priority="24174" operator="equal">
      <formula>1</formula>
    </cfRule>
  </conditionalFormatting>
  <conditionalFormatting sqref="D11258:K11258">
    <cfRule type="cellIs" dxfId="0" priority="24175" operator="equal">
      <formula>0</formula>
    </cfRule>
    <cfRule type="cellIs" dxfId="1" priority="24176" operator="equal">
      <formula>1</formula>
    </cfRule>
  </conditionalFormatting>
  <conditionalFormatting sqref="D11259:K11259">
    <cfRule type="cellIs" dxfId="0" priority="24177" operator="equal">
      <formula>0</formula>
    </cfRule>
    <cfRule type="cellIs" dxfId="1" priority="24178" operator="equal">
      <formula>1</formula>
    </cfRule>
  </conditionalFormatting>
  <conditionalFormatting sqref="D1125:K1125">
    <cfRule type="cellIs" dxfId="0" priority="2343" operator="equal">
      <formula>0</formula>
    </cfRule>
    <cfRule type="cellIs" dxfId="1" priority="2344" operator="equal">
      <formula>1</formula>
    </cfRule>
  </conditionalFormatting>
  <conditionalFormatting sqref="D11260:K11260">
    <cfRule type="cellIs" dxfId="0" priority="24179" operator="equal">
      <formula>0</formula>
    </cfRule>
    <cfRule type="cellIs" dxfId="1" priority="24180" operator="equal">
      <formula>1</formula>
    </cfRule>
  </conditionalFormatting>
  <conditionalFormatting sqref="D11261:K11261">
    <cfRule type="cellIs" dxfId="0" priority="24181" operator="equal">
      <formula>0</formula>
    </cfRule>
    <cfRule type="cellIs" dxfId="1" priority="24182" operator="equal">
      <formula>1</formula>
    </cfRule>
  </conditionalFormatting>
  <conditionalFormatting sqref="D11262:K11262">
    <cfRule type="cellIs" dxfId="0" priority="24183" operator="equal">
      <formula>0</formula>
    </cfRule>
    <cfRule type="cellIs" dxfId="1" priority="24184" operator="equal">
      <formula>1</formula>
    </cfRule>
  </conditionalFormatting>
  <conditionalFormatting sqref="D11263:K11263">
    <cfRule type="cellIs" dxfId="0" priority="24185" operator="equal">
      <formula>0</formula>
    </cfRule>
    <cfRule type="cellIs" dxfId="1" priority="24186" operator="equal">
      <formula>1</formula>
    </cfRule>
  </conditionalFormatting>
  <conditionalFormatting sqref="D11264:K11264">
    <cfRule type="cellIs" dxfId="0" priority="24187" operator="equal">
      <formula>0</formula>
    </cfRule>
    <cfRule type="cellIs" dxfId="1" priority="24188" operator="equal">
      <formula>1</formula>
    </cfRule>
  </conditionalFormatting>
  <conditionalFormatting sqref="D11265:K11265">
    <cfRule type="cellIs" dxfId="0" priority="24189" operator="equal">
      <formula>0</formula>
    </cfRule>
    <cfRule type="cellIs" dxfId="1" priority="24190" operator="equal">
      <formula>1</formula>
    </cfRule>
  </conditionalFormatting>
  <conditionalFormatting sqref="D11266:K11266">
    <cfRule type="cellIs" dxfId="0" priority="24191" operator="equal">
      <formula>0</formula>
    </cfRule>
    <cfRule type="cellIs" dxfId="1" priority="24192" operator="equal">
      <formula>1</formula>
    </cfRule>
  </conditionalFormatting>
  <conditionalFormatting sqref="D11267:K11267">
    <cfRule type="cellIs" dxfId="0" priority="24193" operator="equal">
      <formula>0</formula>
    </cfRule>
    <cfRule type="cellIs" dxfId="1" priority="24194" operator="equal">
      <formula>1</formula>
    </cfRule>
  </conditionalFormatting>
  <conditionalFormatting sqref="D11268:K11268">
    <cfRule type="cellIs" dxfId="0" priority="24195" operator="equal">
      <formula>0</formula>
    </cfRule>
    <cfRule type="cellIs" dxfId="1" priority="24196" operator="equal">
      <formula>1</formula>
    </cfRule>
  </conditionalFormatting>
  <conditionalFormatting sqref="D11269:K11269">
    <cfRule type="cellIs" dxfId="0" priority="24197" operator="equal">
      <formula>0</formula>
    </cfRule>
    <cfRule type="cellIs" dxfId="1" priority="24198" operator="equal">
      <formula>1</formula>
    </cfRule>
  </conditionalFormatting>
  <conditionalFormatting sqref="D1126:K1126">
    <cfRule type="cellIs" dxfId="0" priority="2345" operator="equal">
      <formula>0</formula>
    </cfRule>
    <cfRule type="cellIs" dxfId="1" priority="2346" operator="equal">
      <formula>1</formula>
    </cfRule>
  </conditionalFormatting>
  <conditionalFormatting sqref="D1127">
    <cfRule type="colorScale" priority="2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70:K11270">
    <cfRule type="cellIs" dxfId="0" priority="24199" operator="equal">
      <formula>0</formula>
    </cfRule>
    <cfRule type="cellIs" dxfId="1" priority="24200" operator="equal">
      <formula>1</formula>
    </cfRule>
  </conditionalFormatting>
  <conditionalFormatting sqref="D11271:K11271">
    <cfRule type="cellIs" dxfId="0" priority="24201" operator="equal">
      <formula>0</formula>
    </cfRule>
    <cfRule type="cellIs" dxfId="1" priority="24202" operator="equal">
      <formula>1</formula>
    </cfRule>
  </conditionalFormatting>
  <conditionalFormatting sqref="D11272:K11272">
    <cfRule type="cellIs" dxfId="0" priority="24203" operator="equal">
      <formula>0</formula>
    </cfRule>
    <cfRule type="cellIs" dxfId="1" priority="24204" operator="equal">
      <formula>1</formula>
    </cfRule>
  </conditionalFormatting>
  <conditionalFormatting sqref="D11273">
    <cfRule type="colorScale" priority="24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76">
    <cfRule type="colorScale" priority="24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79:K11279">
    <cfRule type="cellIs" dxfId="0" priority="24221" operator="equal">
      <formula>0</formula>
    </cfRule>
    <cfRule type="cellIs" dxfId="1" priority="24222" operator="equal">
      <formula>1</formula>
    </cfRule>
  </conditionalFormatting>
  <conditionalFormatting sqref="D11280:K11280">
    <cfRule type="cellIs" dxfId="0" priority="24223" operator="equal">
      <formula>0</formula>
    </cfRule>
    <cfRule type="cellIs" dxfId="1" priority="24224" operator="equal">
      <formula>1</formula>
    </cfRule>
  </conditionalFormatting>
  <conditionalFormatting sqref="D11281:K11281">
    <cfRule type="cellIs" dxfId="0" priority="24225" operator="equal">
      <formula>0</formula>
    </cfRule>
    <cfRule type="cellIs" dxfId="1" priority="24226" operator="equal">
      <formula>1</formula>
    </cfRule>
  </conditionalFormatting>
  <conditionalFormatting sqref="D11282:K11282">
    <cfRule type="cellIs" dxfId="0" priority="24227" operator="equal">
      <formula>0</formula>
    </cfRule>
    <cfRule type="cellIs" dxfId="1" priority="24228" operator="equal">
      <formula>1</formula>
    </cfRule>
  </conditionalFormatting>
  <conditionalFormatting sqref="D11283:K11283">
    <cfRule type="cellIs" dxfId="0" priority="24229" operator="equal">
      <formula>0</formula>
    </cfRule>
    <cfRule type="cellIs" dxfId="1" priority="24230" operator="equal">
      <formula>1</formula>
    </cfRule>
  </conditionalFormatting>
  <conditionalFormatting sqref="D11284:K11284">
    <cfRule type="cellIs" dxfId="0" priority="24231" operator="equal">
      <formula>0</formula>
    </cfRule>
    <cfRule type="cellIs" dxfId="1" priority="24232" operator="equal">
      <formula>1</formula>
    </cfRule>
  </conditionalFormatting>
  <conditionalFormatting sqref="D11285:K11285">
    <cfRule type="cellIs" dxfId="0" priority="24233" operator="equal">
      <formula>0</formula>
    </cfRule>
    <cfRule type="cellIs" dxfId="1" priority="24234" operator="equal">
      <formula>1</formula>
    </cfRule>
  </conditionalFormatting>
  <conditionalFormatting sqref="D11286:K11286">
    <cfRule type="cellIs" dxfId="0" priority="24235" operator="equal">
      <formula>0</formula>
    </cfRule>
    <cfRule type="cellIs" dxfId="1" priority="24236" operator="equal">
      <formula>1</formula>
    </cfRule>
  </conditionalFormatting>
  <conditionalFormatting sqref="D11287:K11287">
    <cfRule type="cellIs" dxfId="0" priority="24237" operator="equal">
      <formula>0</formula>
    </cfRule>
    <cfRule type="cellIs" dxfId="1" priority="24238" operator="equal">
      <formula>1</formula>
    </cfRule>
  </conditionalFormatting>
  <conditionalFormatting sqref="D11288:K11288">
    <cfRule type="cellIs" dxfId="0" priority="24239" operator="equal">
      <formula>0</formula>
    </cfRule>
    <cfRule type="cellIs" dxfId="1" priority="24240" operator="equal">
      <formula>1</formula>
    </cfRule>
  </conditionalFormatting>
  <conditionalFormatting sqref="D11289:K11289">
    <cfRule type="cellIs" dxfId="0" priority="24241" operator="equal">
      <formula>0</formula>
    </cfRule>
    <cfRule type="cellIs" dxfId="1" priority="24242" operator="equal">
      <formula>1</formula>
    </cfRule>
  </conditionalFormatting>
  <conditionalFormatting sqref="D11290:K11290">
    <cfRule type="cellIs" dxfId="0" priority="24243" operator="equal">
      <formula>0</formula>
    </cfRule>
    <cfRule type="cellIs" dxfId="1" priority="24244" operator="equal">
      <formula>1</formula>
    </cfRule>
  </conditionalFormatting>
  <conditionalFormatting sqref="D11291:K11291">
    <cfRule type="cellIs" dxfId="0" priority="24245" operator="equal">
      <formula>0</formula>
    </cfRule>
    <cfRule type="cellIs" dxfId="1" priority="24246" operator="equal">
      <formula>1</formula>
    </cfRule>
  </conditionalFormatting>
  <conditionalFormatting sqref="D11292:K11292">
    <cfRule type="cellIs" dxfId="0" priority="24247" operator="equal">
      <formula>0</formula>
    </cfRule>
    <cfRule type="cellIs" dxfId="1" priority="24248" operator="equal">
      <formula>1</formula>
    </cfRule>
  </conditionalFormatting>
  <conditionalFormatting sqref="D11293:K11293">
    <cfRule type="cellIs" dxfId="0" priority="24249" operator="equal">
      <formula>0</formula>
    </cfRule>
    <cfRule type="cellIs" dxfId="1" priority="24250" operator="equal">
      <formula>1</formula>
    </cfRule>
  </conditionalFormatting>
  <conditionalFormatting sqref="D11294:K11294">
    <cfRule type="cellIs" dxfId="0" priority="24251" operator="equal">
      <formula>0</formula>
    </cfRule>
    <cfRule type="cellIs" dxfId="1" priority="24252" operator="equal">
      <formula>1</formula>
    </cfRule>
  </conditionalFormatting>
  <conditionalFormatting sqref="D11295:K11295">
    <cfRule type="cellIs" dxfId="0" priority="24253" operator="equal">
      <formula>0</formula>
    </cfRule>
    <cfRule type="cellIs" dxfId="1" priority="24254" operator="equal">
      <formula>1</formula>
    </cfRule>
  </conditionalFormatting>
  <conditionalFormatting sqref="D11296:K11296">
    <cfRule type="cellIs" dxfId="0" priority="24255" operator="equal">
      <formula>0</formula>
    </cfRule>
    <cfRule type="cellIs" dxfId="1" priority="24256" operator="equal">
      <formula>1</formula>
    </cfRule>
  </conditionalFormatting>
  <conditionalFormatting sqref="D11297:K11297">
    <cfRule type="cellIs" dxfId="0" priority="24257" operator="equal">
      <formula>0</formula>
    </cfRule>
    <cfRule type="cellIs" dxfId="1" priority="24258" operator="equal">
      <formula>1</formula>
    </cfRule>
  </conditionalFormatting>
  <conditionalFormatting sqref="D11298:K11298">
    <cfRule type="cellIs" dxfId="0" priority="24259" operator="equal">
      <formula>0</formula>
    </cfRule>
    <cfRule type="cellIs" dxfId="1" priority="24260" operator="equal">
      <formula>1</formula>
    </cfRule>
  </conditionalFormatting>
  <conditionalFormatting sqref="D11299:K11299">
    <cfRule type="cellIs" dxfId="0" priority="24261" operator="equal">
      <formula>0</formula>
    </cfRule>
    <cfRule type="cellIs" dxfId="1" priority="24262" operator="equal">
      <formula>1</formula>
    </cfRule>
  </conditionalFormatting>
  <conditionalFormatting sqref="D112:K112">
    <cfRule type="cellIs" dxfId="0" priority="203" operator="equal">
      <formula>0</formula>
    </cfRule>
    <cfRule type="cellIs" dxfId="1" priority="204" operator="equal">
      <formula>1</formula>
    </cfRule>
  </conditionalFormatting>
  <conditionalFormatting sqref="D11300:K11300">
    <cfRule type="cellIs" dxfId="0" priority="24263" operator="equal">
      <formula>0</formula>
    </cfRule>
    <cfRule type="cellIs" dxfId="1" priority="24264" operator="equal">
      <formula>1</formula>
    </cfRule>
  </conditionalFormatting>
  <conditionalFormatting sqref="D11301:K11301">
    <cfRule type="cellIs" dxfId="0" priority="24265" operator="equal">
      <formula>0</formula>
    </cfRule>
    <cfRule type="cellIs" dxfId="1" priority="24266" operator="equal">
      <formula>1</formula>
    </cfRule>
  </conditionalFormatting>
  <conditionalFormatting sqref="D11302:K11302">
    <cfRule type="cellIs" dxfId="0" priority="24267" operator="equal">
      <formula>0</formula>
    </cfRule>
    <cfRule type="cellIs" dxfId="1" priority="24268" operator="equal">
      <formula>1</formula>
    </cfRule>
  </conditionalFormatting>
  <conditionalFormatting sqref="D11303:K11303">
    <cfRule type="cellIs" dxfId="0" priority="24269" operator="equal">
      <formula>0</formula>
    </cfRule>
    <cfRule type="cellIs" dxfId="1" priority="24270" operator="equal">
      <formula>1</formula>
    </cfRule>
  </conditionalFormatting>
  <conditionalFormatting sqref="D11304:K11304">
    <cfRule type="cellIs" dxfId="0" priority="24271" operator="equal">
      <formula>0</formula>
    </cfRule>
    <cfRule type="cellIs" dxfId="1" priority="24272" operator="equal">
      <formula>1</formula>
    </cfRule>
  </conditionalFormatting>
  <conditionalFormatting sqref="D11305:K11305">
    <cfRule type="cellIs" dxfId="0" priority="24273" operator="equal">
      <formula>0</formula>
    </cfRule>
    <cfRule type="cellIs" dxfId="1" priority="24274" operator="equal">
      <formula>1</formula>
    </cfRule>
  </conditionalFormatting>
  <conditionalFormatting sqref="D11306">
    <cfRule type="colorScale" priority="24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09:K11309">
    <cfRule type="cellIs" dxfId="0" priority="24283" operator="equal">
      <formula>0</formula>
    </cfRule>
    <cfRule type="cellIs" dxfId="1" priority="24284" operator="equal">
      <formula>1</formula>
    </cfRule>
  </conditionalFormatting>
  <conditionalFormatting sqref="D1130:K1130">
    <cfRule type="cellIs" dxfId="0" priority="2355" operator="equal">
      <formula>0</formula>
    </cfRule>
    <cfRule type="cellIs" dxfId="1" priority="2356" operator="equal">
      <formula>1</formula>
    </cfRule>
  </conditionalFormatting>
  <conditionalFormatting sqref="D11310:K11310">
    <cfRule type="cellIs" dxfId="0" priority="24285" operator="equal">
      <formula>0</formula>
    </cfRule>
    <cfRule type="cellIs" dxfId="1" priority="24286" operator="equal">
      <formula>1</formula>
    </cfRule>
  </conditionalFormatting>
  <conditionalFormatting sqref="D11311:K11311">
    <cfRule type="cellIs" dxfId="0" priority="24287" operator="equal">
      <formula>0</formula>
    </cfRule>
    <cfRule type="cellIs" dxfId="1" priority="24288" operator="equal">
      <formula>1</formula>
    </cfRule>
  </conditionalFormatting>
  <conditionalFormatting sqref="D11312:K11312">
    <cfRule type="cellIs" dxfId="0" priority="24289" operator="equal">
      <formula>0</formula>
    </cfRule>
    <cfRule type="cellIs" dxfId="1" priority="24290" operator="equal">
      <formula>1</formula>
    </cfRule>
  </conditionalFormatting>
  <conditionalFormatting sqref="D11313:K11313">
    <cfRule type="cellIs" dxfId="0" priority="24291" operator="equal">
      <formula>0</formula>
    </cfRule>
    <cfRule type="cellIs" dxfId="1" priority="24292" operator="equal">
      <formula>1</formula>
    </cfRule>
  </conditionalFormatting>
  <conditionalFormatting sqref="D11314:K11314">
    <cfRule type="cellIs" dxfId="0" priority="24293" operator="equal">
      <formula>0</formula>
    </cfRule>
    <cfRule type="cellIs" dxfId="1" priority="24294" operator="equal">
      <formula>1</formula>
    </cfRule>
  </conditionalFormatting>
  <conditionalFormatting sqref="D11315:K11315">
    <cfRule type="cellIs" dxfId="0" priority="24295" operator="equal">
      <formula>0</formula>
    </cfRule>
    <cfRule type="cellIs" dxfId="1" priority="24296" operator="equal">
      <formula>1</formula>
    </cfRule>
  </conditionalFormatting>
  <conditionalFormatting sqref="D11316:K11316">
    <cfRule type="cellIs" dxfId="0" priority="24297" operator="equal">
      <formula>0</formula>
    </cfRule>
    <cfRule type="cellIs" dxfId="1" priority="24298" operator="equal">
      <formula>1</formula>
    </cfRule>
  </conditionalFormatting>
  <conditionalFormatting sqref="D11317:K11317">
    <cfRule type="cellIs" dxfId="0" priority="24299" operator="equal">
      <formula>0</formula>
    </cfRule>
    <cfRule type="cellIs" dxfId="1" priority="24300" operator="equal">
      <formula>1</formula>
    </cfRule>
  </conditionalFormatting>
  <conditionalFormatting sqref="D11318:K11318">
    <cfRule type="cellIs" dxfId="0" priority="24301" operator="equal">
      <formula>0</formula>
    </cfRule>
    <cfRule type="cellIs" dxfId="1" priority="24302" operator="equal">
      <formula>1</formula>
    </cfRule>
  </conditionalFormatting>
  <conditionalFormatting sqref="D11319:K11319">
    <cfRule type="cellIs" dxfId="0" priority="24303" operator="equal">
      <formula>0</formula>
    </cfRule>
    <cfRule type="cellIs" dxfId="1" priority="24304" operator="equal">
      <formula>1</formula>
    </cfRule>
  </conditionalFormatting>
  <conditionalFormatting sqref="D1131:K1131">
    <cfRule type="cellIs" dxfId="0" priority="2357" operator="equal">
      <formula>0</formula>
    </cfRule>
    <cfRule type="cellIs" dxfId="1" priority="2358" operator="equal">
      <formula>1</formula>
    </cfRule>
  </conditionalFormatting>
  <conditionalFormatting sqref="D11320:K11320">
    <cfRule type="cellIs" dxfId="0" priority="24305" operator="equal">
      <formula>0</formula>
    </cfRule>
    <cfRule type="cellIs" dxfId="1" priority="24306" operator="equal">
      <formula>1</formula>
    </cfRule>
  </conditionalFormatting>
  <conditionalFormatting sqref="D11321:K11321">
    <cfRule type="cellIs" dxfId="0" priority="24307" operator="equal">
      <formula>0</formula>
    </cfRule>
    <cfRule type="cellIs" dxfId="1" priority="24308" operator="equal">
      <formula>1</formula>
    </cfRule>
  </conditionalFormatting>
  <conditionalFormatting sqref="D11322:K11322">
    <cfRule type="cellIs" dxfId="0" priority="24309" operator="equal">
      <formula>0</formula>
    </cfRule>
    <cfRule type="cellIs" dxfId="1" priority="24310" operator="equal">
      <formula>1</formula>
    </cfRule>
  </conditionalFormatting>
  <conditionalFormatting sqref="D11323:K11323">
    <cfRule type="cellIs" dxfId="0" priority="24311" operator="equal">
      <formula>0</formula>
    </cfRule>
    <cfRule type="cellIs" dxfId="1" priority="24312" operator="equal">
      <formula>1</formula>
    </cfRule>
  </conditionalFormatting>
  <conditionalFormatting sqref="D11324:K11324">
    <cfRule type="cellIs" dxfId="0" priority="24313" operator="equal">
      <formula>0</formula>
    </cfRule>
    <cfRule type="cellIs" dxfId="1" priority="24314" operator="equal">
      <formula>1</formula>
    </cfRule>
  </conditionalFormatting>
  <conditionalFormatting sqref="D11325:K11325">
    <cfRule type="cellIs" dxfId="0" priority="24315" operator="equal">
      <formula>0</formula>
    </cfRule>
    <cfRule type="cellIs" dxfId="1" priority="24316" operator="equal">
      <formula>1</formula>
    </cfRule>
  </conditionalFormatting>
  <conditionalFormatting sqref="D11326:K11326">
    <cfRule type="cellIs" dxfId="0" priority="24317" operator="equal">
      <formula>0</formula>
    </cfRule>
    <cfRule type="cellIs" dxfId="1" priority="24318" operator="equal">
      <formula>1</formula>
    </cfRule>
  </conditionalFormatting>
  <conditionalFormatting sqref="D11327:K11327">
    <cfRule type="cellIs" dxfId="0" priority="24319" operator="equal">
      <formula>0</formula>
    </cfRule>
    <cfRule type="cellIs" dxfId="1" priority="24320" operator="equal">
      <formula>1</formula>
    </cfRule>
  </conditionalFormatting>
  <conditionalFormatting sqref="D11328:K11328">
    <cfRule type="cellIs" dxfId="0" priority="24321" operator="equal">
      <formula>0</formula>
    </cfRule>
    <cfRule type="cellIs" dxfId="1" priority="24322" operator="equal">
      <formula>1</formula>
    </cfRule>
  </conditionalFormatting>
  <conditionalFormatting sqref="D11329:K11329">
    <cfRule type="cellIs" dxfId="0" priority="24323" operator="equal">
      <formula>0</formula>
    </cfRule>
    <cfRule type="cellIs" dxfId="1" priority="24324" operator="equal">
      <formula>1</formula>
    </cfRule>
  </conditionalFormatting>
  <conditionalFormatting sqref="D1132:K1132">
    <cfRule type="cellIs" dxfId="0" priority="2359" operator="equal">
      <formula>0</formula>
    </cfRule>
    <cfRule type="cellIs" dxfId="1" priority="2360" operator="equal">
      <formula>1</formula>
    </cfRule>
  </conditionalFormatting>
  <conditionalFormatting sqref="D11330:K11330">
    <cfRule type="cellIs" dxfId="0" priority="24325" operator="equal">
      <formula>0</formula>
    </cfRule>
    <cfRule type="cellIs" dxfId="1" priority="24326" operator="equal">
      <formula>1</formula>
    </cfRule>
  </conditionalFormatting>
  <conditionalFormatting sqref="D11331:K11331">
    <cfRule type="cellIs" dxfId="0" priority="24327" operator="equal">
      <formula>0</formula>
    </cfRule>
    <cfRule type="cellIs" dxfId="1" priority="24328" operator="equal">
      <formula>1</formula>
    </cfRule>
  </conditionalFormatting>
  <conditionalFormatting sqref="D11332:K11332">
    <cfRule type="cellIs" dxfId="0" priority="24329" operator="equal">
      <formula>0</formula>
    </cfRule>
    <cfRule type="cellIs" dxfId="1" priority="24330" operator="equal">
      <formula>1</formula>
    </cfRule>
  </conditionalFormatting>
  <conditionalFormatting sqref="D11333">
    <cfRule type="colorScale" priority="24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36:K11336">
    <cfRule type="cellIs" dxfId="0" priority="24339" operator="equal">
      <formula>0</formula>
    </cfRule>
    <cfRule type="cellIs" dxfId="1" priority="24340" operator="equal">
      <formula>1</formula>
    </cfRule>
  </conditionalFormatting>
  <conditionalFormatting sqref="D11337">
    <cfRule type="colorScale" priority="24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3:K1133">
    <cfRule type="cellIs" dxfId="0" priority="2361" operator="equal">
      <formula>0</formula>
    </cfRule>
    <cfRule type="cellIs" dxfId="1" priority="2362" operator="equal">
      <formula>1</formula>
    </cfRule>
  </conditionalFormatting>
  <conditionalFormatting sqref="D11340">
    <cfRule type="colorScale" priority="24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43:K11343">
    <cfRule type="cellIs" dxfId="0" priority="24357" operator="equal">
      <formula>0</formula>
    </cfRule>
    <cfRule type="cellIs" dxfId="1" priority="24358" operator="equal">
      <formula>1</formula>
    </cfRule>
  </conditionalFormatting>
  <conditionalFormatting sqref="D11344:K11344">
    <cfRule type="cellIs" dxfId="0" priority="24359" operator="equal">
      <formula>0</formula>
    </cfRule>
    <cfRule type="cellIs" dxfId="1" priority="24360" operator="equal">
      <formula>1</formula>
    </cfRule>
  </conditionalFormatting>
  <conditionalFormatting sqref="D11345:K11345">
    <cfRule type="cellIs" dxfId="0" priority="24361" operator="equal">
      <formula>0</formula>
    </cfRule>
    <cfRule type="cellIs" dxfId="1" priority="24362" operator="equal">
      <formula>1</formula>
    </cfRule>
  </conditionalFormatting>
  <conditionalFormatting sqref="D11346:K11346">
    <cfRule type="cellIs" dxfId="0" priority="24363" operator="equal">
      <formula>0</formula>
    </cfRule>
    <cfRule type="cellIs" dxfId="1" priority="24364" operator="equal">
      <formula>1</formula>
    </cfRule>
  </conditionalFormatting>
  <conditionalFormatting sqref="D11347:K11347">
    <cfRule type="cellIs" dxfId="0" priority="24365" operator="equal">
      <formula>0</formula>
    </cfRule>
    <cfRule type="cellIs" dxfId="1" priority="24366" operator="equal">
      <formula>1</formula>
    </cfRule>
  </conditionalFormatting>
  <conditionalFormatting sqref="D11348:K11348">
    <cfRule type="cellIs" dxfId="0" priority="24367" operator="equal">
      <formula>0</formula>
    </cfRule>
    <cfRule type="cellIs" dxfId="1" priority="24368" operator="equal">
      <formula>1</formula>
    </cfRule>
  </conditionalFormatting>
  <conditionalFormatting sqref="D11349:K11349">
    <cfRule type="cellIs" dxfId="0" priority="24369" operator="equal">
      <formula>0</formula>
    </cfRule>
    <cfRule type="cellIs" dxfId="1" priority="24370" operator="equal">
      <formula>1</formula>
    </cfRule>
  </conditionalFormatting>
  <conditionalFormatting sqref="D1134:K1134">
    <cfRule type="cellIs" dxfId="0" priority="2363" operator="equal">
      <formula>0</formula>
    </cfRule>
    <cfRule type="cellIs" dxfId="1" priority="2364" operator="equal">
      <formula>1</formula>
    </cfRule>
  </conditionalFormatting>
  <conditionalFormatting sqref="D11350">
    <cfRule type="colorScale" priority="24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53">
    <cfRule type="colorScale" priority="24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56:K11356">
    <cfRule type="cellIs" dxfId="0" priority="24387" operator="equal">
      <formula>0</formula>
    </cfRule>
    <cfRule type="cellIs" dxfId="1" priority="24388" operator="equal">
      <formula>1</formula>
    </cfRule>
  </conditionalFormatting>
  <conditionalFormatting sqref="D11357:K11357">
    <cfRule type="cellIs" dxfId="0" priority="24389" operator="equal">
      <formula>0</formula>
    </cfRule>
    <cfRule type="cellIs" dxfId="1" priority="24390" operator="equal">
      <formula>1</formula>
    </cfRule>
  </conditionalFormatting>
  <conditionalFormatting sqref="D11358:K11358">
    <cfRule type="cellIs" dxfId="0" priority="24391" operator="equal">
      <formula>0</formula>
    </cfRule>
    <cfRule type="cellIs" dxfId="1" priority="24392" operator="equal">
      <formula>1</formula>
    </cfRule>
  </conditionalFormatting>
  <conditionalFormatting sqref="D11359:K11359">
    <cfRule type="cellIs" dxfId="0" priority="24393" operator="equal">
      <formula>0</formula>
    </cfRule>
    <cfRule type="cellIs" dxfId="1" priority="24394" operator="equal">
      <formula>1</formula>
    </cfRule>
  </conditionalFormatting>
  <conditionalFormatting sqref="D1135:K1135">
    <cfRule type="cellIs" dxfId="0" priority="2365" operator="equal">
      <formula>0</formula>
    </cfRule>
    <cfRule type="cellIs" dxfId="1" priority="2366" operator="equal">
      <formula>1</formula>
    </cfRule>
  </conditionalFormatting>
  <conditionalFormatting sqref="D11360:K11360">
    <cfRule type="cellIs" dxfId="0" priority="24395" operator="equal">
      <formula>0</formula>
    </cfRule>
    <cfRule type="cellIs" dxfId="1" priority="24396" operator="equal">
      <formula>1</formula>
    </cfRule>
  </conditionalFormatting>
  <conditionalFormatting sqref="D11361:K11361">
    <cfRule type="cellIs" dxfId="0" priority="24397" operator="equal">
      <formula>0</formula>
    </cfRule>
    <cfRule type="cellIs" dxfId="1" priority="24398" operator="equal">
      <formula>1</formula>
    </cfRule>
  </conditionalFormatting>
  <conditionalFormatting sqref="D11362:K11362">
    <cfRule type="cellIs" dxfId="0" priority="24399" operator="equal">
      <formula>0</formula>
    </cfRule>
    <cfRule type="cellIs" dxfId="1" priority="24400" operator="equal">
      <formula>1</formula>
    </cfRule>
  </conditionalFormatting>
  <conditionalFormatting sqref="D11363:K11363">
    <cfRule type="cellIs" dxfId="0" priority="24401" operator="equal">
      <formula>0</formula>
    </cfRule>
    <cfRule type="cellIs" dxfId="1" priority="24402" operator="equal">
      <formula>1</formula>
    </cfRule>
  </conditionalFormatting>
  <conditionalFormatting sqref="D11364:K11364">
    <cfRule type="cellIs" dxfId="0" priority="24403" operator="equal">
      <formula>0</formula>
    </cfRule>
    <cfRule type="cellIs" dxfId="1" priority="24404" operator="equal">
      <formula>1</formula>
    </cfRule>
  </conditionalFormatting>
  <conditionalFormatting sqref="D11365:K11365">
    <cfRule type="cellIs" dxfId="0" priority="24405" operator="equal">
      <formula>0</formula>
    </cfRule>
    <cfRule type="cellIs" dxfId="1" priority="24406" operator="equal">
      <formula>1</formula>
    </cfRule>
  </conditionalFormatting>
  <conditionalFormatting sqref="D11366:K11366">
    <cfRule type="cellIs" dxfId="0" priority="24407" operator="equal">
      <formula>0</formula>
    </cfRule>
    <cfRule type="cellIs" dxfId="1" priority="24408" operator="equal">
      <formula>1</formula>
    </cfRule>
  </conditionalFormatting>
  <conditionalFormatting sqref="D11367:K11367">
    <cfRule type="cellIs" dxfId="0" priority="24409" operator="equal">
      <formula>0</formula>
    </cfRule>
    <cfRule type="cellIs" dxfId="1" priority="24410" operator="equal">
      <formula>1</formula>
    </cfRule>
  </conditionalFormatting>
  <conditionalFormatting sqref="D11368">
    <cfRule type="colorScale" priority="24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6:K1136">
    <cfRule type="cellIs" dxfId="0" priority="2367" operator="equal">
      <formula>0</formula>
    </cfRule>
    <cfRule type="cellIs" dxfId="1" priority="2368" operator="equal">
      <formula>1</formula>
    </cfRule>
  </conditionalFormatting>
  <conditionalFormatting sqref="D11371">
    <cfRule type="colorScale" priority="24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74:K11374">
    <cfRule type="cellIs" dxfId="0" priority="24427" operator="equal">
      <formula>0</formula>
    </cfRule>
    <cfRule type="cellIs" dxfId="1" priority="24428" operator="equal">
      <formula>1</formula>
    </cfRule>
  </conditionalFormatting>
  <conditionalFormatting sqref="D11375:K11375">
    <cfRule type="cellIs" dxfId="0" priority="24429" operator="equal">
      <formula>0</formula>
    </cfRule>
    <cfRule type="cellIs" dxfId="1" priority="24430" operator="equal">
      <formula>1</formula>
    </cfRule>
  </conditionalFormatting>
  <conditionalFormatting sqref="D11376:K11376">
    <cfRule type="cellIs" dxfId="0" priority="24431" operator="equal">
      <formula>0</formula>
    </cfRule>
    <cfRule type="cellIs" dxfId="1" priority="24432" operator="equal">
      <formula>1</formula>
    </cfRule>
  </conditionalFormatting>
  <conditionalFormatting sqref="D11377:K11377">
    <cfRule type="cellIs" dxfId="0" priority="24433" operator="equal">
      <formula>0</formula>
    </cfRule>
    <cfRule type="cellIs" dxfId="1" priority="24434" operator="equal">
      <formula>1</formula>
    </cfRule>
  </conditionalFormatting>
  <conditionalFormatting sqref="D11378:K11378">
    <cfRule type="cellIs" dxfId="0" priority="24435" operator="equal">
      <formula>0</formula>
    </cfRule>
    <cfRule type="cellIs" dxfId="1" priority="24436" operator="equal">
      <formula>1</formula>
    </cfRule>
  </conditionalFormatting>
  <conditionalFormatting sqref="D11379:K11379">
    <cfRule type="cellIs" dxfId="0" priority="24437" operator="equal">
      <formula>0</formula>
    </cfRule>
    <cfRule type="cellIs" dxfId="1" priority="24438" operator="equal">
      <formula>1</formula>
    </cfRule>
  </conditionalFormatting>
  <conditionalFormatting sqref="D1137:K1137">
    <cfRule type="cellIs" dxfId="0" priority="2369" operator="equal">
      <formula>0</formula>
    </cfRule>
    <cfRule type="cellIs" dxfId="1" priority="2370" operator="equal">
      <formula>1</formula>
    </cfRule>
  </conditionalFormatting>
  <conditionalFormatting sqref="D11380:K11380">
    <cfRule type="cellIs" dxfId="0" priority="24439" operator="equal">
      <formula>0</formula>
    </cfRule>
    <cfRule type="cellIs" dxfId="1" priority="24440" operator="equal">
      <formula>1</formula>
    </cfRule>
  </conditionalFormatting>
  <conditionalFormatting sqref="D11381:K11381">
    <cfRule type="cellIs" dxfId="0" priority="24441" operator="equal">
      <formula>0</formula>
    </cfRule>
    <cfRule type="cellIs" dxfId="1" priority="24442" operator="equal">
      <formula>1</formula>
    </cfRule>
  </conditionalFormatting>
  <conditionalFormatting sqref="D11382:K11382">
    <cfRule type="cellIs" dxfId="0" priority="24443" operator="equal">
      <formula>0</formula>
    </cfRule>
    <cfRule type="cellIs" dxfId="1" priority="24444" operator="equal">
      <formula>1</formula>
    </cfRule>
  </conditionalFormatting>
  <conditionalFormatting sqref="D11383">
    <cfRule type="colorScale" priority="24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86">
    <cfRule type="colorScale" priority="24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89:K11389">
    <cfRule type="cellIs" dxfId="0" priority="24461" operator="equal">
      <formula>0</formula>
    </cfRule>
    <cfRule type="cellIs" dxfId="1" priority="24462" operator="equal">
      <formula>1</formula>
    </cfRule>
  </conditionalFormatting>
  <conditionalFormatting sqref="D1138:K1138">
    <cfRule type="cellIs" dxfId="0" priority="2371" operator="equal">
      <formula>0</formula>
    </cfRule>
    <cfRule type="cellIs" dxfId="1" priority="2372" operator="equal">
      <formula>1</formula>
    </cfRule>
  </conditionalFormatting>
  <conditionalFormatting sqref="D11390:K11390">
    <cfRule type="cellIs" dxfId="0" priority="24463" operator="equal">
      <formula>0</formula>
    </cfRule>
    <cfRule type="cellIs" dxfId="1" priority="24464" operator="equal">
      <formula>1</formula>
    </cfRule>
  </conditionalFormatting>
  <conditionalFormatting sqref="D11391:K11391">
    <cfRule type="cellIs" dxfId="0" priority="24465" operator="equal">
      <formula>0</formula>
    </cfRule>
    <cfRule type="cellIs" dxfId="1" priority="24466" operator="equal">
      <formula>1</formula>
    </cfRule>
  </conditionalFormatting>
  <conditionalFormatting sqref="D11392:K11392">
    <cfRule type="cellIs" dxfId="0" priority="24467" operator="equal">
      <formula>0</formula>
    </cfRule>
    <cfRule type="cellIs" dxfId="1" priority="24468" operator="equal">
      <formula>1</formula>
    </cfRule>
  </conditionalFormatting>
  <conditionalFormatting sqref="D11393:K11393">
    <cfRule type="cellIs" dxfId="0" priority="24469" operator="equal">
      <formula>0</formula>
    </cfRule>
    <cfRule type="cellIs" dxfId="1" priority="24470" operator="equal">
      <formula>1</formula>
    </cfRule>
  </conditionalFormatting>
  <conditionalFormatting sqref="D11394:K11394">
    <cfRule type="cellIs" dxfId="0" priority="24471" operator="equal">
      <formula>0</formula>
    </cfRule>
    <cfRule type="cellIs" dxfId="1" priority="24472" operator="equal">
      <formula>1</formula>
    </cfRule>
  </conditionalFormatting>
  <conditionalFormatting sqref="D11395:K11395">
    <cfRule type="cellIs" dxfId="0" priority="24473" operator="equal">
      <formula>0</formula>
    </cfRule>
    <cfRule type="cellIs" dxfId="1" priority="24474" operator="equal">
      <formula>1</formula>
    </cfRule>
  </conditionalFormatting>
  <conditionalFormatting sqref="D11396:K11396">
    <cfRule type="cellIs" dxfId="0" priority="24475" operator="equal">
      <formula>0</formula>
    </cfRule>
    <cfRule type="cellIs" dxfId="1" priority="24476" operator="equal">
      <formula>1</formula>
    </cfRule>
  </conditionalFormatting>
  <conditionalFormatting sqref="D11397:K11397">
    <cfRule type="cellIs" dxfId="0" priority="24477" operator="equal">
      <formula>0</formula>
    </cfRule>
    <cfRule type="cellIs" dxfId="1" priority="24478" operator="equal">
      <formula>1</formula>
    </cfRule>
  </conditionalFormatting>
  <conditionalFormatting sqref="D11398:K11398">
    <cfRule type="cellIs" dxfId="0" priority="24479" operator="equal">
      <formula>0</formula>
    </cfRule>
    <cfRule type="cellIs" dxfId="1" priority="24480" operator="equal">
      <formula>1</formula>
    </cfRule>
  </conditionalFormatting>
  <conditionalFormatting sqref="D11399:K11399">
    <cfRule type="cellIs" dxfId="0" priority="24481" operator="equal">
      <formula>0</formula>
    </cfRule>
    <cfRule type="cellIs" dxfId="1" priority="24482" operator="equal">
      <formula>1</formula>
    </cfRule>
  </conditionalFormatting>
  <conditionalFormatting sqref="D1139:K1139">
    <cfRule type="cellIs" dxfId="0" priority="2373" operator="equal">
      <formula>0</formula>
    </cfRule>
    <cfRule type="cellIs" dxfId="1" priority="2374" operator="equal">
      <formula>1</formula>
    </cfRule>
  </conditionalFormatting>
  <conditionalFormatting sqref="D113:K113">
    <cfRule type="cellIs" dxfId="0" priority="205" operator="equal">
      <formula>0</formula>
    </cfRule>
    <cfRule type="cellIs" dxfId="1" priority="206" operator="equal">
      <formula>1</formula>
    </cfRule>
  </conditionalFormatting>
  <conditionalFormatting sqref="D11400:K11400">
    <cfRule type="cellIs" dxfId="0" priority="24483" operator="equal">
      <formula>0</formula>
    </cfRule>
    <cfRule type="cellIs" dxfId="1" priority="24484" operator="equal">
      <formula>1</formula>
    </cfRule>
  </conditionalFormatting>
  <conditionalFormatting sqref="D11401:K11401">
    <cfRule type="cellIs" dxfId="0" priority="24485" operator="equal">
      <formula>0</formula>
    </cfRule>
    <cfRule type="cellIs" dxfId="1" priority="24486" operator="equal">
      <formula>1</formula>
    </cfRule>
  </conditionalFormatting>
  <conditionalFormatting sqref="D11402:K11402">
    <cfRule type="cellIs" dxfId="0" priority="24487" operator="equal">
      <formula>0</formula>
    </cfRule>
    <cfRule type="cellIs" dxfId="1" priority="24488" operator="equal">
      <formula>1</formula>
    </cfRule>
  </conditionalFormatting>
  <conditionalFormatting sqref="D11403:K11403">
    <cfRule type="cellIs" dxfId="0" priority="24489" operator="equal">
      <formula>0</formula>
    </cfRule>
    <cfRule type="cellIs" dxfId="1" priority="24490" operator="equal">
      <formula>1</formula>
    </cfRule>
  </conditionalFormatting>
  <conditionalFormatting sqref="D11404">
    <cfRule type="colorScale" priority="24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07">
    <cfRule type="colorScale" priority="24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0:K1140">
    <cfRule type="cellIs" dxfId="0" priority="2375" operator="equal">
      <formula>0</formula>
    </cfRule>
    <cfRule type="cellIs" dxfId="1" priority="2376" operator="equal">
      <formula>1</formula>
    </cfRule>
  </conditionalFormatting>
  <conditionalFormatting sqref="D11410:K11410">
    <cfRule type="cellIs" dxfId="0" priority="24507" operator="equal">
      <formula>0</formula>
    </cfRule>
    <cfRule type="cellIs" dxfId="1" priority="24508" operator="equal">
      <formula>1</formula>
    </cfRule>
  </conditionalFormatting>
  <conditionalFormatting sqref="D11411:K11411">
    <cfRule type="cellIs" dxfId="0" priority="24509" operator="equal">
      <formula>0</formula>
    </cfRule>
    <cfRule type="cellIs" dxfId="1" priority="24510" operator="equal">
      <formula>1</formula>
    </cfRule>
  </conditionalFormatting>
  <conditionalFormatting sqref="D11412:K11412">
    <cfRule type="cellIs" dxfId="0" priority="24511" operator="equal">
      <formula>0</formula>
    </cfRule>
    <cfRule type="cellIs" dxfId="1" priority="24512" operator="equal">
      <formula>1</formula>
    </cfRule>
  </conditionalFormatting>
  <conditionalFormatting sqref="D11413:K11413">
    <cfRule type="cellIs" dxfId="0" priority="24513" operator="equal">
      <formula>0</formula>
    </cfRule>
    <cfRule type="cellIs" dxfId="1" priority="24514" operator="equal">
      <formula>1</formula>
    </cfRule>
  </conditionalFormatting>
  <conditionalFormatting sqref="D11414:K11414">
    <cfRule type="cellIs" dxfId="0" priority="24515" operator="equal">
      <formula>0</formula>
    </cfRule>
    <cfRule type="cellIs" dxfId="1" priority="24516" operator="equal">
      <formula>1</formula>
    </cfRule>
  </conditionalFormatting>
  <conditionalFormatting sqref="D11415:K11415">
    <cfRule type="cellIs" dxfId="0" priority="24517" operator="equal">
      <formula>0</formula>
    </cfRule>
    <cfRule type="cellIs" dxfId="1" priority="24518" operator="equal">
      <formula>1</formula>
    </cfRule>
  </conditionalFormatting>
  <conditionalFormatting sqref="D11416:K11416">
    <cfRule type="cellIs" dxfId="0" priority="24519" operator="equal">
      <formula>0</formula>
    </cfRule>
    <cfRule type="cellIs" dxfId="1" priority="24520" operator="equal">
      <formula>1</formula>
    </cfRule>
  </conditionalFormatting>
  <conditionalFormatting sqref="D11417:K11417">
    <cfRule type="cellIs" dxfId="0" priority="24521" operator="equal">
      <formula>0</formula>
    </cfRule>
    <cfRule type="cellIs" dxfId="1" priority="24522" operator="equal">
      <formula>1</formula>
    </cfRule>
  </conditionalFormatting>
  <conditionalFormatting sqref="D11418">
    <cfRule type="colorScale" priority="24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1:K1141">
    <cfRule type="cellIs" dxfId="0" priority="2377" operator="equal">
      <formula>0</formula>
    </cfRule>
    <cfRule type="cellIs" dxfId="1" priority="2378" operator="equal">
      <formula>1</formula>
    </cfRule>
  </conditionalFormatting>
  <conditionalFormatting sqref="D11421">
    <cfRule type="colorScale" priority="24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24:K11424">
    <cfRule type="cellIs" dxfId="0" priority="24539" operator="equal">
      <formula>0</formula>
    </cfRule>
    <cfRule type="cellIs" dxfId="1" priority="24540" operator="equal">
      <formula>1</formula>
    </cfRule>
  </conditionalFormatting>
  <conditionalFormatting sqref="D11425">
    <cfRule type="colorScale" priority="24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28:K11428">
    <cfRule type="cellIs" dxfId="0" priority="24549" operator="equal">
      <formula>0</formula>
    </cfRule>
    <cfRule type="cellIs" dxfId="1" priority="24550" operator="equal">
      <formula>1</formula>
    </cfRule>
  </conditionalFormatting>
  <conditionalFormatting sqref="D11429">
    <cfRule type="colorScale" priority="24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2:K1142">
    <cfRule type="cellIs" dxfId="0" priority="2379" operator="equal">
      <formula>0</formula>
    </cfRule>
    <cfRule type="cellIs" dxfId="1" priority="2380" operator="equal">
      <formula>1</formula>
    </cfRule>
  </conditionalFormatting>
  <conditionalFormatting sqref="D11432:K11432">
    <cfRule type="cellIs" dxfId="0" priority="24559" operator="equal">
      <formula>0</formula>
    </cfRule>
    <cfRule type="cellIs" dxfId="1" priority="24560" operator="equal">
      <formula>1</formula>
    </cfRule>
  </conditionalFormatting>
  <conditionalFormatting sqref="D11433">
    <cfRule type="colorScale" priority="25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36">
    <cfRule type="colorScale" priority="24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39">
    <cfRule type="colorScale" priority="24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3:K1143">
    <cfRule type="cellIs" dxfId="0" priority="2381" operator="equal">
      <formula>0</formula>
    </cfRule>
    <cfRule type="cellIs" dxfId="1" priority="2382" operator="equal">
      <formula>1</formula>
    </cfRule>
  </conditionalFormatting>
  <conditionalFormatting sqref="D11442:K11442">
    <cfRule type="cellIs" dxfId="0" priority="24585" operator="equal">
      <formula>0</formula>
    </cfRule>
    <cfRule type="cellIs" dxfId="1" priority="24586" operator="equal">
      <formula>1</formula>
    </cfRule>
  </conditionalFormatting>
  <conditionalFormatting sqref="D11443:K11443">
    <cfRule type="cellIs" dxfId="0" priority="24587" operator="equal">
      <formula>0</formula>
    </cfRule>
    <cfRule type="cellIs" dxfId="1" priority="24588" operator="equal">
      <formula>1</formula>
    </cfRule>
  </conditionalFormatting>
  <conditionalFormatting sqref="D11444:K11444">
    <cfRule type="cellIs" dxfId="0" priority="24589" operator="equal">
      <formula>0</formula>
    </cfRule>
    <cfRule type="cellIs" dxfId="1" priority="24590" operator="equal">
      <formula>1</formula>
    </cfRule>
  </conditionalFormatting>
  <conditionalFormatting sqref="D11445:K11445">
    <cfRule type="cellIs" dxfId="0" priority="24591" operator="equal">
      <formula>0</formula>
    </cfRule>
    <cfRule type="cellIs" dxfId="1" priority="24592" operator="equal">
      <formula>1</formula>
    </cfRule>
  </conditionalFormatting>
  <conditionalFormatting sqref="D11446:K11446">
    <cfRule type="cellIs" dxfId="0" priority="24593" operator="equal">
      <formula>0</formula>
    </cfRule>
    <cfRule type="cellIs" dxfId="1" priority="24594" operator="equal">
      <formula>1</formula>
    </cfRule>
  </conditionalFormatting>
  <conditionalFormatting sqref="D11447:K11447">
    <cfRule type="cellIs" dxfId="0" priority="24595" operator="equal">
      <formula>0</formula>
    </cfRule>
    <cfRule type="cellIs" dxfId="1" priority="24596" operator="equal">
      <formula>1</formula>
    </cfRule>
  </conditionalFormatting>
  <conditionalFormatting sqref="D11448:K11448">
    <cfRule type="cellIs" dxfId="0" priority="24597" operator="equal">
      <formula>0</formula>
    </cfRule>
    <cfRule type="cellIs" dxfId="1" priority="24598" operator="equal">
      <formula>1</formula>
    </cfRule>
  </conditionalFormatting>
  <conditionalFormatting sqref="D11449">
    <cfRule type="colorScale" priority="24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4:K1144">
    <cfRule type="cellIs" dxfId="0" priority="2383" operator="equal">
      <formula>0</formula>
    </cfRule>
    <cfRule type="cellIs" dxfId="1" priority="2384" operator="equal">
      <formula>1</formula>
    </cfRule>
  </conditionalFormatting>
  <conditionalFormatting sqref="D11452">
    <cfRule type="colorScale" priority="24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55:K11455">
    <cfRule type="cellIs" dxfId="0" priority="24615" operator="equal">
      <formula>0</formula>
    </cfRule>
    <cfRule type="cellIs" dxfId="1" priority="24616" operator="equal">
      <formula>1</formula>
    </cfRule>
  </conditionalFormatting>
  <conditionalFormatting sqref="D11456:K11456">
    <cfRule type="cellIs" dxfId="0" priority="24617" operator="equal">
      <formula>0</formula>
    </cfRule>
    <cfRule type="cellIs" dxfId="1" priority="24618" operator="equal">
      <formula>1</formula>
    </cfRule>
  </conditionalFormatting>
  <conditionalFormatting sqref="D11457:K11457">
    <cfRule type="cellIs" dxfId="0" priority="24619" operator="equal">
      <formula>0</formula>
    </cfRule>
    <cfRule type="cellIs" dxfId="1" priority="24620" operator="equal">
      <formula>1</formula>
    </cfRule>
  </conditionalFormatting>
  <conditionalFormatting sqref="D11458:K11458">
    <cfRule type="cellIs" dxfId="0" priority="24621" operator="equal">
      <formula>0</formula>
    </cfRule>
    <cfRule type="cellIs" dxfId="1" priority="24622" operator="equal">
      <formula>1</formula>
    </cfRule>
  </conditionalFormatting>
  <conditionalFormatting sqref="D11459:K11459">
    <cfRule type="cellIs" dxfId="0" priority="24623" operator="equal">
      <formula>0</formula>
    </cfRule>
    <cfRule type="cellIs" dxfId="1" priority="24624" operator="equal">
      <formula>1</formula>
    </cfRule>
  </conditionalFormatting>
  <conditionalFormatting sqref="D1145:K1145">
    <cfRule type="cellIs" dxfId="0" priority="2385" operator="equal">
      <formula>0</formula>
    </cfRule>
    <cfRule type="cellIs" dxfId="1" priority="2386" operator="equal">
      <formula>1</formula>
    </cfRule>
  </conditionalFormatting>
  <conditionalFormatting sqref="D11460:K11460">
    <cfRule type="cellIs" dxfId="0" priority="24625" operator="equal">
      <formula>0</formula>
    </cfRule>
    <cfRule type="cellIs" dxfId="1" priority="24626" operator="equal">
      <formula>1</formula>
    </cfRule>
  </conditionalFormatting>
  <conditionalFormatting sqref="D11461:K11461">
    <cfRule type="cellIs" dxfId="0" priority="24627" operator="equal">
      <formula>0</formula>
    </cfRule>
    <cfRule type="cellIs" dxfId="1" priority="24628" operator="equal">
      <formula>1</formula>
    </cfRule>
  </conditionalFormatting>
  <conditionalFormatting sqref="D11462:K11462">
    <cfRule type="cellIs" dxfId="0" priority="24629" operator="equal">
      <formula>0</formula>
    </cfRule>
    <cfRule type="cellIs" dxfId="1" priority="24630" operator="equal">
      <formula>1</formula>
    </cfRule>
  </conditionalFormatting>
  <conditionalFormatting sqref="D11463:K11463">
    <cfRule type="cellIs" dxfId="0" priority="24631" operator="equal">
      <formula>0</formula>
    </cfRule>
    <cfRule type="cellIs" dxfId="1" priority="24632" operator="equal">
      <formula>1</formula>
    </cfRule>
  </conditionalFormatting>
  <conditionalFormatting sqref="D11464:K11464">
    <cfRule type="cellIs" dxfId="0" priority="24633" operator="equal">
      <formula>0</formula>
    </cfRule>
    <cfRule type="cellIs" dxfId="1" priority="24634" operator="equal">
      <formula>1</formula>
    </cfRule>
  </conditionalFormatting>
  <conditionalFormatting sqref="D11465:K11465">
    <cfRule type="cellIs" dxfId="0" priority="24635" operator="equal">
      <formula>0</formula>
    </cfRule>
    <cfRule type="cellIs" dxfId="1" priority="24636" operator="equal">
      <formula>1</formula>
    </cfRule>
  </conditionalFormatting>
  <conditionalFormatting sqref="D11466:K11466">
    <cfRule type="cellIs" dxfId="0" priority="24637" operator="equal">
      <formula>0</formula>
    </cfRule>
    <cfRule type="cellIs" dxfId="1" priority="24638" operator="equal">
      <formula>1</formula>
    </cfRule>
  </conditionalFormatting>
  <conditionalFormatting sqref="D11467:K11467">
    <cfRule type="cellIs" dxfId="0" priority="24639" operator="equal">
      <formula>0</formula>
    </cfRule>
    <cfRule type="cellIs" dxfId="1" priority="24640" operator="equal">
      <formula>1</formula>
    </cfRule>
  </conditionalFormatting>
  <conditionalFormatting sqref="D11468:K11468">
    <cfRule type="cellIs" dxfId="0" priority="24641" operator="equal">
      <formula>0</formula>
    </cfRule>
    <cfRule type="cellIs" dxfId="1" priority="24642" operator="equal">
      <formula>1</formula>
    </cfRule>
  </conditionalFormatting>
  <conditionalFormatting sqref="D11469:K11469">
    <cfRule type="cellIs" dxfId="0" priority="24643" operator="equal">
      <formula>0</formula>
    </cfRule>
    <cfRule type="cellIs" dxfId="1" priority="24644" operator="equal">
      <formula>1</formula>
    </cfRule>
  </conditionalFormatting>
  <conditionalFormatting sqref="D1146:K1146">
    <cfRule type="cellIs" dxfId="0" priority="2387" operator="equal">
      <formula>0</formula>
    </cfRule>
    <cfRule type="cellIs" dxfId="1" priority="2388" operator="equal">
      <formula>1</formula>
    </cfRule>
  </conditionalFormatting>
  <conditionalFormatting sqref="D11470">
    <cfRule type="colorScale" priority="24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73:K11473">
    <cfRule type="cellIs" dxfId="0" priority="24653" operator="equal">
      <formula>0</formula>
    </cfRule>
    <cfRule type="cellIs" dxfId="1" priority="24654" operator="equal">
      <formula>1</formula>
    </cfRule>
  </conditionalFormatting>
  <conditionalFormatting sqref="D11474">
    <cfRule type="colorScale" priority="24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77">
    <cfRule type="colorScale" priority="24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7:K1147">
    <cfRule type="cellIs" dxfId="0" priority="2389" operator="equal">
      <formula>0</formula>
    </cfRule>
    <cfRule type="cellIs" dxfId="1" priority="2390" operator="equal">
      <formula>1</formula>
    </cfRule>
  </conditionalFormatting>
  <conditionalFormatting sqref="D11480:K11480">
    <cfRule type="cellIs" dxfId="0" priority="24671" operator="equal">
      <formula>0</formula>
    </cfRule>
    <cfRule type="cellIs" dxfId="1" priority="24672" operator="equal">
      <formula>1</formula>
    </cfRule>
  </conditionalFormatting>
  <conditionalFormatting sqref="D11481:K11481">
    <cfRule type="cellIs" dxfId="0" priority="24673" operator="equal">
      <formula>0</formula>
    </cfRule>
    <cfRule type="cellIs" dxfId="1" priority="24674" operator="equal">
      <formula>1</formula>
    </cfRule>
  </conditionalFormatting>
  <conditionalFormatting sqref="D11482:K11482">
    <cfRule type="cellIs" dxfId="0" priority="24675" operator="equal">
      <formula>0</formula>
    </cfRule>
    <cfRule type="cellIs" dxfId="1" priority="24676" operator="equal">
      <formula>1</formula>
    </cfRule>
  </conditionalFormatting>
  <conditionalFormatting sqref="D11483:K11483">
    <cfRule type="cellIs" dxfId="0" priority="24677" operator="equal">
      <formula>0</formula>
    </cfRule>
    <cfRule type="cellIs" dxfId="1" priority="24678" operator="equal">
      <formula>1</formula>
    </cfRule>
  </conditionalFormatting>
  <conditionalFormatting sqref="D11484:K11484">
    <cfRule type="cellIs" dxfId="0" priority="24679" operator="equal">
      <formula>0</formula>
    </cfRule>
    <cfRule type="cellIs" dxfId="1" priority="24680" operator="equal">
      <formula>1</formula>
    </cfRule>
  </conditionalFormatting>
  <conditionalFormatting sqref="D11485:K11485">
    <cfRule type="cellIs" dxfId="0" priority="24681" operator="equal">
      <formula>0</formula>
    </cfRule>
    <cfRule type="cellIs" dxfId="1" priority="24682" operator="equal">
      <formula>1</formula>
    </cfRule>
  </conditionalFormatting>
  <conditionalFormatting sqref="D11486:K11486">
    <cfRule type="cellIs" dxfId="0" priority="24683" operator="equal">
      <formula>0</formula>
    </cfRule>
    <cfRule type="cellIs" dxfId="1" priority="24684" operator="equal">
      <formula>1</formula>
    </cfRule>
  </conditionalFormatting>
  <conditionalFormatting sqref="D11487:K11487">
    <cfRule type="cellIs" dxfId="0" priority="24685" operator="equal">
      <formula>0</formula>
    </cfRule>
    <cfRule type="cellIs" dxfId="1" priority="24686" operator="equal">
      <formula>1</formula>
    </cfRule>
  </conditionalFormatting>
  <conditionalFormatting sqref="D11488:K11488">
    <cfRule type="cellIs" dxfId="0" priority="24687" operator="equal">
      <formula>0</formula>
    </cfRule>
    <cfRule type="cellIs" dxfId="1" priority="24688" operator="equal">
      <formula>1</formula>
    </cfRule>
  </conditionalFormatting>
  <conditionalFormatting sqref="D11489:K11489">
    <cfRule type="cellIs" dxfId="0" priority="24689" operator="equal">
      <formula>0</formula>
    </cfRule>
    <cfRule type="cellIs" dxfId="1" priority="24690" operator="equal">
      <formula>1</formula>
    </cfRule>
  </conditionalFormatting>
  <conditionalFormatting sqref="D1148:K1148">
    <cfRule type="cellIs" dxfId="0" priority="2391" operator="equal">
      <formula>0</formula>
    </cfRule>
    <cfRule type="cellIs" dxfId="1" priority="2392" operator="equal">
      <formula>1</formula>
    </cfRule>
  </conditionalFormatting>
  <conditionalFormatting sqref="D11490:K11490">
    <cfRule type="cellIs" dxfId="0" priority="24691" operator="equal">
      <formula>0</formula>
    </cfRule>
    <cfRule type="cellIs" dxfId="1" priority="24692" operator="equal">
      <formula>1</formula>
    </cfRule>
  </conditionalFormatting>
  <conditionalFormatting sqref="D11491:K11491">
    <cfRule type="cellIs" dxfId="0" priority="24693" operator="equal">
      <formula>0</formula>
    </cfRule>
    <cfRule type="cellIs" dxfId="1" priority="24694" operator="equal">
      <formula>1</formula>
    </cfRule>
  </conditionalFormatting>
  <conditionalFormatting sqref="D11492:K11492">
    <cfRule type="cellIs" dxfId="0" priority="24695" operator="equal">
      <formula>0</formula>
    </cfRule>
    <cfRule type="cellIs" dxfId="1" priority="24696" operator="equal">
      <formula>1</formula>
    </cfRule>
  </conditionalFormatting>
  <conditionalFormatting sqref="D11493:K11493">
    <cfRule type="cellIs" dxfId="0" priority="24697" operator="equal">
      <formula>0</formula>
    </cfRule>
    <cfRule type="cellIs" dxfId="1" priority="24698" operator="equal">
      <formula>1</formula>
    </cfRule>
  </conditionalFormatting>
  <conditionalFormatting sqref="D11494:K11494">
    <cfRule type="cellIs" dxfId="0" priority="24699" operator="equal">
      <formula>0</formula>
    </cfRule>
    <cfRule type="cellIs" dxfId="1" priority="24700" operator="equal">
      <formula>1</formula>
    </cfRule>
  </conditionalFormatting>
  <conditionalFormatting sqref="D11495">
    <cfRule type="colorScale" priority="24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98:K11498">
    <cfRule type="cellIs" dxfId="0" priority="24709" operator="equal">
      <formula>0</formula>
    </cfRule>
    <cfRule type="cellIs" dxfId="1" priority="24710" operator="equal">
      <formula>1</formula>
    </cfRule>
  </conditionalFormatting>
  <conditionalFormatting sqref="D11499:K11499">
    <cfRule type="cellIs" dxfId="0" priority="24711" operator="equal">
      <formula>0</formula>
    </cfRule>
    <cfRule type="cellIs" dxfId="1" priority="24712" operator="equal">
      <formula>1</formula>
    </cfRule>
  </conditionalFormatting>
  <conditionalFormatting sqref="D1149:K1149">
    <cfRule type="cellIs" dxfId="0" priority="2393" operator="equal">
      <formula>0</formula>
    </cfRule>
    <cfRule type="cellIs" dxfId="1" priority="2394" operator="equal">
      <formula>1</formula>
    </cfRule>
  </conditionalFormatting>
  <conditionalFormatting sqref="D114:K114">
    <cfRule type="cellIs" dxfId="0" priority="207" operator="equal">
      <formula>0</formula>
    </cfRule>
    <cfRule type="cellIs" dxfId="1" priority="208" operator="equal">
      <formula>1</formula>
    </cfRule>
  </conditionalFormatting>
  <conditionalFormatting sqref="D1150">
    <cfRule type="colorScale" priority="2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00:K11500">
    <cfRule type="cellIs" dxfId="0" priority="24713" operator="equal">
      <formula>0</formula>
    </cfRule>
    <cfRule type="cellIs" dxfId="1" priority="24714" operator="equal">
      <formula>1</formula>
    </cfRule>
  </conditionalFormatting>
  <conditionalFormatting sqref="D11501:K11501">
    <cfRule type="cellIs" dxfId="0" priority="24715" operator="equal">
      <formula>0</formula>
    </cfRule>
    <cfRule type="cellIs" dxfId="1" priority="24716" operator="equal">
      <formula>1</formula>
    </cfRule>
  </conditionalFormatting>
  <conditionalFormatting sqref="D11502:K11502">
    <cfRule type="cellIs" dxfId="0" priority="24717" operator="equal">
      <formula>0</formula>
    </cfRule>
    <cfRule type="cellIs" dxfId="1" priority="24718" operator="equal">
      <formula>1</formula>
    </cfRule>
  </conditionalFormatting>
  <conditionalFormatting sqref="D11503:K11503">
    <cfRule type="cellIs" dxfId="0" priority="24719" operator="equal">
      <formula>0</formula>
    </cfRule>
    <cfRule type="cellIs" dxfId="1" priority="24720" operator="equal">
      <formula>1</formula>
    </cfRule>
  </conditionalFormatting>
  <conditionalFormatting sqref="D11504:K11504">
    <cfRule type="cellIs" dxfId="0" priority="24721" operator="equal">
      <formula>0</formula>
    </cfRule>
    <cfRule type="cellIs" dxfId="1" priority="24722" operator="equal">
      <formula>1</formula>
    </cfRule>
  </conditionalFormatting>
  <conditionalFormatting sqref="D11505:K11505">
    <cfRule type="cellIs" dxfId="0" priority="24723" operator="equal">
      <formula>0</formula>
    </cfRule>
    <cfRule type="cellIs" dxfId="1" priority="24724" operator="equal">
      <formula>1</formula>
    </cfRule>
  </conditionalFormatting>
  <conditionalFormatting sqref="D11506:K11506">
    <cfRule type="cellIs" dxfId="0" priority="24725" operator="equal">
      <formula>0</formula>
    </cfRule>
    <cfRule type="cellIs" dxfId="1" priority="24726" operator="equal">
      <formula>1</formula>
    </cfRule>
  </conditionalFormatting>
  <conditionalFormatting sqref="D11507:K11507">
    <cfRule type="cellIs" dxfId="0" priority="24727" operator="equal">
      <formula>0</formula>
    </cfRule>
    <cfRule type="cellIs" dxfId="1" priority="24728" operator="equal">
      <formula>1</formula>
    </cfRule>
  </conditionalFormatting>
  <conditionalFormatting sqref="D11508:K11508">
    <cfRule type="cellIs" dxfId="0" priority="24729" operator="equal">
      <formula>0</formula>
    </cfRule>
    <cfRule type="cellIs" dxfId="1" priority="24730" operator="equal">
      <formula>1</formula>
    </cfRule>
  </conditionalFormatting>
  <conditionalFormatting sqref="D11509:K11509">
    <cfRule type="cellIs" dxfId="0" priority="24731" operator="equal">
      <formula>0</formula>
    </cfRule>
    <cfRule type="cellIs" dxfId="1" priority="24732" operator="equal">
      <formula>1</formula>
    </cfRule>
  </conditionalFormatting>
  <conditionalFormatting sqref="D11510:K11510">
    <cfRule type="cellIs" dxfId="0" priority="24733" operator="equal">
      <formula>0</formula>
    </cfRule>
    <cfRule type="cellIs" dxfId="1" priority="24734" operator="equal">
      <formula>1</formula>
    </cfRule>
  </conditionalFormatting>
  <conditionalFormatting sqref="D11511:K11511">
    <cfRule type="cellIs" dxfId="0" priority="24735" operator="equal">
      <formula>0</formula>
    </cfRule>
    <cfRule type="cellIs" dxfId="1" priority="24736" operator="equal">
      <formula>1</formula>
    </cfRule>
  </conditionalFormatting>
  <conditionalFormatting sqref="D11512:K11512">
    <cfRule type="cellIs" dxfId="0" priority="24737" operator="equal">
      <formula>0</formula>
    </cfRule>
    <cfRule type="cellIs" dxfId="1" priority="24738" operator="equal">
      <formula>1</formula>
    </cfRule>
  </conditionalFormatting>
  <conditionalFormatting sqref="D11513:K11513">
    <cfRule type="cellIs" dxfId="0" priority="24739" operator="equal">
      <formula>0</formula>
    </cfRule>
    <cfRule type="cellIs" dxfId="1" priority="24740" operator="equal">
      <formula>1</formula>
    </cfRule>
  </conditionalFormatting>
  <conditionalFormatting sqref="D11514:K11514">
    <cfRule type="cellIs" dxfId="0" priority="24741" operator="equal">
      <formula>0</formula>
    </cfRule>
    <cfRule type="cellIs" dxfId="1" priority="24742" operator="equal">
      <formula>1</formula>
    </cfRule>
  </conditionalFormatting>
  <conditionalFormatting sqref="D11515:K11515">
    <cfRule type="cellIs" dxfId="0" priority="24743" operator="equal">
      <formula>0</formula>
    </cfRule>
    <cfRule type="cellIs" dxfId="1" priority="24744" operator="equal">
      <formula>1</formula>
    </cfRule>
  </conditionalFormatting>
  <conditionalFormatting sqref="D11516:K11516">
    <cfRule type="cellIs" dxfId="0" priority="24745" operator="equal">
      <formula>0</formula>
    </cfRule>
    <cfRule type="cellIs" dxfId="1" priority="24746" operator="equal">
      <formula>1</formula>
    </cfRule>
  </conditionalFormatting>
  <conditionalFormatting sqref="D11517">
    <cfRule type="colorScale" priority="24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20:K11520">
    <cfRule type="cellIs" dxfId="0" priority="24755" operator="equal">
      <formula>0</formula>
    </cfRule>
    <cfRule type="cellIs" dxfId="1" priority="24756" operator="equal">
      <formula>1</formula>
    </cfRule>
  </conditionalFormatting>
  <conditionalFormatting sqref="D11521:K11521">
    <cfRule type="cellIs" dxfId="0" priority="24757" operator="equal">
      <formula>0</formula>
    </cfRule>
    <cfRule type="cellIs" dxfId="1" priority="24758" operator="equal">
      <formula>1</formula>
    </cfRule>
  </conditionalFormatting>
  <conditionalFormatting sqref="D11522:K11522">
    <cfRule type="cellIs" dxfId="0" priority="24759" operator="equal">
      <formula>0</formula>
    </cfRule>
    <cfRule type="cellIs" dxfId="1" priority="24760" operator="equal">
      <formula>1</formula>
    </cfRule>
  </conditionalFormatting>
  <conditionalFormatting sqref="D11523:K11523">
    <cfRule type="cellIs" dxfId="0" priority="24761" operator="equal">
      <formula>0</formula>
    </cfRule>
    <cfRule type="cellIs" dxfId="1" priority="24762" operator="equal">
      <formula>1</formula>
    </cfRule>
  </conditionalFormatting>
  <conditionalFormatting sqref="D11524:K11524">
    <cfRule type="cellIs" dxfId="0" priority="24763" operator="equal">
      <formula>0</formula>
    </cfRule>
    <cfRule type="cellIs" dxfId="1" priority="24764" operator="equal">
      <formula>1</formula>
    </cfRule>
  </conditionalFormatting>
  <conditionalFormatting sqref="D11525:K11525">
    <cfRule type="cellIs" dxfId="0" priority="24765" operator="equal">
      <formula>0</formula>
    </cfRule>
    <cfRule type="cellIs" dxfId="1" priority="24766" operator="equal">
      <formula>1</formula>
    </cfRule>
  </conditionalFormatting>
  <conditionalFormatting sqref="D11526:K11526">
    <cfRule type="cellIs" dxfId="0" priority="24767" operator="equal">
      <formula>0</formula>
    </cfRule>
    <cfRule type="cellIs" dxfId="1" priority="24768" operator="equal">
      <formula>1</formula>
    </cfRule>
  </conditionalFormatting>
  <conditionalFormatting sqref="D11527:K11527">
    <cfRule type="cellIs" dxfId="0" priority="24769" operator="equal">
      <formula>0</formula>
    </cfRule>
    <cfRule type="cellIs" dxfId="1" priority="24770" operator="equal">
      <formula>1</formula>
    </cfRule>
  </conditionalFormatting>
  <conditionalFormatting sqref="D11528:K11528">
    <cfRule type="cellIs" dxfId="0" priority="24771" operator="equal">
      <formula>0</formula>
    </cfRule>
    <cfRule type="cellIs" dxfId="1" priority="24772" operator="equal">
      <formula>1</formula>
    </cfRule>
  </conditionalFormatting>
  <conditionalFormatting sqref="D11529:K11529">
    <cfRule type="cellIs" dxfId="0" priority="24773" operator="equal">
      <formula>0</formula>
    </cfRule>
    <cfRule type="cellIs" dxfId="1" priority="24774" operator="equal">
      <formula>1</formula>
    </cfRule>
  </conditionalFormatting>
  <conditionalFormatting sqref="D11530:K11530">
    <cfRule type="cellIs" dxfId="0" priority="24775" operator="equal">
      <formula>0</formula>
    </cfRule>
    <cfRule type="cellIs" dxfId="1" priority="24776" operator="equal">
      <formula>1</formula>
    </cfRule>
  </conditionalFormatting>
  <conditionalFormatting sqref="D11531:K11531">
    <cfRule type="cellIs" dxfId="0" priority="24777" operator="equal">
      <formula>0</formula>
    </cfRule>
    <cfRule type="cellIs" dxfId="1" priority="24778" operator="equal">
      <formula>1</formula>
    </cfRule>
  </conditionalFormatting>
  <conditionalFormatting sqref="D11532:K11532">
    <cfRule type="cellIs" dxfId="0" priority="24779" operator="equal">
      <formula>0</formula>
    </cfRule>
    <cfRule type="cellIs" dxfId="1" priority="24780" operator="equal">
      <formula>1</formula>
    </cfRule>
  </conditionalFormatting>
  <conditionalFormatting sqref="D11533:K11533">
    <cfRule type="cellIs" dxfId="0" priority="24781" operator="equal">
      <formula>0</formula>
    </cfRule>
    <cfRule type="cellIs" dxfId="1" priority="24782" operator="equal">
      <formula>1</formula>
    </cfRule>
  </conditionalFormatting>
  <conditionalFormatting sqref="D11534:K11534">
    <cfRule type="cellIs" dxfId="0" priority="24783" operator="equal">
      <formula>0</formula>
    </cfRule>
    <cfRule type="cellIs" dxfId="1" priority="24784" operator="equal">
      <formula>1</formula>
    </cfRule>
  </conditionalFormatting>
  <conditionalFormatting sqref="D11535:K11535">
    <cfRule type="cellIs" dxfId="0" priority="24785" operator="equal">
      <formula>0</formula>
    </cfRule>
    <cfRule type="cellIs" dxfId="1" priority="24786" operator="equal">
      <formula>1</formula>
    </cfRule>
  </conditionalFormatting>
  <conditionalFormatting sqref="D11536:K11536">
    <cfRule type="cellIs" dxfId="0" priority="24787" operator="equal">
      <formula>0</formula>
    </cfRule>
    <cfRule type="cellIs" dxfId="1" priority="24788" operator="equal">
      <formula>1</formula>
    </cfRule>
  </conditionalFormatting>
  <conditionalFormatting sqref="D11537:K11537">
    <cfRule type="cellIs" dxfId="0" priority="24789" operator="equal">
      <formula>0</formula>
    </cfRule>
    <cfRule type="cellIs" dxfId="1" priority="24790" operator="equal">
      <formula>1</formula>
    </cfRule>
  </conditionalFormatting>
  <conditionalFormatting sqref="D11538">
    <cfRule type="colorScale" priority="24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3:K1153">
    <cfRule type="cellIs" dxfId="0" priority="2403" operator="equal">
      <formula>0</formula>
    </cfRule>
    <cfRule type="cellIs" dxfId="1" priority="2404" operator="equal">
      <formula>1</formula>
    </cfRule>
  </conditionalFormatting>
  <conditionalFormatting sqref="D11541">
    <cfRule type="colorScale" priority="24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44:K11544">
    <cfRule type="cellIs" dxfId="0" priority="24807" operator="equal">
      <formula>0</formula>
    </cfRule>
    <cfRule type="cellIs" dxfId="1" priority="24808" operator="equal">
      <formula>1</formula>
    </cfRule>
  </conditionalFormatting>
  <conditionalFormatting sqref="D11545:K11545">
    <cfRule type="cellIs" dxfId="0" priority="24809" operator="equal">
      <formula>0</formula>
    </cfRule>
    <cfRule type="cellIs" dxfId="1" priority="24810" operator="equal">
      <formula>1</formula>
    </cfRule>
  </conditionalFormatting>
  <conditionalFormatting sqref="D11546:K11546">
    <cfRule type="cellIs" dxfId="0" priority="24811" operator="equal">
      <formula>0</formula>
    </cfRule>
    <cfRule type="cellIs" dxfId="1" priority="24812" operator="equal">
      <formula>1</formula>
    </cfRule>
  </conditionalFormatting>
  <conditionalFormatting sqref="D11547:K11547">
    <cfRule type="cellIs" dxfId="0" priority="24813" operator="equal">
      <formula>0</formula>
    </cfRule>
    <cfRule type="cellIs" dxfId="1" priority="24814" operator="equal">
      <formula>1</formula>
    </cfRule>
  </conditionalFormatting>
  <conditionalFormatting sqref="D11548:K11548">
    <cfRule type="cellIs" dxfId="0" priority="24815" operator="equal">
      <formula>0</formula>
    </cfRule>
    <cfRule type="cellIs" dxfId="1" priority="24816" operator="equal">
      <formula>1</formula>
    </cfRule>
  </conditionalFormatting>
  <conditionalFormatting sqref="D11549:K11549">
    <cfRule type="cellIs" dxfId="0" priority="24817" operator="equal">
      <formula>0</formula>
    </cfRule>
    <cfRule type="cellIs" dxfId="1" priority="24818" operator="equal">
      <formula>1</formula>
    </cfRule>
  </conditionalFormatting>
  <conditionalFormatting sqref="D1154:K1154">
    <cfRule type="cellIs" dxfId="0" priority="2405" operator="equal">
      <formula>0</formula>
    </cfRule>
    <cfRule type="cellIs" dxfId="1" priority="2406" operator="equal">
      <formula>1</formula>
    </cfRule>
  </conditionalFormatting>
  <conditionalFormatting sqref="D11550:K11550">
    <cfRule type="cellIs" dxfId="0" priority="24819" operator="equal">
      <formula>0</formula>
    </cfRule>
    <cfRule type="cellIs" dxfId="1" priority="24820" operator="equal">
      <formula>1</formula>
    </cfRule>
  </conditionalFormatting>
  <conditionalFormatting sqref="D11551:K11551">
    <cfRule type="cellIs" dxfId="0" priority="24821" operator="equal">
      <formula>0</formula>
    </cfRule>
    <cfRule type="cellIs" dxfId="1" priority="24822" operator="equal">
      <formula>1</formula>
    </cfRule>
  </conditionalFormatting>
  <conditionalFormatting sqref="D11552:K11552">
    <cfRule type="cellIs" dxfId="0" priority="24823" operator="equal">
      <formula>0</formula>
    </cfRule>
    <cfRule type="cellIs" dxfId="1" priority="24824" operator="equal">
      <formula>1</formula>
    </cfRule>
  </conditionalFormatting>
  <conditionalFormatting sqref="D11553:K11553">
    <cfRule type="cellIs" dxfId="0" priority="24825" operator="equal">
      <formula>0</formula>
    </cfRule>
    <cfRule type="cellIs" dxfId="1" priority="24826" operator="equal">
      <formula>1</formula>
    </cfRule>
  </conditionalFormatting>
  <conditionalFormatting sqref="D11554:K11554">
    <cfRule type="cellIs" dxfId="0" priority="24827" operator="equal">
      <formula>0</formula>
    </cfRule>
    <cfRule type="cellIs" dxfId="1" priority="24828" operator="equal">
      <formula>1</formula>
    </cfRule>
  </conditionalFormatting>
  <conditionalFormatting sqref="D11555:K11555">
    <cfRule type="cellIs" dxfId="0" priority="24829" operator="equal">
      <formula>0</formula>
    </cfRule>
    <cfRule type="cellIs" dxfId="1" priority="24830" operator="equal">
      <formula>1</formula>
    </cfRule>
  </conditionalFormatting>
  <conditionalFormatting sqref="D11556:K11556">
    <cfRule type="cellIs" dxfId="0" priority="24831" operator="equal">
      <formula>0</formula>
    </cfRule>
    <cfRule type="cellIs" dxfId="1" priority="24832" operator="equal">
      <formula>1</formula>
    </cfRule>
  </conditionalFormatting>
  <conditionalFormatting sqref="D11557:K11557">
    <cfRule type="cellIs" dxfId="0" priority="24833" operator="equal">
      <formula>0</formula>
    </cfRule>
    <cfRule type="cellIs" dxfId="1" priority="24834" operator="equal">
      <formula>1</formula>
    </cfRule>
  </conditionalFormatting>
  <conditionalFormatting sqref="D11558:K11558">
    <cfRule type="cellIs" dxfId="0" priority="24835" operator="equal">
      <formula>0</formula>
    </cfRule>
    <cfRule type="cellIs" dxfId="1" priority="24836" operator="equal">
      <formula>1</formula>
    </cfRule>
  </conditionalFormatting>
  <conditionalFormatting sqref="D11559">
    <cfRule type="colorScale" priority="24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5:K1155">
    <cfRule type="cellIs" dxfId="0" priority="2407" operator="equal">
      <formula>0</formula>
    </cfRule>
    <cfRule type="cellIs" dxfId="1" priority="2408" operator="equal">
      <formula>1</formula>
    </cfRule>
  </conditionalFormatting>
  <conditionalFormatting sqref="D11562:K11562">
    <cfRule type="cellIs" dxfId="0" priority="24845" operator="equal">
      <formula>0</formula>
    </cfRule>
    <cfRule type="cellIs" dxfId="1" priority="24846" operator="equal">
      <formula>1</formula>
    </cfRule>
  </conditionalFormatting>
  <conditionalFormatting sqref="D11563:K11563">
    <cfRule type="cellIs" dxfId="0" priority="24847" operator="equal">
      <formula>0</formula>
    </cfRule>
    <cfRule type="cellIs" dxfId="1" priority="24848" operator="equal">
      <formula>1</formula>
    </cfRule>
  </conditionalFormatting>
  <conditionalFormatting sqref="D11564:K11564">
    <cfRule type="cellIs" dxfId="0" priority="24849" operator="equal">
      <formula>0</formula>
    </cfRule>
    <cfRule type="cellIs" dxfId="1" priority="24850" operator="equal">
      <formula>1</formula>
    </cfRule>
  </conditionalFormatting>
  <conditionalFormatting sqref="D11565:K11565">
    <cfRule type="cellIs" dxfId="0" priority="24851" operator="equal">
      <formula>0</formula>
    </cfRule>
    <cfRule type="cellIs" dxfId="1" priority="24852" operator="equal">
      <formula>1</formula>
    </cfRule>
  </conditionalFormatting>
  <conditionalFormatting sqref="D11566:K11566">
    <cfRule type="cellIs" dxfId="0" priority="24853" operator="equal">
      <formula>0</formula>
    </cfRule>
    <cfRule type="cellIs" dxfId="1" priority="24854" operator="equal">
      <formula>1</formula>
    </cfRule>
  </conditionalFormatting>
  <conditionalFormatting sqref="D11567:K11567">
    <cfRule type="cellIs" dxfId="0" priority="24855" operator="equal">
      <formula>0</formula>
    </cfRule>
    <cfRule type="cellIs" dxfId="1" priority="24856" operator="equal">
      <formula>1</formula>
    </cfRule>
  </conditionalFormatting>
  <conditionalFormatting sqref="D11568:K11568">
    <cfRule type="cellIs" dxfId="0" priority="24857" operator="equal">
      <formula>0</formula>
    </cfRule>
    <cfRule type="cellIs" dxfId="1" priority="24858" operator="equal">
      <formula>1</formula>
    </cfRule>
  </conditionalFormatting>
  <conditionalFormatting sqref="D11569:K11569">
    <cfRule type="cellIs" dxfId="0" priority="24859" operator="equal">
      <formula>0</formula>
    </cfRule>
    <cfRule type="cellIs" dxfId="1" priority="24860" operator="equal">
      <formula>1</formula>
    </cfRule>
  </conditionalFormatting>
  <conditionalFormatting sqref="D1156:K1156">
    <cfRule type="cellIs" dxfId="0" priority="2409" operator="equal">
      <formula>0</formula>
    </cfRule>
    <cfRule type="cellIs" dxfId="1" priority="2410" operator="equal">
      <formula>1</formula>
    </cfRule>
  </conditionalFormatting>
  <conditionalFormatting sqref="D11570:K11570">
    <cfRule type="cellIs" dxfId="0" priority="24861" operator="equal">
      <formula>0</formula>
    </cfRule>
    <cfRule type="cellIs" dxfId="1" priority="24862" operator="equal">
      <formula>1</formula>
    </cfRule>
  </conditionalFormatting>
  <conditionalFormatting sqref="D11571:K11571">
    <cfRule type="cellIs" dxfId="0" priority="24863" operator="equal">
      <formula>0</formula>
    </cfRule>
    <cfRule type="cellIs" dxfId="1" priority="24864" operator="equal">
      <formula>1</formula>
    </cfRule>
  </conditionalFormatting>
  <conditionalFormatting sqref="D11572:K11572">
    <cfRule type="cellIs" dxfId="0" priority="24865" operator="equal">
      <formula>0</formula>
    </cfRule>
    <cfRule type="cellIs" dxfId="1" priority="24866" operator="equal">
      <formula>1</formula>
    </cfRule>
  </conditionalFormatting>
  <conditionalFormatting sqref="D11573:K11573">
    <cfRule type="cellIs" dxfId="0" priority="24867" operator="equal">
      <formula>0</formula>
    </cfRule>
    <cfRule type="cellIs" dxfId="1" priority="24868" operator="equal">
      <formula>1</formula>
    </cfRule>
  </conditionalFormatting>
  <conditionalFormatting sqref="D11574:K11574">
    <cfRule type="cellIs" dxfId="0" priority="24869" operator="equal">
      <formula>0</formula>
    </cfRule>
    <cfRule type="cellIs" dxfId="1" priority="24870" operator="equal">
      <formula>1</formula>
    </cfRule>
  </conditionalFormatting>
  <conditionalFormatting sqref="D11575">
    <cfRule type="colorScale" priority="24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78">
    <cfRule type="colorScale" priority="24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7:K1157">
    <cfRule type="cellIs" dxfId="0" priority="2411" operator="equal">
      <formula>0</formula>
    </cfRule>
    <cfRule type="cellIs" dxfId="1" priority="2412" operator="equal">
      <formula>1</formula>
    </cfRule>
  </conditionalFormatting>
  <conditionalFormatting sqref="D11581:K11581">
    <cfRule type="cellIs" dxfId="0" priority="24887" operator="equal">
      <formula>0</formula>
    </cfRule>
    <cfRule type="cellIs" dxfId="1" priority="24888" operator="equal">
      <formula>1</formula>
    </cfRule>
  </conditionalFormatting>
  <conditionalFormatting sqref="D11582:K11582">
    <cfRule type="cellIs" dxfId="0" priority="24889" operator="equal">
      <formula>0</formula>
    </cfRule>
    <cfRule type="cellIs" dxfId="1" priority="24890" operator="equal">
      <formula>1</formula>
    </cfRule>
  </conditionalFormatting>
  <conditionalFormatting sqref="D11583:K11583">
    <cfRule type="cellIs" dxfId="0" priority="24891" operator="equal">
      <formula>0</formula>
    </cfRule>
    <cfRule type="cellIs" dxfId="1" priority="24892" operator="equal">
      <formula>1</formula>
    </cfRule>
  </conditionalFormatting>
  <conditionalFormatting sqref="D11584:K11584">
    <cfRule type="cellIs" dxfId="0" priority="24893" operator="equal">
      <formula>0</formula>
    </cfRule>
    <cfRule type="cellIs" dxfId="1" priority="24894" operator="equal">
      <formula>1</formula>
    </cfRule>
  </conditionalFormatting>
  <conditionalFormatting sqref="D11585:K11585">
    <cfRule type="cellIs" dxfId="0" priority="24895" operator="equal">
      <formula>0</formula>
    </cfRule>
    <cfRule type="cellIs" dxfId="1" priority="24896" operator="equal">
      <formula>1</formula>
    </cfRule>
  </conditionalFormatting>
  <conditionalFormatting sqref="D11586:K11586">
    <cfRule type="cellIs" dxfId="0" priority="24897" operator="equal">
      <formula>0</formula>
    </cfRule>
    <cfRule type="cellIs" dxfId="1" priority="24898" operator="equal">
      <formula>1</formula>
    </cfRule>
  </conditionalFormatting>
  <conditionalFormatting sqref="D11587:K11587">
    <cfRule type="cellIs" dxfId="0" priority="24899" operator="equal">
      <formula>0</formula>
    </cfRule>
    <cfRule type="cellIs" dxfId="1" priority="24900" operator="equal">
      <formula>1</formula>
    </cfRule>
  </conditionalFormatting>
  <conditionalFormatting sqref="D11588:K11588">
    <cfRule type="cellIs" dxfId="0" priority="24901" operator="equal">
      <formula>0</formula>
    </cfRule>
    <cfRule type="cellIs" dxfId="1" priority="24902" operator="equal">
      <formula>1</formula>
    </cfRule>
  </conditionalFormatting>
  <conditionalFormatting sqref="D11589:K11589">
    <cfRule type="cellIs" dxfId="0" priority="24903" operator="equal">
      <formula>0</formula>
    </cfRule>
    <cfRule type="cellIs" dxfId="1" priority="24904" operator="equal">
      <formula>1</formula>
    </cfRule>
  </conditionalFormatting>
  <conditionalFormatting sqref="D1158:K1158">
    <cfRule type="cellIs" dxfId="0" priority="2413" operator="equal">
      <formula>0</formula>
    </cfRule>
    <cfRule type="cellIs" dxfId="1" priority="2414" operator="equal">
      <formula>1</formula>
    </cfRule>
  </conditionalFormatting>
  <conditionalFormatting sqref="D11590:K11590">
    <cfRule type="cellIs" dxfId="0" priority="24905" operator="equal">
      <formula>0</formula>
    </cfRule>
    <cfRule type="cellIs" dxfId="1" priority="24906" operator="equal">
      <formula>1</formula>
    </cfRule>
  </conditionalFormatting>
  <conditionalFormatting sqref="D11591">
    <cfRule type="colorScale" priority="24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94">
    <cfRule type="colorScale" priority="24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97:K11597">
    <cfRule type="cellIs" dxfId="0" priority="24923" operator="equal">
      <formula>0</formula>
    </cfRule>
    <cfRule type="cellIs" dxfId="1" priority="24924" operator="equal">
      <formula>1</formula>
    </cfRule>
  </conditionalFormatting>
  <conditionalFormatting sqref="D11598:K11598">
    <cfRule type="cellIs" dxfId="0" priority="24925" operator="equal">
      <formula>0</formula>
    </cfRule>
    <cfRule type="cellIs" dxfId="1" priority="24926" operator="equal">
      <formula>1</formula>
    </cfRule>
  </conditionalFormatting>
  <conditionalFormatting sqref="D11599:K11599">
    <cfRule type="cellIs" dxfId="0" priority="24927" operator="equal">
      <formula>0</formula>
    </cfRule>
    <cfRule type="cellIs" dxfId="1" priority="24928" operator="equal">
      <formula>1</formula>
    </cfRule>
  </conditionalFormatting>
  <conditionalFormatting sqref="D1159:K1159">
    <cfRule type="cellIs" dxfId="0" priority="2415" operator="equal">
      <formula>0</formula>
    </cfRule>
    <cfRule type="cellIs" dxfId="1" priority="2416" operator="equal">
      <formula>1</formula>
    </cfRule>
  </conditionalFormatting>
  <conditionalFormatting sqref="D115:K115">
    <cfRule type="cellIs" dxfId="0" priority="209" operator="equal">
      <formula>0</formula>
    </cfRule>
    <cfRule type="cellIs" dxfId="1" priority="210" operator="equal">
      <formula>1</formula>
    </cfRule>
  </conditionalFormatting>
  <conditionalFormatting sqref="D11600:K11600">
    <cfRule type="cellIs" dxfId="0" priority="24929" operator="equal">
      <formula>0</formula>
    </cfRule>
    <cfRule type="cellIs" dxfId="1" priority="24930" operator="equal">
      <formula>1</formula>
    </cfRule>
  </conditionalFormatting>
  <conditionalFormatting sqref="D11601:K11601">
    <cfRule type="cellIs" dxfId="0" priority="24931" operator="equal">
      <formula>0</formula>
    </cfRule>
    <cfRule type="cellIs" dxfId="1" priority="24932" operator="equal">
      <formula>1</formula>
    </cfRule>
  </conditionalFormatting>
  <conditionalFormatting sqref="D11602:K11602">
    <cfRule type="cellIs" dxfId="0" priority="24933" operator="equal">
      <formula>0</formula>
    </cfRule>
    <cfRule type="cellIs" dxfId="1" priority="24934" operator="equal">
      <formula>1</formula>
    </cfRule>
  </conditionalFormatting>
  <conditionalFormatting sqref="D11603:K11603">
    <cfRule type="cellIs" dxfId="0" priority="24935" operator="equal">
      <formula>0</formula>
    </cfRule>
    <cfRule type="cellIs" dxfId="1" priority="24936" operator="equal">
      <formula>1</formula>
    </cfRule>
  </conditionalFormatting>
  <conditionalFormatting sqref="D11604:K11604">
    <cfRule type="cellIs" dxfId="0" priority="24937" operator="equal">
      <formula>0</formula>
    </cfRule>
    <cfRule type="cellIs" dxfId="1" priority="24938" operator="equal">
      <formula>1</formula>
    </cfRule>
  </conditionalFormatting>
  <conditionalFormatting sqref="D11605:K11605">
    <cfRule type="cellIs" dxfId="0" priority="24939" operator="equal">
      <formula>0</formula>
    </cfRule>
    <cfRule type="cellIs" dxfId="1" priority="24940" operator="equal">
      <formula>1</formula>
    </cfRule>
  </conditionalFormatting>
  <conditionalFormatting sqref="D11606">
    <cfRule type="colorScale" priority="24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09">
    <cfRule type="colorScale" priority="24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0:K1160">
    <cfRule type="cellIs" dxfId="0" priority="2417" operator="equal">
      <formula>0</formula>
    </cfRule>
    <cfRule type="cellIs" dxfId="1" priority="2418" operator="equal">
      <formula>1</formula>
    </cfRule>
  </conditionalFormatting>
  <conditionalFormatting sqref="D11612:K11612">
    <cfRule type="cellIs" dxfId="0" priority="24957" operator="equal">
      <formula>0</formula>
    </cfRule>
    <cfRule type="cellIs" dxfId="1" priority="24958" operator="equal">
      <formula>1</formula>
    </cfRule>
  </conditionalFormatting>
  <conditionalFormatting sqref="D11613:K11613">
    <cfRule type="cellIs" dxfId="0" priority="24959" operator="equal">
      <formula>0</formula>
    </cfRule>
    <cfRule type="cellIs" dxfId="1" priority="24960" operator="equal">
      <formula>1</formula>
    </cfRule>
  </conditionalFormatting>
  <conditionalFormatting sqref="D11614:K11614">
    <cfRule type="cellIs" dxfId="0" priority="24961" operator="equal">
      <formula>0</formula>
    </cfRule>
    <cfRule type="cellIs" dxfId="1" priority="24962" operator="equal">
      <formula>1</formula>
    </cfRule>
  </conditionalFormatting>
  <conditionalFormatting sqref="D11615:K11615">
    <cfRule type="cellIs" dxfId="0" priority="24963" operator="equal">
      <formula>0</formula>
    </cfRule>
    <cfRule type="cellIs" dxfId="1" priority="24964" operator="equal">
      <formula>1</formula>
    </cfRule>
  </conditionalFormatting>
  <conditionalFormatting sqref="D11616:K11616">
    <cfRule type="cellIs" dxfId="0" priority="24965" operator="equal">
      <formula>0</formula>
    </cfRule>
    <cfRule type="cellIs" dxfId="1" priority="24966" operator="equal">
      <formula>1</formula>
    </cfRule>
  </conditionalFormatting>
  <conditionalFormatting sqref="D11617">
    <cfRule type="colorScale" priority="25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1:K1161">
    <cfRule type="cellIs" dxfId="0" priority="2419" operator="equal">
      <formula>0</formula>
    </cfRule>
    <cfRule type="cellIs" dxfId="1" priority="2420" operator="equal">
      <formula>1</formula>
    </cfRule>
  </conditionalFormatting>
  <conditionalFormatting sqref="D11620">
    <cfRule type="colorScale" priority="25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23:K11623">
    <cfRule type="cellIs" dxfId="0" priority="24983" operator="equal">
      <formula>0</formula>
    </cfRule>
    <cfRule type="cellIs" dxfId="1" priority="24984" operator="equal">
      <formula>1</formula>
    </cfRule>
  </conditionalFormatting>
  <conditionalFormatting sqref="D11624:K11624">
    <cfRule type="cellIs" dxfId="0" priority="24985" operator="equal">
      <formula>0</formula>
    </cfRule>
    <cfRule type="cellIs" dxfId="1" priority="24986" operator="equal">
      <formula>1</formula>
    </cfRule>
  </conditionalFormatting>
  <conditionalFormatting sqref="D11625:K11625">
    <cfRule type="cellIs" dxfId="0" priority="24987" operator="equal">
      <formula>0</formula>
    </cfRule>
    <cfRule type="cellIs" dxfId="1" priority="24988" operator="equal">
      <formula>1</formula>
    </cfRule>
  </conditionalFormatting>
  <conditionalFormatting sqref="D11626:K11626">
    <cfRule type="cellIs" dxfId="0" priority="24989" operator="equal">
      <formula>0</formula>
    </cfRule>
    <cfRule type="cellIs" dxfId="1" priority="24990" operator="equal">
      <formula>1</formula>
    </cfRule>
  </conditionalFormatting>
  <conditionalFormatting sqref="D11627:K11627">
    <cfRule type="cellIs" dxfId="0" priority="24991" operator="equal">
      <formula>0</formula>
    </cfRule>
    <cfRule type="cellIs" dxfId="1" priority="24992" operator="equal">
      <formula>1</formula>
    </cfRule>
  </conditionalFormatting>
  <conditionalFormatting sqref="D11628:K11628">
    <cfRule type="cellIs" dxfId="0" priority="24993" operator="equal">
      <formula>0</formula>
    </cfRule>
    <cfRule type="cellIs" dxfId="1" priority="24994" operator="equal">
      <formula>1</formula>
    </cfRule>
  </conditionalFormatting>
  <conditionalFormatting sqref="D11629:K11629">
    <cfRule type="cellIs" dxfId="0" priority="24995" operator="equal">
      <formula>0</formula>
    </cfRule>
    <cfRule type="cellIs" dxfId="1" priority="24996" operator="equal">
      <formula>1</formula>
    </cfRule>
  </conditionalFormatting>
  <conditionalFormatting sqref="D1162:K1162">
    <cfRule type="cellIs" dxfId="0" priority="2421" operator="equal">
      <formula>0</formula>
    </cfRule>
    <cfRule type="cellIs" dxfId="1" priority="2422" operator="equal">
      <formula>1</formula>
    </cfRule>
  </conditionalFormatting>
  <conditionalFormatting sqref="D11630:K11630">
    <cfRule type="cellIs" dxfId="0" priority="24997" operator="equal">
      <formula>0</formula>
    </cfRule>
    <cfRule type="cellIs" dxfId="1" priority="24998" operator="equal">
      <formula>1</formula>
    </cfRule>
  </conditionalFormatting>
  <conditionalFormatting sqref="D11631:K11631">
    <cfRule type="cellIs" dxfId="0" priority="24999" operator="equal">
      <formula>0</formula>
    </cfRule>
    <cfRule type="cellIs" dxfId="1" priority="25000" operator="equal">
      <formula>1</formula>
    </cfRule>
  </conditionalFormatting>
  <conditionalFormatting sqref="D11632:K11632">
    <cfRule type="cellIs" dxfId="0" priority="25001" operator="equal">
      <formula>0</formula>
    </cfRule>
    <cfRule type="cellIs" dxfId="1" priority="25002" operator="equal">
      <formula>1</formula>
    </cfRule>
  </conditionalFormatting>
  <conditionalFormatting sqref="D11633:K11633">
    <cfRule type="cellIs" dxfId="0" priority="25003" operator="equal">
      <formula>0</formula>
    </cfRule>
    <cfRule type="cellIs" dxfId="1" priority="25004" operator="equal">
      <formula>1</formula>
    </cfRule>
  </conditionalFormatting>
  <conditionalFormatting sqref="D11634:K11634">
    <cfRule type="cellIs" dxfId="0" priority="25005" operator="equal">
      <formula>0</formula>
    </cfRule>
    <cfRule type="cellIs" dxfId="1" priority="25006" operator="equal">
      <formula>1</formula>
    </cfRule>
  </conditionalFormatting>
  <conditionalFormatting sqref="D11635:K11635">
    <cfRule type="cellIs" dxfId="0" priority="25007" operator="equal">
      <formula>0</formula>
    </cfRule>
    <cfRule type="cellIs" dxfId="1" priority="25008" operator="equal">
      <formula>1</formula>
    </cfRule>
  </conditionalFormatting>
  <conditionalFormatting sqref="D11636:K11636">
    <cfRule type="cellIs" dxfId="0" priority="25009" operator="equal">
      <formula>0</formula>
    </cfRule>
    <cfRule type="cellIs" dxfId="1" priority="25010" operator="equal">
      <formula>1</formula>
    </cfRule>
  </conditionalFormatting>
  <conditionalFormatting sqref="D11637:K11637">
    <cfRule type="cellIs" dxfId="0" priority="25011" operator="equal">
      <formula>0</formula>
    </cfRule>
    <cfRule type="cellIs" dxfId="1" priority="25012" operator="equal">
      <formula>1</formula>
    </cfRule>
  </conditionalFormatting>
  <conditionalFormatting sqref="D11638:K11638">
    <cfRule type="cellIs" dxfId="0" priority="25013" operator="equal">
      <formula>0</formula>
    </cfRule>
    <cfRule type="cellIs" dxfId="1" priority="25014" operator="equal">
      <formula>1</formula>
    </cfRule>
  </conditionalFormatting>
  <conditionalFormatting sqref="D11639">
    <cfRule type="colorScale" priority="25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3:K1163">
    <cfRule type="cellIs" dxfId="0" priority="2423" operator="equal">
      <formula>0</formula>
    </cfRule>
    <cfRule type="cellIs" dxfId="1" priority="2424" operator="equal">
      <formula>1</formula>
    </cfRule>
  </conditionalFormatting>
  <conditionalFormatting sqref="D11642">
    <cfRule type="colorScale" priority="25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45:K11645">
    <cfRule type="cellIs" dxfId="0" priority="25031" operator="equal">
      <formula>0</formula>
    </cfRule>
    <cfRule type="cellIs" dxfId="1" priority="25032" operator="equal">
      <formula>1</formula>
    </cfRule>
  </conditionalFormatting>
  <conditionalFormatting sqref="D11646:K11646">
    <cfRule type="cellIs" dxfId="0" priority="25033" operator="equal">
      <formula>0</formula>
    </cfRule>
    <cfRule type="cellIs" dxfId="1" priority="25034" operator="equal">
      <formula>1</formula>
    </cfRule>
  </conditionalFormatting>
  <conditionalFormatting sqref="D11647">
    <cfRule type="colorScale" priority="25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4:K1164">
    <cfRule type="cellIs" dxfId="0" priority="2425" operator="equal">
      <formula>0</formula>
    </cfRule>
    <cfRule type="cellIs" dxfId="1" priority="2426" operator="equal">
      <formula>1</formula>
    </cfRule>
  </conditionalFormatting>
  <conditionalFormatting sqref="D11650">
    <cfRule type="colorScale" priority="25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53:K11653">
    <cfRule type="cellIs" dxfId="0" priority="25051" operator="equal">
      <formula>0</formula>
    </cfRule>
    <cfRule type="cellIs" dxfId="1" priority="25052" operator="equal">
      <formula>1</formula>
    </cfRule>
  </conditionalFormatting>
  <conditionalFormatting sqref="D11654:K11654">
    <cfRule type="cellIs" dxfId="0" priority="25053" operator="equal">
      <formula>0</formula>
    </cfRule>
    <cfRule type="cellIs" dxfId="1" priority="25054" operator="equal">
      <formula>1</formula>
    </cfRule>
  </conditionalFormatting>
  <conditionalFormatting sqref="D11655:K11655">
    <cfRule type="cellIs" dxfId="0" priority="25055" operator="equal">
      <formula>0</formula>
    </cfRule>
    <cfRule type="cellIs" dxfId="1" priority="25056" operator="equal">
      <formula>1</formula>
    </cfRule>
  </conditionalFormatting>
  <conditionalFormatting sqref="D11656:K11656">
    <cfRule type="cellIs" dxfId="0" priority="25057" operator="equal">
      <formula>0</formula>
    </cfRule>
    <cfRule type="cellIs" dxfId="1" priority="25058" operator="equal">
      <formula>1</formula>
    </cfRule>
  </conditionalFormatting>
  <conditionalFormatting sqref="D11657:K11657">
    <cfRule type="cellIs" dxfId="0" priority="25059" operator="equal">
      <formula>0</formula>
    </cfRule>
    <cfRule type="cellIs" dxfId="1" priority="25060" operator="equal">
      <formula>1</formula>
    </cfRule>
  </conditionalFormatting>
  <conditionalFormatting sqref="D11658">
    <cfRule type="colorScale" priority="25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5:K1165">
    <cfRule type="cellIs" dxfId="0" priority="2427" operator="equal">
      <formula>0</formula>
    </cfRule>
    <cfRule type="cellIs" dxfId="1" priority="2428" operator="equal">
      <formula>1</formula>
    </cfRule>
  </conditionalFormatting>
  <conditionalFormatting sqref="D11661">
    <cfRule type="colorScale" priority="25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64:K11664">
    <cfRule type="cellIs" dxfId="0" priority="25077" operator="equal">
      <formula>0</formula>
    </cfRule>
    <cfRule type="cellIs" dxfId="1" priority="25078" operator="equal">
      <formula>1</formula>
    </cfRule>
  </conditionalFormatting>
  <conditionalFormatting sqref="D11665:K11665">
    <cfRule type="cellIs" dxfId="0" priority="25079" operator="equal">
      <formula>0</formula>
    </cfRule>
    <cfRule type="cellIs" dxfId="1" priority="25080" operator="equal">
      <formula>1</formula>
    </cfRule>
  </conditionalFormatting>
  <conditionalFormatting sqref="D11666:K11666">
    <cfRule type="cellIs" dxfId="0" priority="25081" operator="equal">
      <formula>0</formula>
    </cfRule>
    <cfRule type="cellIs" dxfId="1" priority="25082" operator="equal">
      <formula>1</formula>
    </cfRule>
  </conditionalFormatting>
  <conditionalFormatting sqref="D11667:K11667">
    <cfRule type="cellIs" dxfId="0" priority="25083" operator="equal">
      <formula>0</formula>
    </cfRule>
    <cfRule type="cellIs" dxfId="1" priority="25084" operator="equal">
      <formula>1</formula>
    </cfRule>
  </conditionalFormatting>
  <conditionalFormatting sqref="D11668:K11668">
    <cfRule type="cellIs" dxfId="0" priority="25085" operator="equal">
      <formula>0</formula>
    </cfRule>
    <cfRule type="cellIs" dxfId="1" priority="25086" operator="equal">
      <formula>1</formula>
    </cfRule>
  </conditionalFormatting>
  <conditionalFormatting sqref="D11669:K11669">
    <cfRule type="cellIs" dxfId="0" priority="25087" operator="equal">
      <formula>0</formula>
    </cfRule>
    <cfRule type="cellIs" dxfId="1" priority="25088" operator="equal">
      <formula>1</formula>
    </cfRule>
  </conditionalFormatting>
  <conditionalFormatting sqref="D1166:K1166">
    <cfRule type="cellIs" dxfId="0" priority="2429" operator="equal">
      <formula>0</formula>
    </cfRule>
    <cfRule type="cellIs" dxfId="1" priority="2430" operator="equal">
      <formula>1</formula>
    </cfRule>
  </conditionalFormatting>
  <conditionalFormatting sqref="D11670:K11670">
    <cfRule type="cellIs" dxfId="0" priority="25089" operator="equal">
      <formula>0</formula>
    </cfRule>
    <cfRule type="cellIs" dxfId="1" priority="25090" operator="equal">
      <formula>1</formula>
    </cfRule>
  </conditionalFormatting>
  <conditionalFormatting sqref="D11671:K11671">
    <cfRule type="cellIs" dxfId="0" priority="25091" operator="equal">
      <formula>0</formula>
    </cfRule>
    <cfRule type="cellIs" dxfId="1" priority="25092" operator="equal">
      <formula>1</formula>
    </cfRule>
  </conditionalFormatting>
  <conditionalFormatting sqref="D11672:K11672">
    <cfRule type="cellIs" dxfId="0" priority="25093" operator="equal">
      <formula>0</formula>
    </cfRule>
    <cfRule type="cellIs" dxfId="1" priority="25094" operator="equal">
      <formula>1</formula>
    </cfRule>
  </conditionalFormatting>
  <conditionalFormatting sqref="D11673:K11673">
    <cfRule type="cellIs" dxfId="0" priority="25095" operator="equal">
      <formula>0</formula>
    </cfRule>
    <cfRule type="cellIs" dxfId="1" priority="25096" operator="equal">
      <formula>1</formula>
    </cfRule>
  </conditionalFormatting>
  <conditionalFormatting sqref="D11674:K11674">
    <cfRule type="cellIs" dxfId="0" priority="25097" operator="equal">
      <formula>0</formula>
    </cfRule>
    <cfRule type="cellIs" dxfId="1" priority="25098" operator="equal">
      <formula>1</formula>
    </cfRule>
  </conditionalFormatting>
  <conditionalFormatting sqref="D11675:K11675">
    <cfRule type="cellIs" dxfId="0" priority="25099" operator="equal">
      <formula>0</formula>
    </cfRule>
    <cfRule type="cellIs" dxfId="1" priority="25100" operator="equal">
      <formula>1</formula>
    </cfRule>
  </conditionalFormatting>
  <conditionalFormatting sqref="D11676:K11676">
    <cfRule type="cellIs" dxfId="0" priority="25101" operator="equal">
      <formula>0</formula>
    </cfRule>
    <cfRule type="cellIs" dxfId="1" priority="25102" operator="equal">
      <formula>1</formula>
    </cfRule>
  </conditionalFormatting>
  <conditionalFormatting sqref="D11677:K11677">
    <cfRule type="cellIs" dxfId="0" priority="25103" operator="equal">
      <formula>0</formula>
    </cfRule>
    <cfRule type="cellIs" dxfId="1" priority="25104" operator="equal">
      <formula>1</formula>
    </cfRule>
  </conditionalFormatting>
  <conditionalFormatting sqref="D11678:K11678">
    <cfRule type="cellIs" dxfId="0" priority="25105" operator="equal">
      <formula>0</formula>
    </cfRule>
    <cfRule type="cellIs" dxfId="1" priority="25106" operator="equal">
      <formula>1</formula>
    </cfRule>
  </conditionalFormatting>
  <conditionalFormatting sqref="D11679">
    <cfRule type="colorScale" priority="25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7:K1167">
    <cfRule type="cellIs" dxfId="0" priority="2431" operator="equal">
      <formula>0</formula>
    </cfRule>
    <cfRule type="cellIs" dxfId="1" priority="2432" operator="equal">
      <formula>1</formula>
    </cfRule>
  </conditionalFormatting>
  <conditionalFormatting sqref="D11682">
    <cfRule type="colorScale" priority="25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85:K11685">
    <cfRule type="cellIs" dxfId="0" priority="25123" operator="equal">
      <formula>0</formula>
    </cfRule>
    <cfRule type="cellIs" dxfId="1" priority="25124" operator="equal">
      <formula>1</formula>
    </cfRule>
  </conditionalFormatting>
  <conditionalFormatting sqref="D11686:K11686">
    <cfRule type="cellIs" dxfId="0" priority="25125" operator="equal">
      <formula>0</formula>
    </cfRule>
    <cfRule type="cellIs" dxfId="1" priority="25126" operator="equal">
      <formula>1</formula>
    </cfRule>
  </conditionalFormatting>
  <conditionalFormatting sqref="D11687:K11687">
    <cfRule type="cellIs" dxfId="0" priority="25127" operator="equal">
      <formula>0</formula>
    </cfRule>
    <cfRule type="cellIs" dxfId="1" priority="25128" operator="equal">
      <formula>1</formula>
    </cfRule>
  </conditionalFormatting>
  <conditionalFormatting sqref="D11688:K11688">
    <cfRule type="cellIs" dxfId="0" priority="25129" operator="equal">
      <formula>0</formula>
    </cfRule>
    <cfRule type="cellIs" dxfId="1" priority="25130" operator="equal">
      <formula>1</formula>
    </cfRule>
  </conditionalFormatting>
  <conditionalFormatting sqref="D11689:K11689">
    <cfRule type="cellIs" dxfId="0" priority="25131" operator="equal">
      <formula>0</formula>
    </cfRule>
    <cfRule type="cellIs" dxfId="1" priority="25132" operator="equal">
      <formula>1</formula>
    </cfRule>
  </conditionalFormatting>
  <conditionalFormatting sqref="D1168:K1168">
    <cfRule type="cellIs" dxfId="0" priority="2433" operator="equal">
      <formula>0</formula>
    </cfRule>
    <cfRule type="cellIs" dxfId="1" priority="2434" operator="equal">
      <formula>1</formula>
    </cfRule>
  </conditionalFormatting>
  <conditionalFormatting sqref="D11690:K11690">
    <cfRule type="cellIs" dxfId="0" priority="25133" operator="equal">
      <formula>0</formula>
    </cfRule>
    <cfRule type="cellIs" dxfId="1" priority="25134" operator="equal">
      <formula>1</formula>
    </cfRule>
  </conditionalFormatting>
  <conditionalFormatting sqref="D11691:K11691">
    <cfRule type="cellIs" dxfId="0" priority="25135" operator="equal">
      <formula>0</formula>
    </cfRule>
    <cfRule type="cellIs" dxfId="1" priority="25136" operator="equal">
      <formula>1</formula>
    </cfRule>
  </conditionalFormatting>
  <conditionalFormatting sqref="D11692:K11692">
    <cfRule type="cellIs" dxfId="0" priority="25137" operator="equal">
      <formula>0</formula>
    </cfRule>
    <cfRule type="cellIs" dxfId="1" priority="25138" operator="equal">
      <formula>1</formula>
    </cfRule>
  </conditionalFormatting>
  <conditionalFormatting sqref="D11693">
    <cfRule type="colorScale" priority="25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96">
    <cfRule type="colorScale" priority="25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99:K11699">
    <cfRule type="cellIs" dxfId="0" priority="25155" operator="equal">
      <formula>0</formula>
    </cfRule>
    <cfRule type="cellIs" dxfId="1" priority="25156" operator="equal">
      <formula>1</formula>
    </cfRule>
  </conditionalFormatting>
  <conditionalFormatting sqref="D1169:K1169">
    <cfRule type="cellIs" dxfId="0" priority="2435" operator="equal">
      <formula>0</formula>
    </cfRule>
    <cfRule type="cellIs" dxfId="1" priority="2436" operator="equal">
      <formula>1</formula>
    </cfRule>
  </conditionalFormatting>
  <conditionalFormatting sqref="D116:K116">
    <cfRule type="cellIs" dxfId="0" priority="211" operator="equal">
      <formula>0</formula>
    </cfRule>
    <cfRule type="cellIs" dxfId="1" priority="212" operator="equal">
      <formula>1</formula>
    </cfRule>
  </conditionalFormatting>
  <conditionalFormatting sqref="D11700:K11700">
    <cfRule type="cellIs" dxfId="0" priority="25157" operator="equal">
      <formula>0</formula>
    </cfRule>
    <cfRule type="cellIs" dxfId="1" priority="25158" operator="equal">
      <formula>1</formula>
    </cfRule>
  </conditionalFormatting>
  <conditionalFormatting sqref="D11701:K11701">
    <cfRule type="cellIs" dxfId="0" priority="25159" operator="equal">
      <formula>0</formula>
    </cfRule>
    <cfRule type="cellIs" dxfId="1" priority="25160" operator="equal">
      <formula>1</formula>
    </cfRule>
  </conditionalFormatting>
  <conditionalFormatting sqref="D11702:K11702">
    <cfRule type="cellIs" dxfId="0" priority="25161" operator="equal">
      <formula>0</formula>
    </cfRule>
    <cfRule type="cellIs" dxfId="1" priority="25162" operator="equal">
      <formula>1</formula>
    </cfRule>
  </conditionalFormatting>
  <conditionalFormatting sqref="D11703:K11703">
    <cfRule type="cellIs" dxfId="0" priority="25163" operator="equal">
      <formula>0</formula>
    </cfRule>
    <cfRule type="cellIs" dxfId="1" priority="25164" operator="equal">
      <formula>1</formula>
    </cfRule>
  </conditionalFormatting>
  <conditionalFormatting sqref="D11704:K11704">
    <cfRule type="cellIs" dxfId="0" priority="25165" operator="equal">
      <formula>0</formula>
    </cfRule>
    <cfRule type="cellIs" dxfId="1" priority="25166" operator="equal">
      <formula>1</formula>
    </cfRule>
  </conditionalFormatting>
  <conditionalFormatting sqref="D11705:K11705">
    <cfRule type="cellIs" dxfId="0" priority="25167" operator="equal">
      <formula>0</formula>
    </cfRule>
    <cfRule type="cellIs" dxfId="1" priority="25168" operator="equal">
      <formula>1</formula>
    </cfRule>
  </conditionalFormatting>
  <conditionalFormatting sqref="D11706">
    <cfRule type="colorScale" priority="25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09">
    <cfRule type="colorScale" priority="25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0:K1170">
    <cfRule type="cellIs" dxfId="0" priority="2437" operator="equal">
      <formula>0</formula>
    </cfRule>
    <cfRule type="cellIs" dxfId="1" priority="2438" operator="equal">
      <formula>1</formula>
    </cfRule>
  </conditionalFormatting>
  <conditionalFormatting sqref="D11712:K11712">
    <cfRule type="cellIs" dxfId="0" priority="25185" operator="equal">
      <formula>0</formula>
    </cfRule>
    <cfRule type="cellIs" dxfId="1" priority="25186" operator="equal">
      <formula>1</formula>
    </cfRule>
  </conditionalFormatting>
  <conditionalFormatting sqref="D11713:K11713">
    <cfRule type="cellIs" dxfId="0" priority="25187" operator="equal">
      <formula>0</formula>
    </cfRule>
    <cfRule type="cellIs" dxfId="1" priority="25188" operator="equal">
      <formula>1</formula>
    </cfRule>
  </conditionalFormatting>
  <conditionalFormatting sqref="D11714:K11714">
    <cfRule type="cellIs" dxfId="0" priority="25189" operator="equal">
      <formula>0</formula>
    </cfRule>
    <cfRule type="cellIs" dxfId="1" priority="25190" operator="equal">
      <formula>1</formula>
    </cfRule>
  </conditionalFormatting>
  <conditionalFormatting sqref="D11715:K11715">
    <cfRule type="cellIs" dxfId="0" priority="25191" operator="equal">
      <formula>0</formula>
    </cfRule>
    <cfRule type="cellIs" dxfId="1" priority="25192" operator="equal">
      <formula>1</formula>
    </cfRule>
  </conditionalFormatting>
  <conditionalFormatting sqref="D11716:K11716">
    <cfRule type="cellIs" dxfId="0" priority="25193" operator="equal">
      <formula>0</formula>
    </cfRule>
    <cfRule type="cellIs" dxfId="1" priority="25194" operator="equal">
      <formula>1</formula>
    </cfRule>
  </conditionalFormatting>
  <conditionalFormatting sqref="D11717:K11717">
    <cfRule type="cellIs" dxfId="0" priority="25195" operator="equal">
      <formula>0</formula>
    </cfRule>
    <cfRule type="cellIs" dxfId="1" priority="25196" operator="equal">
      <formula>1</formula>
    </cfRule>
  </conditionalFormatting>
  <conditionalFormatting sqref="D11718">
    <cfRule type="colorScale" priority="25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1:K1171">
    <cfRule type="cellIs" dxfId="0" priority="2439" operator="equal">
      <formula>0</formula>
    </cfRule>
    <cfRule type="cellIs" dxfId="1" priority="2440" operator="equal">
      <formula>1</formula>
    </cfRule>
  </conditionalFormatting>
  <conditionalFormatting sqref="D11721">
    <cfRule type="colorScale" priority="25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24:K11724">
    <cfRule type="cellIs" dxfId="0" priority="25213" operator="equal">
      <formula>0</formula>
    </cfRule>
    <cfRule type="cellIs" dxfId="1" priority="25214" operator="equal">
      <formula>1</formula>
    </cfRule>
  </conditionalFormatting>
  <conditionalFormatting sqref="D11725">
    <cfRule type="colorScale" priority="25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28">
    <cfRule type="colorScale" priority="25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2:K1172">
    <cfRule type="cellIs" dxfId="0" priority="2441" operator="equal">
      <formula>0</formula>
    </cfRule>
    <cfRule type="cellIs" dxfId="1" priority="2442" operator="equal">
      <formula>1</formula>
    </cfRule>
  </conditionalFormatting>
  <conditionalFormatting sqref="D11731:K11731">
    <cfRule type="cellIs" dxfId="0" priority="25231" operator="equal">
      <formula>0</formula>
    </cfRule>
    <cfRule type="cellIs" dxfId="1" priority="25232" operator="equal">
      <formula>1</formula>
    </cfRule>
  </conditionalFormatting>
  <conditionalFormatting sqref="D11732">
    <cfRule type="colorScale" priority="25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35">
    <cfRule type="colorScale" priority="25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38:K11738">
    <cfRule type="cellIs" dxfId="0" priority="25249" operator="equal">
      <formula>0</formula>
    </cfRule>
    <cfRule type="cellIs" dxfId="1" priority="25250" operator="equal">
      <formula>1</formula>
    </cfRule>
  </conditionalFormatting>
  <conditionalFormatting sqref="D11739">
    <cfRule type="colorScale" priority="25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3:K1173">
    <cfRule type="cellIs" dxfId="0" priority="2443" operator="equal">
      <formula>0</formula>
    </cfRule>
    <cfRule type="cellIs" dxfId="1" priority="2444" operator="equal">
      <formula>1</formula>
    </cfRule>
  </conditionalFormatting>
  <conditionalFormatting sqref="D11742">
    <cfRule type="colorScale" priority="25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45:K11745">
    <cfRule type="cellIs" dxfId="0" priority="25267" operator="equal">
      <formula>0</formula>
    </cfRule>
    <cfRule type="cellIs" dxfId="1" priority="25268" operator="equal">
      <formula>1</formula>
    </cfRule>
  </conditionalFormatting>
  <conditionalFormatting sqref="D11746">
    <cfRule type="colorScale" priority="25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49">
    <cfRule type="colorScale" priority="25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4:K1174">
    <cfRule type="cellIs" dxfId="0" priority="2445" operator="equal">
      <formula>0</formula>
    </cfRule>
    <cfRule type="cellIs" dxfId="1" priority="2446" operator="equal">
      <formula>1</formula>
    </cfRule>
  </conditionalFormatting>
  <conditionalFormatting sqref="D1175">
    <cfRule type="colorScale" priority="2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52:K11752">
    <cfRule type="cellIs" dxfId="0" priority="25285" operator="equal">
      <formula>0</formula>
    </cfRule>
    <cfRule type="cellIs" dxfId="1" priority="25286" operator="equal">
      <formula>1</formula>
    </cfRule>
  </conditionalFormatting>
  <conditionalFormatting sqref="D11753:K11753">
    <cfRule type="cellIs" dxfId="0" priority="25287" operator="equal">
      <formula>0</formula>
    </cfRule>
    <cfRule type="cellIs" dxfId="1" priority="25288" operator="equal">
      <formula>1</formula>
    </cfRule>
  </conditionalFormatting>
  <conditionalFormatting sqref="D11754:K11754">
    <cfRule type="cellIs" dxfId="0" priority="25289" operator="equal">
      <formula>0</formula>
    </cfRule>
    <cfRule type="cellIs" dxfId="1" priority="25290" operator="equal">
      <formula>1</formula>
    </cfRule>
  </conditionalFormatting>
  <conditionalFormatting sqref="D11755">
    <cfRule type="colorScale" priority="25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58">
    <cfRule type="colorScale" priority="25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61:K11761">
    <cfRule type="cellIs" dxfId="0" priority="25307" operator="equal">
      <formula>0</formula>
    </cfRule>
    <cfRule type="cellIs" dxfId="1" priority="25308" operator="equal">
      <formula>1</formula>
    </cfRule>
  </conditionalFormatting>
  <conditionalFormatting sqref="D11762:K11762">
    <cfRule type="cellIs" dxfId="0" priority="25309" operator="equal">
      <formula>0</formula>
    </cfRule>
    <cfRule type="cellIs" dxfId="1" priority="25310" operator="equal">
      <formula>1</formula>
    </cfRule>
  </conditionalFormatting>
  <conditionalFormatting sqref="D11763">
    <cfRule type="colorScale" priority="25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66">
    <cfRule type="colorScale" priority="25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69:K11769">
    <cfRule type="cellIs" dxfId="0" priority="25327" operator="equal">
      <formula>0</formula>
    </cfRule>
    <cfRule type="cellIs" dxfId="1" priority="25328" operator="equal">
      <formula>1</formula>
    </cfRule>
  </conditionalFormatting>
  <conditionalFormatting sqref="D11770:K11770">
    <cfRule type="cellIs" dxfId="0" priority="25329" operator="equal">
      <formula>0</formula>
    </cfRule>
    <cfRule type="cellIs" dxfId="1" priority="25330" operator="equal">
      <formula>1</formula>
    </cfRule>
  </conditionalFormatting>
  <conditionalFormatting sqref="D11771:K11771">
    <cfRule type="cellIs" dxfId="0" priority="25331" operator="equal">
      <formula>0</formula>
    </cfRule>
    <cfRule type="cellIs" dxfId="1" priority="25332" operator="equal">
      <formula>1</formula>
    </cfRule>
  </conditionalFormatting>
  <conditionalFormatting sqref="D11772">
    <cfRule type="colorScale" priority="26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75">
    <cfRule type="colorScale" priority="25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78">
    <cfRule type="colorScale" priority="25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8">
    <cfRule type="colorScale" priority="2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81:K11781">
    <cfRule type="cellIs" dxfId="0" priority="25357" operator="equal">
      <formula>0</formula>
    </cfRule>
    <cfRule type="cellIs" dxfId="1" priority="25358" operator="equal">
      <formula>1</formula>
    </cfRule>
  </conditionalFormatting>
  <conditionalFormatting sqref="D11782:K11782">
    <cfRule type="cellIs" dxfId="0" priority="25359" operator="equal">
      <formula>0</formula>
    </cfRule>
    <cfRule type="cellIs" dxfId="1" priority="25360" operator="equal">
      <formula>1</formula>
    </cfRule>
  </conditionalFormatting>
  <conditionalFormatting sqref="D11783:K11783">
    <cfRule type="cellIs" dxfId="0" priority="25361" operator="equal">
      <formula>0</formula>
    </cfRule>
    <cfRule type="cellIs" dxfId="1" priority="25362" operator="equal">
      <formula>1</formula>
    </cfRule>
  </conditionalFormatting>
  <conditionalFormatting sqref="D11784:K11784">
    <cfRule type="cellIs" dxfId="0" priority="25363" operator="equal">
      <formula>0</formula>
    </cfRule>
    <cfRule type="cellIs" dxfId="1" priority="25364" operator="equal">
      <formula>1</formula>
    </cfRule>
  </conditionalFormatting>
  <conditionalFormatting sqref="D11785:K11785">
    <cfRule type="cellIs" dxfId="0" priority="25365" operator="equal">
      <formula>0</formula>
    </cfRule>
    <cfRule type="cellIs" dxfId="1" priority="25366" operator="equal">
      <formula>1</formula>
    </cfRule>
  </conditionalFormatting>
  <conditionalFormatting sqref="D11786:K11786">
    <cfRule type="cellIs" dxfId="0" priority="25367" operator="equal">
      <formula>0</formula>
    </cfRule>
    <cfRule type="cellIs" dxfId="1" priority="25368" operator="equal">
      <formula>1</formula>
    </cfRule>
  </conditionalFormatting>
  <conditionalFormatting sqref="D11787:K11787">
    <cfRule type="cellIs" dxfId="0" priority="25369" operator="equal">
      <formula>0</formula>
    </cfRule>
    <cfRule type="cellIs" dxfId="1" priority="25370" operator="equal">
      <formula>1</formula>
    </cfRule>
  </conditionalFormatting>
  <conditionalFormatting sqref="D11788:K11788">
    <cfRule type="cellIs" dxfId="0" priority="25371" operator="equal">
      <formula>0</formula>
    </cfRule>
    <cfRule type="cellIs" dxfId="1" priority="25372" operator="equal">
      <formula>1</formula>
    </cfRule>
  </conditionalFormatting>
  <conditionalFormatting sqref="D11789:K11789">
    <cfRule type="cellIs" dxfId="0" priority="25373" operator="equal">
      <formula>0</formula>
    </cfRule>
    <cfRule type="cellIs" dxfId="1" priority="25374" operator="equal">
      <formula>1</formula>
    </cfRule>
  </conditionalFormatting>
  <conditionalFormatting sqref="D11790:K11790">
    <cfRule type="cellIs" dxfId="0" priority="25375" operator="equal">
      <formula>0</formula>
    </cfRule>
    <cfRule type="cellIs" dxfId="1" priority="25376" operator="equal">
      <formula>1</formula>
    </cfRule>
  </conditionalFormatting>
  <conditionalFormatting sqref="D11791:K11791">
    <cfRule type="cellIs" dxfId="0" priority="25377" operator="equal">
      <formula>0</formula>
    </cfRule>
    <cfRule type="cellIs" dxfId="1" priority="25378" operator="equal">
      <formula>1</formula>
    </cfRule>
  </conditionalFormatting>
  <conditionalFormatting sqref="D11792:K11792">
    <cfRule type="cellIs" dxfId="0" priority="25379" operator="equal">
      <formula>0</formula>
    </cfRule>
    <cfRule type="cellIs" dxfId="1" priority="25380" operator="equal">
      <formula>1</formula>
    </cfRule>
  </conditionalFormatting>
  <conditionalFormatting sqref="D11793:K11793">
    <cfRule type="cellIs" dxfId="0" priority="25381" operator="equal">
      <formula>0</formula>
    </cfRule>
    <cfRule type="cellIs" dxfId="1" priority="25382" operator="equal">
      <formula>1</formula>
    </cfRule>
  </conditionalFormatting>
  <conditionalFormatting sqref="D11794:K11794">
    <cfRule type="cellIs" dxfId="0" priority="25383" operator="equal">
      <formula>0</formula>
    </cfRule>
    <cfRule type="cellIs" dxfId="1" priority="25384" operator="equal">
      <formula>1</formula>
    </cfRule>
  </conditionalFormatting>
  <conditionalFormatting sqref="D11795:K11795">
    <cfRule type="cellIs" dxfId="0" priority="25385" operator="equal">
      <formula>0</formula>
    </cfRule>
    <cfRule type="cellIs" dxfId="1" priority="25386" operator="equal">
      <formula>1</formula>
    </cfRule>
  </conditionalFormatting>
  <conditionalFormatting sqref="D11796:K11796">
    <cfRule type="cellIs" dxfId="0" priority="25387" operator="equal">
      <formula>0</formula>
    </cfRule>
    <cfRule type="cellIs" dxfId="1" priority="25388" operator="equal">
      <formula>1</formula>
    </cfRule>
  </conditionalFormatting>
  <conditionalFormatting sqref="D11797:K11797">
    <cfRule type="cellIs" dxfId="0" priority="25389" operator="equal">
      <formula>0</formula>
    </cfRule>
    <cfRule type="cellIs" dxfId="1" priority="25390" operator="equal">
      <formula>1</formula>
    </cfRule>
  </conditionalFormatting>
  <conditionalFormatting sqref="D11798:K11798">
    <cfRule type="cellIs" dxfId="0" priority="25391" operator="equal">
      <formula>0</formula>
    </cfRule>
    <cfRule type="cellIs" dxfId="1" priority="25392" operator="equal">
      <formula>1</formula>
    </cfRule>
  </conditionalFormatting>
  <conditionalFormatting sqref="D11799:K11799">
    <cfRule type="cellIs" dxfId="0" priority="25393" operator="equal">
      <formula>0</formula>
    </cfRule>
    <cfRule type="cellIs" dxfId="1" priority="25394" operator="equal">
      <formula>1</formula>
    </cfRule>
  </conditionalFormatting>
  <conditionalFormatting sqref="D117:K117">
    <cfRule type="cellIs" dxfId="0" priority="213" operator="equal">
      <formula>0</formula>
    </cfRule>
    <cfRule type="cellIs" dxfId="1" priority="214" operator="equal">
      <formula>1</formula>
    </cfRule>
  </conditionalFormatting>
  <conditionalFormatting sqref="D11800:K11800">
    <cfRule type="cellIs" dxfId="0" priority="25395" operator="equal">
      <formula>0</formula>
    </cfRule>
    <cfRule type="cellIs" dxfId="1" priority="25396" operator="equal">
      <formula>1</formula>
    </cfRule>
  </conditionalFormatting>
  <conditionalFormatting sqref="D11801:K11801">
    <cfRule type="cellIs" dxfId="0" priority="25397" operator="equal">
      <formula>0</formula>
    </cfRule>
    <cfRule type="cellIs" dxfId="1" priority="25398" operator="equal">
      <formula>1</formula>
    </cfRule>
  </conditionalFormatting>
  <conditionalFormatting sqref="D11802:K11802">
    <cfRule type="cellIs" dxfId="0" priority="25399" operator="equal">
      <formula>0</formula>
    </cfRule>
    <cfRule type="cellIs" dxfId="1" priority="25400" operator="equal">
      <formula>1</formula>
    </cfRule>
  </conditionalFormatting>
  <conditionalFormatting sqref="D11803">
    <cfRule type="colorScale" priority="25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06:K11806">
    <cfRule type="cellIs" dxfId="0" priority="25409" operator="equal">
      <formula>0</formula>
    </cfRule>
    <cfRule type="cellIs" dxfId="1" priority="25410" operator="equal">
      <formula>1</formula>
    </cfRule>
  </conditionalFormatting>
  <conditionalFormatting sqref="D11807:K11807">
    <cfRule type="cellIs" dxfId="0" priority="25411" operator="equal">
      <formula>0</formula>
    </cfRule>
    <cfRule type="cellIs" dxfId="1" priority="25412" operator="equal">
      <formula>1</formula>
    </cfRule>
  </conditionalFormatting>
  <conditionalFormatting sqref="D11808:K11808">
    <cfRule type="cellIs" dxfId="0" priority="25413" operator="equal">
      <formula>0</formula>
    </cfRule>
    <cfRule type="cellIs" dxfId="1" priority="25414" operator="equal">
      <formula>1</formula>
    </cfRule>
  </conditionalFormatting>
  <conditionalFormatting sqref="D11809:K11809">
    <cfRule type="cellIs" dxfId="0" priority="25415" operator="equal">
      <formula>0</formula>
    </cfRule>
    <cfRule type="cellIs" dxfId="1" priority="25416" operator="equal">
      <formula>1</formula>
    </cfRule>
  </conditionalFormatting>
  <conditionalFormatting sqref="D11810:K11810">
    <cfRule type="cellIs" dxfId="0" priority="25417" operator="equal">
      <formula>0</formula>
    </cfRule>
    <cfRule type="cellIs" dxfId="1" priority="25418" operator="equal">
      <formula>1</formula>
    </cfRule>
  </conditionalFormatting>
  <conditionalFormatting sqref="D11811:K11811">
    <cfRule type="cellIs" dxfId="0" priority="25419" operator="equal">
      <formula>0</formula>
    </cfRule>
    <cfRule type="cellIs" dxfId="1" priority="25420" operator="equal">
      <formula>1</formula>
    </cfRule>
  </conditionalFormatting>
  <conditionalFormatting sqref="D11812:K11812">
    <cfRule type="cellIs" dxfId="0" priority="25421" operator="equal">
      <formula>0</formula>
    </cfRule>
    <cfRule type="cellIs" dxfId="1" priority="25422" operator="equal">
      <formula>1</formula>
    </cfRule>
  </conditionalFormatting>
  <conditionalFormatting sqref="D11813:K11813">
    <cfRule type="cellIs" dxfId="0" priority="25423" operator="equal">
      <formula>0</formula>
    </cfRule>
    <cfRule type="cellIs" dxfId="1" priority="25424" operator="equal">
      <formula>1</formula>
    </cfRule>
  </conditionalFormatting>
  <conditionalFormatting sqref="D11814:K11814">
    <cfRule type="cellIs" dxfId="0" priority="25425" operator="equal">
      <formula>0</formula>
    </cfRule>
    <cfRule type="cellIs" dxfId="1" priority="25426" operator="equal">
      <formula>1</formula>
    </cfRule>
  </conditionalFormatting>
  <conditionalFormatting sqref="D11815:K11815">
    <cfRule type="cellIs" dxfId="0" priority="25427" operator="equal">
      <formula>0</formula>
    </cfRule>
    <cfRule type="cellIs" dxfId="1" priority="25428" operator="equal">
      <formula>1</formula>
    </cfRule>
  </conditionalFormatting>
  <conditionalFormatting sqref="D11816:K11816">
    <cfRule type="cellIs" dxfId="0" priority="25429" operator="equal">
      <formula>0</formula>
    </cfRule>
    <cfRule type="cellIs" dxfId="1" priority="25430" operator="equal">
      <formula>1</formula>
    </cfRule>
  </conditionalFormatting>
  <conditionalFormatting sqref="D11817:K11817">
    <cfRule type="cellIs" dxfId="0" priority="25431" operator="equal">
      <formula>0</formula>
    </cfRule>
    <cfRule type="cellIs" dxfId="1" priority="25432" operator="equal">
      <formula>1</formula>
    </cfRule>
  </conditionalFormatting>
  <conditionalFormatting sqref="D11818:K11818">
    <cfRule type="cellIs" dxfId="0" priority="25433" operator="equal">
      <formula>0</formula>
    </cfRule>
    <cfRule type="cellIs" dxfId="1" priority="25434" operator="equal">
      <formula>1</formula>
    </cfRule>
  </conditionalFormatting>
  <conditionalFormatting sqref="D11819:K11819">
    <cfRule type="cellIs" dxfId="0" priority="25435" operator="equal">
      <formula>0</formula>
    </cfRule>
    <cfRule type="cellIs" dxfId="1" priority="25436" operator="equal">
      <formula>1</formula>
    </cfRule>
  </conditionalFormatting>
  <conditionalFormatting sqref="D1181:K1181">
    <cfRule type="cellIs" dxfId="0" priority="2463" operator="equal">
      <formula>0</formula>
    </cfRule>
    <cfRule type="cellIs" dxfId="1" priority="2464" operator="equal">
      <formula>1</formula>
    </cfRule>
  </conditionalFormatting>
  <conditionalFormatting sqref="D1182">
    <cfRule type="colorScale" priority="2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20:K11820">
    <cfRule type="cellIs" dxfId="0" priority="25437" operator="equal">
      <formula>0</formula>
    </cfRule>
    <cfRule type="cellIs" dxfId="1" priority="25438" operator="equal">
      <formula>1</formula>
    </cfRule>
  </conditionalFormatting>
  <conditionalFormatting sqref="D11821:K11821">
    <cfRule type="cellIs" dxfId="0" priority="25439" operator="equal">
      <formula>0</formula>
    </cfRule>
    <cfRule type="cellIs" dxfId="1" priority="25440" operator="equal">
      <formula>1</formula>
    </cfRule>
  </conditionalFormatting>
  <conditionalFormatting sqref="D11822:K11822">
    <cfRule type="cellIs" dxfId="0" priority="25441" operator="equal">
      <formula>0</formula>
    </cfRule>
    <cfRule type="cellIs" dxfId="1" priority="25442" operator="equal">
      <formula>1</formula>
    </cfRule>
  </conditionalFormatting>
  <conditionalFormatting sqref="D11823:K11823">
    <cfRule type="cellIs" dxfId="0" priority="25443" operator="equal">
      <formula>0</formula>
    </cfRule>
    <cfRule type="cellIs" dxfId="1" priority="25444" operator="equal">
      <formula>1</formula>
    </cfRule>
  </conditionalFormatting>
  <conditionalFormatting sqref="D11824:K11824">
    <cfRule type="cellIs" dxfId="0" priority="25445" operator="equal">
      <formula>0</formula>
    </cfRule>
    <cfRule type="cellIs" dxfId="1" priority="25446" operator="equal">
      <formula>1</formula>
    </cfRule>
  </conditionalFormatting>
  <conditionalFormatting sqref="D11825:K11825">
    <cfRule type="cellIs" dxfId="0" priority="25447" operator="equal">
      <formula>0</formula>
    </cfRule>
    <cfRule type="cellIs" dxfId="1" priority="25448" operator="equal">
      <formula>1</formula>
    </cfRule>
  </conditionalFormatting>
  <conditionalFormatting sqref="D11826:K11826">
    <cfRule type="cellIs" dxfId="0" priority="25449" operator="equal">
      <formula>0</formula>
    </cfRule>
    <cfRule type="cellIs" dxfId="1" priority="25450" operator="equal">
      <formula>1</formula>
    </cfRule>
  </conditionalFormatting>
  <conditionalFormatting sqref="D11827:K11827">
    <cfRule type="cellIs" dxfId="0" priority="25451" operator="equal">
      <formula>0</formula>
    </cfRule>
    <cfRule type="cellIs" dxfId="1" priority="25452" operator="equal">
      <formula>1</formula>
    </cfRule>
  </conditionalFormatting>
  <conditionalFormatting sqref="D11828:K11828">
    <cfRule type="cellIs" dxfId="0" priority="25453" operator="equal">
      <formula>0</formula>
    </cfRule>
    <cfRule type="cellIs" dxfId="1" priority="25454" operator="equal">
      <formula>1</formula>
    </cfRule>
  </conditionalFormatting>
  <conditionalFormatting sqref="D11829:K11829">
    <cfRule type="cellIs" dxfId="0" priority="25455" operator="equal">
      <formula>0</formula>
    </cfRule>
    <cfRule type="cellIs" dxfId="1" priority="25456" operator="equal">
      <formula>1</formula>
    </cfRule>
  </conditionalFormatting>
  <conditionalFormatting sqref="D11830">
    <cfRule type="colorScale" priority="25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33:K11833">
    <cfRule type="cellIs" dxfId="0" priority="25465" operator="equal">
      <formula>0</formula>
    </cfRule>
    <cfRule type="cellIs" dxfId="1" priority="25466" operator="equal">
      <formula>1</formula>
    </cfRule>
  </conditionalFormatting>
  <conditionalFormatting sqref="D11834:K11834">
    <cfRule type="cellIs" dxfId="0" priority="25467" operator="equal">
      <formula>0</formula>
    </cfRule>
    <cfRule type="cellIs" dxfId="1" priority="25468" operator="equal">
      <formula>1</formula>
    </cfRule>
  </conditionalFormatting>
  <conditionalFormatting sqref="D11835:K11835">
    <cfRule type="cellIs" dxfId="0" priority="25469" operator="equal">
      <formula>0</formula>
    </cfRule>
    <cfRule type="cellIs" dxfId="1" priority="25470" operator="equal">
      <formula>1</formula>
    </cfRule>
  </conditionalFormatting>
  <conditionalFormatting sqref="D11836:K11836">
    <cfRule type="cellIs" dxfId="0" priority="25471" operator="equal">
      <formula>0</formula>
    </cfRule>
    <cfRule type="cellIs" dxfId="1" priority="25472" operator="equal">
      <formula>1</formula>
    </cfRule>
  </conditionalFormatting>
  <conditionalFormatting sqref="D11837:K11837">
    <cfRule type="cellIs" dxfId="0" priority="25473" operator="equal">
      <formula>0</formula>
    </cfRule>
    <cfRule type="cellIs" dxfId="1" priority="25474" operator="equal">
      <formula>1</formula>
    </cfRule>
  </conditionalFormatting>
  <conditionalFormatting sqref="D11838:K11838">
    <cfRule type="cellIs" dxfId="0" priority="25475" operator="equal">
      <formula>0</formula>
    </cfRule>
    <cfRule type="cellIs" dxfId="1" priority="25476" operator="equal">
      <formula>1</formula>
    </cfRule>
  </conditionalFormatting>
  <conditionalFormatting sqref="D11839:K11839">
    <cfRule type="cellIs" dxfId="0" priority="25477" operator="equal">
      <formula>0</formula>
    </cfRule>
    <cfRule type="cellIs" dxfId="1" priority="25478" operator="equal">
      <formula>1</formula>
    </cfRule>
  </conditionalFormatting>
  <conditionalFormatting sqref="D11840:K11840">
    <cfRule type="cellIs" dxfId="0" priority="25479" operator="equal">
      <formula>0</formula>
    </cfRule>
    <cfRule type="cellIs" dxfId="1" priority="25480" operator="equal">
      <formula>1</formula>
    </cfRule>
  </conditionalFormatting>
  <conditionalFormatting sqref="D11841:K11841">
    <cfRule type="cellIs" dxfId="0" priority="25481" operator="equal">
      <formula>0</formula>
    </cfRule>
    <cfRule type="cellIs" dxfId="1" priority="25482" operator="equal">
      <formula>1</formula>
    </cfRule>
  </conditionalFormatting>
  <conditionalFormatting sqref="D11842:K11842">
    <cfRule type="cellIs" dxfId="0" priority="25483" operator="equal">
      <formula>0</formula>
    </cfRule>
    <cfRule type="cellIs" dxfId="1" priority="25484" operator="equal">
      <formula>1</formula>
    </cfRule>
  </conditionalFormatting>
  <conditionalFormatting sqref="D11843:K11843">
    <cfRule type="cellIs" dxfId="0" priority="25485" operator="equal">
      <formula>0</formula>
    </cfRule>
    <cfRule type="cellIs" dxfId="1" priority="25486" operator="equal">
      <formula>1</formula>
    </cfRule>
  </conditionalFormatting>
  <conditionalFormatting sqref="D11844:K11844">
    <cfRule type="cellIs" dxfId="0" priority="25487" operator="equal">
      <formula>0</formula>
    </cfRule>
    <cfRule type="cellIs" dxfId="1" priority="25488" operator="equal">
      <formula>1</formula>
    </cfRule>
  </conditionalFormatting>
  <conditionalFormatting sqref="D11845:K11845">
    <cfRule type="cellIs" dxfId="0" priority="25489" operator="equal">
      <formula>0</formula>
    </cfRule>
    <cfRule type="cellIs" dxfId="1" priority="25490" operator="equal">
      <formula>1</formula>
    </cfRule>
  </conditionalFormatting>
  <conditionalFormatting sqref="D11846:K11846">
    <cfRule type="cellIs" dxfId="0" priority="25491" operator="equal">
      <formula>0</formula>
    </cfRule>
    <cfRule type="cellIs" dxfId="1" priority="25492" operator="equal">
      <formula>1</formula>
    </cfRule>
  </conditionalFormatting>
  <conditionalFormatting sqref="D11847:K11847">
    <cfRule type="cellIs" dxfId="0" priority="25493" operator="equal">
      <formula>0</formula>
    </cfRule>
    <cfRule type="cellIs" dxfId="1" priority="25494" operator="equal">
      <formula>1</formula>
    </cfRule>
  </conditionalFormatting>
  <conditionalFormatting sqref="D11848:K11848">
    <cfRule type="cellIs" dxfId="0" priority="25495" operator="equal">
      <formula>0</formula>
    </cfRule>
    <cfRule type="cellIs" dxfId="1" priority="25496" operator="equal">
      <formula>1</formula>
    </cfRule>
  </conditionalFormatting>
  <conditionalFormatting sqref="D11849:K11849">
    <cfRule type="cellIs" dxfId="0" priority="25497" operator="equal">
      <formula>0</formula>
    </cfRule>
    <cfRule type="cellIs" dxfId="1" priority="25498" operator="equal">
      <formula>1</formula>
    </cfRule>
  </conditionalFormatting>
  <conditionalFormatting sqref="D1185">
    <cfRule type="colorScale" priority="2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50:K11850">
    <cfRule type="cellIs" dxfId="0" priority="25499" operator="equal">
      <formula>0</formula>
    </cfRule>
    <cfRule type="cellIs" dxfId="1" priority="25500" operator="equal">
      <formula>1</formula>
    </cfRule>
  </conditionalFormatting>
  <conditionalFormatting sqref="D11851">
    <cfRule type="colorScale" priority="25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54">
    <cfRule type="colorScale" priority="25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57:K11857">
    <cfRule type="cellIs" dxfId="0" priority="25517" operator="equal">
      <formula>0</formula>
    </cfRule>
    <cfRule type="cellIs" dxfId="1" priority="25518" operator="equal">
      <formula>1</formula>
    </cfRule>
  </conditionalFormatting>
  <conditionalFormatting sqref="D11858">
    <cfRule type="colorScale" priority="25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61">
    <cfRule type="colorScale" priority="25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64:K11864">
    <cfRule type="cellIs" dxfId="0" priority="25535" operator="equal">
      <formula>0</formula>
    </cfRule>
    <cfRule type="cellIs" dxfId="1" priority="25536" operator="equal">
      <formula>1</formula>
    </cfRule>
  </conditionalFormatting>
  <conditionalFormatting sqref="D11865:K11865">
    <cfRule type="cellIs" dxfId="0" priority="25537" operator="equal">
      <formula>0</formula>
    </cfRule>
    <cfRule type="cellIs" dxfId="1" priority="25538" operator="equal">
      <formula>1</formula>
    </cfRule>
  </conditionalFormatting>
  <conditionalFormatting sqref="D11866:K11866">
    <cfRule type="cellIs" dxfId="0" priority="25539" operator="equal">
      <formula>0</formula>
    </cfRule>
    <cfRule type="cellIs" dxfId="1" priority="25540" operator="equal">
      <formula>1</formula>
    </cfRule>
  </conditionalFormatting>
  <conditionalFormatting sqref="D11867:K11867">
    <cfRule type="cellIs" dxfId="0" priority="25541" operator="equal">
      <formula>0</formula>
    </cfRule>
    <cfRule type="cellIs" dxfId="1" priority="25542" operator="equal">
      <formula>1</formula>
    </cfRule>
  </conditionalFormatting>
  <conditionalFormatting sqref="D11868:K11868">
    <cfRule type="cellIs" dxfId="0" priority="25543" operator="equal">
      <formula>0</formula>
    </cfRule>
    <cfRule type="cellIs" dxfId="1" priority="25544" operator="equal">
      <formula>1</formula>
    </cfRule>
  </conditionalFormatting>
  <conditionalFormatting sqref="D11869:K11869">
    <cfRule type="cellIs" dxfId="0" priority="25545" operator="equal">
      <formula>0</formula>
    </cfRule>
    <cfRule type="cellIs" dxfId="1" priority="25546" operator="equal">
      <formula>1</formula>
    </cfRule>
  </conditionalFormatting>
  <conditionalFormatting sqref="D11870:K11870">
    <cfRule type="cellIs" dxfId="0" priority="25547" operator="equal">
      <formula>0</formula>
    </cfRule>
    <cfRule type="cellIs" dxfId="1" priority="25548" operator="equal">
      <formula>1</formula>
    </cfRule>
  </conditionalFormatting>
  <conditionalFormatting sqref="D11871:K11871">
    <cfRule type="cellIs" dxfId="0" priority="25549" operator="equal">
      <formula>0</formula>
    </cfRule>
    <cfRule type="cellIs" dxfId="1" priority="25550" operator="equal">
      <formula>1</formula>
    </cfRule>
  </conditionalFormatting>
  <conditionalFormatting sqref="D11872:K11872">
    <cfRule type="cellIs" dxfId="0" priority="25551" operator="equal">
      <formula>0</formula>
    </cfRule>
    <cfRule type="cellIs" dxfId="1" priority="25552" operator="equal">
      <formula>1</formula>
    </cfRule>
  </conditionalFormatting>
  <conditionalFormatting sqref="D11873:K11873">
    <cfRule type="cellIs" dxfId="0" priority="25553" operator="equal">
      <formula>0</formula>
    </cfRule>
    <cfRule type="cellIs" dxfId="1" priority="25554" operator="equal">
      <formula>1</formula>
    </cfRule>
  </conditionalFormatting>
  <conditionalFormatting sqref="D11874">
    <cfRule type="colorScale" priority="25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77:K11877">
    <cfRule type="cellIs" dxfId="0" priority="25563" operator="equal">
      <formula>0</formula>
    </cfRule>
    <cfRule type="cellIs" dxfId="1" priority="25564" operator="equal">
      <formula>1</formula>
    </cfRule>
  </conditionalFormatting>
  <conditionalFormatting sqref="D11878:K11878">
    <cfRule type="cellIs" dxfId="0" priority="25565" operator="equal">
      <formula>0</formula>
    </cfRule>
    <cfRule type="cellIs" dxfId="1" priority="25566" operator="equal">
      <formula>1</formula>
    </cfRule>
  </conditionalFormatting>
  <conditionalFormatting sqref="D11879">
    <cfRule type="colorScale" priority="25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82">
    <cfRule type="colorScale" priority="25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85:K11885">
    <cfRule type="cellIs" dxfId="0" priority="25583" operator="equal">
      <formula>0</formula>
    </cfRule>
    <cfRule type="cellIs" dxfId="1" priority="25584" operator="equal">
      <formula>1</formula>
    </cfRule>
  </conditionalFormatting>
  <conditionalFormatting sqref="D11886:K11886">
    <cfRule type="cellIs" dxfId="0" priority="25585" operator="equal">
      <formula>0</formula>
    </cfRule>
    <cfRule type="cellIs" dxfId="1" priority="25586" operator="equal">
      <formula>1</formula>
    </cfRule>
  </conditionalFormatting>
  <conditionalFormatting sqref="D11887:K11887">
    <cfRule type="cellIs" dxfId="0" priority="25587" operator="equal">
      <formula>0</formula>
    </cfRule>
    <cfRule type="cellIs" dxfId="1" priority="25588" operator="equal">
      <formula>1</formula>
    </cfRule>
  </conditionalFormatting>
  <conditionalFormatting sqref="D11888:K11888">
    <cfRule type="cellIs" dxfId="0" priority="25589" operator="equal">
      <formula>0</formula>
    </cfRule>
    <cfRule type="cellIs" dxfId="1" priority="25590" operator="equal">
      <formula>1</formula>
    </cfRule>
  </conditionalFormatting>
  <conditionalFormatting sqref="D11889:K11889">
    <cfRule type="cellIs" dxfId="0" priority="25591" operator="equal">
      <formula>0</formula>
    </cfRule>
    <cfRule type="cellIs" dxfId="1" priority="25592" operator="equal">
      <formula>1</formula>
    </cfRule>
  </conditionalFormatting>
  <conditionalFormatting sqref="D1188:K1188">
    <cfRule type="cellIs" dxfId="0" priority="2481" operator="equal">
      <formula>0</formula>
    </cfRule>
    <cfRule type="cellIs" dxfId="1" priority="2482" operator="equal">
      <formula>1</formula>
    </cfRule>
  </conditionalFormatting>
  <conditionalFormatting sqref="D11890:K11890">
    <cfRule type="cellIs" dxfId="0" priority="25593" operator="equal">
      <formula>0</formula>
    </cfRule>
    <cfRule type="cellIs" dxfId="1" priority="25594" operator="equal">
      <formula>1</formula>
    </cfRule>
  </conditionalFormatting>
  <conditionalFormatting sqref="D11891:K11891">
    <cfRule type="cellIs" dxfId="0" priority="25595" operator="equal">
      <formula>0</formula>
    </cfRule>
    <cfRule type="cellIs" dxfId="1" priority="25596" operator="equal">
      <formula>1</formula>
    </cfRule>
  </conditionalFormatting>
  <conditionalFormatting sqref="D11892:K11892">
    <cfRule type="cellIs" dxfId="0" priority="25597" operator="equal">
      <formula>0</formula>
    </cfRule>
    <cfRule type="cellIs" dxfId="1" priority="25598" operator="equal">
      <formula>1</formula>
    </cfRule>
  </conditionalFormatting>
  <conditionalFormatting sqref="D11893">
    <cfRule type="colorScale" priority="25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96">
    <cfRule type="colorScale" priority="25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99:K11899">
    <cfRule type="cellIs" dxfId="0" priority="25615" operator="equal">
      <formula>0</formula>
    </cfRule>
    <cfRule type="cellIs" dxfId="1" priority="25616" operator="equal">
      <formula>1</formula>
    </cfRule>
  </conditionalFormatting>
  <conditionalFormatting sqref="D1189:K1189">
    <cfRule type="cellIs" dxfId="0" priority="2483" operator="equal">
      <formula>0</formula>
    </cfRule>
    <cfRule type="cellIs" dxfId="1" priority="2484" operator="equal">
      <formula>1</formula>
    </cfRule>
  </conditionalFormatting>
  <conditionalFormatting sqref="D118:K118">
    <cfRule type="cellIs" dxfId="0" priority="215" operator="equal">
      <formula>0</formula>
    </cfRule>
    <cfRule type="cellIs" dxfId="1" priority="216" operator="equal">
      <formula>1</formula>
    </cfRule>
  </conditionalFormatting>
  <conditionalFormatting sqref="D119">
    <cfRule type="colorScale" priority="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00:K11900">
    <cfRule type="cellIs" dxfId="0" priority="25617" operator="equal">
      <formula>0</formula>
    </cfRule>
    <cfRule type="cellIs" dxfId="1" priority="25618" operator="equal">
      <formula>1</formula>
    </cfRule>
  </conditionalFormatting>
  <conditionalFormatting sqref="D11901:K11901">
    <cfRule type="cellIs" dxfId="0" priority="25619" operator="equal">
      <formula>0</formula>
    </cfRule>
    <cfRule type="cellIs" dxfId="1" priority="25620" operator="equal">
      <formula>1</formula>
    </cfRule>
  </conditionalFormatting>
  <conditionalFormatting sqref="D11902:K11902">
    <cfRule type="cellIs" dxfId="0" priority="25621" operator="equal">
      <formula>0</formula>
    </cfRule>
    <cfRule type="cellIs" dxfId="1" priority="25622" operator="equal">
      <formula>1</formula>
    </cfRule>
  </conditionalFormatting>
  <conditionalFormatting sqref="D11903:K11903">
    <cfRule type="cellIs" dxfId="0" priority="25623" operator="equal">
      <formula>0</formula>
    </cfRule>
    <cfRule type="cellIs" dxfId="1" priority="25624" operator="equal">
      <formula>1</formula>
    </cfRule>
  </conditionalFormatting>
  <conditionalFormatting sqref="D11904:K11904">
    <cfRule type="cellIs" dxfId="0" priority="25625" operator="equal">
      <formula>0</formula>
    </cfRule>
    <cfRule type="cellIs" dxfId="1" priority="25626" operator="equal">
      <formula>1</formula>
    </cfRule>
  </conditionalFormatting>
  <conditionalFormatting sqref="D11905:K11905">
    <cfRule type="cellIs" dxfId="0" priority="25627" operator="equal">
      <formula>0</formula>
    </cfRule>
    <cfRule type="cellIs" dxfId="1" priority="25628" operator="equal">
      <formula>1</formula>
    </cfRule>
  </conditionalFormatting>
  <conditionalFormatting sqref="D11906:K11906">
    <cfRule type="cellIs" dxfId="0" priority="25629" operator="equal">
      <formula>0</formula>
    </cfRule>
    <cfRule type="cellIs" dxfId="1" priority="25630" operator="equal">
      <formula>1</formula>
    </cfRule>
  </conditionalFormatting>
  <conditionalFormatting sqref="D11907:K11907">
    <cfRule type="cellIs" dxfId="0" priority="25631" operator="equal">
      <formula>0</formula>
    </cfRule>
    <cfRule type="cellIs" dxfId="1" priority="25632" operator="equal">
      <formula>1</formula>
    </cfRule>
  </conditionalFormatting>
  <conditionalFormatting sqref="D11908:K11908">
    <cfRule type="cellIs" dxfId="0" priority="25633" operator="equal">
      <formula>0</formula>
    </cfRule>
    <cfRule type="cellIs" dxfId="1" priority="25634" operator="equal">
      <formula>1</formula>
    </cfRule>
  </conditionalFormatting>
  <conditionalFormatting sqref="D11909">
    <cfRule type="colorScale" priority="25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0:K1190">
    <cfRule type="cellIs" dxfId="0" priority="2485" operator="equal">
      <formula>0</formula>
    </cfRule>
    <cfRule type="cellIs" dxfId="1" priority="2486" operator="equal">
      <formula>1</formula>
    </cfRule>
  </conditionalFormatting>
  <conditionalFormatting sqref="D11912">
    <cfRule type="colorScale" priority="25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15:K11915">
    <cfRule type="cellIs" dxfId="0" priority="25651" operator="equal">
      <formula>0</formula>
    </cfRule>
    <cfRule type="cellIs" dxfId="1" priority="25652" operator="equal">
      <formula>1</formula>
    </cfRule>
  </conditionalFormatting>
  <conditionalFormatting sqref="D11916:K11916">
    <cfRule type="cellIs" dxfId="0" priority="25653" operator="equal">
      <formula>0</formula>
    </cfRule>
    <cfRule type="cellIs" dxfId="1" priority="25654" operator="equal">
      <formula>1</formula>
    </cfRule>
  </conditionalFormatting>
  <conditionalFormatting sqref="D11917:K11917">
    <cfRule type="cellIs" dxfId="0" priority="25655" operator="equal">
      <formula>0</formula>
    </cfRule>
    <cfRule type="cellIs" dxfId="1" priority="25656" operator="equal">
      <formula>1</formula>
    </cfRule>
  </conditionalFormatting>
  <conditionalFormatting sqref="D11918:K11918">
    <cfRule type="cellIs" dxfId="0" priority="25657" operator="equal">
      <formula>0</formula>
    </cfRule>
    <cfRule type="cellIs" dxfId="1" priority="25658" operator="equal">
      <formula>1</formula>
    </cfRule>
  </conditionalFormatting>
  <conditionalFormatting sqref="D11919:K11919">
    <cfRule type="cellIs" dxfId="0" priority="25659" operator="equal">
      <formula>0</formula>
    </cfRule>
    <cfRule type="cellIs" dxfId="1" priority="25660" operator="equal">
      <formula>1</formula>
    </cfRule>
  </conditionalFormatting>
  <conditionalFormatting sqref="D1191:K1191">
    <cfRule type="cellIs" dxfId="0" priority="2487" operator="equal">
      <formula>0</formula>
    </cfRule>
    <cfRule type="cellIs" dxfId="1" priority="2488" operator="equal">
      <formula>1</formula>
    </cfRule>
  </conditionalFormatting>
  <conditionalFormatting sqref="D11920:K11920">
    <cfRule type="cellIs" dxfId="0" priority="25661" operator="equal">
      <formula>0</formula>
    </cfRule>
    <cfRule type="cellIs" dxfId="1" priority="25662" operator="equal">
      <formula>1</formula>
    </cfRule>
  </conditionalFormatting>
  <conditionalFormatting sqref="D11921">
    <cfRule type="colorScale" priority="25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24">
    <cfRule type="colorScale" priority="25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27:K11927">
    <cfRule type="cellIs" dxfId="0" priority="25679" operator="equal">
      <formula>0</formula>
    </cfRule>
    <cfRule type="cellIs" dxfId="1" priority="25680" operator="equal">
      <formula>1</formula>
    </cfRule>
  </conditionalFormatting>
  <conditionalFormatting sqref="D11928:K11928">
    <cfRule type="cellIs" dxfId="0" priority="25681" operator="equal">
      <formula>0</formula>
    </cfRule>
    <cfRule type="cellIs" dxfId="1" priority="25682" operator="equal">
      <formula>1</formula>
    </cfRule>
  </conditionalFormatting>
  <conditionalFormatting sqref="D11929:K11929">
    <cfRule type="cellIs" dxfId="0" priority="25683" operator="equal">
      <formula>0</formula>
    </cfRule>
    <cfRule type="cellIs" dxfId="1" priority="25684" operator="equal">
      <formula>1</formula>
    </cfRule>
  </conditionalFormatting>
  <conditionalFormatting sqref="D1192:K1192">
    <cfRule type="cellIs" dxfId="0" priority="2489" operator="equal">
      <formula>0</formula>
    </cfRule>
    <cfRule type="cellIs" dxfId="1" priority="2490" operator="equal">
      <formula>1</formula>
    </cfRule>
  </conditionalFormatting>
  <conditionalFormatting sqref="D11930">
    <cfRule type="colorScale" priority="25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33">
    <cfRule type="colorScale" priority="25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36:K11936">
    <cfRule type="cellIs" dxfId="0" priority="25701" operator="equal">
      <formula>0</formula>
    </cfRule>
    <cfRule type="cellIs" dxfId="1" priority="25702" operator="equal">
      <formula>1</formula>
    </cfRule>
  </conditionalFormatting>
  <conditionalFormatting sqref="D11937:K11937">
    <cfRule type="cellIs" dxfId="0" priority="25703" operator="equal">
      <formula>0</formula>
    </cfRule>
    <cfRule type="cellIs" dxfId="1" priority="25704" operator="equal">
      <formula>1</formula>
    </cfRule>
  </conditionalFormatting>
  <conditionalFormatting sqref="D11938:K11938">
    <cfRule type="cellIs" dxfId="0" priority="25705" operator="equal">
      <formula>0</formula>
    </cfRule>
    <cfRule type="cellIs" dxfId="1" priority="25706" operator="equal">
      <formula>1</formula>
    </cfRule>
  </conditionalFormatting>
  <conditionalFormatting sqref="D11939:K11939">
    <cfRule type="cellIs" dxfId="0" priority="25707" operator="equal">
      <formula>0</formula>
    </cfRule>
    <cfRule type="cellIs" dxfId="1" priority="25708" operator="equal">
      <formula>1</formula>
    </cfRule>
  </conditionalFormatting>
  <conditionalFormatting sqref="D1193:K1193">
    <cfRule type="cellIs" dxfId="0" priority="2491" operator="equal">
      <formula>0</formula>
    </cfRule>
    <cfRule type="cellIs" dxfId="1" priority="2492" operator="equal">
      <formula>1</formula>
    </cfRule>
  </conditionalFormatting>
  <conditionalFormatting sqref="D11940:K11940">
    <cfRule type="cellIs" dxfId="0" priority="25709" operator="equal">
      <formula>0</formula>
    </cfRule>
    <cfRule type="cellIs" dxfId="1" priority="25710" operator="equal">
      <formula>1</formula>
    </cfRule>
  </conditionalFormatting>
  <conditionalFormatting sqref="D11941:K11941">
    <cfRule type="cellIs" dxfId="0" priority="25711" operator="equal">
      <formula>0</formula>
    </cfRule>
    <cfRule type="cellIs" dxfId="1" priority="25712" operator="equal">
      <formula>1</formula>
    </cfRule>
  </conditionalFormatting>
  <conditionalFormatting sqref="D11942">
    <cfRule type="colorScale" priority="25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45">
    <cfRule type="colorScale" priority="25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48:K11948">
    <cfRule type="cellIs" dxfId="0" priority="25729" operator="equal">
      <formula>0</formula>
    </cfRule>
    <cfRule type="cellIs" dxfId="1" priority="25730" operator="equal">
      <formula>1</formula>
    </cfRule>
  </conditionalFormatting>
  <conditionalFormatting sqref="D11949:K11949">
    <cfRule type="cellIs" dxfId="0" priority="25731" operator="equal">
      <formula>0</formula>
    </cfRule>
    <cfRule type="cellIs" dxfId="1" priority="25732" operator="equal">
      <formula>1</formula>
    </cfRule>
  </conditionalFormatting>
  <conditionalFormatting sqref="D1194:K1194">
    <cfRule type="cellIs" dxfId="0" priority="2493" operator="equal">
      <formula>0</formula>
    </cfRule>
    <cfRule type="cellIs" dxfId="1" priority="2494" operator="equal">
      <formula>1</formula>
    </cfRule>
  </conditionalFormatting>
  <conditionalFormatting sqref="D11950:K11950">
    <cfRule type="cellIs" dxfId="0" priority="25733" operator="equal">
      <formula>0</formula>
    </cfRule>
    <cfRule type="cellIs" dxfId="1" priority="25734" operator="equal">
      <formula>1</formula>
    </cfRule>
  </conditionalFormatting>
  <conditionalFormatting sqref="D11951:K11951">
    <cfRule type="cellIs" dxfId="0" priority="25735" operator="equal">
      <formula>0</formula>
    </cfRule>
    <cfRule type="cellIs" dxfId="1" priority="25736" operator="equal">
      <formula>1</formula>
    </cfRule>
  </conditionalFormatting>
  <conditionalFormatting sqref="D11952:K11952">
    <cfRule type="cellIs" dxfId="0" priority="25737" operator="equal">
      <formula>0</formula>
    </cfRule>
    <cfRule type="cellIs" dxfId="1" priority="25738" operator="equal">
      <formula>1</formula>
    </cfRule>
  </conditionalFormatting>
  <conditionalFormatting sqref="D11953:K11953">
    <cfRule type="cellIs" dxfId="0" priority="25739" operator="equal">
      <formula>0</formula>
    </cfRule>
    <cfRule type="cellIs" dxfId="1" priority="25740" operator="equal">
      <formula>1</formula>
    </cfRule>
  </conditionalFormatting>
  <conditionalFormatting sqref="D11954:K11954">
    <cfRule type="cellIs" dxfId="0" priority="25741" operator="equal">
      <formula>0</formula>
    </cfRule>
    <cfRule type="cellIs" dxfId="1" priority="25742" operator="equal">
      <formula>1</formula>
    </cfRule>
  </conditionalFormatting>
  <conditionalFormatting sqref="D11955:K11955">
    <cfRule type="cellIs" dxfId="0" priority="25743" operator="equal">
      <formula>0</formula>
    </cfRule>
    <cfRule type="cellIs" dxfId="1" priority="25744" operator="equal">
      <formula>1</formula>
    </cfRule>
  </conditionalFormatting>
  <conditionalFormatting sqref="D11956:K11956">
    <cfRule type="cellIs" dxfId="0" priority="25745" operator="equal">
      <formula>0</formula>
    </cfRule>
    <cfRule type="cellIs" dxfId="1" priority="25746" operator="equal">
      <formula>1</formula>
    </cfRule>
  </conditionalFormatting>
  <conditionalFormatting sqref="D11957:K11957">
    <cfRule type="cellIs" dxfId="0" priority="25747" operator="equal">
      <formula>0</formula>
    </cfRule>
    <cfRule type="cellIs" dxfId="1" priority="25748" operator="equal">
      <formula>1</formula>
    </cfRule>
  </conditionalFormatting>
  <conditionalFormatting sqref="D11958:K11958">
    <cfRule type="cellIs" dxfId="0" priority="25749" operator="equal">
      <formula>0</formula>
    </cfRule>
    <cfRule type="cellIs" dxfId="1" priority="25750" operator="equal">
      <formula>1</formula>
    </cfRule>
  </conditionalFormatting>
  <conditionalFormatting sqref="D11959:K11959">
    <cfRule type="cellIs" dxfId="0" priority="25751" operator="equal">
      <formula>0</formula>
    </cfRule>
    <cfRule type="cellIs" dxfId="1" priority="25752" operator="equal">
      <formula>1</formula>
    </cfRule>
  </conditionalFormatting>
  <conditionalFormatting sqref="D1195:K1195">
    <cfRule type="cellIs" dxfId="0" priority="2495" operator="equal">
      <formula>0</formula>
    </cfRule>
    <cfRule type="cellIs" dxfId="1" priority="2496" operator="equal">
      <formula>1</formula>
    </cfRule>
  </conditionalFormatting>
  <conditionalFormatting sqref="D11960:K11960">
    <cfRule type="cellIs" dxfId="0" priority="25753" operator="equal">
      <formula>0</formula>
    </cfRule>
    <cfRule type="cellIs" dxfId="1" priority="25754" operator="equal">
      <formula>1</formula>
    </cfRule>
  </conditionalFormatting>
  <conditionalFormatting sqref="D11961:K11961">
    <cfRule type="cellIs" dxfId="0" priority="25755" operator="equal">
      <formula>0</formula>
    </cfRule>
    <cfRule type="cellIs" dxfId="1" priority="25756" operator="equal">
      <formula>1</formula>
    </cfRule>
  </conditionalFormatting>
  <conditionalFormatting sqref="D11962:K11962">
    <cfRule type="cellIs" dxfId="0" priority="25757" operator="equal">
      <formula>0</formula>
    </cfRule>
    <cfRule type="cellIs" dxfId="1" priority="25758" operator="equal">
      <formula>1</formula>
    </cfRule>
  </conditionalFormatting>
  <conditionalFormatting sqref="D11963:K11963">
    <cfRule type="cellIs" dxfId="0" priority="25759" operator="equal">
      <formula>0</formula>
    </cfRule>
    <cfRule type="cellIs" dxfId="1" priority="25760" operator="equal">
      <formula>1</formula>
    </cfRule>
  </conditionalFormatting>
  <conditionalFormatting sqref="D11964:K11964">
    <cfRule type="cellIs" dxfId="0" priority="25761" operator="equal">
      <formula>0</formula>
    </cfRule>
    <cfRule type="cellIs" dxfId="1" priority="25762" operator="equal">
      <formula>1</formula>
    </cfRule>
  </conditionalFormatting>
  <conditionalFormatting sqref="D11965:K11965">
    <cfRule type="cellIs" dxfId="0" priority="25763" operator="equal">
      <formula>0</formula>
    </cfRule>
    <cfRule type="cellIs" dxfId="1" priority="25764" operator="equal">
      <formula>1</formula>
    </cfRule>
  </conditionalFormatting>
  <conditionalFormatting sqref="D11966:K11966">
    <cfRule type="cellIs" dxfId="0" priority="25765" operator="equal">
      <formula>0</formula>
    </cfRule>
    <cfRule type="cellIs" dxfId="1" priority="25766" operator="equal">
      <formula>1</formula>
    </cfRule>
  </conditionalFormatting>
  <conditionalFormatting sqref="D11967:K11967">
    <cfRule type="cellIs" dxfId="0" priority="25767" operator="equal">
      <formula>0</formula>
    </cfRule>
    <cfRule type="cellIs" dxfId="1" priority="25768" operator="equal">
      <formula>1</formula>
    </cfRule>
  </conditionalFormatting>
  <conditionalFormatting sqref="D11968:K11968">
    <cfRule type="cellIs" dxfId="0" priority="25769" operator="equal">
      <formula>0</formula>
    </cfRule>
    <cfRule type="cellIs" dxfId="1" priority="25770" operator="equal">
      <formula>1</formula>
    </cfRule>
  </conditionalFormatting>
  <conditionalFormatting sqref="D11969:K11969">
    <cfRule type="cellIs" dxfId="0" priority="25771" operator="equal">
      <formula>0</formula>
    </cfRule>
    <cfRule type="cellIs" dxfId="1" priority="25772" operator="equal">
      <formula>1</formula>
    </cfRule>
  </conditionalFormatting>
  <conditionalFormatting sqref="D1196:K1196">
    <cfRule type="cellIs" dxfId="0" priority="2497" operator="equal">
      <formula>0</formula>
    </cfRule>
    <cfRule type="cellIs" dxfId="1" priority="2498" operator="equal">
      <formula>1</formula>
    </cfRule>
  </conditionalFormatting>
  <conditionalFormatting sqref="D11970:K11970">
    <cfRule type="cellIs" dxfId="0" priority="25773" operator="equal">
      <formula>0</formula>
    </cfRule>
    <cfRule type="cellIs" dxfId="1" priority="25774" operator="equal">
      <formula>1</formula>
    </cfRule>
  </conditionalFormatting>
  <conditionalFormatting sqref="D11971:K11971">
    <cfRule type="cellIs" dxfId="0" priority="25775" operator="equal">
      <formula>0</formula>
    </cfRule>
    <cfRule type="cellIs" dxfId="1" priority="25776" operator="equal">
      <formula>1</formula>
    </cfRule>
  </conditionalFormatting>
  <conditionalFormatting sqref="D11972:K11972">
    <cfRule type="cellIs" dxfId="0" priority="25777" operator="equal">
      <formula>0</formula>
    </cfRule>
    <cfRule type="cellIs" dxfId="1" priority="25778" operator="equal">
      <formula>1</formula>
    </cfRule>
  </conditionalFormatting>
  <conditionalFormatting sqref="D11973">
    <cfRule type="colorScale" priority="25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76">
    <cfRule type="colorScale" priority="25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79:K11979">
    <cfRule type="cellIs" dxfId="0" priority="25795" operator="equal">
      <formula>0</formula>
    </cfRule>
    <cfRule type="cellIs" dxfId="1" priority="25796" operator="equal">
      <formula>1</formula>
    </cfRule>
  </conditionalFormatting>
  <conditionalFormatting sqref="D1197:K1197">
    <cfRule type="cellIs" dxfId="0" priority="2499" operator="equal">
      <formula>0</formula>
    </cfRule>
    <cfRule type="cellIs" dxfId="1" priority="2500" operator="equal">
      <formula>1</formula>
    </cfRule>
  </conditionalFormatting>
  <conditionalFormatting sqref="D11980:K11980">
    <cfRule type="cellIs" dxfId="0" priority="25797" operator="equal">
      <formula>0</formula>
    </cfRule>
    <cfRule type="cellIs" dxfId="1" priority="25798" operator="equal">
      <formula>1</formula>
    </cfRule>
  </conditionalFormatting>
  <conditionalFormatting sqref="D11981:K11981">
    <cfRule type="cellIs" dxfId="0" priority="25799" operator="equal">
      <formula>0</formula>
    </cfRule>
    <cfRule type="cellIs" dxfId="1" priority="25800" operator="equal">
      <formula>1</formula>
    </cfRule>
  </conditionalFormatting>
  <conditionalFormatting sqref="D11982:K11982">
    <cfRule type="cellIs" dxfId="0" priority="25801" operator="equal">
      <formula>0</formula>
    </cfRule>
    <cfRule type="cellIs" dxfId="1" priority="25802" operator="equal">
      <formula>1</formula>
    </cfRule>
  </conditionalFormatting>
  <conditionalFormatting sqref="D11983">
    <cfRule type="colorScale" priority="25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86">
    <cfRule type="colorScale" priority="25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89:K11989">
    <cfRule type="cellIs" dxfId="0" priority="25819" operator="equal">
      <formula>0</formula>
    </cfRule>
    <cfRule type="cellIs" dxfId="1" priority="25820" operator="equal">
      <formula>1</formula>
    </cfRule>
  </conditionalFormatting>
  <conditionalFormatting sqref="D1198:K1198">
    <cfRule type="cellIs" dxfId="0" priority="2501" operator="equal">
      <formula>0</formula>
    </cfRule>
    <cfRule type="cellIs" dxfId="1" priority="2502" operator="equal">
      <formula>1</formula>
    </cfRule>
  </conditionalFormatting>
  <conditionalFormatting sqref="D11990:K11990">
    <cfRule type="cellIs" dxfId="0" priority="25821" operator="equal">
      <formula>0</formula>
    </cfRule>
    <cfRule type="cellIs" dxfId="1" priority="25822" operator="equal">
      <formula>1</formula>
    </cfRule>
  </conditionalFormatting>
  <conditionalFormatting sqref="D11991:K11991">
    <cfRule type="cellIs" dxfId="0" priority="25823" operator="equal">
      <formula>0</formula>
    </cfRule>
    <cfRule type="cellIs" dxfId="1" priority="25824" operator="equal">
      <formula>1</formula>
    </cfRule>
  </conditionalFormatting>
  <conditionalFormatting sqref="D11992:K11992">
    <cfRule type="cellIs" dxfId="0" priority="25825" operator="equal">
      <formula>0</formula>
    </cfRule>
    <cfRule type="cellIs" dxfId="1" priority="25826" operator="equal">
      <formula>1</formula>
    </cfRule>
  </conditionalFormatting>
  <conditionalFormatting sqref="D11993:K11993">
    <cfRule type="cellIs" dxfId="0" priority="25827" operator="equal">
      <formula>0</formula>
    </cfRule>
    <cfRule type="cellIs" dxfId="1" priority="25828" operator="equal">
      <formula>1</formula>
    </cfRule>
  </conditionalFormatting>
  <conditionalFormatting sqref="D11994:K11994">
    <cfRule type="cellIs" dxfId="0" priority="25829" operator="equal">
      <formula>0</formula>
    </cfRule>
    <cfRule type="cellIs" dxfId="1" priority="25830" operator="equal">
      <formula>1</formula>
    </cfRule>
  </conditionalFormatting>
  <conditionalFormatting sqref="D11995:K11995">
    <cfRule type="cellIs" dxfId="0" priority="25831" operator="equal">
      <formula>0</formula>
    </cfRule>
    <cfRule type="cellIs" dxfId="1" priority="25832" operator="equal">
      <formula>1</formula>
    </cfRule>
  </conditionalFormatting>
  <conditionalFormatting sqref="D11996:K11996">
    <cfRule type="cellIs" dxfId="0" priority="25833" operator="equal">
      <formula>0</formula>
    </cfRule>
    <cfRule type="cellIs" dxfId="1" priority="25834" operator="equal">
      <formula>1</formula>
    </cfRule>
  </conditionalFormatting>
  <conditionalFormatting sqref="D11997:K11997">
    <cfRule type="cellIs" dxfId="0" priority="25835" operator="equal">
      <formula>0</formula>
    </cfRule>
    <cfRule type="cellIs" dxfId="1" priority="25836" operator="equal">
      <formula>1</formula>
    </cfRule>
  </conditionalFormatting>
  <conditionalFormatting sqref="D11998:K11998">
    <cfRule type="cellIs" dxfId="0" priority="25837" operator="equal">
      <formula>0</formula>
    </cfRule>
    <cfRule type="cellIs" dxfId="1" priority="25838" operator="equal">
      <formula>1</formula>
    </cfRule>
  </conditionalFormatting>
  <conditionalFormatting sqref="D11999:K11999">
    <cfRule type="cellIs" dxfId="0" priority="25839" operator="equal">
      <formula>0</formula>
    </cfRule>
    <cfRule type="cellIs" dxfId="1" priority="25840" operator="equal">
      <formula>1</formula>
    </cfRule>
  </conditionalFormatting>
  <conditionalFormatting sqref="D1199:K1199">
    <cfRule type="cellIs" dxfId="0" priority="2503" operator="equal">
      <formula>0</formula>
    </cfRule>
    <cfRule type="cellIs" dxfId="1" priority="2504" operator="equal">
      <formula>1</formula>
    </cfRule>
  </conditionalFormatting>
  <conditionalFormatting sqref="D12000:K12000">
    <cfRule type="cellIs" dxfId="0" priority="25841" operator="equal">
      <formula>0</formula>
    </cfRule>
    <cfRule type="cellIs" dxfId="1" priority="25842" operator="equal">
      <formula>1</formula>
    </cfRule>
  </conditionalFormatting>
  <conditionalFormatting sqref="D12001:K12001">
    <cfRule type="cellIs" dxfId="0" priority="25843" operator="equal">
      <formula>0</formula>
    </cfRule>
    <cfRule type="cellIs" dxfId="1" priority="25844" operator="equal">
      <formula>1</formula>
    </cfRule>
  </conditionalFormatting>
  <conditionalFormatting sqref="D12002:K12002">
    <cfRule type="cellIs" dxfId="0" priority="25845" operator="equal">
      <formula>0</formula>
    </cfRule>
    <cfRule type="cellIs" dxfId="1" priority="25846" operator="equal">
      <formula>1</formula>
    </cfRule>
  </conditionalFormatting>
  <conditionalFormatting sqref="D12003:K12003">
    <cfRule type="cellIs" dxfId="0" priority="25847" operator="equal">
      <formula>0</formula>
    </cfRule>
    <cfRule type="cellIs" dxfId="1" priority="25848" operator="equal">
      <formula>1</formula>
    </cfRule>
  </conditionalFormatting>
  <conditionalFormatting sqref="D12004">
    <cfRule type="colorScale" priority="25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07:K12007">
    <cfRule type="cellIs" dxfId="0" priority="25857" operator="equal">
      <formula>0</formula>
    </cfRule>
    <cfRule type="cellIs" dxfId="1" priority="25858" operator="equal">
      <formula>1</formula>
    </cfRule>
  </conditionalFormatting>
  <conditionalFormatting sqref="D12008:K12008">
    <cfRule type="cellIs" dxfId="0" priority="25859" operator="equal">
      <formula>0</formula>
    </cfRule>
    <cfRule type="cellIs" dxfId="1" priority="25860" operator="equal">
      <formula>1</formula>
    </cfRule>
  </conditionalFormatting>
  <conditionalFormatting sqref="D12009:K12009">
    <cfRule type="cellIs" dxfId="0" priority="25861" operator="equal">
      <formula>0</formula>
    </cfRule>
    <cfRule type="cellIs" dxfId="1" priority="25862" operator="equal">
      <formula>1</formula>
    </cfRule>
  </conditionalFormatting>
  <conditionalFormatting sqref="D1200:K1200">
    <cfRule type="cellIs" dxfId="0" priority="2505" operator="equal">
      <formula>0</formula>
    </cfRule>
    <cfRule type="cellIs" dxfId="1" priority="2506" operator="equal">
      <formula>1</formula>
    </cfRule>
  </conditionalFormatting>
  <conditionalFormatting sqref="D12010:K12010">
    <cfRule type="cellIs" dxfId="0" priority="25863" operator="equal">
      <formula>0</formula>
    </cfRule>
    <cfRule type="cellIs" dxfId="1" priority="25864" operator="equal">
      <formula>1</formula>
    </cfRule>
  </conditionalFormatting>
  <conditionalFormatting sqref="D12011:K12011">
    <cfRule type="cellIs" dxfId="0" priority="25865" operator="equal">
      <formula>0</formula>
    </cfRule>
    <cfRule type="cellIs" dxfId="1" priority="25866" operator="equal">
      <formula>1</formula>
    </cfRule>
  </conditionalFormatting>
  <conditionalFormatting sqref="D12012:K12012">
    <cfRule type="cellIs" dxfId="0" priority="25867" operator="equal">
      <formula>0</formula>
    </cfRule>
    <cfRule type="cellIs" dxfId="1" priority="25868" operator="equal">
      <formula>1</formula>
    </cfRule>
  </conditionalFormatting>
  <conditionalFormatting sqref="D12013:K12013">
    <cfRule type="cellIs" dxfId="0" priority="25869" operator="equal">
      <formula>0</formula>
    </cfRule>
    <cfRule type="cellIs" dxfId="1" priority="25870" operator="equal">
      <formula>1</formula>
    </cfRule>
  </conditionalFormatting>
  <conditionalFormatting sqref="D12014:K12014">
    <cfRule type="cellIs" dxfId="0" priority="25871" operator="equal">
      <formula>0</formula>
    </cfRule>
    <cfRule type="cellIs" dxfId="1" priority="25872" operator="equal">
      <formula>1</formula>
    </cfRule>
  </conditionalFormatting>
  <conditionalFormatting sqref="D12015:K12015">
    <cfRule type="cellIs" dxfId="0" priority="25873" operator="equal">
      <formula>0</formula>
    </cfRule>
    <cfRule type="cellIs" dxfId="1" priority="25874" operator="equal">
      <formula>1</formula>
    </cfRule>
  </conditionalFormatting>
  <conditionalFormatting sqref="D12016:K12016">
    <cfRule type="cellIs" dxfId="0" priority="25875" operator="equal">
      <formula>0</formula>
    </cfRule>
    <cfRule type="cellIs" dxfId="1" priority="25876" operator="equal">
      <formula>1</formula>
    </cfRule>
  </conditionalFormatting>
  <conditionalFormatting sqref="D12017:K12017">
    <cfRule type="cellIs" dxfId="0" priority="25877" operator="equal">
      <formula>0</formula>
    </cfRule>
    <cfRule type="cellIs" dxfId="1" priority="25878" operator="equal">
      <formula>1</formula>
    </cfRule>
  </conditionalFormatting>
  <conditionalFormatting sqref="D12018:K12018">
    <cfRule type="cellIs" dxfId="0" priority="25879" operator="equal">
      <formula>0</formula>
    </cfRule>
    <cfRule type="cellIs" dxfId="1" priority="25880" operator="equal">
      <formula>1</formula>
    </cfRule>
  </conditionalFormatting>
  <conditionalFormatting sqref="D12019:K12019">
    <cfRule type="cellIs" dxfId="0" priority="25881" operator="equal">
      <formula>0</formula>
    </cfRule>
    <cfRule type="cellIs" dxfId="1" priority="25882" operator="equal">
      <formula>1</formula>
    </cfRule>
  </conditionalFormatting>
  <conditionalFormatting sqref="D1201:K1201">
    <cfRule type="cellIs" dxfId="0" priority="2507" operator="equal">
      <formula>0</formula>
    </cfRule>
    <cfRule type="cellIs" dxfId="1" priority="2508" operator="equal">
      <formula>1</formula>
    </cfRule>
  </conditionalFormatting>
  <conditionalFormatting sqref="D12020:K12020">
    <cfRule type="cellIs" dxfId="0" priority="25883" operator="equal">
      <formula>0</formula>
    </cfRule>
    <cfRule type="cellIs" dxfId="1" priority="25884" operator="equal">
      <formula>1</formula>
    </cfRule>
  </conditionalFormatting>
  <conditionalFormatting sqref="D12021:K12021">
    <cfRule type="cellIs" dxfId="0" priority="25885" operator="equal">
      <formula>0</formula>
    </cfRule>
    <cfRule type="cellIs" dxfId="1" priority="25886" operator="equal">
      <formula>1</formula>
    </cfRule>
  </conditionalFormatting>
  <conditionalFormatting sqref="D12022:K12022">
    <cfRule type="cellIs" dxfId="0" priority="25887" operator="equal">
      <formula>0</formula>
    </cfRule>
    <cfRule type="cellIs" dxfId="1" priority="25888" operator="equal">
      <formula>1</formula>
    </cfRule>
  </conditionalFormatting>
  <conditionalFormatting sqref="D12023:K12023">
    <cfRule type="cellIs" dxfId="0" priority="25889" operator="equal">
      <formula>0</formula>
    </cfRule>
    <cfRule type="cellIs" dxfId="1" priority="25890" operator="equal">
      <formula>1</formula>
    </cfRule>
  </conditionalFormatting>
  <conditionalFormatting sqref="D12024:K12024">
    <cfRule type="cellIs" dxfId="0" priority="25891" operator="equal">
      <formula>0</formula>
    </cfRule>
    <cfRule type="cellIs" dxfId="1" priority="25892" operator="equal">
      <formula>1</formula>
    </cfRule>
  </conditionalFormatting>
  <conditionalFormatting sqref="D12025">
    <cfRule type="colorScale" priority="25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28:K12028">
    <cfRule type="cellIs" dxfId="0" priority="25901" operator="equal">
      <formula>0</formula>
    </cfRule>
    <cfRule type="cellIs" dxfId="1" priority="25902" operator="equal">
      <formula>1</formula>
    </cfRule>
  </conditionalFormatting>
  <conditionalFormatting sqref="D12029:K12029">
    <cfRule type="cellIs" dxfId="0" priority="25903" operator="equal">
      <formula>0</formula>
    </cfRule>
    <cfRule type="cellIs" dxfId="1" priority="25904" operator="equal">
      <formula>1</formula>
    </cfRule>
  </conditionalFormatting>
  <conditionalFormatting sqref="D1202:K1202">
    <cfRule type="cellIs" dxfId="0" priority="2509" operator="equal">
      <formula>0</formula>
    </cfRule>
    <cfRule type="cellIs" dxfId="1" priority="2510" operator="equal">
      <formula>1</formula>
    </cfRule>
  </conditionalFormatting>
  <conditionalFormatting sqref="D12030:K12030">
    <cfRule type="cellIs" dxfId="0" priority="25905" operator="equal">
      <formula>0</formula>
    </cfRule>
    <cfRule type="cellIs" dxfId="1" priority="25906" operator="equal">
      <formula>1</formula>
    </cfRule>
  </conditionalFormatting>
  <conditionalFormatting sqref="D12031:K12031">
    <cfRule type="cellIs" dxfId="0" priority="25907" operator="equal">
      <formula>0</formula>
    </cfRule>
    <cfRule type="cellIs" dxfId="1" priority="25908" operator="equal">
      <formula>1</formula>
    </cfRule>
  </conditionalFormatting>
  <conditionalFormatting sqref="D12032:K12032">
    <cfRule type="cellIs" dxfId="0" priority="25909" operator="equal">
      <formula>0</formula>
    </cfRule>
    <cfRule type="cellIs" dxfId="1" priority="25910" operator="equal">
      <formula>1</formula>
    </cfRule>
  </conditionalFormatting>
  <conditionalFormatting sqref="D12033:K12033">
    <cfRule type="cellIs" dxfId="0" priority="25911" operator="equal">
      <formula>0</formula>
    </cfRule>
    <cfRule type="cellIs" dxfId="1" priority="25912" operator="equal">
      <formula>1</formula>
    </cfRule>
  </conditionalFormatting>
  <conditionalFormatting sqref="D12034:K12034">
    <cfRule type="cellIs" dxfId="0" priority="25913" operator="equal">
      <formula>0</formula>
    </cfRule>
    <cfRule type="cellIs" dxfId="1" priority="25914" operator="equal">
      <formula>1</formula>
    </cfRule>
  </conditionalFormatting>
  <conditionalFormatting sqref="D12035:K12035">
    <cfRule type="cellIs" dxfId="0" priority="25915" operator="equal">
      <formula>0</formula>
    </cfRule>
    <cfRule type="cellIs" dxfId="1" priority="25916" operator="equal">
      <formula>1</formula>
    </cfRule>
  </conditionalFormatting>
  <conditionalFormatting sqref="D12036:K12036">
    <cfRule type="cellIs" dxfId="0" priority="25917" operator="equal">
      <formula>0</formula>
    </cfRule>
    <cfRule type="cellIs" dxfId="1" priority="25918" operator="equal">
      <formula>1</formula>
    </cfRule>
  </conditionalFormatting>
  <conditionalFormatting sqref="D12037:K12037">
    <cfRule type="cellIs" dxfId="0" priority="25919" operator="equal">
      <formula>0</formula>
    </cfRule>
    <cfRule type="cellIs" dxfId="1" priority="25920" operator="equal">
      <formula>1</formula>
    </cfRule>
  </conditionalFormatting>
  <conditionalFormatting sqref="D12038:K12038">
    <cfRule type="cellIs" dxfId="0" priority="25921" operator="equal">
      <formula>0</formula>
    </cfRule>
    <cfRule type="cellIs" dxfId="1" priority="25922" operator="equal">
      <formula>1</formula>
    </cfRule>
  </conditionalFormatting>
  <conditionalFormatting sqref="D12039:K12039">
    <cfRule type="cellIs" dxfId="0" priority="25923" operator="equal">
      <formula>0</formula>
    </cfRule>
    <cfRule type="cellIs" dxfId="1" priority="25924" operator="equal">
      <formula>1</formula>
    </cfRule>
  </conditionalFormatting>
  <conditionalFormatting sqref="D1203:K1203">
    <cfRule type="cellIs" dxfId="0" priority="2511" operator="equal">
      <formula>0</formula>
    </cfRule>
    <cfRule type="cellIs" dxfId="1" priority="2512" operator="equal">
      <formula>1</formula>
    </cfRule>
  </conditionalFormatting>
  <conditionalFormatting sqref="D12040:K12040">
    <cfRule type="cellIs" dxfId="0" priority="25925" operator="equal">
      <formula>0</formula>
    </cfRule>
    <cfRule type="cellIs" dxfId="1" priority="25926" operator="equal">
      <formula>1</formula>
    </cfRule>
  </conditionalFormatting>
  <conditionalFormatting sqref="D12041:K12041">
    <cfRule type="cellIs" dxfId="0" priority="25927" operator="equal">
      <formula>0</formula>
    </cfRule>
    <cfRule type="cellIs" dxfId="1" priority="25928" operator="equal">
      <formula>1</formula>
    </cfRule>
  </conditionalFormatting>
  <conditionalFormatting sqref="D12042:K12042">
    <cfRule type="cellIs" dxfId="0" priority="25929" operator="equal">
      <formula>0</formula>
    </cfRule>
    <cfRule type="cellIs" dxfId="1" priority="25930" operator="equal">
      <formula>1</formula>
    </cfRule>
  </conditionalFormatting>
  <conditionalFormatting sqref="D12043:K12043">
    <cfRule type="cellIs" dxfId="0" priority="25931" operator="equal">
      <formula>0</formula>
    </cfRule>
    <cfRule type="cellIs" dxfId="1" priority="25932" operator="equal">
      <formula>1</formula>
    </cfRule>
  </conditionalFormatting>
  <conditionalFormatting sqref="D12044:K12044">
    <cfRule type="cellIs" dxfId="0" priority="25933" operator="equal">
      <formula>0</formula>
    </cfRule>
    <cfRule type="cellIs" dxfId="1" priority="25934" operator="equal">
      <formula>1</formula>
    </cfRule>
  </conditionalFormatting>
  <conditionalFormatting sqref="D12045:K12045">
    <cfRule type="cellIs" dxfId="0" priority="25935" operator="equal">
      <formula>0</formula>
    </cfRule>
    <cfRule type="cellIs" dxfId="1" priority="25936" operator="equal">
      <formula>1</formula>
    </cfRule>
  </conditionalFormatting>
  <conditionalFormatting sqref="D12046">
    <cfRule type="colorScale" priority="25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49">
    <cfRule type="colorScale" priority="25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4:K1204">
    <cfRule type="cellIs" dxfId="0" priority="2513" operator="equal">
      <formula>0</formula>
    </cfRule>
    <cfRule type="cellIs" dxfId="1" priority="2514" operator="equal">
      <formula>1</formula>
    </cfRule>
  </conditionalFormatting>
  <conditionalFormatting sqref="D12052:K12052">
    <cfRule type="cellIs" dxfId="0" priority="25953" operator="equal">
      <formula>0</formula>
    </cfRule>
    <cfRule type="cellIs" dxfId="1" priority="25954" operator="equal">
      <formula>1</formula>
    </cfRule>
  </conditionalFormatting>
  <conditionalFormatting sqref="D12053:K12053">
    <cfRule type="cellIs" dxfId="0" priority="25955" operator="equal">
      <formula>0</formula>
    </cfRule>
    <cfRule type="cellIs" dxfId="1" priority="25956" operator="equal">
      <formula>1</formula>
    </cfRule>
  </conditionalFormatting>
  <conditionalFormatting sqref="D12054:K12054">
    <cfRule type="cellIs" dxfId="0" priority="25957" operator="equal">
      <formula>0</formula>
    </cfRule>
    <cfRule type="cellIs" dxfId="1" priority="25958" operator="equal">
      <formula>1</formula>
    </cfRule>
  </conditionalFormatting>
  <conditionalFormatting sqref="D12055:K12055">
    <cfRule type="cellIs" dxfId="0" priority="25959" operator="equal">
      <formula>0</formula>
    </cfRule>
    <cfRule type="cellIs" dxfId="1" priority="25960" operator="equal">
      <formula>1</formula>
    </cfRule>
  </conditionalFormatting>
  <conditionalFormatting sqref="D12056:K12056">
    <cfRule type="cellIs" dxfId="0" priority="25961" operator="equal">
      <formula>0</formula>
    </cfRule>
    <cfRule type="cellIs" dxfId="1" priority="25962" operator="equal">
      <formula>1</formula>
    </cfRule>
  </conditionalFormatting>
  <conditionalFormatting sqref="D12057:K12057">
    <cfRule type="cellIs" dxfId="0" priority="25963" operator="equal">
      <formula>0</formula>
    </cfRule>
    <cfRule type="cellIs" dxfId="1" priority="25964" operator="equal">
      <formula>1</formula>
    </cfRule>
  </conditionalFormatting>
  <conditionalFormatting sqref="D12058">
    <cfRule type="colorScale" priority="25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5:K1205">
    <cfRule type="cellIs" dxfId="0" priority="2515" operator="equal">
      <formula>0</formula>
    </cfRule>
    <cfRule type="cellIs" dxfId="1" priority="2516" operator="equal">
      <formula>1</formula>
    </cfRule>
  </conditionalFormatting>
  <conditionalFormatting sqref="D12061:K12061">
    <cfRule type="cellIs" dxfId="0" priority="25973" operator="equal">
      <formula>0</formula>
    </cfRule>
    <cfRule type="cellIs" dxfId="1" priority="25974" operator="equal">
      <formula>1</formula>
    </cfRule>
  </conditionalFormatting>
  <conditionalFormatting sqref="D12062">
    <cfRule type="colorScale" priority="26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65">
    <cfRule type="colorScale" priority="26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68:K12068">
    <cfRule type="cellIs" dxfId="0" priority="25991" operator="equal">
      <formula>0</formula>
    </cfRule>
    <cfRule type="cellIs" dxfId="1" priority="25992" operator="equal">
      <formula>1</formula>
    </cfRule>
  </conditionalFormatting>
  <conditionalFormatting sqref="D12069:K12069">
    <cfRule type="cellIs" dxfId="0" priority="25993" operator="equal">
      <formula>0</formula>
    </cfRule>
    <cfRule type="cellIs" dxfId="1" priority="25994" operator="equal">
      <formula>1</formula>
    </cfRule>
  </conditionalFormatting>
  <conditionalFormatting sqref="D1206:K1206">
    <cfRule type="cellIs" dxfId="0" priority="2517" operator="equal">
      <formula>0</formula>
    </cfRule>
    <cfRule type="cellIs" dxfId="1" priority="2518" operator="equal">
      <formula>1</formula>
    </cfRule>
  </conditionalFormatting>
  <conditionalFormatting sqref="D12070:K12070">
    <cfRule type="cellIs" dxfId="0" priority="25995" operator="equal">
      <formula>0</formula>
    </cfRule>
    <cfRule type="cellIs" dxfId="1" priority="25996" operator="equal">
      <formula>1</formula>
    </cfRule>
  </conditionalFormatting>
  <conditionalFormatting sqref="D12071:K12071">
    <cfRule type="cellIs" dxfId="0" priority="25997" operator="equal">
      <formula>0</formula>
    </cfRule>
    <cfRule type="cellIs" dxfId="1" priority="25998" operator="equal">
      <formula>1</formula>
    </cfRule>
  </conditionalFormatting>
  <conditionalFormatting sqref="D12072:K12072">
    <cfRule type="cellIs" dxfId="0" priority="25999" operator="equal">
      <formula>0</formula>
    </cfRule>
    <cfRule type="cellIs" dxfId="1" priority="26000" operator="equal">
      <formula>1</formula>
    </cfRule>
  </conditionalFormatting>
  <conditionalFormatting sqref="D12073:K12073">
    <cfRule type="cellIs" dxfId="0" priority="26001" operator="equal">
      <formula>0</formula>
    </cfRule>
    <cfRule type="cellIs" dxfId="1" priority="26002" operator="equal">
      <formula>1</formula>
    </cfRule>
  </conditionalFormatting>
  <conditionalFormatting sqref="D12074:K12074">
    <cfRule type="cellIs" dxfId="0" priority="26003" operator="equal">
      <formula>0</formula>
    </cfRule>
    <cfRule type="cellIs" dxfId="1" priority="26004" operator="equal">
      <formula>1</formula>
    </cfRule>
  </conditionalFormatting>
  <conditionalFormatting sqref="D12075:K12075">
    <cfRule type="cellIs" dxfId="0" priority="26005" operator="equal">
      <formula>0</formula>
    </cfRule>
    <cfRule type="cellIs" dxfId="1" priority="26006" operator="equal">
      <formula>1</formula>
    </cfRule>
  </conditionalFormatting>
  <conditionalFormatting sqref="D12076:K12076">
    <cfRule type="cellIs" dxfId="0" priority="26007" operator="equal">
      <formula>0</formula>
    </cfRule>
    <cfRule type="cellIs" dxfId="1" priority="26008" operator="equal">
      <formula>1</formula>
    </cfRule>
  </conditionalFormatting>
  <conditionalFormatting sqref="D12077:K12077">
    <cfRule type="cellIs" dxfId="0" priority="26009" operator="equal">
      <formula>0</formula>
    </cfRule>
    <cfRule type="cellIs" dxfId="1" priority="26010" operator="equal">
      <formula>1</formula>
    </cfRule>
  </conditionalFormatting>
  <conditionalFormatting sqref="D12078:K12078">
    <cfRule type="cellIs" dxfId="0" priority="26011" operator="equal">
      <formula>0</formula>
    </cfRule>
    <cfRule type="cellIs" dxfId="1" priority="26012" operator="equal">
      <formula>1</formula>
    </cfRule>
  </conditionalFormatting>
  <conditionalFormatting sqref="D12079:K12079">
    <cfRule type="cellIs" dxfId="0" priority="26013" operator="equal">
      <formula>0</formula>
    </cfRule>
    <cfRule type="cellIs" dxfId="1" priority="26014" operator="equal">
      <formula>1</formula>
    </cfRule>
  </conditionalFormatting>
  <conditionalFormatting sqref="D1207:K1207">
    <cfRule type="cellIs" dxfId="0" priority="2519" operator="equal">
      <formula>0</formula>
    </cfRule>
    <cfRule type="cellIs" dxfId="1" priority="2520" operator="equal">
      <formula>1</formula>
    </cfRule>
  </conditionalFormatting>
  <conditionalFormatting sqref="D12080:K12080">
    <cfRule type="cellIs" dxfId="0" priority="26015" operator="equal">
      <formula>0</formula>
    </cfRule>
    <cfRule type="cellIs" dxfId="1" priority="26016" operator="equal">
      <formula>1</formula>
    </cfRule>
  </conditionalFormatting>
  <conditionalFormatting sqref="D12081:K12081">
    <cfRule type="cellIs" dxfId="0" priority="26017" operator="equal">
      <formula>0</formula>
    </cfRule>
    <cfRule type="cellIs" dxfId="1" priority="26018" operator="equal">
      <formula>1</formula>
    </cfRule>
  </conditionalFormatting>
  <conditionalFormatting sqref="D12082:K12082">
    <cfRule type="cellIs" dxfId="0" priority="26019" operator="equal">
      <formula>0</formula>
    </cfRule>
    <cfRule type="cellIs" dxfId="1" priority="26020" operator="equal">
      <formula>1</formula>
    </cfRule>
  </conditionalFormatting>
  <conditionalFormatting sqref="D12083:K12083">
    <cfRule type="cellIs" dxfId="0" priority="26021" operator="equal">
      <formula>0</formula>
    </cfRule>
    <cfRule type="cellIs" dxfId="1" priority="26022" operator="equal">
      <formula>1</formula>
    </cfRule>
  </conditionalFormatting>
  <conditionalFormatting sqref="D12084">
    <cfRule type="colorScale" priority="26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87:K12087">
    <cfRule type="cellIs" dxfId="0" priority="26031" operator="equal">
      <formula>0</formula>
    </cfRule>
    <cfRule type="cellIs" dxfId="1" priority="26032" operator="equal">
      <formula>1</formula>
    </cfRule>
  </conditionalFormatting>
  <conditionalFormatting sqref="D12088:K12088">
    <cfRule type="cellIs" dxfId="0" priority="26033" operator="equal">
      <formula>0</formula>
    </cfRule>
    <cfRule type="cellIs" dxfId="1" priority="26034" operator="equal">
      <formula>1</formula>
    </cfRule>
  </conditionalFormatting>
  <conditionalFormatting sqref="D12089:K12089">
    <cfRule type="cellIs" dxfId="0" priority="26035" operator="equal">
      <formula>0</formula>
    </cfRule>
    <cfRule type="cellIs" dxfId="1" priority="26036" operator="equal">
      <formula>1</formula>
    </cfRule>
  </conditionalFormatting>
  <conditionalFormatting sqref="D1208:K1208">
    <cfRule type="cellIs" dxfId="0" priority="2521" operator="equal">
      <formula>0</formula>
    </cfRule>
    <cfRule type="cellIs" dxfId="1" priority="2522" operator="equal">
      <formula>1</formula>
    </cfRule>
  </conditionalFormatting>
  <conditionalFormatting sqref="D12090:K12090">
    <cfRule type="cellIs" dxfId="0" priority="26037" operator="equal">
      <formula>0</formula>
    </cfRule>
    <cfRule type="cellIs" dxfId="1" priority="26038" operator="equal">
      <formula>1</formula>
    </cfRule>
  </conditionalFormatting>
  <conditionalFormatting sqref="D12091:K12091">
    <cfRule type="cellIs" dxfId="0" priority="26039" operator="equal">
      <formula>0</formula>
    </cfRule>
    <cfRule type="cellIs" dxfId="1" priority="26040" operator="equal">
      <formula>1</formula>
    </cfRule>
  </conditionalFormatting>
  <conditionalFormatting sqref="D12092:K12092">
    <cfRule type="cellIs" dxfId="0" priority="26041" operator="equal">
      <formula>0</formula>
    </cfRule>
    <cfRule type="cellIs" dxfId="1" priority="26042" operator="equal">
      <formula>1</formula>
    </cfRule>
  </conditionalFormatting>
  <conditionalFormatting sqref="D12093:K12093">
    <cfRule type="cellIs" dxfId="0" priority="26043" operator="equal">
      <formula>0</formula>
    </cfRule>
    <cfRule type="cellIs" dxfId="1" priority="26044" operator="equal">
      <formula>1</formula>
    </cfRule>
  </conditionalFormatting>
  <conditionalFormatting sqref="D12094:K12094">
    <cfRule type="cellIs" dxfId="0" priority="26045" operator="equal">
      <formula>0</formula>
    </cfRule>
    <cfRule type="cellIs" dxfId="1" priority="26046" operator="equal">
      <formula>1</formula>
    </cfRule>
  </conditionalFormatting>
  <conditionalFormatting sqref="D12095:K12095">
    <cfRule type="cellIs" dxfId="0" priority="26047" operator="equal">
      <formula>0</formula>
    </cfRule>
    <cfRule type="cellIs" dxfId="1" priority="26048" operator="equal">
      <formula>1</formula>
    </cfRule>
  </conditionalFormatting>
  <conditionalFormatting sqref="D12096:K12096">
    <cfRule type="cellIs" dxfId="0" priority="26049" operator="equal">
      <formula>0</formula>
    </cfRule>
    <cfRule type="cellIs" dxfId="1" priority="26050" operator="equal">
      <formula>1</formula>
    </cfRule>
  </conditionalFormatting>
  <conditionalFormatting sqref="D12097:K12097">
    <cfRule type="cellIs" dxfId="0" priority="26051" operator="equal">
      <formula>0</formula>
    </cfRule>
    <cfRule type="cellIs" dxfId="1" priority="26052" operator="equal">
      <formula>1</formula>
    </cfRule>
  </conditionalFormatting>
  <conditionalFormatting sqref="D12098:K12098">
    <cfRule type="cellIs" dxfId="0" priority="26053" operator="equal">
      <formula>0</formula>
    </cfRule>
    <cfRule type="cellIs" dxfId="1" priority="26054" operator="equal">
      <formula>1</formula>
    </cfRule>
  </conditionalFormatting>
  <conditionalFormatting sqref="D12099:K12099">
    <cfRule type="cellIs" dxfId="0" priority="26055" operator="equal">
      <formula>0</formula>
    </cfRule>
    <cfRule type="cellIs" dxfId="1" priority="26056" operator="equal">
      <formula>1</formula>
    </cfRule>
  </conditionalFormatting>
  <conditionalFormatting sqref="D1209:K1209">
    <cfRule type="cellIs" dxfId="0" priority="2523" operator="equal">
      <formula>0</formula>
    </cfRule>
    <cfRule type="cellIs" dxfId="1" priority="2524" operator="equal">
      <formula>1</formula>
    </cfRule>
  </conditionalFormatting>
  <conditionalFormatting sqref="D1210">
    <cfRule type="colorScale" priority="2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00:K12100">
    <cfRule type="cellIs" dxfId="0" priority="26057" operator="equal">
      <formula>0</formula>
    </cfRule>
    <cfRule type="cellIs" dxfId="1" priority="26058" operator="equal">
      <formula>1</formula>
    </cfRule>
  </conditionalFormatting>
  <conditionalFormatting sqref="D12101:K12101">
    <cfRule type="cellIs" dxfId="0" priority="26059" operator="equal">
      <formula>0</formula>
    </cfRule>
    <cfRule type="cellIs" dxfId="1" priority="26060" operator="equal">
      <formula>1</formula>
    </cfRule>
  </conditionalFormatting>
  <conditionalFormatting sqref="D12102">
    <cfRule type="colorScale" priority="26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05">
    <cfRule type="colorScale" priority="26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08:K12108">
    <cfRule type="cellIs" dxfId="0" priority="26077" operator="equal">
      <formula>0</formula>
    </cfRule>
    <cfRule type="cellIs" dxfId="1" priority="26078" operator="equal">
      <formula>1</formula>
    </cfRule>
  </conditionalFormatting>
  <conditionalFormatting sqref="D12109:K12109">
    <cfRule type="cellIs" dxfId="0" priority="26079" operator="equal">
      <formula>0</formula>
    </cfRule>
    <cfRule type="cellIs" dxfId="1" priority="26080" operator="equal">
      <formula>1</formula>
    </cfRule>
  </conditionalFormatting>
  <conditionalFormatting sqref="D12110:K12110">
    <cfRule type="cellIs" dxfId="0" priority="26081" operator="equal">
      <formula>0</formula>
    </cfRule>
    <cfRule type="cellIs" dxfId="1" priority="26082" operator="equal">
      <formula>1</formula>
    </cfRule>
  </conditionalFormatting>
  <conditionalFormatting sqref="D12111:K12111">
    <cfRule type="cellIs" dxfId="0" priority="26083" operator="equal">
      <formula>0</formula>
    </cfRule>
    <cfRule type="cellIs" dxfId="1" priority="26084" operator="equal">
      <formula>1</formula>
    </cfRule>
  </conditionalFormatting>
  <conditionalFormatting sqref="D12112:K12112">
    <cfRule type="cellIs" dxfId="0" priority="26085" operator="equal">
      <formula>0</formula>
    </cfRule>
    <cfRule type="cellIs" dxfId="1" priority="26086" operator="equal">
      <formula>1</formula>
    </cfRule>
  </conditionalFormatting>
  <conditionalFormatting sqref="D12113:K12113">
    <cfRule type="cellIs" dxfId="0" priority="26087" operator="equal">
      <formula>0</formula>
    </cfRule>
    <cfRule type="cellIs" dxfId="1" priority="26088" operator="equal">
      <formula>1</formula>
    </cfRule>
  </conditionalFormatting>
  <conditionalFormatting sqref="D12114">
    <cfRule type="colorScale" priority="26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17">
    <cfRule type="colorScale" priority="26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20:K12120">
    <cfRule type="cellIs" dxfId="0" priority="26105" operator="equal">
      <formula>0</formula>
    </cfRule>
    <cfRule type="cellIs" dxfId="1" priority="26106" operator="equal">
      <formula>1</formula>
    </cfRule>
  </conditionalFormatting>
  <conditionalFormatting sqref="D12121:K12121">
    <cfRule type="cellIs" dxfId="0" priority="26107" operator="equal">
      <formula>0</formula>
    </cfRule>
    <cfRule type="cellIs" dxfId="1" priority="26108" operator="equal">
      <formula>1</formula>
    </cfRule>
  </conditionalFormatting>
  <conditionalFormatting sqref="D12122:K12122">
    <cfRule type="cellIs" dxfId="0" priority="26109" operator="equal">
      <formula>0</formula>
    </cfRule>
    <cfRule type="cellIs" dxfId="1" priority="26110" operator="equal">
      <formula>1</formula>
    </cfRule>
  </conditionalFormatting>
  <conditionalFormatting sqref="D12123:K12123">
    <cfRule type="cellIs" dxfId="0" priority="26111" operator="equal">
      <formula>0</formula>
    </cfRule>
    <cfRule type="cellIs" dxfId="1" priority="26112" operator="equal">
      <formula>1</formula>
    </cfRule>
  </conditionalFormatting>
  <conditionalFormatting sqref="D12124:K12124">
    <cfRule type="cellIs" dxfId="0" priority="26113" operator="equal">
      <formula>0</formula>
    </cfRule>
    <cfRule type="cellIs" dxfId="1" priority="26114" operator="equal">
      <formula>1</formula>
    </cfRule>
  </conditionalFormatting>
  <conditionalFormatting sqref="D12125:K12125">
    <cfRule type="cellIs" dxfId="0" priority="26115" operator="equal">
      <formula>0</formula>
    </cfRule>
    <cfRule type="cellIs" dxfId="1" priority="26116" operator="equal">
      <formula>1</formula>
    </cfRule>
  </conditionalFormatting>
  <conditionalFormatting sqref="D12126:K12126">
    <cfRule type="cellIs" dxfId="0" priority="26117" operator="equal">
      <formula>0</formula>
    </cfRule>
    <cfRule type="cellIs" dxfId="1" priority="26118" operator="equal">
      <formula>1</formula>
    </cfRule>
  </conditionalFormatting>
  <conditionalFormatting sqref="D12127:K12127">
    <cfRule type="cellIs" dxfId="0" priority="26119" operator="equal">
      <formula>0</formula>
    </cfRule>
    <cfRule type="cellIs" dxfId="1" priority="26120" operator="equal">
      <formula>1</formula>
    </cfRule>
  </conditionalFormatting>
  <conditionalFormatting sqref="D12128:K12128">
    <cfRule type="cellIs" dxfId="0" priority="26121" operator="equal">
      <formula>0</formula>
    </cfRule>
    <cfRule type="cellIs" dxfId="1" priority="26122" operator="equal">
      <formula>1</formula>
    </cfRule>
  </conditionalFormatting>
  <conditionalFormatting sqref="D12129:K12129">
    <cfRule type="cellIs" dxfId="0" priority="26123" operator="equal">
      <formula>0</formula>
    </cfRule>
    <cfRule type="cellIs" dxfId="1" priority="26124" operator="equal">
      <formula>1</formula>
    </cfRule>
  </conditionalFormatting>
  <conditionalFormatting sqref="D12130:K12130">
    <cfRule type="cellIs" dxfId="0" priority="26125" operator="equal">
      <formula>0</formula>
    </cfRule>
    <cfRule type="cellIs" dxfId="1" priority="26126" operator="equal">
      <formula>1</formula>
    </cfRule>
  </conditionalFormatting>
  <conditionalFormatting sqref="D12131:K12131">
    <cfRule type="cellIs" dxfId="0" priority="26127" operator="equal">
      <formula>0</formula>
    </cfRule>
    <cfRule type="cellIs" dxfId="1" priority="26128" operator="equal">
      <formula>1</formula>
    </cfRule>
  </conditionalFormatting>
  <conditionalFormatting sqref="D12132:K12132">
    <cfRule type="cellIs" dxfId="0" priority="26129" operator="equal">
      <formula>0</formula>
    </cfRule>
    <cfRule type="cellIs" dxfId="1" priority="26130" operator="equal">
      <formula>1</formula>
    </cfRule>
  </conditionalFormatting>
  <conditionalFormatting sqref="D12133">
    <cfRule type="colorScale" priority="26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36">
    <cfRule type="colorScale" priority="26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39:K12139">
    <cfRule type="cellIs" dxfId="0" priority="26147" operator="equal">
      <formula>0</formula>
    </cfRule>
    <cfRule type="cellIs" dxfId="1" priority="26148" operator="equal">
      <formula>1</formula>
    </cfRule>
  </conditionalFormatting>
  <conditionalFormatting sqref="D1213:K1213">
    <cfRule type="cellIs" dxfId="0" priority="2533" operator="equal">
      <formula>0</formula>
    </cfRule>
    <cfRule type="cellIs" dxfId="1" priority="2534" operator="equal">
      <formula>1</formula>
    </cfRule>
  </conditionalFormatting>
  <conditionalFormatting sqref="D1214">
    <cfRule type="colorScale" priority="2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40:K12140">
    <cfRule type="cellIs" dxfId="0" priority="26149" operator="equal">
      <formula>0</formula>
    </cfRule>
    <cfRule type="cellIs" dxfId="1" priority="26150" operator="equal">
      <formula>1</formula>
    </cfRule>
  </conditionalFormatting>
  <conditionalFormatting sqref="D12141:K12141">
    <cfRule type="cellIs" dxfId="0" priority="26151" operator="equal">
      <formula>0</formula>
    </cfRule>
    <cfRule type="cellIs" dxfId="1" priority="26152" operator="equal">
      <formula>1</formula>
    </cfRule>
  </conditionalFormatting>
  <conditionalFormatting sqref="D12142:K12142">
    <cfRule type="cellIs" dxfId="0" priority="26153" operator="equal">
      <formula>0</formula>
    </cfRule>
    <cfRule type="cellIs" dxfId="1" priority="26154" operator="equal">
      <formula>1</formula>
    </cfRule>
  </conditionalFormatting>
  <conditionalFormatting sqref="D12143:K12143">
    <cfRule type="cellIs" dxfId="0" priority="26155" operator="equal">
      <formula>0</formula>
    </cfRule>
    <cfRule type="cellIs" dxfId="1" priority="26156" operator="equal">
      <formula>1</formula>
    </cfRule>
  </conditionalFormatting>
  <conditionalFormatting sqref="D12144:K12144">
    <cfRule type="cellIs" dxfId="0" priority="26157" operator="equal">
      <formula>0</formula>
    </cfRule>
    <cfRule type="cellIs" dxfId="1" priority="26158" operator="equal">
      <formula>1</formula>
    </cfRule>
  </conditionalFormatting>
  <conditionalFormatting sqref="D12145:K12145">
    <cfRule type="cellIs" dxfId="0" priority="26159" operator="equal">
      <formula>0</formula>
    </cfRule>
    <cfRule type="cellIs" dxfId="1" priority="26160" operator="equal">
      <formula>1</formula>
    </cfRule>
  </conditionalFormatting>
  <conditionalFormatting sqref="D12146">
    <cfRule type="colorScale" priority="26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49">
    <cfRule type="colorScale" priority="26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52:K12152">
    <cfRule type="cellIs" dxfId="0" priority="26177" operator="equal">
      <formula>0</formula>
    </cfRule>
    <cfRule type="cellIs" dxfId="1" priority="26178" operator="equal">
      <formula>1</formula>
    </cfRule>
  </conditionalFormatting>
  <conditionalFormatting sqref="D12153:K12153">
    <cfRule type="cellIs" dxfId="0" priority="26179" operator="equal">
      <formula>0</formula>
    </cfRule>
    <cfRule type="cellIs" dxfId="1" priority="26180" operator="equal">
      <formula>1</formula>
    </cfRule>
  </conditionalFormatting>
  <conditionalFormatting sqref="D12154:K12154">
    <cfRule type="cellIs" dxfId="0" priority="26181" operator="equal">
      <formula>0</formula>
    </cfRule>
    <cfRule type="cellIs" dxfId="1" priority="26182" operator="equal">
      <formula>1</formula>
    </cfRule>
  </conditionalFormatting>
  <conditionalFormatting sqref="D12155:K12155">
    <cfRule type="cellIs" dxfId="0" priority="26183" operator="equal">
      <formula>0</formula>
    </cfRule>
    <cfRule type="cellIs" dxfId="1" priority="26184" operator="equal">
      <formula>1</formula>
    </cfRule>
  </conditionalFormatting>
  <conditionalFormatting sqref="D12156:K12156">
    <cfRule type="cellIs" dxfId="0" priority="26185" operator="equal">
      <formula>0</formula>
    </cfRule>
    <cfRule type="cellIs" dxfId="1" priority="26186" operator="equal">
      <formula>1</formula>
    </cfRule>
  </conditionalFormatting>
  <conditionalFormatting sqref="D12157:K12157">
    <cfRule type="cellIs" dxfId="0" priority="26187" operator="equal">
      <formula>0</formula>
    </cfRule>
    <cfRule type="cellIs" dxfId="1" priority="26188" operator="equal">
      <formula>1</formula>
    </cfRule>
  </conditionalFormatting>
  <conditionalFormatting sqref="D12158">
    <cfRule type="colorScale" priority="26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61">
    <cfRule type="colorScale" priority="26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64:K12164">
    <cfRule type="cellIs" dxfId="0" priority="26205" operator="equal">
      <formula>0</formula>
    </cfRule>
    <cfRule type="cellIs" dxfId="1" priority="26206" operator="equal">
      <formula>1</formula>
    </cfRule>
  </conditionalFormatting>
  <conditionalFormatting sqref="D12165:K12165">
    <cfRule type="cellIs" dxfId="0" priority="26207" operator="equal">
      <formula>0</formula>
    </cfRule>
    <cfRule type="cellIs" dxfId="1" priority="26208" operator="equal">
      <formula>1</formula>
    </cfRule>
  </conditionalFormatting>
  <conditionalFormatting sqref="D12166:K12166">
    <cfRule type="cellIs" dxfId="0" priority="26209" operator="equal">
      <formula>0</formula>
    </cfRule>
    <cfRule type="cellIs" dxfId="1" priority="26210" operator="equal">
      <formula>1</formula>
    </cfRule>
  </conditionalFormatting>
  <conditionalFormatting sqref="D12167:K12167">
    <cfRule type="cellIs" dxfId="0" priority="26211" operator="equal">
      <formula>0</formula>
    </cfRule>
    <cfRule type="cellIs" dxfId="1" priority="26212" operator="equal">
      <formula>1</formula>
    </cfRule>
  </conditionalFormatting>
  <conditionalFormatting sqref="D12168:K12168">
    <cfRule type="cellIs" dxfId="0" priority="26213" operator="equal">
      <formula>0</formula>
    </cfRule>
    <cfRule type="cellIs" dxfId="1" priority="26214" operator="equal">
      <formula>1</formula>
    </cfRule>
  </conditionalFormatting>
  <conditionalFormatting sqref="D12169">
    <cfRule type="colorScale" priority="26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72">
    <cfRule type="colorScale" priority="26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75">
    <cfRule type="colorScale" priority="26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78:K12178">
    <cfRule type="cellIs" dxfId="0" priority="26239" operator="equal">
      <formula>0</formula>
    </cfRule>
    <cfRule type="cellIs" dxfId="1" priority="26240" operator="equal">
      <formula>1</formula>
    </cfRule>
  </conditionalFormatting>
  <conditionalFormatting sqref="D12179:K12179">
    <cfRule type="cellIs" dxfId="0" priority="26241" operator="equal">
      <formula>0</formula>
    </cfRule>
    <cfRule type="cellIs" dxfId="1" priority="26242" operator="equal">
      <formula>1</formula>
    </cfRule>
  </conditionalFormatting>
  <conditionalFormatting sqref="D1217:K1217">
    <cfRule type="cellIs" dxfId="0" priority="2543" operator="equal">
      <formula>0</formula>
    </cfRule>
    <cfRule type="cellIs" dxfId="1" priority="2544" operator="equal">
      <formula>1</formula>
    </cfRule>
  </conditionalFormatting>
  <conditionalFormatting sqref="D12180:K12180">
    <cfRule type="cellIs" dxfId="0" priority="26243" operator="equal">
      <formula>0</formula>
    </cfRule>
    <cfRule type="cellIs" dxfId="1" priority="26244" operator="equal">
      <formula>1</formula>
    </cfRule>
  </conditionalFormatting>
  <conditionalFormatting sqref="D12181:K12181">
    <cfRule type="cellIs" dxfId="0" priority="26245" operator="equal">
      <formula>0</formula>
    </cfRule>
    <cfRule type="cellIs" dxfId="1" priority="26246" operator="equal">
      <formula>1</formula>
    </cfRule>
  </conditionalFormatting>
  <conditionalFormatting sqref="D12182:K12182">
    <cfRule type="cellIs" dxfId="0" priority="26247" operator="equal">
      <formula>0</formula>
    </cfRule>
    <cfRule type="cellIs" dxfId="1" priority="26248" operator="equal">
      <formula>1</formula>
    </cfRule>
  </conditionalFormatting>
  <conditionalFormatting sqref="D12183:K12183">
    <cfRule type="cellIs" dxfId="0" priority="26249" operator="equal">
      <formula>0</formula>
    </cfRule>
    <cfRule type="cellIs" dxfId="1" priority="26250" operator="equal">
      <formula>1</formula>
    </cfRule>
  </conditionalFormatting>
  <conditionalFormatting sqref="D12184:K12184">
    <cfRule type="cellIs" dxfId="0" priority="26251" operator="equal">
      <formula>0</formula>
    </cfRule>
    <cfRule type="cellIs" dxfId="1" priority="26252" operator="equal">
      <formula>1</formula>
    </cfRule>
  </conditionalFormatting>
  <conditionalFormatting sqref="D12185:K12185">
    <cfRule type="cellIs" dxfId="0" priority="26253" operator="equal">
      <formula>0</formula>
    </cfRule>
    <cfRule type="cellIs" dxfId="1" priority="26254" operator="equal">
      <formula>1</formula>
    </cfRule>
  </conditionalFormatting>
  <conditionalFormatting sqref="D12186:K12186">
    <cfRule type="cellIs" dxfId="0" priority="26255" operator="equal">
      <formula>0</formula>
    </cfRule>
    <cfRule type="cellIs" dxfId="1" priority="26256" operator="equal">
      <formula>1</formula>
    </cfRule>
  </conditionalFormatting>
  <conditionalFormatting sqref="D12187:K12187">
    <cfRule type="cellIs" dxfId="0" priority="26257" operator="equal">
      <formula>0</formula>
    </cfRule>
    <cfRule type="cellIs" dxfId="1" priority="26258" operator="equal">
      <formula>1</formula>
    </cfRule>
  </conditionalFormatting>
  <conditionalFormatting sqref="D12188:K12188">
    <cfRule type="cellIs" dxfId="0" priority="26259" operator="equal">
      <formula>0</formula>
    </cfRule>
    <cfRule type="cellIs" dxfId="1" priority="26260" operator="equal">
      <formula>1</formula>
    </cfRule>
  </conditionalFormatting>
  <conditionalFormatting sqref="D12189:K12189">
    <cfRule type="cellIs" dxfId="0" priority="26261" operator="equal">
      <formula>0</formula>
    </cfRule>
    <cfRule type="cellIs" dxfId="1" priority="26262" operator="equal">
      <formula>1</formula>
    </cfRule>
  </conditionalFormatting>
  <conditionalFormatting sqref="D1218:K1218">
    <cfRule type="cellIs" dxfId="0" priority="2545" operator="equal">
      <formula>0</formula>
    </cfRule>
    <cfRule type="cellIs" dxfId="1" priority="2546" operator="equal">
      <formula>1</formula>
    </cfRule>
  </conditionalFormatting>
  <conditionalFormatting sqref="D12190:K12190">
    <cfRule type="cellIs" dxfId="0" priority="26263" operator="equal">
      <formula>0</formula>
    </cfRule>
    <cfRule type="cellIs" dxfId="1" priority="26264" operator="equal">
      <formula>1</formula>
    </cfRule>
  </conditionalFormatting>
  <conditionalFormatting sqref="D12191:K12191">
    <cfRule type="cellIs" dxfId="0" priority="26265" operator="equal">
      <formula>0</formula>
    </cfRule>
    <cfRule type="cellIs" dxfId="1" priority="26266" operator="equal">
      <formula>1</formula>
    </cfRule>
  </conditionalFormatting>
  <conditionalFormatting sqref="D12192">
    <cfRule type="colorScale" priority="26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95:K12195">
    <cfRule type="cellIs" dxfId="0" priority="26275" operator="equal">
      <formula>0</formula>
    </cfRule>
    <cfRule type="cellIs" dxfId="1" priority="26276" operator="equal">
      <formula>1</formula>
    </cfRule>
  </conditionalFormatting>
  <conditionalFormatting sqref="D12196:K12196">
    <cfRule type="cellIs" dxfId="0" priority="26277" operator="equal">
      <formula>0</formula>
    </cfRule>
    <cfRule type="cellIs" dxfId="1" priority="26278" operator="equal">
      <formula>1</formula>
    </cfRule>
  </conditionalFormatting>
  <conditionalFormatting sqref="D12197:K12197">
    <cfRule type="cellIs" dxfId="0" priority="26279" operator="equal">
      <formula>0</formula>
    </cfRule>
    <cfRule type="cellIs" dxfId="1" priority="26280" operator="equal">
      <formula>1</formula>
    </cfRule>
  </conditionalFormatting>
  <conditionalFormatting sqref="D12198:K12198">
    <cfRule type="cellIs" dxfId="0" priority="26281" operator="equal">
      <formula>0</formula>
    </cfRule>
    <cfRule type="cellIs" dxfId="1" priority="26282" operator="equal">
      <formula>1</formula>
    </cfRule>
  </conditionalFormatting>
  <conditionalFormatting sqref="D12199:K12199">
    <cfRule type="cellIs" dxfId="0" priority="26283" operator="equal">
      <formula>0</formula>
    </cfRule>
    <cfRule type="cellIs" dxfId="1" priority="26284" operator="equal">
      <formula>1</formula>
    </cfRule>
  </conditionalFormatting>
  <conditionalFormatting sqref="D1219:K1219">
    <cfRule type="cellIs" dxfId="0" priority="2547" operator="equal">
      <formula>0</formula>
    </cfRule>
    <cfRule type="cellIs" dxfId="1" priority="2548" operator="equal">
      <formula>1</formula>
    </cfRule>
  </conditionalFormatting>
  <conditionalFormatting sqref="D12200:K12200">
    <cfRule type="cellIs" dxfId="0" priority="26285" operator="equal">
      <formula>0</formula>
    </cfRule>
    <cfRule type="cellIs" dxfId="1" priority="26286" operator="equal">
      <formula>1</formula>
    </cfRule>
  </conditionalFormatting>
  <conditionalFormatting sqref="D12201:K12201">
    <cfRule type="cellIs" dxfId="0" priority="26287" operator="equal">
      <formula>0</formula>
    </cfRule>
    <cfRule type="cellIs" dxfId="1" priority="26288" operator="equal">
      <formula>1</formula>
    </cfRule>
  </conditionalFormatting>
  <conditionalFormatting sqref="D12202:K12202">
    <cfRule type="cellIs" dxfId="0" priority="26289" operator="equal">
      <formula>0</formula>
    </cfRule>
    <cfRule type="cellIs" dxfId="1" priority="26290" operator="equal">
      <formula>1</formula>
    </cfRule>
  </conditionalFormatting>
  <conditionalFormatting sqref="D12203:K12203">
    <cfRule type="cellIs" dxfId="0" priority="26291" operator="equal">
      <formula>0</formula>
    </cfRule>
    <cfRule type="cellIs" dxfId="1" priority="26292" operator="equal">
      <formula>1</formula>
    </cfRule>
  </conditionalFormatting>
  <conditionalFormatting sqref="D12204:K12204">
    <cfRule type="cellIs" dxfId="0" priority="26293" operator="equal">
      <formula>0</formula>
    </cfRule>
    <cfRule type="cellIs" dxfId="1" priority="26294" operator="equal">
      <formula>1</formula>
    </cfRule>
  </conditionalFormatting>
  <conditionalFormatting sqref="D12205">
    <cfRule type="colorScale" priority="26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08">
    <cfRule type="colorScale" priority="26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0:K1220">
    <cfRule type="cellIs" dxfId="0" priority="2549" operator="equal">
      <formula>0</formula>
    </cfRule>
    <cfRule type="cellIs" dxfId="1" priority="2550" operator="equal">
      <formula>1</formula>
    </cfRule>
  </conditionalFormatting>
  <conditionalFormatting sqref="D12211:K12211">
    <cfRule type="cellIs" dxfId="0" priority="26311" operator="equal">
      <formula>0</formula>
    </cfRule>
    <cfRule type="cellIs" dxfId="1" priority="26312" operator="equal">
      <formula>1</formula>
    </cfRule>
  </conditionalFormatting>
  <conditionalFormatting sqref="D12212:K12212">
    <cfRule type="cellIs" dxfId="0" priority="26313" operator="equal">
      <formula>0</formula>
    </cfRule>
    <cfRule type="cellIs" dxfId="1" priority="26314" operator="equal">
      <formula>1</formula>
    </cfRule>
  </conditionalFormatting>
  <conditionalFormatting sqref="D12213:K12213">
    <cfRule type="cellIs" dxfId="0" priority="26315" operator="equal">
      <formula>0</formula>
    </cfRule>
    <cfRule type="cellIs" dxfId="1" priority="26316" operator="equal">
      <formula>1</formula>
    </cfRule>
  </conditionalFormatting>
  <conditionalFormatting sqref="D12214">
    <cfRule type="colorScale" priority="26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17:K12217">
    <cfRule type="cellIs" dxfId="0" priority="26325" operator="equal">
      <formula>0</formula>
    </cfRule>
    <cfRule type="cellIs" dxfId="1" priority="26326" operator="equal">
      <formula>1</formula>
    </cfRule>
  </conditionalFormatting>
  <conditionalFormatting sqref="D12218:K12218">
    <cfRule type="cellIs" dxfId="0" priority="26327" operator="equal">
      <formula>0</formula>
    </cfRule>
    <cfRule type="cellIs" dxfId="1" priority="26328" operator="equal">
      <formula>1</formula>
    </cfRule>
  </conditionalFormatting>
  <conditionalFormatting sqref="D12219:K12219">
    <cfRule type="cellIs" dxfId="0" priority="26329" operator="equal">
      <formula>0</formula>
    </cfRule>
    <cfRule type="cellIs" dxfId="1" priority="26330" operator="equal">
      <formula>1</formula>
    </cfRule>
  </conditionalFormatting>
  <conditionalFormatting sqref="D1221:K1221">
    <cfRule type="cellIs" dxfId="0" priority="2551" operator="equal">
      <formula>0</formula>
    </cfRule>
    <cfRule type="cellIs" dxfId="1" priority="2552" operator="equal">
      <formula>1</formula>
    </cfRule>
  </conditionalFormatting>
  <conditionalFormatting sqref="D12220">
    <cfRule type="colorScale" priority="26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23">
    <cfRule type="colorScale" priority="26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26:K12226">
    <cfRule type="cellIs" dxfId="0" priority="26347" operator="equal">
      <formula>0</formula>
    </cfRule>
    <cfRule type="cellIs" dxfId="1" priority="26348" operator="equal">
      <formula>1</formula>
    </cfRule>
  </conditionalFormatting>
  <conditionalFormatting sqref="D12227:K12227">
    <cfRule type="cellIs" dxfId="0" priority="26349" operator="equal">
      <formula>0</formula>
    </cfRule>
    <cfRule type="cellIs" dxfId="1" priority="26350" operator="equal">
      <formula>1</formula>
    </cfRule>
  </conditionalFormatting>
  <conditionalFormatting sqref="D12228:K12228">
    <cfRule type="cellIs" dxfId="0" priority="26351" operator="equal">
      <formula>0</formula>
    </cfRule>
    <cfRule type="cellIs" dxfId="1" priority="26352" operator="equal">
      <formula>1</formula>
    </cfRule>
  </conditionalFormatting>
  <conditionalFormatting sqref="D12229:K12229">
    <cfRule type="cellIs" dxfId="0" priority="26353" operator="equal">
      <formula>0</formula>
    </cfRule>
    <cfRule type="cellIs" dxfId="1" priority="26354" operator="equal">
      <formula>1</formula>
    </cfRule>
  </conditionalFormatting>
  <conditionalFormatting sqref="D1222:K1222">
    <cfRule type="cellIs" dxfId="0" priority="2553" operator="equal">
      <formula>0</formula>
    </cfRule>
    <cfRule type="cellIs" dxfId="1" priority="2554" operator="equal">
      <formula>1</formula>
    </cfRule>
  </conditionalFormatting>
  <conditionalFormatting sqref="D12230:K12230">
    <cfRule type="cellIs" dxfId="0" priority="26355" operator="equal">
      <formula>0</formula>
    </cfRule>
    <cfRule type="cellIs" dxfId="1" priority="26356" operator="equal">
      <formula>1</formula>
    </cfRule>
  </conditionalFormatting>
  <conditionalFormatting sqref="D12231">
    <cfRule type="colorScale" priority="26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34">
    <cfRule type="colorScale" priority="26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37:K12237">
    <cfRule type="cellIs" dxfId="0" priority="26373" operator="equal">
      <formula>0</formula>
    </cfRule>
    <cfRule type="cellIs" dxfId="1" priority="26374" operator="equal">
      <formula>1</formula>
    </cfRule>
  </conditionalFormatting>
  <conditionalFormatting sqref="D12238:K12238">
    <cfRule type="cellIs" dxfId="0" priority="26375" operator="equal">
      <formula>0</formula>
    </cfRule>
    <cfRule type="cellIs" dxfId="1" priority="26376" operator="equal">
      <formula>1</formula>
    </cfRule>
  </conditionalFormatting>
  <conditionalFormatting sqref="D12239:K12239">
    <cfRule type="cellIs" dxfId="0" priority="26377" operator="equal">
      <formula>0</formula>
    </cfRule>
    <cfRule type="cellIs" dxfId="1" priority="26378" operator="equal">
      <formula>1</formula>
    </cfRule>
  </conditionalFormatting>
  <conditionalFormatting sqref="D1223:K1223">
    <cfRule type="cellIs" dxfId="0" priority="2555" operator="equal">
      <formula>0</formula>
    </cfRule>
    <cfRule type="cellIs" dxfId="1" priority="2556" operator="equal">
      <formula>1</formula>
    </cfRule>
  </conditionalFormatting>
  <conditionalFormatting sqref="D12240:K12240">
    <cfRule type="cellIs" dxfId="0" priority="26379" operator="equal">
      <formula>0</formula>
    </cfRule>
    <cfRule type="cellIs" dxfId="1" priority="26380" operator="equal">
      <formula>1</formula>
    </cfRule>
  </conditionalFormatting>
  <conditionalFormatting sqref="D12241:K12241">
    <cfRule type="cellIs" dxfId="0" priority="26381" operator="equal">
      <formula>0</formula>
    </cfRule>
    <cfRule type="cellIs" dxfId="1" priority="26382" operator="equal">
      <formula>1</formula>
    </cfRule>
  </conditionalFormatting>
  <conditionalFormatting sqref="D12242:K12242">
    <cfRule type="cellIs" dxfId="0" priority="26383" operator="equal">
      <formula>0</formula>
    </cfRule>
    <cfRule type="cellIs" dxfId="1" priority="26384" operator="equal">
      <formula>1</formula>
    </cfRule>
  </conditionalFormatting>
  <conditionalFormatting sqref="D12243:K12243">
    <cfRule type="cellIs" dxfId="0" priority="26385" operator="equal">
      <formula>0</formula>
    </cfRule>
    <cfRule type="cellIs" dxfId="1" priority="26386" operator="equal">
      <formula>1</formula>
    </cfRule>
  </conditionalFormatting>
  <conditionalFormatting sqref="D12244">
    <cfRule type="colorScale" priority="26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47">
    <cfRule type="colorScale" priority="26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4:K1224">
    <cfRule type="cellIs" dxfId="0" priority="2557" operator="equal">
      <formula>0</formula>
    </cfRule>
    <cfRule type="cellIs" dxfId="1" priority="2558" operator="equal">
      <formula>1</formula>
    </cfRule>
  </conditionalFormatting>
  <conditionalFormatting sqref="D12250:K12250">
    <cfRule type="cellIs" dxfId="0" priority="26403" operator="equal">
      <formula>0</formula>
    </cfRule>
    <cfRule type="cellIs" dxfId="1" priority="26404" operator="equal">
      <formula>1</formula>
    </cfRule>
  </conditionalFormatting>
  <conditionalFormatting sqref="D12251:K12251">
    <cfRule type="cellIs" dxfId="0" priority="26405" operator="equal">
      <formula>0</formula>
    </cfRule>
    <cfRule type="cellIs" dxfId="1" priority="26406" operator="equal">
      <formula>1</formula>
    </cfRule>
  </conditionalFormatting>
  <conditionalFormatting sqref="D12252:K12252">
    <cfRule type="cellIs" dxfId="0" priority="26407" operator="equal">
      <formula>0</formula>
    </cfRule>
    <cfRule type="cellIs" dxfId="1" priority="26408" operator="equal">
      <formula>1</formula>
    </cfRule>
  </conditionalFormatting>
  <conditionalFormatting sqref="D12253:K12253">
    <cfRule type="cellIs" dxfId="0" priority="26409" operator="equal">
      <formula>0</formula>
    </cfRule>
    <cfRule type="cellIs" dxfId="1" priority="26410" operator="equal">
      <formula>1</formula>
    </cfRule>
  </conditionalFormatting>
  <conditionalFormatting sqref="D12254:K12254">
    <cfRule type="cellIs" dxfId="0" priority="26411" operator="equal">
      <formula>0</formula>
    </cfRule>
    <cfRule type="cellIs" dxfId="1" priority="26412" operator="equal">
      <formula>1</formula>
    </cfRule>
  </conditionalFormatting>
  <conditionalFormatting sqref="D12255:K12255">
    <cfRule type="cellIs" dxfId="0" priority="26413" operator="equal">
      <formula>0</formula>
    </cfRule>
    <cfRule type="cellIs" dxfId="1" priority="26414" operator="equal">
      <formula>1</formula>
    </cfRule>
  </conditionalFormatting>
  <conditionalFormatting sqref="D12256:K12256">
    <cfRule type="cellIs" dxfId="0" priority="26415" operator="equal">
      <formula>0</formula>
    </cfRule>
    <cfRule type="cellIs" dxfId="1" priority="26416" operator="equal">
      <formula>1</formula>
    </cfRule>
  </conditionalFormatting>
  <conditionalFormatting sqref="D12257:K12257">
    <cfRule type="cellIs" dxfId="0" priority="26417" operator="equal">
      <formula>0</formula>
    </cfRule>
    <cfRule type="cellIs" dxfId="1" priority="26418" operator="equal">
      <formula>1</formula>
    </cfRule>
  </conditionalFormatting>
  <conditionalFormatting sqref="D12258:K12258">
    <cfRule type="cellIs" dxfId="0" priority="26419" operator="equal">
      <formula>0</formula>
    </cfRule>
    <cfRule type="cellIs" dxfId="1" priority="26420" operator="equal">
      <formula>1</formula>
    </cfRule>
  </conditionalFormatting>
  <conditionalFormatting sqref="D12259:K12259">
    <cfRule type="cellIs" dxfId="0" priority="26421" operator="equal">
      <formula>0</formula>
    </cfRule>
    <cfRule type="cellIs" dxfId="1" priority="26422" operator="equal">
      <formula>1</formula>
    </cfRule>
  </conditionalFormatting>
  <conditionalFormatting sqref="D1225:K1225">
    <cfRule type="cellIs" dxfId="0" priority="2559" operator="equal">
      <formula>0</formula>
    </cfRule>
    <cfRule type="cellIs" dxfId="1" priority="2560" operator="equal">
      <formula>1</formula>
    </cfRule>
  </conditionalFormatting>
  <conditionalFormatting sqref="D12260:K12260">
    <cfRule type="cellIs" dxfId="0" priority="26423" operator="equal">
      <formula>0</formula>
    </cfRule>
    <cfRule type="cellIs" dxfId="1" priority="26424" operator="equal">
      <formula>1</formula>
    </cfRule>
  </conditionalFormatting>
  <conditionalFormatting sqref="D12261:K12261">
    <cfRule type="cellIs" dxfId="0" priority="26425" operator="equal">
      <formula>0</formula>
    </cfRule>
    <cfRule type="cellIs" dxfId="1" priority="26426" operator="equal">
      <formula>1</formula>
    </cfRule>
  </conditionalFormatting>
  <conditionalFormatting sqref="D12262:K12262">
    <cfRule type="cellIs" dxfId="0" priority="26427" operator="equal">
      <formula>0</formula>
    </cfRule>
    <cfRule type="cellIs" dxfId="1" priority="26428" operator="equal">
      <formula>1</formula>
    </cfRule>
  </conditionalFormatting>
  <conditionalFormatting sqref="D12263:K12263">
    <cfRule type="cellIs" dxfId="0" priority="26429" operator="equal">
      <formula>0</formula>
    </cfRule>
    <cfRule type="cellIs" dxfId="1" priority="26430" operator="equal">
      <formula>1</formula>
    </cfRule>
  </conditionalFormatting>
  <conditionalFormatting sqref="D12264">
    <cfRule type="colorScale" priority="26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67:K12267">
    <cfRule type="cellIs" dxfId="0" priority="26439" operator="equal">
      <formula>0</formula>
    </cfRule>
    <cfRule type="cellIs" dxfId="1" priority="26440" operator="equal">
      <formula>1</formula>
    </cfRule>
  </conditionalFormatting>
  <conditionalFormatting sqref="D12268:K12268">
    <cfRule type="cellIs" dxfId="0" priority="26441" operator="equal">
      <formula>0</formula>
    </cfRule>
    <cfRule type="cellIs" dxfId="1" priority="26442" operator="equal">
      <formula>1</formula>
    </cfRule>
  </conditionalFormatting>
  <conditionalFormatting sqref="D12269:K12269">
    <cfRule type="cellIs" dxfId="0" priority="26443" operator="equal">
      <formula>0</formula>
    </cfRule>
    <cfRule type="cellIs" dxfId="1" priority="26444" operator="equal">
      <formula>1</formula>
    </cfRule>
  </conditionalFormatting>
  <conditionalFormatting sqref="D1226:K1226">
    <cfRule type="cellIs" dxfId="0" priority="2561" operator="equal">
      <formula>0</formula>
    </cfRule>
    <cfRule type="cellIs" dxfId="1" priority="2562" operator="equal">
      <formula>1</formula>
    </cfRule>
  </conditionalFormatting>
  <conditionalFormatting sqref="D12270:K12270">
    <cfRule type="cellIs" dxfId="0" priority="26445" operator="equal">
      <formula>0</formula>
    </cfRule>
    <cfRule type="cellIs" dxfId="1" priority="26446" operator="equal">
      <formula>1</formula>
    </cfRule>
  </conditionalFormatting>
  <conditionalFormatting sqref="D12271:K12271">
    <cfRule type="cellIs" dxfId="0" priority="26447" operator="equal">
      <formula>0</formula>
    </cfRule>
    <cfRule type="cellIs" dxfId="1" priority="26448" operator="equal">
      <formula>1</formula>
    </cfRule>
  </conditionalFormatting>
  <conditionalFormatting sqref="D12272:K12272">
    <cfRule type="cellIs" dxfId="0" priority="26449" operator="equal">
      <formula>0</formula>
    </cfRule>
    <cfRule type="cellIs" dxfId="1" priority="26450" operator="equal">
      <formula>1</formula>
    </cfRule>
  </conditionalFormatting>
  <conditionalFormatting sqref="D12273:K12273">
    <cfRule type="cellIs" dxfId="0" priority="26451" operator="equal">
      <formula>0</formula>
    </cfRule>
    <cfRule type="cellIs" dxfId="1" priority="26452" operator="equal">
      <formula>1</formula>
    </cfRule>
  </conditionalFormatting>
  <conditionalFormatting sqref="D12274:K12274">
    <cfRule type="cellIs" dxfId="0" priority="26453" operator="equal">
      <formula>0</formula>
    </cfRule>
    <cfRule type="cellIs" dxfId="1" priority="26454" operator="equal">
      <formula>1</formula>
    </cfRule>
  </conditionalFormatting>
  <conditionalFormatting sqref="D12275:K12275">
    <cfRule type="cellIs" dxfId="0" priority="26455" operator="equal">
      <formula>0</formula>
    </cfRule>
    <cfRule type="cellIs" dxfId="1" priority="26456" operator="equal">
      <formula>1</formula>
    </cfRule>
  </conditionalFormatting>
  <conditionalFormatting sqref="D12276:K12276">
    <cfRule type="cellIs" dxfId="0" priority="26457" operator="equal">
      <formula>0</formula>
    </cfRule>
    <cfRule type="cellIs" dxfId="1" priority="26458" operator="equal">
      <formula>1</formula>
    </cfRule>
  </conditionalFormatting>
  <conditionalFormatting sqref="D12277:K12277">
    <cfRule type="cellIs" dxfId="0" priority="26459" operator="equal">
      <formula>0</formula>
    </cfRule>
    <cfRule type="cellIs" dxfId="1" priority="26460" operator="equal">
      <formula>1</formula>
    </cfRule>
  </conditionalFormatting>
  <conditionalFormatting sqref="D12278:K12278">
    <cfRule type="cellIs" dxfId="0" priority="26461" operator="equal">
      <formula>0</formula>
    </cfRule>
    <cfRule type="cellIs" dxfId="1" priority="26462" operator="equal">
      <formula>1</formula>
    </cfRule>
  </conditionalFormatting>
  <conditionalFormatting sqref="D12279:K12279">
    <cfRule type="cellIs" dxfId="0" priority="26463" operator="equal">
      <formula>0</formula>
    </cfRule>
    <cfRule type="cellIs" dxfId="1" priority="26464" operator="equal">
      <formula>1</formula>
    </cfRule>
  </conditionalFormatting>
  <conditionalFormatting sqref="D1227:K1227">
    <cfRule type="cellIs" dxfId="0" priority="2563" operator="equal">
      <formula>0</formula>
    </cfRule>
    <cfRule type="cellIs" dxfId="1" priority="2564" operator="equal">
      <formula>1</formula>
    </cfRule>
  </conditionalFormatting>
  <conditionalFormatting sqref="D12280:K12280">
    <cfRule type="cellIs" dxfId="0" priority="26465" operator="equal">
      <formula>0</formula>
    </cfRule>
    <cfRule type="cellIs" dxfId="1" priority="26466" operator="equal">
      <formula>1</formula>
    </cfRule>
  </conditionalFormatting>
  <conditionalFormatting sqref="D12281:K12281">
    <cfRule type="cellIs" dxfId="0" priority="26467" operator="equal">
      <formula>0</formula>
    </cfRule>
    <cfRule type="cellIs" dxfId="1" priority="26468" operator="equal">
      <formula>1</formula>
    </cfRule>
  </conditionalFormatting>
  <conditionalFormatting sqref="D12282">
    <cfRule type="colorScale" priority="26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85">
    <cfRule type="colorScale" priority="26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88:K12288">
    <cfRule type="cellIs" dxfId="0" priority="26485" operator="equal">
      <formula>0</formula>
    </cfRule>
    <cfRule type="cellIs" dxfId="1" priority="26486" operator="equal">
      <formula>1</formula>
    </cfRule>
  </conditionalFormatting>
  <conditionalFormatting sqref="D12289:K12289">
    <cfRule type="cellIs" dxfId="0" priority="26487" operator="equal">
      <formula>0</formula>
    </cfRule>
    <cfRule type="cellIs" dxfId="1" priority="26488" operator="equal">
      <formula>1</formula>
    </cfRule>
  </conditionalFormatting>
  <conditionalFormatting sqref="D1228:K1228">
    <cfRule type="cellIs" dxfId="0" priority="2565" operator="equal">
      <formula>0</formula>
    </cfRule>
    <cfRule type="cellIs" dxfId="1" priority="2566" operator="equal">
      <formula>1</formula>
    </cfRule>
  </conditionalFormatting>
  <conditionalFormatting sqref="D12290:K12290">
    <cfRule type="cellIs" dxfId="0" priority="26489" operator="equal">
      <formula>0</formula>
    </cfRule>
    <cfRule type="cellIs" dxfId="1" priority="26490" operator="equal">
      <formula>1</formula>
    </cfRule>
  </conditionalFormatting>
  <conditionalFormatting sqref="D12291:K12291">
    <cfRule type="cellIs" dxfId="0" priority="26491" operator="equal">
      <formula>0</formula>
    </cfRule>
    <cfRule type="cellIs" dxfId="1" priority="26492" operator="equal">
      <formula>1</formula>
    </cfRule>
  </conditionalFormatting>
  <conditionalFormatting sqref="D12292:K12292">
    <cfRule type="cellIs" dxfId="0" priority="26493" operator="equal">
      <formula>0</formula>
    </cfRule>
    <cfRule type="cellIs" dxfId="1" priority="26494" operator="equal">
      <formula>1</formula>
    </cfRule>
  </conditionalFormatting>
  <conditionalFormatting sqref="D12293:K12293">
    <cfRule type="cellIs" dxfId="0" priority="26495" operator="equal">
      <formula>0</formula>
    </cfRule>
    <cfRule type="cellIs" dxfId="1" priority="26496" operator="equal">
      <formula>1</formula>
    </cfRule>
  </conditionalFormatting>
  <conditionalFormatting sqref="D12294:K12294">
    <cfRule type="cellIs" dxfId="0" priority="26497" operator="equal">
      <formula>0</formula>
    </cfRule>
    <cfRule type="cellIs" dxfId="1" priority="26498" operator="equal">
      <formula>1</formula>
    </cfRule>
  </conditionalFormatting>
  <conditionalFormatting sqref="D12295:K12295">
    <cfRule type="cellIs" dxfId="0" priority="26499" operator="equal">
      <formula>0</formula>
    </cfRule>
    <cfRule type="cellIs" dxfId="1" priority="26500" operator="equal">
      <formula>1</formula>
    </cfRule>
  </conditionalFormatting>
  <conditionalFormatting sqref="D12296:K12296">
    <cfRule type="cellIs" dxfId="0" priority="26501" operator="equal">
      <formula>0</formula>
    </cfRule>
    <cfRule type="cellIs" dxfId="1" priority="26502" operator="equal">
      <formula>1</formula>
    </cfRule>
  </conditionalFormatting>
  <conditionalFormatting sqref="D12297:K12297">
    <cfRule type="cellIs" dxfId="0" priority="26503" operator="equal">
      <formula>0</formula>
    </cfRule>
    <cfRule type="cellIs" dxfId="1" priority="26504" operator="equal">
      <formula>1</formula>
    </cfRule>
  </conditionalFormatting>
  <conditionalFormatting sqref="D12298:K12298">
    <cfRule type="cellIs" dxfId="0" priority="26505" operator="equal">
      <formula>0</formula>
    </cfRule>
    <cfRule type="cellIs" dxfId="1" priority="26506" operator="equal">
      <formula>1</formula>
    </cfRule>
  </conditionalFormatting>
  <conditionalFormatting sqref="D12299:K12299">
    <cfRule type="cellIs" dxfId="0" priority="26507" operator="equal">
      <formula>0</formula>
    </cfRule>
    <cfRule type="cellIs" dxfId="1" priority="26508" operator="equal">
      <formula>1</formula>
    </cfRule>
  </conditionalFormatting>
  <conditionalFormatting sqref="D1229:K1229">
    <cfRule type="cellIs" dxfId="0" priority="2567" operator="equal">
      <formula>0</formula>
    </cfRule>
    <cfRule type="cellIs" dxfId="1" priority="2568" operator="equal">
      <formula>1</formula>
    </cfRule>
  </conditionalFormatting>
  <conditionalFormatting sqref="D122:K122">
    <cfRule type="cellIs" dxfId="0" priority="225" operator="equal">
      <formula>0</formula>
    </cfRule>
    <cfRule type="cellIs" dxfId="1" priority="226" operator="equal">
      <formula>1</formula>
    </cfRule>
  </conditionalFormatting>
  <conditionalFormatting sqref="D12300">
    <cfRule type="colorScale" priority="26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03">
    <cfRule type="colorScale" priority="26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06:K12306">
    <cfRule type="cellIs" dxfId="0" priority="26525" operator="equal">
      <formula>0</formula>
    </cfRule>
    <cfRule type="cellIs" dxfId="1" priority="26526" operator="equal">
      <formula>1</formula>
    </cfRule>
  </conditionalFormatting>
  <conditionalFormatting sqref="D12307:K12307">
    <cfRule type="cellIs" dxfId="0" priority="26527" operator="equal">
      <formula>0</formula>
    </cfRule>
    <cfRule type="cellIs" dxfId="1" priority="26528" operator="equal">
      <formula>1</formula>
    </cfRule>
  </conditionalFormatting>
  <conditionalFormatting sqref="D12308">
    <cfRule type="colorScale" priority="26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0:K1230">
    <cfRule type="cellIs" dxfId="0" priority="2569" operator="equal">
      <formula>0</formula>
    </cfRule>
    <cfRule type="cellIs" dxfId="1" priority="2570" operator="equal">
      <formula>1</formula>
    </cfRule>
  </conditionalFormatting>
  <conditionalFormatting sqref="D12311">
    <cfRule type="colorScale" priority="26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14:K12314">
    <cfRule type="cellIs" dxfId="0" priority="26545" operator="equal">
      <formula>0</formula>
    </cfRule>
    <cfRule type="cellIs" dxfId="1" priority="26546" operator="equal">
      <formula>1</formula>
    </cfRule>
  </conditionalFormatting>
  <conditionalFormatting sqref="D12315:K12315">
    <cfRule type="cellIs" dxfId="0" priority="26547" operator="equal">
      <formula>0</formula>
    </cfRule>
    <cfRule type="cellIs" dxfId="1" priority="26548" operator="equal">
      <formula>1</formula>
    </cfRule>
  </conditionalFormatting>
  <conditionalFormatting sqref="D12316:K12316">
    <cfRule type="cellIs" dxfId="0" priority="26549" operator="equal">
      <formula>0</formula>
    </cfRule>
    <cfRule type="cellIs" dxfId="1" priority="26550" operator="equal">
      <formula>1</formula>
    </cfRule>
  </conditionalFormatting>
  <conditionalFormatting sqref="D12317:K12317">
    <cfRule type="cellIs" dxfId="0" priority="26551" operator="equal">
      <formula>0</formula>
    </cfRule>
    <cfRule type="cellIs" dxfId="1" priority="26552" operator="equal">
      <formula>1</formula>
    </cfRule>
  </conditionalFormatting>
  <conditionalFormatting sqref="D12318:K12318">
    <cfRule type="cellIs" dxfId="0" priority="26553" operator="equal">
      <formula>0</formula>
    </cfRule>
    <cfRule type="cellIs" dxfId="1" priority="26554" operator="equal">
      <formula>1</formula>
    </cfRule>
  </conditionalFormatting>
  <conditionalFormatting sqref="D12319:K12319">
    <cfRule type="cellIs" dxfId="0" priority="26555" operator="equal">
      <formula>0</formula>
    </cfRule>
    <cfRule type="cellIs" dxfId="1" priority="26556" operator="equal">
      <formula>1</formula>
    </cfRule>
  </conditionalFormatting>
  <conditionalFormatting sqref="D1231:K1231">
    <cfRule type="cellIs" dxfId="0" priority="2571" operator="equal">
      <formula>0</formula>
    </cfRule>
    <cfRule type="cellIs" dxfId="1" priority="2572" operator="equal">
      <formula>1</formula>
    </cfRule>
  </conditionalFormatting>
  <conditionalFormatting sqref="D12320:K12320">
    <cfRule type="cellIs" dxfId="0" priority="26557" operator="equal">
      <formula>0</formula>
    </cfRule>
    <cfRule type="cellIs" dxfId="1" priority="26558" operator="equal">
      <formula>1</formula>
    </cfRule>
  </conditionalFormatting>
  <conditionalFormatting sqref="D12321:K12321">
    <cfRule type="cellIs" dxfId="0" priority="26559" operator="equal">
      <formula>0</formula>
    </cfRule>
    <cfRule type="cellIs" dxfId="1" priority="26560" operator="equal">
      <formula>1</formula>
    </cfRule>
  </conditionalFormatting>
  <conditionalFormatting sqref="D12322:K12322">
    <cfRule type="cellIs" dxfId="0" priority="26561" operator="equal">
      <formula>0</formula>
    </cfRule>
    <cfRule type="cellIs" dxfId="1" priority="26562" operator="equal">
      <formula>1</formula>
    </cfRule>
  </conditionalFormatting>
  <conditionalFormatting sqref="D12323:K12323">
    <cfRule type="cellIs" dxfId="0" priority="26563" operator="equal">
      <formula>0</formula>
    </cfRule>
    <cfRule type="cellIs" dxfId="1" priority="26564" operator="equal">
      <formula>1</formula>
    </cfRule>
  </conditionalFormatting>
  <conditionalFormatting sqref="D12324">
    <cfRule type="colorScale" priority="26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27">
    <cfRule type="colorScale" priority="26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2:K1232">
    <cfRule type="cellIs" dxfId="0" priority="2573" operator="equal">
      <formula>0</formula>
    </cfRule>
    <cfRule type="cellIs" dxfId="1" priority="2574" operator="equal">
      <formula>1</formula>
    </cfRule>
  </conditionalFormatting>
  <conditionalFormatting sqref="D12330:K12330">
    <cfRule type="cellIs" dxfId="0" priority="26581" operator="equal">
      <formula>0</formula>
    </cfRule>
    <cfRule type="cellIs" dxfId="1" priority="26582" operator="equal">
      <formula>1</formula>
    </cfRule>
  </conditionalFormatting>
  <conditionalFormatting sqref="D12331:K12331">
    <cfRule type="cellIs" dxfId="0" priority="26583" operator="equal">
      <formula>0</formula>
    </cfRule>
    <cfRule type="cellIs" dxfId="1" priority="26584" operator="equal">
      <formula>1</formula>
    </cfRule>
  </conditionalFormatting>
  <conditionalFormatting sqref="D12332:K12332">
    <cfRule type="cellIs" dxfId="0" priority="26585" operator="equal">
      <formula>0</formula>
    </cfRule>
    <cfRule type="cellIs" dxfId="1" priority="26586" operator="equal">
      <formula>1</formula>
    </cfRule>
  </conditionalFormatting>
  <conditionalFormatting sqref="D12333:K12333">
    <cfRule type="cellIs" dxfId="0" priority="26587" operator="equal">
      <formula>0</formula>
    </cfRule>
    <cfRule type="cellIs" dxfId="1" priority="26588" operator="equal">
      <formula>1</formula>
    </cfRule>
  </conditionalFormatting>
  <conditionalFormatting sqref="D12334:K12334">
    <cfRule type="cellIs" dxfId="0" priority="26589" operator="equal">
      <formula>0</formula>
    </cfRule>
    <cfRule type="cellIs" dxfId="1" priority="26590" operator="equal">
      <formula>1</formula>
    </cfRule>
  </conditionalFormatting>
  <conditionalFormatting sqref="D12335:K12335">
    <cfRule type="cellIs" dxfId="0" priority="26591" operator="equal">
      <formula>0</formula>
    </cfRule>
    <cfRule type="cellIs" dxfId="1" priority="26592" operator="equal">
      <formula>1</formula>
    </cfRule>
  </conditionalFormatting>
  <conditionalFormatting sqref="D12336:K12336">
    <cfRule type="cellIs" dxfId="0" priority="26593" operator="equal">
      <formula>0</formula>
    </cfRule>
    <cfRule type="cellIs" dxfId="1" priority="26594" operator="equal">
      <formula>1</formula>
    </cfRule>
  </conditionalFormatting>
  <conditionalFormatting sqref="D12337:K12337">
    <cfRule type="cellIs" dxfId="0" priority="26595" operator="equal">
      <formula>0</formula>
    </cfRule>
    <cfRule type="cellIs" dxfId="1" priority="26596" operator="equal">
      <formula>1</formula>
    </cfRule>
  </conditionalFormatting>
  <conditionalFormatting sqref="D12338:K12338">
    <cfRule type="cellIs" dxfId="0" priority="26597" operator="equal">
      <formula>0</formula>
    </cfRule>
    <cfRule type="cellIs" dxfId="1" priority="26598" operator="equal">
      <formula>1</formula>
    </cfRule>
  </conditionalFormatting>
  <conditionalFormatting sqref="D12339:K12339">
    <cfRule type="cellIs" dxfId="0" priority="26599" operator="equal">
      <formula>0</formula>
    </cfRule>
    <cfRule type="cellIs" dxfId="1" priority="26600" operator="equal">
      <formula>1</formula>
    </cfRule>
  </conditionalFormatting>
  <conditionalFormatting sqref="D1233:K1233">
    <cfRule type="cellIs" dxfId="0" priority="2575" operator="equal">
      <formula>0</formula>
    </cfRule>
    <cfRule type="cellIs" dxfId="1" priority="2576" operator="equal">
      <formula>1</formula>
    </cfRule>
  </conditionalFormatting>
  <conditionalFormatting sqref="D12340:K12340">
    <cfRule type="cellIs" dxfId="0" priority="26601" operator="equal">
      <formula>0</formula>
    </cfRule>
    <cfRule type="cellIs" dxfId="1" priority="26602" operator="equal">
      <formula>1</formula>
    </cfRule>
  </conditionalFormatting>
  <conditionalFormatting sqref="D12341">
    <cfRule type="colorScale" priority="26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44">
    <cfRule type="colorScale" priority="26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47:K12347">
    <cfRule type="cellIs" dxfId="0" priority="26619" operator="equal">
      <formula>0</formula>
    </cfRule>
    <cfRule type="cellIs" dxfId="1" priority="26620" operator="equal">
      <formula>1</formula>
    </cfRule>
  </conditionalFormatting>
  <conditionalFormatting sqref="D12348:K12348">
    <cfRule type="cellIs" dxfId="0" priority="26621" operator="equal">
      <formula>0</formula>
    </cfRule>
    <cfRule type="cellIs" dxfId="1" priority="26622" operator="equal">
      <formula>1</formula>
    </cfRule>
  </conditionalFormatting>
  <conditionalFormatting sqref="D12349">
    <cfRule type="colorScale" priority="26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4:K1234">
    <cfRule type="cellIs" dxfId="0" priority="2577" operator="equal">
      <formula>0</formula>
    </cfRule>
    <cfRule type="cellIs" dxfId="1" priority="2578" operator="equal">
      <formula>1</formula>
    </cfRule>
  </conditionalFormatting>
  <conditionalFormatting sqref="D12352">
    <cfRule type="colorScale" priority="26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55:K12355">
    <cfRule type="cellIs" dxfId="0" priority="26639" operator="equal">
      <formula>0</formula>
    </cfRule>
    <cfRule type="cellIs" dxfId="1" priority="26640" operator="equal">
      <formula>1</formula>
    </cfRule>
  </conditionalFormatting>
  <conditionalFormatting sqref="D12356:K12356">
    <cfRule type="cellIs" dxfId="0" priority="26641" operator="equal">
      <formula>0</formula>
    </cfRule>
    <cfRule type="cellIs" dxfId="1" priority="26642" operator="equal">
      <formula>1</formula>
    </cfRule>
  </conditionalFormatting>
  <conditionalFormatting sqref="D12357:K12357">
    <cfRule type="cellIs" dxfId="0" priority="26643" operator="equal">
      <formula>0</formula>
    </cfRule>
    <cfRule type="cellIs" dxfId="1" priority="26644" operator="equal">
      <formula>1</formula>
    </cfRule>
  </conditionalFormatting>
  <conditionalFormatting sqref="D12358:K12358">
    <cfRule type="cellIs" dxfId="0" priority="26645" operator="equal">
      <formula>0</formula>
    </cfRule>
    <cfRule type="cellIs" dxfId="1" priority="26646" operator="equal">
      <formula>1</formula>
    </cfRule>
  </conditionalFormatting>
  <conditionalFormatting sqref="D12359">
    <cfRule type="colorScale" priority="26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5:K1235">
    <cfRule type="cellIs" dxfId="0" priority="2579" operator="equal">
      <formula>0</formula>
    </cfRule>
    <cfRule type="cellIs" dxfId="1" priority="2580" operator="equal">
      <formula>1</formula>
    </cfRule>
  </conditionalFormatting>
  <conditionalFormatting sqref="D12362">
    <cfRule type="colorScale" priority="26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65:K12365">
    <cfRule type="cellIs" dxfId="0" priority="26663" operator="equal">
      <formula>0</formula>
    </cfRule>
    <cfRule type="cellIs" dxfId="1" priority="26664" operator="equal">
      <formula>1</formula>
    </cfRule>
  </conditionalFormatting>
  <conditionalFormatting sqref="D12366:K12366">
    <cfRule type="cellIs" dxfId="0" priority="26665" operator="equal">
      <formula>0</formula>
    </cfRule>
    <cfRule type="cellIs" dxfId="1" priority="26666" operator="equal">
      <formula>1</formula>
    </cfRule>
  </conditionalFormatting>
  <conditionalFormatting sqref="D12367">
    <cfRule type="colorScale" priority="26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6:K1236">
    <cfRule type="cellIs" dxfId="0" priority="2581" operator="equal">
      <formula>0</formula>
    </cfRule>
    <cfRule type="cellIs" dxfId="1" priority="2582" operator="equal">
      <formula>1</formula>
    </cfRule>
  </conditionalFormatting>
  <conditionalFormatting sqref="D12370">
    <cfRule type="colorScale" priority="26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73:K12373">
    <cfRule type="cellIs" dxfId="0" priority="26683" operator="equal">
      <formula>0</formula>
    </cfRule>
    <cfRule type="cellIs" dxfId="1" priority="26684" operator="equal">
      <formula>1</formula>
    </cfRule>
  </conditionalFormatting>
  <conditionalFormatting sqref="D12374:K12374">
    <cfRule type="cellIs" dxfId="0" priority="26685" operator="equal">
      <formula>0</formula>
    </cfRule>
    <cfRule type="cellIs" dxfId="1" priority="26686" operator="equal">
      <formula>1</formula>
    </cfRule>
  </conditionalFormatting>
  <conditionalFormatting sqref="D12375:K12375">
    <cfRule type="cellIs" dxfId="0" priority="26687" operator="equal">
      <formula>0</formula>
    </cfRule>
    <cfRule type="cellIs" dxfId="1" priority="26688" operator="equal">
      <formula>1</formula>
    </cfRule>
  </conditionalFormatting>
  <conditionalFormatting sqref="D12376">
    <cfRule type="colorScale" priority="26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79">
    <cfRule type="colorScale" priority="26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7:K1237">
    <cfRule type="cellIs" dxfId="0" priority="2583" operator="equal">
      <formula>0</formula>
    </cfRule>
    <cfRule type="cellIs" dxfId="1" priority="2584" operator="equal">
      <formula>1</formula>
    </cfRule>
  </conditionalFormatting>
  <conditionalFormatting sqref="D1238">
    <cfRule type="colorScale" priority="2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82:K12382">
    <cfRule type="cellIs" dxfId="0" priority="26705" operator="equal">
      <formula>0</formula>
    </cfRule>
    <cfRule type="cellIs" dxfId="1" priority="26706" operator="equal">
      <formula>1</formula>
    </cfRule>
  </conditionalFormatting>
  <conditionalFormatting sqref="D12383:K12383">
    <cfRule type="cellIs" dxfId="0" priority="26707" operator="equal">
      <formula>0</formula>
    </cfRule>
    <cfRule type="cellIs" dxfId="1" priority="26708" operator="equal">
      <formula>1</formula>
    </cfRule>
  </conditionalFormatting>
  <conditionalFormatting sqref="D12384">
    <cfRule type="colorScale" priority="26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87">
    <cfRule type="colorScale" priority="26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90:K12390">
    <cfRule type="cellIs" dxfId="0" priority="26725" operator="equal">
      <formula>0</formula>
    </cfRule>
    <cfRule type="cellIs" dxfId="1" priority="26726" operator="equal">
      <formula>1</formula>
    </cfRule>
  </conditionalFormatting>
  <conditionalFormatting sqref="D12391:K12391">
    <cfRule type="cellIs" dxfId="0" priority="26727" operator="equal">
      <formula>0</formula>
    </cfRule>
    <cfRule type="cellIs" dxfId="1" priority="26728" operator="equal">
      <formula>1</formula>
    </cfRule>
  </conditionalFormatting>
  <conditionalFormatting sqref="D12392">
    <cfRule type="colorScale" priority="27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95">
    <cfRule type="colorScale" priority="26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98">
    <cfRule type="colorScale" priority="26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:K123">
    <cfRule type="cellIs" dxfId="0" priority="227" operator="equal">
      <formula>0</formula>
    </cfRule>
    <cfRule type="cellIs" dxfId="1" priority="228" operator="equal">
      <formula>1</formula>
    </cfRule>
  </conditionalFormatting>
  <conditionalFormatting sqref="D12401:K12401">
    <cfRule type="cellIs" dxfId="0" priority="26753" operator="equal">
      <formula>0</formula>
    </cfRule>
    <cfRule type="cellIs" dxfId="1" priority="26754" operator="equal">
      <formula>1</formula>
    </cfRule>
  </conditionalFormatting>
  <conditionalFormatting sqref="D12402:K12402">
    <cfRule type="cellIs" dxfId="0" priority="26755" operator="equal">
      <formula>0</formula>
    </cfRule>
    <cfRule type="cellIs" dxfId="1" priority="26756" operator="equal">
      <formula>1</formula>
    </cfRule>
  </conditionalFormatting>
  <conditionalFormatting sqref="D12403:K12403">
    <cfRule type="cellIs" dxfId="0" priority="26757" operator="equal">
      <formula>0</formula>
    </cfRule>
    <cfRule type="cellIs" dxfId="1" priority="26758" operator="equal">
      <formula>1</formula>
    </cfRule>
  </conditionalFormatting>
  <conditionalFormatting sqref="D12404:K12404">
    <cfRule type="cellIs" dxfId="0" priority="26759" operator="equal">
      <formula>0</formula>
    </cfRule>
    <cfRule type="cellIs" dxfId="1" priority="26760" operator="equal">
      <formula>1</formula>
    </cfRule>
  </conditionalFormatting>
  <conditionalFormatting sqref="D12405">
    <cfRule type="colorScale" priority="26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08">
    <cfRule type="colorScale" priority="26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11:K12411">
    <cfRule type="cellIs" dxfId="0" priority="26777" operator="equal">
      <formula>0</formula>
    </cfRule>
    <cfRule type="cellIs" dxfId="1" priority="26778" operator="equal">
      <formula>1</formula>
    </cfRule>
  </conditionalFormatting>
  <conditionalFormatting sqref="D12412:K12412">
    <cfRule type="cellIs" dxfId="0" priority="26779" operator="equal">
      <formula>0</formula>
    </cfRule>
    <cfRule type="cellIs" dxfId="1" priority="26780" operator="equal">
      <formula>1</formula>
    </cfRule>
  </conditionalFormatting>
  <conditionalFormatting sqref="D12413:K12413">
    <cfRule type="cellIs" dxfId="0" priority="26781" operator="equal">
      <formula>0</formula>
    </cfRule>
    <cfRule type="cellIs" dxfId="1" priority="26782" operator="equal">
      <formula>1</formula>
    </cfRule>
  </conditionalFormatting>
  <conditionalFormatting sqref="D12414:K12414">
    <cfRule type="cellIs" dxfId="0" priority="26783" operator="equal">
      <formula>0</formula>
    </cfRule>
    <cfRule type="cellIs" dxfId="1" priority="26784" operator="equal">
      <formula>1</formula>
    </cfRule>
  </conditionalFormatting>
  <conditionalFormatting sqref="D12415:K12415">
    <cfRule type="cellIs" dxfId="0" priority="26785" operator="equal">
      <formula>0</formula>
    </cfRule>
    <cfRule type="cellIs" dxfId="1" priority="26786" operator="equal">
      <formula>1</formula>
    </cfRule>
  </conditionalFormatting>
  <conditionalFormatting sqref="D12416:K12416">
    <cfRule type="cellIs" dxfId="0" priority="26787" operator="equal">
      <formula>0</formula>
    </cfRule>
    <cfRule type="cellIs" dxfId="1" priority="26788" operator="equal">
      <formula>1</formula>
    </cfRule>
  </conditionalFormatting>
  <conditionalFormatting sqref="D12417:K12417">
    <cfRule type="cellIs" dxfId="0" priority="26789" operator="equal">
      <formula>0</formula>
    </cfRule>
    <cfRule type="cellIs" dxfId="1" priority="26790" operator="equal">
      <formula>1</formula>
    </cfRule>
  </conditionalFormatting>
  <conditionalFormatting sqref="D12418:K12418">
    <cfRule type="cellIs" dxfId="0" priority="26791" operator="equal">
      <formula>0</formula>
    </cfRule>
    <cfRule type="cellIs" dxfId="1" priority="26792" operator="equal">
      <formula>1</formula>
    </cfRule>
  </conditionalFormatting>
  <conditionalFormatting sqref="D12419:K12419">
    <cfRule type="cellIs" dxfId="0" priority="26793" operator="equal">
      <formula>0</formula>
    </cfRule>
    <cfRule type="cellIs" dxfId="1" priority="26794" operator="equal">
      <formula>1</formula>
    </cfRule>
  </conditionalFormatting>
  <conditionalFormatting sqref="D1241:K1241">
    <cfRule type="cellIs" dxfId="0" priority="2593" operator="equal">
      <formula>0</formula>
    </cfRule>
    <cfRule type="cellIs" dxfId="1" priority="2594" operator="equal">
      <formula>1</formula>
    </cfRule>
  </conditionalFormatting>
  <conditionalFormatting sqref="D12420:K12420">
    <cfRule type="cellIs" dxfId="0" priority="26795" operator="equal">
      <formula>0</formula>
    </cfRule>
    <cfRule type="cellIs" dxfId="1" priority="26796" operator="equal">
      <formula>1</formula>
    </cfRule>
  </conditionalFormatting>
  <conditionalFormatting sqref="D12421:K12421">
    <cfRule type="cellIs" dxfId="0" priority="26797" operator="equal">
      <formula>0</formula>
    </cfRule>
    <cfRule type="cellIs" dxfId="1" priority="26798" operator="equal">
      <formula>1</formula>
    </cfRule>
  </conditionalFormatting>
  <conditionalFormatting sqref="D12422">
    <cfRule type="colorScale" priority="26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25">
    <cfRule type="colorScale" priority="26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28:K12428">
    <cfRule type="cellIs" dxfId="0" priority="26815" operator="equal">
      <formula>0</formula>
    </cfRule>
    <cfRule type="cellIs" dxfId="1" priority="26816" operator="equal">
      <formula>1</formula>
    </cfRule>
  </conditionalFormatting>
  <conditionalFormatting sqref="D12429:K12429">
    <cfRule type="cellIs" dxfId="0" priority="26817" operator="equal">
      <formula>0</formula>
    </cfRule>
    <cfRule type="cellIs" dxfId="1" priority="26818" operator="equal">
      <formula>1</formula>
    </cfRule>
  </conditionalFormatting>
  <conditionalFormatting sqref="D1242:K1242">
    <cfRule type="cellIs" dxfId="0" priority="2595" operator="equal">
      <formula>0</formula>
    </cfRule>
    <cfRule type="cellIs" dxfId="1" priority="2596" operator="equal">
      <formula>1</formula>
    </cfRule>
  </conditionalFormatting>
  <conditionalFormatting sqref="D12430">
    <cfRule type="colorScale" priority="26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33">
    <cfRule type="colorScale" priority="26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36:K12436">
    <cfRule type="cellIs" dxfId="0" priority="26835" operator="equal">
      <formula>0</formula>
    </cfRule>
    <cfRule type="cellIs" dxfId="1" priority="26836" operator="equal">
      <formula>1</formula>
    </cfRule>
  </conditionalFormatting>
  <conditionalFormatting sqref="D12437:K12437">
    <cfRule type="cellIs" dxfId="0" priority="26837" operator="equal">
      <formula>0</formula>
    </cfRule>
    <cfRule type="cellIs" dxfId="1" priority="26838" operator="equal">
      <formula>1</formula>
    </cfRule>
  </conditionalFormatting>
  <conditionalFormatting sqref="D12438:K12438">
    <cfRule type="cellIs" dxfId="0" priority="26839" operator="equal">
      <formula>0</formula>
    </cfRule>
    <cfRule type="cellIs" dxfId="1" priority="26840" operator="equal">
      <formula>1</formula>
    </cfRule>
  </conditionalFormatting>
  <conditionalFormatting sqref="D12439:K12439">
    <cfRule type="cellIs" dxfId="0" priority="26841" operator="equal">
      <formula>0</formula>
    </cfRule>
    <cfRule type="cellIs" dxfId="1" priority="26842" operator="equal">
      <formula>1</formula>
    </cfRule>
  </conditionalFormatting>
  <conditionalFormatting sqref="D1243:K1243">
    <cfRule type="cellIs" dxfId="0" priority="2597" operator="equal">
      <formula>0</formula>
    </cfRule>
    <cfRule type="cellIs" dxfId="1" priority="2598" operator="equal">
      <formula>1</formula>
    </cfRule>
  </conditionalFormatting>
  <conditionalFormatting sqref="D12440:K12440">
    <cfRule type="cellIs" dxfId="0" priority="26843" operator="equal">
      <formula>0</formula>
    </cfRule>
    <cfRule type="cellIs" dxfId="1" priority="26844" operator="equal">
      <formula>1</formula>
    </cfRule>
  </conditionalFormatting>
  <conditionalFormatting sqref="D12441:K12441">
    <cfRule type="cellIs" dxfId="0" priority="26845" operator="equal">
      <formula>0</formula>
    </cfRule>
    <cfRule type="cellIs" dxfId="1" priority="26846" operator="equal">
      <formula>1</formula>
    </cfRule>
  </conditionalFormatting>
  <conditionalFormatting sqref="D12442:K12442">
    <cfRule type="cellIs" dxfId="0" priority="26847" operator="equal">
      <formula>0</formula>
    </cfRule>
    <cfRule type="cellIs" dxfId="1" priority="26848" operator="equal">
      <formula>1</formula>
    </cfRule>
  </conditionalFormatting>
  <conditionalFormatting sqref="D12443:K12443">
    <cfRule type="cellIs" dxfId="0" priority="26849" operator="equal">
      <formula>0</formula>
    </cfRule>
    <cfRule type="cellIs" dxfId="1" priority="26850" operator="equal">
      <formula>1</formula>
    </cfRule>
  </conditionalFormatting>
  <conditionalFormatting sqref="D12444:K12444">
    <cfRule type="cellIs" dxfId="0" priority="26851" operator="equal">
      <formula>0</formula>
    </cfRule>
    <cfRule type="cellIs" dxfId="1" priority="26852" operator="equal">
      <formula>1</formula>
    </cfRule>
  </conditionalFormatting>
  <conditionalFormatting sqref="D12445:K12445">
    <cfRule type="cellIs" dxfId="0" priority="26853" operator="equal">
      <formula>0</formula>
    </cfRule>
    <cfRule type="cellIs" dxfId="1" priority="26854" operator="equal">
      <formula>1</formula>
    </cfRule>
  </conditionalFormatting>
  <conditionalFormatting sqref="D12446:K12446">
    <cfRule type="cellIs" dxfId="0" priority="26855" operator="equal">
      <formula>0</formula>
    </cfRule>
    <cfRule type="cellIs" dxfId="1" priority="26856" operator="equal">
      <formula>1</formula>
    </cfRule>
  </conditionalFormatting>
  <conditionalFormatting sqref="D12447:K12447">
    <cfRule type="cellIs" dxfId="0" priority="26857" operator="equal">
      <formula>0</formula>
    </cfRule>
    <cfRule type="cellIs" dxfId="1" priority="26858" operator="equal">
      <formula>1</formula>
    </cfRule>
  </conditionalFormatting>
  <conditionalFormatting sqref="D12448">
    <cfRule type="colorScale" priority="26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4:K1244">
    <cfRule type="cellIs" dxfId="0" priority="2599" operator="equal">
      <formula>0</formula>
    </cfRule>
    <cfRule type="cellIs" dxfId="1" priority="2600" operator="equal">
      <formula>1</formula>
    </cfRule>
  </conditionalFormatting>
  <conditionalFormatting sqref="D12451">
    <cfRule type="colorScale" priority="26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54:K12454">
    <cfRule type="cellIs" dxfId="0" priority="26875" operator="equal">
      <formula>0</formula>
    </cfRule>
    <cfRule type="cellIs" dxfId="1" priority="26876" operator="equal">
      <formula>1</formula>
    </cfRule>
  </conditionalFormatting>
  <conditionalFormatting sqref="D12455:K12455">
    <cfRule type="cellIs" dxfId="0" priority="26877" operator="equal">
      <formula>0</formula>
    </cfRule>
    <cfRule type="cellIs" dxfId="1" priority="26878" operator="equal">
      <formula>1</formula>
    </cfRule>
  </conditionalFormatting>
  <conditionalFormatting sqref="D12456:K12456">
    <cfRule type="cellIs" dxfId="0" priority="26879" operator="equal">
      <formula>0</formula>
    </cfRule>
    <cfRule type="cellIs" dxfId="1" priority="26880" operator="equal">
      <formula>1</formula>
    </cfRule>
  </conditionalFormatting>
  <conditionalFormatting sqref="D12457:K12457">
    <cfRule type="cellIs" dxfId="0" priority="26881" operator="equal">
      <formula>0</formula>
    </cfRule>
    <cfRule type="cellIs" dxfId="1" priority="26882" operator="equal">
      <formula>1</formula>
    </cfRule>
  </conditionalFormatting>
  <conditionalFormatting sqref="D12458:K12458">
    <cfRule type="cellIs" dxfId="0" priority="26883" operator="equal">
      <formula>0</formula>
    </cfRule>
    <cfRule type="cellIs" dxfId="1" priority="26884" operator="equal">
      <formula>1</formula>
    </cfRule>
  </conditionalFormatting>
  <conditionalFormatting sqref="D12459:K12459">
    <cfRule type="cellIs" dxfId="0" priority="26885" operator="equal">
      <formula>0</formula>
    </cfRule>
    <cfRule type="cellIs" dxfId="1" priority="26886" operator="equal">
      <formula>1</formula>
    </cfRule>
  </conditionalFormatting>
  <conditionalFormatting sqref="D1245:K1245">
    <cfRule type="cellIs" dxfId="0" priority="2601" operator="equal">
      <formula>0</formula>
    </cfRule>
    <cfRule type="cellIs" dxfId="1" priority="2602" operator="equal">
      <formula>1</formula>
    </cfRule>
  </conditionalFormatting>
  <conditionalFormatting sqref="D12460:K12460">
    <cfRule type="cellIs" dxfId="0" priority="26887" operator="equal">
      <formula>0</formula>
    </cfRule>
    <cfRule type="cellIs" dxfId="1" priority="26888" operator="equal">
      <formula>1</formula>
    </cfRule>
  </conditionalFormatting>
  <conditionalFormatting sqref="D12461:K12461">
    <cfRule type="cellIs" dxfId="0" priority="26889" operator="equal">
      <formula>0</formula>
    </cfRule>
    <cfRule type="cellIs" dxfId="1" priority="26890" operator="equal">
      <formula>1</formula>
    </cfRule>
  </conditionalFormatting>
  <conditionalFormatting sqref="D12462:K12462">
    <cfRule type="cellIs" dxfId="0" priority="26891" operator="equal">
      <formula>0</formula>
    </cfRule>
    <cfRule type="cellIs" dxfId="1" priority="26892" operator="equal">
      <formula>1</formula>
    </cfRule>
  </conditionalFormatting>
  <conditionalFormatting sqref="D12463:K12463">
    <cfRule type="cellIs" dxfId="0" priority="26893" operator="equal">
      <formula>0</formula>
    </cfRule>
    <cfRule type="cellIs" dxfId="1" priority="26894" operator="equal">
      <formula>1</formula>
    </cfRule>
  </conditionalFormatting>
  <conditionalFormatting sqref="D12464:K12464">
    <cfRule type="cellIs" dxfId="0" priority="26895" operator="equal">
      <formula>0</formula>
    </cfRule>
    <cfRule type="cellIs" dxfId="1" priority="26896" operator="equal">
      <formula>1</formula>
    </cfRule>
  </conditionalFormatting>
  <conditionalFormatting sqref="D12465:K12465">
    <cfRule type="cellIs" dxfId="0" priority="26897" operator="equal">
      <formula>0</formula>
    </cfRule>
    <cfRule type="cellIs" dxfId="1" priority="26898" operator="equal">
      <formula>1</formula>
    </cfRule>
  </conditionalFormatting>
  <conditionalFormatting sqref="D12466:K12466">
    <cfRule type="cellIs" dxfId="0" priority="26899" operator="equal">
      <formula>0</formula>
    </cfRule>
    <cfRule type="cellIs" dxfId="1" priority="26900" operator="equal">
      <formula>1</formula>
    </cfRule>
  </conditionalFormatting>
  <conditionalFormatting sqref="D12467:K12467">
    <cfRule type="cellIs" dxfId="0" priority="26901" operator="equal">
      <formula>0</formula>
    </cfRule>
    <cfRule type="cellIs" dxfId="1" priority="26902" operator="equal">
      <formula>1</formula>
    </cfRule>
  </conditionalFormatting>
  <conditionalFormatting sqref="D12468:K12468">
    <cfRule type="cellIs" dxfId="0" priority="26903" operator="equal">
      <formula>0</formula>
    </cfRule>
    <cfRule type="cellIs" dxfId="1" priority="26904" operator="equal">
      <formula>1</formula>
    </cfRule>
  </conditionalFormatting>
  <conditionalFormatting sqref="D12469:K12469">
    <cfRule type="cellIs" dxfId="0" priority="26905" operator="equal">
      <formula>0</formula>
    </cfRule>
    <cfRule type="cellIs" dxfId="1" priority="26906" operator="equal">
      <formula>1</formula>
    </cfRule>
  </conditionalFormatting>
  <conditionalFormatting sqref="D1246:K1246">
    <cfRule type="cellIs" dxfId="0" priority="2603" operator="equal">
      <formula>0</formula>
    </cfRule>
    <cfRule type="cellIs" dxfId="1" priority="2604" operator="equal">
      <formula>1</formula>
    </cfRule>
  </conditionalFormatting>
  <conditionalFormatting sqref="D12470:K12470">
    <cfRule type="cellIs" dxfId="0" priority="26907" operator="equal">
      <formula>0</formula>
    </cfRule>
    <cfRule type="cellIs" dxfId="1" priority="26908" operator="equal">
      <formula>1</formula>
    </cfRule>
  </conditionalFormatting>
  <conditionalFormatting sqref="D12471:K12471">
    <cfRule type="cellIs" dxfId="0" priority="26909" operator="equal">
      <formula>0</formula>
    </cfRule>
    <cfRule type="cellIs" dxfId="1" priority="26910" operator="equal">
      <formula>1</formula>
    </cfRule>
  </conditionalFormatting>
  <conditionalFormatting sqref="D12472">
    <cfRule type="colorScale" priority="27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75">
    <cfRule type="colorScale" priority="26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78:K12478">
    <cfRule type="cellIs" dxfId="0" priority="26927" operator="equal">
      <formula>0</formula>
    </cfRule>
    <cfRule type="cellIs" dxfId="1" priority="26928" operator="equal">
      <formula>1</formula>
    </cfRule>
  </conditionalFormatting>
  <conditionalFormatting sqref="D12479:K12479">
    <cfRule type="cellIs" dxfId="0" priority="26929" operator="equal">
      <formula>0</formula>
    </cfRule>
    <cfRule type="cellIs" dxfId="1" priority="26930" operator="equal">
      <formula>1</formula>
    </cfRule>
  </conditionalFormatting>
  <conditionalFormatting sqref="D1247:K1247">
    <cfRule type="cellIs" dxfId="0" priority="2605" operator="equal">
      <formula>0</formula>
    </cfRule>
    <cfRule type="cellIs" dxfId="1" priority="2606" operator="equal">
      <formula>1</formula>
    </cfRule>
  </conditionalFormatting>
  <conditionalFormatting sqref="D12480:K12480">
    <cfRule type="cellIs" dxfId="0" priority="26931" operator="equal">
      <formula>0</formula>
    </cfRule>
    <cfRule type="cellIs" dxfId="1" priority="26932" operator="equal">
      <formula>1</formula>
    </cfRule>
  </conditionalFormatting>
  <conditionalFormatting sqref="D12481:K12481">
    <cfRule type="cellIs" dxfId="0" priority="26933" operator="equal">
      <formula>0</formula>
    </cfRule>
    <cfRule type="cellIs" dxfId="1" priority="26934" operator="equal">
      <formula>1</formula>
    </cfRule>
  </conditionalFormatting>
  <conditionalFormatting sqref="D12482:K12482">
    <cfRule type="cellIs" dxfId="0" priority="26935" operator="equal">
      <formula>0</formula>
    </cfRule>
    <cfRule type="cellIs" dxfId="1" priority="26936" operator="equal">
      <formula>1</formula>
    </cfRule>
  </conditionalFormatting>
  <conditionalFormatting sqref="D12483:K12483">
    <cfRule type="cellIs" dxfId="0" priority="26937" operator="equal">
      <formula>0</formula>
    </cfRule>
    <cfRule type="cellIs" dxfId="1" priority="26938" operator="equal">
      <formula>1</formula>
    </cfRule>
  </conditionalFormatting>
  <conditionalFormatting sqref="D12484:K12484">
    <cfRule type="cellIs" dxfId="0" priority="26939" operator="equal">
      <formula>0</formula>
    </cfRule>
    <cfRule type="cellIs" dxfId="1" priority="26940" operator="equal">
      <formula>1</formula>
    </cfRule>
  </conditionalFormatting>
  <conditionalFormatting sqref="D12485:K12485">
    <cfRule type="cellIs" dxfId="0" priority="26941" operator="equal">
      <formula>0</formula>
    </cfRule>
    <cfRule type="cellIs" dxfId="1" priority="26942" operator="equal">
      <formula>1</formula>
    </cfRule>
  </conditionalFormatting>
  <conditionalFormatting sqref="D12486:K12486">
    <cfRule type="cellIs" dxfId="0" priority="26943" operator="equal">
      <formula>0</formula>
    </cfRule>
    <cfRule type="cellIs" dxfId="1" priority="26944" operator="equal">
      <formula>1</formula>
    </cfRule>
  </conditionalFormatting>
  <conditionalFormatting sqref="D12487:K12487">
    <cfRule type="cellIs" dxfId="0" priority="26945" operator="equal">
      <formula>0</formula>
    </cfRule>
    <cfRule type="cellIs" dxfId="1" priority="26946" operator="equal">
      <formula>1</formula>
    </cfRule>
  </conditionalFormatting>
  <conditionalFormatting sqref="D12488:K12488">
    <cfRule type="cellIs" dxfId="0" priority="26947" operator="equal">
      <formula>0</formula>
    </cfRule>
    <cfRule type="cellIs" dxfId="1" priority="26948" operator="equal">
      <formula>1</formula>
    </cfRule>
  </conditionalFormatting>
  <conditionalFormatting sqref="D12489:K12489">
    <cfRule type="cellIs" dxfId="0" priority="26949" operator="equal">
      <formula>0</formula>
    </cfRule>
    <cfRule type="cellIs" dxfId="1" priority="26950" operator="equal">
      <formula>1</formula>
    </cfRule>
  </conditionalFormatting>
  <conditionalFormatting sqref="D1248:K1248">
    <cfRule type="cellIs" dxfId="0" priority="2607" operator="equal">
      <formula>0</formula>
    </cfRule>
    <cfRule type="cellIs" dxfId="1" priority="2608" operator="equal">
      <formula>1</formula>
    </cfRule>
  </conditionalFormatting>
  <conditionalFormatting sqref="D12490:K12490">
    <cfRule type="cellIs" dxfId="0" priority="26951" operator="equal">
      <formula>0</formula>
    </cfRule>
    <cfRule type="cellIs" dxfId="1" priority="26952" operator="equal">
      <formula>1</formula>
    </cfRule>
  </conditionalFormatting>
  <conditionalFormatting sqref="D12491:K12491">
    <cfRule type="cellIs" dxfId="0" priority="26953" operator="equal">
      <formula>0</formula>
    </cfRule>
    <cfRule type="cellIs" dxfId="1" priority="26954" operator="equal">
      <formula>1</formula>
    </cfRule>
  </conditionalFormatting>
  <conditionalFormatting sqref="D12492:K12492">
    <cfRule type="cellIs" dxfId="0" priority="26955" operator="equal">
      <formula>0</formula>
    </cfRule>
    <cfRule type="cellIs" dxfId="1" priority="26956" operator="equal">
      <formula>1</formula>
    </cfRule>
  </conditionalFormatting>
  <conditionalFormatting sqref="D12493:K12493">
    <cfRule type="cellIs" dxfId="0" priority="26957" operator="equal">
      <formula>0</formula>
    </cfRule>
    <cfRule type="cellIs" dxfId="1" priority="26958" operator="equal">
      <formula>1</formula>
    </cfRule>
  </conditionalFormatting>
  <conditionalFormatting sqref="D12494:K12494">
    <cfRule type="cellIs" dxfId="0" priority="26959" operator="equal">
      <formula>0</formula>
    </cfRule>
    <cfRule type="cellIs" dxfId="1" priority="26960" operator="equal">
      <formula>1</formula>
    </cfRule>
  </conditionalFormatting>
  <conditionalFormatting sqref="D12495:K12495">
    <cfRule type="cellIs" dxfId="0" priority="26961" operator="equal">
      <formula>0</formula>
    </cfRule>
    <cfRule type="cellIs" dxfId="1" priority="26962" operator="equal">
      <formula>1</formula>
    </cfRule>
  </conditionalFormatting>
  <conditionalFormatting sqref="D12496:K12496">
    <cfRule type="cellIs" dxfId="0" priority="26963" operator="equal">
      <formula>0</formula>
    </cfRule>
    <cfRule type="cellIs" dxfId="1" priority="26964" operator="equal">
      <formula>1</formula>
    </cfRule>
  </conditionalFormatting>
  <conditionalFormatting sqref="D12497:K12497">
    <cfRule type="cellIs" dxfId="0" priority="26965" operator="equal">
      <formula>0</formula>
    </cfRule>
    <cfRule type="cellIs" dxfId="1" priority="26966" operator="equal">
      <formula>1</formula>
    </cfRule>
  </conditionalFormatting>
  <conditionalFormatting sqref="D12498:K12498">
    <cfRule type="cellIs" dxfId="0" priority="26967" operator="equal">
      <formula>0</formula>
    </cfRule>
    <cfRule type="cellIs" dxfId="1" priority="26968" operator="equal">
      <formula>1</formula>
    </cfRule>
  </conditionalFormatting>
  <conditionalFormatting sqref="D12499:K12499">
    <cfRule type="cellIs" dxfId="0" priority="26969" operator="equal">
      <formula>0</formula>
    </cfRule>
    <cfRule type="cellIs" dxfId="1" priority="26970" operator="equal">
      <formula>1</formula>
    </cfRule>
  </conditionalFormatting>
  <conditionalFormatting sqref="D1249:K1249">
    <cfRule type="cellIs" dxfId="0" priority="2609" operator="equal">
      <formula>0</formula>
    </cfRule>
    <cfRule type="cellIs" dxfId="1" priority="2610" operator="equal">
      <formula>1</formula>
    </cfRule>
  </conditionalFormatting>
  <conditionalFormatting sqref="D124:K124">
    <cfRule type="cellIs" dxfId="0" priority="229" operator="equal">
      <formula>0</formula>
    </cfRule>
    <cfRule type="cellIs" dxfId="1" priority="230" operator="equal">
      <formula>1</formula>
    </cfRule>
  </conditionalFormatting>
  <conditionalFormatting sqref="D12500:K12500">
    <cfRule type="cellIs" dxfId="0" priority="26971" operator="equal">
      <formula>0</formula>
    </cfRule>
    <cfRule type="cellIs" dxfId="1" priority="26972" operator="equal">
      <formula>1</formula>
    </cfRule>
  </conditionalFormatting>
  <conditionalFormatting sqref="D12501">
    <cfRule type="colorScale" priority="27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04:K12504">
    <cfRule type="cellIs" dxfId="0" priority="26981" operator="equal">
      <formula>0</formula>
    </cfRule>
    <cfRule type="cellIs" dxfId="1" priority="26982" operator="equal">
      <formula>1</formula>
    </cfRule>
  </conditionalFormatting>
  <conditionalFormatting sqref="D12505:K12505">
    <cfRule type="cellIs" dxfId="0" priority="26983" operator="equal">
      <formula>0</formula>
    </cfRule>
    <cfRule type="cellIs" dxfId="1" priority="26984" operator="equal">
      <formula>1</formula>
    </cfRule>
  </conditionalFormatting>
  <conditionalFormatting sqref="D12506:K12506">
    <cfRule type="cellIs" dxfId="0" priority="26985" operator="equal">
      <formula>0</formula>
    </cfRule>
    <cfRule type="cellIs" dxfId="1" priority="26986" operator="equal">
      <formula>1</formula>
    </cfRule>
  </conditionalFormatting>
  <conditionalFormatting sqref="D12507:K12507">
    <cfRule type="cellIs" dxfId="0" priority="26987" operator="equal">
      <formula>0</formula>
    </cfRule>
    <cfRule type="cellIs" dxfId="1" priority="26988" operator="equal">
      <formula>1</formula>
    </cfRule>
  </conditionalFormatting>
  <conditionalFormatting sqref="D12508:K12508">
    <cfRule type="cellIs" dxfId="0" priority="26989" operator="equal">
      <formula>0</formula>
    </cfRule>
    <cfRule type="cellIs" dxfId="1" priority="26990" operator="equal">
      <formula>1</formula>
    </cfRule>
  </conditionalFormatting>
  <conditionalFormatting sqref="D12509:K12509">
    <cfRule type="cellIs" dxfId="0" priority="26991" operator="equal">
      <formula>0</formula>
    </cfRule>
    <cfRule type="cellIs" dxfId="1" priority="26992" operator="equal">
      <formula>1</formula>
    </cfRule>
  </conditionalFormatting>
  <conditionalFormatting sqref="D1250:K1250">
    <cfRule type="cellIs" dxfId="0" priority="2611" operator="equal">
      <formula>0</formula>
    </cfRule>
    <cfRule type="cellIs" dxfId="1" priority="2612" operator="equal">
      <formula>1</formula>
    </cfRule>
  </conditionalFormatting>
  <conditionalFormatting sqref="D12510:K12510">
    <cfRule type="cellIs" dxfId="0" priority="26993" operator="equal">
      <formula>0</formula>
    </cfRule>
    <cfRule type="cellIs" dxfId="1" priority="26994" operator="equal">
      <formula>1</formula>
    </cfRule>
  </conditionalFormatting>
  <conditionalFormatting sqref="D12511:K12511">
    <cfRule type="cellIs" dxfId="0" priority="26995" operator="equal">
      <formula>0</formula>
    </cfRule>
    <cfRule type="cellIs" dxfId="1" priority="26996" operator="equal">
      <formula>1</formula>
    </cfRule>
  </conditionalFormatting>
  <conditionalFormatting sqref="D12512:K12512">
    <cfRule type="cellIs" dxfId="0" priority="26997" operator="equal">
      <formula>0</formula>
    </cfRule>
    <cfRule type="cellIs" dxfId="1" priority="26998" operator="equal">
      <formula>1</formula>
    </cfRule>
  </conditionalFormatting>
  <conditionalFormatting sqref="D12513:K12513">
    <cfRule type="cellIs" dxfId="0" priority="26999" operator="equal">
      <formula>0</formula>
    </cfRule>
    <cfRule type="cellIs" dxfId="1" priority="27000" operator="equal">
      <formula>1</formula>
    </cfRule>
  </conditionalFormatting>
  <conditionalFormatting sqref="D12514:K12514">
    <cfRule type="cellIs" dxfId="0" priority="27001" operator="equal">
      <formula>0</formula>
    </cfRule>
    <cfRule type="cellIs" dxfId="1" priority="27002" operator="equal">
      <formula>1</formula>
    </cfRule>
  </conditionalFormatting>
  <conditionalFormatting sqref="D12515:K12515">
    <cfRule type="cellIs" dxfId="0" priority="27003" operator="equal">
      <formula>0</formula>
    </cfRule>
    <cfRule type="cellIs" dxfId="1" priority="27004" operator="equal">
      <formula>1</formula>
    </cfRule>
  </conditionalFormatting>
  <conditionalFormatting sqref="D12516:K12516">
    <cfRule type="cellIs" dxfId="0" priority="27005" operator="equal">
      <formula>0</formula>
    </cfRule>
    <cfRule type="cellIs" dxfId="1" priority="27006" operator="equal">
      <formula>1</formula>
    </cfRule>
  </conditionalFormatting>
  <conditionalFormatting sqref="D12517:K12517">
    <cfRule type="cellIs" dxfId="0" priority="27007" operator="equal">
      <formula>0</formula>
    </cfRule>
    <cfRule type="cellIs" dxfId="1" priority="27008" operator="equal">
      <formula>1</formula>
    </cfRule>
  </conditionalFormatting>
  <conditionalFormatting sqref="D12518:K12518">
    <cfRule type="cellIs" dxfId="0" priority="27009" operator="equal">
      <formula>0</formula>
    </cfRule>
    <cfRule type="cellIs" dxfId="1" priority="27010" operator="equal">
      <formula>1</formula>
    </cfRule>
  </conditionalFormatting>
  <conditionalFormatting sqref="D12519:K12519">
    <cfRule type="cellIs" dxfId="0" priority="27011" operator="equal">
      <formula>0</formula>
    </cfRule>
    <cfRule type="cellIs" dxfId="1" priority="27012" operator="equal">
      <formula>1</formula>
    </cfRule>
  </conditionalFormatting>
  <conditionalFormatting sqref="D1251:K1251">
    <cfRule type="cellIs" dxfId="0" priority="2613" operator="equal">
      <formula>0</formula>
    </cfRule>
    <cfRule type="cellIs" dxfId="1" priority="2614" operator="equal">
      <formula>1</formula>
    </cfRule>
  </conditionalFormatting>
  <conditionalFormatting sqref="D12520:K12520">
    <cfRule type="cellIs" dxfId="0" priority="27013" operator="equal">
      <formula>0</formula>
    </cfRule>
    <cfRule type="cellIs" dxfId="1" priority="27014" operator="equal">
      <formula>1</formula>
    </cfRule>
  </conditionalFormatting>
  <conditionalFormatting sqref="D12521:K12521">
    <cfRule type="cellIs" dxfId="0" priority="27015" operator="equal">
      <formula>0</formula>
    </cfRule>
    <cfRule type="cellIs" dxfId="1" priority="27016" operator="equal">
      <formula>1</formula>
    </cfRule>
  </conditionalFormatting>
  <conditionalFormatting sqref="D12522:K12522">
    <cfRule type="cellIs" dxfId="0" priority="27017" operator="equal">
      <formula>0</formula>
    </cfRule>
    <cfRule type="cellIs" dxfId="1" priority="27018" operator="equal">
      <formula>1</formula>
    </cfRule>
  </conditionalFormatting>
  <conditionalFormatting sqref="D12523:K12523">
    <cfRule type="cellIs" dxfId="0" priority="27019" operator="equal">
      <formula>0</formula>
    </cfRule>
    <cfRule type="cellIs" dxfId="1" priority="27020" operator="equal">
      <formula>1</formula>
    </cfRule>
  </conditionalFormatting>
  <conditionalFormatting sqref="D12524">
    <cfRule type="colorScale" priority="27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27:K12527">
    <cfRule type="cellIs" dxfId="0" priority="27029" operator="equal">
      <formula>0</formula>
    </cfRule>
    <cfRule type="cellIs" dxfId="1" priority="27030" operator="equal">
      <formula>1</formula>
    </cfRule>
  </conditionalFormatting>
  <conditionalFormatting sqref="D12528:K12528">
    <cfRule type="cellIs" dxfId="0" priority="27031" operator="equal">
      <formula>0</formula>
    </cfRule>
    <cfRule type="cellIs" dxfId="1" priority="27032" operator="equal">
      <formula>1</formula>
    </cfRule>
  </conditionalFormatting>
  <conditionalFormatting sqref="D12529:K12529">
    <cfRule type="cellIs" dxfId="0" priority="27033" operator="equal">
      <formula>0</formula>
    </cfRule>
    <cfRule type="cellIs" dxfId="1" priority="27034" operator="equal">
      <formula>1</formula>
    </cfRule>
  </conditionalFormatting>
  <conditionalFormatting sqref="D1252:K1252">
    <cfRule type="cellIs" dxfId="0" priority="2615" operator="equal">
      <formula>0</formula>
    </cfRule>
    <cfRule type="cellIs" dxfId="1" priority="2616" operator="equal">
      <formula>1</formula>
    </cfRule>
  </conditionalFormatting>
  <conditionalFormatting sqref="D12530:K12530">
    <cfRule type="cellIs" dxfId="0" priority="27035" operator="equal">
      <formula>0</formula>
    </cfRule>
    <cfRule type="cellIs" dxfId="1" priority="27036" operator="equal">
      <formula>1</formula>
    </cfRule>
  </conditionalFormatting>
  <conditionalFormatting sqref="D12531:K12531">
    <cfRule type="cellIs" dxfId="0" priority="27037" operator="equal">
      <formula>0</formula>
    </cfRule>
    <cfRule type="cellIs" dxfId="1" priority="27038" operator="equal">
      <formula>1</formula>
    </cfRule>
  </conditionalFormatting>
  <conditionalFormatting sqref="D12532:K12532">
    <cfRule type="cellIs" dxfId="0" priority="27039" operator="equal">
      <formula>0</formula>
    </cfRule>
    <cfRule type="cellIs" dxfId="1" priority="27040" operator="equal">
      <formula>1</formula>
    </cfRule>
  </conditionalFormatting>
  <conditionalFormatting sqref="D12533:K12533">
    <cfRule type="cellIs" dxfId="0" priority="27041" operator="equal">
      <formula>0</formula>
    </cfRule>
    <cfRule type="cellIs" dxfId="1" priority="27042" operator="equal">
      <formula>1</formula>
    </cfRule>
  </conditionalFormatting>
  <conditionalFormatting sqref="D12534:K12534">
    <cfRule type="cellIs" dxfId="0" priority="27043" operator="equal">
      <formula>0</formula>
    </cfRule>
    <cfRule type="cellIs" dxfId="1" priority="27044" operator="equal">
      <formula>1</formula>
    </cfRule>
  </conditionalFormatting>
  <conditionalFormatting sqref="D12535:K12535">
    <cfRule type="cellIs" dxfId="0" priority="27045" operator="equal">
      <formula>0</formula>
    </cfRule>
    <cfRule type="cellIs" dxfId="1" priority="27046" operator="equal">
      <formula>1</formula>
    </cfRule>
  </conditionalFormatting>
  <conditionalFormatting sqref="D12536:K12536">
    <cfRule type="cellIs" dxfId="0" priority="27047" operator="equal">
      <formula>0</formula>
    </cfRule>
    <cfRule type="cellIs" dxfId="1" priority="27048" operator="equal">
      <formula>1</formula>
    </cfRule>
  </conditionalFormatting>
  <conditionalFormatting sqref="D12537:K12537">
    <cfRule type="cellIs" dxfId="0" priority="27049" operator="equal">
      <formula>0</formula>
    </cfRule>
    <cfRule type="cellIs" dxfId="1" priority="27050" operator="equal">
      <formula>1</formula>
    </cfRule>
  </conditionalFormatting>
  <conditionalFormatting sqref="D12538:K12538">
    <cfRule type="cellIs" dxfId="0" priority="27051" operator="equal">
      <formula>0</formula>
    </cfRule>
    <cfRule type="cellIs" dxfId="1" priority="27052" operator="equal">
      <formula>1</formula>
    </cfRule>
  </conditionalFormatting>
  <conditionalFormatting sqref="D12539:K12539">
    <cfRule type="cellIs" dxfId="0" priority="27053" operator="equal">
      <formula>0</formula>
    </cfRule>
    <cfRule type="cellIs" dxfId="1" priority="27054" operator="equal">
      <formula>1</formula>
    </cfRule>
  </conditionalFormatting>
  <conditionalFormatting sqref="D1253:K1253">
    <cfRule type="cellIs" dxfId="0" priority="2617" operator="equal">
      <formula>0</formula>
    </cfRule>
    <cfRule type="cellIs" dxfId="1" priority="2618" operator="equal">
      <formula>1</formula>
    </cfRule>
  </conditionalFormatting>
  <conditionalFormatting sqref="D12540:K12540">
    <cfRule type="cellIs" dxfId="0" priority="27055" operator="equal">
      <formula>0</formula>
    </cfRule>
    <cfRule type="cellIs" dxfId="1" priority="27056" operator="equal">
      <formula>1</formula>
    </cfRule>
  </conditionalFormatting>
  <conditionalFormatting sqref="D12541:K12541">
    <cfRule type="cellIs" dxfId="0" priority="27057" operator="equal">
      <formula>0</formula>
    </cfRule>
    <cfRule type="cellIs" dxfId="1" priority="27058" operator="equal">
      <formula>1</formula>
    </cfRule>
  </conditionalFormatting>
  <conditionalFormatting sqref="D12542:K12542">
    <cfRule type="cellIs" dxfId="0" priority="27059" operator="equal">
      <formula>0</formula>
    </cfRule>
    <cfRule type="cellIs" dxfId="1" priority="27060" operator="equal">
      <formula>1</formula>
    </cfRule>
  </conditionalFormatting>
  <conditionalFormatting sqref="D12543:K12543">
    <cfRule type="cellIs" dxfId="0" priority="27061" operator="equal">
      <formula>0</formula>
    </cfRule>
    <cfRule type="cellIs" dxfId="1" priority="27062" operator="equal">
      <formula>1</formula>
    </cfRule>
  </conditionalFormatting>
  <conditionalFormatting sqref="D12544:K12544">
    <cfRule type="cellIs" dxfId="0" priority="27063" operator="equal">
      <formula>0</formula>
    </cfRule>
    <cfRule type="cellIs" dxfId="1" priority="27064" operator="equal">
      <formula>1</formula>
    </cfRule>
  </conditionalFormatting>
  <conditionalFormatting sqref="D12545:K12545">
    <cfRule type="cellIs" dxfId="0" priority="27065" operator="equal">
      <formula>0</formula>
    </cfRule>
    <cfRule type="cellIs" dxfId="1" priority="27066" operator="equal">
      <formula>1</formula>
    </cfRule>
  </conditionalFormatting>
  <conditionalFormatting sqref="D12546:K12546">
    <cfRule type="cellIs" dxfId="0" priority="27067" operator="equal">
      <formula>0</formula>
    </cfRule>
    <cfRule type="cellIs" dxfId="1" priority="27068" operator="equal">
      <formula>1</formula>
    </cfRule>
  </conditionalFormatting>
  <conditionalFormatting sqref="D12547:K12547">
    <cfRule type="cellIs" dxfId="0" priority="27069" operator="equal">
      <formula>0</formula>
    </cfRule>
    <cfRule type="cellIs" dxfId="1" priority="27070" operator="equal">
      <formula>1</formula>
    </cfRule>
  </conditionalFormatting>
  <conditionalFormatting sqref="D12548:K12548">
    <cfRule type="cellIs" dxfId="0" priority="27071" operator="equal">
      <formula>0</formula>
    </cfRule>
    <cfRule type="cellIs" dxfId="1" priority="27072" operator="equal">
      <formula>1</formula>
    </cfRule>
  </conditionalFormatting>
  <conditionalFormatting sqref="D12549:K12549">
    <cfRule type="cellIs" dxfId="0" priority="27073" operator="equal">
      <formula>0</formula>
    </cfRule>
    <cfRule type="cellIs" dxfId="1" priority="27074" operator="equal">
      <formula>1</formula>
    </cfRule>
  </conditionalFormatting>
  <conditionalFormatting sqref="D1254:K1254">
    <cfRule type="cellIs" dxfId="0" priority="2619" operator="equal">
      <formula>0</formula>
    </cfRule>
    <cfRule type="cellIs" dxfId="1" priority="2620" operator="equal">
      <formula>1</formula>
    </cfRule>
  </conditionalFormatting>
  <conditionalFormatting sqref="D12550:K12550">
    <cfRule type="cellIs" dxfId="0" priority="27075" operator="equal">
      <formula>0</formula>
    </cfRule>
    <cfRule type="cellIs" dxfId="1" priority="27076" operator="equal">
      <formula>1</formula>
    </cfRule>
  </conditionalFormatting>
  <conditionalFormatting sqref="D12551:K12551">
    <cfRule type="cellIs" dxfId="0" priority="27077" operator="equal">
      <formula>0</formula>
    </cfRule>
    <cfRule type="cellIs" dxfId="1" priority="27078" operator="equal">
      <formula>1</formula>
    </cfRule>
  </conditionalFormatting>
  <conditionalFormatting sqref="D12552:K12552">
    <cfRule type="cellIs" dxfId="0" priority="27079" operator="equal">
      <formula>0</formula>
    </cfRule>
    <cfRule type="cellIs" dxfId="1" priority="27080" operator="equal">
      <formula>1</formula>
    </cfRule>
  </conditionalFormatting>
  <conditionalFormatting sqref="D12553">
    <cfRule type="colorScale" priority="27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56">
    <cfRule type="colorScale" priority="27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59:K12559">
    <cfRule type="cellIs" dxfId="0" priority="27097" operator="equal">
      <formula>0</formula>
    </cfRule>
    <cfRule type="cellIs" dxfId="1" priority="27098" operator="equal">
      <formula>1</formula>
    </cfRule>
  </conditionalFormatting>
  <conditionalFormatting sqref="D1255:K1255">
    <cfRule type="cellIs" dxfId="0" priority="2621" operator="equal">
      <formula>0</formula>
    </cfRule>
    <cfRule type="cellIs" dxfId="1" priority="2622" operator="equal">
      <formula>1</formula>
    </cfRule>
  </conditionalFormatting>
  <conditionalFormatting sqref="D12560:K12560">
    <cfRule type="cellIs" dxfId="0" priority="27099" operator="equal">
      <formula>0</formula>
    </cfRule>
    <cfRule type="cellIs" dxfId="1" priority="27100" operator="equal">
      <formula>1</formula>
    </cfRule>
  </conditionalFormatting>
  <conditionalFormatting sqref="D12561">
    <cfRule type="colorScale" priority="27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64">
    <cfRule type="colorScale" priority="27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67:K12567">
    <cfRule type="cellIs" dxfId="0" priority="27117" operator="equal">
      <formula>0</formula>
    </cfRule>
    <cfRule type="cellIs" dxfId="1" priority="27118" operator="equal">
      <formula>1</formula>
    </cfRule>
  </conditionalFormatting>
  <conditionalFormatting sqref="D12568:K12568">
    <cfRule type="cellIs" dxfId="0" priority="27119" operator="equal">
      <formula>0</formula>
    </cfRule>
    <cfRule type="cellIs" dxfId="1" priority="27120" operator="equal">
      <formula>1</formula>
    </cfRule>
  </conditionalFormatting>
  <conditionalFormatting sqref="D12569:K12569">
    <cfRule type="cellIs" dxfId="0" priority="27121" operator="equal">
      <formula>0</formula>
    </cfRule>
    <cfRule type="cellIs" dxfId="1" priority="27122" operator="equal">
      <formula>1</formula>
    </cfRule>
  </conditionalFormatting>
  <conditionalFormatting sqref="D1256:K1256">
    <cfRule type="cellIs" dxfId="0" priority="2623" operator="equal">
      <formula>0</formula>
    </cfRule>
    <cfRule type="cellIs" dxfId="1" priority="2624" operator="equal">
      <formula>1</formula>
    </cfRule>
  </conditionalFormatting>
  <conditionalFormatting sqref="D12570:K12570">
    <cfRule type="cellIs" dxfId="0" priority="27123" operator="equal">
      <formula>0</formula>
    </cfRule>
    <cfRule type="cellIs" dxfId="1" priority="27124" operator="equal">
      <formula>1</formula>
    </cfRule>
  </conditionalFormatting>
  <conditionalFormatting sqref="D12571:K12571">
    <cfRule type="cellIs" dxfId="0" priority="27125" operator="equal">
      <formula>0</formula>
    </cfRule>
    <cfRule type="cellIs" dxfId="1" priority="27126" operator="equal">
      <formula>1</formula>
    </cfRule>
  </conditionalFormatting>
  <conditionalFormatting sqref="D12572:K12572">
    <cfRule type="cellIs" dxfId="0" priority="27127" operator="equal">
      <formula>0</formula>
    </cfRule>
    <cfRule type="cellIs" dxfId="1" priority="27128" operator="equal">
      <formula>1</formula>
    </cfRule>
  </conditionalFormatting>
  <conditionalFormatting sqref="D12573:K12573">
    <cfRule type="cellIs" dxfId="0" priority="27129" operator="equal">
      <formula>0</formula>
    </cfRule>
    <cfRule type="cellIs" dxfId="1" priority="27130" operator="equal">
      <formula>1</formula>
    </cfRule>
  </conditionalFormatting>
  <conditionalFormatting sqref="D12574:K12574">
    <cfRule type="cellIs" dxfId="0" priority="27131" operator="equal">
      <formula>0</formula>
    </cfRule>
    <cfRule type="cellIs" dxfId="1" priority="27132" operator="equal">
      <formula>1</formula>
    </cfRule>
  </conditionalFormatting>
  <conditionalFormatting sqref="D12575:K12575">
    <cfRule type="cellIs" dxfId="0" priority="27133" operator="equal">
      <formula>0</formula>
    </cfRule>
    <cfRule type="cellIs" dxfId="1" priority="27134" operator="equal">
      <formula>1</formula>
    </cfRule>
  </conditionalFormatting>
  <conditionalFormatting sqref="D12576:K12576">
    <cfRule type="cellIs" dxfId="0" priority="27135" operator="equal">
      <formula>0</formula>
    </cfRule>
    <cfRule type="cellIs" dxfId="1" priority="27136" operator="equal">
      <formula>1</formula>
    </cfRule>
  </conditionalFormatting>
  <conditionalFormatting sqref="D12577:K12577">
    <cfRule type="cellIs" dxfId="0" priority="27137" operator="equal">
      <formula>0</formula>
    </cfRule>
    <cfRule type="cellIs" dxfId="1" priority="27138" operator="equal">
      <formula>1</formula>
    </cfRule>
  </conditionalFormatting>
  <conditionalFormatting sqref="D12578:K12578">
    <cfRule type="cellIs" dxfId="0" priority="27139" operator="equal">
      <formula>0</formula>
    </cfRule>
    <cfRule type="cellIs" dxfId="1" priority="27140" operator="equal">
      <formula>1</formula>
    </cfRule>
  </conditionalFormatting>
  <conditionalFormatting sqref="D12579">
    <cfRule type="colorScale" priority="27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7:K1257">
    <cfRule type="cellIs" dxfId="0" priority="2625" operator="equal">
      <formula>0</formula>
    </cfRule>
    <cfRule type="cellIs" dxfId="1" priority="2626" operator="equal">
      <formula>1</formula>
    </cfRule>
  </conditionalFormatting>
  <conditionalFormatting sqref="D12582">
    <cfRule type="colorScale" priority="27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85:K12585">
    <cfRule type="cellIs" dxfId="0" priority="27157" operator="equal">
      <formula>0</formula>
    </cfRule>
    <cfRule type="cellIs" dxfId="1" priority="27158" operator="equal">
      <formula>1</formula>
    </cfRule>
  </conditionalFormatting>
  <conditionalFormatting sqref="D12586:K12586">
    <cfRule type="cellIs" dxfId="0" priority="27159" operator="equal">
      <formula>0</formula>
    </cfRule>
    <cfRule type="cellIs" dxfId="1" priority="27160" operator="equal">
      <formula>1</formula>
    </cfRule>
  </conditionalFormatting>
  <conditionalFormatting sqref="D12587:K12587">
    <cfRule type="cellIs" dxfId="0" priority="27161" operator="equal">
      <formula>0</formula>
    </cfRule>
    <cfRule type="cellIs" dxfId="1" priority="27162" operator="equal">
      <formula>1</formula>
    </cfRule>
  </conditionalFormatting>
  <conditionalFormatting sqref="D12588">
    <cfRule type="colorScale" priority="27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8:K1258">
    <cfRule type="cellIs" dxfId="0" priority="2627" operator="equal">
      <formula>0</formula>
    </cfRule>
    <cfRule type="cellIs" dxfId="1" priority="2628" operator="equal">
      <formula>1</formula>
    </cfRule>
  </conditionalFormatting>
  <conditionalFormatting sqref="D12591">
    <cfRule type="colorScale" priority="27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94:K12594">
    <cfRule type="cellIs" dxfId="0" priority="27179" operator="equal">
      <formula>0</formula>
    </cfRule>
    <cfRule type="cellIs" dxfId="1" priority="27180" operator="equal">
      <formula>1</formula>
    </cfRule>
  </conditionalFormatting>
  <conditionalFormatting sqref="D12595:K12595">
    <cfRule type="cellIs" dxfId="0" priority="27181" operator="equal">
      <formula>0</formula>
    </cfRule>
    <cfRule type="cellIs" dxfId="1" priority="27182" operator="equal">
      <formula>1</formula>
    </cfRule>
  </conditionalFormatting>
  <conditionalFormatting sqref="D12596:K12596">
    <cfRule type="cellIs" dxfId="0" priority="27183" operator="equal">
      <formula>0</formula>
    </cfRule>
    <cfRule type="cellIs" dxfId="1" priority="27184" operator="equal">
      <formula>1</formula>
    </cfRule>
  </conditionalFormatting>
  <conditionalFormatting sqref="D12597:K12597">
    <cfRule type="cellIs" dxfId="0" priority="27185" operator="equal">
      <formula>0</formula>
    </cfRule>
    <cfRule type="cellIs" dxfId="1" priority="27186" operator="equal">
      <formula>1</formula>
    </cfRule>
  </conditionalFormatting>
  <conditionalFormatting sqref="D12598:K12598">
    <cfRule type="cellIs" dxfId="0" priority="27187" operator="equal">
      <formula>0</formula>
    </cfRule>
    <cfRule type="cellIs" dxfId="1" priority="27188" operator="equal">
      <formula>1</formula>
    </cfRule>
  </conditionalFormatting>
  <conditionalFormatting sqref="D12599:K12599">
    <cfRule type="cellIs" dxfId="0" priority="27189" operator="equal">
      <formula>0</formula>
    </cfRule>
    <cfRule type="cellIs" dxfId="1" priority="27190" operator="equal">
      <formula>1</formula>
    </cfRule>
  </conditionalFormatting>
  <conditionalFormatting sqref="D1259:K1259">
    <cfRule type="cellIs" dxfId="0" priority="2629" operator="equal">
      <formula>0</formula>
    </cfRule>
    <cfRule type="cellIs" dxfId="1" priority="2630" operator="equal">
      <formula>1</formula>
    </cfRule>
  </conditionalFormatting>
  <conditionalFormatting sqref="D125:K125">
    <cfRule type="cellIs" dxfId="0" priority="231" operator="equal">
      <formula>0</formula>
    </cfRule>
    <cfRule type="cellIs" dxfId="1" priority="232" operator="equal">
      <formula>1</formula>
    </cfRule>
  </conditionalFormatting>
  <conditionalFormatting sqref="D12600">
    <cfRule type="colorScale" priority="27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03">
    <cfRule type="colorScale" priority="27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06:K12606">
    <cfRule type="cellIs" dxfId="0" priority="27207" operator="equal">
      <formula>0</formula>
    </cfRule>
    <cfRule type="cellIs" dxfId="1" priority="27208" operator="equal">
      <formula>1</formula>
    </cfRule>
  </conditionalFormatting>
  <conditionalFormatting sqref="D12607:K12607">
    <cfRule type="cellIs" dxfId="0" priority="27209" operator="equal">
      <formula>0</formula>
    </cfRule>
    <cfRule type="cellIs" dxfId="1" priority="27210" operator="equal">
      <formula>1</formula>
    </cfRule>
  </conditionalFormatting>
  <conditionalFormatting sqref="D12608:K12608">
    <cfRule type="cellIs" dxfId="0" priority="27211" operator="equal">
      <formula>0</formula>
    </cfRule>
    <cfRule type="cellIs" dxfId="1" priority="27212" operator="equal">
      <formula>1</formula>
    </cfRule>
  </conditionalFormatting>
  <conditionalFormatting sqref="D12609:K12609">
    <cfRule type="cellIs" dxfId="0" priority="27213" operator="equal">
      <formula>0</formula>
    </cfRule>
    <cfRule type="cellIs" dxfId="1" priority="27214" operator="equal">
      <formula>1</formula>
    </cfRule>
  </conditionalFormatting>
  <conditionalFormatting sqref="D1260:K1260">
    <cfRule type="cellIs" dxfId="0" priority="2631" operator="equal">
      <formula>0</formula>
    </cfRule>
    <cfRule type="cellIs" dxfId="1" priority="2632" operator="equal">
      <formula>1</formula>
    </cfRule>
  </conditionalFormatting>
  <conditionalFormatting sqref="D1261">
    <cfRule type="colorScale" priority="2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10">
    <cfRule type="colorScale" priority="27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13">
    <cfRule type="colorScale" priority="27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16:K12616">
    <cfRule type="cellIs" dxfId="0" priority="27231" operator="equal">
      <formula>0</formula>
    </cfRule>
    <cfRule type="cellIs" dxfId="1" priority="27232" operator="equal">
      <formula>1</formula>
    </cfRule>
  </conditionalFormatting>
  <conditionalFormatting sqref="D12617">
    <cfRule type="colorScale" priority="27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20">
    <cfRule type="colorScale" priority="27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23:K12623">
    <cfRule type="cellIs" dxfId="0" priority="27249" operator="equal">
      <formula>0</formula>
    </cfRule>
    <cfRule type="cellIs" dxfId="1" priority="27250" operator="equal">
      <formula>1</formula>
    </cfRule>
  </conditionalFormatting>
  <conditionalFormatting sqref="D12624:K12624">
    <cfRule type="cellIs" dxfId="0" priority="27251" operator="equal">
      <formula>0</formula>
    </cfRule>
    <cfRule type="cellIs" dxfId="1" priority="27252" operator="equal">
      <formula>1</formula>
    </cfRule>
  </conditionalFormatting>
  <conditionalFormatting sqref="D12625:K12625">
    <cfRule type="cellIs" dxfId="0" priority="27253" operator="equal">
      <formula>0</formula>
    </cfRule>
    <cfRule type="cellIs" dxfId="1" priority="27254" operator="equal">
      <formula>1</formula>
    </cfRule>
  </conditionalFormatting>
  <conditionalFormatting sqref="D12626:K12626">
    <cfRule type="cellIs" dxfId="0" priority="27255" operator="equal">
      <formula>0</formula>
    </cfRule>
    <cfRule type="cellIs" dxfId="1" priority="27256" operator="equal">
      <formula>1</formula>
    </cfRule>
  </conditionalFormatting>
  <conditionalFormatting sqref="D12627:K12627">
    <cfRule type="cellIs" dxfId="0" priority="27257" operator="equal">
      <formula>0</formula>
    </cfRule>
    <cfRule type="cellIs" dxfId="1" priority="27258" operator="equal">
      <formula>1</formula>
    </cfRule>
  </conditionalFormatting>
  <conditionalFormatting sqref="D12628:K12628">
    <cfRule type="cellIs" dxfId="0" priority="27259" operator="equal">
      <formula>0</formula>
    </cfRule>
    <cfRule type="cellIs" dxfId="1" priority="27260" operator="equal">
      <formula>1</formula>
    </cfRule>
  </conditionalFormatting>
  <conditionalFormatting sqref="D12629:K12629">
    <cfRule type="cellIs" dxfId="0" priority="27261" operator="equal">
      <formula>0</formula>
    </cfRule>
    <cfRule type="cellIs" dxfId="1" priority="27262" operator="equal">
      <formula>1</formula>
    </cfRule>
  </conditionalFormatting>
  <conditionalFormatting sqref="D12630">
    <cfRule type="colorScale" priority="27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33">
    <cfRule type="colorScale" priority="27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36:K12636">
    <cfRule type="cellIs" dxfId="0" priority="27279" operator="equal">
      <formula>0</formula>
    </cfRule>
    <cfRule type="cellIs" dxfId="1" priority="27280" operator="equal">
      <formula>1</formula>
    </cfRule>
  </conditionalFormatting>
  <conditionalFormatting sqref="D12637:K12637">
    <cfRule type="cellIs" dxfId="0" priority="27281" operator="equal">
      <formula>0</formula>
    </cfRule>
    <cfRule type="cellIs" dxfId="1" priority="27282" operator="equal">
      <formula>1</formula>
    </cfRule>
  </conditionalFormatting>
  <conditionalFormatting sqref="D12638:K12638">
    <cfRule type="cellIs" dxfId="0" priority="27283" operator="equal">
      <formula>0</formula>
    </cfRule>
    <cfRule type="cellIs" dxfId="1" priority="27284" operator="equal">
      <formula>1</formula>
    </cfRule>
  </conditionalFormatting>
  <conditionalFormatting sqref="D12639:K12639">
    <cfRule type="cellIs" dxfId="0" priority="27285" operator="equal">
      <formula>0</formula>
    </cfRule>
    <cfRule type="cellIs" dxfId="1" priority="27286" operator="equal">
      <formula>1</formula>
    </cfRule>
  </conditionalFormatting>
  <conditionalFormatting sqref="D1264">
    <cfRule type="colorScale" priority="2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40:K12640">
    <cfRule type="cellIs" dxfId="0" priority="27287" operator="equal">
      <formula>0</formula>
    </cfRule>
    <cfRule type="cellIs" dxfId="1" priority="27288" operator="equal">
      <formula>1</formula>
    </cfRule>
  </conditionalFormatting>
  <conditionalFormatting sqref="D12641">
    <cfRule type="colorScale" priority="27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44">
    <cfRule type="colorScale" priority="27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47:K12647">
    <cfRule type="cellIs" dxfId="0" priority="27305" operator="equal">
      <formula>0</formula>
    </cfRule>
    <cfRule type="cellIs" dxfId="1" priority="27306" operator="equal">
      <formula>1</formula>
    </cfRule>
  </conditionalFormatting>
  <conditionalFormatting sqref="D12648:K12648">
    <cfRule type="cellIs" dxfId="0" priority="27307" operator="equal">
      <formula>0</formula>
    </cfRule>
    <cfRule type="cellIs" dxfId="1" priority="27308" operator="equal">
      <formula>1</formula>
    </cfRule>
  </conditionalFormatting>
  <conditionalFormatting sqref="D12649:K12649">
    <cfRule type="cellIs" dxfId="0" priority="27309" operator="equal">
      <formula>0</formula>
    </cfRule>
    <cfRule type="cellIs" dxfId="1" priority="27310" operator="equal">
      <formula>1</formula>
    </cfRule>
  </conditionalFormatting>
  <conditionalFormatting sqref="D12650:K12650">
    <cfRule type="cellIs" dxfId="0" priority="27311" operator="equal">
      <formula>0</formula>
    </cfRule>
    <cfRule type="cellIs" dxfId="1" priority="27312" operator="equal">
      <formula>1</formula>
    </cfRule>
  </conditionalFormatting>
  <conditionalFormatting sqref="D12651:K12651">
    <cfRule type="cellIs" dxfId="0" priority="27313" operator="equal">
      <formula>0</formula>
    </cfRule>
    <cfRule type="cellIs" dxfId="1" priority="27314" operator="equal">
      <formula>1</formula>
    </cfRule>
  </conditionalFormatting>
  <conditionalFormatting sqref="D12652">
    <cfRule type="colorScale" priority="27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55">
    <cfRule type="colorScale" priority="27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58:K12658">
    <cfRule type="cellIs" dxfId="0" priority="27331" operator="equal">
      <formula>0</formula>
    </cfRule>
    <cfRule type="cellIs" dxfId="1" priority="27332" operator="equal">
      <formula>1</formula>
    </cfRule>
  </conditionalFormatting>
  <conditionalFormatting sqref="D12659">
    <cfRule type="colorScale" priority="27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62">
    <cfRule type="colorScale" priority="27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65:K12665">
    <cfRule type="cellIs" dxfId="0" priority="27349" operator="equal">
      <formula>0</formula>
    </cfRule>
    <cfRule type="cellIs" dxfId="1" priority="27350" operator="equal">
      <formula>1</formula>
    </cfRule>
  </conditionalFormatting>
  <conditionalFormatting sqref="D12666:K12666">
    <cfRule type="cellIs" dxfId="0" priority="27351" operator="equal">
      <formula>0</formula>
    </cfRule>
    <cfRule type="cellIs" dxfId="1" priority="27352" operator="equal">
      <formula>1</formula>
    </cfRule>
  </conditionalFormatting>
  <conditionalFormatting sqref="D12667:K12667">
    <cfRule type="cellIs" dxfId="0" priority="27353" operator="equal">
      <formula>0</formula>
    </cfRule>
    <cfRule type="cellIs" dxfId="1" priority="27354" operator="equal">
      <formula>1</formula>
    </cfRule>
  </conditionalFormatting>
  <conditionalFormatting sqref="D12668:K12668">
    <cfRule type="cellIs" dxfId="0" priority="27355" operator="equal">
      <formula>0</formula>
    </cfRule>
    <cfRule type="cellIs" dxfId="1" priority="27356" operator="equal">
      <formula>1</formula>
    </cfRule>
  </conditionalFormatting>
  <conditionalFormatting sqref="D12669:K12669">
    <cfRule type="cellIs" dxfId="0" priority="27357" operator="equal">
      <formula>0</formula>
    </cfRule>
    <cfRule type="cellIs" dxfId="1" priority="27358" operator="equal">
      <formula>1</formula>
    </cfRule>
  </conditionalFormatting>
  <conditionalFormatting sqref="D12670">
    <cfRule type="colorScale" priority="28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73">
    <cfRule type="colorScale" priority="27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76">
    <cfRule type="colorScale" priority="27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79:K12679">
    <cfRule type="cellIs" dxfId="0" priority="27383" operator="equal">
      <formula>0</formula>
    </cfRule>
    <cfRule type="cellIs" dxfId="1" priority="27384" operator="equal">
      <formula>1</formula>
    </cfRule>
  </conditionalFormatting>
  <conditionalFormatting sqref="D1267:K1267">
    <cfRule type="cellIs" dxfId="0" priority="2649" operator="equal">
      <formula>0</formula>
    </cfRule>
    <cfRule type="cellIs" dxfId="1" priority="2650" operator="equal">
      <formula>1</formula>
    </cfRule>
  </conditionalFormatting>
  <conditionalFormatting sqref="D12680">
    <cfRule type="colorScale" priority="27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83">
    <cfRule type="colorScale" priority="27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86:K12686">
    <cfRule type="cellIs" dxfId="0" priority="27401" operator="equal">
      <formula>0</formula>
    </cfRule>
    <cfRule type="cellIs" dxfId="1" priority="27402" operator="equal">
      <formula>1</formula>
    </cfRule>
  </conditionalFormatting>
  <conditionalFormatting sqref="D12687:K12687">
    <cfRule type="cellIs" dxfId="0" priority="27403" operator="equal">
      <formula>0</formula>
    </cfRule>
    <cfRule type="cellIs" dxfId="1" priority="27404" operator="equal">
      <formula>1</formula>
    </cfRule>
  </conditionalFormatting>
  <conditionalFormatting sqref="D12688:K12688">
    <cfRule type="cellIs" dxfId="0" priority="27405" operator="equal">
      <formula>0</formula>
    </cfRule>
    <cfRule type="cellIs" dxfId="1" priority="27406" operator="equal">
      <formula>1</formula>
    </cfRule>
  </conditionalFormatting>
  <conditionalFormatting sqref="D12689:K12689">
    <cfRule type="cellIs" dxfId="0" priority="27407" operator="equal">
      <formula>0</formula>
    </cfRule>
    <cfRule type="cellIs" dxfId="1" priority="27408" operator="equal">
      <formula>1</formula>
    </cfRule>
  </conditionalFormatting>
  <conditionalFormatting sqref="D1268:K1268">
    <cfRule type="cellIs" dxfId="0" priority="2651" operator="equal">
      <formula>0</formula>
    </cfRule>
    <cfRule type="cellIs" dxfId="1" priority="2652" operator="equal">
      <formula>1</formula>
    </cfRule>
  </conditionalFormatting>
  <conditionalFormatting sqref="D1269">
    <cfRule type="colorScale" priority="2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90:K12690">
    <cfRule type="cellIs" dxfId="0" priority="27409" operator="equal">
      <formula>0</formula>
    </cfRule>
    <cfRule type="cellIs" dxfId="1" priority="27410" operator="equal">
      <formula>1</formula>
    </cfRule>
  </conditionalFormatting>
  <conditionalFormatting sqref="D12691">
    <cfRule type="colorScale" priority="27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94">
    <cfRule type="colorScale" priority="27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97:K12697">
    <cfRule type="cellIs" dxfId="0" priority="27427" operator="equal">
      <formula>0</formula>
    </cfRule>
    <cfRule type="cellIs" dxfId="1" priority="27428" operator="equal">
      <formula>1</formula>
    </cfRule>
  </conditionalFormatting>
  <conditionalFormatting sqref="D12698:K12698">
    <cfRule type="cellIs" dxfId="0" priority="27429" operator="equal">
      <formula>0</formula>
    </cfRule>
    <cfRule type="cellIs" dxfId="1" priority="27430" operator="equal">
      <formula>1</formula>
    </cfRule>
  </conditionalFormatting>
  <conditionalFormatting sqref="D12699:K12699">
    <cfRule type="cellIs" dxfId="0" priority="27431" operator="equal">
      <formula>0</formula>
    </cfRule>
    <cfRule type="cellIs" dxfId="1" priority="27432" operator="equal">
      <formula>1</formula>
    </cfRule>
  </conditionalFormatting>
  <conditionalFormatting sqref="D126:K126">
    <cfRule type="cellIs" dxfId="0" priority="233" operator="equal">
      <formula>0</formula>
    </cfRule>
    <cfRule type="cellIs" dxfId="1" priority="234" operator="equal">
      <formula>1</formula>
    </cfRule>
  </conditionalFormatting>
  <conditionalFormatting sqref="D12700">
    <cfRule type="colorScale" priority="27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03">
    <cfRule type="colorScale" priority="27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06:K12706">
    <cfRule type="cellIs" dxfId="0" priority="27449" operator="equal">
      <formula>0</formula>
    </cfRule>
    <cfRule type="cellIs" dxfId="1" priority="27450" operator="equal">
      <formula>1</formula>
    </cfRule>
  </conditionalFormatting>
  <conditionalFormatting sqref="D12707:K12707">
    <cfRule type="cellIs" dxfId="0" priority="27451" operator="equal">
      <formula>0</formula>
    </cfRule>
    <cfRule type="cellIs" dxfId="1" priority="27452" operator="equal">
      <formula>1</formula>
    </cfRule>
  </conditionalFormatting>
  <conditionalFormatting sqref="D12708">
    <cfRule type="colorScale" priority="27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11">
    <cfRule type="colorScale" priority="27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14:K12714">
    <cfRule type="cellIs" dxfId="0" priority="27469" operator="equal">
      <formula>0</formula>
    </cfRule>
    <cfRule type="cellIs" dxfId="1" priority="27470" operator="equal">
      <formula>1</formula>
    </cfRule>
  </conditionalFormatting>
  <conditionalFormatting sqref="D12715:K12715">
    <cfRule type="cellIs" dxfId="0" priority="27471" operator="equal">
      <formula>0</formula>
    </cfRule>
    <cfRule type="cellIs" dxfId="1" priority="27472" operator="equal">
      <formula>1</formula>
    </cfRule>
  </conditionalFormatting>
  <conditionalFormatting sqref="D12716:K12716">
    <cfRule type="cellIs" dxfId="0" priority="27473" operator="equal">
      <formula>0</formula>
    </cfRule>
    <cfRule type="cellIs" dxfId="1" priority="27474" operator="equal">
      <formula>1</formula>
    </cfRule>
  </conditionalFormatting>
  <conditionalFormatting sqref="D12717:K12717">
    <cfRule type="cellIs" dxfId="0" priority="27475" operator="equal">
      <formula>0</formula>
    </cfRule>
    <cfRule type="cellIs" dxfId="1" priority="27476" operator="equal">
      <formula>1</formula>
    </cfRule>
  </conditionalFormatting>
  <conditionalFormatting sqref="D12718:K12718">
    <cfRule type="cellIs" dxfId="0" priority="27477" operator="equal">
      <formula>0</formula>
    </cfRule>
    <cfRule type="cellIs" dxfId="1" priority="27478" operator="equal">
      <formula>1</formula>
    </cfRule>
  </conditionalFormatting>
  <conditionalFormatting sqref="D12719:K12719">
    <cfRule type="cellIs" dxfId="0" priority="27479" operator="equal">
      <formula>0</formula>
    </cfRule>
    <cfRule type="cellIs" dxfId="1" priority="27480" operator="equal">
      <formula>1</formula>
    </cfRule>
  </conditionalFormatting>
  <conditionalFormatting sqref="D12720">
    <cfRule type="colorScale" priority="27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23">
    <cfRule type="colorScale" priority="27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26:K12726">
    <cfRule type="cellIs" dxfId="0" priority="27497" operator="equal">
      <formula>0</formula>
    </cfRule>
    <cfRule type="cellIs" dxfId="1" priority="27498" operator="equal">
      <formula>1</formula>
    </cfRule>
  </conditionalFormatting>
  <conditionalFormatting sqref="D12727:K12727">
    <cfRule type="cellIs" dxfId="0" priority="27499" operator="equal">
      <formula>0</formula>
    </cfRule>
    <cfRule type="cellIs" dxfId="1" priority="27500" operator="equal">
      <formula>1</formula>
    </cfRule>
  </conditionalFormatting>
  <conditionalFormatting sqref="D12728:K12728">
    <cfRule type="cellIs" dxfId="0" priority="27501" operator="equal">
      <formula>0</formula>
    </cfRule>
    <cfRule type="cellIs" dxfId="1" priority="27502" operator="equal">
      <formula>1</formula>
    </cfRule>
  </conditionalFormatting>
  <conditionalFormatting sqref="D12729:K12729">
    <cfRule type="cellIs" dxfId="0" priority="27503" operator="equal">
      <formula>0</formula>
    </cfRule>
    <cfRule type="cellIs" dxfId="1" priority="27504" operator="equal">
      <formula>1</formula>
    </cfRule>
  </conditionalFormatting>
  <conditionalFormatting sqref="D1272:K1272">
    <cfRule type="cellIs" dxfId="0" priority="2661" operator="equal">
      <formula>0</formula>
    </cfRule>
    <cfRule type="cellIs" dxfId="1" priority="2662" operator="equal">
      <formula>1</formula>
    </cfRule>
  </conditionalFormatting>
  <conditionalFormatting sqref="D12730:K12730">
    <cfRule type="cellIs" dxfId="0" priority="27505" operator="equal">
      <formula>0</formula>
    </cfRule>
    <cfRule type="cellIs" dxfId="1" priority="27506" operator="equal">
      <formula>1</formula>
    </cfRule>
  </conditionalFormatting>
  <conditionalFormatting sqref="D12731">
    <cfRule type="colorScale" priority="27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34">
    <cfRule type="colorScale" priority="27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37:K12737">
    <cfRule type="cellIs" dxfId="0" priority="27523" operator="equal">
      <formula>0</formula>
    </cfRule>
    <cfRule type="cellIs" dxfId="1" priority="27524" operator="equal">
      <formula>1</formula>
    </cfRule>
  </conditionalFormatting>
  <conditionalFormatting sqref="D12738:K12738">
    <cfRule type="cellIs" dxfId="0" priority="27525" operator="equal">
      <formula>0</formula>
    </cfRule>
    <cfRule type="cellIs" dxfId="1" priority="27526" operator="equal">
      <formula>1</formula>
    </cfRule>
  </conditionalFormatting>
  <conditionalFormatting sqref="D12739:K12739">
    <cfRule type="cellIs" dxfId="0" priority="27527" operator="equal">
      <formula>0</formula>
    </cfRule>
    <cfRule type="cellIs" dxfId="1" priority="27528" operator="equal">
      <formula>1</formula>
    </cfRule>
  </conditionalFormatting>
  <conditionalFormatting sqref="D1273:K1273">
    <cfRule type="cellIs" dxfId="0" priority="2663" operator="equal">
      <formula>0</formula>
    </cfRule>
    <cfRule type="cellIs" dxfId="1" priority="2664" operator="equal">
      <formula>1</formula>
    </cfRule>
  </conditionalFormatting>
  <conditionalFormatting sqref="D12740:K12740">
    <cfRule type="cellIs" dxfId="0" priority="27529" operator="equal">
      <formula>0</formula>
    </cfRule>
    <cfRule type="cellIs" dxfId="1" priority="27530" operator="equal">
      <formula>1</formula>
    </cfRule>
  </conditionalFormatting>
  <conditionalFormatting sqref="D12741:K12741">
    <cfRule type="cellIs" dxfId="0" priority="27531" operator="equal">
      <formula>0</formula>
    </cfRule>
    <cfRule type="cellIs" dxfId="1" priority="27532" operator="equal">
      <formula>1</formula>
    </cfRule>
  </conditionalFormatting>
  <conditionalFormatting sqref="D12742:K12742">
    <cfRule type="cellIs" dxfId="0" priority="27533" operator="equal">
      <formula>0</formula>
    </cfRule>
    <cfRule type="cellIs" dxfId="1" priority="27534" operator="equal">
      <formula>1</formula>
    </cfRule>
  </conditionalFormatting>
  <conditionalFormatting sqref="D12743">
    <cfRule type="colorScale" priority="27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46">
    <cfRule type="colorScale" priority="27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49:K12749">
    <cfRule type="cellIs" dxfId="0" priority="27551" operator="equal">
      <formula>0</formula>
    </cfRule>
    <cfRule type="cellIs" dxfId="1" priority="27552" operator="equal">
      <formula>1</formula>
    </cfRule>
  </conditionalFormatting>
  <conditionalFormatting sqref="D1274:K1274">
    <cfRule type="cellIs" dxfId="0" priority="2665" operator="equal">
      <formula>0</formula>
    </cfRule>
    <cfRule type="cellIs" dxfId="1" priority="2666" operator="equal">
      <formula>1</formula>
    </cfRule>
  </conditionalFormatting>
  <conditionalFormatting sqref="D12750:K12750">
    <cfRule type="cellIs" dxfId="0" priority="27553" operator="equal">
      <formula>0</formula>
    </cfRule>
    <cfRule type="cellIs" dxfId="1" priority="27554" operator="equal">
      <formula>1</formula>
    </cfRule>
  </conditionalFormatting>
  <conditionalFormatting sqref="D12751:K12751">
    <cfRule type="cellIs" dxfId="0" priority="27555" operator="equal">
      <formula>0</formula>
    </cfRule>
    <cfRule type="cellIs" dxfId="1" priority="27556" operator="equal">
      <formula>1</formula>
    </cfRule>
  </conditionalFormatting>
  <conditionalFormatting sqref="D12752:K12752">
    <cfRule type="cellIs" dxfId="0" priority="27557" operator="equal">
      <formula>0</formula>
    </cfRule>
    <cfRule type="cellIs" dxfId="1" priority="27558" operator="equal">
      <formula>1</formula>
    </cfRule>
  </conditionalFormatting>
  <conditionalFormatting sqref="D12753:K12753">
    <cfRule type="cellIs" dxfId="0" priority="27559" operator="equal">
      <formula>0</formula>
    </cfRule>
    <cfRule type="cellIs" dxfId="1" priority="27560" operator="equal">
      <formula>1</formula>
    </cfRule>
  </conditionalFormatting>
  <conditionalFormatting sqref="D12754:K12754">
    <cfRule type="cellIs" dxfId="0" priority="27561" operator="equal">
      <formula>0</formula>
    </cfRule>
    <cfRule type="cellIs" dxfId="1" priority="27562" operator="equal">
      <formula>1</formula>
    </cfRule>
  </conditionalFormatting>
  <conditionalFormatting sqref="D12755">
    <cfRule type="colorScale" priority="27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58">
    <cfRule type="colorScale" priority="27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5:K1275">
    <cfRule type="cellIs" dxfId="0" priority="2667" operator="equal">
      <formula>0</formula>
    </cfRule>
    <cfRule type="cellIs" dxfId="1" priority="2668" operator="equal">
      <formula>1</formula>
    </cfRule>
  </conditionalFormatting>
  <conditionalFormatting sqref="D12761:K12761">
    <cfRule type="cellIs" dxfId="0" priority="27579" operator="equal">
      <formula>0</formula>
    </cfRule>
    <cfRule type="cellIs" dxfId="1" priority="27580" operator="equal">
      <formula>1</formula>
    </cfRule>
  </conditionalFormatting>
  <conditionalFormatting sqref="D12762:K12762">
    <cfRule type="cellIs" dxfId="0" priority="27581" operator="equal">
      <formula>0</formula>
    </cfRule>
    <cfRule type="cellIs" dxfId="1" priority="27582" operator="equal">
      <formula>1</formula>
    </cfRule>
  </conditionalFormatting>
  <conditionalFormatting sqref="D12763:K12763">
    <cfRule type="cellIs" dxfId="0" priority="27583" operator="equal">
      <formula>0</formula>
    </cfRule>
    <cfRule type="cellIs" dxfId="1" priority="27584" operator="equal">
      <formula>1</formula>
    </cfRule>
  </conditionalFormatting>
  <conditionalFormatting sqref="D12764:K12764">
    <cfRule type="cellIs" dxfId="0" priority="27585" operator="equal">
      <formula>0</formula>
    </cfRule>
    <cfRule type="cellIs" dxfId="1" priority="27586" operator="equal">
      <formula>1</formula>
    </cfRule>
  </conditionalFormatting>
  <conditionalFormatting sqref="D12765:K12765">
    <cfRule type="cellIs" dxfId="0" priority="27587" operator="equal">
      <formula>0</formula>
    </cfRule>
    <cfRule type="cellIs" dxfId="1" priority="27588" operator="equal">
      <formula>1</formula>
    </cfRule>
  </conditionalFormatting>
  <conditionalFormatting sqref="D12766:K12766">
    <cfRule type="cellIs" dxfId="0" priority="27589" operator="equal">
      <formula>0</formula>
    </cfRule>
    <cfRule type="cellIs" dxfId="1" priority="27590" operator="equal">
      <formula>1</formula>
    </cfRule>
  </conditionalFormatting>
  <conditionalFormatting sqref="D12767:K12767">
    <cfRule type="cellIs" dxfId="0" priority="27591" operator="equal">
      <formula>0</formula>
    </cfRule>
    <cfRule type="cellIs" dxfId="1" priority="27592" operator="equal">
      <formula>1</formula>
    </cfRule>
  </conditionalFormatting>
  <conditionalFormatting sqref="D12768:K12768">
    <cfRule type="cellIs" dxfId="0" priority="27593" operator="equal">
      <formula>0</formula>
    </cfRule>
    <cfRule type="cellIs" dxfId="1" priority="27594" operator="equal">
      <formula>1</formula>
    </cfRule>
  </conditionalFormatting>
  <conditionalFormatting sqref="D12769">
    <cfRule type="colorScale" priority="27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6:K1276">
    <cfRule type="cellIs" dxfId="0" priority="2669" operator="equal">
      <formula>0</formula>
    </cfRule>
    <cfRule type="cellIs" dxfId="1" priority="2670" operator="equal">
      <formula>1</formula>
    </cfRule>
  </conditionalFormatting>
  <conditionalFormatting sqref="D12772">
    <cfRule type="colorScale" priority="27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75:K12775">
    <cfRule type="cellIs" dxfId="0" priority="27611" operator="equal">
      <formula>0</formula>
    </cfRule>
    <cfRule type="cellIs" dxfId="1" priority="27612" operator="equal">
      <formula>1</formula>
    </cfRule>
  </conditionalFormatting>
  <conditionalFormatting sqref="D12776:K12776">
    <cfRule type="cellIs" dxfId="0" priority="27613" operator="equal">
      <formula>0</formula>
    </cfRule>
    <cfRule type="cellIs" dxfId="1" priority="27614" operator="equal">
      <formula>1</formula>
    </cfRule>
  </conditionalFormatting>
  <conditionalFormatting sqref="D12777:K12777">
    <cfRule type="cellIs" dxfId="0" priority="27615" operator="equal">
      <formula>0</formula>
    </cfRule>
    <cfRule type="cellIs" dxfId="1" priority="27616" operator="equal">
      <formula>1</formula>
    </cfRule>
  </conditionalFormatting>
  <conditionalFormatting sqref="D12778:K12778">
    <cfRule type="cellIs" dxfId="0" priority="27617" operator="equal">
      <formula>0</formula>
    </cfRule>
    <cfRule type="cellIs" dxfId="1" priority="27618" operator="equal">
      <formula>1</formula>
    </cfRule>
  </conditionalFormatting>
  <conditionalFormatting sqref="D12779:K12779">
    <cfRule type="cellIs" dxfId="0" priority="27619" operator="equal">
      <formula>0</formula>
    </cfRule>
    <cfRule type="cellIs" dxfId="1" priority="27620" operator="equal">
      <formula>1</formula>
    </cfRule>
  </conditionalFormatting>
  <conditionalFormatting sqref="D1277:K1277">
    <cfRule type="cellIs" dxfId="0" priority="2671" operator="equal">
      <formula>0</formula>
    </cfRule>
    <cfRule type="cellIs" dxfId="1" priority="2672" operator="equal">
      <formula>1</formula>
    </cfRule>
  </conditionalFormatting>
  <conditionalFormatting sqref="D12780">
    <cfRule type="colorScale" priority="27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83">
    <cfRule type="colorScale" priority="27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86:K12786">
    <cfRule type="cellIs" dxfId="0" priority="27637" operator="equal">
      <formula>0</formula>
    </cfRule>
    <cfRule type="cellIs" dxfId="1" priority="27638" operator="equal">
      <formula>1</formula>
    </cfRule>
  </conditionalFormatting>
  <conditionalFormatting sqref="D12787:K12787">
    <cfRule type="cellIs" dxfId="0" priority="27639" operator="equal">
      <formula>0</formula>
    </cfRule>
    <cfRule type="cellIs" dxfId="1" priority="27640" operator="equal">
      <formula>1</formula>
    </cfRule>
  </conditionalFormatting>
  <conditionalFormatting sqref="D12788">
    <cfRule type="colorScale" priority="27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8:K1278">
    <cfRule type="cellIs" dxfId="0" priority="2673" operator="equal">
      <formula>0</formula>
    </cfRule>
    <cfRule type="cellIs" dxfId="1" priority="2674" operator="equal">
      <formula>1</formula>
    </cfRule>
  </conditionalFormatting>
  <conditionalFormatting sqref="D12791">
    <cfRule type="colorScale" priority="27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94:K12794">
    <cfRule type="cellIs" dxfId="0" priority="27657" operator="equal">
      <formula>0</formula>
    </cfRule>
    <cfRule type="cellIs" dxfId="1" priority="27658" operator="equal">
      <formula>1</formula>
    </cfRule>
  </conditionalFormatting>
  <conditionalFormatting sqref="D12795:K12795">
    <cfRule type="cellIs" dxfId="0" priority="27659" operator="equal">
      <formula>0</formula>
    </cfRule>
    <cfRule type="cellIs" dxfId="1" priority="27660" operator="equal">
      <formula>1</formula>
    </cfRule>
  </conditionalFormatting>
  <conditionalFormatting sqref="D12796:K12796">
    <cfRule type="cellIs" dxfId="0" priority="27661" operator="equal">
      <formula>0</formula>
    </cfRule>
    <cfRule type="cellIs" dxfId="1" priority="27662" operator="equal">
      <formula>1</formula>
    </cfRule>
  </conditionalFormatting>
  <conditionalFormatting sqref="D12797">
    <cfRule type="colorScale" priority="27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9:K1279">
    <cfRule type="cellIs" dxfId="0" priority="2675" operator="equal">
      <formula>0</formula>
    </cfRule>
    <cfRule type="cellIs" dxfId="1" priority="2676" operator="equal">
      <formula>1</formula>
    </cfRule>
  </conditionalFormatting>
  <conditionalFormatting sqref="D127:K127">
    <cfRule type="cellIs" dxfId="0" priority="235" operator="equal">
      <formula>0</formula>
    </cfRule>
    <cfRule type="cellIs" dxfId="1" priority="236" operator="equal">
      <formula>1</formula>
    </cfRule>
  </conditionalFormatting>
  <conditionalFormatting sqref="D12800">
    <cfRule type="colorScale" priority="27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03:K12803">
    <cfRule type="cellIs" dxfId="0" priority="27679" operator="equal">
      <formula>0</formula>
    </cfRule>
    <cfRule type="cellIs" dxfId="1" priority="27680" operator="equal">
      <formula>1</formula>
    </cfRule>
  </conditionalFormatting>
  <conditionalFormatting sqref="D12804">
    <cfRule type="colorScale" priority="27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07">
    <cfRule type="colorScale" priority="27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0:K1280">
    <cfRule type="cellIs" dxfId="0" priority="2677" operator="equal">
      <formula>0</formula>
    </cfRule>
    <cfRule type="cellIs" dxfId="1" priority="2678" operator="equal">
      <formula>1</formula>
    </cfRule>
  </conditionalFormatting>
  <conditionalFormatting sqref="D12810:K12810">
    <cfRule type="cellIs" dxfId="0" priority="27697" operator="equal">
      <formula>0</formula>
    </cfRule>
    <cfRule type="cellIs" dxfId="1" priority="27698" operator="equal">
      <formula>1</formula>
    </cfRule>
  </conditionalFormatting>
  <conditionalFormatting sqref="D12811:K12811">
    <cfRule type="cellIs" dxfId="0" priority="27699" operator="equal">
      <formula>0</formula>
    </cfRule>
    <cfRule type="cellIs" dxfId="1" priority="27700" operator="equal">
      <formula>1</formula>
    </cfRule>
  </conditionalFormatting>
  <conditionalFormatting sqref="D12812:K12812">
    <cfRule type="cellIs" dxfId="0" priority="27701" operator="equal">
      <formula>0</formula>
    </cfRule>
    <cfRule type="cellIs" dxfId="1" priority="27702" operator="equal">
      <formula>1</formula>
    </cfRule>
  </conditionalFormatting>
  <conditionalFormatting sqref="D12813:K12813">
    <cfRule type="cellIs" dxfId="0" priority="27703" operator="equal">
      <formula>0</formula>
    </cfRule>
    <cfRule type="cellIs" dxfId="1" priority="27704" operator="equal">
      <formula>1</formula>
    </cfRule>
  </conditionalFormatting>
  <conditionalFormatting sqref="D12814:K12814">
    <cfRule type="cellIs" dxfId="0" priority="27705" operator="equal">
      <formula>0</formula>
    </cfRule>
    <cfRule type="cellIs" dxfId="1" priority="27706" operator="equal">
      <formula>1</formula>
    </cfRule>
  </conditionalFormatting>
  <conditionalFormatting sqref="D12815:K12815">
    <cfRule type="cellIs" dxfId="0" priority="27707" operator="equal">
      <formula>0</formula>
    </cfRule>
    <cfRule type="cellIs" dxfId="1" priority="27708" operator="equal">
      <formula>1</formula>
    </cfRule>
  </conditionalFormatting>
  <conditionalFormatting sqref="D12816:K12816">
    <cfRule type="cellIs" dxfId="0" priority="27709" operator="equal">
      <formula>0</formula>
    </cfRule>
    <cfRule type="cellIs" dxfId="1" priority="27710" operator="equal">
      <formula>1</formula>
    </cfRule>
  </conditionalFormatting>
  <conditionalFormatting sqref="D12817:K12817">
    <cfRule type="cellIs" dxfId="0" priority="27711" operator="equal">
      <formula>0</formula>
    </cfRule>
    <cfRule type="cellIs" dxfId="1" priority="27712" operator="equal">
      <formula>1</formula>
    </cfRule>
  </conditionalFormatting>
  <conditionalFormatting sqref="D12818:K12818">
    <cfRule type="cellIs" dxfId="0" priority="27713" operator="equal">
      <formula>0</formula>
    </cfRule>
    <cfRule type="cellIs" dxfId="1" priority="27714" operator="equal">
      <formula>1</formula>
    </cfRule>
  </conditionalFormatting>
  <conditionalFormatting sqref="D12819:K12819">
    <cfRule type="cellIs" dxfId="0" priority="27715" operator="equal">
      <formula>0</formula>
    </cfRule>
    <cfRule type="cellIs" dxfId="1" priority="27716" operator="equal">
      <formula>1</formula>
    </cfRule>
  </conditionalFormatting>
  <conditionalFormatting sqref="D1281:K1281">
    <cfRule type="cellIs" dxfId="0" priority="2679" operator="equal">
      <formula>0</formula>
    </cfRule>
    <cfRule type="cellIs" dxfId="1" priority="2680" operator="equal">
      <formula>1</formula>
    </cfRule>
  </conditionalFormatting>
  <conditionalFormatting sqref="D12820:K12820">
    <cfRule type="cellIs" dxfId="0" priority="27717" operator="equal">
      <formula>0</formula>
    </cfRule>
    <cfRule type="cellIs" dxfId="1" priority="27718" operator="equal">
      <formula>1</formula>
    </cfRule>
  </conditionalFormatting>
  <conditionalFormatting sqref="D12821:K12821">
    <cfRule type="cellIs" dxfId="0" priority="27719" operator="equal">
      <formula>0</formula>
    </cfRule>
    <cfRule type="cellIs" dxfId="1" priority="27720" operator="equal">
      <formula>1</formula>
    </cfRule>
  </conditionalFormatting>
  <conditionalFormatting sqref="D12822:K12822">
    <cfRule type="cellIs" dxfId="0" priority="27721" operator="equal">
      <formula>0</formula>
    </cfRule>
    <cfRule type="cellIs" dxfId="1" priority="27722" operator="equal">
      <formula>1</formula>
    </cfRule>
  </conditionalFormatting>
  <conditionalFormatting sqref="D12823:K12823">
    <cfRule type="cellIs" dxfId="0" priority="27723" operator="equal">
      <formula>0</formula>
    </cfRule>
    <cfRule type="cellIs" dxfId="1" priority="27724" operator="equal">
      <formula>1</formula>
    </cfRule>
  </conditionalFormatting>
  <conditionalFormatting sqref="D12824:K12824">
    <cfRule type="cellIs" dxfId="0" priority="27725" operator="equal">
      <formula>0</formula>
    </cfRule>
    <cfRule type="cellIs" dxfId="1" priority="27726" operator="equal">
      <formula>1</formula>
    </cfRule>
  </conditionalFormatting>
  <conditionalFormatting sqref="D12825:K12825">
    <cfRule type="cellIs" dxfId="0" priority="27727" operator="equal">
      <formula>0</formula>
    </cfRule>
    <cfRule type="cellIs" dxfId="1" priority="27728" operator="equal">
      <formula>1</formula>
    </cfRule>
  </conditionalFormatting>
  <conditionalFormatting sqref="D12826:K12826">
    <cfRule type="cellIs" dxfId="0" priority="27729" operator="equal">
      <formula>0</formula>
    </cfRule>
    <cfRule type="cellIs" dxfId="1" priority="27730" operator="equal">
      <formula>1</formula>
    </cfRule>
  </conditionalFormatting>
  <conditionalFormatting sqref="D12827:K12827">
    <cfRule type="cellIs" dxfId="0" priority="27731" operator="equal">
      <formula>0</formula>
    </cfRule>
    <cfRule type="cellIs" dxfId="1" priority="27732" operator="equal">
      <formula>1</formula>
    </cfRule>
  </conditionalFormatting>
  <conditionalFormatting sqref="D12828:K12828">
    <cfRule type="cellIs" dxfId="0" priority="27733" operator="equal">
      <formula>0</formula>
    </cfRule>
    <cfRule type="cellIs" dxfId="1" priority="27734" operator="equal">
      <formula>1</formula>
    </cfRule>
  </conditionalFormatting>
  <conditionalFormatting sqref="D12829:K12829">
    <cfRule type="cellIs" dxfId="0" priority="27735" operator="equal">
      <formula>0</formula>
    </cfRule>
    <cfRule type="cellIs" dxfId="1" priority="27736" operator="equal">
      <formula>1</formula>
    </cfRule>
  </conditionalFormatting>
  <conditionalFormatting sqref="D1282:K1282">
    <cfRule type="cellIs" dxfId="0" priority="2681" operator="equal">
      <formula>0</formula>
    </cfRule>
    <cfRule type="cellIs" dxfId="1" priority="2682" operator="equal">
      <formula>1</formula>
    </cfRule>
  </conditionalFormatting>
  <conditionalFormatting sqref="D12830:K12830">
    <cfRule type="cellIs" dxfId="0" priority="27737" operator="equal">
      <formula>0</formula>
    </cfRule>
    <cfRule type="cellIs" dxfId="1" priority="27738" operator="equal">
      <formula>1</formula>
    </cfRule>
  </conditionalFormatting>
  <conditionalFormatting sqref="D12831:K12831">
    <cfRule type="cellIs" dxfId="0" priority="27739" operator="equal">
      <formula>0</formula>
    </cfRule>
    <cfRule type="cellIs" dxfId="1" priority="27740" operator="equal">
      <formula>1</formula>
    </cfRule>
  </conditionalFormatting>
  <conditionalFormatting sqref="D12832:K12832">
    <cfRule type="cellIs" dxfId="0" priority="27741" operator="equal">
      <formula>0</formula>
    </cfRule>
    <cfRule type="cellIs" dxfId="1" priority="27742" operator="equal">
      <formula>1</formula>
    </cfRule>
  </conditionalFormatting>
  <conditionalFormatting sqref="D12833:K12833">
    <cfRule type="cellIs" dxfId="0" priority="27743" operator="equal">
      <formula>0</formula>
    </cfRule>
    <cfRule type="cellIs" dxfId="1" priority="27744" operator="equal">
      <formula>1</formula>
    </cfRule>
  </conditionalFormatting>
  <conditionalFormatting sqref="D12834:K12834">
    <cfRule type="cellIs" dxfId="0" priority="27745" operator="equal">
      <formula>0</formula>
    </cfRule>
    <cfRule type="cellIs" dxfId="1" priority="27746" operator="equal">
      <formula>1</formula>
    </cfRule>
  </conditionalFormatting>
  <conditionalFormatting sqref="D12835:K12835">
    <cfRule type="cellIs" dxfId="0" priority="27747" operator="equal">
      <formula>0</formula>
    </cfRule>
    <cfRule type="cellIs" dxfId="1" priority="27748" operator="equal">
      <formula>1</formula>
    </cfRule>
  </conditionalFormatting>
  <conditionalFormatting sqref="D12836:K12836">
    <cfRule type="cellIs" dxfId="0" priority="27749" operator="equal">
      <formula>0</formula>
    </cfRule>
    <cfRule type="cellIs" dxfId="1" priority="27750" operator="equal">
      <formula>1</formula>
    </cfRule>
  </conditionalFormatting>
  <conditionalFormatting sqref="D12837:K12837">
    <cfRule type="cellIs" dxfId="0" priority="27751" operator="equal">
      <formula>0</formula>
    </cfRule>
    <cfRule type="cellIs" dxfId="1" priority="27752" operator="equal">
      <formula>1</formula>
    </cfRule>
  </conditionalFormatting>
  <conditionalFormatting sqref="D12838">
    <cfRule type="colorScale" priority="27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3:K1283">
    <cfRule type="cellIs" dxfId="0" priority="2683" operator="equal">
      <formula>0</formula>
    </cfRule>
    <cfRule type="cellIs" dxfId="1" priority="2684" operator="equal">
      <formula>1</formula>
    </cfRule>
  </conditionalFormatting>
  <conditionalFormatting sqref="D12841:K12841">
    <cfRule type="cellIs" dxfId="0" priority="27761" operator="equal">
      <formula>0</formula>
    </cfRule>
    <cfRule type="cellIs" dxfId="1" priority="27762" operator="equal">
      <formula>1</formula>
    </cfRule>
  </conditionalFormatting>
  <conditionalFormatting sqref="D12842:K12842">
    <cfRule type="cellIs" dxfId="0" priority="27763" operator="equal">
      <formula>0</formula>
    </cfRule>
    <cfRule type="cellIs" dxfId="1" priority="27764" operator="equal">
      <formula>1</formula>
    </cfRule>
  </conditionalFormatting>
  <conditionalFormatting sqref="D12843:K12843">
    <cfRule type="cellIs" dxfId="0" priority="27765" operator="equal">
      <formula>0</formula>
    </cfRule>
    <cfRule type="cellIs" dxfId="1" priority="27766" operator="equal">
      <formula>1</formula>
    </cfRule>
  </conditionalFormatting>
  <conditionalFormatting sqref="D12844:K12844">
    <cfRule type="cellIs" dxfId="0" priority="27767" operator="equal">
      <formula>0</formula>
    </cfRule>
    <cfRule type="cellIs" dxfId="1" priority="27768" operator="equal">
      <formula>1</formula>
    </cfRule>
  </conditionalFormatting>
  <conditionalFormatting sqref="D12845:K12845">
    <cfRule type="cellIs" dxfId="0" priority="27769" operator="equal">
      <formula>0</formula>
    </cfRule>
    <cfRule type="cellIs" dxfId="1" priority="27770" operator="equal">
      <formula>1</formula>
    </cfRule>
  </conditionalFormatting>
  <conditionalFormatting sqref="D12846:K12846">
    <cfRule type="cellIs" dxfId="0" priority="27771" operator="equal">
      <formula>0</formula>
    </cfRule>
    <cfRule type="cellIs" dxfId="1" priority="27772" operator="equal">
      <formula>1</formula>
    </cfRule>
  </conditionalFormatting>
  <conditionalFormatting sqref="D12847:K12847">
    <cfRule type="cellIs" dxfId="0" priority="27773" operator="equal">
      <formula>0</formula>
    </cfRule>
    <cfRule type="cellIs" dxfId="1" priority="27774" operator="equal">
      <formula>1</formula>
    </cfRule>
  </conditionalFormatting>
  <conditionalFormatting sqref="D12848:K12848">
    <cfRule type="cellIs" dxfId="0" priority="27775" operator="equal">
      <formula>0</formula>
    </cfRule>
    <cfRule type="cellIs" dxfId="1" priority="27776" operator="equal">
      <formula>1</formula>
    </cfRule>
  </conditionalFormatting>
  <conditionalFormatting sqref="D12849:K12849">
    <cfRule type="cellIs" dxfId="0" priority="27777" operator="equal">
      <formula>0</formula>
    </cfRule>
    <cfRule type="cellIs" dxfId="1" priority="27778" operator="equal">
      <formula>1</formula>
    </cfRule>
  </conditionalFormatting>
  <conditionalFormatting sqref="D1284:K1284">
    <cfRule type="cellIs" dxfId="0" priority="2685" operator="equal">
      <formula>0</formula>
    </cfRule>
    <cfRule type="cellIs" dxfId="1" priority="2686" operator="equal">
      <formula>1</formula>
    </cfRule>
  </conditionalFormatting>
  <conditionalFormatting sqref="D12850:K12850">
    <cfRule type="cellIs" dxfId="0" priority="27779" operator="equal">
      <formula>0</formula>
    </cfRule>
    <cfRule type="cellIs" dxfId="1" priority="27780" operator="equal">
      <formula>1</formula>
    </cfRule>
  </conditionalFormatting>
  <conditionalFormatting sqref="D12851:K12851">
    <cfRule type="cellIs" dxfId="0" priority="27781" operator="equal">
      <formula>0</formula>
    </cfRule>
    <cfRule type="cellIs" dxfId="1" priority="27782" operator="equal">
      <formula>1</formula>
    </cfRule>
  </conditionalFormatting>
  <conditionalFormatting sqref="D12852:K12852">
    <cfRule type="cellIs" dxfId="0" priority="27783" operator="equal">
      <formula>0</formula>
    </cfRule>
    <cfRule type="cellIs" dxfId="1" priority="27784" operator="equal">
      <formula>1</formula>
    </cfRule>
  </conditionalFormatting>
  <conditionalFormatting sqref="D12853:K12853">
    <cfRule type="cellIs" dxfId="0" priority="27785" operator="equal">
      <formula>0</formula>
    </cfRule>
    <cfRule type="cellIs" dxfId="1" priority="27786" operator="equal">
      <formula>1</formula>
    </cfRule>
  </conditionalFormatting>
  <conditionalFormatting sqref="D12854:K12854">
    <cfRule type="cellIs" dxfId="0" priority="27787" operator="equal">
      <formula>0</formula>
    </cfRule>
    <cfRule type="cellIs" dxfId="1" priority="27788" operator="equal">
      <formula>1</formula>
    </cfRule>
  </conditionalFormatting>
  <conditionalFormatting sqref="D12855:K12855">
    <cfRule type="cellIs" dxfId="0" priority="27789" operator="equal">
      <formula>0</formula>
    </cfRule>
    <cfRule type="cellIs" dxfId="1" priority="27790" operator="equal">
      <formula>1</formula>
    </cfRule>
  </conditionalFormatting>
  <conditionalFormatting sqref="D12856:K12856">
    <cfRule type="cellIs" dxfId="0" priority="27791" operator="equal">
      <formula>0</formula>
    </cfRule>
    <cfRule type="cellIs" dxfId="1" priority="27792" operator="equal">
      <formula>1</formula>
    </cfRule>
  </conditionalFormatting>
  <conditionalFormatting sqref="D12857:K12857">
    <cfRule type="cellIs" dxfId="0" priority="27793" operator="equal">
      <formula>0</formula>
    </cfRule>
    <cfRule type="cellIs" dxfId="1" priority="27794" operator="equal">
      <formula>1</formula>
    </cfRule>
  </conditionalFormatting>
  <conditionalFormatting sqref="D12858:K12858">
    <cfRule type="cellIs" dxfId="0" priority="27795" operator="equal">
      <formula>0</formula>
    </cfRule>
    <cfRule type="cellIs" dxfId="1" priority="27796" operator="equal">
      <formula>1</formula>
    </cfRule>
  </conditionalFormatting>
  <conditionalFormatting sqref="D12859:K12859">
    <cfRule type="cellIs" dxfId="0" priority="27797" operator="equal">
      <formula>0</formula>
    </cfRule>
    <cfRule type="cellIs" dxfId="1" priority="27798" operator="equal">
      <formula>1</formula>
    </cfRule>
  </conditionalFormatting>
  <conditionalFormatting sqref="D1285:K1285">
    <cfRule type="cellIs" dxfId="0" priority="2687" operator="equal">
      <formula>0</formula>
    </cfRule>
    <cfRule type="cellIs" dxfId="1" priority="2688" operator="equal">
      <formula>1</formula>
    </cfRule>
  </conditionalFormatting>
  <conditionalFormatting sqref="D12860:K12860">
    <cfRule type="cellIs" dxfId="0" priority="27799" operator="equal">
      <formula>0</formula>
    </cfRule>
    <cfRule type="cellIs" dxfId="1" priority="27800" operator="equal">
      <formula>1</formula>
    </cfRule>
  </conditionalFormatting>
  <conditionalFormatting sqref="D12861:K12861">
    <cfRule type="cellIs" dxfId="0" priority="27801" operator="equal">
      <formula>0</formula>
    </cfRule>
    <cfRule type="cellIs" dxfId="1" priority="27802" operator="equal">
      <formula>1</formula>
    </cfRule>
  </conditionalFormatting>
  <conditionalFormatting sqref="D12862:K12862">
    <cfRule type="cellIs" dxfId="0" priority="27803" operator="equal">
      <formula>0</formula>
    </cfRule>
    <cfRule type="cellIs" dxfId="1" priority="27804" operator="equal">
      <formula>1</formula>
    </cfRule>
  </conditionalFormatting>
  <conditionalFormatting sqref="D12863:K12863">
    <cfRule type="cellIs" dxfId="0" priority="27805" operator="equal">
      <formula>0</formula>
    </cfRule>
    <cfRule type="cellIs" dxfId="1" priority="27806" operator="equal">
      <formula>1</formula>
    </cfRule>
  </conditionalFormatting>
  <conditionalFormatting sqref="D12864:K12864">
    <cfRule type="cellIs" dxfId="0" priority="27807" operator="equal">
      <formula>0</formula>
    </cfRule>
    <cfRule type="cellIs" dxfId="1" priority="27808" operator="equal">
      <formula>1</formula>
    </cfRule>
  </conditionalFormatting>
  <conditionalFormatting sqref="D12865:K12865">
    <cfRule type="cellIs" dxfId="0" priority="27809" operator="equal">
      <formula>0</formula>
    </cfRule>
    <cfRule type="cellIs" dxfId="1" priority="27810" operator="equal">
      <formula>1</formula>
    </cfRule>
  </conditionalFormatting>
  <conditionalFormatting sqref="D12866:K12866">
    <cfRule type="cellIs" dxfId="0" priority="27811" operator="equal">
      <formula>0</formula>
    </cfRule>
    <cfRule type="cellIs" dxfId="1" priority="27812" operator="equal">
      <formula>1</formula>
    </cfRule>
  </conditionalFormatting>
  <conditionalFormatting sqref="D12867">
    <cfRule type="colorScale" priority="27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6:K1286">
    <cfRule type="cellIs" dxfId="0" priority="2689" operator="equal">
      <formula>0</formula>
    </cfRule>
    <cfRule type="cellIs" dxfId="1" priority="2690" operator="equal">
      <formula>1</formula>
    </cfRule>
  </conditionalFormatting>
  <conditionalFormatting sqref="D12870:K12870">
    <cfRule type="cellIs" dxfId="0" priority="27821" operator="equal">
      <formula>0</formula>
    </cfRule>
    <cfRule type="cellIs" dxfId="1" priority="27822" operator="equal">
      <formula>1</formula>
    </cfRule>
  </conditionalFormatting>
  <conditionalFormatting sqref="D12871:K12871">
    <cfRule type="cellIs" dxfId="0" priority="27823" operator="equal">
      <formula>0</formula>
    </cfRule>
    <cfRule type="cellIs" dxfId="1" priority="27824" operator="equal">
      <formula>1</formula>
    </cfRule>
  </conditionalFormatting>
  <conditionalFormatting sqref="D12872:K12872">
    <cfRule type="cellIs" dxfId="0" priority="27825" operator="equal">
      <formula>0</formula>
    </cfRule>
    <cfRule type="cellIs" dxfId="1" priority="27826" operator="equal">
      <formula>1</formula>
    </cfRule>
  </conditionalFormatting>
  <conditionalFormatting sqref="D12873:K12873">
    <cfRule type="cellIs" dxfId="0" priority="27827" operator="equal">
      <formula>0</formula>
    </cfRule>
    <cfRule type="cellIs" dxfId="1" priority="27828" operator="equal">
      <formula>1</formula>
    </cfRule>
  </conditionalFormatting>
  <conditionalFormatting sqref="D12874:K12874">
    <cfRule type="cellIs" dxfId="0" priority="27829" operator="equal">
      <formula>0</formula>
    </cfRule>
    <cfRule type="cellIs" dxfId="1" priority="27830" operator="equal">
      <formula>1</formula>
    </cfRule>
  </conditionalFormatting>
  <conditionalFormatting sqref="D12875:K12875">
    <cfRule type="cellIs" dxfId="0" priority="27831" operator="equal">
      <formula>0</formula>
    </cfRule>
    <cfRule type="cellIs" dxfId="1" priority="27832" operator="equal">
      <formula>1</formula>
    </cfRule>
  </conditionalFormatting>
  <conditionalFormatting sqref="D12876:K12876">
    <cfRule type="cellIs" dxfId="0" priority="27833" operator="equal">
      <formula>0</formula>
    </cfRule>
    <cfRule type="cellIs" dxfId="1" priority="27834" operator="equal">
      <formula>1</formula>
    </cfRule>
  </conditionalFormatting>
  <conditionalFormatting sqref="D12877:K12877">
    <cfRule type="cellIs" dxfId="0" priority="27835" operator="equal">
      <formula>0</formula>
    </cfRule>
    <cfRule type="cellIs" dxfId="1" priority="27836" operator="equal">
      <formula>1</formula>
    </cfRule>
  </conditionalFormatting>
  <conditionalFormatting sqref="D12878:K12878">
    <cfRule type="cellIs" dxfId="0" priority="27837" operator="equal">
      <formula>0</formula>
    </cfRule>
    <cfRule type="cellIs" dxfId="1" priority="27838" operator="equal">
      <formula>1</formula>
    </cfRule>
  </conditionalFormatting>
  <conditionalFormatting sqref="D12879:K12879">
    <cfRule type="cellIs" dxfId="0" priority="27839" operator="equal">
      <formula>0</formula>
    </cfRule>
    <cfRule type="cellIs" dxfId="1" priority="27840" operator="equal">
      <formula>1</formula>
    </cfRule>
  </conditionalFormatting>
  <conditionalFormatting sqref="D1287:K1287">
    <cfRule type="cellIs" dxfId="0" priority="2691" operator="equal">
      <formula>0</formula>
    </cfRule>
    <cfRule type="cellIs" dxfId="1" priority="2692" operator="equal">
      <formula>1</formula>
    </cfRule>
  </conditionalFormatting>
  <conditionalFormatting sqref="D12880:K12880">
    <cfRule type="cellIs" dxfId="0" priority="27841" operator="equal">
      <formula>0</formula>
    </cfRule>
    <cfRule type="cellIs" dxfId="1" priority="27842" operator="equal">
      <formula>1</formula>
    </cfRule>
  </conditionalFormatting>
  <conditionalFormatting sqref="D12881:K12881">
    <cfRule type="cellIs" dxfId="0" priority="27843" operator="equal">
      <formula>0</formula>
    </cfRule>
    <cfRule type="cellIs" dxfId="1" priority="27844" operator="equal">
      <formula>1</formula>
    </cfRule>
  </conditionalFormatting>
  <conditionalFormatting sqref="D12882:K12882">
    <cfRule type="cellIs" dxfId="0" priority="27845" operator="equal">
      <formula>0</formula>
    </cfRule>
    <cfRule type="cellIs" dxfId="1" priority="27846" operator="equal">
      <formula>1</formula>
    </cfRule>
  </conditionalFormatting>
  <conditionalFormatting sqref="D12883:K12883">
    <cfRule type="cellIs" dxfId="0" priority="27847" operator="equal">
      <formula>0</formula>
    </cfRule>
    <cfRule type="cellIs" dxfId="1" priority="27848" operator="equal">
      <formula>1</formula>
    </cfRule>
  </conditionalFormatting>
  <conditionalFormatting sqref="D12884:K12884">
    <cfRule type="cellIs" dxfId="0" priority="27849" operator="equal">
      <formula>0</formula>
    </cfRule>
    <cfRule type="cellIs" dxfId="1" priority="27850" operator="equal">
      <formula>1</formula>
    </cfRule>
  </conditionalFormatting>
  <conditionalFormatting sqref="D12885:K12885">
    <cfRule type="cellIs" dxfId="0" priority="27851" operator="equal">
      <formula>0</formula>
    </cfRule>
    <cfRule type="cellIs" dxfId="1" priority="27852" operator="equal">
      <formula>1</formula>
    </cfRule>
  </conditionalFormatting>
  <conditionalFormatting sqref="D12886:K12886">
    <cfRule type="cellIs" dxfId="0" priority="27853" operator="equal">
      <formula>0</formula>
    </cfRule>
    <cfRule type="cellIs" dxfId="1" priority="27854" operator="equal">
      <formula>1</formula>
    </cfRule>
  </conditionalFormatting>
  <conditionalFormatting sqref="D12887:K12887">
    <cfRule type="cellIs" dxfId="0" priority="27855" operator="equal">
      <formula>0</formula>
    </cfRule>
    <cfRule type="cellIs" dxfId="1" priority="27856" operator="equal">
      <formula>1</formula>
    </cfRule>
  </conditionalFormatting>
  <conditionalFormatting sqref="D12888:K12888">
    <cfRule type="cellIs" dxfId="0" priority="27857" operator="equal">
      <formula>0</formula>
    </cfRule>
    <cfRule type="cellIs" dxfId="1" priority="27858" operator="equal">
      <formula>1</formula>
    </cfRule>
  </conditionalFormatting>
  <conditionalFormatting sqref="D12889:K12889">
    <cfRule type="cellIs" dxfId="0" priority="27859" operator="equal">
      <formula>0</formula>
    </cfRule>
    <cfRule type="cellIs" dxfId="1" priority="27860" operator="equal">
      <formula>1</formula>
    </cfRule>
  </conditionalFormatting>
  <conditionalFormatting sqref="D1288:K1288">
    <cfRule type="cellIs" dxfId="0" priority="2693" operator="equal">
      <formula>0</formula>
    </cfRule>
    <cfRule type="cellIs" dxfId="1" priority="2694" operator="equal">
      <formula>1</formula>
    </cfRule>
  </conditionalFormatting>
  <conditionalFormatting sqref="D12890:K12890">
    <cfRule type="cellIs" dxfId="0" priority="27861" operator="equal">
      <formula>0</formula>
    </cfRule>
    <cfRule type="cellIs" dxfId="1" priority="27862" operator="equal">
      <formula>1</formula>
    </cfRule>
  </conditionalFormatting>
  <conditionalFormatting sqref="D12891">
    <cfRule type="colorScale" priority="27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94">
    <cfRule type="colorScale" priority="27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97:K12897">
    <cfRule type="cellIs" dxfId="0" priority="27879" operator="equal">
      <formula>0</formula>
    </cfRule>
    <cfRule type="cellIs" dxfId="1" priority="27880" operator="equal">
      <formula>1</formula>
    </cfRule>
  </conditionalFormatting>
  <conditionalFormatting sqref="D12898:K12898">
    <cfRule type="cellIs" dxfId="0" priority="27881" operator="equal">
      <formula>0</formula>
    </cfRule>
    <cfRule type="cellIs" dxfId="1" priority="27882" operator="equal">
      <formula>1</formula>
    </cfRule>
  </conditionalFormatting>
  <conditionalFormatting sqref="D12899:K12899">
    <cfRule type="cellIs" dxfId="0" priority="27883" operator="equal">
      <formula>0</formula>
    </cfRule>
    <cfRule type="cellIs" dxfId="1" priority="27884" operator="equal">
      <formula>1</formula>
    </cfRule>
  </conditionalFormatting>
  <conditionalFormatting sqref="D1289:K1289">
    <cfRule type="cellIs" dxfId="0" priority="2695" operator="equal">
      <formula>0</formula>
    </cfRule>
    <cfRule type="cellIs" dxfId="1" priority="2696" operator="equal">
      <formula>1</formula>
    </cfRule>
  </conditionalFormatting>
  <conditionalFormatting sqref="D128:K128">
    <cfRule type="cellIs" dxfId="0" priority="237" operator="equal">
      <formula>0</formula>
    </cfRule>
    <cfRule type="cellIs" dxfId="1" priority="238" operator="equal">
      <formula>1</formula>
    </cfRule>
  </conditionalFormatting>
  <conditionalFormatting sqref="D12900:K12900">
    <cfRule type="cellIs" dxfId="0" priority="27885" operator="equal">
      <formula>0</formula>
    </cfRule>
    <cfRule type="cellIs" dxfId="1" priority="27886" operator="equal">
      <formula>1</formula>
    </cfRule>
  </conditionalFormatting>
  <conditionalFormatting sqref="D12901:K12901">
    <cfRule type="cellIs" dxfId="0" priority="27887" operator="equal">
      <formula>0</formula>
    </cfRule>
    <cfRule type="cellIs" dxfId="1" priority="27888" operator="equal">
      <formula>1</formula>
    </cfRule>
  </conditionalFormatting>
  <conditionalFormatting sqref="D12902">
    <cfRule type="colorScale" priority="27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05:K12905">
    <cfRule type="cellIs" dxfId="0" priority="27897" operator="equal">
      <formula>0</formula>
    </cfRule>
    <cfRule type="cellIs" dxfId="1" priority="27898" operator="equal">
      <formula>1</formula>
    </cfRule>
  </conditionalFormatting>
  <conditionalFormatting sqref="D12906">
    <cfRule type="colorScale" priority="27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09">
    <cfRule type="colorScale" priority="27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0:K1290">
    <cfRule type="cellIs" dxfId="0" priority="2697" operator="equal">
      <formula>0</formula>
    </cfRule>
    <cfRule type="cellIs" dxfId="1" priority="2698" operator="equal">
      <formula>1</formula>
    </cfRule>
  </conditionalFormatting>
  <conditionalFormatting sqref="D12912:K12912">
    <cfRule type="cellIs" dxfId="0" priority="27915" operator="equal">
      <formula>0</formula>
    </cfRule>
    <cfRule type="cellIs" dxfId="1" priority="27916" operator="equal">
      <formula>1</formula>
    </cfRule>
  </conditionalFormatting>
  <conditionalFormatting sqref="D12913:K12913">
    <cfRule type="cellIs" dxfId="0" priority="27917" operator="equal">
      <formula>0</formula>
    </cfRule>
    <cfRule type="cellIs" dxfId="1" priority="27918" operator="equal">
      <formula>1</formula>
    </cfRule>
  </conditionalFormatting>
  <conditionalFormatting sqref="D12914:K12914">
    <cfRule type="cellIs" dxfId="0" priority="27919" operator="equal">
      <formula>0</formula>
    </cfRule>
    <cfRule type="cellIs" dxfId="1" priority="27920" operator="equal">
      <formula>1</formula>
    </cfRule>
  </conditionalFormatting>
  <conditionalFormatting sqref="D12915:K12915">
    <cfRule type="cellIs" dxfId="0" priority="27921" operator="equal">
      <formula>0</formula>
    </cfRule>
    <cfRule type="cellIs" dxfId="1" priority="27922" operator="equal">
      <formula>1</formula>
    </cfRule>
  </conditionalFormatting>
  <conditionalFormatting sqref="D12916:K12916">
    <cfRule type="cellIs" dxfId="0" priority="27923" operator="equal">
      <formula>0</formula>
    </cfRule>
    <cfRule type="cellIs" dxfId="1" priority="27924" operator="equal">
      <formula>1</formula>
    </cfRule>
  </conditionalFormatting>
  <conditionalFormatting sqref="D12917:K12917">
    <cfRule type="cellIs" dxfId="0" priority="27925" operator="equal">
      <formula>0</formula>
    </cfRule>
    <cfRule type="cellIs" dxfId="1" priority="27926" operator="equal">
      <formula>1</formula>
    </cfRule>
  </conditionalFormatting>
  <conditionalFormatting sqref="D12918:K12918">
    <cfRule type="cellIs" dxfId="0" priority="27927" operator="equal">
      <formula>0</formula>
    </cfRule>
    <cfRule type="cellIs" dxfId="1" priority="27928" operator="equal">
      <formula>1</formula>
    </cfRule>
  </conditionalFormatting>
  <conditionalFormatting sqref="D12919">
    <cfRule type="colorScale" priority="27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1:K1291">
    <cfRule type="cellIs" dxfId="0" priority="2699" operator="equal">
      <formula>0</formula>
    </cfRule>
    <cfRule type="cellIs" dxfId="1" priority="2700" operator="equal">
      <formula>1</formula>
    </cfRule>
  </conditionalFormatting>
  <conditionalFormatting sqref="D12922">
    <cfRule type="colorScale" priority="27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25:K12925">
    <cfRule type="cellIs" dxfId="0" priority="27945" operator="equal">
      <formula>0</formula>
    </cfRule>
    <cfRule type="cellIs" dxfId="1" priority="27946" operator="equal">
      <formula>1</formula>
    </cfRule>
  </conditionalFormatting>
  <conditionalFormatting sqref="D12926:K12926">
    <cfRule type="cellIs" dxfId="0" priority="27947" operator="equal">
      <formula>0</formula>
    </cfRule>
    <cfRule type="cellIs" dxfId="1" priority="27948" operator="equal">
      <formula>1</formula>
    </cfRule>
  </conditionalFormatting>
  <conditionalFormatting sqref="D12927:K12927">
    <cfRule type="cellIs" dxfId="0" priority="27949" operator="equal">
      <formula>0</formula>
    </cfRule>
    <cfRule type="cellIs" dxfId="1" priority="27950" operator="equal">
      <formula>1</formula>
    </cfRule>
  </conditionalFormatting>
  <conditionalFormatting sqref="D12928:K12928">
    <cfRule type="cellIs" dxfId="0" priority="27951" operator="equal">
      <formula>0</formula>
    </cfRule>
    <cfRule type="cellIs" dxfId="1" priority="27952" operator="equal">
      <formula>1</formula>
    </cfRule>
  </conditionalFormatting>
  <conditionalFormatting sqref="D12929:K12929">
    <cfRule type="cellIs" dxfId="0" priority="27953" operator="equal">
      <formula>0</formula>
    </cfRule>
    <cfRule type="cellIs" dxfId="1" priority="27954" operator="equal">
      <formula>1</formula>
    </cfRule>
  </conditionalFormatting>
  <conditionalFormatting sqref="D1292:K1292">
    <cfRule type="cellIs" dxfId="0" priority="2701" operator="equal">
      <formula>0</formula>
    </cfRule>
    <cfRule type="cellIs" dxfId="1" priority="2702" operator="equal">
      <formula>1</formula>
    </cfRule>
  </conditionalFormatting>
  <conditionalFormatting sqref="D12930:K12930">
    <cfRule type="cellIs" dxfId="0" priority="27955" operator="equal">
      <formula>0</formula>
    </cfRule>
    <cfRule type="cellIs" dxfId="1" priority="27956" operator="equal">
      <formula>1</formula>
    </cfRule>
  </conditionalFormatting>
  <conditionalFormatting sqref="D12931:K12931">
    <cfRule type="cellIs" dxfId="0" priority="27957" operator="equal">
      <formula>0</formula>
    </cfRule>
    <cfRule type="cellIs" dxfId="1" priority="27958" operator="equal">
      <formula>1</formula>
    </cfRule>
  </conditionalFormatting>
  <conditionalFormatting sqref="D12932:K12932">
    <cfRule type="cellIs" dxfId="0" priority="27959" operator="equal">
      <formula>0</formula>
    </cfRule>
    <cfRule type="cellIs" dxfId="1" priority="27960" operator="equal">
      <formula>1</formula>
    </cfRule>
  </conditionalFormatting>
  <conditionalFormatting sqref="D12933">
    <cfRule type="colorScale" priority="28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36">
    <cfRule type="colorScale" priority="27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39:K12939">
    <cfRule type="cellIs" dxfId="0" priority="27977" operator="equal">
      <formula>0</formula>
    </cfRule>
    <cfRule type="cellIs" dxfId="1" priority="27978" operator="equal">
      <formula>1</formula>
    </cfRule>
  </conditionalFormatting>
  <conditionalFormatting sqref="D1293:K1293">
    <cfRule type="cellIs" dxfId="0" priority="2703" operator="equal">
      <formula>0</formula>
    </cfRule>
    <cfRule type="cellIs" dxfId="1" priority="2704" operator="equal">
      <formula>1</formula>
    </cfRule>
  </conditionalFormatting>
  <conditionalFormatting sqref="D12940:K12940">
    <cfRule type="cellIs" dxfId="0" priority="27979" operator="equal">
      <formula>0</formula>
    </cfRule>
    <cfRule type="cellIs" dxfId="1" priority="27980" operator="equal">
      <formula>1</formula>
    </cfRule>
  </conditionalFormatting>
  <conditionalFormatting sqref="D12941:K12941">
    <cfRule type="cellIs" dxfId="0" priority="27981" operator="equal">
      <formula>0</formula>
    </cfRule>
    <cfRule type="cellIs" dxfId="1" priority="27982" operator="equal">
      <formula>1</formula>
    </cfRule>
  </conditionalFormatting>
  <conditionalFormatting sqref="D12942:K12942">
    <cfRule type="cellIs" dxfId="0" priority="27983" operator="equal">
      <formula>0</formula>
    </cfRule>
    <cfRule type="cellIs" dxfId="1" priority="27984" operator="equal">
      <formula>1</formula>
    </cfRule>
  </conditionalFormatting>
  <conditionalFormatting sqref="D12943:K12943">
    <cfRule type="cellIs" dxfId="0" priority="27985" operator="equal">
      <formula>0</formula>
    </cfRule>
    <cfRule type="cellIs" dxfId="1" priority="27986" operator="equal">
      <formula>1</formula>
    </cfRule>
  </conditionalFormatting>
  <conditionalFormatting sqref="D12944:K12944">
    <cfRule type="cellIs" dxfId="0" priority="27987" operator="equal">
      <formula>0</formula>
    </cfRule>
    <cfRule type="cellIs" dxfId="1" priority="27988" operator="equal">
      <formula>1</formula>
    </cfRule>
  </conditionalFormatting>
  <conditionalFormatting sqref="D12945:K12945">
    <cfRule type="cellIs" dxfId="0" priority="27989" operator="equal">
      <formula>0</formula>
    </cfRule>
    <cfRule type="cellIs" dxfId="1" priority="27990" operator="equal">
      <formula>1</formula>
    </cfRule>
  </conditionalFormatting>
  <conditionalFormatting sqref="D12946:K12946">
    <cfRule type="cellIs" dxfId="0" priority="27991" operator="equal">
      <formula>0</formula>
    </cfRule>
    <cfRule type="cellIs" dxfId="1" priority="27992" operator="equal">
      <formula>1</formula>
    </cfRule>
  </conditionalFormatting>
  <conditionalFormatting sqref="D12947:K12947">
    <cfRule type="cellIs" dxfId="0" priority="27993" operator="equal">
      <formula>0</formula>
    </cfRule>
    <cfRule type="cellIs" dxfId="1" priority="27994" operator="equal">
      <formula>1</formula>
    </cfRule>
  </conditionalFormatting>
  <conditionalFormatting sqref="D12948:K12948">
    <cfRule type="cellIs" dxfId="0" priority="27995" operator="equal">
      <formula>0</formula>
    </cfRule>
    <cfRule type="cellIs" dxfId="1" priority="27996" operator="equal">
      <formula>1</formula>
    </cfRule>
  </conditionalFormatting>
  <conditionalFormatting sqref="D12949">
    <cfRule type="colorScale" priority="28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4:K1294">
    <cfRule type="cellIs" dxfId="0" priority="2705" operator="equal">
      <formula>0</formula>
    </cfRule>
    <cfRule type="cellIs" dxfId="1" priority="2706" operator="equal">
      <formula>1</formula>
    </cfRule>
  </conditionalFormatting>
  <conditionalFormatting sqref="D12952">
    <cfRule type="colorScale" priority="28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55">
    <cfRule type="colorScale" priority="28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58:K12958">
    <cfRule type="cellIs" dxfId="0" priority="28021" operator="equal">
      <formula>0</formula>
    </cfRule>
    <cfRule type="cellIs" dxfId="1" priority="28022" operator="equal">
      <formula>1</formula>
    </cfRule>
  </conditionalFormatting>
  <conditionalFormatting sqref="D12959:K12959">
    <cfRule type="cellIs" dxfId="0" priority="28023" operator="equal">
      <formula>0</formula>
    </cfRule>
    <cfRule type="cellIs" dxfId="1" priority="28024" operator="equal">
      <formula>1</formula>
    </cfRule>
  </conditionalFormatting>
  <conditionalFormatting sqref="D1295:K1295">
    <cfRule type="cellIs" dxfId="0" priority="2707" operator="equal">
      <formula>0</formula>
    </cfRule>
    <cfRule type="cellIs" dxfId="1" priority="2708" operator="equal">
      <formula>1</formula>
    </cfRule>
  </conditionalFormatting>
  <conditionalFormatting sqref="D1296">
    <cfRule type="colorScale" priority="2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60:K12960">
    <cfRule type="cellIs" dxfId="0" priority="28025" operator="equal">
      <formula>0</formula>
    </cfRule>
    <cfRule type="cellIs" dxfId="1" priority="28026" operator="equal">
      <formula>1</formula>
    </cfRule>
  </conditionalFormatting>
  <conditionalFormatting sqref="D12961:K12961">
    <cfRule type="cellIs" dxfId="0" priority="28027" operator="equal">
      <formula>0</formula>
    </cfRule>
    <cfRule type="cellIs" dxfId="1" priority="28028" operator="equal">
      <formula>1</formula>
    </cfRule>
  </conditionalFormatting>
  <conditionalFormatting sqref="D12962:K12962">
    <cfRule type="cellIs" dxfId="0" priority="28029" operator="equal">
      <formula>0</formula>
    </cfRule>
    <cfRule type="cellIs" dxfId="1" priority="28030" operator="equal">
      <formula>1</formula>
    </cfRule>
  </conditionalFormatting>
  <conditionalFormatting sqref="D12963:K12963">
    <cfRule type="cellIs" dxfId="0" priority="28031" operator="equal">
      <formula>0</formula>
    </cfRule>
    <cfRule type="cellIs" dxfId="1" priority="28032" operator="equal">
      <formula>1</formula>
    </cfRule>
  </conditionalFormatting>
  <conditionalFormatting sqref="D12964:K12964">
    <cfRule type="cellIs" dxfId="0" priority="28033" operator="equal">
      <formula>0</formula>
    </cfRule>
    <cfRule type="cellIs" dxfId="1" priority="28034" operator="equal">
      <formula>1</formula>
    </cfRule>
  </conditionalFormatting>
  <conditionalFormatting sqref="D12965:K12965">
    <cfRule type="cellIs" dxfId="0" priority="28035" operator="equal">
      <formula>0</formula>
    </cfRule>
    <cfRule type="cellIs" dxfId="1" priority="28036" operator="equal">
      <formula>1</formula>
    </cfRule>
  </conditionalFormatting>
  <conditionalFormatting sqref="D12966:K12966">
    <cfRule type="cellIs" dxfId="0" priority="28037" operator="equal">
      <formula>0</formula>
    </cfRule>
    <cfRule type="cellIs" dxfId="1" priority="28038" operator="equal">
      <formula>1</formula>
    </cfRule>
  </conditionalFormatting>
  <conditionalFormatting sqref="D12967">
    <cfRule type="colorScale" priority="28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70:K12970">
    <cfRule type="cellIs" dxfId="0" priority="28047" operator="equal">
      <formula>0</formula>
    </cfRule>
    <cfRule type="cellIs" dxfId="1" priority="28048" operator="equal">
      <formula>1</formula>
    </cfRule>
  </conditionalFormatting>
  <conditionalFormatting sqref="D12971">
    <cfRule type="colorScale" priority="28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74">
    <cfRule type="colorScale" priority="28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77:K12977">
    <cfRule type="cellIs" dxfId="0" priority="28065" operator="equal">
      <formula>0</formula>
    </cfRule>
    <cfRule type="cellIs" dxfId="1" priority="28066" operator="equal">
      <formula>1</formula>
    </cfRule>
  </conditionalFormatting>
  <conditionalFormatting sqref="D12978:K12978">
    <cfRule type="cellIs" dxfId="0" priority="28067" operator="equal">
      <formula>0</formula>
    </cfRule>
    <cfRule type="cellIs" dxfId="1" priority="28068" operator="equal">
      <formula>1</formula>
    </cfRule>
  </conditionalFormatting>
  <conditionalFormatting sqref="D12979:K12979">
    <cfRule type="cellIs" dxfId="0" priority="28069" operator="equal">
      <formula>0</formula>
    </cfRule>
    <cfRule type="cellIs" dxfId="1" priority="28070" operator="equal">
      <formula>1</formula>
    </cfRule>
  </conditionalFormatting>
  <conditionalFormatting sqref="D12980:K12980">
    <cfRule type="cellIs" dxfId="0" priority="28071" operator="equal">
      <formula>0</formula>
    </cfRule>
    <cfRule type="cellIs" dxfId="1" priority="28072" operator="equal">
      <formula>1</formula>
    </cfRule>
  </conditionalFormatting>
  <conditionalFormatting sqref="D12981">
    <cfRule type="colorScale" priority="28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84">
    <cfRule type="colorScale" priority="28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87:K12987">
    <cfRule type="cellIs" dxfId="0" priority="28089" operator="equal">
      <formula>0</formula>
    </cfRule>
    <cfRule type="cellIs" dxfId="1" priority="28090" operator="equal">
      <formula>1</formula>
    </cfRule>
  </conditionalFormatting>
  <conditionalFormatting sqref="D12988:K12988">
    <cfRule type="cellIs" dxfId="0" priority="28091" operator="equal">
      <formula>0</formula>
    </cfRule>
    <cfRule type="cellIs" dxfId="1" priority="28092" operator="equal">
      <formula>1</formula>
    </cfRule>
  </conditionalFormatting>
  <conditionalFormatting sqref="D12989:K12989">
    <cfRule type="cellIs" dxfId="0" priority="28093" operator="equal">
      <formula>0</formula>
    </cfRule>
    <cfRule type="cellIs" dxfId="1" priority="28094" operator="equal">
      <formula>1</formula>
    </cfRule>
  </conditionalFormatting>
  <conditionalFormatting sqref="D12990:K12990">
    <cfRule type="cellIs" dxfId="0" priority="28095" operator="equal">
      <formula>0</formula>
    </cfRule>
    <cfRule type="cellIs" dxfId="1" priority="28096" operator="equal">
      <formula>1</formula>
    </cfRule>
  </conditionalFormatting>
  <conditionalFormatting sqref="D12991:K12991">
    <cfRule type="cellIs" dxfId="0" priority="28097" operator="equal">
      <formula>0</formula>
    </cfRule>
    <cfRule type="cellIs" dxfId="1" priority="28098" operator="equal">
      <formula>1</formula>
    </cfRule>
  </conditionalFormatting>
  <conditionalFormatting sqref="D12992:K12992">
    <cfRule type="cellIs" dxfId="0" priority="28099" operator="equal">
      <formula>0</formula>
    </cfRule>
    <cfRule type="cellIs" dxfId="1" priority="28100" operator="equal">
      <formula>1</formula>
    </cfRule>
  </conditionalFormatting>
  <conditionalFormatting sqref="D12993:K12993">
    <cfRule type="cellIs" dxfId="0" priority="28101" operator="equal">
      <formula>0</formula>
    </cfRule>
    <cfRule type="cellIs" dxfId="1" priority="28102" operator="equal">
      <formula>1</formula>
    </cfRule>
  </conditionalFormatting>
  <conditionalFormatting sqref="D12994:K12994">
    <cfRule type="cellIs" dxfId="0" priority="28103" operator="equal">
      <formula>0</formula>
    </cfRule>
    <cfRule type="cellIs" dxfId="1" priority="28104" operator="equal">
      <formula>1</formula>
    </cfRule>
  </conditionalFormatting>
  <conditionalFormatting sqref="D12995">
    <cfRule type="colorScale" priority="28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98">
    <cfRule type="colorScale" priority="28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9:K1299">
    <cfRule type="cellIs" dxfId="0" priority="2717" operator="equal">
      <formula>0</formula>
    </cfRule>
    <cfRule type="cellIs" dxfId="1" priority="2718" operator="equal">
      <formula>1</formula>
    </cfRule>
  </conditionalFormatting>
  <conditionalFormatting sqref="D129:K129">
    <cfRule type="cellIs" dxfId="0" priority="239" operator="equal">
      <formula>0</formula>
    </cfRule>
    <cfRule type="cellIs" dxfId="1" priority="240" operator="equal">
      <formula>1</formula>
    </cfRule>
  </conditionalFormatting>
  <conditionalFormatting sqref="D13001:K13001">
    <cfRule type="cellIs" dxfId="0" priority="28121" operator="equal">
      <formula>0</formula>
    </cfRule>
    <cfRule type="cellIs" dxfId="1" priority="28122" operator="equal">
      <formula>1</formula>
    </cfRule>
  </conditionalFormatting>
  <conditionalFormatting sqref="D13002">
    <cfRule type="colorScale" priority="28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05">
    <cfRule type="colorScale" priority="28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08:K13008">
    <cfRule type="cellIs" dxfId="0" priority="28139" operator="equal">
      <formula>0</formula>
    </cfRule>
    <cfRule type="cellIs" dxfId="1" priority="28140" operator="equal">
      <formula>1</formula>
    </cfRule>
  </conditionalFormatting>
  <conditionalFormatting sqref="D13009:K13009">
    <cfRule type="cellIs" dxfId="0" priority="28141" operator="equal">
      <formula>0</formula>
    </cfRule>
    <cfRule type="cellIs" dxfId="1" priority="28142" operator="equal">
      <formula>1</formula>
    </cfRule>
  </conditionalFormatting>
  <conditionalFormatting sqref="D1300:K1300">
    <cfRule type="cellIs" dxfId="0" priority="2719" operator="equal">
      <formula>0</formula>
    </cfRule>
    <cfRule type="cellIs" dxfId="1" priority="2720" operator="equal">
      <formula>1</formula>
    </cfRule>
  </conditionalFormatting>
  <conditionalFormatting sqref="D13010:K13010">
    <cfRule type="cellIs" dxfId="0" priority="28143" operator="equal">
      <formula>0</formula>
    </cfRule>
    <cfRule type="cellIs" dxfId="1" priority="28144" operator="equal">
      <formula>1</formula>
    </cfRule>
  </conditionalFormatting>
  <conditionalFormatting sqref="D13011:K13011">
    <cfRule type="cellIs" dxfId="0" priority="28145" operator="equal">
      <formula>0</formula>
    </cfRule>
    <cfRule type="cellIs" dxfId="1" priority="28146" operator="equal">
      <formula>1</formula>
    </cfRule>
  </conditionalFormatting>
  <conditionalFormatting sqref="D13012:K13012">
    <cfRule type="cellIs" dxfId="0" priority="28147" operator="equal">
      <formula>0</formula>
    </cfRule>
    <cfRule type="cellIs" dxfId="1" priority="28148" operator="equal">
      <formula>1</formula>
    </cfRule>
  </conditionalFormatting>
  <conditionalFormatting sqref="D13013:K13013">
    <cfRule type="cellIs" dxfId="0" priority="28149" operator="equal">
      <formula>0</formula>
    </cfRule>
    <cfRule type="cellIs" dxfId="1" priority="28150" operator="equal">
      <formula>1</formula>
    </cfRule>
  </conditionalFormatting>
  <conditionalFormatting sqref="D13014:K13014">
    <cfRule type="cellIs" dxfId="0" priority="28151" operator="equal">
      <formula>0</formula>
    </cfRule>
    <cfRule type="cellIs" dxfId="1" priority="28152" operator="equal">
      <formula>1</formula>
    </cfRule>
  </conditionalFormatting>
  <conditionalFormatting sqref="D13015:K13015">
    <cfRule type="cellIs" dxfId="0" priority="28153" operator="equal">
      <formula>0</formula>
    </cfRule>
    <cfRule type="cellIs" dxfId="1" priority="28154" operator="equal">
      <formula>1</formula>
    </cfRule>
  </conditionalFormatting>
  <conditionalFormatting sqref="D13016:K13016">
    <cfRule type="cellIs" dxfId="0" priority="28155" operator="equal">
      <formula>0</formula>
    </cfRule>
    <cfRule type="cellIs" dxfId="1" priority="28156" operator="equal">
      <formula>1</formula>
    </cfRule>
  </conditionalFormatting>
  <conditionalFormatting sqref="D13017:K13017">
    <cfRule type="cellIs" dxfId="0" priority="28157" operator="equal">
      <formula>0</formula>
    </cfRule>
    <cfRule type="cellIs" dxfId="1" priority="28158" operator="equal">
      <formula>1</formula>
    </cfRule>
  </conditionalFormatting>
  <conditionalFormatting sqref="D13018:K13018">
    <cfRule type="cellIs" dxfId="0" priority="28159" operator="equal">
      <formula>0</formula>
    </cfRule>
    <cfRule type="cellIs" dxfId="1" priority="28160" operator="equal">
      <formula>1</formula>
    </cfRule>
  </conditionalFormatting>
  <conditionalFormatting sqref="D13019">
    <cfRule type="colorScale" priority="28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1:K1301">
    <cfRule type="cellIs" dxfId="0" priority="2721" operator="equal">
      <formula>0</formula>
    </cfRule>
    <cfRule type="cellIs" dxfId="1" priority="2722" operator="equal">
      <formula>1</formula>
    </cfRule>
  </conditionalFormatting>
  <conditionalFormatting sqref="D13022">
    <cfRule type="colorScale" priority="28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25:K13025">
    <cfRule type="cellIs" dxfId="0" priority="28177" operator="equal">
      <formula>0</formula>
    </cfRule>
    <cfRule type="cellIs" dxfId="1" priority="28178" operator="equal">
      <formula>1</formula>
    </cfRule>
  </conditionalFormatting>
  <conditionalFormatting sqref="D13026">
    <cfRule type="colorScale" priority="28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29">
    <cfRule type="colorScale" priority="28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2:K1302">
    <cfRule type="cellIs" dxfId="0" priority="2723" operator="equal">
      <formula>0</formula>
    </cfRule>
    <cfRule type="cellIs" dxfId="1" priority="2724" operator="equal">
      <formula>1</formula>
    </cfRule>
  </conditionalFormatting>
  <conditionalFormatting sqref="D13032:K13032">
    <cfRule type="cellIs" dxfId="0" priority="28195" operator="equal">
      <formula>0</formula>
    </cfRule>
    <cfRule type="cellIs" dxfId="1" priority="28196" operator="equal">
      <formula>1</formula>
    </cfRule>
  </conditionalFormatting>
  <conditionalFormatting sqref="D13033:K13033">
    <cfRule type="cellIs" dxfId="0" priority="28197" operator="equal">
      <formula>0</formula>
    </cfRule>
    <cfRule type="cellIs" dxfId="1" priority="28198" operator="equal">
      <formula>1</formula>
    </cfRule>
  </conditionalFormatting>
  <conditionalFormatting sqref="D13034:K13034">
    <cfRule type="cellIs" dxfId="0" priority="28199" operator="equal">
      <formula>0</formula>
    </cfRule>
    <cfRule type="cellIs" dxfId="1" priority="28200" operator="equal">
      <formula>1</formula>
    </cfRule>
  </conditionalFormatting>
  <conditionalFormatting sqref="D13035:K13035">
    <cfRule type="cellIs" dxfId="0" priority="28201" operator="equal">
      <formula>0</formula>
    </cfRule>
    <cfRule type="cellIs" dxfId="1" priority="28202" operator="equal">
      <formula>1</formula>
    </cfRule>
  </conditionalFormatting>
  <conditionalFormatting sqref="D13036:K13036">
    <cfRule type="cellIs" dxfId="0" priority="28203" operator="equal">
      <formula>0</formula>
    </cfRule>
    <cfRule type="cellIs" dxfId="1" priority="28204" operator="equal">
      <formula>1</formula>
    </cfRule>
  </conditionalFormatting>
  <conditionalFormatting sqref="D13037:K13037">
    <cfRule type="cellIs" dxfId="0" priority="28205" operator="equal">
      <formula>0</formula>
    </cfRule>
    <cfRule type="cellIs" dxfId="1" priority="28206" operator="equal">
      <formula>1</formula>
    </cfRule>
  </conditionalFormatting>
  <conditionalFormatting sqref="D13038">
    <cfRule type="colorScale" priority="28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3:K1303">
    <cfRule type="cellIs" dxfId="0" priority="2725" operator="equal">
      <formula>0</formula>
    </cfRule>
    <cfRule type="cellIs" dxfId="1" priority="2726" operator="equal">
      <formula>1</formula>
    </cfRule>
  </conditionalFormatting>
  <conditionalFormatting sqref="D13041">
    <cfRule type="colorScale" priority="28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44:K13044">
    <cfRule type="cellIs" dxfId="0" priority="28223" operator="equal">
      <formula>0</formula>
    </cfRule>
    <cfRule type="cellIs" dxfId="1" priority="28224" operator="equal">
      <formula>1</formula>
    </cfRule>
  </conditionalFormatting>
  <conditionalFormatting sqref="D13045">
    <cfRule type="colorScale" priority="28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48">
    <cfRule type="colorScale" priority="28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4:K1304">
    <cfRule type="cellIs" dxfId="0" priority="2727" operator="equal">
      <formula>0</formula>
    </cfRule>
    <cfRule type="cellIs" dxfId="1" priority="2728" operator="equal">
      <formula>1</formula>
    </cfRule>
  </conditionalFormatting>
  <conditionalFormatting sqref="D13051:K13051">
    <cfRule type="cellIs" dxfId="0" priority="28241" operator="equal">
      <formula>0</formula>
    </cfRule>
    <cfRule type="cellIs" dxfId="1" priority="28242" operator="equal">
      <formula>1</formula>
    </cfRule>
  </conditionalFormatting>
  <conditionalFormatting sqref="D13052:K13052">
    <cfRule type="cellIs" dxfId="0" priority="28243" operator="equal">
      <formula>0</formula>
    </cfRule>
    <cfRule type="cellIs" dxfId="1" priority="28244" operator="equal">
      <formula>1</formula>
    </cfRule>
  </conditionalFormatting>
  <conditionalFormatting sqref="D13053">
    <cfRule type="colorScale" priority="28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56">
    <cfRule type="colorScale" priority="28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59:K13059">
    <cfRule type="cellIs" dxfId="0" priority="28261" operator="equal">
      <formula>0</formula>
    </cfRule>
    <cfRule type="cellIs" dxfId="1" priority="28262" operator="equal">
      <formula>1</formula>
    </cfRule>
  </conditionalFormatting>
  <conditionalFormatting sqref="D1305:K1305">
    <cfRule type="cellIs" dxfId="0" priority="2729" operator="equal">
      <formula>0</formula>
    </cfRule>
    <cfRule type="cellIs" dxfId="1" priority="2730" operator="equal">
      <formula>1</formula>
    </cfRule>
  </conditionalFormatting>
  <conditionalFormatting sqref="D13060:K13060">
    <cfRule type="cellIs" dxfId="0" priority="28263" operator="equal">
      <formula>0</formula>
    </cfRule>
    <cfRule type="cellIs" dxfId="1" priority="28264" operator="equal">
      <formula>1</formula>
    </cfRule>
  </conditionalFormatting>
  <conditionalFormatting sqref="D13061:K13061">
    <cfRule type="cellIs" dxfId="0" priority="28265" operator="equal">
      <formula>0</formula>
    </cfRule>
    <cfRule type="cellIs" dxfId="1" priority="28266" operator="equal">
      <formula>1</formula>
    </cfRule>
  </conditionalFormatting>
  <conditionalFormatting sqref="D13062:K13062">
    <cfRule type="cellIs" dxfId="0" priority="28267" operator="equal">
      <formula>0</formula>
    </cfRule>
    <cfRule type="cellIs" dxfId="1" priority="28268" operator="equal">
      <formula>1</formula>
    </cfRule>
  </conditionalFormatting>
  <conditionalFormatting sqref="D13063:K13063">
    <cfRule type="cellIs" dxfId="0" priority="28269" operator="equal">
      <formula>0</formula>
    </cfRule>
    <cfRule type="cellIs" dxfId="1" priority="28270" operator="equal">
      <formula>1</formula>
    </cfRule>
  </conditionalFormatting>
  <conditionalFormatting sqref="D13064">
    <cfRule type="colorScale" priority="28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67">
    <cfRule type="colorScale" priority="28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6:K1306">
    <cfRule type="cellIs" dxfId="0" priority="2731" operator="equal">
      <formula>0</formula>
    </cfRule>
    <cfRule type="cellIs" dxfId="1" priority="2732" operator="equal">
      <formula>1</formula>
    </cfRule>
  </conditionalFormatting>
  <conditionalFormatting sqref="D13070:K13070">
    <cfRule type="cellIs" dxfId="0" priority="28287" operator="equal">
      <formula>0</formula>
    </cfRule>
    <cfRule type="cellIs" dxfId="1" priority="28288" operator="equal">
      <formula>1</formula>
    </cfRule>
  </conditionalFormatting>
  <conditionalFormatting sqref="D13071:K13071">
    <cfRule type="cellIs" dxfId="0" priority="28289" operator="equal">
      <formula>0</formula>
    </cfRule>
    <cfRule type="cellIs" dxfId="1" priority="28290" operator="equal">
      <formula>1</formula>
    </cfRule>
  </conditionalFormatting>
  <conditionalFormatting sqref="D13072:K13072">
    <cfRule type="cellIs" dxfId="0" priority="28291" operator="equal">
      <formula>0</formula>
    </cfRule>
    <cfRule type="cellIs" dxfId="1" priority="28292" operator="equal">
      <formula>1</formula>
    </cfRule>
  </conditionalFormatting>
  <conditionalFormatting sqref="D13073:K13073">
    <cfRule type="cellIs" dxfId="0" priority="28293" operator="equal">
      <formula>0</formula>
    </cfRule>
    <cfRule type="cellIs" dxfId="1" priority="28294" operator="equal">
      <formula>1</formula>
    </cfRule>
  </conditionalFormatting>
  <conditionalFormatting sqref="D13074:K13074">
    <cfRule type="cellIs" dxfId="0" priority="28295" operator="equal">
      <formula>0</formula>
    </cfRule>
    <cfRule type="cellIs" dxfId="1" priority="28296" operator="equal">
      <formula>1</formula>
    </cfRule>
  </conditionalFormatting>
  <conditionalFormatting sqref="D13075">
    <cfRule type="colorScale" priority="28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78:K13078">
    <cfRule type="cellIs" dxfId="0" priority="28305" operator="equal">
      <formula>0</formula>
    </cfRule>
    <cfRule type="cellIs" dxfId="1" priority="28306" operator="equal">
      <formula>1</formula>
    </cfRule>
  </conditionalFormatting>
  <conditionalFormatting sqref="D13079">
    <cfRule type="colorScale" priority="28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7:K1307">
    <cfRule type="cellIs" dxfId="0" priority="2733" operator="equal">
      <formula>0</formula>
    </cfRule>
    <cfRule type="cellIs" dxfId="1" priority="2734" operator="equal">
      <formula>1</formula>
    </cfRule>
  </conditionalFormatting>
  <conditionalFormatting sqref="D13082">
    <cfRule type="colorScale" priority="28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85:K13085">
    <cfRule type="cellIs" dxfId="0" priority="28323" operator="equal">
      <formula>0</formula>
    </cfRule>
    <cfRule type="cellIs" dxfId="1" priority="28324" operator="equal">
      <formula>1</formula>
    </cfRule>
  </conditionalFormatting>
  <conditionalFormatting sqref="D13086">
    <cfRule type="colorScale" priority="28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89">
    <cfRule type="colorScale" priority="28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8:K1308">
    <cfRule type="cellIs" dxfId="0" priority="2735" operator="equal">
      <formula>0</formula>
    </cfRule>
    <cfRule type="cellIs" dxfId="1" priority="2736" operator="equal">
      <formula>1</formula>
    </cfRule>
  </conditionalFormatting>
  <conditionalFormatting sqref="D13092:K13092">
    <cfRule type="cellIs" dxfId="0" priority="28341" operator="equal">
      <formula>0</formula>
    </cfRule>
    <cfRule type="cellIs" dxfId="1" priority="28342" operator="equal">
      <formula>1</formula>
    </cfRule>
  </conditionalFormatting>
  <conditionalFormatting sqref="D13093:K13093">
    <cfRule type="cellIs" dxfId="0" priority="28343" operator="equal">
      <formula>0</formula>
    </cfRule>
    <cfRule type="cellIs" dxfId="1" priority="28344" operator="equal">
      <formula>1</formula>
    </cfRule>
  </conditionalFormatting>
  <conditionalFormatting sqref="D13094:K13094">
    <cfRule type="cellIs" dxfId="0" priority="28345" operator="equal">
      <formula>0</formula>
    </cfRule>
    <cfRule type="cellIs" dxfId="1" priority="28346" operator="equal">
      <formula>1</formula>
    </cfRule>
  </conditionalFormatting>
  <conditionalFormatting sqref="D13095:K13095">
    <cfRule type="cellIs" dxfId="0" priority="28347" operator="equal">
      <formula>0</formula>
    </cfRule>
    <cfRule type="cellIs" dxfId="1" priority="28348" operator="equal">
      <formula>1</formula>
    </cfRule>
  </conditionalFormatting>
  <conditionalFormatting sqref="D13096:K13096">
    <cfRule type="cellIs" dxfId="0" priority="28349" operator="equal">
      <formula>0</formula>
    </cfRule>
    <cfRule type="cellIs" dxfId="1" priority="28350" operator="equal">
      <formula>1</formula>
    </cfRule>
  </conditionalFormatting>
  <conditionalFormatting sqref="D13097:K13097">
    <cfRule type="cellIs" dxfId="0" priority="28351" operator="equal">
      <formula>0</formula>
    </cfRule>
    <cfRule type="cellIs" dxfId="1" priority="28352" operator="equal">
      <formula>1</formula>
    </cfRule>
  </conditionalFormatting>
  <conditionalFormatting sqref="D13098:K13098">
    <cfRule type="cellIs" dxfId="0" priority="28353" operator="equal">
      <formula>0</formula>
    </cfRule>
    <cfRule type="cellIs" dxfId="1" priority="28354" operator="equal">
      <formula>1</formula>
    </cfRule>
  </conditionalFormatting>
  <conditionalFormatting sqref="D13099">
    <cfRule type="colorScale" priority="28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9:K1309">
    <cfRule type="cellIs" dxfId="0" priority="2737" operator="equal">
      <formula>0</formula>
    </cfRule>
    <cfRule type="cellIs" dxfId="1" priority="2738" operator="equal">
      <formula>1</formula>
    </cfRule>
  </conditionalFormatting>
  <conditionalFormatting sqref="D130:K130">
    <cfRule type="cellIs" dxfId="0" priority="241" operator="equal">
      <formula>0</formula>
    </cfRule>
    <cfRule type="cellIs" dxfId="1" priority="242" operator="equal">
      <formula>1</formula>
    </cfRule>
  </conditionalFormatting>
  <conditionalFormatting sqref="D13102">
    <cfRule type="colorScale" priority="28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05:K13105">
    <cfRule type="cellIs" dxfId="0" priority="28371" operator="equal">
      <formula>0</formula>
    </cfRule>
    <cfRule type="cellIs" dxfId="1" priority="28372" operator="equal">
      <formula>1</formula>
    </cfRule>
  </conditionalFormatting>
  <conditionalFormatting sqref="D13106:K13106">
    <cfRule type="cellIs" dxfId="0" priority="28373" operator="equal">
      <formula>0</formula>
    </cfRule>
    <cfRule type="cellIs" dxfId="1" priority="28374" operator="equal">
      <formula>1</formula>
    </cfRule>
  </conditionalFormatting>
  <conditionalFormatting sqref="D13107:K13107">
    <cfRule type="cellIs" dxfId="0" priority="28375" operator="equal">
      <formula>0</formula>
    </cfRule>
    <cfRule type="cellIs" dxfId="1" priority="28376" operator="equal">
      <formula>1</formula>
    </cfRule>
  </conditionalFormatting>
  <conditionalFormatting sqref="D13108:K13108">
    <cfRule type="cellIs" dxfId="0" priority="28377" operator="equal">
      <formula>0</formula>
    </cfRule>
    <cfRule type="cellIs" dxfId="1" priority="28378" operator="equal">
      <formula>1</formula>
    </cfRule>
  </conditionalFormatting>
  <conditionalFormatting sqref="D13109:K13109">
    <cfRule type="cellIs" dxfId="0" priority="28379" operator="equal">
      <formula>0</formula>
    </cfRule>
    <cfRule type="cellIs" dxfId="1" priority="28380" operator="equal">
      <formula>1</formula>
    </cfRule>
  </conditionalFormatting>
  <conditionalFormatting sqref="D1310:K1310">
    <cfRule type="cellIs" dxfId="0" priority="2739" operator="equal">
      <formula>0</formula>
    </cfRule>
    <cfRule type="cellIs" dxfId="1" priority="2740" operator="equal">
      <formula>1</formula>
    </cfRule>
  </conditionalFormatting>
  <conditionalFormatting sqref="D13110:K13110">
    <cfRule type="cellIs" dxfId="0" priority="28381" operator="equal">
      <formula>0</formula>
    </cfRule>
    <cfRule type="cellIs" dxfId="1" priority="28382" operator="equal">
      <formula>1</formula>
    </cfRule>
  </conditionalFormatting>
  <conditionalFormatting sqref="D13111">
    <cfRule type="colorScale" priority="28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14">
    <cfRule type="colorScale" priority="28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17:K13117">
    <cfRule type="cellIs" dxfId="0" priority="28399" operator="equal">
      <formula>0</formula>
    </cfRule>
    <cfRule type="cellIs" dxfId="1" priority="28400" operator="equal">
      <formula>1</formula>
    </cfRule>
  </conditionalFormatting>
  <conditionalFormatting sqref="D13118:K13118">
    <cfRule type="cellIs" dxfId="0" priority="28401" operator="equal">
      <formula>0</formula>
    </cfRule>
    <cfRule type="cellIs" dxfId="1" priority="28402" operator="equal">
      <formula>1</formula>
    </cfRule>
  </conditionalFormatting>
  <conditionalFormatting sqref="D13119:K13119">
    <cfRule type="cellIs" dxfId="0" priority="28403" operator="equal">
      <formula>0</formula>
    </cfRule>
    <cfRule type="cellIs" dxfId="1" priority="28404" operator="equal">
      <formula>1</formula>
    </cfRule>
  </conditionalFormatting>
  <conditionalFormatting sqref="D1311:K1311">
    <cfRule type="cellIs" dxfId="0" priority="2741" operator="equal">
      <formula>0</formula>
    </cfRule>
    <cfRule type="cellIs" dxfId="1" priority="2742" operator="equal">
      <formula>1</formula>
    </cfRule>
  </conditionalFormatting>
  <conditionalFormatting sqref="D13120:K13120">
    <cfRule type="cellIs" dxfId="0" priority="28405" operator="equal">
      <formula>0</formula>
    </cfRule>
    <cfRule type="cellIs" dxfId="1" priority="28406" operator="equal">
      <formula>1</formula>
    </cfRule>
  </conditionalFormatting>
  <conditionalFormatting sqref="D13121:K13121">
    <cfRule type="cellIs" dxfId="0" priority="28407" operator="equal">
      <formula>0</formula>
    </cfRule>
    <cfRule type="cellIs" dxfId="1" priority="28408" operator="equal">
      <formula>1</formula>
    </cfRule>
  </conditionalFormatting>
  <conditionalFormatting sqref="D13122:K13122">
    <cfRule type="cellIs" dxfId="0" priority="28409" operator="equal">
      <formula>0</formula>
    </cfRule>
    <cfRule type="cellIs" dxfId="1" priority="28410" operator="equal">
      <formula>1</formula>
    </cfRule>
  </conditionalFormatting>
  <conditionalFormatting sqref="D13123:K13123">
    <cfRule type="cellIs" dxfId="0" priority="28411" operator="equal">
      <formula>0</formula>
    </cfRule>
    <cfRule type="cellIs" dxfId="1" priority="28412" operator="equal">
      <formula>1</formula>
    </cfRule>
  </conditionalFormatting>
  <conditionalFormatting sqref="D13124">
    <cfRule type="colorScale" priority="28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27:K13127">
    <cfRule type="cellIs" dxfId="0" priority="28421" operator="equal">
      <formula>0</formula>
    </cfRule>
    <cfRule type="cellIs" dxfId="1" priority="28422" operator="equal">
      <formula>1</formula>
    </cfRule>
  </conditionalFormatting>
  <conditionalFormatting sqref="D13128:K13128">
    <cfRule type="cellIs" dxfId="0" priority="28423" operator="equal">
      <formula>0</formula>
    </cfRule>
    <cfRule type="cellIs" dxfId="1" priority="28424" operator="equal">
      <formula>1</formula>
    </cfRule>
  </conditionalFormatting>
  <conditionalFormatting sqref="D13129:K13129">
    <cfRule type="cellIs" dxfId="0" priority="28425" operator="equal">
      <formula>0</formula>
    </cfRule>
    <cfRule type="cellIs" dxfId="1" priority="28426" operator="equal">
      <formula>1</formula>
    </cfRule>
  </conditionalFormatting>
  <conditionalFormatting sqref="D1312:K1312">
    <cfRule type="cellIs" dxfId="0" priority="2743" operator="equal">
      <formula>0</formula>
    </cfRule>
    <cfRule type="cellIs" dxfId="1" priority="2744" operator="equal">
      <formula>1</formula>
    </cfRule>
  </conditionalFormatting>
  <conditionalFormatting sqref="D13130:K13130">
    <cfRule type="cellIs" dxfId="0" priority="28427" operator="equal">
      <formula>0</formula>
    </cfRule>
    <cfRule type="cellIs" dxfId="1" priority="28428" operator="equal">
      <formula>1</formula>
    </cfRule>
  </conditionalFormatting>
  <conditionalFormatting sqref="D13131:K13131">
    <cfRule type="cellIs" dxfId="0" priority="28429" operator="equal">
      <formula>0</formula>
    </cfRule>
    <cfRule type="cellIs" dxfId="1" priority="28430" operator="equal">
      <formula>1</formula>
    </cfRule>
  </conditionalFormatting>
  <conditionalFormatting sqref="D13132:K13132">
    <cfRule type="cellIs" dxfId="0" priority="28431" operator="equal">
      <formula>0</formula>
    </cfRule>
    <cfRule type="cellIs" dxfId="1" priority="28432" operator="equal">
      <formula>1</formula>
    </cfRule>
  </conditionalFormatting>
  <conditionalFormatting sqref="D13133:K13133">
    <cfRule type="cellIs" dxfId="0" priority="28433" operator="equal">
      <formula>0</formula>
    </cfRule>
    <cfRule type="cellIs" dxfId="1" priority="28434" operator="equal">
      <formula>1</formula>
    </cfRule>
  </conditionalFormatting>
  <conditionalFormatting sqref="D13134:K13134">
    <cfRule type="cellIs" dxfId="0" priority="28435" operator="equal">
      <formula>0</formula>
    </cfRule>
    <cfRule type="cellIs" dxfId="1" priority="28436" operator="equal">
      <formula>1</formula>
    </cfRule>
  </conditionalFormatting>
  <conditionalFormatting sqref="D13135:K13135">
    <cfRule type="cellIs" dxfId="0" priority="28437" operator="equal">
      <formula>0</formula>
    </cfRule>
    <cfRule type="cellIs" dxfId="1" priority="28438" operator="equal">
      <formula>1</formula>
    </cfRule>
  </conditionalFormatting>
  <conditionalFormatting sqref="D13136:K13136">
    <cfRule type="cellIs" dxfId="0" priority="28439" operator="equal">
      <formula>0</formula>
    </cfRule>
    <cfRule type="cellIs" dxfId="1" priority="28440" operator="equal">
      <formula>1</formula>
    </cfRule>
  </conditionalFormatting>
  <conditionalFormatting sqref="D13137">
    <cfRule type="colorScale" priority="28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3:K1313">
    <cfRule type="cellIs" dxfId="0" priority="2745" operator="equal">
      <formula>0</formula>
    </cfRule>
    <cfRule type="cellIs" dxfId="1" priority="2746" operator="equal">
      <formula>1</formula>
    </cfRule>
  </conditionalFormatting>
  <conditionalFormatting sqref="D13140">
    <cfRule type="colorScale" priority="28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43:K13143">
    <cfRule type="cellIs" dxfId="0" priority="28457" operator="equal">
      <formula>0</formula>
    </cfRule>
    <cfRule type="cellIs" dxfId="1" priority="28458" operator="equal">
      <formula>1</formula>
    </cfRule>
  </conditionalFormatting>
  <conditionalFormatting sqref="D13144:K13144">
    <cfRule type="cellIs" dxfId="0" priority="28459" operator="equal">
      <formula>0</formula>
    </cfRule>
    <cfRule type="cellIs" dxfId="1" priority="28460" operator="equal">
      <formula>1</formula>
    </cfRule>
  </conditionalFormatting>
  <conditionalFormatting sqref="D13145:K13145">
    <cfRule type="cellIs" dxfId="0" priority="28461" operator="equal">
      <formula>0</formula>
    </cfRule>
    <cfRule type="cellIs" dxfId="1" priority="28462" operator="equal">
      <formula>1</formula>
    </cfRule>
  </conditionalFormatting>
  <conditionalFormatting sqref="D13146:K13146">
    <cfRule type="cellIs" dxfId="0" priority="28463" operator="equal">
      <formula>0</formula>
    </cfRule>
    <cfRule type="cellIs" dxfId="1" priority="28464" operator="equal">
      <formula>1</formula>
    </cfRule>
  </conditionalFormatting>
  <conditionalFormatting sqref="D13147:K13147">
    <cfRule type="cellIs" dxfId="0" priority="28465" operator="equal">
      <formula>0</formula>
    </cfRule>
    <cfRule type="cellIs" dxfId="1" priority="28466" operator="equal">
      <formula>1</formula>
    </cfRule>
  </conditionalFormatting>
  <conditionalFormatting sqref="D13148:K13148">
    <cfRule type="cellIs" dxfId="0" priority="28467" operator="equal">
      <formula>0</formula>
    </cfRule>
    <cfRule type="cellIs" dxfId="1" priority="28468" operator="equal">
      <formula>1</formula>
    </cfRule>
  </conditionalFormatting>
  <conditionalFormatting sqref="D13149:K13149">
    <cfRule type="cellIs" dxfId="0" priority="28469" operator="equal">
      <formula>0</formula>
    </cfRule>
    <cfRule type="cellIs" dxfId="1" priority="28470" operator="equal">
      <formula>1</formula>
    </cfRule>
  </conditionalFormatting>
  <conditionalFormatting sqref="D1314:K1314">
    <cfRule type="cellIs" dxfId="0" priority="2747" operator="equal">
      <formula>0</formula>
    </cfRule>
    <cfRule type="cellIs" dxfId="1" priority="2748" operator="equal">
      <formula>1</formula>
    </cfRule>
  </conditionalFormatting>
  <conditionalFormatting sqref="D13150:K13150">
    <cfRule type="cellIs" dxfId="0" priority="28471" operator="equal">
      <formula>0</formula>
    </cfRule>
    <cfRule type="cellIs" dxfId="1" priority="28472" operator="equal">
      <formula>1</formula>
    </cfRule>
  </conditionalFormatting>
  <conditionalFormatting sqref="D13151">
    <cfRule type="colorScale" priority="28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54">
    <cfRule type="colorScale" priority="28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57:K13157">
    <cfRule type="cellIs" dxfId="0" priority="28489" operator="equal">
      <formula>0</formula>
    </cfRule>
    <cfRule type="cellIs" dxfId="1" priority="28490" operator="equal">
      <formula>1</formula>
    </cfRule>
  </conditionalFormatting>
  <conditionalFormatting sqref="D13158:K13158">
    <cfRule type="cellIs" dxfId="0" priority="28491" operator="equal">
      <formula>0</formula>
    </cfRule>
    <cfRule type="cellIs" dxfId="1" priority="28492" operator="equal">
      <formula>1</formula>
    </cfRule>
  </conditionalFormatting>
  <conditionalFormatting sqref="D13159:K13159">
    <cfRule type="cellIs" dxfId="0" priority="28493" operator="equal">
      <formula>0</formula>
    </cfRule>
    <cfRule type="cellIs" dxfId="1" priority="28494" operator="equal">
      <formula>1</formula>
    </cfRule>
  </conditionalFormatting>
  <conditionalFormatting sqref="D1315:K1315">
    <cfRule type="cellIs" dxfId="0" priority="2749" operator="equal">
      <formula>0</formula>
    </cfRule>
    <cfRule type="cellIs" dxfId="1" priority="2750" operator="equal">
      <formula>1</formula>
    </cfRule>
  </conditionalFormatting>
  <conditionalFormatting sqref="D13160:K13160">
    <cfRule type="cellIs" dxfId="0" priority="28495" operator="equal">
      <formula>0</formula>
    </cfRule>
    <cfRule type="cellIs" dxfId="1" priority="28496" operator="equal">
      <formula>1</formula>
    </cfRule>
  </conditionalFormatting>
  <conditionalFormatting sqref="D13161:K13161">
    <cfRule type="cellIs" dxfId="0" priority="28497" operator="equal">
      <formula>0</formula>
    </cfRule>
    <cfRule type="cellIs" dxfId="1" priority="28498" operator="equal">
      <formula>1</formula>
    </cfRule>
  </conditionalFormatting>
  <conditionalFormatting sqref="D13162:K13162">
    <cfRule type="cellIs" dxfId="0" priority="28499" operator="equal">
      <formula>0</formula>
    </cfRule>
    <cfRule type="cellIs" dxfId="1" priority="28500" operator="equal">
      <formula>1</formula>
    </cfRule>
  </conditionalFormatting>
  <conditionalFormatting sqref="D13163:K13163">
    <cfRule type="cellIs" dxfId="0" priority="28501" operator="equal">
      <formula>0</formula>
    </cfRule>
    <cfRule type="cellIs" dxfId="1" priority="28502" operator="equal">
      <formula>1</formula>
    </cfRule>
  </conditionalFormatting>
  <conditionalFormatting sqref="D13164:K13164">
    <cfRule type="cellIs" dxfId="0" priority="28503" operator="equal">
      <formula>0</formula>
    </cfRule>
    <cfRule type="cellIs" dxfId="1" priority="28504" operator="equal">
      <formula>1</formula>
    </cfRule>
  </conditionalFormatting>
  <conditionalFormatting sqref="D13165">
    <cfRule type="colorScale" priority="28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68:K13168">
    <cfRule type="cellIs" dxfId="0" priority="28513" operator="equal">
      <formula>0</formula>
    </cfRule>
    <cfRule type="cellIs" dxfId="1" priority="28514" operator="equal">
      <formula>1</formula>
    </cfRule>
  </conditionalFormatting>
  <conditionalFormatting sqref="D13169:K13169">
    <cfRule type="cellIs" dxfId="0" priority="28515" operator="equal">
      <formula>0</formula>
    </cfRule>
    <cfRule type="cellIs" dxfId="1" priority="28516" operator="equal">
      <formula>1</formula>
    </cfRule>
  </conditionalFormatting>
  <conditionalFormatting sqref="D1316:K1316">
    <cfRule type="cellIs" dxfId="0" priority="2751" operator="equal">
      <formula>0</formula>
    </cfRule>
    <cfRule type="cellIs" dxfId="1" priority="2752" operator="equal">
      <formula>1</formula>
    </cfRule>
  </conditionalFormatting>
  <conditionalFormatting sqref="D13170:K13170">
    <cfRule type="cellIs" dxfId="0" priority="28517" operator="equal">
      <formula>0</formula>
    </cfRule>
    <cfRule type="cellIs" dxfId="1" priority="28518" operator="equal">
      <formula>1</formula>
    </cfRule>
  </conditionalFormatting>
  <conditionalFormatting sqref="D13171:K13171">
    <cfRule type="cellIs" dxfId="0" priority="28519" operator="equal">
      <formula>0</formula>
    </cfRule>
    <cfRule type="cellIs" dxfId="1" priority="28520" operator="equal">
      <formula>1</formula>
    </cfRule>
  </conditionalFormatting>
  <conditionalFormatting sqref="D13172:K13172">
    <cfRule type="cellIs" dxfId="0" priority="28521" operator="equal">
      <formula>0</formula>
    </cfRule>
    <cfRule type="cellIs" dxfId="1" priority="28522" operator="equal">
      <formula>1</formula>
    </cfRule>
  </conditionalFormatting>
  <conditionalFormatting sqref="D13173:K13173">
    <cfRule type="cellIs" dxfId="0" priority="28523" operator="equal">
      <formula>0</formula>
    </cfRule>
    <cfRule type="cellIs" dxfId="1" priority="28524" operator="equal">
      <formula>1</formula>
    </cfRule>
  </conditionalFormatting>
  <conditionalFormatting sqref="D13174:K13174">
    <cfRule type="cellIs" dxfId="0" priority="28525" operator="equal">
      <formula>0</formula>
    </cfRule>
    <cfRule type="cellIs" dxfId="1" priority="28526" operator="equal">
      <formula>1</formula>
    </cfRule>
  </conditionalFormatting>
  <conditionalFormatting sqref="D13175:K13175">
    <cfRule type="cellIs" dxfId="0" priority="28527" operator="equal">
      <formula>0</formula>
    </cfRule>
    <cfRule type="cellIs" dxfId="1" priority="28528" operator="equal">
      <formula>1</formula>
    </cfRule>
  </conditionalFormatting>
  <conditionalFormatting sqref="D13176:K13176">
    <cfRule type="cellIs" dxfId="0" priority="28529" operator="equal">
      <formula>0</formula>
    </cfRule>
    <cfRule type="cellIs" dxfId="1" priority="28530" operator="equal">
      <formula>1</formula>
    </cfRule>
  </conditionalFormatting>
  <conditionalFormatting sqref="D13177:K13177">
    <cfRule type="cellIs" dxfId="0" priority="28531" operator="equal">
      <formula>0</formula>
    </cfRule>
    <cfRule type="cellIs" dxfId="1" priority="28532" operator="equal">
      <formula>1</formula>
    </cfRule>
  </conditionalFormatting>
  <conditionalFormatting sqref="D13178">
    <cfRule type="colorScale" priority="28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7:K1317">
    <cfRule type="cellIs" dxfId="0" priority="2753" operator="equal">
      <formula>0</formula>
    </cfRule>
    <cfRule type="cellIs" dxfId="1" priority="2754" operator="equal">
      <formula>1</formula>
    </cfRule>
  </conditionalFormatting>
  <conditionalFormatting sqref="D13181">
    <cfRule type="colorScale" priority="28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84:K13184">
    <cfRule type="cellIs" dxfId="0" priority="28549" operator="equal">
      <formula>0</formula>
    </cfRule>
    <cfRule type="cellIs" dxfId="1" priority="28550" operator="equal">
      <formula>1</formula>
    </cfRule>
  </conditionalFormatting>
  <conditionalFormatting sqref="D13185:K13185">
    <cfRule type="cellIs" dxfId="0" priority="28551" operator="equal">
      <formula>0</formula>
    </cfRule>
    <cfRule type="cellIs" dxfId="1" priority="28552" operator="equal">
      <formula>1</formula>
    </cfRule>
  </conditionalFormatting>
  <conditionalFormatting sqref="D13186:K13186">
    <cfRule type="cellIs" dxfId="0" priority="28553" operator="equal">
      <formula>0</formula>
    </cfRule>
    <cfRule type="cellIs" dxfId="1" priority="28554" operator="equal">
      <formula>1</formula>
    </cfRule>
  </conditionalFormatting>
  <conditionalFormatting sqref="D13187:K13187">
    <cfRule type="cellIs" dxfId="0" priority="28555" operator="equal">
      <formula>0</formula>
    </cfRule>
    <cfRule type="cellIs" dxfId="1" priority="28556" operator="equal">
      <formula>1</formula>
    </cfRule>
  </conditionalFormatting>
  <conditionalFormatting sqref="D13188:K13188">
    <cfRule type="cellIs" dxfId="0" priority="28557" operator="equal">
      <formula>0</formula>
    </cfRule>
    <cfRule type="cellIs" dxfId="1" priority="28558" operator="equal">
      <formula>1</formula>
    </cfRule>
  </conditionalFormatting>
  <conditionalFormatting sqref="D13189:K13189">
    <cfRule type="cellIs" dxfId="0" priority="28559" operator="equal">
      <formula>0</formula>
    </cfRule>
    <cfRule type="cellIs" dxfId="1" priority="28560" operator="equal">
      <formula>1</formula>
    </cfRule>
  </conditionalFormatting>
  <conditionalFormatting sqref="D1318:K1318">
    <cfRule type="cellIs" dxfId="0" priority="2755" operator="equal">
      <formula>0</formula>
    </cfRule>
    <cfRule type="cellIs" dxfId="1" priority="2756" operator="equal">
      <formula>1</formula>
    </cfRule>
  </conditionalFormatting>
  <conditionalFormatting sqref="D13190:K13190">
    <cfRule type="cellIs" dxfId="0" priority="28561" operator="equal">
      <formula>0</formula>
    </cfRule>
    <cfRule type="cellIs" dxfId="1" priority="28562" operator="equal">
      <formula>1</formula>
    </cfRule>
  </conditionalFormatting>
  <conditionalFormatting sqref="D13191">
    <cfRule type="colorScale" priority="28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94">
    <cfRule type="colorScale" priority="28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97:K13197">
    <cfRule type="cellIs" dxfId="0" priority="28579" operator="equal">
      <formula>0</formula>
    </cfRule>
    <cfRule type="cellIs" dxfId="1" priority="28580" operator="equal">
      <formula>1</formula>
    </cfRule>
  </conditionalFormatting>
  <conditionalFormatting sqref="D13198:K13198">
    <cfRule type="cellIs" dxfId="0" priority="28581" operator="equal">
      <formula>0</formula>
    </cfRule>
    <cfRule type="cellIs" dxfId="1" priority="28582" operator="equal">
      <formula>1</formula>
    </cfRule>
  </conditionalFormatting>
  <conditionalFormatting sqref="D13199:K13199">
    <cfRule type="cellIs" dxfId="0" priority="28583" operator="equal">
      <formula>0</formula>
    </cfRule>
    <cfRule type="cellIs" dxfId="1" priority="28584" operator="equal">
      <formula>1</formula>
    </cfRule>
  </conditionalFormatting>
  <conditionalFormatting sqref="D1319:K1319">
    <cfRule type="cellIs" dxfId="0" priority="2757" operator="equal">
      <formula>0</formula>
    </cfRule>
    <cfRule type="cellIs" dxfId="1" priority="2758" operator="equal">
      <formula>1</formula>
    </cfRule>
  </conditionalFormatting>
  <conditionalFormatting sqref="D131:K131">
    <cfRule type="cellIs" dxfId="0" priority="243" operator="equal">
      <formula>0</formula>
    </cfRule>
    <cfRule type="cellIs" dxfId="1" priority="244" operator="equal">
      <formula>1</formula>
    </cfRule>
  </conditionalFormatting>
  <conditionalFormatting sqref="D13200:K13200">
    <cfRule type="cellIs" dxfId="0" priority="28585" operator="equal">
      <formula>0</formula>
    </cfRule>
    <cfRule type="cellIs" dxfId="1" priority="28586" operator="equal">
      <formula>1</formula>
    </cfRule>
  </conditionalFormatting>
  <conditionalFormatting sqref="D13201:K13201">
    <cfRule type="cellIs" dxfId="0" priority="28587" operator="equal">
      <formula>0</formula>
    </cfRule>
    <cfRule type="cellIs" dxfId="1" priority="28588" operator="equal">
      <formula>1</formula>
    </cfRule>
  </conditionalFormatting>
  <conditionalFormatting sqref="D13202:K13202">
    <cfRule type="cellIs" dxfId="0" priority="28589" operator="equal">
      <formula>0</formula>
    </cfRule>
    <cfRule type="cellIs" dxfId="1" priority="28590" operator="equal">
      <formula>1</formula>
    </cfRule>
  </conditionalFormatting>
  <conditionalFormatting sqref="D13203:K13203">
    <cfRule type="cellIs" dxfId="0" priority="28591" operator="equal">
      <formula>0</formula>
    </cfRule>
    <cfRule type="cellIs" dxfId="1" priority="28592" operator="equal">
      <formula>1</formula>
    </cfRule>
  </conditionalFormatting>
  <conditionalFormatting sqref="D13204">
    <cfRule type="colorScale" priority="28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07">
    <cfRule type="colorScale" priority="28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0:K1320">
    <cfRule type="cellIs" dxfId="0" priority="2759" operator="equal">
      <formula>0</formula>
    </cfRule>
    <cfRule type="cellIs" dxfId="1" priority="2760" operator="equal">
      <formula>1</formula>
    </cfRule>
  </conditionalFormatting>
  <conditionalFormatting sqref="D13210:K13210">
    <cfRule type="cellIs" dxfId="0" priority="28609" operator="equal">
      <formula>0</formula>
    </cfRule>
    <cfRule type="cellIs" dxfId="1" priority="28610" operator="equal">
      <formula>1</formula>
    </cfRule>
  </conditionalFormatting>
  <conditionalFormatting sqref="D13211:K13211">
    <cfRule type="cellIs" dxfId="0" priority="28611" operator="equal">
      <formula>0</formula>
    </cfRule>
    <cfRule type="cellIs" dxfId="1" priority="28612" operator="equal">
      <formula>1</formula>
    </cfRule>
  </conditionalFormatting>
  <conditionalFormatting sqref="D13212:K13212">
    <cfRule type="cellIs" dxfId="0" priority="28613" operator="equal">
      <formula>0</formula>
    </cfRule>
    <cfRule type="cellIs" dxfId="1" priority="28614" operator="equal">
      <formula>1</formula>
    </cfRule>
  </conditionalFormatting>
  <conditionalFormatting sqref="D13213:K13213">
    <cfRule type="cellIs" dxfId="0" priority="28615" operator="equal">
      <formula>0</formula>
    </cfRule>
    <cfRule type="cellIs" dxfId="1" priority="28616" operator="equal">
      <formula>1</formula>
    </cfRule>
  </conditionalFormatting>
  <conditionalFormatting sqref="D13214:K13214">
    <cfRule type="cellIs" dxfId="0" priority="28617" operator="equal">
      <formula>0</formula>
    </cfRule>
    <cfRule type="cellIs" dxfId="1" priority="28618" operator="equal">
      <formula>1</formula>
    </cfRule>
  </conditionalFormatting>
  <conditionalFormatting sqref="D13215:K13215">
    <cfRule type="cellIs" dxfId="0" priority="28619" operator="equal">
      <formula>0</formula>
    </cfRule>
    <cfRule type="cellIs" dxfId="1" priority="28620" operator="equal">
      <formula>1</formula>
    </cfRule>
  </conditionalFormatting>
  <conditionalFormatting sqref="D13216:K13216">
    <cfRule type="cellIs" dxfId="0" priority="28621" operator="equal">
      <formula>0</formula>
    </cfRule>
    <cfRule type="cellIs" dxfId="1" priority="28622" operator="equal">
      <formula>1</formula>
    </cfRule>
  </conditionalFormatting>
  <conditionalFormatting sqref="D13217">
    <cfRule type="colorScale" priority="28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1:K1321">
    <cfRule type="cellIs" dxfId="0" priority="2761" operator="equal">
      <formula>0</formula>
    </cfRule>
    <cfRule type="cellIs" dxfId="1" priority="2762" operator="equal">
      <formula>1</formula>
    </cfRule>
  </conditionalFormatting>
  <conditionalFormatting sqref="D13220">
    <cfRule type="colorScale" priority="28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23:K13223">
    <cfRule type="cellIs" dxfId="0" priority="28639" operator="equal">
      <formula>0</formula>
    </cfRule>
    <cfRule type="cellIs" dxfId="1" priority="28640" operator="equal">
      <formula>1</formula>
    </cfRule>
  </conditionalFormatting>
  <conditionalFormatting sqref="D13224:K13224">
    <cfRule type="cellIs" dxfId="0" priority="28641" operator="equal">
      <formula>0</formula>
    </cfRule>
    <cfRule type="cellIs" dxfId="1" priority="28642" operator="equal">
      <formula>1</formula>
    </cfRule>
  </conditionalFormatting>
  <conditionalFormatting sqref="D13225:K13225">
    <cfRule type="cellIs" dxfId="0" priority="28643" operator="equal">
      <formula>0</formula>
    </cfRule>
    <cfRule type="cellIs" dxfId="1" priority="28644" operator="equal">
      <formula>1</formula>
    </cfRule>
  </conditionalFormatting>
  <conditionalFormatting sqref="D13226:K13226">
    <cfRule type="cellIs" dxfId="0" priority="28645" operator="equal">
      <formula>0</formula>
    </cfRule>
    <cfRule type="cellIs" dxfId="1" priority="28646" operator="equal">
      <formula>1</formula>
    </cfRule>
  </conditionalFormatting>
  <conditionalFormatting sqref="D13227:K13227">
    <cfRule type="cellIs" dxfId="0" priority="28647" operator="equal">
      <formula>0</formula>
    </cfRule>
    <cfRule type="cellIs" dxfId="1" priority="28648" operator="equal">
      <formula>1</formula>
    </cfRule>
  </conditionalFormatting>
  <conditionalFormatting sqref="D13228:K13228">
    <cfRule type="cellIs" dxfId="0" priority="28649" operator="equal">
      <formula>0</formula>
    </cfRule>
    <cfRule type="cellIs" dxfId="1" priority="28650" operator="equal">
      <formula>1</formula>
    </cfRule>
  </conditionalFormatting>
  <conditionalFormatting sqref="D13229:K13229">
    <cfRule type="cellIs" dxfId="0" priority="28651" operator="equal">
      <formula>0</formula>
    </cfRule>
    <cfRule type="cellIs" dxfId="1" priority="28652" operator="equal">
      <formula>1</formula>
    </cfRule>
  </conditionalFormatting>
  <conditionalFormatting sqref="D1322:K1322">
    <cfRule type="cellIs" dxfId="0" priority="2763" operator="equal">
      <formula>0</formula>
    </cfRule>
    <cfRule type="cellIs" dxfId="1" priority="2764" operator="equal">
      <formula>1</formula>
    </cfRule>
  </conditionalFormatting>
  <conditionalFormatting sqref="D1323">
    <cfRule type="colorScale" priority="2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30:K13230">
    <cfRule type="cellIs" dxfId="0" priority="28653" operator="equal">
      <formula>0</formula>
    </cfRule>
    <cfRule type="cellIs" dxfId="1" priority="28654" operator="equal">
      <formula>1</formula>
    </cfRule>
  </conditionalFormatting>
  <conditionalFormatting sqref="D13231:K13231">
    <cfRule type="cellIs" dxfId="0" priority="28655" operator="equal">
      <formula>0</formula>
    </cfRule>
    <cfRule type="cellIs" dxfId="1" priority="28656" operator="equal">
      <formula>1</formula>
    </cfRule>
  </conditionalFormatting>
  <conditionalFormatting sqref="D13232">
    <cfRule type="colorScale" priority="28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35">
    <cfRule type="colorScale" priority="28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38:K13238">
    <cfRule type="cellIs" dxfId="0" priority="28673" operator="equal">
      <formula>0</formula>
    </cfRule>
    <cfRule type="cellIs" dxfId="1" priority="28674" operator="equal">
      <formula>1</formula>
    </cfRule>
  </conditionalFormatting>
  <conditionalFormatting sqref="D13239:K13239">
    <cfRule type="cellIs" dxfId="0" priority="28675" operator="equal">
      <formula>0</formula>
    </cfRule>
    <cfRule type="cellIs" dxfId="1" priority="28676" operator="equal">
      <formula>1</formula>
    </cfRule>
  </conditionalFormatting>
  <conditionalFormatting sqref="D13240:K13240">
    <cfRule type="cellIs" dxfId="0" priority="28677" operator="equal">
      <formula>0</formula>
    </cfRule>
    <cfRule type="cellIs" dxfId="1" priority="28678" operator="equal">
      <formula>1</formula>
    </cfRule>
  </conditionalFormatting>
  <conditionalFormatting sqref="D13241">
    <cfRule type="colorScale" priority="29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44">
    <cfRule type="colorScale" priority="28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47">
    <cfRule type="colorScale" priority="28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50:K13250">
    <cfRule type="cellIs" dxfId="0" priority="28703" operator="equal">
      <formula>0</formula>
    </cfRule>
    <cfRule type="cellIs" dxfId="1" priority="28704" operator="equal">
      <formula>1</formula>
    </cfRule>
  </conditionalFormatting>
  <conditionalFormatting sqref="D13251:K13251">
    <cfRule type="cellIs" dxfId="0" priority="28705" operator="equal">
      <formula>0</formula>
    </cfRule>
    <cfRule type="cellIs" dxfId="1" priority="28706" operator="equal">
      <formula>1</formula>
    </cfRule>
  </conditionalFormatting>
  <conditionalFormatting sqref="D13252:K13252">
    <cfRule type="cellIs" dxfId="0" priority="28707" operator="equal">
      <formula>0</formula>
    </cfRule>
    <cfRule type="cellIs" dxfId="1" priority="28708" operator="equal">
      <formula>1</formula>
    </cfRule>
  </conditionalFormatting>
  <conditionalFormatting sqref="D13253:K13253">
    <cfRule type="cellIs" dxfId="0" priority="28709" operator="equal">
      <formula>0</formula>
    </cfRule>
    <cfRule type="cellIs" dxfId="1" priority="28710" operator="equal">
      <formula>1</formula>
    </cfRule>
  </conditionalFormatting>
  <conditionalFormatting sqref="D13254:K13254">
    <cfRule type="cellIs" dxfId="0" priority="28711" operator="equal">
      <formula>0</formula>
    </cfRule>
    <cfRule type="cellIs" dxfId="1" priority="28712" operator="equal">
      <formula>1</formula>
    </cfRule>
  </conditionalFormatting>
  <conditionalFormatting sqref="D13255:K13255">
    <cfRule type="cellIs" dxfId="0" priority="28713" operator="equal">
      <formula>0</formula>
    </cfRule>
    <cfRule type="cellIs" dxfId="1" priority="28714" operator="equal">
      <formula>1</formula>
    </cfRule>
  </conditionalFormatting>
  <conditionalFormatting sqref="D13256:K13256">
    <cfRule type="cellIs" dxfId="0" priority="28715" operator="equal">
      <formula>0</formula>
    </cfRule>
    <cfRule type="cellIs" dxfId="1" priority="28716" operator="equal">
      <formula>1</formula>
    </cfRule>
  </conditionalFormatting>
  <conditionalFormatting sqref="D13257:K13257">
    <cfRule type="cellIs" dxfId="0" priority="28717" operator="equal">
      <formula>0</formula>
    </cfRule>
    <cfRule type="cellIs" dxfId="1" priority="28718" operator="equal">
      <formula>1</formula>
    </cfRule>
  </conditionalFormatting>
  <conditionalFormatting sqref="D13258:K13258">
    <cfRule type="cellIs" dxfId="0" priority="28719" operator="equal">
      <formula>0</formula>
    </cfRule>
    <cfRule type="cellIs" dxfId="1" priority="28720" operator="equal">
      <formula>1</formula>
    </cfRule>
  </conditionalFormatting>
  <conditionalFormatting sqref="D13259">
    <cfRule type="colorScale" priority="28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62:K13262">
    <cfRule type="cellIs" dxfId="0" priority="28729" operator="equal">
      <formula>0</formula>
    </cfRule>
    <cfRule type="cellIs" dxfId="1" priority="28730" operator="equal">
      <formula>1</formula>
    </cfRule>
  </conditionalFormatting>
  <conditionalFormatting sqref="D13263">
    <cfRule type="colorScale" priority="28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66">
    <cfRule type="colorScale" priority="28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69:K13269">
    <cfRule type="cellIs" dxfId="0" priority="28747" operator="equal">
      <formula>0</formula>
    </cfRule>
    <cfRule type="cellIs" dxfId="1" priority="28748" operator="equal">
      <formula>1</formula>
    </cfRule>
  </conditionalFormatting>
  <conditionalFormatting sqref="D1326:K1326">
    <cfRule type="cellIs" dxfId="0" priority="2773" operator="equal">
      <formula>0</formula>
    </cfRule>
    <cfRule type="cellIs" dxfId="1" priority="2774" operator="equal">
      <formula>1</formula>
    </cfRule>
  </conditionalFormatting>
  <conditionalFormatting sqref="D13270:K13270">
    <cfRule type="cellIs" dxfId="0" priority="28749" operator="equal">
      <formula>0</formula>
    </cfRule>
    <cfRule type="cellIs" dxfId="1" priority="28750" operator="equal">
      <formula>1</formula>
    </cfRule>
  </conditionalFormatting>
  <conditionalFormatting sqref="D13271:K13271">
    <cfRule type="cellIs" dxfId="0" priority="28751" operator="equal">
      <formula>0</formula>
    </cfRule>
    <cfRule type="cellIs" dxfId="1" priority="28752" operator="equal">
      <formula>1</formula>
    </cfRule>
  </conditionalFormatting>
  <conditionalFormatting sqref="D13272:K13272">
    <cfRule type="cellIs" dxfId="0" priority="28753" operator="equal">
      <formula>0</formula>
    </cfRule>
    <cfRule type="cellIs" dxfId="1" priority="28754" operator="equal">
      <formula>1</formula>
    </cfRule>
  </conditionalFormatting>
  <conditionalFormatting sqref="D13273:K13273">
    <cfRule type="cellIs" dxfId="0" priority="28755" operator="equal">
      <formula>0</formula>
    </cfRule>
    <cfRule type="cellIs" dxfId="1" priority="28756" operator="equal">
      <formula>1</formula>
    </cfRule>
  </conditionalFormatting>
  <conditionalFormatting sqref="D13274:K13274">
    <cfRule type="cellIs" dxfId="0" priority="28757" operator="equal">
      <formula>0</formula>
    </cfRule>
    <cfRule type="cellIs" dxfId="1" priority="28758" operator="equal">
      <formula>1</formula>
    </cfRule>
  </conditionalFormatting>
  <conditionalFormatting sqref="D13275:K13275">
    <cfRule type="cellIs" dxfId="0" priority="28759" operator="equal">
      <formula>0</formula>
    </cfRule>
    <cfRule type="cellIs" dxfId="1" priority="28760" operator="equal">
      <formula>1</formula>
    </cfRule>
  </conditionalFormatting>
  <conditionalFormatting sqref="D13276:K13276">
    <cfRule type="cellIs" dxfId="0" priority="28761" operator="equal">
      <formula>0</formula>
    </cfRule>
    <cfRule type="cellIs" dxfId="1" priority="28762" operator="equal">
      <formula>1</formula>
    </cfRule>
  </conditionalFormatting>
  <conditionalFormatting sqref="D13277:K13277">
    <cfRule type="cellIs" dxfId="0" priority="28763" operator="equal">
      <formula>0</formula>
    </cfRule>
    <cfRule type="cellIs" dxfId="1" priority="28764" operator="equal">
      <formula>1</formula>
    </cfRule>
  </conditionalFormatting>
  <conditionalFormatting sqref="D13278:K13278">
    <cfRule type="cellIs" dxfId="0" priority="28765" operator="equal">
      <formula>0</formula>
    </cfRule>
    <cfRule type="cellIs" dxfId="1" priority="28766" operator="equal">
      <formula>1</formula>
    </cfRule>
  </conditionalFormatting>
  <conditionalFormatting sqref="D13279:K13279">
    <cfRule type="cellIs" dxfId="0" priority="28767" operator="equal">
      <formula>0</formula>
    </cfRule>
    <cfRule type="cellIs" dxfId="1" priority="28768" operator="equal">
      <formula>1</formula>
    </cfRule>
  </conditionalFormatting>
  <conditionalFormatting sqref="D1327:K1327">
    <cfRule type="cellIs" dxfId="0" priority="2775" operator="equal">
      <formula>0</formula>
    </cfRule>
    <cfRule type="cellIs" dxfId="1" priority="2776" operator="equal">
      <formula>1</formula>
    </cfRule>
  </conditionalFormatting>
  <conditionalFormatting sqref="D13280:K13280">
    <cfRule type="cellIs" dxfId="0" priority="28769" operator="equal">
      <formula>0</formula>
    </cfRule>
    <cfRule type="cellIs" dxfId="1" priority="28770" operator="equal">
      <formula>1</formula>
    </cfRule>
  </conditionalFormatting>
  <conditionalFormatting sqref="D13281">
    <cfRule type="colorScale" priority="28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84">
    <cfRule type="colorScale" priority="28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87:K13287">
    <cfRule type="cellIs" dxfId="0" priority="28787" operator="equal">
      <formula>0</formula>
    </cfRule>
    <cfRule type="cellIs" dxfId="1" priority="28788" operator="equal">
      <formula>1</formula>
    </cfRule>
  </conditionalFormatting>
  <conditionalFormatting sqref="D13288:K13288">
    <cfRule type="cellIs" dxfId="0" priority="28789" operator="equal">
      <formula>0</formula>
    </cfRule>
    <cfRule type="cellIs" dxfId="1" priority="28790" operator="equal">
      <formula>1</formula>
    </cfRule>
  </conditionalFormatting>
  <conditionalFormatting sqref="D13289:K13289">
    <cfRule type="cellIs" dxfId="0" priority="28791" operator="equal">
      <formula>0</formula>
    </cfRule>
    <cfRule type="cellIs" dxfId="1" priority="28792" operator="equal">
      <formula>1</formula>
    </cfRule>
  </conditionalFormatting>
  <conditionalFormatting sqref="D1328:K1328">
    <cfRule type="cellIs" dxfId="0" priority="2777" operator="equal">
      <formula>0</formula>
    </cfRule>
    <cfRule type="cellIs" dxfId="1" priority="2778" operator="equal">
      <formula>1</formula>
    </cfRule>
  </conditionalFormatting>
  <conditionalFormatting sqref="D13290:K13290">
    <cfRule type="cellIs" dxfId="0" priority="28793" operator="equal">
      <formula>0</formula>
    </cfRule>
    <cfRule type="cellIs" dxfId="1" priority="28794" operator="equal">
      <formula>1</formula>
    </cfRule>
  </conditionalFormatting>
  <conditionalFormatting sqref="D13291:K13291">
    <cfRule type="cellIs" dxfId="0" priority="28795" operator="equal">
      <formula>0</formula>
    </cfRule>
    <cfRule type="cellIs" dxfId="1" priority="28796" operator="equal">
      <formula>1</formula>
    </cfRule>
  </conditionalFormatting>
  <conditionalFormatting sqref="D13292">
    <cfRule type="colorScale" priority="28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95">
    <cfRule type="colorScale" priority="28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98:K13298">
    <cfRule type="cellIs" dxfId="0" priority="28813" operator="equal">
      <formula>0</formula>
    </cfRule>
    <cfRule type="cellIs" dxfId="1" priority="28814" operator="equal">
      <formula>1</formula>
    </cfRule>
  </conditionalFormatting>
  <conditionalFormatting sqref="D13299:K13299">
    <cfRule type="cellIs" dxfId="0" priority="28815" operator="equal">
      <formula>0</formula>
    </cfRule>
    <cfRule type="cellIs" dxfId="1" priority="28816" operator="equal">
      <formula>1</formula>
    </cfRule>
  </conditionalFormatting>
  <conditionalFormatting sqref="D1329:K1329">
    <cfRule type="cellIs" dxfId="0" priority="2779" operator="equal">
      <formula>0</formula>
    </cfRule>
    <cfRule type="cellIs" dxfId="1" priority="2780" operator="equal">
      <formula>1</formula>
    </cfRule>
  </conditionalFormatting>
  <conditionalFormatting sqref="D132:K132">
    <cfRule type="cellIs" dxfId="0" priority="245" operator="equal">
      <formula>0</formula>
    </cfRule>
    <cfRule type="cellIs" dxfId="1" priority="246" operator="equal">
      <formula>1</formula>
    </cfRule>
  </conditionalFormatting>
  <conditionalFormatting sqref="D13300:K13300">
    <cfRule type="cellIs" dxfId="0" priority="28817" operator="equal">
      <formula>0</formula>
    </cfRule>
    <cfRule type="cellIs" dxfId="1" priority="28818" operator="equal">
      <formula>1</formula>
    </cfRule>
  </conditionalFormatting>
  <conditionalFormatting sqref="D13301:K13301">
    <cfRule type="cellIs" dxfId="0" priority="28819" operator="equal">
      <formula>0</formula>
    </cfRule>
    <cfRule type="cellIs" dxfId="1" priority="28820" operator="equal">
      <formula>1</formula>
    </cfRule>
  </conditionalFormatting>
  <conditionalFormatting sqref="D13302">
    <cfRule type="colorScale" priority="28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05">
    <cfRule type="colorScale" priority="28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08:K13308">
    <cfRule type="cellIs" dxfId="0" priority="28837" operator="equal">
      <formula>0</formula>
    </cfRule>
    <cfRule type="cellIs" dxfId="1" priority="28838" operator="equal">
      <formula>1</formula>
    </cfRule>
  </conditionalFormatting>
  <conditionalFormatting sqref="D13309:K13309">
    <cfRule type="cellIs" dxfId="0" priority="28839" operator="equal">
      <formula>0</formula>
    </cfRule>
    <cfRule type="cellIs" dxfId="1" priority="28840" operator="equal">
      <formula>1</formula>
    </cfRule>
  </conditionalFormatting>
  <conditionalFormatting sqref="D1330:K1330">
    <cfRule type="cellIs" dxfId="0" priority="2781" operator="equal">
      <formula>0</formula>
    </cfRule>
    <cfRule type="cellIs" dxfId="1" priority="2782" operator="equal">
      <formula>1</formula>
    </cfRule>
  </conditionalFormatting>
  <conditionalFormatting sqref="D13310:K13310">
    <cfRule type="cellIs" dxfId="0" priority="28841" operator="equal">
      <formula>0</formula>
    </cfRule>
    <cfRule type="cellIs" dxfId="1" priority="28842" operator="equal">
      <formula>1</formula>
    </cfRule>
  </conditionalFormatting>
  <conditionalFormatting sqref="D13311:K13311">
    <cfRule type="cellIs" dxfId="0" priority="28843" operator="equal">
      <formula>0</formula>
    </cfRule>
    <cfRule type="cellIs" dxfId="1" priority="28844" operator="equal">
      <formula>1</formula>
    </cfRule>
  </conditionalFormatting>
  <conditionalFormatting sqref="D13312:K13312">
    <cfRule type="cellIs" dxfId="0" priority="28845" operator="equal">
      <formula>0</formula>
    </cfRule>
    <cfRule type="cellIs" dxfId="1" priority="28846" operator="equal">
      <formula>1</formula>
    </cfRule>
  </conditionalFormatting>
  <conditionalFormatting sqref="D13313:K13313">
    <cfRule type="cellIs" dxfId="0" priority="28847" operator="equal">
      <formula>0</formula>
    </cfRule>
    <cfRule type="cellIs" dxfId="1" priority="28848" operator="equal">
      <formula>1</formula>
    </cfRule>
  </conditionalFormatting>
  <conditionalFormatting sqref="D13314:K13314">
    <cfRule type="cellIs" dxfId="0" priority="28849" operator="equal">
      <formula>0</formula>
    </cfRule>
    <cfRule type="cellIs" dxfId="1" priority="28850" operator="equal">
      <formula>1</formula>
    </cfRule>
  </conditionalFormatting>
  <conditionalFormatting sqref="D13315:K13315">
    <cfRule type="cellIs" dxfId="0" priority="28851" operator="equal">
      <formula>0</formula>
    </cfRule>
    <cfRule type="cellIs" dxfId="1" priority="28852" operator="equal">
      <formula>1</formula>
    </cfRule>
  </conditionalFormatting>
  <conditionalFormatting sqref="D13316:K13316">
    <cfRule type="cellIs" dxfId="0" priority="28853" operator="equal">
      <formula>0</formula>
    </cfRule>
    <cfRule type="cellIs" dxfId="1" priority="28854" operator="equal">
      <formula>1</formula>
    </cfRule>
  </conditionalFormatting>
  <conditionalFormatting sqref="D13317:K13317">
    <cfRule type="cellIs" dxfId="0" priority="28855" operator="equal">
      <formula>0</formula>
    </cfRule>
    <cfRule type="cellIs" dxfId="1" priority="28856" operator="equal">
      <formula>1</formula>
    </cfRule>
  </conditionalFormatting>
  <conditionalFormatting sqref="D13318:K13318">
    <cfRule type="cellIs" dxfId="0" priority="28857" operator="equal">
      <formula>0</formula>
    </cfRule>
    <cfRule type="cellIs" dxfId="1" priority="28858" operator="equal">
      <formula>1</formula>
    </cfRule>
  </conditionalFormatting>
  <conditionalFormatting sqref="D13319:K13319">
    <cfRule type="cellIs" dxfId="0" priority="28859" operator="equal">
      <formula>0</formula>
    </cfRule>
    <cfRule type="cellIs" dxfId="1" priority="28860" operator="equal">
      <formula>1</formula>
    </cfRule>
  </conditionalFormatting>
  <conditionalFormatting sqref="D1331:K1331">
    <cfRule type="cellIs" dxfId="0" priority="2783" operator="equal">
      <formula>0</formula>
    </cfRule>
    <cfRule type="cellIs" dxfId="1" priority="2784" operator="equal">
      <formula>1</formula>
    </cfRule>
  </conditionalFormatting>
  <conditionalFormatting sqref="D13320:K13320">
    <cfRule type="cellIs" dxfId="0" priority="28861" operator="equal">
      <formula>0</formula>
    </cfRule>
    <cfRule type="cellIs" dxfId="1" priority="28862" operator="equal">
      <formula>1</formula>
    </cfRule>
  </conditionalFormatting>
  <conditionalFormatting sqref="D13321:K13321">
    <cfRule type="cellIs" dxfId="0" priority="28863" operator="equal">
      <formula>0</formula>
    </cfRule>
    <cfRule type="cellIs" dxfId="1" priority="28864" operator="equal">
      <formula>1</formula>
    </cfRule>
  </conditionalFormatting>
  <conditionalFormatting sqref="D13322:K13322">
    <cfRule type="cellIs" dxfId="0" priority="28865" operator="equal">
      <formula>0</formula>
    </cfRule>
    <cfRule type="cellIs" dxfId="1" priority="28866" operator="equal">
      <formula>1</formula>
    </cfRule>
  </conditionalFormatting>
  <conditionalFormatting sqref="D13323:K13323">
    <cfRule type="cellIs" dxfId="0" priority="28867" operator="equal">
      <formula>0</formula>
    </cfRule>
    <cfRule type="cellIs" dxfId="1" priority="28868" operator="equal">
      <formula>1</formula>
    </cfRule>
  </conditionalFormatting>
  <conditionalFormatting sqref="D13324:K13324">
    <cfRule type="cellIs" dxfId="0" priority="28869" operator="equal">
      <formula>0</formula>
    </cfRule>
    <cfRule type="cellIs" dxfId="1" priority="28870" operator="equal">
      <formula>1</formula>
    </cfRule>
  </conditionalFormatting>
  <conditionalFormatting sqref="D13325">
    <cfRule type="colorScale" priority="28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28">
    <cfRule type="colorScale" priority="28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2:K1332">
    <cfRule type="cellIs" dxfId="0" priority="2785" operator="equal">
      <formula>0</formula>
    </cfRule>
    <cfRule type="cellIs" dxfId="1" priority="2786" operator="equal">
      <formula>1</formula>
    </cfRule>
  </conditionalFormatting>
  <conditionalFormatting sqref="D13331:K13331">
    <cfRule type="cellIs" dxfId="0" priority="28887" operator="equal">
      <formula>0</formula>
    </cfRule>
    <cfRule type="cellIs" dxfId="1" priority="28888" operator="equal">
      <formula>1</formula>
    </cfRule>
  </conditionalFormatting>
  <conditionalFormatting sqref="D13332:K13332">
    <cfRule type="cellIs" dxfId="0" priority="28889" operator="equal">
      <formula>0</formula>
    </cfRule>
    <cfRule type="cellIs" dxfId="1" priority="28890" operator="equal">
      <formula>1</formula>
    </cfRule>
  </conditionalFormatting>
  <conditionalFormatting sqref="D13333:K13333">
    <cfRule type="cellIs" dxfId="0" priority="28891" operator="equal">
      <formula>0</formula>
    </cfRule>
    <cfRule type="cellIs" dxfId="1" priority="28892" operator="equal">
      <formula>1</formula>
    </cfRule>
  </conditionalFormatting>
  <conditionalFormatting sqref="D13334:K13334">
    <cfRule type="cellIs" dxfId="0" priority="28893" operator="equal">
      <formula>0</formula>
    </cfRule>
    <cfRule type="cellIs" dxfId="1" priority="28894" operator="equal">
      <formula>1</formula>
    </cfRule>
  </conditionalFormatting>
  <conditionalFormatting sqref="D13335:K13335">
    <cfRule type="cellIs" dxfId="0" priority="28895" operator="equal">
      <formula>0</formula>
    </cfRule>
    <cfRule type="cellIs" dxfId="1" priority="28896" operator="equal">
      <formula>1</formula>
    </cfRule>
  </conditionalFormatting>
  <conditionalFormatting sqref="D13336:K13336">
    <cfRule type="cellIs" dxfId="0" priority="28897" operator="equal">
      <formula>0</formula>
    </cfRule>
    <cfRule type="cellIs" dxfId="1" priority="28898" operator="equal">
      <formula>1</formula>
    </cfRule>
  </conditionalFormatting>
  <conditionalFormatting sqref="D13337:K13337">
    <cfRule type="cellIs" dxfId="0" priority="28899" operator="equal">
      <formula>0</formula>
    </cfRule>
    <cfRule type="cellIs" dxfId="1" priority="28900" operator="equal">
      <formula>1</formula>
    </cfRule>
  </conditionalFormatting>
  <conditionalFormatting sqref="D13338:K13338">
    <cfRule type="cellIs" dxfId="0" priority="28901" operator="equal">
      <formula>0</formula>
    </cfRule>
    <cfRule type="cellIs" dxfId="1" priority="28902" operator="equal">
      <formula>1</formula>
    </cfRule>
  </conditionalFormatting>
  <conditionalFormatting sqref="D13339:K13339">
    <cfRule type="cellIs" dxfId="0" priority="28903" operator="equal">
      <formula>0</formula>
    </cfRule>
    <cfRule type="cellIs" dxfId="1" priority="28904" operator="equal">
      <formula>1</formula>
    </cfRule>
  </conditionalFormatting>
  <conditionalFormatting sqref="D1333:K1333">
    <cfRule type="cellIs" dxfId="0" priority="2787" operator="equal">
      <formula>0</formula>
    </cfRule>
    <cfRule type="cellIs" dxfId="1" priority="2788" operator="equal">
      <formula>1</formula>
    </cfRule>
  </conditionalFormatting>
  <conditionalFormatting sqref="D13340:K13340">
    <cfRule type="cellIs" dxfId="0" priority="28905" operator="equal">
      <formula>0</formula>
    </cfRule>
    <cfRule type="cellIs" dxfId="1" priority="28906" operator="equal">
      <formula>1</formula>
    </cfRule>
  </conditionalFormatting>
  <conditionalFormatting sqref="D13341:K13341">
    <cfRule type="cellIs" dxfId="0" priority="28907" operator="equal">
      <formula>0</formula>
    </cfRule>
    <cfRule type="cellIs" dxfId="1" priority="28908" operator="equal">
      <formula>1</formula>
    </cfRule>
  </conditionalFormatting>
  <conditionalFormatting sqref="D13342:K13342">
    <cfRule type="cellIs" dxfId="0" priority="28909" operator="equal">
      <formula>0</formula>
    </cfRule>
    <cfRule type="cellIs" dxfId="1" priority="28910" operator="equal">
      <formula>1</formula>
    </cfRule>
  </conditionalFormatting>
  <conditionalFormatting sqref="D13343:K13343">
    <cfRule type="cellIs" dxfId="0" priority="28911" operator="equal">
      <formula>0</formula>
    </cfRule>
    <cfRule type="cellIs" dxfId="1" priority="28912" operator="equal">
      <formula>1</formula>
    </cfRule>
  </conditionalFormatting>
  <conditionalFormatting sqref="D13344:K13344">
    <cfRule type="cellIs" dxfId="0" priority="28913" operator="equal">
      <formula>0</formula>
    </cfRule>
    <cfRule type="cellIs" dxfId="1" priority="28914" operator="equal">
      <formula>1</formula>
    </cfRule>
  </conditionalFormatting>
  <conditionalFormatting sqref="D13345:K13345">
    <cfRule type="cellIs" dxfId="0" priority="28915" operator="equal">
      <formula>0</formula>
    </cfRule>
    <cfRule type="cellIs" dxfId="1" priority="28916" operator="equal">
      <formula>1</formula>
    </cfRule>
  </conditionalFormatting>
  <conditionalFormatting sqref="D13346">
    <cfRule type="colorScale" priority="28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49">
    <cfRule type="colorScale" priority="28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4:K1334">
    <cfRule type="cellIs" dxfId="0" priority="2789" operator="equal">
      <formula>0</formula>
    </cfRule>
    <cfRule type="cellIs" dxfId="1" priority="2790" operator="equal">
      <formula>1</formula>
    </cfRule>
  </conditionalFormatting>
  <conditionalFormatting sqref="D13352:K13352">
    <cfRule type="cellIs" dxfId="0" priority="28933" operator="equal">
      <formula>0</formula>
    </cfRule>
    <cfRule type="cellIs" dxfId="1" priority="28934" operator="equal">
      <formula>1</formula>
    </cfRule>
  </conditionalFormatting>
  <conditionalFormatting sqref="D13353:K13353">
    <cfRule type="cellIs" dxfId="0" priority="28935" operator="equal">
      <formula>0</formula>
    </cfRule>
    <cfRule type="cellIs" dxfId="1" priority="28936" operator="equal">
      <formula>1</formula>
    </cfRule>
  </conditionalFormatting>
  <conditionalFormatting sqref="D13354:K13354">
    <cfRule type="cellIs" dxfId="0" priority="28937" operator="equal">
      <formula>0</formula>
    </cfRule>
    <cfRule type="cellIs" dxfId="1" priority="28938" operator="equal">
      <formula>1</formula>
    </cfRule>
  </conditionalFormatting>
  <conditionalFormatting sqref="D13355">
    <cfRule type="colorScale" priority="29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58">
    <cfRule type="colorScale" priority="28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5:K1335">
    <cfRule type="cellIs" dxfId="0" priority="2791" operator="equal">
      <formula>0</formula>
    </cfRule>
    <cfRule type="cellIs" dxfId="1" priority="2792" operator="equal">
      <formula>1</formula>
    </cfRule>
  </conditionalFormatting>
  <conditionalFormatting sqref="D13361:K13361">
    <cfRule type="cellIs" dxfId="0" priority="28955" operator="equal">
      <formula>0</formula>
    </cfRule>
    <cfRule type="cellIs" dxfId="1" priority="28956" operator="equal">
      <formula>1</formula>
    </cfRule>
  </conditionalFormatting>
  <conditionalFormatting sqref="D13362:K13362">
    <cfRule type="cellIs" dxfId="0" priority="28957" operator="equal">
      <formula>0</formula>
    </cfRule>
    <cfRule type="cellIs" dxfId="1" priority="28958" operator="equal">
      <formula>1</formula>
    </cfRule>
  </conditionalFormatting>
  <conditionalFormatting sqref="D13363:K13363">
    <cfRule type="cellIs" dxfId="0" priority="28959" operator="equal">
      <formula>0</formula>
    </cfRule>
    <cfRule type="cellIs" dxfId="1" priority="28960" operator="equal">
      <formula>1</formula>
    </cfRule>
  </conditionalFormatting>
  <conditionalFormatting sqref="D13364:K13364">
    <cfRule type="cellIs" dxfId="0" priority="28961" operator="equal">
      <formula>0</formula>
    </cfRule>
    <cfRule type="cellIs" dxfId="1" priority="28962" operator="equal">
      <formula>1</formula>
    </cfRule>
  </conditionalFormatting>
  <conditionalFormatting sqref="D13365:K13365">
    <cfRule type="cellIs" dxfId="0" priority="28963" operator="equal">
      <formula>0</formula>
    </cfRule>
    <cfRule type="cellIs" dxfId="1" priority="28964" operator="equal">
      <formula>1</formula>
    </cfRule>
  </conditionalFormatting>
  <conditionalFormatting sqref="D13366:K13366">
    <cfRule type="cellIs" dxfId="0" priority="28965" operator="equal">
      <formula>0</formula>
    </cfRule>
    <cfRule type="cellIs" dxfId="1" priority="28966" operator="equal">
      <formula>1</formula>
    </cfRule>
  </conditionalFormatting>
  <conditionalFormatting sqref="D13367:K13367">
    <cfRule type="cellIs" dxfId="0" priority="28967" operator="equal">
      <formula>0</formula>
    </cfRule>
    <cfRule type="cellIs" dxfId="1" priority="28968" operator="equal">
      <formula>1</formula>
    </cfRule>
  </conditionalFormatting>
  <conditionalFormatting sqref="D13368:K13368">
    <cfRule type="cellIs" dxfId="0" priority="28969" operator="equal">
      <formula>0</formula>
    </cfRule>
    <cfRule type="cellIs" dxfId="1" priority="28970" operator="equal">
      <formula>1</formula>
    </cfRule>
  </conditionalFormatting>
  <conditionalFormatting sqref="D13369:K13369">
    <cfRule type="cellIs" dxfId="0" priority="28971" operator="equal">
      <formula>0</formula>
    </cfRule>
    <cfRule type="cellIs" dxfId="1" priority="28972" operator="equal">
      <formula>1</formula>
    </cfRule>
  </conditionalFormatting>
  <conditionalFormatting sqref="D1336:K1336">
    <cfRule type="cellIs" dxfId="0" priority="2793" operator="equal">
      <formula>0</formula>
    </cfRule>
    <cfRule type="cellIs" dxfId="1" priority="2794" operator="equal">
      <formula>1</formula>
    </cfRule>
  </conditionalFormatting>
  <conditionalFormatting sqref="D13370:K13370">
    <cfRule type="cellIs" dxfId="0" priority="28973" operator="equal">
      <formula>0</formula>
    </cfRule>
    <cfRule type="cellIs" dxfId="1" priority="28974" operator="equal">
      <formula>1</formula>
    </cfRule>
  </conditionalFormatting>
  <conditionalFormatting sqref="D13371:K13371">
    <cfRule type="cellIs" dxfId="0" priority="28975" operator="equal">
      <formula>0</formula>
    </cfRule>
    <cfRule type="cellIs" dxfId="1" priority="28976" operator="equal">
      <formula>1</formula>
    </cfRule>
  </conditionalFormatting>
  <conditionalFormatting sqref="D13372:K13372">
    <cfRule type="cellIs" dxfId="0" priority="28977" operator="equal">
      <formula>0</formula>
    </cfRule>
    <cfRule type="cellIs" dxfId="1" priority="28978" operator="equal">
      <formula>1</formula>
    </cfRule>
  </conditionalFormatting>
  <conditionalFormatting sqref="D13373:K13373">
    <cfRule type="cellIs" dxfId="0" priority="28979" operator="equal">
      <formula>0</formula>
    </cfRule>
    <cfRule type="cellIs" dxfId="1" priority="28980" operator="equal">
      <formula>1</formula>
    </cfRule>
  </conditionalFormatting>
  <conditionalFormatting sqref="D13374">
    <cfRule type="colorScale" priority="29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77:K13377">
    <cfRule type="cellIs" dxfId="0" priority="28989" operator="equal">
      <formula>0</formula>
    </cfRule>
    <cfRule type="cellIs" dxfId="1" priority="28990" operator="equal">
      <formula>1</formula>
    </cfRule>
  </conditionalFormatting>
  <conditionalFormatting sqref="D13378:K13378">
    <cfRule type="cellIs" dxfId="0" priority="28991" operator="equal">
      <formula>0</formula>
    </cfRule>
    <cfRule type="cellIs" dxfId="1" priority="28992" operator="equal">
      <formula>1</formula>
    </cfRule>
  </conditionalFormatting>
  <conditionalFormatting sqref="D13379:K13379">
    <cfRule type="cellIs" dxfId="0" priority="28993" operator="equal">
      <formula>0</formula>
    </cfRule>
    <cfRule type="cellIs" dxfId="1" priority="28994" operator="equal">
      <formula>1</formula>
    </cfRule>
  </conditionalFormatting>
  <conditionalFormatting sqref="D1337:K1337">
    <cfRule type="cellIs" dxfId="0" priority="2795" operator="equal">
      <formula>0</formula>
    </cfRule>
    <cfRule type="cellIs" dxfId="1" priority="2796" operator="equal">
      <formula>1</formula>
    </cfRule>
  </conditionalFormatting>
  <conditionalFormatting sqref="D13380:K13380">
    <cfRule type="cellIs" dxfId="0" priority="28995" operator="equal">
      <formula>0</formula>
    </cfRule>
    <cfRule type="cellIs" dxfId="1" priority="28996" operator="equal">
      <formula>1</formula>
    </cfRule>
  </conditionalFormatting>
  <conditionalFormatting sqref="D13381:K13381">
    <cfRule type="cellIs" dxfId="0" priority="28997" operator="equal">
      <formula>0</formula>
    </cfRule>
    <cfRule type="cellIs" dxfId="1" priority="28998" operator="equal">
      <formula>1</formula>
    </cfRule>
  </conditionalFormatting>
  <conditionalFormatting sqref="D13382:K13382">
    <cfRule type="cellIs" dxfId="0" priority="28999" operator="equal">
      <formula>0</formula>
    </cfRule>
    <cfRule type="cellIs" dxfId="1" priority="29000" operator="equal">
      <formula>1</formula>
    </cfRule>
  </conditionalFormatting>
  <conditionalFormatting sqref="D13383:K13383">
    <cfRule type="cellIs" dxfId="0" priority="29001" operator="equal">
      <formula>0</formula>
    </cfRule>
    <cfRule type="cellIs" dxfId="1" priority="29002" operator="equal">
      <formula>1</formula>
    </cfRule>
  </conditionalFormatting>
  <conditionalFormatting sqref="D13384:K13384">
    <cfRule type="cellIs" dxfId="0" priority="29003" operator="equal">
      <formula>0</formula>
    </cfRule>
    <cfRule type="cellIs" dxfId="1" priority="29004" operator="equal">
      <formula>1</formula>
    </cfRule>
  </conditionalFormatting>
  <conditionalFormatting sqref="D13385:K13385">
    <cfRule type="cellIs" dxfId="0" priority="29005" operator="equal">
      <formula>0</formula>
    </cfRule>
    <cfRule type="cellIs" dxfId="1" priority="29006" operator="equal">
      <formula>1</formula>
    </cfRule>
  </conditionalFormatting>
  <conditionalFormatting sqref="D13386:K13386">
    <cfRule type="cellIs" dxfId="0" priority="29007" operator="equal">
      <formula>0</formula>
    </cfRule>
    <cfRule type="cellIs" dxfId="1" priority="29008" operator="equal">
      <formula>1</formula>
    </cfRule>
  </conditionalFormatting>
  <conditionalFormatting sqref="D13387:K13387">
    <cfRule type="cellIs" dxfId="0" priority="29009" operator="equal">
      <formula>0</formula>
    </cfRule>
    <cfRule type="cellIs" dxfId="1" priority="29010" operator="equal">
      <formula>1</formula>
    </cfRule>
  </conditionalFormatting>
  <conditionalFormatting sqref="D13388:K13388">
    <cfRule type="cellIs" dxfId="0" priority="29011" operator="equal">
      <formula>0</formula>
    </cfRule>
    <cfRule type="cellIs" dxfId="1" priority="29012" operator="equal">
      <formula>1</formula>
    </cfRule>
  </conditionalFormatting>
  <conditionalFormatting sqref="D13389:K13389">
    <cfRule type="cellIs" dxfId="0" priority="29013" operator="equal">
      <formula>0</formula>
    </cfRule>
    <cfRule type="cellIs" dxfId="1" priority="29014" operator="equal">
      <formula>1</formula>
    </cfRule>
  </conditionalFormatting>
  <conditionalFormatting sqref="D1338:K1338">
    <cfRule type="cellIs" dxfId="0" priority="2797" operator="equal">
      <formula>0</formula>
    </cfRule>
    <cfRule type="cellIs" dxfId="1" priority="2798" operator="equal">
      <formula>1</formula>
    </cfRule>
  </conditionalFormatting>
  <conditionalFormatting sqref="D13390:K13390">
    <cfRule type="cellIs" dxfId="0" priority="29015" operator="equal">
      <formula>0</formula>
    </cfRule>
    <cfRule type="cellIs" dxfId="1" priority="29016" operator="equal">
      <formula>1</formula>
    </cfRule>
  </conditionalFormatting>
  <conditionalFormatting sqref="D13391:K13391">
    <cfRule type="cellIs" dxfId="0" priority="29017" operator="equal">
      <formula>0</formula>
    </cfRule>
    <cfRule type="cellIs" dxfId="1" priority="29018" operator="equal">
      <formula>1</formula>
    </cfRule>
  </conditionalFormatting>
  <conditionalFormatting sqref="D13392:K13392">
    <cfRule type="cellIs" dxfId="0" priority="29019" operator="equal">
      <formula>0</formula>
    </cfRule>
    <cfRule type="cellIs" dxfId="1" priority="29020" operator="equal">
      <formula>1</formula>
    </cfRule>
  </conditionalFormatting>
  <conditionalFormatting sqref="D13393:K13393">
    <cfRule type="cellIs" dxfId="0" priority="29021" operator="equal">
      <formula>0</formula>
    </cfRule>
    <cfRule type="cellIs" dxfId="1" priority="29022" operator="equal">
      <formula>1</formula>
    </cfRule>
  </conditionalFormatting>
  <conditionalFormatting sqref="D13394">
    <cfRule type="colorScale" priority="29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97:K13397">
    <cfRule type="cellIs" dxfId="0" priority="29031" operator="equal">
      <formula>0</formula>
    </cfRule>
    <cfRule type="cellIs" dxfId="1" priority="29032" operator="equal">
      <formula>1</formula>
    </cfRule>
  </conditionalFormatting>
  <conditionalFormatting sqref="D13398:K13398">
    <cfRule type="cellIs" dxfId="0" priority="29033" operator="equal">
      <formula>0</formula>
    </cfRule>
    <cfRule type="cellIs" dxfId="1" priority="29034" operator="equal">
      <formula>1</formula>
    </cfRule>
  </conditionalFormatting>
  <conditionalFormatting sqref="D13399:K13399">
    <cfRule type="cellIs" dxfId="0" priority="29035" operator="equal">
      <formula>0</formula>
    </cfRule>
    <cfRule type="cellIs" dxfId="1" priority="29036" operator="equal">
      <formula>1</formula>
    </cfRule>
  </conditionalFormatting>
  <conditionalFormatting sqref="D1339:K1339">
    <cfRule type="cellIs" dxfId="0" priority="2799" operator="equal">
      <formula>0</formula>
    </cfRule>
    <cfRule type="cellIs" dxfId="1" priority="2800" operator="equal">
      <formula>1</formula>
    </cfRule>
  </conditionalFormatting>
  <conditionalFormatting sqref="D133:K133">
    <cfRule type="cellIs" dxfId="0" priority="247" operator="equal">
      <formula>0</formula>
    </cfRule>
    <cfRule type="cellIs" dxfId="1" priority="248" operator="equal">
      <formula>1</formula>
    </cfRule>
  </conditionalFormatting>
  <conditionalFormatting sqref="D13400:K13400">
    <cfRule type="cellIs" dxfId="0" priority="29037" operator="equal">
      <formula>0</formula>
    </cfRule>
    <cfRule type="cellIs" dxfId="1" priority="29038" operator="equal">
      <formula>1</formula>
    </cfRule>
  </conditionalFormatting>
  <conditionalFormatting sqref="D13401:K13401">
    <cfRule type="cellIs" dxfId="0" priority="29039" operator="equal">
      <formula>0</formula>
    </cfRule>
    <cfRule type="cellIs" dxfId="1" priority="29040" operator="equal">
      <formula>1</formula>
    </cfRule>
  </conditionalFormatting>
  <conditionalFormatting sqref="D13402:K13402">
    <cfRule type="cellIs" dxfId="0" priority="29041" operator="equal">
      <formula>0</formula>
    </cfRule>
    <cfRule type="cellIs" dxfId="1" priority="29042" operator="equal">
      <formula>1</formula>
    </cfRule>
  </conditionalFormatting>
  <conditionalFormatting sqref="D13403:K13403">
    <cfRule type="cellIs" dxfId="0" priority="29043" operator="equal">
      <formula>0</formula>
    </cfRule>
    <cfRule type="cellIs" dxfId="1" priority="29044" operator="equal">
      <formula>1</formula>
    </cfRule>
  </conditionalFormatting>
  <conditionalFormatting sqref="D13404:K13404">
    <cfRule type="cellIs" dxfId="0" priority="29045" operator="equal">
      <formula>0</formula>
    </cfRule>
    <cfRule type="cellIs" dxfId="1" priority="29046" operator="equal">
      <formula>1</formula>
    </cfRule>
  </conditionalFormatting>
  <conditionalFormatting sqref="D13405:K13405">
    <cfRule type="cellIs" dxfId="0" priority="29047" operator="equal">
      <formula>0</formula>
    </cfRule>
    <cfRule type="cellIs" dxfId="1" priority="29048" operator="equal">
      <formula>1</formula>
    </cfRule>
  </conditionalFormatting>
  <conditionalFormatting sqref="D13406:K13406">
    <cfRule type="cellIs" dxfId="0" priority="29049" operator="equal">
      <formula>0</formula>
    </cfRule>
    <cfRule type="cellIs" dxfId="1" priority="29050" operator="equal">
      <formula>1</formula>
    </cfRule>
  </conditionalFormatting>
  <conditionalFormatting sqref="D13407:K13407">
    <cfRule type="cellIs" dxfId="0" priority="29051" operator="equal">
      <formula>0</formula>
    </cfRule>
    <cfRule type="cellIs" dxfId="1" priority="29052" operator="equal">
      <formula>1</formula>
    </cfRule>
  </conditionalFormatting>
  <conditionalFormatting sqref="D13408:K13408">
    <cfRule type="cellIs" dxfId="0" priority="29053" operator="equal">
      <formula>0</formula>
    </cfRule>
    <cfRule type="cellIs" dxfId="1" priority="29054" operator="equal">
      <formula>1</formula>
    </cfRule>
  </conditionalFormatting>
  <conditionalFormatting sqref="D13409:K13409">
    <cfRule type="cellIs" dxfId="0" priority="29055" operator="equal">
      <formula>0</formula>
    </cfRule>
    <cfRule type="cellIs" dxfId="1" priority="29056" operator="equal">
      <formula>1</formula>
    </cfRule>
  </conditionalFormatting>
  <conditionalFormatting sqref="D1340:K1340">
    <cfRule type="cellIs" dxfId="0" priority="2801" operator="equal">
      <formula>0</formula>
    </cfRule>
    <cfRule type="cellIs" dxfId="1" priority="2802" operator="equal">
      <formula>1</formula>
    </cfRule>
  </conditionalFormatting>
  <conditionalFormatting sqref="D13410:K13410">
    <cfRule type="cellIs" dxfId="0" priority="29057" operator="equal">
      <formula>0</formula>
    </cfRule>
    <cfRule type="cellIs" dxfId="1" priority="29058" operator="equal">
      <formula>1</formula>
    </cfRule>
  </conditionalFormatting>
  <conditionalFormatting sqref="D13411:K13411">
    <cfRule type="cellIs" dxfId="0" priority="29059" operator="equal">
      <formula>0</formula>
    </cfRule>
    <cfRule type="cellIs" dxfId="1" priority="29060" operator="equal">
      <formula>1</formula>
    </cfRule>
  </conditionalFormatting>
  <conditionalFormatting sqref="D13412">
    <cfRule type="colorScale" priority="29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15">
    <cfRule type="colorScale" priority="29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18:K13418">
    <cfRule type="cellIs" dxfId="0" priority="29077" operator="equal">
      <formula>0</formula>
    </cfRule>
    <cfRule type="cellIs" dxfId="1" priority="29078" operator="equal">
      <formula>1</formula>
    </cfRule>
  </conditionalFormatting>
  <conditionalFormatting sqref="D13419:K13419">
    <cfRule type="cellIs" dxfId="0" priority="29079" operator="equal">
      <formula>0</formula>
    </cfRule>
    <cfRule type="cellIs" dxfId="1" priority="29080" operator="equal">
      <formula>1</formula>
    </cfRule>
  </conditionalFormatting>
  <conditionalFormatting sqref="D1341:K1341">
    <cfRule type="cellIs" dxfId="0" priority="2803" operator="equal">
      <formula>0</formula>
    </cfRule>
    <cfRule type="cellIs" dxfId="1" priority="2804" operator="equal">
      <formula>1</formula>
    </cfRule>
  </conditionalFormatting>
  <conditionalFormatting sqref="D13420:K13420">
    <cfRule type="cellIs" dxfId="0" priority="29081" operator="equal">
      <formula>0</formula>
    </cfRule>
    <cfRule type="cellIs" dxfId="1" priority="29082" operator="equal">
      <formula>1</formula>
    </cfRule>
  </conditionalFormatting>
  <conditionalFormatting sqref="D13421:K13421">
    <cfRule type="cellIs" dxfId="0" priority="29083" operator="equal">
      <formula>0</formula>
    </cfRule>
    <cfRule type="cellIs" dxfId="1" priority="29084" operator="equal">
      <formula>1</formula>
    </cfRule>
  </conditionalFormatting>
  <conditionalFormatting sqref="D13422:K13422">
    <cfRule type="cellIs" dxfId="0" priority="29085" operator="equal">
      <formula>0</formula>
    </cfRule>
    <cfRule type="cellIs" dxfId="1" priority="29086" operator="equal">
      <formula>1</formula>
    </cfRule>
  </conditionalFormatting>
  <conditionalFormatting sqref="D13423:K13423">
    <cfRule type="cellIs" dxfId="0" priority="29087" operator="equal">
      <formula>0</formula>
    </cfRule>
    <cfRule type="cellIs" dxfId="1" priority="29088" operator="equal">
      <formula>1</formula>
    </cfRule>
  </conditionalFormatting>
  <conditionalFormatting sqref="D13424:K13424">
    <cfRule type="cellIs" dxfId="0" priority="29089" operator="equal">
      <formula>0</formula>
    </cfRule>
    <cfRule type="cellIs" dxfId="1" priority="29090" operator="equal">
      <formula>1</formula>
    </cfRule>
  </conditionalFormatting>
  <conditionalFormatting sqref="D13425">
    <cfRule type="colorScale" priority="29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28">
    <cfRule type="colorScale" priority="29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2:K1342">
    <cfRule type="cellIs" dxfId="0" priority="2805" operator="equal">
      <formula>0</formula>
    </cfRule>
    <cfRule type="cellIs" dxfId="1" priority="2806" operator="equal">
      <formula>1</formula>
    </cfRule>
  </conditionalFormatting>
  <conditionalFormatting sqref="D13431:K13431">
    <cfRule type="cellIs" dxfId="0" priority="29107" operator="equal">
      <formula>0</formula>
    </cfRule>
    <cfRule type="cellIs" dxfId="1" priority="29108" operator="equal">
      <formula>1</formula>
    </cfRule>
  </conditionalFormatting>
  <conditionalFormatting sqref="D13432:K13432">
    <cfRule type="cellIs" dxfId="0" priority="29109" operator="equal">
      <formula>0</formula>
    </cfRule>
    <cfRule type="cellIs" dxfId="1" priority="29110" operator="equal">
      <formula>1</formula>
    </cfRule>
  </conditionalFormatting>
  <conditionalFormatting sqref="D13433:K13433">
    <cfRule type="cellIs" dxfId="0" priority="29111" operator="equal">
      <formula>0</formula>
    </cfRule>
    <cfRule type="cellIs" dxfId="1" priority="29112" operator="equal">
      <formula>1</formula>
    </cfRule>
  </conditionalFormatting>
  <conditionalFormatting sqref="D13434">
    <cfRule type="colorScale" priority="29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37">
    <cfRule type="colorScale" priority="29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3:K1343">
    <cfRule type="cellIs" dxfId="0" priority="2807" operator="equal">
      <formula>0</formula>
    </cfRule>
    <cfRule type="cellIs" dxfId="1" priority="2808" operator="equal">
      <formula>1</formula>
    </cfRule>
  </conditionalFormatting>
  <conditionalFormatting sqref="D13440:K13440">
    <cfRule type="cellIs" dxfId="0" priority="29129" operator="equal">
      <formula>0</formula>
    </cfRule>
    <cfRule type="cellIs" dxfId="1" priority="29130" operator="equal">
      <formula>1</formula>
    </cfRule>
  </conditionalFormatting>
  <conditionalFormatting sqref="D13441:K13441">
    <cfRule type="cellIs" dxfId="0" priority="29131" operator="equal">
      <formula>0</formula>
    </cfRule>
    <cfRule type="cellIs" dxfId="1" priority="29132" operator="equal">
      <formula>1</formula>
    </cfRule>
  </conditionalFormatting>
  <conditionalFormatting sqref="D13442:K13442">
    <cfRule type="cellIs" dxfId="0" priority="29133" operator="equal">
      <formula>0</formula>
    </cfRule>
    <cfRule type="cellIs" dxfId="1" priority="29134" operator="equal">
      <formula>1</formula>
    </cfRule>
  </conditionalFormatting>
  <conditionalFormatting sqref="D13443:K13443">
    <cfRule type="cellIs" dxfId="0" priority="29135" operator="equal">
      <formula>0</formula>
    </cfRule>
    <cfRule type="cellIs" dxfId="1" priority="29136" operator="equal">
      <formula>1</formula>
    </cfRule>
  </conditionalFormatting>
  <conditionalFormatting sqref="D13444:K13444">
    <cfRule type="cellIs" dxfId="0" priority="29137" operator="equal">
      <formula>0</formula>
    </cfRule>
    <cfRule type="cellIs" dxfId="1" priority="29138" operator="equal">
      <formula>1</formula>
    </cfRule>
  </conditionalFormatting>
  <conditionalFormatting sqref="D13445:K13445">
    <cfRule type="cellIs" dxfId="0" priority="29139" operator="equal">
      <formula>0</formula>
    </cfRule>
    <cfRule type="cellIs" dxfId="1" priority="29140" operator="equal">
      <formula>1</formula>
    </cfRule>
  </conditionalFormatting>
  <conditionalFormatting sqref="D13446:K13446">
    <cfRule type="cellIs" dxfId="0" priority="29141" operator="equal">
      <formula>0</formula>
    </cfRule>
    <cfRule type="cellIs" dxfId="1" priority="29142" operator="equal">
      <formula>1</formula>
    </cfRule>
  </conditionalFormatting>
  <conditionalFormatting sqref="D13447:K13447">
    <cfRule type="cellIs" dxfId="0" priority="29143" operator="equal">
      <formula>0</formula>
    </cfRule>
    <cfRule type="cellIs" dxfId="1" priority="29144" operator="equal">
      <formula>1</formula>
    </cfRule>
  </conditionalFormatting>
  <conditionalFormatting sqref="D13448:K13448">
    <cfRule type="cellIs" dxfId="0" priority="29145" operator="equal">
      <formula>0</formula>
    </cfRule>
    <cfRule type="cellIs" dxfId="1" priority="29146" operator="equal">
      <formula>1</formula>
    </cfRule>
  </conditionalFormatting>
  <conditionalFormatting sqref="D13449:K13449">
    <cfRule type="cellIs" dxfId="0" priority="29147" operator="equal">
      <formula>0</formula>
    </cfRule>
    <cfRule type="cellIs" dxfId="1" priority="29148" operator="equal">
      <formula>1</formula>
    </cfRule>
  </conditionalFormatting>
  <conditionalFormatting sqref="D1344:K1344">
    <cfRule type="cellIs" dxfId="0" priority="2809" operator="equal">
      <formula>0</formula>
    </cfRule>
    <cfRule type="cellIs" dxfId="1" priority="2810" operator="equal">
      <formula>1</formula>
    </cfRule>
  </conditionalFormatting>
  <conditionalFormatting sqref="D13450:K13450">
    <cfRule type="cellIs" dxfId="0" priority="29149" operator="equal">
      <formula>0</formula>
    </cfRule>
    <cfRule type="cellIs" dxfId="1" priority="29150" operator="equal">
      <formula>1</formula>
    </cfRule>
  </conditionalFormatting>
  <conditionalFormatting sqref="D13451">
    <cfRule type="colorScale" priority="29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54">
    <cfRule type="colorScale" priority="29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57:K13457">
    <cfRule type="cellIs" dxfId="0" priority="29167" operator="equal">
      <formula>0</formula>
    </cfRule>
    <cfRule type="cellIs" dxfId="1" priority="29168" operator="equal">
      <formula>1</formula>
    </cfRule>
  </conditionalFormatting>
  <conditionalFormatting sqref="D13458:K13458">
    <cfRule type="cellIs" dxfId="0" priority="29169" operator="equal">
      <formula>0</formula>
    </cfRule>
    <cfRule type="cellIs" dxfId="1" priority="29170" operator="equal">
      <formula>1</formula>
    </cfRule>
  </conditionalFormatting>
  <conditionalFormatting sqref="D13459:K13459">
    <cfRule type="cellIs" dxfId="0" priority="29171" operator="equal">
      <formula>0</formula>
    </cfRule>
    <cfRule type="cellIs" dxfId="1" priority="29172" operator="equal">
      <formula>1</formula>
    </cfRule>
  </conditionalFormatting>
  <conditionalFormatting sqref="D1345:K1345">
    <cfRule type="cellIs" dxfId="0" priority="2811" operator="equal">
      <formula>0</formula>
    </cfRule>
    <cfRule type="cellIs" dxfId="1" priority="2812" operator="equal">
      <formula>1</formula>
    </cfRule>
  </conditionalFormatting>
  <conditionalFormatting sqref="D13460:K13460">
    <cfRule type="cellIs" dxfId="0" priority="29173" operator="equal">
      <formula>0</formula>
    </cfRule>
    <cfRule type="cellIs" dxfId="1" priority="29174" operator="equal">
      <formula>1</formula>
    </cfRule>
  </conditionalFormatting>
  <conditionalFormatting sqref="D13461:K13461">
    <cfRule type="cellIs" dxfId="0" priority="29175" operator="equal">
      <formula>0</formula>
    </cfRule>
    <cfRule type="cellIs" dxfId="1" priority="29176" operator="equal">
      <formula>1</formula>
    </cfRule>
  </conditionalFormatting>
  <conditionalFormatting sqref="D13462:K13462">
    <cfRule type="cellIs" dxfId="0" priority="29177" operator="equal">
      <formula>0</formula>
    </cfRule>
    <cfRule type="cellIs" dxfId="1" priority="29178" operator="equal">
      <formula>1</formula>
    </cfRule>
  </conditionalFormatting>
  <conditionalFormatting sqref="D13463:K13463">
    <cfRule type="cellIs" dxfId="0" priority="29179" operator="equal">
      <formula>0</formula>
    </cfRule>
    <cfRule type="cellIs" dxfId="1" priority="29180" operator="equal">
      <formula>1</formula>
    </cfRule>
  </conditionalFormatting>
  <conditionalFormatting sqref="D13464:K13464">
    <cfRule type="cellIs" dxfId="0" priority="29181" operator="equal">
      <formula>0</formula>
    </cfRule>
    <cfRule type="cellIs" dxfId="1" priority="29182" operator="equal">
      <formula>1</formula>
    </cfRule>
  </conditionalFormatting>
  <conditionalFormatting sqref="D13465:K13465">
    <cfRule type="cellIs" dxfId="0" priority="29183" operator="equal">
      <formula>0</formula>
    </cfRule>
    <cfRule type="cellIs" dxfId="1" priority="29184" operator="equal">
      <formula>1</formula>
    </cfRule>
  </conditionalFormatting>
  <conditionalFormatting sqref="D13466:K13466">
    <cfRule type="cellIs" dxfId="0" priority="29185" operator="equal">
      <formula>0</formula>
    </cfRule>
    <cfRule type="cellIs" dxfId="1" priority="29186" operator="equal">
      <formula>1</formula>
    </cfRule>
  </conditionalFormatting>
  <conditionalFormatting sqref="D13467:K13467">
    <cfRule type="cellIs" dxfId="0" priority="29187" operator="equal">
      <formula>0</formula>
    </cfRule>
    <cfRule type="cellIs" dxfId="1" priority="29188" operator="equal">
      <formula>1</formula>
    </cfRule>
  </conditionalFormatting>
  <conditionalFormatting sqref="D13468:K13468">
    <cfRule type="cellIs" dxfId="0" priority="29189" operator="equal">
      <formula>0</formula>
    </cfRule>
    <cfRule type="cellIs" dxfId="1" priority="29190" operator="equal">
      <formula>1</formula>
    </cfRule>
  </conditionalFormatting>
  <conditionalFormatting sqref="D13469:K13469">
    <cfRule type="cellIs" dxfId="0" priority="29191" operator="equal">
      <formula>0</formula>
    </cfRule>
    <cfRule type="cellIs" dxfId="1" priority="29192" operator="equal">
      <formula>1</formula>
    </cfRule>
  </conditionalFormatting>
  <conditionalFormatting sqref="D1346:K1346">
    <cfRule type="cellIs" dxfId="0" priority="2813" operator="equal">
      <formula>0</formula>
    </cfRule>
    <cfRule type="cellIs" dxfId="1" priority="2814" operator="equal">
      <formula>1</formula>
    </cfRule>
  </conditionalFormatting>
  <conditionalFormatting sqref="D13470:K13470">
    <cfRule type="cellIs" dxfId="0" priority="29193" operator="equal">
      <formula>0</formula>
    </cfRule>
    <cfRule type="cellIs" dxfId="1" priority="29194" operator="equal">
      <formula>1</formula>
    </cfRule>
  </conditionalFormatting>
  <conditionalFormatting sqref="D13471:K13471">
    <cfRule type="cellIs" dxfId="0" priority="29195" operator="equal">
      <formula>0</formula>
    </cfRule>
    <cfRule type="cellIs" dxfId="1" priority="29196" operator="equal">
      <formula>1</formula>
    </cfRule>
  </conditionalFormatting>
  <conditionalFormatting sqref="D13472:K13472">
    <cfRule type="cellIs" dxfId="0" priority="29197" operator="equal">
      <formula>0</formula>
    </cfRule>
    <cfRule type="cellIs" dxfId="1" priority="29198" operator="equal">
      <formula>1</formula>
    </cfRule>
  </conditionalFormatting>
  <conditionalFormatting sqref="D13473">
    <cfRule type="colorScale" priority="29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76">
    <cfRule type="colorScale" priority="29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79:K13479">
    <cfRule type="cellIs" dxfId="0" priority="29215" operator="equal">
      <formula>0</formula>
    </cfRule>
    <cfRule type="cellIs" dxfId="1" priority="29216" operator="equal">
      <formula>1</formula>
    </cfRule>
  </conditionalFormatting>
  <conditionalFormatting sqref="D1347:K1347">
    <cfRule type="cellIs" dxfId="0" priority="2815" operator="equal">
      <formula>0</formula>
    </cfRule>
    <cfRule type="cellIs" dxfId="1" priority="2816" operator="equal">
      <formula>1</formula>
    </cfRule>
  </conditionalFormatting>
  <conditionalFormatting sqref="D1348">
    <cfRule type="colorScale" priority="2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80:K13480">
    <cfRule type="cellIs" dxfId="0" priority="29217" operator="equal">
      <formula>0</formula>
    </cfRule>
    <cfRule type="cellIs" dxfId="1" priority="29218" operator="equal">
      <formula>1</formula>
    </cfRule>
  </conditionalFormatting>
  <conditionalFormatting sqref="D13481:K13481">
    <cfRule type="cellIs" dxfId="0" priority="29219" operator="equal">
      <formula>0</formula>
    </cfRule>
    <cfRule type="cellIs" dxfId="1" priority="29220" operator="equal">
      <formula>1</formula>
    </cfRule>
  </conditionalFormatting>
  <conditionalFormatting sqref="D13482">
    <cfRule type="colorScale" priority="29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85">
    <cfRule type="colorScale" priority="29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88:K13488">
    <cfRule type="cellIs" dxfId="0" priority="29237" operator="equal">
      <formula>0</formula>
    </cfRule>
    <cfRule type="cellIs" dxfId="1" priority="29238" operator="equal">
      <formula>1</formula>
    </cfRule>
  </conditionalFormatting>
  <conditionalFormatting sqref="D13489:K13489">
    <cfRule type="cellIs" dxfId="0" priority="29239" operator="equal">
      <formula>0</formula>
    </cfRule>
    <cfRule type="cellIs" dxfId="1" priority="29240" operator="equal">
      <formula>1</formula>
    </cfRule>
  </conditionalFormatting>
  <conditionalFormatting sqref="D13490">
    <cfRule type="colorScale" priority="29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93">
    <cfRule type="colorScale" priority="29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96:K13496">
    <cfRule type="cellIs" dxfId="0" priority="29257" operator="equal">
      <formula>0</formula>
    </cfRule>
    <cfRule type="cellIs" dxfId="1" priority="29258" operator="equal">
      <formula>1</formula>
    </cfRule>
  </conditionalFormatting>
  <conditionalFormatting sqref="D13497:K13497">
    <cfRule type="cellIs" dxfId="0" priority="29259" operator="equal">
      <formula>0</formula>
    </cfRule>
    <cfRule type="cellIs" dxfId="1" priority="29260" operator="equal">
      <formula>1</formula>
    </cfRule>
  </conditionalFormatting>
  <conditionalFormatting sqref="D13498:K13498">
    <cfRule type="cellIs" dxfId="0" priority="29261" operator="equal">
      <formula>0</formula>
    </cfRule>
    <cfRule type="cellIs" dxfId="1" priority="29262" operator="equal">
      <formula>1</formula>
    </cfRule>
  </conditionalFormatting>
  <conditionalFormatting sqref="D13499:K13499">
    <cfRule type="cellIs" dxfId="0" priority="29263" operator="equal">
      <formula>0</formula>
    </cfRule>
    <cfRule type="cellIs" dxfId="1" priority="29264" operator="equal">
      <formula>1</formula>
    </cfRule>
  </conditionalFormatting>
  <conditionalFormatting sqref="D134:K134">
    <cfRule type="cellIs" dxfId="0" priority="249" operator="equal">
      <formula>0</formula>
    </cfRule>
    <cfRule type="cellIs" dxfId="1" priority="250" operator="equal">
      <formula>1</formula>
    </cfRule>
  </conditionalFormatting>
  <conditionalFormatting sqref="D13500:K13500">
    <cfRule type="cellIs" dxfId="0" priority="29265" operator="equal">
      <formula>0</formula>
    </cfRule>
    <cfRule type="cellIs" dxfId="1" priority="29266" operator="equal">
      <formula>1</formula>
    </cfRule>
  </conditionalFormatting>
  <conditionalFormatting sqref="D13501:K13501">
    <cfRule type="cellIs" dxfId="0" priority="29267" operator="equal">
      <formula>0</formula>
    </cfRule>
    <cfRule type="cellIs" dxfId="1" priority="29268" operator="equal">
      <formula>1</formula>
    </cfRule>
  </conditionalFormatting>
  <conditionalFormatting sqref="D13502:K13502">
    <cfRule type="cellIs" dxfId="0" priority="29269" operator="equal">
      <formula>0</formula>
    </cfRule>
    <cfRule type="cellIs" dxfId="1" priority="29270" operator="equal">
      <formula>1</formula>
    </cfRule>
  </conditionalFormatting>
  <conditionalFormatting sqref="D13503:K13503">
    <cfRule type="cellIs" dxfId="0" priority="29271" operator="equal">
      <formula>0</formula>
    </cfRule>
    <cfRule type="cellIs" dxfId="1" priority="29272" operator="equal">
      <formula>1</formula>
    </cfRule>
  </conditionalFormatting>
  <conditionalFormatting sqref="D13504:K13504">
    <cfRule type="cellIs" dxfId="0" priority="29273" operator="equal">
      <formula>0</formula>
    </cfRule>
    <cfRule type="cellIs" dxfId="1" priority="29274" operator="equal">
      <formula>1</formula>
    </cfRule>
  </conditionalFormatting>
  <conditionalFormatting sqref="D13505:K13505">
    <cfRule type="cellIs" dxfId="0" priority="29275" operator="equal">
      <formula>0</formula>
    </cfRule>
    <cfRule type="cellIs" dxfId="1" priority="29276" operator="equal">
      <formula>1</formula>
    </cfRule>
  </conditionalFormatting>
  <conditionalFormatting sqref="D13506:K13506">
    <cfRule type="cellIs" dxfId="0" priority="29277" operator="equal">
      <formula>0</formula>
    </cfRule>
    <cfRule type="cellIs" dxfId="1" priority="29278" operator="equal">
      <formula>1</formula>
    </cfRule>
  </conditionalFormatting>
  <conditionalFormatting sqref="D13507:K13507">
    <cfRule type="cellIs" dxfId="0" priority="29279" operator="equal">
      <formula>0</formula>
    </cfRule>
    <cfRule type="cellIs" dxfId="1" priority="29280" operator="equal">
      <formula>1</formula>
    </cfRule>
  </conditionalFormatting>
  <conditionalFormatting sqref="D13508">
    <cfRule type="colorScale" priority="29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11:K13511">
    <cfRule type="cellIs" dxfId="0" priority="29289" operator="equal">
      <formula>0</formula>
    </cfRule>
    <cfRule type="cellIs" dxfId="1" priority="29290" operator="equal">
      <formula>1</formula>
    </cfRule>
  </conditionalFormatting>
  <conditionalFormatting sqref="D13512:K13512">
    <cfRule type="cellIs" dxfId="0" priority="29291" operator="equal">
      <formula>0</formula>
    </cfRule>
    <cfRule type="cellIs" dxfId="1" priority="29292" operator="equal">
      <formula>1</formula>
    </cfRule>
  </conditionalFormatting>
  <conditionalFormatting sqref="D13513:K13513">
    <cfRule type="cellIs" dxfId="0" priority="29293" operator="equal">
      <formula>0</formula>
    </cfRule>
    <cfRule type="cellIs" dxfId="1" priority="29294" operator="equal">
      <formula>1</formula>
    </cfRule>
  </conditionalFormatting>
  <conditionalFormatting sqref="D13514:K13514">
    <cfRule type="cellIs" dxfId="0" priority="29295" operator="equal">
      <formula>0</formula>
    </cfRule>
    <cfRule type="cellIs" dxfId="1" priority="29296" operator="equal">
      <formula>1</formula>
    </cfRule>
  </conditionalFormatting>
  <conditionalFormatting sqref="D13515:K13515">
    <cfRule type="cellIs" dxfId="0" priority="29297" operator="equal">
      <formula>0</formula>
    </cfRule>
    <cfRule type="cellIs" dxfId="1" priority="29298" operator="equal">
      <formula>1</formula>
    </cfRule>
  </conditionalFormatting>
  <conditionalFormatting sqref="D13516:K13516">
    <cfRule type="cellIs" dxfId="0" priority="29299" operator="equal">
      <formula>0</formula>
    </cfRule>
    <cfRule type="cellIs" dxfId="1" priority="29300" operator="equal">
      <formula>1</formula>
    </cfRule>
  </conditionalFormatting>
  <conditionalFormatting sqref="D13517:K13517">
    <cfRule type="cellIs" dxfId="0" priority="29301" operator="equal">
      <formula>0</formula>
    </cfRule>
    <cfRule type="cellIs" dxfId="1" priority="29302" operator="equal">
      <formula>1</formula>
    </cfRule>
  </conditionalFormatting>
  <conditionalFormatting sqref="D13518">
    <cfRule type="colorScale" priority="29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1:K1351">
    <cfRule type="cellIs" dxfId="0" priority="2825" operator="equal">
      <formula>0</formula>
    </cfRule>
    <cfRule type="cellIs" dxfId="1" priority="2826" operator="equal">
      <formula>1</formula>
    </cfRule>
  </conditionalFormatting>
  <conditionalFormatting sqref="D13521">
    <cfRule type="colorScale" priority="29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24:K13524">
    <cfRule type="cellIs" dxfId="0" priority="29319" operator="equal">
      <formula>0</formula>
    </cfRule>
    <cfRule type="cellIs" dxfId="1" priority="29320" operator="equal">
      <formula>1</formula>
    </cfRule>
  </conditionalFormatting>
  <conditionalFormatting sqref="D13525:K13525">
    <cfRule type="cellIs" dxfId="0" priority="29321" operator="equal">
      <formula>0</formula>
    </cfRule>
    <cfRule type="cellIs" dxfId="1" priority="29322" operator="equal">
      <formula>1</formula>
    </cfRule>
  </conditionalFormatting>
  <conditionalFormatting sqref="D13526:K13526">
    <cfRule type="cellIs" dxfId="0" priority="29323" operator="equal">
      <formula>0</formula>
    </cfRule>
    <cfRule type="cellIs" dxfId="1" priority="29324" operator="equal">
      <formula>1</formula>
    </cfRule>
  </conditionalFormatting>
  <conditionalFormatting sqref="D13527:K13527">
    <cfRule type="cellIs" dxfId="0" priority="29325" operator="equal">
      <formula>0</formula>
    </cfRule>
    <cfRule type="cellIs" dxfId="1" priority="29326" operator="equal">
      <formula>1</formula>
    </cfRule>
  </conditionalFormatting>
  <conditionalFormatting sqref="D13528:K13528">
    <cfRule type="cellIs" dxfId="0" priority="29327" operator="equal">
      <formula>0</formula>
    </cfRule>
    <cfRule type="cellIs" dxfId="1" priority="29328" operator="equal">
      <formula>1</formula>
    </cfRule>
  </conditionalFormatting>
  <conditionalFormatting sqref="D13529:K13529">
    <cfRule type="cellIs" dxfId="0" priority="29329" operator="equal">
      <formula>0</formula>
    </cfRule>
    <cfRule type="cellIs" dxfId="1" priority="29330" operator="equal">
      <formula>1</formula>
    </cfRule>
  </conditionalFormatting>
  <conditionalFormatting sqref="D1352:K1352">
    <cfRule type="cellIs" dxfId="0" priority="2827" operator="equal">
      <formula>0</formula>
    </cfRule>
    <cfRule type="cellIs" dxfId="1" priority="2828" operator="equal">
      <formula>1</formula>
    </cfRule>
  </conditionalFormatting>
  <conditionalFormatting sqref="D13530:K13530">
    <cfRule type="cellIs" dxfId="0" priority="29331" operator="equal">
      <formula>0</formula>
    </cfRule>
    <cfRule type="cellIs" dxfId="1" priority="29332" operator="equal">
      <formula>1</formula>
    </cfRule>
  </conditionalFormatting>
  <conditionalFormatting sqref="D13531:K13531">
    <cfRule type="cellIs" dxfId="0" priority="29333" operator="equal">
      <formula>0</formula>
    </cfRule>
    <cfRule type="cellIs" dxfId="1" priority="29334" operator="equal">
      <formula>1</formula>
    </cfRule>
  </conditionalFormatting>
  <conditionalFormatting sqref="D13532:K13532">
    <cfRule type="cellIs" dxfId="0" priority="29335" operator="equal">
      <formula>0</formula>
    </cfRule>
    <cfRule type="cellIs" dxfId="1" priority="29336" operator="equal">
      <formula>1</formula>
    </cfRule>
  </conditionalFormatting>
  <conditionalFormatting sqref="D13533:K13533">
    <cfRule type="cellIs" dxfId="0" priority="29337" operator="equal">
      <formula>0</formula>
    </cfRule>
    <cfRule type="cellIs" dxfId="1" priority="29338" operator="equal">
      <formula>1</formula>
    </cfRule>
  </conditionalFormatting>
  <conditionalFormatting sqref="D13534:K13534">
    <cfRule type="cellIs" dxfId="0" priority="29339" operator="equal">
      <formula>0</formula>
    </cfRule>
    <cfRule type="cellIs" dxfId="1" priority="29340" operator="equal">
      <formula>1</formula>
    </cfRule>
  </conditionalFormatting>
  <conditionalFormatting sqref="D13535:K13535">
    <cfRule type="cellIs" dxfId="0" priority="29341" operator="equal">
      <formula>0</formula>
    </cfRule>
    <cfRule type="cellIs" dxfId="1" priority="29342" operator="equal">
      <formula>1</formula>
    </cfRule>
  </conditionalFormatting>
  <conditionalFormatting sqref="D13536:K13536">
    <cfRule type="cellIs" dxfId="0" priority="29343" operator="equal">
      <formula>0</formula>
    </cfRule>
    <cfRule type="cellIs" dxfId="1" priority="29344" operator="equal">
      <formula>1</formula>
    </cfRule>
  </conditionalFormatting>
  <conditionalFormatting sqref="D13537:K13537">
    <cfRule type="cellIs" dxfId="0" priority="29345" operator="equal">
      <formula>0</formula>
    </cfRule>
    <cfRule type="cellIs" dxfId="1" priority="29346" operator="equal">
      <formula>1</formula>
    </cfRule>
  </conditionalFormatting>
  <conditionalFormatting sqref="D13538:K13538">
    <cfRule type="cellIs" dxfId="0" priority="29347" operator="equal">
      <formula>0</formula>
    </cfRule>
    <cfRule type="cellIs" dxfId="1" priority="29348" operator="equal">
      <formula>1</formula>
    </cfRule>
  </conditionalFormatting>
  <conditionalFormatting sqref="D13539:K13539">
    <cfRule type="cellIs" dxfId="0" priority="29349" operator="equal">
      <formula>0</formula>
    </cfRule>
    <cfRule type="cellIs" dxfId="1" priority="29350" operator="equal">
      <formula>1</formula>
    </cfRule>
  </conditionalFormatting>
  <conditionalFormatting sqref="D1353:K1353">
    <cfRule type="cellIs" dxfId="0" priority="2829" operator="equal">
      <formula>0</formula>
    </cfRule>
    <cfRule type="cellIs" dxfId="1" priority="2830" operator="equal">
      <formula>1</formula>
    </cfRule>
  </conditionalFormatting>
  <conditionalFormatting sqref="D13540:K13540">
    <cfRule type="cellIs" dxfId="0" priority="29351" operator="equal">
      <formula>0</formula>
    </cfRule>
    <cfRule type="cellIs" dxfId="1" priority="29352" operator="equal">
      <formula>1</formula>
    </cfRule>
  </conditionalFormatting>
  <conditionalFormatting sqref="D13541">
    <cfRule type="colorScale" priority="29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44:K13544">
    <cfRule type="cellIs" dxfId="0" priority="29361" operator="equal">
      <formula>0</formula>
    </cfRule>
    <cfRule type="cellIs" dxfId="1" priority="29362" operator="equal">
      <formula>1</formula>
    </cfRule>
  </conditionalFormatting>
  <conditionalFormatting sqref="D13545:K13545">
    <cfRule type="cellIs" dxfId="0" priority="29363" operator="equal">
      <formula>0</formula>
    </cfRule>
    <cfRule type="cellIs" dxfId="1" priority="29364" operator="equal">
      <formula>1</formula>
    </cfRule>
  </conditionalFormatting>
  <conditionalFormatting sqref="D13546:K13546">
    <cfRule type="cellIs" dxfId="0" priority="29365" operator="equal">
      <formula>0</formula>
    </cfRule>
    <cfRule type="cellIs" dxfId="1" priority="29366" operator="equal">
      <formula>1</formula>
    </cfRule>
  </conditionalFormatting>
  <conditionalFormatting sqref="D13547:K13547">
    <cfRule type="cellIs" dxfId="0" priority="29367" operator="equal">
      <formula>0</formula>
    </cfRule>
    <cfRule type="cellIs" dxfId="1" priority="29368" operator="equal">
      <formula>1</formula>
    </cfRule>
  </conditionalFormatting>
  <conditionalFormatting sqref="D13548:K13548">
    <cfRule type="cellIs" dxfId="0" priority="29369" operator="equal">
      <formula>0</formula>
    </cfRule>
    <cfRule type="cellIs" dxfId="1" priority="29370" operator="equal">
      <formula>1</formula>
    </cfRule>
  </conditionalFormatting>
  <conditionalFormatting sqref="D13549:K13549">
    <cfRule type="cellIs" dxfId="0" priority="29371" operator="equal">
      <formula>0</formula>
    </cfRule>
    <cfRule type="cellIs" dxfId="1" priority="29372" operator="equal">
      <formula>1</formula>
    </cfRule>
  </conditionalFormatting>
  <conditionalFormatting sqref="D1354:K1354">
    <cfRule type="cellIs" dxfId="0" priority="2831" operator="equal">
      <formula>0</formula>
    </cfRule>
    <cfRule type="cellIs" dxfId="1" priority="2832" operator="equal">
      <formula>1</formula>
    </cfRule>
  </conditionalFormatting>
  <conditionalFormatting sqref="D13550:K13550">
    <cfRule type="cellIs" dxfId="0" priority="29373" operator="equal">
      <formula>0</formula>
    </cfRule>
    <cfRule type="cellIs" dxfId="1" priority="29374" operator="equal">
      <formula>1</formula>
    </cfRule>
  </conditionalFormatting>
  <conditionalFormatting sqref="D13551:K13551">
    <cfRule type="cellIs" dxfId="0" priority="29375" operator="equal">
      <formula>0</formula>
    </cfRule>
    <cfRule type="cellIs" dxfId="1" priority="29376" operator="equal">
      <formula>1</formula>
    </cfRule>
  </conditionalFormatting>
  <conditionalFormatting sqref="D13552:K13552">
    <cfRule type="cellIs" dxfId="0" priority="29377" operator="equal">
      <formula>0</formula>
    </cfRule>
    <cfRule type="cellIs" dxfId="1" priority="29378" operator="equal">
      <formula>1</formula>
    </cfRule>
  </conditionalFormatting>
  <conditionalFormatting sqref="D13553:K13553">
    <cfRule type="cellIs" dxfId="0" priority="29379" operator="equal">
      <formula>0</formula>
    </cfRule>
    <cfRule type="cellIs" dxfId="1" priority="29380" operator="equal">
      <formula>1</formula>
    </cfRule>
  </conditionalFormatting>
  <conditionalFormatting sqref="D13554:K13554">
    <cfRule type="cellIs" dxfId="0" priority="29381" operator="equal">
      <formula>0</formula>
    </cfRule>
    <cfRule type="cellIs" dxfId="1" priority="29382" operator="equal">
      <formula>1</formula>
    </cfRule>
  </conditionalFormatting>
  <conditionalFormatting sqref="D13555:K13555">
    <cfRule type="cellIs" dxfId="0" priority="29383" operator="equal">
      <formula>0</formula>
    </cfRule>
    <cfRule type="cellIs" dxfId="1" priority="29384" operator="equal">
      <formula>1</formula>
    </cfRule>
  </conditionalFormatting>
  <conditionalFormatting sqref="D13556:K13556">
    <cfRule type="cellIs" dxfId="0" priority="29385" operator="equal">
      <formula>0</formula>
    </cfRule>
    <cfRule type="cellIs" dxfId="1" priority="29386" operator="equal">
      <formula>1</formula>
    </cfRule>
  </conditionalFormatting>
  <conditionalFormatting sqref="D13557">
    <cfRule type="colorScale" priority="29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5:K1355">
    <cfRule type="cellIs" dxfId="0" priority="2833" operator="equal">
      <formula>0</formula>
    </cfRule>
    <cfRule type="cellIs" dxfId="1" priority="2834" operator="equal">
      <formula>1</formula>
    </cfRule>
  </conditionalFormatting>
  <conditionalFormatting sqref="D13560:K13560">
    <cfRule type="cellIs" dxfId="0" priority="29395" operator="equal">
      <formula>0</formula>
    </cfRule>
    <cfRule type="cellIs" dxfId="1" priority="29396" operator="equal">
      <formula>1</formula>
    </cfRule>
  </conditionalFormatting>
  <conditionalFormatting sqref="D13561:K13561">
    <cfRule type="cellIs" dxfId="0" priority="29397" operator="equal">
      <formula>0</formula>
    </cfRule>
    <cfRule type="cellIs" dxfId="1" priority="29398" operator="equal">
      <formula>1</formula>
    </cfRule>
  </conditionalFormatting>
  <conditionalFormatting sqref="D13562:K13562">
    <cfRule type="cellIs" dxfId="0" priority="29399" operator="equal">
      <formula>0</formula>
    </cfRule>
    <cfRule type="cellIs" dxfId="1" priority="29400" operator="equal">
      <formula>1</formula>
    </cfRule>
  </conditionalFormatting>
  <conditionalFormatting sqref="D13563:K13563">
    <cfRule type="cellIs" dxfId="0" priority="29401" operator="equal">
      <formula>0</formula>
    </cfRule>
    <cfRule type="cellIs" dxfId="1" priority="29402" operator="equal">
      <formula>1</formula>
    </cfRule>
  </conditionalFormatting>
  <conditionalFormatting sqref="D13564:K13564">
    <cfRule type="cellIs" dxfId="0" priority="29403" operator="equal">
      <formula>0</formula>
    </cfRule>
    <cfRule type="cellIs" dxfId="1" priority="29404" operator="equal">
      <formula>1</formula>
    </cfRule>
  </conditionalFormatting>
  <conditionalFormatting sqref="D13565:K13565">
    <cfRule type="cellIs" dxfId="0" priority="29405" operator="equal">
      <formula>0</formula>
    </cfRule>
    <cfRule type="cellIs" dxfId="1" priority="29406" operator="equal">
      <formula>1</formula>
    </cfRule>
  </conditionalFormatting>
  <conditionalFormatting sqref="D13566:K13566">
    <cfRule type="cellIs" dxfId="0" priority="29407" operator="equal">
      <formula>0</formula>
    </cfRule>
    <cfRule type="cellIs" dxfId="1" priority="29408" operator="equal">
      <formula>1</formula>
    </cfRule>
  </conditionalFormatting>
  <conditionalFormatting sqref="D13567:K13567">
    <cfRule type="cellIs" dxfId="0" priority="29409" operator="equal">
      <formula>0</formula>
    </cfRule>
    <cfRule type="cellIs" dxfId="1" priority="29410" operator="equal">
      <formula>1</formula>
    </cfRule>
  </conditionalFormatting>
  <conditionalFormatting sqref="D13568:K13568">
    <cfRule type="cellIs" dxfId="0" priority="29411" operator="equal">
      <formula>0</formula>
    </cfRule>
    <cfRule type="cellIs" dxfId="1" priority="29412" operator="equal">
      <formula>1</formula>
    </cfRule>
  </conditionalFormatting>
  <conditionalFormatting sqref="D13569:K13569">
    <cfRule type="cellIs" dxfId="0" priority="29413" operator="equal">
      <formula>0</formula>
    </cfRule>
    <cfRule type="cellIs" dxfId="1" priority="29414" operator="equal">
      <formula>1</formula>
    </cfRule>
  </conditionalFormatting>
  <conditionalFormatting sqref="D1356:K1356">
    <cfRule type="cellIs" dxfId="0" priority="2835" operator="equal">
      <formula>0</formula>
    </cfRule>
    <cfRule type="cellIs" dxfId="1" priority="2836" operator="equal">
      <formula>1</formula>
    </cfRule>
  </conditionalFormatting>
  <conditionalFormatting sqref="D13570:K13570">
    <cfRule type="cellIs" dxfId="0" priority="29415" operator="equal">
      <formula>0</formula>
    </cfRule>
    <cfRule type="cellIs" dxfId="1" priority="29416" operator="equal">
      <formula>1</formula>
    </cfRule>
  </conditionalFormatting>
  <conditionalFormatting sqref="D13571:K13571">
    <cfRule type="cellIs" dxfId="0" priority="29417" operator="equal">
      <formula>0</formula>
    </cfRule>
    <cfRule type="cellIs" dxfId="1" priority="29418" operator="equal">
      <formula>1</formula>
    </cfRule>
  </conditionalFormatting>
  <conditionalFormatting sqref="D13572:K13572">
    <cfRule type="cellIs" dxfId="0" priority="29419" operator="equal">
      <formula>0</formula>
    </cfRule>
    <cfRule type="cellIs" dxfId="1" priority="29420" operator="equal">
      <formula>1</formula>
    </cfRule>
  </conditionalFormatting>
  <conditionalFormatting sqref="D13573:K13573">
    <cfRule type="cellIs" dxfId="0" priority="29421" operator="equal">
      <formula>0</formula>
    </cfRule>
    <cfRule type="cellIs" dxfId="1" priority="29422" operator="equal">
      <formula>1</formula>
    </cfRule>
  </conditionalFormatting>
  <conditionalFormatting sqref="D13574:K13574">
    <cfRule type="cellIs" dxfId="0" priority="29423" operator="equal">
      <formula>0</formula>
    </cfRule>
    <cfRule type="cellIs" dxfId="1" priority="29424" operator="equal">
      <formula>1</formula>
    </cfRule>
  </conditionalFormatting>
  <conditionalFormatting sqref="D13575:K13575">
    <cfRule type="cellIs" dxfId="0" priority="29425" operator="equal">
      <formula>0</formula>
    </cfRule>
    <cfRule type="cellIs" dxfId="1" priority="29426" operator="equal">
      <formula>1</formula>
    </cfRule>
  </conditionalFormatting>
  <conditionalFormatting sqref="D13576:K13576">
    <cfRule type="cellIs" dxfId="0" priority="29427" operator="equal">
      <formula>0</formula>
    </cfRule>
    <cfRule type="cellIs" dxfId="1" priority="29428" operator="equal">
      <formula>1</formula>
    </cfRule>
  </conditionalFormatting>
  <conditionalFormatting sqref="D13577:K13577">
    <cfRule type="cellIs" dxfId="0" priority="29429" operator="equal">
      <formula>0</formula>
    </cfRule>
    <cfRule type="cellIs" dxfId="1" priority="29430" operator="equal">
      <formula>1</formula>
    </cfRule>
  </conditionalFormatting>
  <conditionalFormatting sqref="D13578:K13578">
    <cfRule type="cellIs" dxfId="0" priority="29431" operator="equal">
      <formula>0</formula>
    </cfRule>
    <cfRule type="cellIs" dxfId="1" priority="29432" operator="equal">
      <formula>1</formula>
    </cfRule>
  </conditionalFormatting>
  <conditionalFormatting sqref="D13579:K13579">
    <cfRule type="cellIs" dxfId="0" priority="29433" operator="equal">
      <formula>0</formula>
    </cfRule>
    <cfRule type="cellIs" dxfId="1" priority="29434" operator="equal">
      <formula>1</formula>
    </cfRule>
  </conditionalFormatting>
  <conditionalFormatting sqref="D1357:K1357">
    <cfRule type="cellIs" dxfId="0" priority="2837" operator="equal">
      <formula>0</formula>
    </cfRule>
    <cfRule type="cellIs" dxfId="1" priority="2838" operator="equal">
      <formula>1</formula>
    </cfRule>
  </conditionalFormatting>
  <conditionalFormatting sqref="D13580">
    <cfRule type="colorScale" priority="30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83">
    <cfRule type="colorScale" priority="29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86">
    <cfRule type="colorScale" priority="29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89:K13589">
    <cfRule type="cellIs" dxfId="0" priority="29459" operator="equal">
      <formula>0</formula>
    </cfRule>
    <cfRule type="cellIs" dxfId="1" priority="29460" operator="equal">
      <formula>1</formula>
    </cfRule>
  </conditionalFormatting>
  <conditionalFormatting sqref="D1358:K1358">
    <cfRule type="cellIs" dxfId="0" priority="2839" operator="equal">
      <formula>0</formula>
    </cfRule>
    <cfRule type="cellIs" dxfId="1" priority="2840" operator="equal">
      <formula>1</formula>
    </cfRule>
  </conditionalFormatting>
  <conditionalFormatting sqref="D13590:K13590">
    <cfRule type="cellIs" dxfId="0" priority="29461" operator="equal">
      <formula>0</formula>
    </cfRule>
    <cfRule type="cellIs" dxfId="1" priority="29462" operator="equal">
      <formula>1</formula>
    </cfRule>
  </conditionalFormatting>
  <conditionalFormatting sqref="D13591:K13591">
    <cfRule type="cellIs" dxfId="0" priority="29463" operator="equal">
      <formula>0</formula>
    </cfRule>
    <cfRule type="cellIs" dxfId="1" priority="29464" operator="equal">
      <formula>1</formula>
    </cfRule>
  </conditionalFormatting>
  <conditionalFormatting sqref="D13592:K13592">
    <cfRule type="cellIs" dxfId="0" priority="29465" operator="equal">
      <formula>0</formula>
    </cfRule>
    <cfRule type="cellIs" dxfId="1" priority="29466" operator="equal">
      <formula>1</formula>
    </cfRule>
  </conditionalFormatting>
  <conditionalFormatting sqref="D13593:K13593">
    <cfRule type="cellIs" dxfId="0" priority="29467" operator="equal">
      <formula>0</formula>
    </cfRule>
    <cfRule type="cellIs" dxfId="1" priority="29468" operator="equal">
      <formula>1</formula>
    </cfRule>
  </conditionalFormatting>
  <conditionalFormatting sqref="D13594">
    <cfRule type="colorScale" priority="29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97">
    <cfRule type="colorScale" priority="29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9:K1359">
    <cfRule type="cellIs" dxfId="0" priority="2841" operator="equal">
      <formula>0</formula>
    </cfRule>
    <cfRule type="cellIs" dxfId="1" priority="2842" operator="equal">
      <formula>1</formula>
    </cfRule>
  </conditionalFormatting>
  <conditionalFormatting sqref="D135:K135">
    <cfRule type="cellIs" dxfId="0" priority="251" operator="equal">
      <formula>0</formula>
    </cfRule>
    <cfRule type="cellIs" dxfId="1" priority="252" operator="equal">
      <formula>1</formula>
    </cfRule>
  </conditionalFormatting>
  <conditionalFormatting sqref="D13600:K13600">
    <cfRule type="cellIs" dxfId="0" priority="29485" operator="equal">
      <formula>0</formula>
    </cfRule>
    <cfRule type="cellIs" dxfId="1" priority="29486" operator="equal">
      <formula>1</formula>
    </cfRule>
  </conditionalFormatting>
  <conditionalFormatting sqref="D13601:K13601">
    <cfRule type="cellIs" dxfId="0" priority="29487" operator="equal">
      <formula>0</formula>
    </cfRule>
    <cfRule type="cellIs" dxfId="1" priority="29488" operator="equal">
      <formula>1</formula>
    </cfRule>
  </conditionalFormatting>
  <conditionalFormatting sqref="D13602:K13602">
    <cfRule type="cellIs" dxfId="0" priority="29489" operator="equal">
      <formula>0</formula>
    </cfRule>
    <cfRule type="cellIs" dxfId="1" priority="29490" operator="equal">
      <formula>1</formula>
    </cfRule>
  </conditionalFormatting>
  <conditionalFormatting sqref="D13603:K13603">
    <cfRule type="cellIs" dxfId="0" priority="29491" operator="equal">
      <formula>0</formula>
    </cfRule>
    <cfRule type="cellIs" dxfId="1" priority="29492" operator="equal">
      <formula>1</formula>
    </cfRule>
  </conditionalFormatting>
  <conditionalFormatting sqref="D13604:K13604">
    <cfRule type="cellIs" dxfId="0" priority="29493" operator="equal">
      <formula>0</formula>
    </cfRule>
    <cfRule type="cellIs" dxfId="1" priority="29494" operator="equal">
      <formula>1</formula>
    </cfRule>
  </conditionalFormatting>
  <conditionalFormatting sqref="D13605:K13605">
    <cfRule type="cellIs" dxfId="0" priority="29495" operator="equal">
      <formula>0</formula>
    </cfRule>
    <cfRule type="cellIs" dxfId="1" priority="29496" operator="equal">
      <formula>1</formula>
    </cfRule>
  </conditionalFormatting>
  <conditionalFormatting sqref="D13606:K13606">
    <cfRule type="cellIs" dxfId="0" priority="29497" operator="equal">
      <formula>0</formula>
    </cfRule>
    <cfRule type="cellIs" dxfId="1" priority="29498" operator="equal">
      <formula>1</formula>
    </cfRule>
  </conditionalFormatting>
  <conditionalFormatting sqref="D13607:K13607">
    <cfRule type="cellIs" dxfId="0" priority="29499" operator="equal">
      <formula>0</formula>
    </cfRule>
    <cfRule type="cellIs" dxfId="1" priority="29500" operator="equal">
      <formula>1</formula>
    </cfRule>
  </conditionalFormatting>
  <conditionalFormatting sqref="D13608">
    <cfRule type="colorScale" priority="29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0:K1360">
    <cfRule type="cellIs" dxfId="0" priority="2843" operator="equal">
      <formula>0</formula>
    </cfRule>
    <cfRule type="cellIs" dxfId="1" priority="2844" operator="equal">
      <formula>1</formula>
    </cfRule>
  </conditionalFormatting>
  <conditionalFormatting sqref="D13611:K13611">
    <cfRule type="cellIs" dxfId="0" priority="29509" operator="equal">
      <formula>0</formula>
    </cfRule>
    <cfRule type="cellIs" dxfId="1" priority="29510" operator="equal">
      <formula>1</formula>
    </cfRule>
  </conditionalFormatting>
  <conditionalFormatting sqref="D13612:K13612">
    <cfRule type="cellIs" dxfId="0" priority="29511" operator="equal">
      <formula>0</formula>
    </cfRule>
    <cfRule type="cellIs" dxfId="1" priority="29512" operator="equal">
      <formula>1</formula>
    </cfRule>
  </conditionalFormatting>
  <conditionalFormatting sqref="D13613:K13613">
    <cfRule type="cellIs" dxfId="0" priority="29513" operator="equal">
      <formula>0</formula>
    </cfRule>
    <cfRule type="cellIs" dxfId="1" priority="29514" operator="equal">
      <formula>1</formula>
    </cfRule>
  </conditionalFormatting>
  <conditionalFormatting sqref="D13614:K13614">
    <cfRule type="cellIs" dxfId="0" priority="29515" operator="equal">
      <formula>0</formula>
    </cfRule>
    <cfRule type="cellIs" dxfId="1" priority="29516" operator="equal">
      <formula>1</formula>
    </cfRule>
  </conditionalFormatting>
  <conditionalFormatting sqref="D13615:K13615">
    <cfRule type="cellIs" dxfId="0" priority="29517" operator="equal">
      <formula>0</formula>
    </cfRule>
    <cfRule type="cellIs" dxfId="1" priority="29518" operator="equal">
      <formula>1</formula>
    </cfRule>
  </conditionalFormatting>
  <conditionalFormatting sqref="D13616:K13616">
    <cfRule type="cellIs" dxfId="0" priority="29519" operator="equal">
      <formula>0</formula>
    </cfRule>
    <cfRule type="cellIs" dxfId="1" priority="29520" operator="equal">
      <formula>1</formula>
    </cfRule>
  </conditionalFormatting>
  <conditionalFormatting sqref="D13617:K13617">
    <cfRule type="cellIs" dxfId="0" priority="29521" operator="equal">
      <formula>0</formula>
    </cfRule>
    <cfRule type="cellIs" dxfId="1" priority="29522" operator="equal">
      <formula>1</formula>
    </cfRule>
  </conditionalFormatting>
  <conditionalFormatting sqref="D13618:K13618">
    <cfRule type="cellIs" dxfId="0" priority="29523" operator="equal">
      <formula>0</formula>
    </cfRule>
    <cfRule type="cellIs" dxfId="1" priority="29524" operator="equal">
      <formula>1</formula>
    </cfRule>
  </conditionalFormatting>
  <conditionalFormatting sqref="D13619:K13619">
    <cfRule type="cellIs" dxfId="0" priority="29525" operator="equal">
      <formula>0</formula>
    </cfRule>
    <cfRule type="cellIs" dxfId="1" priority="29526" operator="equal">
      <formula>1</formula>
    </cfRule>
  </conditionalFormatting>
  <conditionalFormatting sqref="D1361:K1361">
    <cfRule type="cellIs" dxfId="0" priority="2845" operator="equal">
      <formula>0</formula>
    </cfRule>
    <cfRule type="cellIs" dxfId="1" priority="2846" operator="equal">
      <formula>1</formula>
    </cfRule>
  </conditionalFormatting>
  <conditionalFormatting sqref="D13620">
    <cfRule type="colorScale" priority="29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23">
    <cfRule type="colorScale" priority="29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26:K13626">
    <cfRule type="cellIs" dxfId="0" priority="29543" operator="equal">
      <formula>0</formula>
    </cfRule>
    <cfRule type="cellIs" dxfId="1" priority="29544" operator="equal">
      <formula>1</formula>
    </cfRule>
  </conditionalFormatting>
  <conditionalFormatting sqref="D13627:K13627">
    <cfRule type="cellIs" dxfId="0" priority="29545" operator="equal">
      <formula>0</formula>
    </cfRule>
    <cfRule type="cellIs" dxfId="1" priority="29546" operator="equal">
      <formula>1</formula>
    </cfRule>
  </conditionalFormatting>
  <conditionalFormatting sqref="D13628:K13628">
    <cfRule type="cellIs" dxfId="0" priority="29547" operator="equal">
      <formula>0</formula>
    </cfRule>
    <cfRule type="cellIs" dxfId="1" priority="29548" operator="equal">
      <formula>1</formula>
    </cfRule>
  </conditionalFormatting>
  <conditionalFormatting sqref="D13629">
    <cfRule type="colorScale" priority="29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2:K1362">
    <cfRule type="cellIs" dxfId="0" priority="2847" operator="equal">
      <formula>0</formula>
    </cfRule>
    <cfRule type="cellIs" dxfId="1" priority="2848" operator="equal">
      <formula>1</formula>
    </cfRule>
  </conditionalFormatting>
  <conditionalFormatting sqref="D13632">
    <cfRule type="colorScale" priority="29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35:K13635">
    <cfRule type="cellIs" dxfId="0" priority="29565" operator="equal">
      <formula>0</formula>
    </cfRule>
    <cfRule type="cellIs" dxfId="1" priority="29566" operator="equal">
      <formula>1</formula>
    </cfRule>
  </conditionalFormatting>
  <conditionalFormatting sqref="D13636:K13636">
    <cfRule type="cellIs" dxfId="0" priority="29567" operator="equal">
      <formula>0</formula>
    </cfRule>
    <cfRule type="cellIs" dxfId="1" priority="29568" operator="equal">
      <formula>1</formula>
    </cfRule>
  </conditionalFormatting>
  <conditionalFormatting sqref="D13637:K13637">
    <cfRule type="cellIs" dxfId="0" priority="29569" operator="equal">
      <formula>0</formula>
    </cfRule>
    <cfRule type="cellIs" dxfId="1" priority="29570" operator="equal">
      <formula>1</formula>
    </cfRule>
  </conditionalFormatting>
  <conditionalFormatting sqref="D13638">
    <cfRule type="colorScale" priority="29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3:K1363">
    <cfRule type="cellIs" dxfId="0" priority="2849" operator="equal">
      <formula>0</formula>
    </cfRule>
    <cfRule type="cellIs" dxfId="1" priority="2850" operator="equal">
      <formula>1</formula>
    </cfRule>
  </conditionalFormatting>
  <conditionalFormatting sqref="D13641:K13641">
    <cfRule type="cellIs" dxfId="0" priority="29579" operator="equal">
      <formula>0</formula>
    </cfRule>
    <cfRule type="cellIs" dxfId="1" priority="29580" operator="equal">
      <formula>1</formula>
    </cfRule>
  </conditionalFormatting>
  <conditionalFormatting sqref="D13642:K13642">
    <cfRule type="cellIs" dxfId="0" priority="29581" operator="equal">
      <formula>0</formula>
    </cfRule>
    <cfRule type="cellIs" dxfId="1" priority="29582" operator="equal">
      <formula>1</formula>
    </cfRule>
  </conditionalFormatting>
  <conditionalFormatting sqref="D13643">
    <cfRule type="colorScale" priority="29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46:K13646">
    <cfRule type="cellIs" dxfId="0" priority="29591" operator="equal">
      <formula>0</formula>
    </cfRule>
    <cfRule type="cellIs" dxfId="1" priority="29592" operator="equal">
      <formula>1</formula>
    </cfRule>
  </conditionalFormatting>
  <conditionalFormatting sqref="D13647">
    <cfRule type="colorScale" priority="29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4:K1364">
    <cfRule type="cellIs" dxfId="0" priority="2851" operator="equal">
      <formula>0</formula>
    </cfRule>
    <cfRule type="cellIs" dxfId="1" priority="2852" operator="equal">
      <formula>1</formula>
    </cfRule>
  </conditionalFormatting>
  <conditionalFormatting sqref="D13650">
    <cfRule type="colorScale" priority="29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53:K13653">
    <cfRule type="cellIs" dxfId="0" priority="29609" operator="equal">
      <formula>0</formula>
    </cfRule>
    <cfRule type="cellIs" dxfId="1" priority="29610" operator="equal">
      <formula>1</formula>
    </cfRule>
  </conditionalFormatting>
  <conditionalFormatting sqref="D13654">
    <cfRule type="colorScale" priority="29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57:K13657">
    <cfRule type="cellIs" dxfId="0" priority="29619" operator="equal">
      <formula>0</formula>
    </cfRule>
    <cfRule type="cellIs" dxfId="1" priority="29620" operator="equal">
      <formula>1</formula>
    </cfRule>
  </conditionalFormatting>
  <conditionalFormatting sqref="D13658:K13658">
    <cfRule type="cellIs" dxfId="0" priority="29621" operator="equal">
      <formula>0</formula>
    </cfRule>
    <cfRule type="cellIs" dxfId="1" priority="29622" operator="equal">
      <formula>1</formula>
    </cfRule>
  </conditionalFormatting>
  <conditionalFormatting sqref="D13659:K13659">
    <cfRule type="cellIs" dxfId="0" priority="29623" operator="equal">
      <formula>0</formula>
    </cfRule>
    <cfRule type="cellIs" dxfId="1" priority="29624" operator="equal">
      <formula>1</formula>
    </cfRule>
  </conditionalFormatting>
  <conditionalFormatting sqref="D1365:K1365">
    <cfRule type="cellIs" dxfId="0" priority="2853" operator="equal">
      <formula>0</formula>
    </cfRule>
    <cfRule type="cellIs" dxfId="1" priority="2854" operator="equal">
      <formula>1</formula>
    </cfRule>
  </conditionalFormatting>
  <conditionalFormatting sqref="D13660:K13660">
    <cfRule type="cellIs" dxfId="0" priority="29625" operator="equal">
      <formula>0</formula>
    </cfRule>
    <cfRule type="cellIs" dxfId="1" priority="29626" operator="equal">
      <formula>1</formula>
    </cfRule>
  </conditionalFormatting>
  <conditionalFormatting sqref="D13661:K13661">
    <cfRule type="cellIs" dxfId="0" priority="29627" operator="equal">
      <formula>0</formula>
    </cfRule>
    <cfRule type="cellIs" dxfId="1" priority="29628" operator="equal">
      <formula>1</formula>
    </cfRule>
  </conditionalFormatting>
  <conditionalFormatting sqref="D13662">
    <cfRule type="colorScale" priority="29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65">
    <cfRule type="colorScale" priority="29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68:K13668">
    <cfRule type="cellIs" dxfId="0" priority="29645" operator="equal">
      <formula>0</formula>
    </cfRule>
    <cfRule type="cellIs" dxfId="1" priority="29646" operator="equal">
      <formula>1</formula>
    </cfRule>
  </conditionalFormatting>
  <conditionalFormatting sqref="D13669:K13669">
    <cfRule type="cellIs" dxfId="0" priority="29647" operator="equal">
      <formula>0</formula>
    </cfRule>
    <cfRule type="cellIs" dxfId="1" priority="29648" operator="equal">
      <formula>1</formula>
    </cfRule>
  </conditionalFormatting>
  <conditionalFormatting sqref="D1366:K1366">
    <cfRule type="cellIs" dxfId="0" priority="2855" operator="equal">
      <formula>0</formula>
    </cfRule>
    <cfRule type="cellIs" dxfId="1" priority="2856" operator="equal">
      <formula>1</formula>
    </cfRule>
  </conditionalFormatting>
  <conditionalFormatting sqref="D13670:K13670">
    <cfRule type="cellIs" dxfId="0" priority="29649" operator="equal">
      <formula>0</formula>
    </cfRule>
    <cfRule type="cellIs" dxfId="1" priority="29650" operator="equal">
      <formula>1</formula>
    </cfRule>
  </conditionalFormatting>
  <conditionalFormatting sqref="D13671:K13671">
    <cfRule type="cellIs" dxfId="0" priority="29651" operator="equal">
      <formula>0</formula>
    </cfRule>
    <cfRule type="cellIs" dxfId="1" priority="29652" operator="equal">
      <formula>1</formula>
    </cfRule>
  </conditionalFormatting>
  <conditionalFormatting sqref="D13672">
    <cfRule type="colorScale" priority="29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75">
    <cfRule type="colorScale" priority="29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78:K13678">
    <cfRule type="cellIs" dxfId="0" priority="29669" operator="equal">
      <formula>0</formula>
    </cfRule>
    <cfRule type="cellIs" dxfId="1" priority="29670" operator="equal">
      <formula>1</formula>
    </cfRule>
  </conditionalFormatting>
  <conditionalFormatting sqref="D13679:K13679">
    <cfRule type="cellIs" dxfId="0" priority="29671" operator="equal">
      <formula>0</formula>
    </cfRule>
    <cfRule type="cellIs" dxfId="1" priority="29672" operator="equal">
      <formula>1</formula>
    </cfRule>
  </conditionalFormatting>
  <conditionalFormatting sqref="D1367:K1367">
    <cfRule type="cellIs" dxfId="0" priority="2857" operator="equal">
      <formula>0</formula>
    </cfRule>
    <cfRule type="cellIs" dxfId="1" priority="2858" operator="equal">
      <formula>1</formula>
    </cfRule>
  </conditionalFormatting>
  <conditionalFormatting sqref="D13680:K13680">
    <cfRule type="cellIs" dxfId="0" priority="29673" operator="equal">
      <formula>0</formula>
    </cfRule>
    <cfRule type="cellIs" dxfId="1" priority="29674" operator="equal">
      <formula>1</formula>
    </cfRule>
  </conditionalFormatting>
  <conditionalFormatting sqref="D13681:K13681">
    <cfRule type="cellIs" dxfId="0" priority="29675" operator="equal">
      <formula>0</formula>
    </cfRule>
    <cfRule type="cellIs" dxfId="1" priority="29676" operator="equal">
      <formula>1</formula>
    </cfRule>
  </conditionalFormatting>
  <conditionalFormatting sqref="D13682:K13682">
    <cfRule type="cellIs" dxfId="0" priority="29677" operator="equal">
      <formula>0</formula>
    </cfRule>
    <cfRule type="cellIs" dxfId="1" priority="29678" operator="equal">
      <formula>1</formula>
    </cfRule>
  </conditionalFormatting>
  <conditionalFormatting sqref="D13683:K13683">
    <cfRule type="cellIs" dxfId="0" priority="29679" operator="equal">
      <formula>0</formula>
    </cfRule>
    <cfRule type="cellIs" dxfId="1" priority="29680" operator="equal">
      <formula>1</formula>
    </cfRule>
  </conditionalFormatting>
  <conditionalFormatting sqref="D13684:K13684">
    <cfRule type="cellIs" dxfId="0" priority="29681" operator="equal">
      <formula>0</formula>
    </cfRule>
    <cfRule type="cellIs" dxfId="1" priority="29682" operator="equal">
      <formula>1</formula>
    </cfRule>
  </conditionalFormatting>
  <conditionalFormatting sqref="D13685:K13685">
    <cfRule type="cellIs" dxfId="0" priority="29683" operator="equal">
      <formula>0</formula>
    </cfRule>
    <cfRule type="cellIs" dxfId="1" priority="29684" operator="equal">
      <formula>1</formula>
    </cfRule>
  </conditionalFormatting>
  <conditionalFormatting sqref="D13686:K13686">
    <cfRule type="cellIs" dxfId="0" priority="29685" operator="equal">
      <formula>0</formula>
    </cfRule>
    <cfRule type="cellIs" dxfId="1" priority="29686" operator="equal">
      <formula>1</formula>
    </cfRule>
  </conditionalFormatting>
  <conditionalFormatting sqref="D13687:K13687">
    <cfRule type="cellIs" dxfId="0" priority="29687" operator="equal">
      <formula>0</formula>
    </cfRule>
    <cfRule type="cellIs" dxfId="1" priority="29688" operator="equal">
      <formula>1</formula>
    </cfRule>
  </conditionalFormatting>
  <conditionalFormatting sqref="D13688:K13688">
    <cfRule type="cellIs" dxfId="0" priority="29689" operator="equal">
      <formula>0</formula>
    </cfRule>
    <cfRule type="cellIs" dxfId="1" priority="29690" operator="equal">
      <formula>1</formula>
    </cfRule>
  </conditionalFormatting>
  <conditionalFormatting sqref="D13689:K13689">
    <cfRule type="cellIs" dxfId="0" priority="29691" operator="equal">
      <formula>0</formula>
    </cfRule>
    <cfRule type="cellIs" dxfId="1" priority="29692" operator="equal">
      <formula>1</formula>
    </cfRule>
  </conditionalFormatting>
  <conditionalFormatting sqref="D1368:K1368">
    <cfRule type="cellIs" dxfId="0" priority="2859" operator="equal">
      <formula>0</formula>
    </cfRule>
    <cfRule type="cellIs" dxfId="1" priority="2860" operator="equal">
      <formula>1</formula>
    </cfRule>
  </conditionalFormatting>
  <conditionalFormatting sqref="D13690:K13690">
    <cfRule type="cellIs" dxfId="0" priority="29693" operator="equal">
      <formula>0</formula>
    </cfRule>
    <cfRule type="cellIs" dxfId="1" priority="29694" operator="equal">
      <formula>1</formula>
    </cfRule>
  </conditionalFormatting>
  <conditionalFormatting sqref="D13691:K13691">
    <cfRule type="cellIs" dxfId="0" priority="29695" operator="equal">
      <formula>0</formula>
    </cfRule>
    <cfRule type="cellIs" dxfId="1" priority="29696" operator="equal">
      <formula>1</formula>
    </cfRule>
  </conditionalFormatting>
  <conditionalFormatting sqref="D13692:K13692">
    <cfRule type="cellIs" dxfId="0" priority="29697" operator="equal">
      <formula>0</formula>
    </cfRule>
    <cfRule type="cellIs" dxfId="1" priority="29698" operator="equal">
      <formula>1</formula>
    </cfRule>
  </conditionalFormatting>
  <conditionalFormatting sqref="D13693:K13693">
    <cfRule type="cellIs" dxfId="0" priority="29699" operator="equal">
      <formula>0</formula>
    </cfRule>
    <cfRule type="cellIs" dxfId="1" priority="29700" operator="equal">
      <formula>1</formula>
    </cfRule>
  </conditionalFormatting>
  <conditionalFormatting sqref="D13694:K13694">
    <cfRule type="cellIs" dxfId="0" priority="29701" operator="equal">
      <formula>0</formula>
    </cfRule>
    <cfRule type="cellIs" dxfId="1" priority="29702" operator="equal">
      <formula>1</formula>
    </cfRule>
  </conditionalFormatting>
  <conditionalFormatting sqref="D13695:K13695">
    <cfRule type="cellIs" dxfId="0" priority="29703" operator="equal">
      <formula>0</formula>
    </cfRule>
    <cfRule type="cellIs" dxfId="1" priority="29704" operator="equal">
      <formula>1</formula>
    </cfRule>
  </conditionalFormatting>
  <conditionalFormatting sqref="D13696:K13696">
    <cfRule type="cellIs" dxfId="0" priority="29705" operator="equal">
      <formula>0</formula>
    </cfRule>
    <cfRule type="cellIs" dxfId="1" priority="29706" operator="equal">
      <formula>1</formula>
    </cfRule>
  </conditionalFormatting>
  <conditionalFormatting sqref="D13697:K13697">
    <cfRule type="cellIs" dxfId="0" priority="29707" operator="equal">
      <formula>0</formula>
    </cfRule>
    <cfRule type="cellIs" dxfId="1" priority="29708" operator="equal">
      <formula>1</formula>
    </cfRule>
  </conditionalFormatting>
  <conditionalFormatting sqref="D13698:K13698">
    <cfRule type="cellIs" dxfId="0" priority="29709" operator="equal">
      <formula>0</formula>
    </cfRule>
    <cfRule type="cellIs" dxfId="1" priority="29710" operator="equal">
      <formula>1</formula>
    </cfRule>
  </conditionalFormatting>
  <conditionalFormatting sqref="D13699:K13699">
    <cfRule type="cellIs" dxfId="0" priority="29711" operator="equal">
      <formula>0</formula>
    </cfRule>
    <cfRule type="cellIs" dxfId="1" priority="29712" operator="equal">
      <formula>1</formula>
    </cfRule>
  </conditionalFormatting>
  <conditionalFormatting sqref="D1369:K1369">
    <cfRule type="cellIs" dxfId="0" priority="2861" operator="equal">
      <formula>0</formula>
    </cfRule>
    <cfRule type="cellIs" dxfId="1" priority="2862" operator="equal">
      <formula>1</formula>
    </cfRule>
  </conditionalFormatting>
  <conditionalFormatting sqref="D136:K136">
    <cfRule type="cellIs" dxfId="0" priority="253" operator="equal">
      <formula>0</formula>
    </cfRule>
    <cfRule type="cellIs" dxfId="1" priority="254" operator="equal">
      <formula>1</formula>
    </cfRule>
  </conditionalFormatting>
  <conditionalFormatting sqref="D13700:K13700">
    <cfRule type="cellIs" dxfId="0" priority="29713" operator="equal">
      <formula>0</formula>
    </cfRule>
    <cfRule type="cellIs" dxfId="1" priority="29714" operator="equal">
      <formula>1</formula>
    </cfRule>
  </conditionalFormatting>
  <conditionalFormatting sqref="D13701:K13701">
    <cfRule type="cellIs" dxfId="0" priority="29715" operator="equal">
      <formula>0</formula>
    </cfRule>
    <cfRule type="cellIs" dxfId="1" priority="29716" operator="equal">
      <formula>1</formula>
    </cfRule>
  </conditionalFormatting>
  <conditionalFormatting sqref="D13702">
    <cfRule type="colorScale" priority="29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05:K13705">
    <cfRule type="cellIs" dxfId="0" priority="29725" operator="equal">
      <formula>0</formula>
    </cfRule>
    <cfRule type="cellIs" dxfId="1" priority="29726" operator="equal">
      <formula>1</formula>
    </cfRule>
  </conditionalFormatting>
  <conditionalFormatting sqref="D13706:K13706">
    <cfRule type="cellIs" dxfId="0" priority="29727" operator="equal">
      <formula>0</formula>
    </cfRule>
    <cfRule type="cellIs" dxfId="1" priority="29728" operator="equal">
      <formula>1</formula>
    </cfRule>
  </conditionalFormatting>
  <conditionalFormatting sqref="D13707:K13707">
    <cfRule type="cellIs" dxfId="0" priority="29729" operator="equal">
      <formula>0</formula>
    </cfRule>
    <cfRule type="cellIs" dxfId="1" priority="29730" operator="equal">
      <formula>1</formula>
    </cfRule>
  </conditionalFormatting>
  <conditionalFormatting sqref="D13708:K13708">
    <cfRule type="cellIs" dxfId="0" priority="29731" operator="equal">
      <formula>0</formula>
    </cfRule>
    <cfRule type="cellIs" dxfId="1" priority="29732" operator="equal">
      <formula>1</formula>
    </cfRule>
  </conditionalFormatting>
  <conditionalFormatting sqref="D13709:K13709">
    <cfRule type="cellIs" dxfId="0" priority="29733" operator="equal">
      <formula>0</formula>
    </cfRule>
    <cfRule type="cellIs" dxfId="1" priority="29734" operator="equal">
      <formula>1</formula>
    </cfRule>
  </conditionalFormatting>
  <conditionalFormatting sqref="D1370:K1370">
    <cfRule type="cellIs" dxfId="0" priority="2863" operator="equal">
      <formula>0</formula>
    </cfRule>
    <cfRule type="cellIs" dxfId="1" priority="2864" operator="equal">
      <formula>1</formula>
    </cfRule>
  </conditionalFormatting>
  <conditionalFormatting sqref="D1371">
    <cfRule type="colorScale" priority="3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10:K13710">
    <cfRule type="cellIs" dxfId="0" priority="29735" operator="equal">
      <formula>0</formula>
    </cfRule>
    <cfRule type="cellIs" dxfId="1" priority="29736" operator="equal">
      <formula>1</formula>
    </cfRule>
  </conditionalFormatting>
  <conditionalFormatting sqref="D13711:K13711">
    <cfRule type="cellIs" dxfId="0" priority="29737" operator="equal">
      <formula>0</formula>
    </cfRule>
    <cfRule type="cellIs" dxfId="1" priority="29738" operator="equal">
      <formula>1</formula>
    </cfRule>
  </conditionalFormatting>
  <conditionalFormatting sqref="D13712:K13712">
    <cfRule type="cellIs" dxfId="0" priority="29739" operator="equal">
      <formula>0</formula>
    </cfRule>
    <cfRule type="cellIs" dxfId="1" priority="29740" operator="equal">
      <formula>1</formula>
    </cfRule>
  </conditionalFormatting>
  <conditionalFormatting sqref="D13713:K13713">
    <cfRule type="cellIs" dxfId="0" priority="29741" operator="equal">
      <formula>0</formula>
    </cfRule>
    <cfRule type="cellIs" dxfId="1" priority="29742" operator="equal">
      <formula>1</formula>
    </cfRule>
  </conditionalFormatting>
  <conditionalFormatting sqref="D13714:K13714">
    <cfRule type="cellIs" dxfId="0" priority="29743" operator="equal">
      <formula>0</formula>
    </cfRule>
    <cfRule type="cellIs" dxfId="1" priority="29744" operator="equal">
      <formula>1</formula>
    </cfRule>
  </conditionalFormatting>
  <conditionalFormatting sqref="D13715:K13715">
    <cfRule type="cellIs" dxfId="0" priority="29745" operator="equal">
      <formula>0</formula>
    </cfRule>
    <cfRule type="cellIs" dxfId="1" priority="29746" operator="equal">
      <formula>1</formula>
    </cfRule>
  </conditionalFormatting>
  <conditionalFormatting sqref="D13716:K13716">
    <cfRule type="cellIs" dxfId="0" priority="29747" operator="equal">
      <formula>0</formula>
    </cfRule>
    <cfRule type="cellIs" dxfId="1" priority="29748" operator="equal">
      <formula>1</formula>
    </cfRule>
  </conditionalFormatting>
  <conditionalFormatting sqref="D13717:K13717">
    <cfRule type="cellIs" dxfId="0" priority="29749" operator="equal">
      <formula>0</formula>
    </cfRule>
    <cfRule type="cellIs" dxfId="1" priority="29750" operator="equal">
      <formula>1</formula>
    </cfRule>
  </conditionalFormatting>
  <conditionalFormatting sqref="D13718:K13718">
    <cfRule type="cellIs" dxfId="0" priority="29751" operator="equal">
      <formula>0</formula>
    </cfRule>
    <cfRule type="cellIs" dxfId="1" priority="29752" operator="equal">
      <formula>1</formula>
    </cfRule>
  </conditionalFormatting>
  <conditionalFormatting sqref="D13719:K13719">
    <cfRule type="cellIs" dxfId="0" priority="29753" operator="equal">
      <formula>0</formula>
    </cfRule>
    <cfRule type="cellIs" dxfId="1" priority="29754" operator="equal">
      <formula>1</formula>
    </cfRule>
  </conditionalFormatting>
  <conditionalFormatting sqref="D13720:K13720">
    <cfRule type="cellIs" dxfId="0" priority="29755" operator="equal">
      <formula>0</formula>
    </cfRule>
    <cfRule type="cellIs" dxfId="1" priority="29756" operator="equal">
      <formula>1</formula>
    </cfRule>
  </conditionalFormatting>
  <conditionalFormatting sqref="D13721">
    <cfRule type="colorScale" priority="29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24">
    <cfRule type="colorScale" priority="29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27:K13727">
    <cfRule type="cellIs" dxfId="0" priority="29773" operator="equal">
      <formula>0</formula>
    </cfRule>
    <cfRule type="cellIs" dxfId="1" priority="29774" operator="equal">
      <formula>1</formula>
    </cfRule>
  </conditionalFormatting>
  <conditionalFormatting sqref="D13728:K13728">
    <cfRule type="cellIs" dxfId="0" priority="29775" operator="equal">
      <formula>0</formula>
    </cfRule>
    <cfRule type="cellIs" dxfId="1" priority="29776" operator="equal">
      <formula>1</formula>
    </cfRule>
  </conditionalFormatting>
  <conditionalFormatting sqref="D13729:K13729">
    <cfRule type="cellIs" dxfId="0" priority="29777" operator="equal">
      <formula>0</formula>
    </cfRule>
    <cfRule type="cellIs" dxfId="1" priority="29778" operator="equal">
      <formula>1</formula>
    </cfRule>
  </conditionalFormatting>
  <conditionalFormatting sqref="D13730:K13730">
    <cfRule type="cellIs" dxfId="0" priority="29779" operator="equal">
      <formula>0</formula>
    </cfRule>
    <cfRule type="cellIs" dxfId="1" priority="29780" operator="equal">
      <formula>1</formula>
    </cfRule>
  </conditionalFormatting>
  <conditionalFormatting sqref="D13731:K13731">
    <cfRule type="cellIs" dxfId="0" priority="29781" operator="equal">
      <formula>0</formula>
    </cfRule>
    <cfRule type="cellIs" dxfId="1" priority="29782" operator="equal">
      <formula>1</formula>
    </cfRule>
  </conditionalFormatting>
  <conditionalFormatting sqref="D13732:K13732">
    <cfRule type="cellIs" dxfId="0" priority="29783" operator="equal">
      <formula>0</formula>
    </cfRule>
    <cfRule type="cellIs" dxfId="1" priority="29784" operator="equal">
      <formula>1</formula>
    </cfRule>
  </conditionalFormatting>
  <conditionalFormatting sqref="D13733:K13733">
    <cfRule type="cellIs" dxfId="0" priority="29785" operator="equal">
      <formula>0</formula>
    </cfRule>
    <cfRule type="cellIs" dxfId="1" priority="29786" operator="equal">
      <formula>1</formula>
    </cfRule>
  </conditionalFormatting>
  <conditionalFormatting sqref="D13734:K13734">
    <cfRule type="cellIs" dxfId="0" priority="29787" operator="equal">
      <formula>0</formula>
    </cfRule>
    <cfRule type="cellIs" dxfId="1" priority="29788" operator="equal">
      <formula>1</formula>
    </cfRule>
  </conditionalFormatting>
  <conditionalFormatting sqref="D13735:K13735">
    <cfRule type="cellIs" dxfId="0" priority="29789" operator="equal">
      <formula>0</formula>
    </cfRule>
    <cfRule type="cellIs" dxfId="1" priority="29790" operator="equal">
      <formula>1</formula>
    </cfRule>
  </conditionalFormatting>
  <conditionalFormatting sqref="D13736:K13736">
    <cfRule type="cellIs" dxfId="0" priority="29791" operator="equal">
      <formula>0</formula>
    </cfRule>
    <cfRule type="cellIs" dxfId="1" priority="29792" operator="equal">
      <formula>1</formula>
    </cfRule>
  </conditionalFormatting>
  <conditionalFormatting sqref="D13737:K13737">
    <cfRule type="cellIs" dxfId="0" priority="29793" operator="equal">
      <formula>0</formula>
    </cfRule>
    <cfRule type="cellIs" dxfId="1" priority="29794" operator="equal">
      <formula>1</formula>
    </cfRule>
  </conditionalFormatting>
  <conditionalFormatting sqref="D13738:K13738">
    <cfRule type="cellIs" dxfId="0" priority="29795" operator="equal">
      <formula>0</formula>
    </cfRule>
    <cfRule type="cellIs" dxfId="1" priority="29796" operator="equal">
      <formula>1</formula>
    </cfRule>
  </conditionalFormatting>
  <conditionalFormatting sqref="D13739:K13739">
    <cfRule type="cellIs" dxfId="0" priority="29797" operator="equal">
      <formula>0</formula>
    </cfRule>
    <cfRule type="cellIs" dxfId="1" priority="29798" operator="equal">
      <formula>1</formula>
    </cfRule>
  </conditionalFormatting>
  <conditionalFormatting sqref="D1374">
    <cfRule type="colorScale" priority="2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40:K13740">
    <cfRule type="cellIs" dxfId="0" priority="29799" operator="equal">
      <formula>0</formula>
    </cfRule>
    <cfRule type="cellIs" dxfId="1" priority="29800" operator="equal">
      <formula>1</formula>
    </cfRule>
  </conditionalFormatting>
  <conditionalFormatting sqref="D13741:K13741">
    <cfRule type="cellIs" dxfId="0" priority="29801" operator="equal">
      <formula>0</formula>
    </cfRule>
    <cfRule type="cellIs" dxfId="1" priority="29802" operator="equal">
      <formula>1</formula>
    </cfRule>
  </conditionalFormatting>
  <conditionalFormatting sqref="D13742">
    <cfRule type="colorScale" priority="29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45">
    <cfRule type="colorScale" priority="29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48:K13748">
    <cfRule type="cellIs" dxfId="0" priority="29819" operator="equal">
      <formula>0</formula>
    </cfRule>
    <cfRule type="cellIs" dxfId="1" priority="29820" operator="equal">
      <formula>1</formula>
    </cfRule>
  </conditionalFormatting>
  <conditionalFormatting sqref="D13749:K13749">
    <cfRule type="cellIs" dxfId="0" priority="29821" operator="equal">
      <formula>0</formula>
    </cfRule>
    <cfRule type="cellIs" dxfId="1" priority="29822" operator="equal">
      <formula>1</formula>
    </cfRule>
  </conditionalFormatting>
  <conditionalFormatting sqref="D13750:K13750">
    <cfRule type="cellIs" dxfId="0" priority="29823" operator="equal">
      <formula>0</formula>
    </cfRule>
    <cfRule type="cellIs" dxfId="1" priority="29824" operator="equal">
      <formula>1</formula>
    </cfRule>
  </conditionalFormatting>
  <conditionalFormatting sqref="D13751:K13751">
    <cfRule type="cellIs" dxfId="0" priority="29825" operator="equal">
      <formula>0</formula>
    </cfRule>
    <cfRule type="cellIs" dxfId="1" priority="29826" operator="equal">
      <formula>1</formula>
    </cfRule>
  </conditionalFormatting>
  <conditionalFormatting sqref="D13752:K13752">
    <cfRule type="cellIs" dxfId="0" priority="29827" operator="equal">
      <formula>0</formula>
    </cfRule>
    <cfRule type="cellIs" dxfId="1" priority="29828" operator="equal">
      <formula>1</formula>
    </cfRule>
  </conditionalFormatting>
  <conditionalFormatting sqref="D13753:K13753">
    <cfRule type="cellIs" dxfId="0" priority="29829" operator="equal">
      <formula>0</formula>
    </cfRule>
    <cfRule type="cellIs" dxfId="1" priority="29830" operator="equal">
      <formula>1</formula>
    </cfRule>
  </conditionalFormatting>
  <conditionalFormatting sqref="D13754:K13754">
    <cfRule type="cellIs" dxfId="0" priority="29831" operator="equal">
      <formula>0</formula>
    </cfRule>
    <cfRule type="cellIs" dxfId="1" priority="29832" operator="equal">
      <formula>1</formula>
    </cfRule>
  </conditionalFormatting>
  <conditionalFormatting sqref="D13755:K13755">
    <cfRule type="cellIs" dxfId="0" priority="29833" operator="equal">
      <formula>0</formula>
    </cfRule>
    <cfRule type="cellIs" dxfId="1" priority="29834" operator="equal">
      <formula>1</formula>
    </cfRule>
  </conditionalFormatting>
  <conditionalFormatting sqref="D13756:K13756">
    <cfRule type="cellIs" dxfId="0" priority="29835" operator="equal">
      <formula>0</formula>
    </cfRule>
    <cfRule type="cellIs" dxfId="1" priority="29836" operator="equal">
      <formula>1</formula>
    </cfRule>
  </conditionalFormatting>
  <conditionalFormatting sqref="D13757:K13757">
    <cfRule type="cellIs" dxfId="0" priority="29837" operator="equal">
      <formula>0</formula>
    </cfRule>
    <cfRule type="cellIs" dxfId="1" priority="29838" operator="equal">
      <formula>1</formula>
    </cfRule>
  </conditionalFormatting>
  <conditionalFormatting sqref="D13758:K13758">
    <cfRule type="cellIs" dxfId="0" priority="29839" operator="equal">
      <formula>0</formula>
    </cfRule>
    <cfRule type="cellIs" dxfId="1" priority="29840" operator="equal">
      <formula>1</formula>
    </cfRule>
  </conditionalFormatting>
  <conditionalFormatting sqref="D13759:K13759">
    <cfRule type="cellIs" dxfId="0" priority="29841" operator="equal">
      <formula>0</formula>
    </cfRule>
    <cfRule type="cellIs" dxfId="1" priority="29842" operator="equal">
      <formula>1</formula>
    </cfRule>
  </conditionalFormatting>
  <conditionalFormatting sqref="D13760:K13760">
    <cfRule type="cellIs" dxfId="0" priority="29843" operator="equal">
      <formula>0</formula>
    </cfRule>
    <cfRule type="cellIs" dxfId="1" priority="29844" operator="equal">
      <formula>1</formula>
    </cfRule>
  </conditionalFormatting>
  <conditionalFormatting sqref="D13761">
    <cfRule type="colorScale" priority="29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64">
    <cfRule type="colorScale" priority="29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67:K13767">
    <cfRule type="cellIs" dxfId="0" priority="29861" operator="equal">
      <formula>0</formula>
    </cfRule>
    <cfRule type="cellIs" dxfId="1" priority="29862" operator="equal">
      <formula>1</formula>
    </cfRule>
  </conditionalFormatting>
  <conditionalFormatting sqref="D13768:K13768">
    <cfRule type="cellIs" dxfId="0" priority="29863" operator="equal">
      <formula>0</formula>
    </cfRule>
    <cfRule type="cellIs" dxfId="1" priority="29864" operator="equal">
      <formula>1</formula>
    </cfRule>
  </conditionalFormatting>
  <conditionalFormatting sqref="D13769:K13769">
    <cfRule type="cellIs" dxfId="0" priority="29865" operator="equal">
      <formula>0</formula>
    </cfRule>
    <cfRule type="cellIs" dxfId="1" priority="29866" operator="equal">
      <formula>1</formula>
    </cfRule>
  </conditionalFormatting>
  <conditionalFormatting sqref="D13770:K13770">
    <cfRule type="cellIs" dxfId="0" priority="29867" operator="equal">
      <formula>0</formula>
    </cfRule>
    <cfRule type="cellIs" dxfId="1" priority="29868" operator="equal">
      <formula>1</formula>
    </cfRule>
  </conditionalFormatting>
  <conditionalFormatting sqref="D13771:K13771">
    <cfRule type="cellIs" dxfId="0" priority="29869" operator="equal">
      <formula>0</formula>
    </cfRule>
    <cfRule type="cellIs" dxfId="1" priority="29870" operator="equal">
      <formula>1</formula>
    </cfRule>
  </conditionalFormatting>
  <conditionalFormatting sqref="D13772:K13772">
    <cfRule type="cellIs" dxfId="0" priority="29871" operator="equal">
      <formula>0</formula>
    </cfRule>
    <cfRule type="cellIs" dxfId="1" priority="29872" operator="equal">
      <formula>1</formula>
    </cfRule>
  </conditionalFormatting>
  <conditionalFormatting sqref="D13773:K13773">
    <cfRule type="cellIs" dxfId="0" priority="29873" operator="equal">
      <formula>0</formula>
    </cfRule>
    <cfRule type="cellIs" dxfId="1" priority="29874" operator="equal">
      <formula>1</formula>
    </cfRule>
  </conditionalFormatting>
  <conditionalFormatting sqref="D13774:K13774">
    <cfRule type="cellIs" dxfId="0" priority="29875" operator="equal">
      <formula>0</formula>
    </cfRule>
    <cfRule type="cellIs" dxfId="1" priority="29876" operator="equal">
      <formula>1</formula>
    </cfRule>
  </conditionalFormatting>
  <conditionalFormatting sqref="D13775:K13775">
    <cfRule type="cellIs" dxfId="0" priority="29877" operator="equal">
      <formula>0</formula>
    </cfRule>
    <cfRule type="cellIs" dxfId="1" priority="29878" operator="equal">
      <formula>1</formula>
    </cfRule>
  </conditionalFormatting>
  <conditionalFormatting sqref="D13776:K13776">
    <cfRule type="cellIs" dxfId="0" priority="29879" operator="equal">
      <formula>0</formula>
    </cfRule>
    <cfRule type="cellIs" dxfId="1" priority="29880" operator="equal">
      <formula>1</formula>
    </cfRule>
  </conditionalFormatting>
  <conditionalFormatting sqref="D13777">
    <cfRule type="colorScale" priority="29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7:K1377">
    <cfRule type="cellIs" dxfId="0" priority="2881" operator="equal">
      <formula>0</formula>
    </cfRule>
    <cfRule type="cellIs" dxfId="1" priority="2882" operator="equal">
      <formula>1</formula>
    </cfRule>
  </conditionalFormatting>
  <conditionalFormatting sqref="D13780">
    <cfRule type="colorScale" priority="29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83:K13783">
    <cfRule type="cellIs" dxfId="0" priority="29897" operator="equal">
      <formula>0</formula>
    </cfRule>
    <cfRule type="cellIs" dxfId="1" priority="29898" operator="equal">
      <formula>1</formula>
    </cfRule>
  </conditionalFormatting>
  <conditionalFormatting sqref="D13784:K13784">
    <cfRule type="cellIs" dxfId="0" priority="29899" operator="equal">
      <formula>0</formula>
    </cfRule>
    <cfRule type="cellIs" dxfId="1" priority="29900" operator="equal">
      <formula>1</formula>
    </cfRule>
  </conditionalFormatting>
  <conditionalFormatting sqref="D13785:K13785">
    <cfRule type="cellIs" dxfId="0" priority="29901" operator="equal">
      <formula>0</formula>
    </cfRule>
    <cfRule type="cellIs" dxfId="1" priority="29902" operator="equal">
      <formula>1</formula>
    </cfRule>
  </conditionalFormatting>
  <conditionalFormatting sqref="D13786">
    <cfRule type="colorScale" priority="29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89">
    <cfRule type="colorScale" priority="29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8:K1378">
    <cfRule type="cellIs" dxfId="0" priority="2883" operator="equal">
      <formula>0</formula>
    </cfRule>
    <cfRule type="cellIs" dxfId="1" priority="2884" operator="equal">
      <formula>1</formula>
    </cfRule>
  </conditionalFormatting>
  <conditionalFormatting sqref="D13792:K13792">
    <cfRule type="cellIs" dxfId="0" priority="29919" operator="equal">
      <formula>0</formula>
    </cfRule>
    <cfRule type="cellIs" dxfId="1" priority="29920" operator="equal">
      <formula>1</formula>
    </cfRule>
  </conditionalFormatting>
  <conditionalFormatting sqref="D13793:K13793">
    <cfRule type="cellIs" dxfId="0" priority="29921" operator="equal">
      <formula>0</formula>
    </cfRule>
    <cfRule type="cellIs" dxfId="1" priority="29922" operator="equal">
      <formula>1</formula>
    </cfRule>
  </conditionalFormatting>
  <conditionalFormatting sqref="D13794:K13794">
    <cfRule type="cellIs" dxfId="0" priority="29923" operator="equal">
      <formula>0</formula>
    </cfRule>
    <cfRule type="cellIs" dxfId="1" priority="29924" operator="equal">
      <formula>1</formula>
    </cfRule>
  </conditionalFormatting>
  <conditionalFormatting sqref="D13795:K13795">
    <cfRule type="cellIs" dxfId="0" priority="29925" operator="equal">
      <formula>0</formula>
    </cfRule>
    <cfRule type="cellIs" dxfId="1" priority="29926" operator="equal">
      <formula>1</formula>
    </cfRule>
  </conditionalFormatting>
  <conditionalFormatting sqref="D13796:K13796">
    <cfRule type="cellIs" dxfId="0" priority="29927" operator="equal">
      <formula>0</formula>
    </cfRule>
    <cfRule type="cellIs" dxfId="1" priority="29928" operator="equal">
      <formula>1</formula>
    </cfRule>
  </conditionalFormatting>
  <conditionalFormatting sqref="D13797:K13797">
    <cfRule type="cellIs" dxfId="0" priority="29929" operator="equal">
      <formula>0</formula>
    </cfRule>
    <cfRule type="cellIs" dxfId="1" priority="29930" operator="equal">
      <formula>1</formula>
    </cfRule>
  </conditionalFormatting>
  <conditionalFormatting sqref="D13798:K13798">
    <cfRule type="cellIs" dxfId="0" priority="29931" operator="equal">
      <formula>0</formula>
    </cfRule>
    <cfRule type="cellIs" dxfId="1" priority="29932" operator="equal">
      <formula>1</formula>
    </cfRule>
  </conditionalFormatting>
  <conditionalFormatting sqref="D13799:K13799">
    <cfRule type="cellIs" dxfId="0" priority="29933" operator="equal">
      <formula>0</formula>
    </cfRule>
    <cfRule type="cellIs" dxfId="1" priority="29934" operator="equal">
      <formula>1</formula>
    </cfRule>
  </conditionalFormatting>
  <conditionalFormatting sqref="D1379:K1379">
    <cfRule type="cellIs" dxfId="0" priority="2885" operator="equal">
      <formula>0</formula>
    </cfRule>
    <cfRule type="cellIs" dxfId="1" priority="2886" operator="equal">
      <formula>1</formula>
    </cfRule>
  </conditionalFormatting>
  <conditionalFormatting sqref="D137:K137">
    <cfRule type="cellIs" dxfId="0" priority="255" operator="equal">
      <formula>0</formula>
    </cfRule>
    <cfRule type="cellIs" dxfId="1" priority="256" operator="equal">
      <formula>1</formula>
    </cfRule>
  </conditionalFormatting>
  <conditionalFormatting sqref="D13800">
    <cfRule type="colorScale" priority="29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03">
    <cfRule type="colorScale" priority="29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06:K13806">
    <cfRule type="cellIs" dxfId="0" priority="29951" operator="equal">
      <formula>0</formula>
    </cfRule>
    <cfRule type="cellIs" dxfId="1" priority="29952" operator="equal">
      <formula>1</formula>
    </cfRule>
  </conditionalFormatting>
  <conditionalFormatting sqref="D13807:K13807">
    <cfRule type="cellIs" dxfId="0" priority="29953" operator="equal">
      <formula>0</formula>
    </cfRule>
    <cfRule type="cellIs" dxfId="1" priority="29954" operator="equal">
      <formula>1</formula>
    </cfRule>
  </conditionalFormatting>
  <conditionalFormatting sqref="D13808:K13808">
    <cfRule type="cellIs" dxfId="0" priority="29955" operator="equal">
      <formula>0</formula>
    </cfRule>
    <cfRule type="cellIs" dxfId="1" priority="29956" operator="equal">
      <formula>1</formula>
    </cfRule>
  </conditionalFormatting>
  <conditionalFormatting sqref="D13809:K13809">
    <cfRule type="cellIs" dxfId="0" priority="29957" operator="equal">
      <formula>0</formula>
    </cfRule>
    <cfRule type="cellIs" dxfId="1" priority="29958" operator="equal">
      <formula>1</formula>
    </cfRule>
  </conditionalFormatting>
  <conditionalFormatting sqref="D1380:K1380">
    <cfRule type="cellIs" dxfId="0" priority="2887" operator="equal">
      <formula>0</formula>
    </cfRule>
    <cfRule type="cellIs" dxfId="1" priority="2888" operator="equal">
      <formula>1</formula>
    </cfRule>
  </conditionalFormatting>
  <conditionalFormatting sqref="D13810:K13810">
    <cfRule type="cellIs" dxfId="0" priority="29959" operator="equal">
      <formula>0</formula>
    </cfRule>
    <cfRule type="cellIs" dxfId="1" priority="29960" operator="equal">
      <formula>1</formula>
    </cfRule>
  </conditionalFormatting>
  <conditionalFormatting sqref="D13811:K13811">
    <cfRule type="cellIs" dxfId="0" priority="29961" operator="equal">
      <formula>0</formula>
    </cfRule>
    <cfRule type="cellIs" dxfId="1" priority="29962" operator="equal">
      <formula>1</formula>
    </cfRule>
  </conditionalFormatting>
  <conditionalFormatting sqref="D13812:K13812">
    <cfRule type="cellIs" dxfId="0" priority="29963" operator="equal">
      <formula>0</formula>
    </cfRule>
    <cfRule type="cellIs" dxfId="1" priority="29964" operator="equal">
      <formula>1</formula>
    </cfRule>
  </conditionalFormatting>
  <conditionalFormatting sqref="D13813:K13813">
    <cfRule type="cellIs" dxfId="0" priority="29965" operator="equal">
      <formula>0</formula>
    </cfRule>
    <cfRule type="cellIs" dxfId="1" priority="29966" operator="equal">
      <formula>1</formula>
    </cfRule>
  </conditionalFormatting>
  <conditionalFormatting sqref="D13814">
    <cfRule type="colorScale" priority="29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17">
    <cfRule type="colorScale" priority="29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1:K1381">
    <cfRule type="cellIs" dxfId="0" priority="2889" operator="equal">
      <formula>0</formula>
    </cfRule>
    <cfRule type="cellIs" dxfId="1" priority="2890" operator="equal">
      <formula>1</formula>
    </cfRule>
  </conditionalFormatting>
  <conditionalFormatting sqref="D13820:K13820">
    <cfRule type="cellIs" dxfId="0" priority="29983" operator="equal">
      <formula>0</formula>
    </cfRule>
    <cfRule type="cellIs" dxfId="1" priority="29984" operator="equal">
      <formula>1</formula>
    </cfRule>
  </conditionalFormatting>
  <conditionalFormatting sqref="D13821:K13821">
    <cfRule type="cellIs" dxfId="0" priority="29985" operator="equal">
      <formula>0</formula>
    </cfRule>
    <cfRule type="cellIs" dxfId="1" priority="29986" operator="equal">
      <formula>1</formula>
    </cfRule>
  </conditionalFormatting>
  <conditionalFormatting sqref="D13822:K13822">
    <cfRule type="cellIs" dxfId="0" priority="29987" operator="equal">
      <formula>0</formula>
    </cfRule>
    <cfRule type="cellIs" dxfId="1" priority="29988" operator="equal">
      <formula>1</formula>
    </cfRule>
  </conditionalFormatting>
  <conditionalFormatting sqref="D13823:K13823">
    <cfRule type="cellIs" dxfId="0" priority="29989" operator="equal">
      <formula>0</formula>
    </cfRule>
    <cfRule type="cellIs" dxfId="1" priority="29990" operator="equal">
      <formula>1</formula>
    </cfRule>
  </conditionalFormatting>
  <conditionalFormatting sqref="D13824">
    <cfRule type="colorScale" priority="30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27">
    <cfRule type="colorScale" priority="30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2:K1382">
    <cfRule type="cellIs" dxfId="0" priority="2891" operator="equal">
      <formula>0</formula>
    </cfRule>
    <cfRule type="cellIs" dxfId="1" priority="2892" operator="equal">
      <formula>1</formula>
    </cfRule>
  </conditionalFormatting>
  <conditionalFormatting sqref="D13830:K13830">
    <cfRule type="cellIs" dxfId="0" priority="30007" operator="equal">
      <formula>0</formula>
    </cfRule>
    <cfRule type="cellIs" dxfId="1" priority="30008" operator="equal">
      <formula>1</formula>
    </cfRule>
  </conditionalFormatting>
  <conditionalFormatting sqref="D13831:K13831">
    <cfRule type="cellIs" dxfId="0" priority="30009" operator="equal">
      <formula>0</formula>
    </cfRule>
    <cfRule type="cellIs" dxfId="1" priority="30010" operator="equal">
      <formula>1</formula>
    </cfRule>
  </conditionalFormatting>
  <conditionalFormatting sqref="D13832:K13832">
    <cfRule type="cellIs" dxfId="0" priority="30011" operator="equal">
      <formula>0</formula>
    </cfRule>
    <cfRule type="cellIs" dxfId="1" priority="30012" operator="equal">
      <formula>1</formula>
    </cfRule>
  </conditionalFormatting>
  <conditionalFormatting sqref="D13833:K13833">
    <cfRule type="cellIs" dxfId="0" priority="30013" operator="equal">
      <formula>0</formula>
    </cfRule>
    <cfRule type="cellIs" dxfId="1" priority="30014" operator="equal">
      <formula>1</formula>
    </cfRule>
  </conditionalFormatting>
  <conditionalFormatting sqref="D13834:K13834">
    <cfRule type="cellIs" dxfId="0" priority="30015" operator="equal">
      <formula>0</formula>
    </cfRule>
    <cfRule type="cellIs" dxfId="1" priority="30016" operator="equal">
      <formula>1</formula>
    </cfRule>
  </conditionalFormatting>
  <conditionalFormatting sqref="D13835">
    <cfRule type="colorScale" priority="30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38">
    <cfRule type="colorScale" priority="30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3:K1383">
    <cfRule type="cellIs" dxfId="0" priority="2893" operator="equal">
      <formula>0</formula>
    </cfRule>
    <cfRule type="cellIs" dxfId="1" priority="2894" operator="equal">
      <formula>1</formula>
    </cfRule>
  </conditionalFormatting>
  <conditionalFormatting sqref="D13841:K13841">
    <cfRule type="cellIs" dxfId="0" priority="30033" operator="equal">
      <formula>0</formula>
    </cfRule>
    <cfRule type="cellIs" dxfId="1" priority="30034" operator="equal">
      <formula>1</formula>
    </cfRule>
  </conditionalFormatting>
  <conditionalFormatting sqref="D13842:K13842">
    <cfRule type="cellIs" dxfId="0" priority="30035" operator="equal">
      <formula>0</formula>
    </cfRule>
    <cfRule type="cellIs" dxfId="1" priority="30036" operator="equal">
      <formula>1</formula>
    </cfRule>
  </conditionalFormatting>
  <conditionalFormatting sqref="D13843:K13843">
    <cfRule type="cellIs" dxfId="0" priority="30037" operator="equal">
      <formula>0</formula>
    </cfRule>
    <cfRule type="cellIs" dxfId="1" priority="30038" operator="equal">
      <formula>1</formula>
    </cfRule>
  </conditionalFormatting>
  <conditionalFormatting sqref="D13844:K13844">
    <cfRule type="cellIs" dxfId="0" priority="30039" operator="equal">
      <formula>0</formula>
    </cfRule>
    <cfRule type="cellIs" dxfId="1" priority="30040" operator="equal">
      <formula>1</formula>
    </cfRule>
  </conditionalFormatting>
  <conditionalFormatting sqref="D13845:K13845">
    <cfRule type="cellIs" dxfId="0" priority="30041" operator="equal">
      <formula>0</formula>
    </cfRule>
    <cfRule type="cellIs" dxfId="1" priority="30042" operator="equal">
      <formula>1</formula>
    </cfRule>
  </conditionalFormatting>
  <conditionalFormatting sqref="D13846:K13846">
    <cfRule type="cellIs" dxfId="0" priority="30043" operator="equal">
      <formula>0</formula>
    </cfRule>
    <cfRule type="cellIs" dxfId="1" priority="30044" operator="equal">
      <formula>1</formula>
    </cfRule>
  </conditionalFormatting>
  <conditionalFormatting sqref="D13847:K13847">
    <cfRule type="cellIs" dxfId="0" priority="30045" operator="equal">
      <formula>0</formula>
    </cfRule>
    <cfRule type="cellIs" dxfId="1" priority="30046" operator="equal">
      <formula>1</formula>
    </cfRule>
  </conditionalFormatting>
  <conditionalFormatting sqref="D13848">
    <cfRule type="colorScale" priority="30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4:K1384">
    <cfRule type="cellIs" dxfId="0" priority="2895" operator="equal">
      <formula>0</formula>
    </cfRule>
    <cfRule type="cellIs" dxfId="1" priority="2896" operator="equal">
      <formula>1</formula>
    </cfRule>
  </conditionalFormatting>
  <conditionalFormatting sqref="D13851">
    <cfRule type="colorScale" priority="30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54:K13854">
    <cfRule type="cellIs" dxfId="0" priority="30063" operator="equal">
      <formula>0</formula>
    </cfRule>
    <cfRule type="cellIs" dxfId="1" priority="30064" operator="equal">
      <formula>1</formula>
    </cfRule>
  </conditionalFormatting>
  <conditionalFormatting sqref="D13855:K13855">
    <cfRule type="cellIs" dxfId="0" priority="30065" operator="equal">
      <formula>0</formula>
    </cfRule>
    <cfRule type="cellIs" dxfId="1" priority="30066" operator="equal">
      <formula>1</formula>
    </cfRule>
  </conditionalFormatting>
  <conditionalFormatting sqref="D13856:K13856">
    <cfRule type="cellIs" dxfId="0" priority="30067" operator="equal">
      <formula>0</formula>
    </cfRule>
    <cfRule type="cellIs" dxfId="1" priority="30068" operator="equal">
      <formula>1</formula>
    </cfRule>
  </conditionalFormatting>
  <conditionalFormatting sqref="D13857:K13857">
    <cfRule type="cellIs" dxfId="0" priority="30069" operator="equal">
      <formula>0</formula>
    </cfRule>
    <cfRule type="cellIs" dxfId="1" priority="30070" operator="equal">
      <formula>1</formula>
    </cfRule>
  </conditionalFormatting>
  <conditionalFormatting sqref="D13858:K13858">
    <cfRule type="cellIs" dxfId="0" priority="30071" operator="equal">
      <formula>0</formula>
    </cfRule>
    <cfRule type="cellIs" dxfId="1" priority="30072" operator="equal">
      <formula>1</formula>
    </cfRule>
  </conditionalFormatting>
  <conditionalFormatting sqref="D13859:K13859">
    <cfRule type="cellIs" dxfId="0" priority="30073" operator="equal">
      <formula>0</formula>
    </cfRule>
    <cfRule type="cellIs" dxfId="1" priority="30074" operator="equal">
      <formula>1</formula>
    </cfRule>
  </conditionalFormatting>
  <conditionalFormatting sqref="D1385:K1385">
    <cfRule type="cellIs" dxfId="0" priority="2897" operator="equal">
      <formula>0</formula>
    </cfRule>
    <cfRule type="cellIs" dxfId="1" priority="2898" operator="equal">
      <formula>1</formula>
    </cfRule>
  </conditionalFormatting>
  <conditionalFormatting sqref="D13860:K13860">
    <cfRule type="cellIs" dxfId="0" priority="30075" operator="equal">
      <formula>0</formula>
    </cfRule>
    <cfRule type="cellIs" dxfId="1" priority="30076" operator="equal">
      <formula>1</formula>
    </cfRule>
  </conditionalFormatting>
  <conditionalFormatting sqref="D13861:K13861">
    <cfRule type="cellIs" dxfId="0" priority="30077" operator="equal">
      <formula>0</formula>
    </cfRule>
    <cfRule type="cellIs" dxfId="1" priority="30078" operator="equal">
      <formula>1</formula>
    </cfRule>
  </conditionalFormatting>
  <conditionalFormatting sqref="D13862:K13862">
    <cfRule type="cellIs" dxfId="0" priority="30079" operator="equal">
      <formula>0</formula>
    </cfRule>
    <cfRule type="cellIs" dxfId="1" priority="30080" operator="equal">
      <formula>1</formula>
    </cfRule>
  </conditionalFormatting>
  <conditionalFormatting sqref="D13863">
    <cfRule type="colorScale" priority="30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66">
    <cfRule type="colorScale" priority="30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69:K13869">
    <cfRule type="cellIs" dxfId="0" priority="30097" operator="equal">
      <formula>0</formula>
    </cfRule>
    <cfRule type="cellIs" dxfId="1" priority="30098" operator="equal">
      <formula>1</formula>
    </cfRule>
  </conditionalFormatting>
  <conditionalFormatting sqref="D1386:K1386">
    <cfRule type="cellIs" dxfId="0" priority="2899" operator="equal">
      <formula>0</formula>
    </cfRule>
    <cfRule type="cellIs" dxfId="1" priority="2900" operator="equal">
      <formula>1</formula>
    </cfRule>
  </conditionalFormatting>
  <conditionalFormatting sqref="D13870:K13870">
    <cfRule type="cellIs" dxfId="0" priority="30099" operator="equal">
      <formula>0</formula>
    </cfRule>
    <cfRule type="cellIs" dxfId="1" priority="30100" operator="equal">
      <formula>1</formula>
    </cfRule>
  </conditionalFormatting>
  <conditionalFormatting sqref="D13871:K13871">
    <cfRule type="cellIs" dxfId="0" priority="30101" operator="equal">
      <formula>0</formula>
    </cfRule>
    <cfRule type="cellIs" dxfId="1" priority="30102" operator="equal">
      <formula>1</formula>
    </cfRule>
  </conditionalFormatting>
  <conditionalFormatting sqref="D13872">
    <cfRule type="colorScale" priority="30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75:K13875">
    <cfRule type="cellIs" dxfId="0" priority="30111" operator="equal">
      <formula>0</formula>
    </cfRule>
    <cfRule type="cellIs" dxfId="1" priority="30112" operator="equal">
      <formula>1</formula>
    </cfRule>
  </conditionalFormatting>
  <conditionalFormatting sqref="D13876:K13876">
    <cfRule type="cellIs" dxfId="0" priority="30113" operator="equal">
      <formula>0</formula>
    </cfRule>
    <cfRule type="cellIs" dxfId="1" priority="30114" operator="equal">
      <formula>1</formula>
    </cfRule>
  </conditionalFormatting>
  <conditionalFormatting sqref="D13877">
    <cfRule type="colorScale" priority="30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7:K1387">
    <cfRule type="cellIs" dxfId="0" priority="2901" operator="equal">
      <formula>0</formula>
    </cfRule>
    <cfRule type="cellIs" dxfId="1" priority="2902" operator="equal">
      <formula>1</formula>
    </cfRule>
  </conditionalFormatting>
  <conditionalFormatting sqref="D13880:K13880">
    <cfRule type="cellIs" dxfId="0" priority="30123" operator="equal">
      <formula>0</formula>
    </cfRule>
    <cfRule type="cellIs" dxfId="1" priority="30124" operator="equal">
      <formula>1</formula>
    </cfRule>
  </conditionalFormatting>
  <conditionalFormatting sqref="D13881:K13881">
    <cfRule type="cellIs" dxfId="0" priority="30125" operator="equal">
      <formula>0</formula>
    </cfRule>
    <cfRule type="cellIs" dxfId="1" priority="30126" operator="equal">
      <formula>1</formula>
    </cfRule>
  </conditionalFormatting>
  <conditionalFormatting sqref="D13882:K13882">
    <cfRule type="cellIs" dxfId="0" priority="30127" operator="equal">
      <formula>0</formula>
    </cfRule>
    <cfRule type="cellIs" dxfId="1" priority="30128" operator="equal">
      <formula>1</formula>
    </cfRule>
  </conditionalFormatting>
  <conditionalFormatting sqref="D13883:K13883">
    <cfRule type="cellIs" dxfId="0" priority="30129" operator="equal">
      <formula>0</formula>
    </cfRule>
    <cfRule type="cellIs" dxfId="1" priority="30130" operator="equal">
      <formula>1</formula>
    </cfRule>
  </conditionalFormatting>
  <conditionalFormatting sqref="D13884">
    <cfRule type="colorScale" priority="30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87">
    <cfRule type="colorScale" priority="30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8:K1388">
    <cfRule type="cellIs" dxfId="0" priority="2903" operator="equal">
      <formula>0</formula>
    </cfRule>
    <cfRule type="cellIs" dxfId="1" priority="2904" operator="equal">
      <formula>1</formula>
    </cfRule>
  </conditionalFormatting>
  <conditionalFormatting sqref="D13890:K13890">
    <cfRule type="cellIs" dxfId="0" priority="30147" operator="equal">
      <formula>0</formula>
    </cfRule>
    <cfRule type="cellIs" dxfId="1" priority="30148" operator="equal">
      <formula>1</formula>
    </cfRule>
  </conditionalFormatting>
  <conditionalFormatting sqref="D13891:K13891">
    <cfRule type="cellIs" dxfId="0" priority="30149" operator="equal">
      <formula>0</formula>
    </cfRule>
    <cfRule type="cellIs" dxfId="1" priority="30150" operator="equal">
      <formula>1</formula>
    </cfRule>
  </conditionalFormatting>
  <conditionalFormatting sqref="D13892:K13892">
    <cfRule type="cellIs" dxfId="0" priority="30151" operator="equal">
      <formula>0</formula>
    </cfRule>
    <cfRule type="cellIs" dxfId="1" priority="30152" operator="equal">
      <formula>1</formula>
    </cfRule>
  </conditionalFormatting>
  <conditionalFormatting sqref="D13893:K13893">
    <cfRule type="cellIs" dxfId="0" priority="30153" operator="equal">
      <formula>0</formula>
    </cfRule>
    <cfRule type="cellIs" dxfId="1" priority="30154" operator="equal">
      <formula>1</formula>
    </cfRule>
  </conditionalFormatting>
  <conditionalFormatting sqref="D13894:K13894">
    <cfRule type="cellIs" dxfId="0" priority="30155" operator="equal">
      <formula>0</formula>
    </cfRule>
    <cfRule type="cellIs" dxfId="1" priority="30156" operator="equal">
      <formula>1</formula>
    </cfRule>
  </conditionalFormatting>
  <conditionalFormatting sqref="D13895:K13895">
    <cfRule type="cellIs" dxfId="0" priority="30157" operator="equal">
      <formula>0</formula>
    </cfRule>
    <cfRule type="cellIs" dxfId="1" priority="30158" operator="equal">
      <formula>1</formula>
    </cfRule>
  </conditionalFormatting>
  <conditionalFormatting sqref="D13896:K13896">
    <cfRule type="cellIs" dxfId="0" priority="30159" operator="equal">
      <formula>0</formula>
    </cfRule>
    <cfRule type="cellIs" dxfId="1" priority="30160" operator="equal">
      <formula>1</formula>
    </cfRule>
  </conditionalFormatting>
  <conditionalFormatting sqref="D13897:K13897">
    <cfRule type="cellIs" dxfId="0" priority="30161" operator="equal">
      <formula>0</formula>
    </cfRule>
    <cfRule type="cellIs" dxfId="1" priority="30162" operator="equal">
      <formula>1</formula>
    </cfRule>
  </conditionalFormatting>
  <conditionalFormatting sqref="D13898:K13898">
    <cfRule type="cellIs" dxfId="0" priority="30163" operator="equal">
      <formula>0</formula>
    </cfRule>
    <cfRule type="cellIs" dxfId="1" priority="30164" operator="equal">
      <formula>1</formula>
    </cfRule>
  </conditionalFormatting>
  <conditionalFormatting sqref="D13899:K13899">
    <cfRule type="cellIs" dxfId="0" priority="30165" operator="equal">
      <formula>0</formula>
    </cfRule>
    <cfRule type="cellIs" dxfId="1" priority="30166" operator="equal">
      <formula>1</formula>
    </cfRule>
  </conditionalFormatting>
  <conditionalFormatting sqref="D1389:K1389">
    <cfRule type="cellIs" dxfId="0" priority="2905" operator="equal">
      <formula>0</formula>
    </cfRule>
    <cfRule type="cellIs" dxfId="1" priority="2906" operator="equal">
      <formula>1</formula>
    </cfRule>
  </conditionalFormatting>
  <conditionalFormatting sqref="D138:K138">
    <cfRule type="cellIs" dxfId="0" priority="257" operator="equal">
      <formula>0</formula>
    </cfRule>
    <cfRule type="cellIs" dxfId="1" priority="258" operator="equal">
      <formula>1</formula>
    </cfRule>
  </conditionalFormatting>
  <conditionalFormatting sqref="D13900:K13900">
    <cfRule type="cellIs" dxfId="0" priority="30167" operator="equal">
      <formula>0</formula>
    </cfRule>
    <cfRule type="cellIs" dxfId="1" priority="30168" operator="equal">
      <formula>1</formula>
    </cfRule>
  </conditionalFormatting>
  <conditionalFormatting sqref="D13901:K13901">
    <cfRule type="cellIs" dxfId="0" priority="30169" operator="equal">
      <formula>0</formula>
    </cfRule>
    <cfRule type="cellIs" dxfId="1" priority="30170" operator="equal">
      <formula>1</formula>
    </cfRule>
  </conditionalFormatting>
  <conditionalFormatting sqref="D13902:K13902">
    <cfRule type="cellIs" dxfId="0" priority="30171" operator="equal">
      <formula>0</formula>
    </cfRule>
    <cfRule type="cellIs" dxfId="1" priority="30172" operator="equal">
      <formula>1</formula>
    </cfRule>
  </conditionalFormatting>
  <conditionalFormatting sqref="D13903:K13903">
    <cfRule type="cellIs" dxfId="0" priority="30173" operator="equal">
      <formula>0</formula>
    </cfRule>
    <cfRule type="cellIs" dxfId="1" priority="30174" operator="equal">
      <formula>1</formula>
    </cfRule>
  </conditionalFormatting>
  <conditionalFormatting sqref="D13904:K13904">
    <cfRule type="cellIs" dxfId="0" priority="30175" operator="equal">
      <formula>0</formula>
    </cfRule>
    <cfRule type="cellIs" dxfId="1" priority="30176" operator="equal">
      <formula>1</formula>
    </cfRule>
  </conditionalFormatting>
  <conditionalFormatting sqref="D13905:K13905">
    <cfRule type="cellIs" dxfId="0" priority="30177" operator="equal">
      <formula>0</formula>
    </cfRule>
    <cfRule type="cellIs" dxfId="1" priority="30178" operator="equal">
      <formula>1</formula>
    </cfRule>
  </conditionalFormatting>
  <conditionalFormatting sqref="D13906:K13906">
    <cfRule type="cellIs" dxfId="0" priority="30179" operator="equal">
      <formula>0</formula>
    </cfRule>
    <cfRule type="cellIs" dxfId="1" priority="30180" operator="equal">
      <formula>1</formula>
    </cfRule>
  </conditionalFormatting>
  <conditionalFormatting sqref="D13907:K13907">
    <cfRule type="cellIs" dxfId="0" priority="30181" operator="equal">
      <formula>0</formula>
    </cfRule>
    <cfRule type="cellIs" dxfId="1" priority="30182" operator="equal">
      <formula>1</formula>
    </cfRule>
  </conditionalFormatting>
  <conditionalFormatting sqref="D13908:K13908">
    <cfRule type="cellIs" dxfId="0" priority="30183" operator="equal">
      <formula>0</formula>
    </cfRule>
    <cfRule type="cellIs" dxfId="1" priority="30184" operator="equal">
      <formula>1</formula>
    </cfRule>
  </conditionalFormatting>
  <conditionalFormatting sqref="D13909:K13909">
    <cfRule type="cellIs" dxfId="0" priority="30185" operator="equal">
      <formula>0</formula>
    </cfRule>
    <cfRule type="cellIs" dxfId="1" priority="30186" operator="equal">
      <formula>1</formula>
    </cfRule>
  </conditionalFormatting>
  <conditionalFormatting sqref="D1390:K1390">
    <cfRule type="cellIs" dxfId="0" priority="2907" operator="equal">
      <formula>0</formula>
    </cfRule>
    <cfRule type="cellIs" dxfId="1" priority="2908" operator="equal">
      <formula>1</formula>
    </cfRule>
  </conditionalFormatting>
  <conditionalFormatting sqref="D13910:K13910">
    <cfRule type="cellIs" dxfId="0" priority="30187" operator="equal">
      <formula>0</formula>
    </cfRule>
    <cfRule type="cellIs" dxfId="1" priority="30188" operator="equal">
      <formula>1</formula>
    </cfRule>
  </conditionalFormatting>
  <conditionalFormatting sqref="D13911:K13911">
    <cfRule type="cellIs" dxfId="0" priority="30189" operator="equal">
      <formula>0</formula>
    </cfRule>
    <cfRule type="cellIs" dxfId="1" priority="30190" operator="equal">
      <formula>1</formula>
    </cfRule>
  </conditionalFormatting>
  <conditionalFormatting sqref="D13912">
    <cfRule type="colorScale" priority="30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15:K13915">
    <cfRule type="cellIs" dxfId="0" priority="30199" operator="equal">
      <formula>0</formula>
    </cfRule>
    <cfRule type="cellIs" dxfId="1" priority="30200" operator="equal">
      <formula>1</formula>
    </cfRule>
  </conditionalFormatting>
  <conditionalFormatting sqref="D13916:K13916">
    <cfRule type="cellIs" dxfId="0" priority="30201" operator="equal">
      <formula>0</formula>
    </cfRule>
    <cfRule type="cellIs" dxfId="1" priority="30202" operator="equal">
      <formula>1</formula>
    </cfRule>
  </conditionalFormatting>
  <conditionalFormatting sqref="D13917:K13917">
    <cfRule type="cellIs" dxfId="0" priority="30203" operator="equal">
      <formula>0</formula>
    </cfRule>
    <cfRule type="cellIs" dxfId="1" priority="30204" operator="equal">
      <formula>1</formula>
    </cfRule>
  </conditionalFormatting>
  <conditionalFormatting sqref="D13918:K13918">
    <cfRule type="cellIs" dxfId="0" priority="30205" operator="equal">
      <formula>0</formula>
    </cfRule>
    <cfRule type="cellIs" dxfId="1" priority="30206" operator="equal">
      <formula>1</formula>
    </cfRule>
  </conditionalFormatting>
  <conditionalFormatting sqref="D13919:K13919">
    <cfRule type="cellIs" dxfId="0" priority="30207" operator="equal">
      <formula>0</formula>
    </cfRule>
    <cfRule type="cellIs" dxfId="1" priority="30208" operator="equal">
      <formula>1</formula>
    </cfRule>
  </conditionalFormatting>
  <conditionalFormatting sqref="D1391:K1391">
    <cfRule type="cellIs" dxfId="0" priority="2909" operator="equal">
      <formula>0</formula>
    </cfRule>
    <cfRule type="cellIs" dxfId="1" priority="2910" operator="equal">
      <formula>1</formula>
    </cfRule>
  </conditionalFormatting>
  <conditionalFormatting sqref="D13920:K13920">
    <cfRule type="cellIs" dxfId="0" priority="30209" operator="equal">
      <formula>0</formula>
    </cfRule>
    <cfRule type="cellIs" dxfId="1" priority="30210" operator="equal">
      <formula>1</formula>
    </cfRule>
  </conditionalFormatting>
  <conditionalFormatting sqref="D13921:K13921">
    <cfRule type="cellIs" dxfId="0" priority="30211" operator="equal">
      <formula>0</formula>
    </cfRule>
    <cfRule type="cellIs" dxfId="1" priority="30212" operator="equal">
      <formula>1</formula>
    </cfRule>
  </conditionalFormatting>
  <conditionalFormatting sqref="D13922:K13922">
    <cfRule type="cellIs" dxfId="0" priority="30213" operator="equal">
      <formula>0</formula>
    </cfRule>
    <cfRule type="cellIs" dxfId="1" priority="30214" operator="equal">
      <formula>1</formula>
    </cfRule>
  </conditionalFormatting>
  <conditionalFormatting sqref="D13923">
    <cfRule type="colorScale" priority="30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26:K13926">
    <cfRule type="cellIs" dxfId="0" priority="30223" operator="equal">
      <formula>0</formula>
    </cfRule>
    <cfRule type="cellIs" dxfId="1" priority="30224" operator="equal">
      <formula>1</formula>
    </cfRule>
  </conditionalFormatting>
  <conditionalFormatting sqref="D13927:K13927">
    <cfRule type="cellIs" dxfId="0" priority="30225" operator="equal">
      <formula>0</formula>
    </cfRule>
    <cfRule type="cellIs" dxfId="1" priority="30226" operator="equal">
      <formula>1</formula>
    </cfRule>
  </conditionalFormatting>
  <conditionalFormatting sqref="D13928:K13928">
    <cfRule type="cellIs" dxfId="0" priority="30227" operator="equal">
      <formula>0</formula>
    </cfRule>
    <cfRule type="cellIs" dxfId="1" priority="30228" operator="equal">
      <formula>1</formula>
    </cfRule>
  </conditionalFormatting>
  <conditionalFormatting sqref="D13929:K13929">
    <cfRule type="cellIs" dxfId="0" priority="30229" operator="equal">
      <formula>0</formula>
    </cfRule>
    <cfRule type="cellIs" dxfId="1" priority="30230" operator="equal">
      <formula>1</formula>
    </cfRule>
  </conditionalFormatting>
  <conditionalFormatting sqref="D1392:K1392">
    <cfRule type="cellIs" dxfId="0" priority="2911" operator="equal">
      <formula>0</formula>
    </cfRule>
    <cfRule type="cellIs" dxfId="1" priority="2912" operator="equal">
      <formula>1</formula>
    </cfRule>
  </conditionalFormatting>
  <conditionalFormatting sqref="D13930:K13930">
    <cfRule type="cellIs" dxfId="0" priority="30231" operator="equal">
      <formula>0</formula>
    </cfRule>
    <cfRule type="cellIs" dxfId="1" priority="30232" operator="equal">
      <formula>1</formula>
    </cfRule>
  </conditionalFormatting>
  <conditionalFormatting sqref="D13931:K13931">
    <cfRule type="cellIs" dxfId="0" priority="30233" operator="equal">
      <formula>0</formula>
    </cfRule>
    <cfRule type="cellIs" dxfId="1" priority="30234" operator="equal">
      <formula>1</formula>
    </cfRule>
  </conditionalFormatting>
  <conditionalFormatting sqref="D13932:K13932">
    <cfRule type="cellIs" dxfId="0" priority="30235" operator="equal">
      <formula>0</formula>
    </cfRule>
    <cfRule type="cellIs" dxfId="1" priority="30236" operator="equal">
      <formula>1</formula>
    </cfRule>
  </conditionalFormatting>
  <conditionalFormatting sqref="D13933:K13933">
    <cfRule type="cellIs" dxfId="0" priority="30237" operator="equal">
      <formula>0</formula>
    </cfRule>
    <cfRule type="cellIs" dxfId="1" priority="30238" operator="equal">
      <formula>1</formula>
    </cfRule>
  </conditionalFormatting>
  <conditionalFormatting sqref="D13934:K13934">
    <cfRule type="cellIs" dxfId="0" priority="30239" operator="equal">
      <formula>0</formula>
    </cfRule>
    <cfRule type="cellIs" dxfId="1" priority="30240" operator="equal">
      <formula>1</formula>
    </cfRule>
  </conditionalFormatting>
  <conditionalFormatting sqref="D13935:K13935">
    <cfRule type="cellIs" dxfId="0" priority="30241" operator="equal">
      <formula>0</formula>
    </cfRule>
    <cfRule type="cellIs" dxfId="1" priority="30242" operator="equal">
      <formula>1</formula>
    </cfRule>
  </conditionalFormatting>
  <conditionalFormatting sqref="D13936:K13936">
    <cfRule type="cellIs" dxfId="0" priority="30243" operator="equal">
      <formula>0</formula>
    </cfRule>
    <cfRule type="cellIs" dxfId="1" priority="30244" operator="equal">
      <formula>1</formula>
    </cfRule>
  </conditionalFormatting>
  <conditionalFormatting sqref="D13937:K13937">
    <cfRule type="cellIs" dxfId="0" priority="30245" operator="equal">
      <formula>0</formula>
    </cfRule>
    <cfRule type="cellIs" dxfId="1" priority="30246" operator="equal">
      <formula>1</formula>
    </cfRule>
  </conditionalFormatting>
  <conditionalFormatting sqref="D13938:K13938">
    <cfRule type="cellIs" dxfId="0" priority="30247" operator="equal">
      <formula>0</formula>
    </cfRule>
    <cfRule type="cellIs" dxfId="1" priority="30248" operator="equal">
      <formula>1</formula>
    </cfRule>
  </conditionalFormatting>
  <conditionalFormatting sqref="D13939:K13939">
    <cfRule type="cellIs" dxfId="0" priority="30249" operator="equal">
      <formula>0</formula>
    </cfRule>
    <cfRule type="cellIs" dxfId="1" priority="30250" operator="equal">
      <formula>1</formula>
    </cfRule>
  </conditionalFormatting>
  <conditionalFormatting sqref="D1393:K1393">
    <cfRule type="cellIs" dxfId="0" priority="2913" operator="equal">
      <formula>0</formula>
    </cfRule>
    <cfRule type="cellIs" dxfId="1" priority="2914" operator="equal">
      <formula>1</formula>
    </cfRule>
  </conditionalFormatting>
  <conditionalFormatting sqref="D13940:K13940">
    <cfRule type="cellIs" dxfId="0" priority="30251" operator="equal">
      <formula>0</formula>
    </cfRule>
    <cfRule type="cellIs" dxfId="1" priority="30252" operator="equal">
      <formula>1</formula>
    </cfRule>
  </conditionalFormatting>
  <conditionalFormatting sqref="D13941:K13941">
    <cfRule type="cellIs" dxfId="0" priority="30253" operator="equal">
      <formula>0</formula>
    </cfRule>
    <cfRule type="cellIs" dxfId="1" priority="30254" operator="equal">
      <formula>1</formula>
    </cfRule>
  </conditionalFormatting>
  <conditionalFormatting sqref="D13942">
    <cfRule type="colorScale" priority="30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45">
    <cfRule type="colorScale" priority="30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48:K13948">
    <cfRule type="cellIs" dxfId="0" priority="30271" operator="equal">
      <formula>0</formula>
    </cfRule>
    <cfRule type="cellIs" dxfId="1" priority="30272" operator="equal">
      <formula>1</formula>
    </cfRule>
  </conditionalFormatting>
  <conditionalFormatting sqref="D13949:K13949">
    <cfRule type="cellIs" dxfId="0" priority="30273" operator="equal">
      <formula>0</formula>
    </cfRule>
    <cfRule type="cellIs" dxfId="1" priority="30274" operator="equal">
      <formula>1</formula>
    </cfRule>
  </conditionalFormatting>
  <conditionalFormatting sqref="D1394:K1394">
    <cfRule type="cellIs" dxfId="0" priority="2915" operator="equal">
      <formula>0</formula>
    </cfRule>
    <cfRule type="cellIs" dxfId="1" priority="2916" operator="equal">
      <formula>1</formula>
    </cfRule>
  </conditionalFormatting>
  <conditionalFormatting sqref="D13950:K13950">
    <cfRule type="cellIs" dxfId="0" priority="30275" operator="equal">
      <formula>0</formula>
    </cfRule>
    <cfRule type="cellIs" dxfId="1" priority="30276" operator="equal">
      <formula>1</formula>
    </cfRule>
  </conditionalFormatting>
  <conditionalFormatting sqref="D13951:K13951">
    <cfRule type="cellIs" dxfId="0" priority="30277" operator="equal">
      <formula>0</formula>
    </cfRule>
    <cfRule type="cellIs" dxfId="1" priority="30278" operator="equal">
      <formula>1</formula>
    </cfRule>
  </conditionalFormatting>
  <conditionalFormatting sqref="D13952:K13952">
    <cfRule type="cellIs" dxfId="0" priority="30279" operator="equal">
      <formula>0</formula>
    </cfRule>
    <cfRule type="cellIs" dxfId="1" priority="30280" operator="equal">
      <formula>1</formula>
    </cfRule>
  </conditionalFormatting>
  <conditionalFormatting sqref="D13953:K13953">
    <cfRule type="cellIs" dxfId="0" priority="30281" operator="equal">
      <formula>0</formula>
    </cfRule>
    <cfRule type="cellIs" dxfId="1" priority="30282" operator="equal">
      <formula>1</formula>
    </cfRule>
  </conditionalFormatting>
  <conditionalFormatting sqref="D13954:K13954">
    <cfRule type="cellIs" dxfId="0" priority="30283" operator="equal">
      <formula>0</formula>
    </cfRule>
    <cfRule type="cellIs" dxfId="1" priority="30284" operator="equal">
      <formula>1</formula>
    </cfRule>
  </conditionalFormatting>
  <conditionalFormatting sqref="D13955:K13955">
    <cfRule type="cellIs" dxfId="0" priority="30285" operator="equal">
      <formula>0</formula>
    </cfRule>
    <cfRule type="cellIs" dxfId="1" priority="30286" operator="equal">
      <formula>1</formula>
    </cfRule>
  </conditionalFormatting>
  <conditionalFormatting sqref="D13956">
    <cfRule type="colorScale" priority="30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59">
    <cfRule type="colorScale" priority="30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5:K1395">
    <cfRule type="cellIs" dxfId="0" priority="2917" operator="equal">
      <formula>0</formula>
    </cfRule>
    <cfRule type="cellIs" dxfId="1" priority="2918" operator="equal">
      <formula>1</formula>
    </cfRule>
  </conditionalFormatting>
  <conditionalFormatting sqref="D13962:K13962">
    <cfRule type="cellIs" dxfId="0" priority="30303" operator="equal">
      <formula>0</formula>
    </cfRule>
    <cfRule type="cellIs" dxfId="1" priority="30304" operator="equal">
      <formula>1</formula>
    </cfRule>
  </conditionalFormatting>
  <conditionalFormatting sqref="D13963:K13963">
    <cfRule type="cellIs" dxfId="0" priority="30305" operator="equal">
      <formula>0</formula>
    </cfRule>
    <cfRule type="cellIs" dxfId="1" priority="30306" operator="equal">
      <formula>1</formula>
    </cfRule>
  </conditionalFormatting>
  <conditionalFormatting sqref="D13964:K13964">
    <cfRule type="cellIs" dxfId="0" priority="30307" operator="equal">
      <formula>0</formula>
    </cfRule>
    <cfRule type="cellIs" dxfId="1" priority="30308" operator="equal">
      <formula>1</formula>
    </cfRule>
  </conditionalFormatting>
  <conditionalFormatting sqref="D13965:K13965">
    <cfRule type="cellIs" dxfId="0" priority="30309" operator="equal">
      <formula>0</formula>
    </cfRule>
    <cfRule type="cellIs" dxfId="1" priority="30310" operator="equal">
      <formula>1</formula>
    </cfRule>
  </conditionalFormatting>
  <conditionalFormatting sqref="D13966:K13966">
    <cfRule type="cellIs" dxfId="0" priority="30311" operator="equal">
      <formula>0</formula>
    </cfRule>
    <cfRule type="cellIs" dxfId="1" priority="30312" operator="equal">
      <formula>1</formula>
    </cfRule>
  </conditionalFormatting>
  <conditionalFormatting sqref="D13967">
    <cfRule type="colorScale" priority="30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6:K1396">
    <cfRule type="cellIs" dxfId="0" priority="2919" operator="equal">
      <formula>0</formula>
    </cfRule>
    <cfRule type="cellIs" dxfId="1" priority="2920" operator="equal">
      <formula>1</formula>
    </cfRule>
  </conditionalFormatting>
  <conditionalFormatting sqref="D13970">
    <cfRule type="colorScale" priority="30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73:K13973">
    <cfRule type="cellIs" dxfId="0" priority="30329" operator="equal">
      <formula>0</formula>
    </cfRule>
    <cfRule type="cellIs" dxfId="1" priority="30330" operator="equal">
      <formula>1</formula>
    </cfRule>
  </conditionalFormatting>
  <conditionalFormatting sqref="D13974:K13974">
    <cfRule type="cellIs" dxfId="0" priority="30331" operator="equal">
      <formula>0</formula>
    </cfRule>
    <cfRule type="cellIs" dxfId="1" priority="30332" operator="equal">
      <formula>1</formula>
    </cfRule>
  </conditionalFormatting>
  <conditionalFormatting sqref="D13975:K13975">
    <cfRule type="cellIs" dxfId="0" priority="30333" operator="equal">
      <formula>0</formula>
    </cfRule>
    <cfRule type="cellIs" dxfId="1" priority="30334" operator="equal">
      <formula>1</formula>
    </cfRule>
  </conditionalFormatting>
  <conditionalFormatting sqref="D13976:K13976">
    <cfRule type="cellIs" dxfId="0" priority="30335" operator="equal">
      <formula>0</formula>
    </cfRule>
    <cfRule type="cellIs" dxfId="1" priority="30336" operator="equal">
      <formula>1</formula>
    </cfRule>
  </conditionalFormatting>
  <conditionalFormatting sqref="D13977:K13977">
    <cfRule type="cellIs" dxfId="0" priority="30337" operator="equal">
      <formula>0</formula>
    </cfRule>
    <cfRule type="cellIs" dxfId="1" priority="30338" operator="equal">
      <formula>1</formula>
    </cfRule>
  </conditionalFormatting>
  <conditionalFormatting sqref="D13978:K13978">
    <cfRule type="cellIs" dxfId="0" priority="30339" operator="equal">
      <formula>0</formula>
    </cfRule>
    <cfRule type="cellIs" dxfId="1" priority="30340" operator="equal">
      <formula>1</formula>
    </cfRule>
  </conditionalFormatting>
  <conditionalFormatting sqref="D13979:K13979">
    <cfRule type="cellIs" dxfId="0" priority="30341" operator="equal">
      <formula>0</formula>
    </cfRule>
    <cfRule type="cellIs" dxfId="1" priority="30342" operator="equal">
      <formula>1</formula>
    </cfRule>
  </conditionalFormatting>
  <conditionalFormatting sqref="D1397:K1397">
    <cfRule type="cellIs" dxfId="0" priority="2921" operator="equal">
      <formula>0</formula>
    </cfRule>
    <cfRule type="cellIs" dxfId="1" priority="2922" operator="equal">
      <formula>1</formula>
    </cfRule>
  </conditionalFormatting>
  <conditionalFormatting sqref="D13980:K13980">
    <cfRule type="cellIs" dxfId="0" priority="30343" operator="equal">
      <formula>0</formula>
    </cfRule>
    <cfRule type="cellIs" dxfId="1" priority="30344" operator="equal">
      <formula>1</formula>
    </cfRule>
  </conditionalFormatting>
  <conditionalFormatting sqref="D13981:K13981">
    <cfRule type="cellIs" dxfId="0" priority="30345" operator="equal">
      <formula>0</formula>
    </cfRule>
    <cfRule type="cellIs" dxfId="1" priority="30346" operator="equal">
      <formula>1</formula>
    </cfRule>
  </conditionalFormatting>
  <conditionalFormatting sqref="D13982:K13982">
    <cfRule type="cellIs" dxfId="0" priority="30347" operator="equal">
      <formula>0</formula>
    </cfRule>
    <cfRule type="cellIs" dxfId="1" priority="30348" operator="equal">
      <formula>1</formula>
    </cfRule>
  </conditionalFormatting>
  <conditionalFormatting sqref="D13983:K13983">
    <cfRule type="cellIs" dxfId="0" priority="30349" operator="equal">
      <formula>0</formula>
    </cfRule>
    <cfRule type="cellIs" dxfId="1" priority="30350" operator="equal">
      <formula>1</formula>
    </cfRule>
  </conditionalFormatting>
  <conditionalFormatting sqref="D13984:K13984">
    <cfRule type="cellIs" dxfId="0" priority="30351" operator="equal">
      <formula>0</formula>
    </cfRule>
    <cfRule type="cellIs" dxfId="1" priority="30352" operator="equal">
      <formula>1</formula>
    </cfRule>
  </conditionalFormatting>
  <conditionalFormatting sqref="D13985:K13985">
    <cfRule type="cellIs" dxfId="0" priority="30353" operator="equal">
      <formula>0</formula>
    </cfRule>
    <cfRule type="cellIs" dxfId="1" priority="30354" operator="equal">
      <formula>1</formula>
    </cfRule>
  </conditionalFormatting>
  <conditionalFormatting sqref="D13986:K13986">
    <cfRule type="cellIs" dxfId="0" priority="30355" operator="equal">
      <formula>0</formula>
    </cfRule>
    <cfRule type="cellIs" dxfId="1" priority="30356" operator="equal">
      <formula>1</formula>
    </cfRule>
  </conditionalFormatting>
  <conditionalFormatting sqref="D13987:K13987">
    <cfRule type="cellIs" dxfId="0" priority="30357" operator="equal">
      <formula>0</formula>
    </cfRule>
    <cfRule type="cellIs" dxfId="1" priority="30358" operator="equal">
      <formula>1</formula>
    </cfRule>
  </conditionalFormatting>
  <conditionalFormatting sqref="D13988">
    <cfRule type="colorScale" priority="30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8:K1398">
    <cfRule type="cellIs" dxfId="0" priority="2923" operator="equal">
      <formula>0</formula>
    </cfRule>
    <cfRule type="cellIs" dxfId="1" priority="2924" operator="equal">
      <formula>1</formula>
    </cfRule>
  </conditionalFormatting>
  <conditionalFormatting sqref="D13991:K13991">
    <cfRule type="cellIs" dxfId="0" priority="30367" operator="equal">
      <formula>0</formula>
    </cfRule>
    <cfRule type="cellIs" dxfId="1" priority="30368" operator="equal">
      <formula>1</formula>
    </cfRule>
  </conditionalFormatting>
  <conditionalFormatting sqref="D13992:K13992">
    <cfRule type="cellIs" dxfId="0" priority="30369" operator="equal">
      <formula>0</formula>
    </cfRule>
    <cfRule type="cellIs" dxfId="1" priority="30370" operator="equal">
      <formula>1</formula>
    </cfRule>
  </conditionalFormatting>
  <conditionalFormatting sqref="D13993:K13993">
    <cfRule type="cellIs" dxfId="0" priority="30371" operator="equal">
      <formula>0</formula>
    </cfRule>
    <cfRule type="cellIs" dxfId="1" priority="30372" operator="equal">
      <formula>1</formula>
    </cfRule>
  </conditionalFormatting>
  <conditionalFormatting sqref="D13994:K13994">
    <cfRule type="cellIs" dxfId="0" priority="30373" operator="equal">
      <formula>0</formula>
    </cfRule>
    <cfRule type="cellIs" dxfId="1" priority="30374" operator="equal">
      <formula>1</formula>
    </cfRule>
  </conditionalFormatting>
  <conditionalFormatting sqref="D13995:K13995">
    <cfRule type="cellIs" dxfId="0" priority="30375" operator="equal">
      <formula>0</formula>
    </cfRule>
    <cfRule type="cellIs" dxfId="1" priority="30376" operator="equal">
      <formula>1</formula>
    </cfRule>
  </conditionalFormatting>
  <conditionalFormatting sqref="D13996:K13996">
    <cfRule type="cellIs" dxfId="0" priority="30377" operator="equal">
      <formula>0</formula>
    </cfRule>
    <cfRule type="cellIs" dxfId="1" priority="30378" operator="equal">
      <formula>1</formula>
    </cfRule>
  </conditionalFormatting>
  <conditionalFormatting sqref="D13997:K13997">
    <cfRule type="cellIs" dxfId="0" priority="30379" operator="equal">
      <formula>0</formula>
    </cfRule>
    <cfRule type="cellIs" dxfId="1" priority="30380" operator="equal">
      <formula>1</formula>
    </cfRule>
  </conditionalFormatting>
  <conditionalFormatting sqref="D13998:K13998">
    <cfRule type="cellIs" dxfId="0" priority="30381" operator="equal">
      <formula>0</formula>
    </cfRule>
    <cfRule type="cellIs" dxfId="1" priority="30382" operator="equal">
      <formula>1</formula>
    </cfRule>
  </conditionalFormatting>
  <conditionalFormatting sqref="D13999:K13999">
    <cfRule type="cellIs" dxfId="0" priority="30383" operator="equal">
      <formula>0</formula>
    </cfRule>
    <cfRule type="cellIs" dxfId="1" priority="30384" operator="equal">
      <formula>1</formula>
    </cfRule>
  </conditionalFormatting>
  <conditionalFormatting sqref="D1399:K1399">
    <cfRule type="cellIs" dxfId="0" priority="2925" operator="equal">
      <formula>0</formula>
    </cfRule>
    <cfRule type="cellIs" dxfId="1" priority="2926" operator="equal">
      <formula>1</formula>
    </cfRule>
  </conditionalFormatting>
  <conditionalFormatting sqref="D139:K139">
    <cfRule type="cellIs" dxfId="0" priority="259" operator="equal">
      <formula>0</formula>
    </cfRule>
    <cfRule type="cellIs" dxfId="1" priority="260" operator="equal">
      <formula>1</formula>
    </cfRule>
  </conditionalFormatting>
  <conditionalFormatting sqref="D14000:K14000">
    <cfRule type="cellIs" dxfId="0" priority="30385" operator="equal">
      <formula>0</formula>
    </cfRule>
    <cfRule type="cellIs" dxfId="1" priority="30386" operator="equal">
      <formula>1</formula>
    </cfRule>
  </conditionalFormatting>
  <conditionalFormatting sqref="D14001:K14001">
    <cfRule type="cellIs" dxfId="0" priority="30387" operator="equal">
      <formula>0</formula>
    </cfRule>
    <cfRule type="cellIs" dxfId="1" priority="30388" operator="equal">
      <formula>1</formula>
    </cfRule>
  </conditionalFormatting>
  <conditionalFormatting sqref="D14002:K14002">
    <cfRule type="cellIs" dxfId="0" priority="30389" operator="equal">
      <formula>0</formula>
    </cfRule>
    <cfRule type="cellIs" dxfId="1" priority="30390" operator="equal">
      <formula>1</formula>
    </cfRule>
  </conditionalFormatting>
  <conditionalFormatting sqref="D14003:K14003">
    <cfRule type="cellIs" dxfId="0" priority="30391" operator="equal">
      <formula>0</formula>
    </cfRule>
    <cfRule type="cellIs" dxfId="1" priority="30392" operator="equal">
      <formula>1</formula>
    </cfRule>
  </conditionalFormatting>
  <conditionalFormatting sqref="D14004:K14004">
    <cfRule type="cellIs" dxfId="0" priority="30393" operator="equal">
      <formula>0</formula>
    </cfRule>
    <cfRule type="cellIs" dxfId="1" priority="30394" operator="equal">
      <formula>1</formula>
    </cfRule>
  </conditionalFormatting>
  <conditionalFormatting sqref="D14005:K14005">
    <cfRule type="cellIs" dxfId="0" priority="30395" operator="equal">
      <formula>0</formula>
    </cfRule>
    <cfRule type="cellIs" dxfId="1" priority="30396" operator="equal">
      <formula>1</formula>
    </cfRule>
  </conditionalFormatting>
  <conditionalFormatting sqref="D14006:K14006">
    <cfRule type="cellIs" dxfId="0" priority="30397" operator="equal">
      <formula>0</formula>
    </cfRule>
    <cfRule type="cellIs" dxfId="1" priority="30398" operator="equal">
      <formula>1</formula>
    </cfRule>
  </conditionalFormatting>
  <conditionalFormatting sqref="D14007:K14007">
    <cfRule type="cellIs" dxfId="0" priority="30399" operator="equal">
      <formula>0</formula>
    </cfRule>
    <cfRule type="cellIs" dxfId="1" priority="30400" operator="equal">
      <formula>1</formula>
    </cfRule>
  </conditionalFormatting>
  <conditionalFormatting sqref="D14008:K14008">
    <cfRule type="cellIs" dxfId="0" priority="30401" operator="equal">
      <formula>0</formula>
    </cfRule>
    <cfRule type="cellIs" dxfId="1" priority="30402" operator="equal">
      <formula>1</formula>
    </cfRule>
  </conditionalFormatting>
  <conditionalFormatting sqref="D14009:K14009">
    <cfRule type="cellIs" dxfId="0" priority="30403" operator="equal">
      <formula>0</formula>
    </cfRule>
    <cfRule type="cellIs" dxfId="1" priority="30404" operator="equal">
      <formula>1</formula>
    </cfRule>
  </conditionalFormatting>
  <conditionalFormatting sqref="D1400:K1400">
    <cfRule type="cellIs" dxfId="0" priority="2927" operator="equal">
      <formula>0</formula>
    </cfRule>
    <cfRule type="cellIs" dxfId="1" priority="2928" operator="equal">
      <formula>1</formula>
    </cfRule>
  </conditionalFormatting>
  <conditionalFormatting sqref="D1401">
    <cfRule type="colorScale" priority="2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10">
    <cfRule type="colorScale" priority="30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13">
    <cfRule type="colorScale" priority="30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16:K14016">
    <cfRule type="cellIs" dxfId="0" priority="30421" operator="equal">
      <formula>0</formula>
    </cfRule>
    <cfRule type="cellIs" dxfId="1" priority="30422" operator="equal">
      <formula>1</formula>
    </cfRule>
  </conditionalFormatting>
  <conditionalFormatting sqref="D14017:K14017">
    <cfRule type="cellIs" dxfId="0" priority="30423" operator="equal">
      <formula>0</formula>
    </cfRule>
    <cfRule type="cellIs" dxfId="1" priority="30424" operator="equal">
      <formula>1</formula>
    </cfRule>
  </conditionalFormatting>
  <conditionalFormatting sqref="D14018:K14018">
    <cfRule type="cellIs" dxfId="0" priority="30425" operator="equal">
      <formula>0</formula>
    </cfRule>
    <cfRule type="cellIs" dxfId="1" priority="30426" operator="equal">
      <formula>1</formula>
    </cfRule>
  </conditionalFormatting>
  <conditionalFormatting sqref="D14019">
    <cfRule type="colorScale" priority="30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22">
    <cfRule type="colorScale" priority="30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25:K14025">
    <cfRule type="cellIs" dxfId="0" priority="30443" operator="equal">
      <formula>0</formula>
    </cfRule>
    <cfRule type="cellIs" dxfId="1" priority="30444" operator="equal">
      <formula>1</formula>
    </cfRule>
  </conditionalFormatting>
  <conditionalFormatting sqref="D14026:K14026">
    <cfRule type="cellIs" dxfId="0" priority="30445" operator="equal">
      <formula>0</formula>
    </cfRule>
    <cfRule type="cellIs" dxfId="1" priority="30446" operator="equal">
      <formula>1</formula>
    </cfRule>
  </conditionalFormatting>
  <conditionalFormatting sqref="D14027:K14027">
    <cfRule type="cellIs" dxfId="0" priority="30447" operator="equal">
      <formula>0</formula>
    </cfRule>
    <cfRule type="cellIs" dxfId="1" priority="30448" operator="equal">
      <formula>1</formula>
    </cfRule>
  </conditionalFormatting>
  <conditionalFormatting sqref="D14028:K14028">
    <cfRule type="cellIs" dxfId="0" priority="30449" operator="equal">
      <formula>0</formula>
    </cfRule>
    <cfRule type="cellIs" dxfId="1" priority="30450" operator="equal">
      <formula>1</formula>
    </cfRule>
  </conditionalFormatting>
  <conditionalFormatting sqref="D14029:K14029">
    <cfRule type="cellIs" dxfId="0" priority="30451" operator="equal">
      <formula>0</formula>
    </cfRule>
    <cfRule type="cellIs" dxfId="1" priority="30452" operator="equal">
      <formula>1</formula>
    </cfRule>
  </conditionalFormatting>
  <conditionalFormatting sqref="D14030:K14030">
    <cfRule type="cellIs" dxfId="0" priority="30453" operator="equal">
      <formula>0</formula>
    </cfRule>
    <cfRule type="cellIs" dxfId="1" priority="30454" operator="equal">
      <formula>1</formula>
    </cfRule>
  </conditionalFormatting>
  <conditionalFormatting sqref="D14031:K14031">
    <cfRule type="cellIs" dxfId="0" priority="30455" operator="equal">
      <formula>0</formula>
    </cfRule>
    <cfRule type="cellIs" dxfId="1" priority="30456" operator="equal">
      <formula>1</formula>
    </cfRule>
  </conditionalFormatting>
  <conditionalFormatting sqref="D14032:K14032">
    <cfRule type="cellIs" dxfId="0" priority="30457" operator="equal">
      <formula>0</formula>
    </cfRule>
    <cfRule type="cellIs" dxfId="1" priority="30458" operator="equal">
      <formula>1</formula>
    </cfRule>
  </conditionalFormatting>
  <conditionalFormatting sqref="D14033:K14033">
    <cfRule type="cellIs" dxfId="0" priority="30459" operator="equal">
      <formula>0</formula>
    </cfRule>
    <cfRule type="cellIs" dxfId="1" priority="30460" operator="equal">
      <formula>1</formula>
    </cfRule>
  </conditionalFormatting>
  <conditionalFormatting sqref="D14034:K14034">
    <cfRule type="cellIs" dxfId="0" priority="30461" operator="equal">
      <formula>0</formula>
    </cfRule>
    <cfRule type="cellIs" dxfId="1" priority="30462" operator="equal">
      <formula>1</formula>
    </cfRule>
  </conditionalFormatting>
  <conditionalFormatting sqref="D14035:K14035">
    <cfRule type="cellIs" dxfId="0" priority="30463" operator="equal">
      <formula>0</formula>
    </cfRule>
    <cfRule type="cellIs" dxfId="1" priority="30464" operator="equal">
      <formula>1</formula>
    </cfRule>
  </conditionalFormatting>
  <conditionalFormatting sqref="D14036:K14036">
    <cfRule type="cellIs" dxfId="0" priority="30465" operator="equal">
      <formula>0</formula>
    </cfRule>
    <cfRule type="cellIs" dxfId="1" priority="30466" operator="equal">
      <formula>1</formula>
    </cfRule>
  </conditionalFormatting>
  <conditionalFormatting sqref="D14037:K14037">
    <cfRule type="cellIs" dxfId="0" priority="30467" operator="equal">
      <formula>0</formula>
    </cfRule>
    <cfRule type="cellIs" dxfId="1" priority="30468" operator="equal">
      <formula>1</formula>
    </cfRule>
  </conditionalFormatting>
  <conditionalFormatting sqref="D14038:K14038">
    <cfRule type="cellIs" dxfId="0" priority="30469" operator="equal">
      <formula>0</formula>
    </cfRule>
    <cfRule type="cellIs" dxfId="1" priority="30470" operator="equal">
      <formula>1</formula>
    </cfRule>
  </conditionalFormatting>
  <conditionalFormatting sqref="D14039:K14039">
    <cfRule type="cellIs" dxfId="0" priority="30471" operator="equal">
      <formula>0</formula>
    </cfRule>
    <cfRule type="cellIs" dxfId="1" priority="30472" operator="equal">
      <formula>1</formula>
    </cfRule>
  </conditionalFormatting>
  <conditionalFormatting sqref="D14040:K14040">
    <cfRule type="cellIs" dxfId="0" priority="30473" operator="equal">
      <formula>0</formula>
    </cfRule>
    <cfRule type="cellIs" dxfId="1" priority="30474" operator="equal">
      <formula>1</formula>
    </cfRule>
  </conditionalFormatting>
  <conditionalFormatting sqref="D14041:K14041">
    <cfRule type="cellIs" dxfId="0" priority="30475" operator="equal">
      <formula>0</formula>
    </cfRule>
    <cfRule type="cellIs" dxfId="1" priority="30476" operator="equal">
      <formula>1</formula>
    </cfRule>
  </conditionalFormatting>
  <conditionalFormatting sqref="D14042:K14042">
    <cfRule type="cellIs" dxfId="0" priority="30477" operator="equal">
      <formula>0</formula>
    </cfRule>
    <cfRule type="cellIs" dxfId="1" priority="30478" operator="equal">
      <formula>1</formula>
    </cfRule>
  </conditionalFormatting>
  <conditionalFormatting sqref="D14043:K14043">
    <cfRule type="cellIs" dxfId="0" priority="30479" operator="equal">
      <formula>0</formula>
    </cfRule>
    <cfRule type="cellIs" dxfId="1" priority="30480" operator="equal">
      <formula>1</formula>
    </cfRule>
  </conditionalFormatting>
  <conditionalFormatting sqref="D14044:K14044">
    <cfRule type="cellIs" dxfId="0" priority="30481" operator="equal">
      <formula>0</formula>
    </cfRule>
    <cfRule type="cellIs" dxfId="1" priority="30482" operator="equal">
      <formula>1</formula>
    </cfRule>
  </conditionalFormatting>
  <conditionalFormatting sqref="D14045:K14045">
    <cfRule type="cellIs" dxfId="0" priority="30483" operator="equal">
      <formula>0</formula>
    </cfRule>
    <cfRule type="cellIs" dxfId="1" priority="30484" operator="equal">
      <formula>1</formula>
    </cfRule>
  </conditionalFormatting>
  <conditionalFormatting sqref="D14046:K14046">
    <cfRule type="cellIs" dxfId="0" priority="30485" operator="equal">
      <formula>0</formula>
    </cfRule>
    <cfRule type="cellIs" dxfId="1" priority="30486" operator="equal">
      <formula>1</formula>
    </cfRule>
  </conditionalFormatting>
  <conditionalFormatting sqref="D14047:K14047">
    <cfRule type="cellIs" dxfId="0" priority="30487" operator="equal">
      <formula>0</formula>
    </cfRule>
    <cfRule type="cellIs" dxfId="1" priority="30488" operator="equal">
      <formula>1</formula>
    </cfRule>
  </conditionalFormatting>
  <conditionalFormatting sqref="D14048:K14048">
    <cfRule type="cellIs" dxfId="0" priority="30489" operator="equal">
      <formula>0</formula>
    </cfRule>
    <cfRule type="cellIs" dxfId="1" priority="30490" operator="equal">
      <formula>1</formula>
    </cfRule>
  </conditionalFormatting>
  <conditionalFormatting sqref="D14049:K14049">
    <cfRule type="cellIs" dxfId="0" priority="30491" operator="equal">
      <formula>0</formula>
    </cfRule>
    <cfRule type="cellIs" dxfId="1" priority="30492" operator="equal">
      <formula>1</formula>
    </cfRule>
  </conditionalFormatting>
  <conditionalFormatting sqref="D1404:K1404">
    <cfRule type="cellIs" dxfId="0" priority="2937" operator="equal">
      <formula>0</formula>
    </cfRule>
    <cfRule type="cellIs" dxfId="1" priority="2938" operator="equal">
      <formula>1</formula>
    </cfRule>
  </conditionalFormatting>
  <conditionalFormatting sqref="D14050:K14050">
    <cfRule type="cellIs" dxfId="0" priority="30493" operator="equal">
      <formula>0</formula>
    </cfRule>
    <cfRule type="cellIs" dxfId="1" priority="30494" operator="equal">
      <formula>1</formula>
    </cfRule>
  </conditionalFormatting>
  <conditionalFormatting sqref="D14051:K14051">
    <cfRule type="cellIs" dxfId="0" priority="30495" operator="equal">
      <formula>0</formula>
    </cfRule>
    <cfRule type="cellIs" dxfId="1" priority="30496" operator="equal">
      <formula>1</formula>
    </cfRule>
  </conditionalFormatting>
  <conditionalFormatting sqref="D14052:K14052">
    <cfRule type="cellIs" dxfId="0" priority="30497" operator="equal">
      <formula>0</formula>
    </cfRule>
    <cfRule type="cellIs" dxfId="1" priority="30498" operator="equal">
      <formula>1</formula>
    </cfRule>
  </conditionalFormatting>
  <conditionalFormatting sqref="D14053:K14053">
    <cfRule type="cellIs" dxfId="0" priority="30499" operator="equal">
      <formula>0</formula>
    </cfRule>
    <cfRule type="cellIs" dxfId="1" priority="30500" operator="equal">
      <formula>1</formula>
    </cfRule>
  </conditionalFormatting>
  <conditionalFormatting sqref="D14054">
    <cfRule type="colorScale" priority="30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57">
    <cfRule type="colorScale" priority="30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5:K1405">
    <cfRule type="cellIs" dxfId="0" priority="2939" operator="equal">
      <formula>0</formula>
    </cfRule>
    <cfRule type="cellIs" dxfId="1" priority="2940" operator="equal">
      <formula>1</formula>
    </cfRule>
  </conditionalFormatting>
  <conditionalFormatting sqref="D14060:K14060">
    <cfRule type="cellIs" dxfId="0" priority="30517" operator="equal">
      <formula>0</formula>
    </cfRule>
    <cfRule type="cellIs" dxfId="1" priority="30518" operator="equal">
      <formula>1</formula>
    </cfRule>
  </conditionalFormatting>
  <conditionalFormatting sqref="D14061:K14061">
    <cfRule type="cellIs" dxfId="0" priority="30519" operator="equal">
      <formula>0</formula>
    </cfRule>
    <cfRule type="cellIs" dxfId="1" priority="30520" operator="equal">
      <formula>1</formula>
    </cfRule>
  </conditionalFormatting>
  <conditionalFormatting sqref="D14062:K14062">
    <cfRule type="cellIs" dxfId="0" priority="30521" operator="equal">
      <formula>0</formula>
    </cfRule>
    <cfRule type="cellIs" dxfId="1" priority="30522" operator="equal">
      <formula>1</formula>
    </cfRule>
  </conditionalFormatting>
  <conditionalFormatting sqref="D14063:K14063">
    <cfRule type="cellIs" dxfId="0" priority="30523" operator="equal">
      <formula>0</formula>
    </cfRule>
    <cfRule type="cellIs" dxfId="1" priority="30524" operator="equal">
      <formula>1</formula>
    </cfRule>
  </conditionalFormatting>
  <conditionalFormatting sqref="D14064:K14064">
    <cfRule type="cellIs" dxfId="0" priority="30525" operator="equal">
      <formula>0</formula>
    </cfRule>
    <cfRule type="cellIs" dxfId="1" priority="30526" operator="equal">
      <formula>1</formula>
    </cfRule>
  </conditionalFormatting>
  <conditionalFormatting sqref="D14065:K14065">
    <cfRule type="cellIs" dxfId="0" priority="30527" operator="equal">
      <formula>0</formula>
    </cfRule>
    <cfRule type="cellIs" dxfId="1" priority="30528" operator="equal">
      <formula>1</formula>
    </cfRule>
  </conditionalFormatting>
  <conditionalFormatting sqref="D14066">
    <cfRule type="colorScale" priority="30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69">
    <cfRule type="colorScale" priority="30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6:K1406">
    <cfRule type="cellIs" dxfId="0" priority="2941" operator="equal">
      <formula>0</formula>
    </cfRule>
    <cfRule type="cellIs" dxfId="1" priority="2942" operator="equal">
      <formula>1</formula>
    </cfRule>
  </conditionalFormatting>
  <conditionalFormatting sqref="D14072:K14072">
    <cfRule type="cellIs" dxfId="0" priority="30545" operator="equal">
      <formula>0</formula>
    </cfRule>
    <cfRule type="cellIs" dxfId="1" priority="30546" operator="equal">
      <formula>1</formula>
    </cfRule>
  </conditionalFormatting>
  <conditionalFormatting sqref="D14073:K14073">
    <cfRule type="cellIs" dxfId="0" priority="30547" operator="equal">
      <formula>0</formula>
    </cfRule>
    <cfRule type="cellIs" dxfId="1" priority="30548" operator="equal">
      <formula>1</formula>
    </cfRule>
  </conditionalFormatting>
  <conditionalFormatting sqref="D14074:K14074">
    <cfRule type="cellIs" dxfId="0" priority="30549" operator="equal">
      <formula>0</formula>
    </cfRule>
    <cfRule type="cellIs" dxfId="1" priority="30550" operator="equal">
      <formula>1</formula>
    </cfRule>
  </conditionalFormatting>
  <conditionalFormatting sqref="D14075:K14075">
    <cfRule type="cellIs" dxfId="0" priority="30551" operator="equal">
      <formula>0</formula>
    </cfRule>
    <cfRule type="cellIs" dxfId="1" priority="30552" operator="equal">
      <formula>1</formula>
    </cfRule>
  </conditionalFormatting>
  <conditionalFormatting sqref="D14076:K14076">
    <cfRule type="cellIs" dxfId="0" priority="30553" operator="equal">
      <formula>0</formula>
    </cfRule>
    <cfRule type="cellIs" dxfId="1" priority="30554" operator="equal">
      <formula>1</formula>
    </cfRule>
  </conditionalFormatting>
  <conditionalFormatting sqref="D14077:K14077">
    <cfRule type="cellIs" dxfId="0" priority="30555" operator="equal">
      <formula>0</formula>
    </cfRule>
    <cfRule type="cellIs" dxfId="1" priority="30556" operator="equal">
      <formula>1</formula>
    </cfRule>
  </conditionalFormatting>
  <conditionalFormatting sqref="D14078:K14078">
    <cfRule type="cellIs" dxfId="0" priority="30557" operator="equal">
      <formula>0</formula>
    </cfRule>
    <cfRule type="cellIs" dxfId="1" priority="30558" operator="equal">
      <formula>1</formula>
    </cfRule>
  </conditionalFormatting>
  <conditionalFormatting sqref="D14079:K14079">
    <cfRule type="cellIs" dxfId="0" priority="30559" operator="equal">
      <formula>0</formula>
    </cfRule>
    <cfRule type="cellIs" dxfId="1" priority="30560" operator="equal">
      <formula>1</formula>
    </cfRule>
  </conditionalFormatting>
  <conditionalFormatting sqref="D1407:K1407">
    <cfRule type="cellIs" dxfId="0" priority="2943" operator="equal">
      <formula>0</formula>
    </cfRule>
    <cfRule type="cellIs" dxfId="1" priority="2944" operator="equal">
      <formula>1</formula>
    </cfRule>
  </conditionalFormatting>
  <conditionalFormatting sqref="D14080:K14080">
    <cfRule type="cellIs" dxfId="0" priority="30561" operator="equal">
      <formula>0</formula>
    </cfRule>
    <cfRule type="cellIs" dxfId="1" priority="30562" operator="equal">
      <formula>1</formula>
    </cfRule>
  </conditionalFormatting>
  <conditionalFormatting sqref="D14081:K14081">
    <cfRule type="cellIs" dxfId="0" priority="30563" operator="equal">
      <formula>0</formula>
    </cfRule>
    <cfRule type="cellIs" dxfId="1" priority="30564" operator="equal">
      <formula>1</formula>
    </cfRule>
  </conditionalFormatting>
  <conditionalFormatting sqref="D14082">
    <cfRule type="colorScale" priority="30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85">
    <cfRule type="colorScale" priority="30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88:K14088">
    <cfRule type="cellIs" dxfId="0" priority="30581" operator="equal">
      <formula>0</formula>
    </cfRule>
    <cfRule type="cellIs" dxfId="1" priority="30582" operator="equal">
      <formula>1</formula>
    </cfRule>
  </conditionalFormatting>
  <conditionalFormatting sqref="D14089:K14089">
    <cfRule type="cellIs" dxfId="0" priority="30583" operator="equal">
      <formula>0</formula>
    </cfRule>
    <cfRule type="cellIs" dxfId="1" priority="30584" operator="equal">
      <formula>1</formula>
    </cfRule>
  </conditionalFormatting>
  <conditionalFormatting sqref="D1408:K1408">
    <cfRule type="cellIs" dxfId="0" priority="2945" operator="equal">
      <formula>0</formula>
    </cfRule>
    <cfRule type="cellIs" dxfId="1" priority="2946" operator="equal">
      <formula>1</formula>
    </cfRule>
  </conditionalFormatting>
  <conditionalFormatting sqref="D14090:K14090">
    <cfRule type="cellIs" dxfId="0" priority="30585" operator="equal">
      <formula>0</formula>
    </cfRule>
    <cfRule type="cellIs" dxfId="1" priority="30586" operator="equal">
      <formula>1</formula>
    </cfRule>
  </conditionalFormatting>
  <conditionalFormatting sqref="D14091:K14091">
    <cfRule type="cellIs" dxfId="0" priority="30587" operator="equal">
      <formula>0</formula>
    </cfRule>
    <cfRule type="cellIs" dxfId="1" priority="30588" operator="equal">
      <formula>1</formula>
    </cfRule>
  </conditionalFormatting>
  <conditionalFormatting sqref="D14092:K14092">
    <cfRule type="cellIs" dxfId="0" priority="30589" operator="equal">
      <formula>0</formula>
    </cfRule>
    <cfRule type="cellIs" dxfId="1" priority="30590" operator="equal">
      <formula>1</formula>
    </cfRule>
  </conditionalFormatting>
  <conditionalFormatting sqref="D14093:K14093">
    <cfRule type="cellIs" dxfId="0" priority="30591" operator="equal">
      <formula>0</formula>
    </cfRule>
    <cfRule type="cellIs" dxfId="1" priority="30592" operator="equal">
      <formula>1</formula>
    </cfRule>
  </conditionalFormatting>
  <conditionalFormatting sqref="D14094:K14094">
    <cfRule type="cellIs" dxfId="0" priority="30593" operator="equal">
      <formula>0</formula>
    </cfRule>
    <cfRule type="cellIs" dxfId="1" priority="30594" operator="equal">
      <formula>1</formula>
    </cfRule>
  </conditionalFormatting>
  <conditionalFormatting sqref="D14095:K14095">
    <cfRule type="cellIs" dxfId="0" priority="30595" operator="equal">
      <formula>0</formula>
    </cfRule>
    <cfRule type="cellIs" dxfId="1" priority="30596" operator="equal">
      <formula>1</formula>
    </cfRule>
  </conditionalFormatting>
  <conditionalFormatting sqref="D14096:K14096">
    <cfRule type="cellIs" dxfId="0" priority="30597" operator="equal">
      <formula>0</formula>
    </cfRule>
    <cfRule type="cellIs" dxfId="1" priority="30598" operator="equal">
      <formula>1</formula>
    </cfRule>
  </conditionalFormatting>
  <conditionalFormatting sqref="D14097:K14097">
    <cfRule type="cellIs" dxfId="0" priority="30599" operator="equal">
      <formula>0</formula>
    </cfRule>
    <cfRule type="cellIs" dxfId="1" priority="30600" operator="equal">
      <formula>1</formula>
    </cfRule>
  </conditionalFormatting>
  <conditionalFormatting sqref="D14098:K14098">
    <cfRule type="cellIs" dxfId="0" priority="30601" operator="equal">
      <formula>0</formula>
    </cfRule>
    <cfRule type="cellIs" dxfId="1" priority="30602" operator="equal">
      <formula>1</formula>
    </cfRule>
  </conditionalFormatting>
  <conditionalFormatting sqref="D14099:K14099">
    <cfRule type="cellIs" dxfId="0" priority="30603" operator="equal">
      <formula>0</formula>
    </cfRule>
    <cfRule type="cellIs" dxfId="1" priority="30604" operator="equal">
      <formula>1</formula>
    </cfRule>
  </conditionalFormatting>
  <conditionalFormatting sqref="D1409:K1409">
    <cfRule type="cellIs" dxfId="0" priority="2947" operator="equal">
      <formula>0</formula>
    </cfRule>
    <cfRule type="cellIs" dxfId="1" priority="2948" operator="equal">
      <formula>1</formula>
    </cfRule>
  </conditionalFormatting>
  <conditionalFormatting sqref="D140:K140">
    <cfRule type="cellIs" dxfId="0" priority="261" operator="equal">
      <formula>0</formula>
    </cfRule>
    <cfRule type="cellIs" dxfId="1" priority="262" operator="equal">
      <formula>1</formula>
    </cfRule>
  </conditionalFormatting>
  <conditionalFormatting sqref="D14100:K14100">
    <cfRule type="cellIs" dxfId="0" priority="30605" operator="equal">
      <formula>0</formula>
    </cfRule>
    <cfRule type="cellIs" dxfId="1" priority="30606" operator="equal">
      <formula>1</formula>
    </cfRule>
  </conditionalFormatting>
  <conditionalFormatting sqref="D14101:K14101">
    <cfRule type="cellIs" dxfId="0" priority="30607" operator="equal">
      <formula>0</formula>
    </cfRule>
    <cfRule type="cellIs" dxfId="1" priority="30608" operator="equal">
      <formula>1</formula>
    </cfRule>
  </conditionalFormatting>
  <conditionalFormatting sqref="D14102:K14102">
    <cfRule type="cellIs" dxfId="0" priority="30609" operator="equal">
      <formula>0</formula>
    </cfRule>
    <cfRule type="cellIs" dxfId="1" priority="30610" operator="equal">
      <formula>1</formula>
    </cfRule>
  </conditionalFormatting>
  <conditionalFormatting sqref="D14103:K14103">
    <cfRule type="cellIs" dxfId="0" priority="30611" operator="equal">
      <formula>0</formula>
    </cfRule>
    <cfRule type="cellIs" dxfId="1" priority="30612" operator="equal">
      <formula>1</formula>
    </cfRule>
  </conditionalFormatting>
  <conditionalFormatting sqref="D14104:K14104">
    <cfRule type="cellIs" dxfId="0" priority="30613" operator="equal">
      <formula>0</formula>
    </cfRule>
    <cfRule type="cellIs" dxfId="1" priority="30614" operator="equal">
      <formula>1</formula>
    </cfRule>
  </conditionalFormatting>
  <conditionalFormatting sqref="D14105:K14105">
    <cfRule type="cellIs" dxfId="0" priority="30615" operator="equal">
      <formula>0</formula>
    </cfRule>
    <cfRule type="cellIs" dxfId="1" priority="30616" operator="equal">
      <formula>1</formula>
    </cfRule>
  </conditionalFormatting>
  <conditionalFormatting sqref="D14106">
    <cfRule type="colorScale" priority="30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09:K14109">
    <cfRule type="cellIs" dxfId="0" priority="30625" operator="equal">
      <formula>0</formula>
    </cfRule>
    <cfRule type="cellIs" dxfId="1" priority="30626" operator="equal">
      <formula>1</formula>
    </cfRule>
  </conditionalFormatting>
  <conditionalFormatting sqref="D1410:K1410">
    <cfRule type="cellIs" dxfId="0" priority="2949" operator="equal">
      <formula>0</formula>
    </cfRule>
    <cfRule type="cellIs" dxfId="1" priority="2950" operator="equal">
      <formula>1</formula>
    </cfRule>
  </conditionalFormatting>
  <conditionalFormatting sqref="D14110:K14110">
    <cfRule type="cellIs" dxfId="0" priority="30627" operator="equal">
      <formula>0</formula>
    </cfRule>
    <cfRule type="cellIs" dxfId="1" priority="30628" operator="equal">
      <formula>1</formula>
    </cfRule>
  </conditionalFormatting>
  <conditionalFormatting sqref="D14111:K14111">
    <cfRule type="cellIs" dxfId="0" priority="30629" operator="equal">
      <formula>0</formula>
    </cfRule>
    <cfRule type="cellIs" dxfId="1" priority="30630" operator="equal">
      <formula>1</formula>
    </cfRule>
  </conditionalFormatting>
  <conditionalFormatting sqref="D14112:K14112">
    <cfRule type="cellIs" dxfId="0" priority="30631" operator="equal">
      <formula>0</formula>
    </cfRule>
    <cfRule type="cellIs" dxfId="1" priority="30632" operator="equal">
      <formula>1</formula>
    </cfRule>
  </conditionalFormatting>
  <conditionalFormatting sqref="D14113:K14113">
    <cfRule type="cellIs" dxfId="0" priority="30633" operator="equal">
      <formula>0</formula>
    </cfRule>
    <cfRule type="cellIs" dxfId="1" priority="30634" operator="equal">
      <formula>1</formula>
    </cfRule>
  </conditionalFormatting>
  <conditionalFormatting sqref="D14114:K14114">
    <cfRule type="cellIs" dxfId="0" priority="30635" operator="equal">
      <formula>0</formula>
    </cfRule>
    <cfRule type="cellIs" dxfId="1" priority="30636" operator="equal">
      <formula>1</formula>
    </cfRule>
  </conditionalFormatting>
  <conditionalFormatting sqref="D14115:K14115">
    <cfRule type="cellIs" dxfId="0" priority="30637" operator="equal">
      <formula>0</formula>
    </cfRule>
    <cfRule type="cellIs" dxfId="1" priority="30638" operator="equal">
      <formula>1</formula>
    </cfRule>
  </conditionalFormatting>
  <conditionalFormatting sqref="D14116:K14116">
    <cfRule type="cellIs" dxfId="0" priority="30639" operator="equal">
      <formula>0</formula>
    </cfRule>
    <cfRule type="cellIs" dxfId="1" priority="30640" operator="equal">
      <formula>1</formula>
    </cfRule>
  </conditionalFormatting>
  <conditionalFormatting sqref="D14117:K14117">
    <cfRule type="cellIs" dxfId="0" priority="30641" operator="equal">
      <formula>0</formula>
    </cfRule>
    <cfRule type="cellIs" dxfId="1" priority="30642" operator="equal">
      <formula>1</formula>
    </cfRule>
  </conditionalFormatting>
  <conditionalFormatting sqref="D14118:K14118">
    <cfRule type="cellIs" dxfId="0" priority="30643" operator="equal">
      <formula>0</formula>
    </cfRule>
    <cfRule type="cellIs" dxfId="1" priority="30644" operator="equal">
      <formula>1</formula>
    </cfRule>
  </conditionalFormatting>
  <conditionalFormatting sqref="D14119:K14119">
    <cfRule type="cellIs" dxfId="0" priority="30645" operator="equal">
      <formula>0</formula>
    </cfRule>
    <cfRule type="cellIs" dxfId="1" priority="30646" operator="equal">
      <formula>1</formula>
    </cfRule>
  </conditionalFormatting>
  <conditionalFormatting sqref="D1411:K1411">
    <cfRule type="cellIs" dxfId="0" priority="2951" operator="equal">
      <formula>0</formula>
    </cfRule>
    <cfRule type="cellIs" dxfId="1" priority="2952" operator="equal">
      <formula>1</formula>
    </cfRule>
  </conditionalFormatting>
  <conditionalFormatting sqref="D14120:K14120">
    <cfRule type="cellIs" dxfId="0" priority="30647" operator="equal">
      <formula>0</formula>
    </cfRule>
    <cfRule type="cellIs" dxfId="1" priority="30648" operator="equal">
      <formula>1</formula>
    </cfRule>
  </conditionalFormatting>
  <conditionalFormatting sqref="D14121:K14121">
    <cfRule type="cellIs" dxfId="0" priority="30649" operator="equal">
      <formula>0</formula>
    </cfRule>
    <cfRule type="cellIs" dxfId="1" priority="30650" operator="equal">
      <formula>1</formula>
    </cfRule>
  </conditionalFormatting>
  <conditionalFormatting sqref="D14122:K14122">
    <cfRule type="cellIs" dxfId="0" priority="30651" operator="equal">
      <formula>0</formula>
    </cfRule>
    <cfRule type="cellIs" dxfId="1" priority="30652" operator="equal">
      <formula>1</formula>
    </cfRule>
  </conditionalFormatting>
  <conditionalFormatting sqref="D14123:K14123">
    <cfRule type="cellIs" dxfId="0" priority="30653" operator="equal">
      <formula>0</formula>
    </cfRule>
    <cfRule type="cellIs" dxfId="1" priority="30654" operator="equal">
      <formula>1</formula>
    </cfRule>
  </conditionalFormatting>
  <conditionalFormatting sqref="D14124:K14124">
    <cfRule type="cellIs" dxfId="0" priority="30655" operator="equal">
      <formula>0</formula>
    </cfRule>
    <cfRule type="cellIs" dxfId="1" priority="30656" operator="equal">
      <formula>1</formula>
    </cfRule>
  </conditionalFormatting>
  <conditionalFormatting sqref="D14125:K14125">
    <cfRule type="cellIs" dxfId="0" priority="30657" operator="equal">
      <formula>0</formula>
    </cfRule>
    <cfRule type="cellIs" dxfId="1" priority="30658" operator="equal">
      <formula>1</formula>
    </cfRule>
  </conditionalFormatting>
  <conditionalFormatting sqref="D14126">
    <cfRule type="colorScale" priority="30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29">
    <cfRule type="colorScale" priority="30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2:K1412">
    <cfRule type="cellIs" dxfId="0" priority="2953" operator="equal">
      <formula>0</formula>
    </cfRule>
    <cfRule type="cellIs" dxfId="1" priority="2954" operator="equal">
      <formula>1</formula>
    </cfRule>
  </conditionalFormatting>
  <conditionalFormatting sqref="D14132:K14132">
    <cfRule type="cellIs" dxfId="0" priority="30675" operator="equal">
      <formula>0</formula>
    </cfRule>
    <cfRule type="cellIs" dxfId="1" priority="30676" operator="equal">
      <formula>1</formula>
    </cfRule>
  </conditionalFormatting>
  <conditionalFormatting sqref="D14133:K14133">
    <cfRule type="cellIs" dxfId="0" priority="30677" operator="equal">
      <formula>0</formula>
    </cfRule>
    <cfRule type="cellIs" dxfId="1" priority="30678" operator="equal">
      <formula>1</formula>
    </cfRule>
  </conditionalFormatting>
  <conditionalFormatting sqref="D14134:K14134">
    <cfRule type="cellIs" dxfId="0" priority="30679" operator="equal">
      <formula>0</formula>
    </cfRule>
    <cfRule type="cellIs" dxfId="1" priority="30680" operator="equal">
      <formula>1</formula>
    </cfRule>
  </conditionalFormatting>
  <conditionalFormatting sqref="D14135:K14135">
    <cfRule type="cellIs" dxfId="0" priority="30681" operator="equal">
      <formula>0</formula>
    </cfRule>
    <cfRule type="cellIs" dxfId="1" priority="30682" operator="equal">
      <formula>1</formula>
    </cfRule>
  </conditionalFormatting>
  <conditionalFormatting sqref="D14136:K14136">
    <cfRule type="cellIs" dxfId="0" priority="30683" operator="equal">
      <formula>0</formula>
    </cfRule>
    <cfRule type="cellIs" dxfId="1" priority="30684" operator="equal">
      <formula>1</formula>
    </cfRule>
  </conditionalFormatting>
  <conditionalFormatting sqref="D14137">
    <cfRule type="colorScale" priority="30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3:K1413">
    <cfRule type="cellIs" dxfId="0" priority="2955" operator="equal">
      <formula>0</formula>
    </cfRule>
    <cfRule type="cellIs" dxfId="1" priority="2956" operator="equal">
      <formula>1</formula>
    </cfRule>
  </conditionalFormatting>
  <conditionalFormatting sqref="D14140">
    <cfRule type="colorScale" priority="30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43:K14143">
    <cfRule type="cellIs" dxfId="0" priority="30701" operator="equal">
      <formula>0</formula>
    </cfRule>
    <cfRule type="cellIs" dxfId="1" priority="30702" operator="equal">
      <formula>1</formula>
    </cfRule>
  </conditionalFormatting>
  <conditionalFormatting sqref="D14144:K14144">
    <cfRule type="cellIs" dxfId="0" priority="30703" operator="equal">
      <formula>0</formula>
    </cfRule>
    <cfRule type="cellIs" dxfId="1" priority="30704" operator="equal">
      <formula>1</formula>
    </cfRule>
  </conditionalFormatting>
  <conditionalFormatting sqref="D14145:K14145">
    <cfRule type="cellIs" dxfId="0" priority="30705" operator="equal">
      <formula>0</formula>
    </cfRule>
    <cfRule type="cellIs" dxfId="1" priority="30706" operator="equal">
      <formula>1</formula>
    </cfRule>
  </conditionalFormatting>
  <conditionalFormatting sqref="D14146:K14146">
    <cfRule type="cellIs" dxfId="0" priority="30707" operator="equal">
      <formula>0</formula>
    </cfRule>
    <cfRule type="cellIs" dxfId="1" priority="30708" operator="equal">
      <formula>1</formula>
    </cfRule>
  </conditionalFormatting>
  <conditionalFormatting sqref="D14147:K14147">
    <cfRule type="cellIs" dxfId="0" priority="30709" operator="equal">
      <formula>0</formula>
    </cfRule>
    <cfRule type="cellIs" dxfId="1" priority="30710" operator="equal">
      <formula>1</formula>
    </cfRule>
  </conditionalFormatting>
  <conditionalFormatting sqref="D14148:K14148">
    <cfRule type="cellIs" dxfId="0" priority="30711" operator="equal">
      <formula>0</formula>
    </cfRule>
    <cfRule type="cellIs" dxfId="1" priority="30712" operator="equal">
      <formula>1</formula>
    </cfRule>
  </conditionalFormatting>
  <conditionalFormatting sqref="D14149">
    <cfRule type="colorScale" priority="31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4:K1414">
    <cfRule type="cellIs" dxfId="0" priority="2957" operator="equal">
      <formula>0</formula>
    </cfRule>
    <cfRule type="cellIs" dxfId="1" priority="2958" operator="equal">
      <formula>1</formula>
    </cfRule>
  </conditionalFormatting>
  <conditionalFormatting sqref="D14152">
    <cfRule type="colorScale" priority="30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55">
    <cfRule type="colorScale" priority="30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58:K14158">
    <cfRule type="cellIs" dxfId="0" priority="30737" operator="equal">
      <formula>0</formula>
    </cfRule>
    <cfRule type="cellIs" dxfId="1" priority="30738" operator="equal">
      <formula>1</formula>
    </cfRule>
  </conditionalFormatting>
  <conditionalFormatting sqref="D14159:K14159">
    <cfRule type="cellIs" dxfId="0" priority="30739" operator="equal">
      <formula>0</formula>
    </cfRule>
    <cfRule type="cellIs" dxfId="1" priority="30740" operator="equal">
      <formula>1</formula>
    </cfRule>
  </conditionalFormatting>
  <conditionalFormatting sqref="D1415:K1415">
    <cfRule type="cellIs" dxfId="0" priority="2959" operator="equal">
      <formula>0</formula>
    </cfRule>
    <cfRule type="cellIs" dxfId="1" priority="2960" operator="equal">
      <formula>1</formula>
    </cfRule>
  </conditionalFormatting>
  <conditionalFormatting sqref="D14160:K14160">
    <cfRule type="cellIs" dxfId="0" priority="30741" operator="equal">
      <formula>0</formula>
    </cfRule>
    <cfRule type="cellIs" dxfId="1" priority="30742" operator="equal">
      <formula>1</formula>
    </cfRule>
  </conditionalFormatting>
  <conditionalFormatting sqref="D14161:K14161">
    <cfRule type="cellIs" dxfId="0" priority="30743" operator="equal">
      <formula>0</formula>
    </cfRule>
    <cfRule type="cellIs" dxfId="1" priority="30744" operator="equal">
      <formula>1</formula>
    </cfRule>
  </conditionalFormatting>
  <conditionalFormatting sqref="D14162:K14162">
    <cfRule type="cellIs" dxfId="0" priority="30745" operator="equal">
      <formula>0</formula>
    </cfRule>
    <cfRule type="cellIs" dxfId="1" priority="30746" operator="equal">
      <formula>1</formula>
    </cfRule>
  </conditionalFormatting>
  <conditionalFormatting sqref="D14163:K14163">
    <cfRule type="cellIs" dxfId="0" priority="30747" operator="equal">
      <formula>0</formula>
    </cfRule>
    <cfRule type="cellIs" dxfId="1" priority="30748" operator="equal">
      <formula>1</formula>
    </cfRule>
  </conditionalFormatting>
  <conditionalFormatting sqref="D14164:K14164">
    <cfRule type="cellIs" dxfId="0" priority="30749" operator="equal">
      <formula>0</formula>
    </cfRule>
    <cfRule type="cellIs" dxfId="1" priority="30750" operator="equal">
      <formula>1</formula>
    </cfRule>
  </conditionalFormatting>
  <conditionalFormatting sqref="D14165:K14165">
    <cfRule type="cellIs" dxfId="0" priority="30751" operator="equal">
      <formula>0</formula>
    </cfRule>
    <cfRule type="cellIs" dxfId="1" priority="30752" operator="equal">
      <formula>1</formula>
    </cfRule>
  </conditionalFormatting>
  <conditionalFormatting sqref="D14166:K14166">
    <cfRule type="cellIs" dxfId="0" priority="30753" operator="equal">
      <formula>0</formula>
    </cfRule>
    <cfRule type="cellIs" dxfId="1" priority="30754" operator="equal">
      <formula>1</formula>
    </cfRule>
  </conditionalFormatting>
  <conditionalFormatting sqref="D14167:K14167">
    <cfRule type="cellIs" dxfId="0" priority="30755" operator="equal">
      <formula>0</formula>
    </cfRule>
    <cfRule type="cellIs" dxfId="1" priority="30756" operator="equal">
      <formula>1</formula>
    </cfRule>
  </conditionalFormatting>
  <conditionalFormatting sqref="D14168:K14168">
    <cfRule type="cellIs" dxfId="0" priority="30757" operator="equal">
      <formula>0</formula>
    </cfRule>
    <cfRule type="cellIs" dxfId="1" priority="30758" operator="equal">
      <formula>1</formula>
    </cfRule>
  </conditionalFormatting>
  <conditionalFormatting sqref="D14169:K14169">
    <cfRule type="cellIs" dxfId="0" priority="30759" operator="equal">
      <formula>0</formula>
    </cfRule>
    <cfRule type="cellIs" dxfId="1" priority="30760" operator="equal">
      <formula>1</formula>
    </cfRule>
  </conditionalFormatting>
  <conditionalFormatting sqref="D1416:K1416">
    <cfRule type="cellIs" dxfId="0" priority="2961" operator="equal">
      <formula>0</formula>
    </cfRule>
    <cfRule type="cellIs" dxfId="1" priority="2962" operator="equal">
      <formula>1</formula>
    </cfRule>
  </conditionalFormatting>
  <conditionalFormatting sqref="D14170:K14170">
    <cfRule type="cellIs" dxfId="0" priority="30761" operator="equal">
      <formula>0</formula>
    </cfRule>
    <cfRule type="cellIs" dxfId="1" priority="30762" operator="equal">
      <formula>1</formula>
    </cfRule>
  </conditionalFormatting>
  <conditionalFormatting sqref="D14171:K14171">
    <cfRule type="cellIs" dxfId="0" priority="30763" operator="equal">
      <formula>0</formula>
    </cfRule>
    <cfRule type="cellIs" dxfId="1" priority="30764" operator="equal">
      <formula>1</formula>
    </cfRule>
  </conditionalFormatting>
  <conditionalFormatting sqref="D14172:K14172">
    <cfRule type="cellIs" dxfId="0" priority="30765" operator="equal">
      <formula>0</formula>
    </cfRule>
    <cfRule type="cellIs" dxfId="1" priority="30766" operator="equal">
      <formula>1</formula>
    </cfRule>
  </conditionalFormatting>
  <conditionalFormatting sqref="D14173:K14173">
    <cfRule type="cellIs" dxfId="0" priority="30767" operator="equal">
      <formula>0</formula>
    </cfRule>
    <cfRule type="cellIs" dxfId="1" priority="30768" operator="equal">
      <formula>1</formula>
    </cfRule>
  </conditionalFormatting>
  <conditionalFormatting sqref="D14174:K14174">
    <cfRule type="cellIs" dxfId="0" priority="30769" operator="equal">
      <formula>0</formula>
    </cfRule>
    <cfRule type="cellIs" dxfId="1" priority="30770" operator="equal">
      <formula>1</formula>
    </cfRule>
  </conditionalFormatting>
  <conditionalFormatting sqref="D14175:K14175">
    <cfRule type="cellIs" dxfId="0" priority="30771" operator="equal">
      <formula>0</formula>
    </cfRule>
    <cfRule type="cellIs" dxfId="1" priority="30772" operator="equal">
      <formula>1</formula>
    </cfRule>
  </conditionalFormatting>
  <conditionalFormatting sqref="D14176:K14176">
    <cfRule type="cellIs" dxfId="0" priority="30773" operator="equal">
      <formula>0</formula>
    </cfRule>
    <cfRule type="cellIs" dxfId="1" priority="30774" operator="equal">
      <formula>1</formula>
    </cfRule>
  </conditionalFormatting>
  <conditionalFormatting sqref="D14177:K14177">
    <cfRule type="cellIs" dxfId="0" priority="30775" operator="equal">
      <formula>0</formula>
    </cfRule>
    <cfRule type="cellIs" dxfId="1" priority="30776" operator="equal">
      <formula>1</formula>
    </cfRule>
  </conditionalFormatting>
  <conditionalFormatting sqref="D14178:K14178">
    <cfRule type="cellIs" dxfId="0" priority="30777" operator="equal">
      <formula>0</formula>
    </cfRule>
    <cfRule type="cellIs" dxfId="1" priority="30778" operator="equal">
      <formula>1</formula>
    </cfRule>
  </conditionalFormatting>
  <conditionalFormatting sqref="D14179:K14179">
    <cfRule type="cellIs" dxfId="0" priority="30779" operator="equal">
      <formula>0</formula>
    </cfRule>
    <cfRule type="cellIs" dxfId="1" priority="30780" operator="equal">
      <formula>1</formula>
    </cfRule>
  </conditionalFormatting>
  <conditionalFormatting sqref="D1417:K1417">
    <cfRule type="cellIs" dxfId="0" priority="2963" operator="equal">
      <formula>0</formula>
    </cfRule>
    <cfRule type="cellIs" dxfId="1" priority="2964" operator="equal">
      <formula>1</formula>
    </cfRule>
  </conditionalFormatting>
  <conditionalFormatting sqref="D14180">
    <cfRule type="colorScale" priority="30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83:K14183">
    <cfRule type="cellIs" dxfId="0" priority="30789" operator="equal">
      <formula>0</formula>
    </cfRule>
    <cfRule type="cellIs" dxfId="1" priority="30790" operator="equal">
      <formula>1</formula>
    </cfRule>
  </conditionalFormatting>
  <conditionalFormatting sqref="D14184:K14184">
    <cfRule type="cellIs" dxfId="0" priority="30791" operator="equal">
      <formula>0</formula>
    </cfRule>
    <cfRule type="cellIs" dxfId="1" priority="30792" operator="equal">
      <formula>1</formula>
    </cfRule>
  </conditionalFormatting>
  <conditionalFormatting sqref="D14185:K14185">
    <cfRule type="cellIs" dxfId="0" priority="30793" operator="equal">
      <formula>0</formula>
    </cfRule>
    <cfRule type="cellIs" dxfId="1" priority="30794" operator="equal">
      <formula>1</formula>
    </cfRule>
  </conditionalFormatting>
  <conditionalFormatting sqref="D14186:K14186">
    <cfRule type="cellIs" dxfId="0" priority="30795" operator="equal">
      <formula>0</formula>
    </cfRule>
    <cfRule type="cellIs" dxfId="1" priority="30796" operator="equal">
      <formula>1</formula>
    </cfRule>
  </conditionalFormatting>
  <conditionalFormatting sqref="D14187:K14187">
    <cfRule type="cellIs" dxfId="0" priority="30797" operator="equal">
      <formula>0</formula>
    </cfRule>
    <cfRule type="cellIs" dxfId="1" priority="30798" operator="equal">
      <formula>1</formula>
    </cfRule>
  </conditionalFormatting>
  <conditionalFormatting sqref="D14188:K14188">
    <cfRule type="cellIs" dxfId="0" priority="30799" operator="equal">
      <formula>0</formula>
    </cfRule>
    <cfRule type="cellIs" dxfId="1" priority="30800" operator="equal">
      <formula>1</formula>
    </cfRule>
  </conditionalFormatting>
  <conditionalFormatting sqref="D14189:K14189">
    <cfRule type="cellIs" dxfId="0" priority="30801" operator="equal">
      <formula>0</formula>
    </cfRule>
    <cfRule type="cellIs" dxfId="1" priority="30802" operator="equal">
      <formula>1</formula>
    </cfRule>
  </conditionalFormatting>
  <conditionalFormatting sqref="D1418:K1418">
    <cfRule type="cellIs" dxfId="0" priority="2965" operator="equal">
      <formula>0</formula>
    </cfRule>
    <cfRule type="cellIs" dxfId="1" priority="2966" operator="equal">
      <formula>1</formula>
    </cfRule>
  </conditionalFormatting>
  <conditionalFormatting sqref="D14190:K14190">
    <cfRule type="cellIs" dxfId="0" priority="30803" operator="equal">
      <formula>0</formula>
    </cfRule>
    <cfRule type="cellIs" dxfId="1" priority="30804" operator="equal">
      <formula>1</formula>
    </cfRule>
  </conditionalFormatting>
  <conditionalFormatting sqref="D14191:K14191">
    <cfRule type="cellIs" dxfId="0" priority="30805" operator="equal">
      <formula>0</formula>
    </cfRule>
    <cfRule type="cellIs" dxfId="1" priority="30806" operator="equal">
      <formula>1</formula>
    </cfRule>
  </conditionalFormatting>
  <conditionalFormatting sqref="D14192:K14192">
    <cfRule type="cellIs" dxfId="0" priority="30807" operator="equal">
      <formula>0</formula>
    </cfRule>
    <cfRule type="cellIs" dxfId="1" priority="30808" operator="equal">
      <formula>1</formula>
    </cfRule>
  </conditionalFormatting>
  <conditionalFormatting sqref="D14193:K14193">
    <cfRule type="cellIs" dxfId="0" priority="30809" operator="equal">
      <formula>0</formula>
    </cfRule>
    <cfRule type="cellIs" dxfId="1" priority="30810" operator="equal">
      <formula>1</formula>
    </cfRule>
  </conditionalFormatting>
  <conditionalFormatting sqref="D14194:K14194">
    <cfRule type="cellIs" dxfId="0" priority="30811" operator="equal">
      <formula>0</formula>
    </cfRule>
    <cfRule type="cellIs" dxfId="1" priority="30812" operator="equal">
      <formula>1</formula>
    </cfRule>
  </conditionalFormatting>
  <conditionalFormatting sqref="D14195:K14195">
    <cfRule type="cellIs" dxfId="0" priority="30813" operator="equal">
      <formula>0</formula>
    </cfRule>
    <cfRule type="cellIs" dxfId="1" priority="30814" operator="equal">
      <formula>1</formula>
    </cfRule>
  </conditionalFormatting>
  <conditionalFormatting sqref="D14196:K14196">
    <cfRule type="cellIs" dxfId="0" priority="30815" operator="equal">
      <formula>0</formula>
    </cfRule>
    <cfRule type="cellIs" dxfId="1" priority="30816" operator="equal">
      <formula>1</formula>
    </cfRule>
  </conditionalFormatting>
  <conditionalFormatting sqref="D14197:K14197">
    <cfRule type="cellIs" dxfId="0" priority="30817" operator="equal">
      <formula>0</formula>
    </cfRule>
    <cfRule type="cellIs" dxfId="1" priority="30818" operator="equal">
      <formula>1</formula>
    </cfRule>
  </conditionalFormatting>
  <conditionalFormatting sqref="D14198:K14198">
    <cfRule type="cellIs" dxfId="0" priority="30819" operator="equal">
      <formula>0</formula>
    </cfRule>
    <cfRule type="cellIs" dxfId="1" priority="30820" operator="equal">
      <formula>1</formula>
    </cfRule>
  </conditionalFormatting>
  <conditionalFormatting sqref="D14199:K14199">
    <cfRule type="cellIs" dxfId="0" priority="30821" operator="equal">
      <formula>0</formula>
    </cfRule>
    <cfRule type="cellIs" dxfId="1" priority="30822" operator="equal">
      <formula>1</formula>
    </cfRule>
  </conditionalFormatting>
  <conditionalFormatting sqref="D1419:K1419">
    <cfRule type="cellIs" dxfId="0" priority="2967" operator="equal">
      <formula>0</formula>
    </cfRule>
    <cfRule type="cellIs" dxfId="1" priority="2968" operator="equal">
      <formula>1</formula>
    </cfRule>
  </conditionalFormatting>
  <conditionalFormatting sqref="D141:K141">
    <cfRule type="cellIs" dxfId="0" priority="263" operator="equal">
      <formula>0</formula>
    </cfRule>
    <cfRule type="cellIs" dxfId="1" priority="264" operator="equal">
      <formula>1</formula>
    </cfRule>
  </conditionalFormatting>
  <conditionalFormatting sqref="D14200:K14200">
    <cfRule type="cellIs" dxfId="0" priority="30823" operator="equal">
      <formula>0</formula>
    </cfRule>
    <cfRule type="cellIs" dxfId="1" priority="30824" operator="equal">
      <formula>1</formula>
    </cfRule>
  </conditionalFormatting>
  <conditionalFormatting sqref="D14201:K14201">
    <cfRule type="cellIs" dxfId="0" priority="30825" operator="equal">
      <formula>0</formula>
    </cfRule>
    <cfRule type="cellIs" dxfId="1" priority="30826" operator="equal">
      <formula>1</formula>
    </cfRule>
  </conditionalFormatting>
  <conditionalFormatting sqref="D14202:K14202">
    <cfRule type="cellIs" dxfId="0" priority="30827" operator="equal">
      <formula>0</formula>
    </cfRule>
    <cfRule type="cellIs" dxfId="1" priority="30828" operator="equal">
      <formula>1</formula>
    </cfRule>
  </conditionalFormatting>
  <conditionalFormatting sqref="D14203">
    <cfRule type="colorScale" priority="30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06:K14206">
    <cfRule type="cellIs" dxfId="0" priority="30837" operator="equal">
      <formula>0</formula>
    </cfRule>
    <cfRule type="cellIs" dxfId="1" priority="30838" operator="equal">
      <formula>1</formula>
    </cfRule>
  </conditionalFormatting>
  <conditionalFormatting sqref="D14207">
    <cfRule type="colorScale" priority="30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0:K1420">
    <cfRule type="cellIs" dxfId="0" priority="2969" operator="equal">
      <formula>0</formula>
    </cfRule>
    <cfRule type="cellIs" dxfId="1" priority="2970" operator="equal">
      <formula>1</formula>
    </cfRule>
  </conditionalFormatting>
  <conditionalFormatting sqref="D14210:K14210">
    <cfRule type="cellIs" dxfId="0" priority="30847" operator="equal">
      <formula>0</formula>
    </cfRule>
    <cfRule type="cellIs" dxfId="1" priority="30848" operator="equal">
      <formula>1</formula>
    </cfRule>
  </conditionalFormatting>
  <conditionalFormatting sqref="D14211:K14211">
    <cfRule type="cellIs" dxfId="0" priority="30849" operator="equal">
      <formula>0</formula>
    </cfRule>
    <cfRule type="cellIs" dxfId="1" priority="30850" operator="equal">
      <formula>1</formula>
    </cfRule>
  </conditionalFormatting>
  <conditionalFormatting sqref="D14212:K14212">
    <cfRule type="cellIs" dxfId="0" priority="30851" operator="equal">
      <formula>0</formula>
    </cfRule>
    <cfRule type="cellIs" dxfId="1" priority="30852" operator="equal">
      <formula>1</formula>
    </cfRule>
  </conditionalFormatting>
  <conditionalFormatting sqref="D14213:K14213">
    <cfRule type="cellIs" dxfId="0" priority="30853" operator="equal">
      <formula>0</formula>
    </cfRule>
    <cfRule type="cellIs" dxfId="1" priority="30854" operator="equal">
      <formula>1</formula>
    </cfRule>
  </conditionalFormatting>
  <conditionalFormatting sqref="D14214:K14214">
    <cfRule type="cellIs" dxfId="0" priority="30855" operator="equal">
      <formula>0</formula>
    </cfRule>
    <cfRule type="cellIs" dxfId="1" priority="30856" operator="equal">
      <formula>1</formula>
    </cfRule>
  </conditionalFormatting>
  <conditionalFormatting sqref="D14215:K14215">
    <cfRule type="cellIs" dxfId="0" priority="30857" operator="equal">
      <formula>0</formula>
    </cfRule>
    <cfRule type="cellIs" dxfId="1" priority="30858" operator="equal">
      <formula>1</formula>
    </cfRule>
  </conditionalFormatting>
  <conditionalFormatting sqref="D14216:K14216">
    <cfRule type="cellIs" dxfId="0" priority="30859" operator="equal">
      <formula>0</formula>
    </cfRule>
    <cfRule type="cellIs" dxfId="1" priority="30860" operator="equal">
      <formula>1</formula>
    </cfRule>
  </conditionalFormatting>
  <conditionalFormatting sqref="D14217:K14217">
    <cfRule type="cellIs" dxfId="0" priority="30861" operator="equal">
      <formula>0</formula>
    </cfRule>
    <cfRule type="cellIs" dxfId="1" priority="30862" operator="equal">
      <formula>1</formula>
    </cfRule>
  </conditionalFormatting>
  <conditionalFormatting sqref="D14218:K14218">
    <cfRule type="cellIs" dxfId="0" priority="30863" operator="equal">
      <formula>0</formula>
    </cfRule>
    <cfRule type="cellIs" dxfId="1" priority="30864" operator="equal">
      <formula>1</formula>
    </cfRule>
  </conditionalFormatting>
  <conditionalFormatting sqref="D14219:K14219">
    <cfRule type="cellIs" dxfId="0" priority="30865" operator="equal">
      <formula>0</formula>
    </cfRule>
    <cfRule type="cellIs" dxfId="1" priority="30866" operator="equal">
      <formula>1</formula>
    </cfRule>
  </conditionalFormatting>
  <conditionalFormatting sqref="D1421:K1421">
    <cfRule type="cellIs" dxfId="0" priority="2971" operator="equal">
      <formula>0</formula>
    </cfRule>
    <cfRule type="cellIs" dxfId="1" priority="2972" operator="equal">
      <formula>1</formula>
    </cfRule>
  </conditionalFormatting>
  <conditionalFormatting sqref="D14220:K14220">
    <cfRule type="cellIs" dxfId="0" priority="30867" operator="equal">
      <formula>0</formula>
    </cfRule>
    <cfRule type="cellIs" dxfId="1" priority="30868" operator="equal">
      <formula>1</formula>
    </cfRule>
  </conditionalFormatting>
  <conditionalFormatting sqref="D14221:K14221">
    <cfRule type="cellIs" dxfId="0" priority="30869" operator="equal">
      <formula>0</formula>
    </cfRule>
    <cfRule type="cellIs" dxfId="1" priority="30870" operator="equal">
      <formula>1</formula>
    </cfRule>
  </conditionalFormatting>
  <conditionalFormatting sqref="D14222:K14222">
    <cfRule type="cellIs" dxfId="0" priority="30871" operator="equal">
      <formula>0</formula>
    </cfRule>
    <cfRule type="cellIs" dxfId="1" priority="30872" operator="equal">
      <formula>1</formula>
    </cfRule>
  </conditionalFormatting>
  <conditionalFormatting sqref="D14223:K14223">
    <cfRule type="cellIs" dxfId="0" priority="30873" operator="equal">
      <formula>0</formula>
    </cfRule>
    <cfRule type="cellIs" dxfId="1" priority="30874" operator="equal">
      <formula>1</formula>
    </cfRule>
  </conditionalFormatting>
  <conditionalFormatting sqref="D14224:K14224">
    <cfRule type="cellIs" dxfId="0" priority="30875" operator="equal">
      <formula>0</formula>
    </cfRule>
    <cfRule type="cellIs" dxfId="1" priority="30876" operator="equal">
      <formula>1</formula>
    </cfRule>
  </conditionalFormatting>
  <conditionalFormatting sqref="D14225:K14225">
    <cfRule type="cellIs" dxfId="0" priority="30877" operator="equal">
      <formula>0</formula>
    </cfRule>
    <cfRule type="cellIs" dxfId="1" priority="30878" operator="equal">
      <formula>1</formula>
    </cfRule>
  </conditionalFormatting>
  <conditionalFormatting sqref="D14226:K14226">
    <cfRule type="cellIs" dxfId="0" priority="30879" operator="equal">
      <formula>0</formula>
    </cfRule>
    <cfRule type="cellIs" dxfId="1" priority="30880" operator="equal">
      <formula>1</formula>
    </cfRule>
  </conditionalFormatting>
  <conditionalFormatting sqref="D14227:K14227">
    <cfRule type="cellIs" dxfId="0" priority="30881" operator="equal">
      <formula>0</formula>
    </cfRule>
    <cfRule type="cellIs" dxfId="1" priority="30882" operator="equal">
      <formula>1</formula>
    </cfRule>
  </conditionalFormatting>
  <conditionalFormatting sqref="D14228:K14228">
    <cfRule type="cellIs" dxfId="0" priority="30883" operator="equal">
      <formula>0</formula>
    </cfRule>
    <cfRule type="cellIs" dxfId="1" priority="30884" operator="equal">
      <formula>1</formula>
    </cfRule>
  </conditionalFormatting>
  <conditionalFormatting sqref="D14229:K14229">
    <cfRule type="cellIs" dxfId="0" priority="30885" operator="equal">
      <formula>0</formula>
    </cfRule>
    <cfRule type="cellIs" dxfId="1" priority="30886" operator="equal">
      <formula>1</formula>
    </cfRule>
  </conditionalFormatting>
  <conditionalFormatting sqref="D1422:K1422">
    <cfRule type="cellIs" dxfId="0" priority="2973" operator="equal">
      <formula>0</formula>
    </cfRule>
    <cfRule type="cellIs" dxfId="1" priority="2974" operator="equal">
      <formula>1</formula>
    </cfRule>
  </conditionalFormatting>
  <conditionalFormatting sqref="D14230:K14230">
    <cfRule type="cellIs" dxfId="0" priority="30887" operator="equal">
      <formula>0</formula>
    </cfRule>
    <cfRule type="cellIs" dxfId="1" priority="30888" operator="equal">
      <formula>1</formula>
    </cfRule>
  </conditionalFormatting>
  <conditionalFormatting sqref="D14231:K14231">
    <cfRule type="cellIs" dxfId="0" priority="30889" operator="equal">
      <formula>0</formula>
    </cfRule>
    <cfRule type="cellIs" dxfId="1" priority="30890" operator="equal">
      <formula>1</formula>
    </cfRule>
  </conditionalFormatting>
  <conditionalFormatting sqref="D14232">
    <cfRule type="colorScale" priority="30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35:K14235">
    <cfRule type="cellIs" dxfId="0" priority="30899" operator="equal">
      <formula>0</formula>
    </cfRule>
    <cfRule type="cellIs" dxfId="1" priority="30900" operator="equal">
      <formula>1</formula>
    </cfRule>
  </conditionalFormatting>
  <conditionalFormatting sqref="D14236:K14236">
    <cfRule type="cellIs" dxfId="0" priority="30901" operator="equal">
      <formula>0</formula>
    </cfRule>
    <cfRule type="cellIs" dxfId="1" priority="30902" operator="equal">
      <formula>1</formula>
    </cfRule>
  </conditionalFormatting>
  <conditionalFormatting sqref="D14237:K14237">
    <cfRule type="cellIs" dxfId="0" priority="30903" operator="equal">
      <formula>0</formula>
    </cfRule>
    <cfRule type="cellIs" dxfId="1" priority="30904" operator="equal">
      <formula>1</formula>
    </cfRule>
  </conditionalFormatting>
  <conditionalFormatting sqref="D14238:K14238">
    <cfRule type="cellIs" dxfId="0" priority="30905" operator="equal">
      <formula>0</formula>
    </cfRule>
    <cfRule type="cellIs" dxfId="1" priority="30906" operator="equal">
      <formula>1</formula>
    </cfRule>
  </conditionalFormatting>
  <conditionalFormatting sqref="D14239:K14239">
    <cfRule type="cellIs" dxfId="0" priority="30907" operator="equal">
      <formula>0</formula>
    </cfRule>
    <cfRule type="cellIs" dxfId="1" priority="30908" operator="equal">
      <formula>1</formula>
    </cfRule>
  </conditionalFormatting>
  <conditionalFormatting sqref="D1423:K1423">
    <cfRule type="cellIs" dxfId="0" priority="2975" operator="equal">
      <formula>0</formula>
    </cfRule>
    <cfRule type="cellIs" dxfId="1" priority="2976" operator="equal">
      <formula>1</formula>
    </cfRule>
  </conditionalFormatting>
  <conditionalFormatting sqref="D1424">
    <cfRule type="colorScale" priority="3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40:K14240">
    <cfRule type="cellIs" dxfId="0" priority="30909" operator="equal">
      <formula>0</formula>
    </cfRule>
    <cfRule type="cellIs" dxfId="1" priority="30910" operator="equal">
      <formula>1</formula>
    </cfRule>
  </conditionalFormatting>
  <conditionalFormatting sqref="D14241:K14241">
    <cfRule type="cellIs" dxfId="0" priority="30911" operator="equal">
      <formula>0</formula>
    </cfRule>
    <cfRule type="cellIs" dxfId="1" priority="30912" operator="equal">
      <formula>1</formula>
    </cfRule>
  </conditionalFormatting>
  <conditionalFormatting sqref="D14242:K14242">
    <cfRule type="cellIs" dxfId="0" priority="30913" operator="equal">
      <formula>0</formula>
    </cfRule>
    <cfRule type="cellIs" dxfId="1" priority="30914" operator="equal">
      <formula>1</formula>
    </cfRule>
  </conditionalFormatting>
  <conditionalFormatting sqref="D14243:K14243">
    <cfRule type="cellIs" dxfId="0" priority="30915" operator="equal">
      <formula>0</formula>
    </cfRule>
    <cfRule type="cellIs" dxfId="1" priority="30916" operator="equal">
      <formula>1</formula>
    </cfRule>
  </conditionalFormatting>
  <conditionalFormatting sqref="D14244:K14244">
    <cfRule type="cellIs" dxfId="0" priority="30917" operator="equal">
      <formula>0</formula>
    </cfRule>
    <cfRule type="cellIs" dxfId="1" priority="30918" operator="equal">
      <formula>1</formula>
    </cfRule>
  </conditionalFormatting>
  <conditionalFormatting sqref="D14245:K14245">
    <cfRule type="cellIs" dxfId="0" priority="30919" operator="equal">
      <formula>0</formula>
    </cfRule>
    <cfRule type="cellIs" dxfId="1" priority="30920" operator="equal">
      <formula>1</formula>
    </cfRule>
  </conditionalFormatting>
  <conditionalFormatting sqref="D14246:K14246">
    <cfRule type="cellIs" dxfId="0" priority="30921" operator="equal">
      <formula>0</formula>
    </cfRule>
    <cfRule type="cellIs" dxfId="1" priority="30922" operator="equal">
      <formula>1</formula>
    </cfRule>
  </conditionalFormatting>
  <conditionalFormatting sqref="D14247:K14247">
    <cfRule type="cellIs" dxfId="0" priority="30923" operator="equal">
      <formula>0</formula>
    </cfRule>
    <cfRule type="cellIs" dxfId="1" priority="30924" operator="equal">
      <formula>1</formula>
    </cfRule>
  </conditionalFormatting>
  <conditionalFormatting sqref="D14248:K14248">
    <cfRule type="cellIs" dxfId="0" priority="30925" operator="equal">
      <formula>0</formula>
    </cfRule>
    <cfRule type="cellIs" dxfId="1" priority="30926" operator="equal">
      <formula>1</formula>
    </cfRule>
  </conditionalFormatting>
  <conditionalFormatting sqref="D14249:K14249">
    <cfRule type="cellIs" dxfId="0" priority="30927" operator="equal">
      <formula>0</formula>
    </cfRule>
    <cfRule type="cellIs" dxfId="1" priority="30928" operator="equal">
      <formula>1</formula>
    </cfRule>
  </conditionalFormatting>
  <conditionalFormatting sqref="D14250:K14250">
    <cfRule type="cellIs" dxfId="0" priority="30929" operator="equal">
      <formula>0</formula>
    </cfRule>
    <cfRule type="cellIs" dxfId="1" priority="30930" operator="equal">
      <formula>1</formula>
    </cfRule>
  </conditionalFormatting>
  <conditionalFormatting sqref="D14251:K14251">
    <cfRule type="cellIs" dxfId="0" priority="30931" operator="equal">
      <formula>0</formula>
    </cfRule>
    <cfRule type="cellIs" dxfId="1" priority="30932" operator="equal">
      <formula>1</formula>
    </cfRule>
  </conditionalFormatting>
  <conditionalFormatting sqref="D14252:K14252">
    <cfRule type="cellIs" dxfId="0" priority="30933" operator="equal">
      <formula>0</formula>
    </cfRule>
    <cfRule type="cellIs" dxfId="1" priority="30934" operator="equal">
      <formula>1</formula>
    </cfRule>
  </conditionalFormatting>
  <conditionalFormatting sqref="D14253:K14253">
    <cfRule type="cellIs" dxfId="0" priority="30935" operator="equal">
      <formula>0</formula>
    </cfRule>
    <cfRule type="cellIs" dxfId="1" priority="30936" operator="equal">
      <formula>1</formula>
    </cfRule>
  </conditionalFormatting>
  <conditionalFormatting sqref="D14254:K14254">
    <cfRule type="cellIs" dxfId="0" priority="30937" operator="equal">
      <formula>0</formula>
    </cfRule>
    <cfRule type="cellIs" dxfId="1" priority="30938" operator="equal">
      <formula>1</formula>
    </cfRule>
  </conditionalFormatting>
  <conditionalFormatting sqref="D14255:K14255">
    <cfRule type="cellIs" dxfId="0" priority="30939" operator="equal">
      <formula>0</formula>
    </cfRule>
    <cfRule type="cellIs" dxfId="1" priority="30940" operator="equal">
      <formula>1</formula>
    </cfRule>
  </conditionalFormatting>
  <conditionalFormatting sqref="D14256">
    <cfRule type="colorScale" priority="30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59">
    <cfRule type="colorScale" priority="30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62:K14262">
    <cfRule type="cellIs" dxfId="0" priority="30957" operator="equal">
      <formula>0</formula>
    </cfRule>
    <cfRule type="cellIs" dxfId="1" priority="30958" operator="equal">
      <formula>1</formula>
    </cfRule>
  </conditionalFormatting>
  <conditionalFormatting sqref="D14263">
    <cfRule type="colorScale" priority="30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66">
    <cfRule type="colorScale" priority="30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69:K14269">
    <cfRule type="cellIs" dxfId="0" priority="30975" operator="equal">
      <formula>0</formula>
    </cfRule>
    <cfRule type="cellIs" dxfId="1" priority="30976" operator="equal">
      <formula>1</formula>
    </cfRule>
  </conditionalFormatting>
  <conditionalFormatting sqref="D14270:K14270">
    <cfRule type="cellIs" dxfId="0" priority="30977" operator="equal">
      <formula>0</formula>
    </cfRule>
    <cfRule type="cellIs" dxfId="1" priority="30978" operator="equal">
      <formula>1</formula>
    </cfRule>
  </conditionalFormatting>
  <conditionalFormatting sqref="D14271:K14271">
    <cfRule type="cellIs" dxfId="0" priority="30979" operator="equal">
      <formula>0</formula>
    </cfRule>
    <cfRule type="cellIs" dxfId="1" priority="30980" operator="equal">
      <formula>1</formula>
    </cfRule>
  </conditionalFormatting>
  <conditionalFormatting sqref="D14272">
    <cfRule type="colorScale" priority="31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75">
    <cfRule type="colorScale" priority="31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78:K14278">
    <cfRule type="cellIs" dxfId="0" priority="30997" operator="equal">
      <formula>0</formula>
    </cfRule>
    <cfRule type="cellIs" dxfId="1" priority="30998" operator="equal">
      <formula>1</formula>
    </cfRule>
  </conditionalFormatting>
  <conditionalFormatting sqref="D14279:K14279">
    <cfRule type="cellIs" dxfId="0" priority="30999" operator="equal">
      <formula>0</formula>
    </cfRule>
    <cfRule type="cellIs" dxfId="1" priority="31000" operator="equal">
      <formula>1</formula>
    </cfRule>
  </conditionalFormatting>
  <conditionalFormatting sqref="D1427:K1427">
    <cfRule type="cellIs" dxfId="0" priority="2985" operator="equal">
      <formula>0</formula>
    </cfRule>
    <cfRule type="cellIs" dxfId="1" priority="2986" operator="equal">
      <formula>1</formula>
    </cfRule>
  </conditionalFormatting>
  <conditionalFormatting sqref="D14280:K14280">
    <cfRule type="cellIs" dxfId="0" priority="31001" operator="equal">
      <formula>0</formula>
    </cfRule>
    <cfRule type="cellIs" dxfId="1" priority="31002" operator="equal">
      <formula>1</formula>
    </cfRule>
  </conditionalFormatting>
  <conditionalFormatting sqref="D14281:K14281">
    <cfRule type="cellIs" dxfId="0" priority="31003" operator="equal">
      <formula>0</formula>
    </cfRule>
    <cfRule type="cellIs" dxfId="1" priority="31004" operator="equal">
      <formula>1</formula>
    </cfRule>
  </conditionalFormatting>
  <conditionalFormatting sqref="D14282:K14282">
    <cfRule type="cellIs" dxfId="0" priority="31005" operator="equal">
      <formula>0</formula>
    </cfRule>
    <cfRule type="cellIs" dxfId="1" priority="31006" operator="equal">
      <formula>1</formula>
    </cfRule>
  </conditionalFormatting>
  <conditionalFormatting sqref="D14283:K14283">
    <cfRule type="cellIs" dxfId="0" priority="31007" operator="equal">
      <formula>0</formula>
    </cfRule>
    <cfRule type="cellIs" dxfId="1" priority="31008" operator="equal">
      <formula>1</formula>
    </cfRule>
  </conditionalFormatting>
  <conditionalFormatting sqref="D14284:K14284">
    <cfRule type="cellIs" dxfId="0" priority="31009" operator="equal">
      <formula>0</formula>
    </cfRule>
    <cfRule type="cellIs" dxfId="1" priority="31010" operator="equal">
      <formula>1</formula>
    </cfRule>
  </conditionalFormatting>
  <conditionalFormatting sqref="D14285:K14285">
    <cfRule type="cellIs" dxfId="0" priority="31011" operator="equal">
      <formula>0</formula>
    </cfRule>
    <cfRule type="cellIs" dxfId="1" priority="31012" operator="equal">
      <formula>1</formula>
    </cfRule>
  </conditionalFormatting>
  <conditionalFormatting sqref="D14286">
    <cfRule type="colorScale" priority="31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89">
    <cfRule type="colorScale" priority="31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8:K1428">
    <cfRule type="cellIs" dxfId="0" priority="2987" operator="equal">
      <formula>0</formula>
    </cfRule>
    <cfRule type="cellIs" dxfId="1" priority="2988" operator="equal">
      <formula>1</formula>
    </cfRule>
  </conditionalFormatting>
  <conditionalFormatting sqref="D14292:K14292">
    <cfRule type="cellIs" dxfId="0" priority="31029" operator="equal">
      <formula>0</formula>
    </cfRule>
    <cfRule type="cellIs" dxfId="1" priority="31030" operator="equal">
      <formula>1</formula>
    </cfRule>
  </conditionalFormatting>
  <conditionalFormatting sqref="D14293:K14293">
    <cfRule type="cellIs" dxfId="0" priority="31031" operator="equal">
      <formula>0</formula>
    </cfRule>
    <cfRule type="cellIs" dxfId="1" priority="31032" operator="equal">
      <formula>1</formula>
    </cfRule>
  </conditionalFormatting>
  <conditionalFormatting sqref="D14294:K14294">
    <cfRule type="cellIs" dxfId="0" priority="31033" operator="equal">
      <formula>0</formula>
    </cfRule>
    <cfRule type="cellIs" dxfId="1" priority="31034" operator="equal">
      <formula>1</formula>
    </cfRule>
  </conditionalFormatting>
  <conditionalFormatting sqref="D14295:K14295">
    <cfRule type="cellIs" dxfId="0" priority="31035" operator="equal">
      <formula>0</formula>
    </cfRule>
    <cfRule type="cellIs" dxfId="1" priority="31036" operator="equal">
      <formula>1</formula>
    </cfRule>
  </conditionalFormatting>
  <conditionalFormatting sqref="D14296:K14296">
    <cfRule type="cellIs" dxfId="0" priority="31037" operator="equal">
      <formula>0</formula>
    </cfRule>
    <cfRule type="cellIs" dxfId="1" priority="31038" operator="equal">
      <formula>1</formula>
    </cfRule>
  </conditionalFormatting>
  <conditionalFormatting sqref="D14297:K14297">
    <cfRule type="cellIs" dxfId="0" priority="31039" operator="equal">
      <formula>0</formula>
    </cfRule>
    <cfRule type="cellIs" dxfId="1" priority="31040" operator="equal">
      <formula>1</formula>
    </cfRule>
  </conditionalFormatting>
  <conditionalFormatting sqref="D14298:K14298">
    <cfRule type="cellIs" dxfId="0" priority="31041" operator="equal">
      <formula>0</formula>
    </cfRule>
    <cfRule type="cellIs" dxfId="1" priority="31042" operator="equal">
      <formula>1</formula>
    </cfRule>
  </conditionalFormatting>
  <conditionalFormatting sqref="D14299:K14299">
    <cfRule type="cellIs" dxfId="0" priority="31043" operator="equal">
      <formula>0</formula>
    </cfRule>
    <cfRule type="cellIs" dxfId="1" priority="31044" operator="equal">
      <formula>1</formula>
    </cfRule>
  </conditionalFormatting>
  <conditionalFormatting sqref="D1429:K1429">
    <cfRule type="cellIs" dxfId="0" priority="2989" operator="equal">
      <formula>0</formula>
    </cfRule>
    <cfRule type="cellIs" dxfId="1" priority="2990" operator="equal">
      <formula>1</formula>
    </cfRule>
  </conditionalFormatting>
  <conditionalFormatting sqref="D142:K142">
    <cfRule type="cellIs" dxfId="0" priority="265" operator="equal">
      <formula>0</formula>
    </cfRule>
    <cfRule type="cellIs" dxfId="1" priority="266" operator="equal">
      <formula>1</formula>
    </cfRule>
  </conditionalFormatting>
  <conditionalFormatting sqref="D14300:K14300">
    <cfRule type="cellIs" dxfId="0" priority="31045" operator="equal">
      <formula>0</formula>
    </cfRule>
    <cfRule type="cellIs" dxfId="1" priority="31046" operator="equal">
      <formula>1</formula>
    </cfRule>
  </conditionalFormatting>
  <conditionalFormatting sqref="D14301:K14301">
    <cfRule type="cellIs" dxfId="0" priority="31047" operator="equal">
      <formula>0</formula>
    </cfRule>
    <cfRule type="cellIs" dxfId="1" priority="31048" operator="equal">
      <formula>1</formula>
    </cfRule>
  </conditionalFormatting>
  <conditionalFormatting sqref="D14302">
    <cfRule type="colorScale" priority="31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05">
    <cfRule type="colorScale" priority="31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08:K14308">
    <cfRule type="cellIs" dxfId="0" priority="31065" operator="equal">
      <formula>0</formula>
    </cfRule>
    <cfRule type="cellIs" dxfId="1" priority="31066" operator="equal">
      <formula>1</formula>
    </cfRule>
  </conditionalFormatting>
  <conditionalFormatting sqref="D14309:K14309">
    <cfRule type="cellIs" dxfId="0" priority="31067" operator="equal">
      <formula>0</formula>
    </cfRule>
    <cfRule type="cellIs" dxfId="1" priority="31068" operator="equal">
      <formula>1</formula>
    </cfRule>
  </conditionalFormatting>
  <conditionalFormatting sqref="D1430:K1430">
    <cfRule type="cellIs" dxfId="0" priority="2991" operator="equal">
      <formula>0</formula>
    </cfRule>
    <cfRule type="cellIs" dxfId="1" priority="2992" operator="equal">
      <formula>1</formula>
    </cfRule>
  </conditionalFormatting>
  <conditionalFormatting sqref="D14310:K14310">
    <cfRule type="cellIs" dxfId="0" priority="31069" operator="equal">
      <formula>0</formula>
    </cfRule>
    <cfRule type="cellIs" dxfId="1" priority="31070" operator="equal">
      <formula>1</formula>
    </cfRule>
  </conditionalFormatting>
  <conditionalFormatting sqref="D14311:K14311">
    <cfRule type="cellIs" dxfId="0" priority="31071" operator="equal">
      <formula>0</formula>
    </cfRule>
    <cfRule type="cellIs" dxfId="1" priority="31072" operator="equal">
      <formula>1</formula>
    </cfRule>
  </conditionalFormatting>
  <conditionalFormatting sqref="D14312:K14312">
    <cfRule type="cellIs" dxfId="0" priority="31073" operator="equal">
      <formula>0</formula>
    </cfRule>
    <cfRule type="cellIs" dxfId="1" priority="31074" operator="equal">
      <formula>1</formula>
    </cfRule>
  </conditionalFormatting>
  <conditionalFormatting sqref="D14313:K14313">
    <cfRule type="cellIs" dxfId="0" priority="31075" operator="equal">
      <formula>0</formula>
    </cfRule>
    <cfRule type="cellIs" dxfId="1" priority="31076" operator="equal">
      <formula>1</formula>
    </cfRule>
  </conditionalFormatting>
  <conditionalFormatting sqref="D14314:K14314">
    <cfRule type="cellIs" dxfId="0" priority="31077" operator="equal">
      <formula>0</formula>
    </cfRule>
    <cfRule type="cellIs" dxfId="1" priority="31078" operator="equal">
      <formula>1</formula>
    </cfRule>
  </conditionalFormatting>
  <conditionalFormatting sqref="D14315:K14315">
    <cfRule type="cellIs" dxfId="0" priority="31079" operator="equal">
      <formula>0</formula>
    </cfRule>
    <cfRule type="cellIs" dxfId="1" priority="31080" operator="equal">
      <formula>1</formula>
    </cfRule>
  </conditionalFormatting>
  <conditionalFormatting sqref="D14316:K14316">
    <cfRule type="cellIs" dxfId="0" priority="31081" operator="equal">
      <formula>0</formula>
    </cfRule>
    <cfRule type="cellIs" dxfId="1" priority="31082" operator="equal">
      <formula>1</formula>
    </cfRule>
  </conditionalFormatting>
  <conditionalFormatting sqref="D14317:K14317">
    <cfRule type="cellIs" dxfId="0" priority="31083" operator="equal">
      <formula>0</formula>
    </cfRule>
    <cfRule type="cellIs" dxfId="1" priority="31084" operator="equal">
      <formula>1</formula>
    </cfRule>
  </conditionalFormatting>
  <conditionalFormatting sqref="D14318:K14318">
    <cfRule type="cellIs" dxfId="0" priority="31085" operator="equal">
      <formula>0</formula>
    </cfRule>
    <cfRule type="cellIs" dxfId="1" priority="31086" operator="equal">
      <formula>1</formula>
    </cfRule>
  </conditionalFormatting>
  <conditionalFormatting sqref="D14319:K14319">
    <cfRule type="cellIs" dxfId="0" priority="31087" operator="equal">
      <formula>0</formula>
    </cfRule>
    <cfRule type="cellIs" dxfId="1" priority="31088" operator="equal">
      <formula>1</formula>
    </cfRule>
  </conditionalFormatting>
  <conditionalFormatting sqref="D1431:K1431">
    <cfRule type="cellIs" dxfId="0" priority="2993" operator="equal">
      <formula>0</formula>
    </cfRule>
    <cfRule type="cellIs" dxfId="1" priority="2994" operator="equal">
      <formula>1</formula>
    </cfRule>
  </conditionalFormatting>
  <conditionalFormatting sqref="D14320:K14320">
    <cfRule type="cellIs" dxfId="0" priority="31089" operator="equal">
      <formula>0</formula>
    </cfRule>
    <cfRule type="cellIs" dxfId="1" priority="31090" operator="equal">
      <formula>1</formula>
    </cfRule>
  </conditionalFormatting>
  <conditionalFormatting sqref="D14321:K14321">
    <cfRule type="cellIs" dxfId="0" priority="31091" operator="equal">
      <formula>0</formula>
    </cfRule>
    <cfRule type="cellIs" dxfId="1" priority="31092" operator="equal">
      <formula>1</formula>
    </cfRule>
  </conditionalFormatting>
  <conditionalFormatting sqref="D14322:K14322">
    <cfRule type="cellIs" dxfId="0" priority="31093" operator="equal">
      <formula>0</formula>
    </cfRule>
    <cfRule type="cellIs" dxfId="1" priority="31094" operator="equal">
      <formula>1</formula>
    </cfRule>
  </conditionalFormatting>
  <conditionalFormatting sqref="D14323:K14323">
    <cfRule type="cellIs" dxfId="0" priority="31095" operator="equal">
      <formula>0</formula>
    </cfRule>
    <cfRule type="cellIs" dxfId="1" priority="31096" operator="equal">
      <formula>1</formula>
    </cfRule>
  </conditionalFormatting>
  <conditionalFormatting sqref="D14324:K14324">
    <cfRule type="cellIs" dxfId="0" priority="31097" operator="equal">
      <formula>0</formula>
    </cfRule>
    <cfRule type="cellIs" dxfId="1" priority="31098" operator="equal">
      <formula>1</formula>
    </cfRule>
  </conditionalFormatting>
  <conditionalFormatting sqref="D14325:K14325">
    <cfRule type="cellIs" dxfId="0" priority="31099" operator="equal">
      <formula>0</formula>
    </cfRule>
    <cfRule type="cellIs" dxfId="1" priority="31100" operator="equal">
      <formula>1</formula>
    </cfRule>
  </conditionalFormatting>
  <conditionalFormatting sqref="D14326:K14326">
    <cfRule type="cellIs" dxfId="0" priority="31101" operator="equal">
      <formula>0</formula>
    </cfRule>
    <cfRule type="cellIs" dxfId="1" priority="31102" operator="equal">
      <formula>1</formula>
    </cfRule>
  </conditionalFormatting>
  <conditionalFormatting sqref="D14327:K14327">
    <cfRule type="cellIs" dxfId="0" priority="31103" operator="equal">
      <formula>0</formula>
    </cfRule>
    <cfRule type="cellIs" dxfId="1" priority="31104" operator="equal">
      <formula>1</formula>
    </cfRule>
  </conditionalFormatting>
  <conditionalFormatting sqref="D14328:K14328">
    <cfRule type="cellIs" dxfId="0" priority="31105" operator="equal">
      <formula>0</formula>
    </cfRule>
    <cfRule type="cellIs" dxfId="1" priority="31106" operator="equal">
      <formula>1</formula>
    </cfRule>
  </conditionalFormatting>
  <conditionalFormatting sqref="D14329:K14329">
    <cfRule type="cellIs" dxfId="0" priority="31107" operator="equal">
      <formula>0</formula>
    </cfRule>
    <cfRule type="cellIs" dxfId="1" priority="31108" operator="equal">
      <formula>1</formula>
    </cfRule>
  </conditionalFormatting>
  <conditionalFormatting sqref="D1432:K1432">
    <cfRule type="cellIs" dxfId="0" priority="2995" operator="equal">
      <formula>0</formula>
    </cfRule>
    <cfRule type="cellIs" dxfId="1" priority="2996" operator="equal">
      <formula>1</formula>
    </cfRule>
  </conditionalFormatting>
  <conditionalFormatting sqref="D14330">
    <cfRule type="colorScale" priority="31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33:K14333">
    <cfRule type="cellIs" dxfId="0" priority="31117" operator="equal">
      <formula>0</formula>
    </cfRule>
    <cfRule type="cellIs" dxfId="1" priority="31118" operator="equal">
      <formula>1</formula>
    </cfRule>
  </conditionalFormatting>
  <conditionalFormatting sqref="D14334:K14334">
    <cfRule type="cellIs" dxfId="0" priority="31119" operator="equal">
      <formula>0</formula>
    </cfRule>
    <cfRule type="cellIs" dxfId="1" priority="31120" operator="equal">
      <formula>1</formula>
    </cfRule>
  </conditionalFormatting>
  <conditionalFormatting sqref="D14335:K14335">
    <cfRule type="cellIs" dxfId="0" priority="31121" operator="equal">
      <formula>0</formula>
    </cfRule>
    <cfRule type="cellIs" dxfId="1" priority="31122" operator="equal">
      <formula>1</formula>
    </cfRule>
  </conditionalFormatting>
  <conditionalFormatting sqref="D14336:K14336">
    <cfRule type="cellIs" dxfId="0" priority="31123" operator="equal">
      <formula>0</formula>
    </cfRule>
    <cfRule type="cellIs" dxfId="1" priority="31124" operator="equal">
      <formula>1</formula>
    </cfRule>
  </conditionalFormatting>
  <conditionalFormatting sqref="D14337:K14337">
    <cfRule type="cellIs" dxfId="0" priority="31125" operator="equal">
      <formula>0</formula>
    </cfRule>
    <cfRule type="cellIs" dxfId="1" priority="31126" operator="equal">
      <formula>1</formula>
    </cfRule>
  </conditionalFormatting>
  <conditionalFormatting sqref="D14338:K14338">
    <cfRule type="cellIs" dxfId="0" priority="31127" operator="equal">
      <formula>0</formula>
    </cfRule>
    <cfRule type="cellIs" dxfId="1" priority="31128" operator="equal">
      <formula>1</formula>
    </cfRule>
  </conditionalFormatting>
  <conditionalFormatting sqref="D14339:K14339">
    <cfRule type="cellIs" dxfId="0" priority="31129" operator="equal">
      <formula>0</formula>
    </cfRule>
    <cfRule type="cellIs" dxfId="1" priority="31130" operator="equal">
      <formula>1</formula>
    </cfRule>
  </conditionalFormatting>
  <conditionalFormatting sqref="D1433:K1433">
    <cfRule type="cellIs" dxfId="0" priority="2997" operator="equal">
      <formula>0</formula>
    </cfRule>
    <cfRule type="cellIs" dxfId="1" priority="2998" operator="equal">
      <formula>1</formula>
    </cfRule>
  </conditionalFormatting>
  <conditionalFormatting sqref="D14340:K14340">
    <cfRule type="cellIs" dxfId="0" priority="31131" operator="equal">
      <formula>0</formula>
    </cfRule>
    <cfRule type="cellIs" dxfId="1" priority="31132" operator="equal">
      <formula>1</formula>
    </cfRule>
  </conditionalFormatting>
  <conditionalFormatting sqref="D14341:K14341">
    <cfRule type="cellIs" dxfId="0" priority="31133" operator="equal">
      <formula>0</formula>
    </cfRule>
    <cfRule type="cellIs" dxfId="1" priority="31134" operator="equal">
      <formula>1</formula>
    </cfRule>
  </conditionalFormatting>
  <conditionalFormatting sqref="D14342:K14342">
    <cfRule type="cellIs" dxfId="0" priority="31135" operator="equal">
      <formula>0</formula>
    </cfRule>
    <cfRule type="cellIs" dxfId="1" priority="31136" operator="equal">
      <formula>1</formula>
    </cfRule>
  </conditionalFormatting>
  <conditionalFormatting sqref="D14343:K14343">
    <cfRule type="cellIs" dxfId="0" priority="31137" operator="equal">
      <formula>0</formula>
    </cfRule>
    <cfRule type="cellIs" dxfId="1" priority="31138" operator="equal">
      <formula>1</formula>
    </cfRule>
  </conditionalFormatting>
  <conditionalFormatting sqref="D14344:K14344">
    <cfRule type="cellIs" dxfId="0" priority="31139" operator="equal">
      <formula>0</formula>
    </cfRule>
    <cfRule type="cellIs" dxfId="1" priority="31140" operator="equal">
      <formula>1</formula>
    </cfRule>
  </conditionalFormatting>
  <conditionalFormatting sqref="D14345:K14345">
    <cfRule type="cellIs" dxfId="0" priority="31141" operator="equal">
      <formula>0</formula>
    </cfRule>
    <cfRule type="cellIs" dxfId="1" priority="31142" operator="equal">
      <formula>1</formula>
    </cfRule>
  </conditionalFormatting>
  <conditionalFormatting sqref="D14346:K14346">
    <cfRule type="cellIs" dxfId="0" priority="31143" operator="equal">
      <formula>0</formula>
    </cfRule>
    <cfRule type="cellIs" dxfId="1" priority="31144" operator="equal">
      <formula>1</formula>
    </cfRule>
  </conditionalFormatting>
  <conditionalFormatting sqref="D14347:K14347">
    <cfRule type="cellIs" dxfId="0" priority="31145" operator="equal">
      <formula>0</formula>
    </cfRule>
    <cfRule type="cellIs" dxfId="1" priority="31146" operator="equal">
      <formula>1</formula>
    </cfRule>
  </conditionalFormatting>
  <conditionalFormatting sqref="D14348:K14348">
    <cfRule type="cellIs" dxfId="0" priority="31147" operator="equal">
      <formula>0</formula>
    </cfRule>
    <cfRule type="cellIs" dxfId="1" priority="31148" operator="equal">
      <formula>1</formula>
    </cfRule>
  </conditionalFormatting>
  <conditionalFormatting sqref="D14349:K14349">
    <cfRule type="cellIs" dxfId="0" priority="31149" operator="equal">
      <formula>0</formula>
    </cfRule>
    <cfRule type="cellIs" dxfId="1" priority="31150" operator="equal">
      <formula>1</formula>
    </cfRule>
  </conditionalFormatting>
  <conditionalFormatting sqref="D1434:K1434">
    <cfRule type="cellIs" dxfId="0" priority="2999" operator="equal">
      <formula>0</formula>
    </cfRule>
    <cfRule type="cellIs" dxfId="1" priority="3000" operator="equal">
      <formula>1</formula>
    </cfRule>
  </conditionalFormatting>
  <conditionalFormatting sqref="D14350:K14350">
    <cfRule type="cellIs" dxfId="0" priority="31151" operator="equal">
      <formula>0</formula>
    </cfRule>
    <cfRule type="cellIs" dxfId="1" priority="31152" operator="equal">
      <formula>1</formula>
    </cfRule>
  </conditionalFormatting>
  <conditionalFormatting sqref="D14351:K14351">
    <cfRule type="cellIs" dxfId="0" priority="31153" operator="equal">
      <formula>0</formula>
    </cfRule>
    <cfRule type="cellIs" dxfId="1" priority="31154" operator="equal">
      <formula>1</formula>
    </cfRule>
  </conditionalFormatting>
  <conditionalFormatting sqref="D14352:K14352">
    <cfRule type="cellIs" dxfId="0" priority="31155" operator="equal">
      <formula>0</formula>
    </cfRule>
    <cfRule type="cellIs" dxfId="1" priority="31156" operator="equal">
      <formula>1</formula>
    </cfRule>
  </conditionalFormatting>
  <conditionalFormatting sqref="D14353:K14353">
    <cfRule type="cellIs" dxfId="0" priority="31157" operator="equal">
      <formula>0</formula>
    </cfRule>
    <cfRule type="cellIs" dxfId="1" priority="31158" operator="equal">
      <formula>1</formula>
    </cfRule>
  </conditionalFormatting>
  <conditionalFormatting sqref="D14354:K14354">
    <cfRule type="cellIs" dxfId="0" priority="31159" operator="equal">
      <formula>0</formula>
    </cfRule>
    <cfRule type="cellIs" dxfId="1" priority="31160" operator="equal">
      <formula>1</formula>
    </cfRule>
  </conditionalFormatting>
  <conditionalFormatting sqref="D14355:K14355">
    <cfRule type="cellIs" dxfId="0" priority="31161" operator="equal">
      <formula>0</formula>
    </cfRule>
    <cfRule type="cellIs" dxfId="1" priority="31162" operator="equal">
      <formula>1</formula>
    </cfRule>
  </conditionalFormatting>
  <conditionalFormatting sqref="D14356:K14356">
    <cfRule type="cellIs" dxfId="0" priority="31163" operator="equal">
      <formula>0</formula>
    </cfRule>
    <cfRule type="cellIs" dxfId="1" priority="31164" operator="equal">
      <formula>1</formula>
    </cfRule>
  </conditionalFormatting>
  <conditionalFormatting sqref="D14357:K14357">
    <cfRule type="cellIs" dxfId="0" priority="31165" operator="equal">
      <formula>0</formula>
    </cfRule>
    <cfRule type="cellIs" dxfId="1" priority="31166" operator="equal">
      <formula>1</formula>
    </cfRule>
  </conditionalFormatting>
  <conditionalFormatting sqref="D14358:K14358">
    <cfRule type="cellIs" dxfId="0" priority="31167" operator="equal">
      <formula>0</formula>
    </cfRule>
    <cfRule type="cellIs" dxfId="1" priority="31168" operator="equal">
      <formula>1</formula>
    </cfRule>
  </conditionalFormatting>
  <conditionalFormatting sqref="D14359">
    <cfRule type="colorScale" priority="31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5:K1435">
    <cfRule type="cellIs" dxfId="0" priority="3001" operator="equal">
      <formula>0</formula>
    </cfRule>
    <cfRule type="cellIs" dxfId="1" priority="3002" operator="equal">
      <formula>1</formula>
    </cfRule>
  </conditionalFormatting>
  <conditionalFormatting sqref="D14362:K14362">
    <cfRule type="cellIs" dxfId="0" priority="31177" operator="equal">
      <formula>0</formula>
    </cfRule>
    <cfRule type="cellIs" dxfId="1" priority="31178" operator="equal">
      <formula>1</formula>
    </cfRule>
  </conditionalFormatting>
  <conditionalFormatting sqref="D14363:K14363">
    <cfRule type="cellIs" dxfId="0" priority="31179" operator="equal">
      <formula>0</formula>
    </cfRule>
    <cfRule type="cellIs" dxfId="1" priority="31180" operator="equal">
      <formula>1</formula>
    </cfRule>
  </conditionalFormatting>
  <conditionalFormatting sqref="D14364:K14364">
    <cfRule type="cellIs" dxfId="0" priority="31181" operator="equal">
      <formula>0</formula>
    </cfRule>
    <cfRule type="cellIs" dxfId="1" priority="31182" operator="equal">
      <formula>1</formula>
    </cfRule>
  </conditionalFormatting>
  <conditionalFormatting sqref="D14365:K14365">
    <cfRule type="cellIs" dxfId="0" priority="31183" operator="equal">
      <formula>0</formula>
    </cfRule>
    <cfRule type="cellIs" dxfId="1" priority="31184" operator="equal">
      <formula>1</formula>
    </cfRule>
  </conditionalFormatting>
  <conditionalFormatting sqref="D14366:K14366">
    <cfRule type="cellIs" dxfId="0" priority="31185" operator="equal">
      <formula>0</formula>
    </cfRule>
    <cfRule type="cellIs" dxfId="1" priority="31186" operator="equal">
      <formula>1</formula>
    </cfRule>
  </conditionalFormatting>
  <conditionalFormatting sqref="D14367:K14367">
    <cfRule type="cellIs" dxfId="0" priority="31187" operator="equal">
      <formula>0</formula>
    </cfRule>
    <cfRule type="cellIs" dxfId="1" priority="31188" operator="equal">
      <formula>1</formula>
    </cfRule>
  </conditionalFormatting>
  <conditionalFormatting sqref="D14368:K14368">
    <cfRule type="cellIs" dxfId="0" priority="31189" operator="equal">
      <formula>0</formula>
    </cfRule>
    <cfRule type="cellIs" dxfId="1" priority="31190" operator="equal">
      <formula>1</formula>
    </cfRule>
  </conditionalFormatting>
  <conditionalFormatting sqref="D14369:K14369">
    <cfRule type="cellIs" dxfId="0" priority="31191" operator="equal">
      <formula>0</formula>
    </cfRule>
    <cfRule type="cellIs" dxfId="1" priority="31192" operator="equal">
      <formula>1</formula>
    </cfRule>
  </conditionalFormatting>
  <conditionalFormatting sqref="D1436:K1436">
    <cfRule type="cellIs" dxfId="0" priority="3003" operator="equal">
      <formula>0</formula>
    </cfRule>
    <cfRule type="cellIs" dxfId="1" priority="3004" operator="equal">
      <formula>1</formula>
    </cfRule>
  </conditionalFormatting>
  <conditionalFormatting sqref="D14370:K14370">
    <cfRule type="cellIs" dxfId="0" priority="31193" operator="equal">
      <formula>0</formula>
    </cfRule>
    <cfRule type="cellIs" dxfId="1" priority="31194" operator="equal">
      <formula>1</formula>
    </cfRule>
  </conditionalFormatting>
  <conditionalFormatting sqref="D14371:K14371">
    <cfRule type="cellIs" dxfId="0" priority="31195" operator="equal">
      <formula>0</formula>
    </cfRule>
    <cfRule type="cellIs" dxfId="1" priority="31196" operator="equal">
      <formula>1</formula>
    </cfRule>
  </conditionalFormatting>
  <conditionalFormatting sqref="D14372:K14372">
    <cfRule type="cellIs" dxfId="0" priority="31197" operator="equal">
      <formula>0</formula>
    </cfRule>
    <cfRule type="cellIs" dxfId="1" priority="31198" operator="equal">
      <formula>1</formula>
    </cfRule>
  </conditionalFormatting>
  <conditionalFormatting sqref="D14373:K14373">
    <cfRule type="cellIs" dxfId="0" priority="31199" operator="equal">
      <formula>0</formula>
    </cfRule>
    <cfRule type="cellIs" dxfId="1" priority="31200" operator="equal">
      <formula>1</formula>
    </cfRule>
  </conditionalFormatting>
  <conditionalFormatting sqref="D14374:K14374">
    <cfRule type="cellIs" dxfId="0" priority="31201" operator="equal">
      <formula>0</formula>
    </cfRule>
    <cfRule type="cellIs" dxfId="1" priority="31202" operator="equal">
      <formula>1</formula>
    </cfRule>
  </conditionalFormatting>
  <conditionalFormatting sqref="D14375:K14375">
    <cfRule type="cellIs" dxfId="0" priority="31203" operator="equal">
      <formula>0</formula>
    </cfRule>
    <cfRule type="cellIs" dxfId="1" priority="31204" operator="equal">
      <formula>1</formula>
    </cfRule>
  </conditionalFormatting>
  <conditionalFormatting sqref="D14376:K14376">
    <cfRule type="cellIs" dxfId="0" priority="31205" operator="equal">
      <formula>0</formula>
    </cfRule>
    <cfRule type="cellIs" dxfId="1" priority="31206" operator="equal">
      <formula>1</formula>
    </cfRule>
  </conditionalFormatting>
  <conditionalFormatting sqref="D14377:K14377">
    <cfRule type="cellIs" dxfId="0" priority="31207" operator="equal">
      <formula>0</formula>
    </cfRule>
    <cfRule type="cellIs" dxfId="1" priority="31208" operator="equal">
      <formula>1</formula>
    </cfRule>
  </conditionalFormatting>
  <conditionalFormatting sqref="D14378:K14378">
    <cfRule type="cellIs" dxfId="0" priority="31209" operator="equal">
      <formula>0</formula>
    </cfRule>
    <cfRule type="cellIs" dxfId="1" priority="31210" operator="equal">
      <formula>1</formula>
    </cfRule>
  </conditionalFormatting>
  <conditionalFormatting sqref="D14379:K14379">
    <cfRule type="cellIs" dxfId="0" priority="31211" operator="equal">
      <formula>0</formula>
    </cfRule>
    <cfRule type="cellIs" dxfId="1" priority="31212" operator="equal">
      <formula>1</formula>
    </cfRule>
  </conditionalFormatting>
  <conditionalFormatting sqref="D1437:K1437">
    <cfRule type="cellIs" dxfId="0" priority="3005" operator="equal">
      <formula>0</formula>
    </cfRule>
    <cfRule type="cellIs" dxfId="1" priority="3006" operator="equal">
      <formula>1</formula>
    </cfRule>
  </conditionalFormatting>
  <conditionalFormatting sqref="D14380:K14380">
    <cfRule type="cellIs" dxfId="0" priority="31213" operator="equal">
      <formula>0</formula>
    </cfRule>
    <cfRule type="cellIs" dxfId="1" priority="31214" operator="equal">
      <formula>1</formula>
    </cfRule>
  </conditionalFormatting>
  <conditionalFormatting sqref="D14381">
    <cfRule type="colorScale" priority="31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84:K14384">
    <cfRule type="cellIs" dxfId="0" priority="31223" operator="equal">
      <formula>0</formula>
    </cfRule>
    <cfRule type="cellIs" dxfId="1" priority="31224" operator="equal">
      <formula>1</formula>
    </cfRule>
  </conditionalFormatting>
  <conditionalFormatting sqref="D14385:K14385">
    <cfRule type="cellIs" dxfId="0" priority="31225" operator="equal">
      <formula>0</formula>
    </cfRule>
    <cfRule type="cellIs" dxfId="1" priority="31226" operator="equal">
      <formula>1</formula>
    </cfRule>
  </conditionalFormatting>
  <conditionalFormatting sqref="D14386:K14386">
    <cfRule type="cellIs" dxfId="0" priority="31227" operator="equal">
      <formula>0</formula>
    </cfRule>
    <cfRule type="cellIs" dxfId="1" priority="31228" operator="equal">
      <formula>1</formula>
    </cfRule>
  </conditionalFormatting>
  <conditionalFormatting sqref="D14387:K14387">
    <cfRule type="cellIs" dxfId="0" priority="31229" operator="equal">
      <formula>0</formula>
    </cfRule>
    <cfRule type="cellIs" dxfId="1" priority="31230" operator="equal">
      <formula>1</formula>
    </cfRule>
  </conditionalFormatting>
  <conditionalFormatting sqref="D14388:K14388">
    <cfRule type="cellIs" dxfId="0" priority="31231" operator="equal">
      <formula>0</formula>
    </cfRule>
    <cfRule type="cellIs" dxfId="1" priority="31232" operator="equal">
      <formula>1</formula>
    </cfRule>
  </conditionalFormatting>
  <conditionalFormatting sqref="D14389:K14389">
    <cfRule type="cellIs" dxfId="0" priority="31233" operator="equal">
      <formula>0</formula>
    </cfRule>
    <cfRule type="cellIs" dxfId="1" priority="31234" operator="equal">
      <formula>1</formula>
    </cfRule>
  </conditionalFormatting>
  <conditionalFormatting sqref="D1438:K1438">
    <cfRule type="cellIs" dxfId="0" priority="3007" operator="equal">
      <formula>0</formula>
    </cfRule>
    <cfRule type="cellIs" dxfId="1" priority="3008" operator="equal">
      <formula>1</formula>
    </cfRule>
  </conditionalFormatting>
  <conditionalFormatting sqref="D14390:K14390">
    <cfRule type="cellIs" dxfId="0" priority="31235" operator="equal">
      <formula>0</formula>
    </cfRule>
    <cfRule type="cellIs" dxfId="1" priority="31236" operator="equal">
      <formula>1</formula>
    </cfRule>
  </conditionalFormatting>
  <conditionalFormatting sqref="D14391:K14391">
    <cfRule type="cellIs" dxfId="0" priority="31237" operator="equal">
      <formula>0</formula>
    </cfRule>
    <cfRule type="cellIs" dxfId="1" priority="31238" operator="equal">
      <formula>1</formula>
    </cfRule>
  </conditionalFormatting>
  <conditionalFormatting sqref="D14392:K14392">
    <cfRule type="cellIs" dxfId="0" priority="31239" operator="equal">
      <formula>0</formula>
    </cfRule>
    <cfRule type="cellIs" dxfId="1" priority="31240" operator="equal">
      <formula>1</formula>
    </cfRule>
  </conditionalFormatting>
  <conditionalFormatting sqref="D14393:K14393">
    <cfRule type="cellIs" dxfId="0" priority="31241" operator="equal">
      <formula>0</formula>
    </cfRule>
    <cfRule type="cellIs" dxfId="1" priority="31242" operator="equal">
      <formula>1</formula>
    </cfRule>
  </conditionalFormatting>
  <conditionalFormatting sqref="D14394:K14394">
    <cfRule type="cellIs" dxfId="0" priority="31243" operator="equal">
      <formula>0</formula>
    </cfRule>
    <cfRule type="cellIs" dxfId="1" priority="31244" operator="equal">
      <formula>1</formula>
    </cfRule>
  </conditionalFormatting>
  <conditionalFormatting sqref="D14395:K14395">
    <cfRule type="cellIs" dxfId="0" priority="31245" operator="equal">
      <formula>0</formula>
    </cfRule>
    <cfRule type="cellIs" dxfId="1" priority="31246" operator="equal">
      <formula>1</formula>
    </cfRule>
  </conditionalFormatting>
  <conditionalFormatting sqref="D14396:K14396">
    <cfRule type="cellIs" dxfId="0" priority="31247" operator="equal">
      <formula>0</formula>
    </cfRule>
    <cfRule type="cellIs" dxfId="1" priority="31248" operator="equal">
      <formula>1</formula>
    </cfRule>
  </conditionalFormatting>
  <conditionalFormatting sqref="D14397:K14397">
    <cfRule type="cellIs" dxfId="0" priority="31249" operator="equal">
      <formula>0</formula>
    </cfRule>
    <cfRule type="cellIs" dxfId="1" priority="31250" operator="equal">
      <formula>1</formula>
    </cfRule>
  </conditionalFormatting>
  <conditionalFormatting sqref="D14398:K14398">
    <cfRule type="cellIs" dxfId="0" priority="31251" operator="equal">
      <formula>0</formula>
    </cfRule>
    <cfRule type="cellIs" dxfId="1" priority="31252" operator="equal">
      <formula>1</formula>
    </cfRule>
  </conditionalFormatting>
  <conditionalFormatting sqref="D14399:K14399">
    <cfRule type="cellIs" dxfId="0" priority="31253" operator="equal">
      <formula>0</formula>
    </cfRule>
    <cfRule type="cellIs" dxfId="1" priority="31254" operator="equal">
      <formula>1</formula>
    </cfRule>
  </conditionalFormatting>
  <conditionalFormatting sqref="D1439:K1439">
    <cfRule type="cellIs" dxfId="0" priority="3009" operator="equal">
      <formula>0</formula>
    </cfRule>
    <cfRule type="cellIs" dxfId="1" priority="3010" operator="equal">
      <formula>1</formula>
    </cfRule>
  </conditionalFormatting>
  <conditionalFormatting sqref="D143:K143">
    <cfRule type="cellIs" dxfId="0" priority="267" operator="equal">
      <formula>0</formula>
    </cfRule>
    <cfRule type="cellIs" dxfId="1" priority="268" operator="equal">
      <formula>1</formula>
    </cfRule>
  </conditionalFormatting>
  <conditionalFormatting sqref="D14400:K14400">
    <cfRule type="cellIs" dxfId="0" priority="31255" operator="equal">
      <formula>0</formula>
    </cfRule>
    <cfRule type="cellIs" dxfId="1" priority="31256" operator="equal">
      <formula>1</formula>
    </cfRule>
  </conditionalFormatting>
  <conditionalFormatting sqref="D14401:K14401">
    <cfRule type="cellIs" dxfId="0" priority="31257" operator="equal">
      <formula>0</formula>
    </cfRule>
    <cfRule type="cellIs" dxfId="1" priority="31258" operator="equal">
      <formula>1</formula>
    </cfRule>
  </conditionalFormatting>
  <conditionalFormatting sqref="D14402:K14402">
    <cfRule type="cellIs" dxfId="0" priority="31259" operator="equal">
      <formula>0</formula>
    </cfRule>
    <cfRule type="cellIs" dxfId="1" priority="31260" operator="equal">
      <formula>1</formula>
    </cfRule>
  </conditionalFormatting>
  <conditionalFormatting sqref="D14403:K14403">
    <cfRule type="cellIs" dxfId="0" priority="31261" operator="equal">
      <formula>0</formula>
    </cfRule>
    <cfRule type="cellIs" dxfId="1" priority="31262" operator="equal">
      <formula>1</formula>
    </cfRule>
  </conditionalFormatting>
  <conditionalFormatting sqref="D14404:K14404">
    <cfRule type="cellIs" dxfId="0" priority="31263" operator="equal">
      <formula>0</formula>
    </cfRule>
    <cfRule type="cellIs" dxfId="1" priority="31264" operator="equal">
      <formula>1</formula>
    </cfRule>
  </conditionalFormatting>
  <conditionalFormatting sqref="D14405:K14405">
    <cfRule type="cellIs" dxfId="0" priority="31265" operator="equal">
      <formula>0</formula>
    </cfRule>
    <cfRule type="cellIs" dxfId="1" priority="31266" operator="equal">
      <formula>1</formula>
    </cfRule>
  </conditionalFormatting>
  <conditionalFormatting sqref="D14406:K14406">
    <cfRule type="cellIs" dxfId="0" priority="31267" operator="equal">
      <formula>0</formula>
    </cfRule>
    <cfRule type="cellIs" dxfId="1" priority="31268" operator="equal">
      <formula>1</formula>
    </cfRule>
  </conditionalFormatting>
  <conditionalFormatting sqref="D14407">
    <cfRule type="colorScale" priority="31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0:K1440">
    <cfRule type="cellIs" dxfId="0" priority="3011" operator="equal">
      <formula>0</formula>
    </cfRule>
    <cfRule type="cellIs" dxfId="1" priority="3012" operator="equal">
      <formula>1</formula>
    </cfRule>
  </conditionalFormatting>
  <conditionalFormatting sqref="D14410:K14410">
    <cfRule type="cellIs" dxfId="0" priority="31277" operator="equal">
      <formula>0</formula>
    </cfRule>
    <cfRule type="cellIs" dxfId="1" priority="31278" operator="equal">
      <formula>1</formula>
    </cfRule>
  </conditionalFormatting>
  <conditionalFormatting sqref="D14411:K14411">
    <cfRule type="cellIs" dxfId="0" priority="31279" operator="equal">
      <formula>0</formula>
    </cfRule>
    <cfRule type="cellIs" dxfId="1" priority="31280" operator="equal">
      <formula>1</formula>
    </cfRule>
  </conditionalFormatting>
  <conditionalFormatting sqref="D14412:K14412">
    <cfRule type="cellIs" dxfId="0" priority="31281" operator="equal">
      <formula>0</formula>
    </cfRule>
    <cfRule type="cellIs" dxfId="1" priority="31282" operator="equal">
      <formula>1</formula>
    </cfRule>
  </conditionalFormatting>
  <conditionalFormatting sqref="D14413:K14413">
    <cfRule type="cellIs" dxfId="0" priority="31283" operator="equal">
      <formula>0</formula>
    </cfRule>
    <cfRule type="cellIs" dxfId="1" priority="31284" operator="equal">
      <formula>1</formula>
    </cfRule>
  </conditionalFormatting>
  <conditionalFormatting sqref="D14414:K14414">
    <cfRule type="cellIs" dxfId="0" priority="31285" operator="equal">
      <formula>0</formula>
    </cfRule>
    <cfRule type="cellIs" dxfId="1" priority="31286" operator="equal">
      <formula>1</formula>
    </cfRule>
  </conditionalFormatting>
  <conditionalFormatting sqref="D14415:K14415">
    <cfRule type="cellIs" dxfId="0" priority="31287" operator="equal">
      <formula>0</formula>
    </cfRule>
    <cfRule type="cellIs" dxfId="1" priority="31288" operator="equal">
      <formula>1</formula>
    </cfRule>
  </conditionalFormatting>
  <conditionalFormatting sqref="D14416:K14416">
    <cfRule type="cellIs" dxfId="0" priority="31289" operator="equal">
      <formula>0</formula>
    </cfRule>
    <cfRule type="cellIs" dxfId="1" priority="31290" operator="equal">
      <formula>1</formula>
    </cfRule>
  </conditionalFormatting>
  <conditionalFormatting sqref="D14417:K14417">
    <cfRule type="cellIs" dxfId="0" priority="31291" operator="equal">
      <formula>0</formula>
    </cfRule>
    <cfRule type="cellIs" dxfId="1" priority="31292" operator="equal">
      <formula>1</formula>
    </cfRule>
  </conditionalFormatting>
  <conditionalFormatting sqref="D14418:K14418">
    <cfRule type="cellIs" dxfId="0" priority="31293" operator="equal">
      <formula>0</formula>
    </cfRule>
    <cfRule type="cellIs" dxfId="1" priority="31294" operator="equal">
      <formula>1</formula>
    </cfRule>
  </conditionalFormatting>
  <conditionalFormatting sqref="D14419:K14419">
    <cfRule type="cellIs" dxfId="0" priority="31295" operator="equal">
      <formula>0</formula>
    </cfRule>
    <cfRule type="cellIs" dxfId="1" priority="31296" operator="equal">
      <formula>1</formula>
    </cfRule>
  </conditionalFormatting>
  <conditionalFormatting sqref="D1441:K1441">
    <cfRule type="cellIs" dxfId="0" priority="3013" operator="equal">
      <formula>0</formula>
    </cfRule>
    <cfRule type="cellIs" dxfId="1" priority="3014" operator="equal">
      <formula>1</formula>
    </cfRule>
  </conditionalFormatting>
  <conditionalFormatting sqref="D14420:K14420">
    <cfRule type="cellIs" dxfId="0" priority="31297" operator="equal">
      <formula>0</formula>
    </cfRule>
    <cfRule type="cellIs" dxfId="1" priority="31298" operator="equal">
      <formula>1</formula>
    </cfRule>
  </conditionalFormatting>
  <conditionalFormatting sqref="D14421:K14421">
    <cfRule type="cellIs" dxfId="0" priority="31299" operator="equal">
      <formula>0</formula>
    </cfRule>
    <cfRule type="cellIs" dxfId="1" priority="31300" operator="equal">
      <formula>1</formula>
    </cfRule>
  </conditionalFormatting>
  <conditionalFormatting sqref="D14422:K14422">
    <cfRule type="cellIs" dxfId="0" priority="31301" operator="equal">
      <formula>0</formula>
    </cfRule>
    <cfRule type="cellIs" dxfId="1" priority="31302" operator="equal">
      <formula>1</formula>
    </cfRule>
  </conditionalFormatting>
  <conditionalFormatting sqref="D14423:K14423">
    <cfRule type="cellIs" dxfId="0" priority="31303" operator="equal">
      <formula>0</formula>
    </cfRule>
    <cfRule type="cellIs" dxfId="1" priority="31304" operator="equal">
      <formula>1</formula>
    </cfRule>
  </conditionalFormatting>
  <conditionalFormatting sqref="D14424:K14424">
    <cfRule type="cellIs" dxfId="0" priority="31305" operator="equal">
      <formula>0</formula>
    </cfRule>
    <cfRule type="cellIs" dxfId="1" priority="31306" operator="equal">
      <formula>1</formula>
    </cfRule>
  </conditionalFormatting>
  <conditionalFormatting sqref="D14425:K14425">
    <cfRule type="cellIs" dxfId="0" priority="31307" operator="equal">
      <formula>0</formula>
    </cfRule>
    <cfRule type="cellIs" dxfId="1" priority="31308" operator="equal">
      <formula>1</formula>
    </cfRule>
  </conditionalFormatting>
  <conditionalFormatting sqref="D14426:K14426">
    <cfRule type="cellIs" dxfId="0" priority="31309" operator="equal">
      <formula>0</formula>
    </cfRule>
    <cfRule type="cellIs" dxfId="1" priority="31310" operator="equal">
      <formula>1</formula>
    </cfRule>
  </conditionalFormatting>
  <conditionalFormatting sqref="D14427:K14427">
    <cfRule type="cellIs" dxfId="0" priority="31311" operator="equal">
      <formula>0</formula>
    </cfRule>
    <cfRule type="cellIs" dxfId="1" priority="31312" operator="equal">
      <formula>1</formula>
    </cfRule>
  </conditionalFormatting>
  <conditionalFormatting sqref="D14428:K14428">
    <cfRule type="cellIs" dxfId="0" priority="31313" operator="equal">
      <formula>0</formula>
    </cfRule>
    <cfRule type="cellIs" dxfId="1" priority="31314" operator="equal">
      <formula>1</formula>
    </cfRule>
  </conditionalFormatting>
  <conditionalFormatting sqref="D14429:K14429">
    <cfRule type="cellIs" dxfId="0" priority="31315" operator="equal">
      <formula>0</formula>
    </cfRule>
    <cfRule type="cellIs" dxfId="1" priority="31316" operator="equal">
      <formula>1</formula>
    </cfRule>
  </conditionalFormatting>
  <conditionalFormatting sqref="D1442:K1442">
    <cfRule type="cellIs" dxfId="0" priority="3015" operator="equal">
      <formula>0</formula>
    </cfRule>
    <cfRule type="cellIs" dxfId="1" priority="3016" operator="equal">
      <formula>1</formula>
    </cfRule>
  </conditionalFormatting>
  <conditionalFormatting sqref="D14430:K14430">
    <cfRule type="cellIs" dxfId="0" priority="31317" operator="equal">
      <formula>0</formula>
    </cfRule>
    <cfRule type="cellIs" dxfId="1" priority="31318" operator="equal">
      <formula>1</formula>
    </cfRule>
  </conditionalFormatting>
  <conditionalFormatting sqref="D14431:K14431">
    <cfRule type="cellIs" dxfId="0" priority="31319" operator="equal">
      <formula>0</formula>
    </cfRule>
    <cfRule type="cellIs" dxfId="1" priority="31320" operator="equal">
      <formula>1</formula>
    </cfRule>
  </conditionalFormatting>
  <conditionalFormatting sqref="D14432:K14432">
    <cfRule type="cellIs" dxfId="0" priority="31321" operator="equal">
      <formula>0</formula>
    </cfRule>
    <cfRule type="cellIs" dxfId="1" priority="31322" operator="equal">
      <formula>1</formula>
    </cfRule>
  </conditionalFormatting>
  <conditionalFormatting sqref="D14433:K14433">
    <cfRule type="cellIs" dxfId="0" priority="31323" operator="equal">
      <formula>0</formula>
    </cfRule>
    <cfRule type="cellIs" dxfId="1" priority="31324" operator="equal">
      <formula>1</formula>
    </cfRule>
  </conditionalFormatting>
  <conditionalFormatting sqref="D14434:K14434">
    <cfRule type="cellIs" dxfId="0" priority="31325" operator="equal">
      <formula>0</formula>
    </cfRule>
    <cfRule type="cellIs" dxfId="1" priority="31326" operator="equal">
      <formula>1</formula>
    </cfRule>
  </conditionalFormatting>
  <conditionalFormatting sqref="D14435">
    <cfRule type="colorScale" priority="31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38">
    <cfRule type="colorScale" priority="31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3:K1443">
    <cfRule type="cellIs" dxfId="0" priority="3017" operator="equal">
      <formula>0</formula>
    </cfRule>
    <cfRule type="cellIs" dxfId="1" priority="3018" operator="equal">
      <formula>1</formula>
    </cfRule>
  </conditionalFormatting>
  <conditionalFormatting sqref="D14441:K14441">
    <cfRule type="cellIs" dxfId="0" priority="31343" operator="equal">
      <formula>0</formula>
    </cfRule>
    <cfRule type="cellIs" dxfId="1" priority="31344" operator="equal">
      <formula>1</formula>
    </cfRule>
  </conditionalFormatting>
  <conditionalFormatting sqref="D14442:K14442">
    <cfRule type="cellIs" dxfId="0" priority="31345" operator="equal">
      <formula>0</formula>
    </cfRule>
    <cfRule type="cellIs" dxfId="1" priority="31346" operator="equal">
      <formula>1</formula>
    </cfRule>
  </conditionalFormatting>
  <conditionalFormatting sqref="D14443:K14443">
    <cfRule type="cellIs" dxfId="0" priority="31347" operator="equal">
      <formula>0</formula>
    </cfRule>
    <cfRule type="cellIs" dxfId="1" priority="31348" operator="equal">
      <formula>1</formula>
    </cfRule>
  </conditionalFormatting>
  <conditionalFormatting sqref="D14444:K14444">
    <cfRule type="cellIs" dxfId="0" priority="31349" operator="equal">
      <formula>0</formula>
    </cfRule>
    <cfRule type="cellIs" dxfId="1" priority="31350" operator="equal">
      <formula>1</formula>
    </cfRule>
  </conditionalFormatting>
  <conditionalFormatting sqref="D14445:K14445">
    <cfRule type="cellIs" dxfId="0" priority="31351" operator="equal">
      <formula>0</formula>
    </cfRule>
    <cfRule type="cellIs" dxfId="1" priority="31352" operator="equal">
      <formula>1</formula>
    </cfRule>
  </conditionalFormatting>
  <conditionalFormatting sqref="D14446:K14446">
    <cfRule type="cellIs" dxfId="0" priority="31353" operator="equal">
      <formula>0</formula>
    </cfRule>
    <cfRule type="cellIs" dxfId="1" priority="31354" operator="equal">
      <formula>1</formula>
    </cfRule>
  </conditionalFormatting>
  <conditionalFormatting sqref="D14447:K14447">
    <cfRule type="cellIs" dxfId="0" priority="31355" operator="equal">
      <formula>0</formula>
    </cfRule>
    <cfRule type="cellIs" dxfId="1" priority="31356" operator="equal">
      <formula>1</formula>
    </cfRule>
  </conditionalFormatting>
  <conditionalFormatting sqref="D14448:K14448">
    <cfRule type="cellIs" dxfId="0" priority="31357" operator="equal">
      <formula>0</formula>
    </cfRule>
    <cfRule type="cellIs" dxfId="1" priority="31358" operator="equal">
      <formula>1</formula>
    </cfRule>
  </conditionalFormatting>
  <conditionalFormatting sqref="D14449">
    <cfRule type="colorScale" priority="31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4:K1444">
    <cfRule type="cellIs" dxfId="0" priority="3019" operator="equal">
      <formula>0</formula>
    </cfRule>
    <cfRule type="cellIs" dxfId="1" priority="3020" operator="equal">
      <formula>1</formula>
    </cfRule>
  </conditionalFormatting>
  <conditionalFormatting sqref="D14452">
    <cfRule type="colorScale" priority="31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55">
    <cfRule type="colorScale" priority="31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58:K14458">
    <cfRule type="cellIs" dxfId="0" priority="31383" operator="equal">
      <formula>0</formula>
    </cfRule>
    <cfRule type="cellIs" dxfId="1" priority="31384" operator="equal">
      <formula>1</formula>
    </cfRule>
  </conditionalFormatting>
  <conditionalFormatting sqref="D14459:K14459">
    <cfRule type="cellIs" dxfId="0" priority="31385" operator="equal">
      <formula>0</formula>
    </cfRule>
    <cfRule type="cellIs" dxfId="1" priority="31386" operator="equal">
      <formula>1</formula>
    </cfRule>
  </conditionalFormatting>
  <conditionalFormatting sqref="D1445:K1445">
    <cfRule type="cellIs" dxfId="0" priority="3021" operator="equal">
      <formula>0</formula>
    </cfRule>
    <cfRule type="cellIs" dxfId="1" priority="3022" operator="equal">
      <formula>1</formula>
    </cfRule>
  </conditionalFormatting>
  <conditionalFormatting sqref="D14460:K14460">
    <cfRule type="cellIs" dxfId="0" priority="31387" operator="equal">
      <formula>0</formula>
    </cfRule>
    <cfRule type="cellIs" dxfId="1" priority="31388" operator="equal">
      <formula>1</formula>
    </cfRule>
  </conditionalFormatting>
  <conditionalFormatting sqref="D14461:K14461">
    <cfRule type="cellIs" dxfId="0" priority="31389" operator="equal">
      <formula>0</formula>
    </cfRule>
    <cfRule type="cellIs" dxfId="1" priority="31390" operator="equal">
      <formula>1</formula>
    </cfRule>
  </conditionalFormatting>
  <conditionalFormatting sqref="D14462:K14462">
    <cfRule type="cellIs" dxfId="0" priority="31391" operator="equal">
      <formula>0</formula>
    </cfRule>
    <cfRule type="cellIs" dxfId="1" priority="31392" operator="equal">
      <formula>1</formula>
    </cfRule>
  </conditionalFormatting>
  <conditionalFormatting sqref="D14463:K14463">
    <cfRule type="cellIs" dxfId="0" priority="31393" operator="equal">
      <formula>0</formula>
    </cfRule>
    <cfRule type="cellIs" dxfId="1" priority="31394" operator="equal">
      <formula>1</formula>
    </cfRule>
  </conditionalFormatting>
  <conditionalFormatting sqref="D14464:K14464">
    <cfRule type="cellIs" dxfId="0" priority="31395" operator="equal">
      <formula>0</formula>
    </cfRule>
    <cfRule type="cellIs" dxfId="1" priority="31396" operator="equal">
      <formula>1</formula>
    </cfRule>
  </conditionalFormatting>
  <conditionalFormatting sqref="D14465:K14465">
    <cfRule type="cellIs" dxfId="0" priority="31397" operator="equal">
      <formula>0</formula>
    </cfRule>
    <cfRule type="cellIs" dxfId="1" priority="31398" operator="equal">
      <formula>1</formula>
    </cfRule>
  </conditionalFormatting>
  <conditionalFormatting sqref="D14466:K14466">
    <cfRule type="cellIs" dxfId="0" priority="31399" operator="equal">
      <formula>0</formula>
    </cfRule>
    <cfRule type="cellIs" dxfId="1" priority="31400" operator="equal">
      <formula>1</formula>
    </cfRule>
  </conditionalFormatting>
  <conditionalFormatting sqref="D14467:K14467">
    <cfRule type="cellIs" dxfId="0" priority="31401" operator="equal">
      <formula>0</formula>
    </cfRule>
    <cfRule type="cellIs" dxfId="1" priority="31402" operator="equal">
      <formula>1</formula>
    </cfRule>
  </conditionalFormatting>
  <conditionalFormatting sqref="D14468:K14468">
    <cfRule type="cellIs" dxfId="0" priority="31403" operator="equal">
      <formula>0</formula>
    </cfRule>
    <cfRule type="cellIs" dxfId="1" priority="31404" operator="equal">
      <formula>1</formula>
    </cfRule>
  </conditionalFormatting>
  <conditionalFormatting sqref="D14469:K14469">
    <cfRule type="cellIs" dxfId="0" priority="31405" operator="equal">
      <formula>0</formula>
    </cfRule>
    <cfRule type="cellIs" dxfId="1" priority="31406" operator="equal">
      <formula>1</formula>
    </cfRule>
  </conditionalFormatting>
  <conditionalFormatting sqref="D1446:K1446">
    <cfRule type="cellIs" dxfId="0" priority="3023" operator="equal">
      <formula>0</formula>
    </cfRule>
    <cfRule type="cellIs" dxfId="1" priority="3024" operator="equal">
      <formula>1</formula>
    </cfRule>
  </conditionalFormatting>
  <conditionalFormatting sqref="D1447">
    <cfRule type="colorScale" priority="4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70:K14470">
    <cfRule type="cellIs" dxfId="0" priority="31407" operator="equal">
      <formula>0</formula>
    </cfRule>
    <cfRule type="cellIs" dxfId="1" priority="31408" operator="equal">
      <formula>1</formula>
    </cfRule>
  </conditionalFormatting>
  <conditionalFormatting sqref="D14471:K14471">
    <cfRule type="cellIs" dxfId="0" priority="31409" operator="equal">
      <formula>0</formula>
    </cfRule>
    <cfRule type="cellIs" dxfId="1" priority="31410" operator="equal">
      <formula>1</formula>
    </cfRule>
  </conditionalFormatting>
  <conditionalFormatting sqref="D14472:K14472">
    <cfRule type="cellIs" dxfId="0" priority="31411" operator="equal">
      <formula>0</formula>
    </cfRule>
    <cfRule type="cellIs" dxfId="1" priority="31412" operator="equal">
      <formula>1</formula>
    </cfRule>
  </conditionalFormatting>
  <conditionalFormatting sqref="D14473:K14473">
    <cfRule type="cellIs" dxfId="0" priority="31413" operator="equal">
      <formula>0</formula>
    </cfRule>
    <cfRule type="cellIs" dxfId="1" priority="31414" operator="equal">
      <formula>1</formula>
    </cfRule>
  </conditionalFormatting>
  <conditionalFormatting sqref="D14474">
    <cfRule type="colorScale" priority="31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77:K14477">
    <cfRule type="cellIs" dxfId="0" priority="31423" operator="equal">
      <formula>0</formula>
    </cfRule>
    <cfRule type="cellIs" dxfId="1" priority="31424" operator="equal">
      <formula>1</formula>
    </cfRule>
  </conditionalFormatting>
  <conditionalFormatting sqref="D14478">
    <cfRule type="colorScale" priority="31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81:K14481">
    <cfRule type="cellIs" dxfId="0" priority="31433" operator="equal">
      <formula>0</formula>
    </cfRule>
    <cfRule type="cellIs" dxfId="1" priority="31434" operator="equal">
      <formula>1</formula>
    </cfRule>
  </conditionalFormatting>
  <conditionalFormatting sqref="D14482:K14482">
    <cfRule type="cellIs" dxfId="0" priority="31435" operator="equal">
      <formula>0</formula>
    </cfRule>
    <cfRule type="cellIs" dxfId="1" priority="31436" operator="equal">
      <formula>1</formula>
    </cfRule>
  </conditionalFormatting>
  <conditionalFormatting sqref="D14483:K14483">
    <cfRule type="cellIs" dxfId="0" priority="31437" operator="equal">
      <formula>0</formula>
    </cfRule>
    <cfRule type="cellIs" dxfId="1" priority="31438" operator="equal">
      <formula>1</formula>
    </cfRule>
  </conditionalFormatting>
  <conditionalFormatting sqref="D14484:K14484">
    <cfRule type="cellIs" dxfId="0" priority="31439" operator="equal">
      <formula>0</formula>
    </cfRule>
    <cfRule type="cellIs" dxfId="1" priority="31440" operator="equal">
      <formula>1</formula>
    </cfRule>
  </conditionalFormatting>
  <conditionalFormatting sqref="D14485:K14485">
    <cfRule type="cellIs" dxfId="0" priority="31441" operator="equal">
      <formula>0</formula>
    </cfRule>
    <cfRule type="cellIs" dxfId="1" priority="31442" operator="equal">
      <formula>1</formula>
    </cfRule>
  </conditionalFormatting>
  <conditionalFormatting sqref="D14486:K14486">
    <cfRule type="cellIs" dxfId="0" priority="31443" operator="equal">
      <formula>0</formula>
    </cfRule>
    <cfRule type="cellIs" dxfId="1" priority="31444" operator="equal">
      <formula>1</formula>
    </cfRule>
  </conditionalFormatting>
  <conditionalFormatting sqref="D14487:K14487">
    <cfRule type="cellIs" dxfId="0" priority="31445" operator="equal">
      <formula>0</formula>
    </cfRule>
    <cfRule type="cellIs" dxfId="1" priority="31446" operator="equal">
      <formula>1</formula>
    </cfRule>
  </conditionalFormatting>
  <conditionalFormatting sqref="D14488:K14488">
    <cfRule type="cellIs" dxfId="0" priority="31447" operator="equal">
      <formula>0</formula>
    </cfRule>
    <cfRule type="cellIs" dxfId="1" priority="31448" operator="equal">
      <formula>1</formula>
    </cfRule>
  </conditionalFormatting>
  <conditionalFormatting sqref="D14489:K14489">
    <cfRule type="cellIs" dxfId="0" priority="31449" operator="equal">
      <formula>0</formula>
    </cfRule>
    <cfRule type="cellIs" dxfId="1" priority="31450" operator="equal">
      <formula>1</formula>
    </cfRule>
  </conditionalFormatting>
  <conditionalFormatting sqref="D14490:K14490">
    <cfRule type="cellIs" dxfId="0" priority="31451" operator="equal">
      <formula>0</formula>
    </cfRule>
    <cfRule type="cellIs" dxfId="1" priority="31452" operator="equal">
      <formula>1</formula>
    </cfRule>
  </conditionalFormatting>
  <conditionalFormatting sqref="D14491:K14491">
    <cfRule type="cellIs" dxfId="0" priority="31453" operator="equal">
      <formula>0</formula>
    </cfRule>
    <cfRule type="cellIs" dxfId="1" priority="31454" operator="equal">
      <formula>1</formula>
    </cfRule>
  </conditionalFormatting>
  <conditionalFormatting sqref="D14492:K14492">
    <cfRule type="cellIs" dxfId="0" priority="31455" operator="equal">
      <formula>0</formula>
    </cfRule>
    <cfRule type="cellIs" dxfId="1" priority="31456" operator="equal">
      <formula>1</formula>
    </cfRule>
  </conditionalFormatting>
  <conditionalFormatting sqref="D14493:K14493">
    <cfRule type="cellIs" dxfId="0" priority="31457" operator="equal">
      <formula>0</formula>
    </cfRule>
    <cfRule type="cellIs" dxfId="1" priority="31458" operator="equal">
      <formula>1</formula>
    </cfRule>
  </conditionalFormatting>
  <conditionalFormatting sqref="D14494:K14494">
    <cfRule type="cellIs" dxfId="0" priority="31459" operator="equal">
      <formula>0</formula>
    </cfRule>
    <cfRule type="cellIs" dxfId="1" priority="31460" operator="equal">
      <formula>1</formula>
    </cfRule>
  </conditionalFormatting>
  <conditionalFormatting sqref="D14495:K14495">
    <cfRule type="cellIs" dxfId="0" priority="31461" operator="equal">
      <formula>0</formula>
    </cfRule>
    <cfRule type="cellIs" dxfId="1" priority="31462" operator="equal">
      <formula>1</formula>
    </cfRule>
  </conditionalFormatting>
  <conditionalFormatting sqref="D14496:K14496">
    <cfRule type="cellIs" dxfId="0" priority="31463" operator="equal">
      <formula>0</formula>
    </cfRule>
    <cfRule type="cellIs" dxfId="1" priority="31464" operator="equal">
      <formula>1</formula>
    </cfRule>
  </conditionalFormatting>
  <conditionalFormatting sqref="D14497:K14497">
    <cfRule type="cellIs" dxfId="0" priority="31465" operator="equal">
      <formula>0</formula>
    </cfRule>
    <cfRule type="cellIs" dxfId="1" priority="31466" operator="equal">
      <formula>1</formula>
    </cfRule>
  </conditionalFormatting>
  <conditionalFormatting sqref="D14498">
    <cfRule type="colorScale" priority="31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:K144">
    <cfRule type="cellIs" dxfId="0" priority="269" operator="equal">
      <formula>0</formula>
    </cfRule>
    <cfRule type="cellIs" dxfId="1" priority="270" operator="equal">
      <formula>1</formula>
    </cfRule>
  </conditionalFormatting>
  <conditionalFormatting sqref="D1450">
    <cfRule type="colorScale" priority="3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01:K14501">
    <cfRule type="cellIs" dxfId="0" priority="31475" operator="equal">
      <formula>0</formula>
    </cfRule>
    <cfRule type="cellIs" dxfId="1" priority="31476" operator="equal">
      <formula>1</formula>
    </cfRule>
  </conditionalFormatting>
  <conditionalFormatting sqref="D14502:K14502">
    <cfRule type="cellIs" dxfId="0" priority="31477" operator="equal">
      <formula>0</formula>
    </cfRule>
    <cfRule type="cellIs" dxfId="1" priority="31478" operator="equal">
      <formula>1</formula>
    </cfRule>
  </conditionalFormatting>
  <conditionalFormatting sqref="D14503:K14503">
    <cfRule type="cellIs" dxfId="0" priority="31479" operator="equal">
      <formula>0</formula>
    </cfRule>
    <cfRule type="cellIs" dxfId="1" priority="31480" operator="equal">
      <formula>1</formula>
    </cfRule>
  </conditionalFormatting>
  <conditionalFormatting sqref="D14504:K14504">
    <cfRule type="cellIs" dxfId="0" priority="31481" operator="equal">
      <formula>0</formula>
    </cfRule>
    <cfRule type="cellIs" dxfId="1" priority="31482" operator="equal">
      <formula>1</formula>
    </cfRule>
  </conditionalFormatting>
  <conditionalFormatting sqref="D14505:K14505">
    <cfRule type="cellIs" dxfId="0" priority="31483" operator="equal">
      <formula>0</formula>
    </cfRule>
    <cfRule type="cellIs" dxfId="1" priority="31484" operator="equal">
      <formula>1</formula>
    </cfRule>
  </conditionalFormatting>
  <conditionalFormatting sqref="D14506:K14506">
    <cfRule type="cellIs" dxfId="0" priority="31485" operator="equal">
      <formula>0</formula>
    </cfRule>
    <cfRule type="cellIs" dxfId="1" priority="31486" operator="equal">
      <formula>1</formula>
    </cfRule>
  </conditionalFormatting>
  <conditionalFormatting sqref="D14507:K14507">
    <cfRule type="cellIs" dxfId="0" priority="31487" operator="equal">
      <formula>0</formula>
    </cfRule>
    <cfRule type="cellIs" dxfId="1" priority="31488" operator="equal">
      <formula>1</formula>
    </cfRule>
  </conditionalFormatting>
  <conditionalFormatting sqref="D14508:K14508">
    <cfRule type="cellIs" dxfId="0" priority="31489" operator="equal">
      <formula>0</formula>
    </cfRule>
    <cfRule type="cellIs" dxfId="1" priority="31490" operator="equal">
      <formula>1</formula>
    </cfRule>
  </conditionalFormatting>
  <conditionalFormatting sqref="D14509:K14509">
    <cfRule type="cellIs" dxfId="0" priority="31491" operator="equal">
      <formula>0</formula>
    </cfRule>
    <cfRule type="cellIs" dxfId="1" priority="31492" operator="equal">
      <formula>1</formula>
    </cfRule>
  </conditionalFormatting>
  <conditionalFormatting sqref="D14510:K14510">
    <cfRule type="cellIs" dxfId="0" priority="31493" operator="equal">
      <formula>0</formula>
    </cfRule>
    <cfRule type="cellIs" dxfId="1" priority="31494" operator="equal">
      <formula>1</formula>
    </cfRule>
  </conditionalFormatting>
  <conditionalFormatting sqref="D14511:K14511">
    <cfRule type="cellIs" dxfId="0" priority="31495" operator="equal">
      <formula>0</formula>
    </cfRule>
    <cfRule type="cellIs" dxfId="1" priority="31496" operator="equal">
      <formula>1</formula>
    </cfRule>
  </conditionalFormatting>
  <conditionalFormatting sqref="D14512:K14512">
    <cfRule type="cellIs" dxfId="0" priority="31497" operator="equal">
      <formula>0</formula>
    </cfRule>
    <cfRule type="cellIs" dxfId="1" priority="31498" operator="equal">
      <formula>1</formula>
    </cfRule>
  </conditionalFormatting>
  <conditionalFormatting sqref="D14513:K14513">
    <cfRule type="cellIs" dxfId="0" priority="31499" operator="equal">
      <formula>0</formula>
    </cfRule>
    <cfRule type="cellIs" dxfId="1" priority="31500" operator="equal">
      <formula>1</formula>
    </cfRule>
  </conditionalFormatting>
  <conditionalFormatting sqref="D14514:K14514">
    <cfRule type="cellIs" dxfId="0" priority="31501" operator="equal">
      <formula>0</formula>
    </cfRule>
    <cfRule type="cellIs" dxfId="1" priority="31502" operator="equal">
      <formula>1</formula>
    </cfRule>
  </conditionalFormatting>
  <conditionalFormatting sqref="D14515:K14515">
    <cfRule type="cellIs" dxfId="0" priority="31503" operator="equal">
      <formula>0</formula>
    </cfRule>
    <cfRule type="cellIs" dxfId="1" priority="31504" operator="equal">
      <formula>1</formula>
    </cfRule>
  </conditionalFormatting>
  <conditionalFormatting sqref="D14516:K14516">
    <cfRule type="cellIs" dxfId="0" priority="31505" operator="equal">
      <formula>0</formula>
    </cfRule>
    <cfRule type="cellIs" dxfId="1" priority="31506" operator="equal">
      <formula>1</formula>
    </cfRule>
  </conditionalFormatting>
  <conditionalFormatting sqref="D14517:K14517">
    <cfRule type="cellIs" dxfId="0" priority="31507" operator="equal">
      <formula>0</formula>
    </cfRule>
    <cfRule type="cellIs" dxfId="1" priority="31508" operator="equal">
      <formula>1</formula>
    </cfRule>
  </conditionalFormatting>
  <conditionalFormatting sqref="D14518:K14518">
    <cfRule type="cellIs" dxfId="0" priority="31509" operator="equal">
      <formula>0</formula>
    </cfRule>
    <cfRule type="cellIs" dxfId="1" priority="31510" operator="equal">
      <formula>1</formula>
    </cfRule>
  </conditionalFormatting>
  <conditionalFormatting sqref="D14519:K14519">
    <cfRule type="cellIs" dxfId="0" priority="31511" operator="equal">
      <formula>0</formula>
    </cfRule>
    <cfRule type="cellIs" dxfId="1" priority="31512" operator="equal">
      <formula>1</formula>
    </cfRule>
  </conditionalFormatting>
  <conditionalFormatting sqref="D14520:K14520">
    <cfRule type="cellIs" dxfId="0" priority="31513" operator="equal">
      <formula>0</formula>
    </cfRule>
    <cfRule type="cellIs" dxfId="1" priority="31514" operator="equal">
      <formula>1</formula>
    </cfRule>
  </conditionalFormatting>
  <conditionalFormatting sqref="D14521:K14521">
    <cfRule type="cellIs" dxfId="0" priority="31515" operator="equal">
      <formula>0</formula>
    </cfRule>
    <cfRule type="cellIs" dxfId="1" priority="31516" operator="equal">
      <formula>1</formula>
    </cfRule>
  </conditionalFormatting>
  <conditionalFormatting sqref="D14522">
    <cfRule type="colorScale" priority="31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25">
    <cfRule type="colorScale" priority="31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28:K14528">
    <cfRule type="cellIs" dxfId="0" priority="31533" operator="equal">
      <formula>0</formula>
    </cfRule>
    <cfRule type="cellIs" dxfId="1" priority="31534" operator="equal">
      <formula>1</formula>
    </cfRule>
  </conditionalFormatting>
  <conditionalFormatting sqref="D14529:K14529">
    <cfRule type="cellIs" dxfId="0" priority="31535" operator="equal">
      <formula>0</formula>
    </cfRule>
    <cfRule type="cellIs" dxfId="1" priority="31536" operator="equal">
      <formula>1</formula>
    </cfRule>
  </conditionalFormatting>
  <conditionalFormatting sqref="D1453">
    <cfRule type="colorScale" priority="3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30:K14530">
    <cfRule type="cellIs" dxfId="0" priority="31537" operator="equal">
      <formula>0</formula>
    </cfRule>
    <cfRule type="cellIs" dxfId="1" priority="31538" operator="equal">
      <formula>1</formula>
    </cfRule>
  </conditionalFormatting>
  <conditionalFormatting sqref="D14531:K14531">
    <cfRule type="cellIs" dxfId="0" priority="31539" operator="equal">
      <formula>0</formula>
    </cfRule>
    <cfRule type="cellIs" dxfId="1" priority="31540" operator="equal">
      <formula>1</formula>
    </cfRule>
  </conditionalFormatting>
  <conditionalFormatting sqref="D14532:K14532">
    <cfRule type="cellIs" dxfId="0" priority="31541" operator="equal">
      <formula>0</formula>
    </cfRule>
    <cfRule type="cellIs" dxfId="1" priority="31542" operator="equal">
      <formula>1</formula>
    </cfRule>
  </conditionalFormatting>
  <conditionalFormatting sqref="D14533:K14533">
    <cfRule type="cellIs" dxfId="0" priority="31543" operator="equal">
      <formula>0</formula>
    </cfRule>
    <cfRule type="cellIs" dxfId="1" priority="31544" operator="equal">
      <formula>1</formula>
    </cfRule>
  </conditionalFormatting>
  <conditionalFormatting sqref="D14534:K14534">
    <cfRule type="cellIs" dxfId="0" priority="31545" operator="equal">
      <formula>0</formula>
    </cfRule>
    <cfRule type="cellIs" dxfId="1" priority="31546" operator="equal">
      <formula>1</formula>
    </cfRule>
  </conditionalFormatting>
  <conditionalFormatting sqref="D14535:K14535">
    <cfRule type="cellIs" dxfId="0" priority="31547" operator="equal">
      <formula>0</formula>
    </cfRule>
    <cfRule type="cellIs" dxfId="1" priority="31548" operator="equal">
      <formula>1</formula>
    </cfRule>
  </conditionalFormatting>
  <conditionalFormatting sqref="D14536:K14536">
    <cfRule type="cellIs" dxfId="0" priority="31549" operator="equal">
      <formula>0</formula>
    </cfRule>
    <cfRule type="cellIs" dxfId="1" priority="31550" operator="equal">
      <formula>1</formula>
    </cfRule>
  </conditionalFormatting>
  <conditionalFormatting sqref="D14537:K14537">
    <cfRule type="cellIs" dxfId="0" priority="31551" operator="equal">
      <formula>0</formula>
    </cfRule>
    <cfRule type="cellIs" dxfId="1" priority="31552" operator="equal">
      <formula>1</formula>
    </cfRule>
  </conditionalFormatting>
  <conditionalFormatting sqref="D14538:K14538">
    <cfRule type="cellIs" dxfId="0" priority="31553" operator="equal">
      <formula>0</formula>
    </cfRule>
    <cfRule type="cellIs" dxfId="1" priority="31554" operator="equal">
      <formula>1</formula>
    </cfRule>
  </conditionalFormatting>
  <conditionalFormatting sqref="D14539:K14539">
    <cfRule type="cellIs" dxfId="0" priority="31555" operator="equal">
      <formula>0</formula>
    </cfRule>
    <cfRule type="cellIs" dxfId="1" priority="31556" operator="equal">
      <formula>1</formula>
    </cfRule>
  </conditionalFormatting>
  <conditionalFormatting sqref="D14540:K14540">
    <cfRule type="cellIs" dxfId="0" priority="31557" operator="equal">
      <formula>0</formula>
    </cfRule>
    <cfRule type="cellIs" dxfId="1" priority="31558" operator="equal">
      <formula>1</formula>
    </cfRule>
  </conditionalFormatting>
  <conditionalFormatting sqref="D14541:K14541">
    <cfRule type="cellIs" dxfId="0" priority="31559" operator="equal">
      <formula>0</formula>
    </cfRule>
    <cfRule type="cellIs" dxfId="1" priority="31560" operator="equal">
      <formula>1</formula>
    </cfRule>
  </conditionalFormatting>
  <conditionalFormatting sqref="D14542:K14542">
    <cfRule type="cellIs" dxfId="0" priority="31561" operator="equal">
      <formula>0</formula>
    </cfRule>
    <cfRule type="cellIs" dxfId="1" priority="31562" operator="equal">
      <formula>1</formula>
    </cfRule>
  </conditionalFormatting>
  <conditionalFormatting sqref="D14543:K14543">
    <cfRule type="cellIs" dxfId="0" priority="31563" operator="equal">
      <formula>0</formula>
    </cfRule>
    <cfRule type="cellIs" dxfId="1" priority="31564" operator="equal">
      <formula>1</formula>
    </cfRule>
  </conditionalFormatting>
  <conditionalFormatting sqref="D14544:K14544">
    <cfRule type="cellIs" dxfId="0" priority="31565" operator="equal">
      <formula>0</formula>
    </cfRule>
    <cfRule type="cellIs" dxfId="1" priority="31566" operator="equal">
      <formula>1</formula>
    </cfRule>
  </conditionalFormatting>
  <conditionalFormatting sqref="D14545:K14545">
    <cfRule type="cellIs" dxfId="0" priority="31567" operator="equal">
      <formula>0</formula>
    </cfRule>
    <cfRule type="cellIs" dxfId="1" priority="31568" operator="equal">
      <formula>1</formula>
    </cfRule>
  </conditionalFormatting>
  <conditionalFormatting sqref="D14546:K14546">
    <cfRule type="cellIs" dxfId="0" priority="31569" operator="equal">
      <formula>0</formula>
    </cfRule>
    <cfRule type="cellIs" dxfId="1" priority="31570" operator="equal">
      <formula>1</formula>
    </cfRule>
  </conditionalFormatting>
  <conditionalFormatting sqref="D14547:K14547">
    <cfRule type="cellIs" dxfId="0" priority="31571" operator="equal">
      <formula>0</formula>
    </cfRule>
    <cfRule type="cellIs" dxfId="1" priority="31572" operator="equal">
      <formula>1</formula>
    </cfRule>
  </conditionalFormatting>
  <conditionalFormatting sqref="D14548:K14548">
    <cfRule type="cellIs" dxfId="0" priority="31573" operator="equal">
      <formula>0</formula>
    </cfRule>
    <cfRule type="cellIs" dxfId="1" priority="31574" operator="equal">
      <formula>1</formula>
    </cfRule>
  </conditionalFormatting>
  <conditionalFormatting sqref="D14549:K14549">
    <cfRule type="cellIs" dxfId="0" priority="31575" operator="equal">
      <formula>0</formula>
    </cfRule>
    <cfRule type="cellIs" dxfId="1" priority="31576" operator="equal">
      <formula>1</formula>
    </cfRule>
  </conditionalFormatting>
  <conditionalFormatting sqref="D14550:K14550">
    <cfRule type="cellIs" dxfId="0" priority="31577" operator="equal">
      <formula>0</formula>
    </cfRule>
    <cfRule type="cellIs" dxfId="1" priority="31578" operator="equal">
      <formula>1</formula>
    </cfRule>
  </conditionalFormatting>
  <conditionalFormatting sqref="D14551:K14551">
    <cfRule type="cellIs" dxfId="0" priority="31579" operator="equal">
      <formula>0</formula>
    </cfRule>
    <cfRule type="cellIs" dxfId="1" priority="31580" operator="equal">
      <formula>1</formula>
    </cfRule>
  </conditionalFormatting>
  <conditionalFormatting sqref="D14552:K14552">
    <cfRule type="cellIs" dxfId="0" priority="31581" operator="equal">
      <formula>0</formula>
    </cfRule>
    <cfRule type="cellIs" dxfId="1" priority="31582" operator="equal">
      <formula>1</formula>
    </cfRule>
  </conditionalFormatting>
  <conditionalFormatting sqref="D14553:K14553">
    <cfRule type="cellIs" dxfId="0" priority="31583" operator="equal">
      <formula>0</formula>
    </cfRule>
    <cfRule type="cellIs" dxfId="1" priority="31584" operator="equal">
      <formula>1</formula>
    </cfRule>
  </conditionalFormatting>
  <conditionalFormatting sqref="D14554:K14554">
    <cfRule type="cellIs" dxfId="0" priority="31585" operator="equal">
      <formula>0</formula>
    </cfRule>
    <cfRule type="cellIs" dxfId="1" priority="31586" operator="equal">
      <formula>1</formula>
    </cfRule>
  </conditionalFormatting>
  <conditionalFormatting sqref="D14555:K14555">
    <cfRule type="cellIs" dxfId="0" priority="31587" operator="equal">
      <formula>0</formula>
    </cfRule>
    <cfRule type="cellIs" dxfId="1" priority="31588" operator="equal">
      <formula>1</formula>
    </cfRule>
  </conditionalFormatting>
  <conditionalFormatting sqref="D14556:K14556">
    <cfRule type="cellIs" dxfId="0" priority="31589" operator="equal">
      <formula>0</formula>
    </cfRule>
    <cfRule type="cellIs" dxfId="1" priority="31590" operator="equal">
      <formula>1</formula>
    </cfRule>
  </conditionalFormatting>
  <conditionalFormatting sqref="D14557:K14557">
    <cfRule type="cellIs" dxfId="0" priority="31591" operator="equal">
      <formula>0</formula>
    </cfRule>
    <cfRule type="cellIs" dxfId="1" priority="31592" operator="equal">
      <formula>1</formula>
    </cfRule>
  </conditionalFormatting>
  <conditionalFormatting sqref="D14558">
    <cfRule type="colorScale" priority="31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61:K14561">
    <cfRule type="cellIs" dxfId="0" priority="31601" operator="equal">
      <formula>0</formula>
    </cfRule>
    <cfRule type="cellIs" dxfId="1" priority="31602" operator="equal">
      <formula>1</formula>
    </cfRule>
  </conditionalFormatting>
  <conditionalFormatting sqref="D14562:K14562">
    <cfRule type="cellIs" dxfId="0" priority="31603" operator="equal">
      <formula>0</formula>
    </cfRule>
    <cfRule type="cellIs" dxfId="1" priority="31604" operator="equal">
      <formula>1</formula>
    </cfRule>
  </conditionalFormatting>
  <conditionalFormatting sqref="D14563:K14563">
    <cfRule type="cellIs" dxfId="0" priority="31605" operator="equal">
      <formula>0</formula>
    </cfRule>
    <cfRule type="cellIs" dxfId="1" priority="31606" operator="equal">
      <formula>1</formula>
    </cfRule>
  </conditionalFormatting>
  <conditionalFormatting sqref="D14564:K14564">
    <cfRule type="cellIs" dxfId="0" priority="31607" operator="equal">
      <formula>0</formula>
    </cfRule>
    <cfRule type="cellIs" dxfId="1" priority="31608" operator="equal">
      <formula>1</formula>
    </cfRule>
  </conditionalFormatting>
  <conditionalFormatting sqref="D14565:K14565">
    <cfRule type="cellIs" dxfId="0" priority="31609" operator="equal">
      <formula>0</formula>
    </cfRule>
    <cfRule type="cellIs" dxfId="1" priority="31610" operator="equal">
      <formula>1</formula>
    </cfRule>
  </conditionalFormatting>
  <conditionalFormatting sqref="D14566:K14566">
    <cfRule type="cellIs" dxfId="0" priority="31611" operator="equal">
      <formula>0</formula>
    </cfRule>
    <cfRule type="cellIs" dxfId="1" priority="31612" operator="equal">
      <formula>1</formula>
    </cfRule>
  </conditionalFormatting>
  <conditionalFormatting sqref="D14567:K14567">
    <cfRule type="cellIs" dxfId="0" priority="31613" operator="equal">
      <formula>0</formula>
    </cfRule>
    <cfRule type="cellIs" dxfId="1" priority="31614" operator="equal">
      <formula>1</formula>
    </cfRule>
  </conditionalFormatting>
  <conditionalFormatting sqref="D14568:K14568">
    <cfRule type="cellIs" dxfId="0" priority="31615" operator="equal">
      <formula>0</formula>
    </cfRule>
    <cfRule type="cellIs" dxfId="1" priority="31616" operator="equal">
      <formula>1</formula>
    </cfRule>
  </conditionalFormatting>
  <conditionalFormatting sqref="D14569:K14569">
    <cfRule type="cellIs" dxfId="0" priority="31617" operator="equal">
      <formula>0</formula>
    </cfRule>
    <cfRule type="cellIs" dxfId="1" priority="31618" operator="equal">
      <formula>1</formula>
    </cfRule>
  </conditionalFormatting>
  <conditionalFormatting sqref="D1456:K1456">
    <cfRule type="cellIs" dxfId="0" priority="3049" operator="equal">
      <formula>0</formula>
    </cfRule>
    <cfRule type="cellIs" dxfId="1" priority="3050" operator="equal">
      <formula>1</formula>
    </cfRule>
  </conditionalFormatting>
  <conditionalFormatting sqref="D14570:K14570">
    <cfRule type="cellIs" dxfId="0" priority="31619" operator="equal">
      <formula>0</formula>
    </cfRule>
    <cfRule type="cellIs" dxfId="1" priority="31620" operator="equal">
      <formula>1</formula>
    </cfRule>
  </conditionalFormatting>
  <conditionalFormatting sqref="D14571:K14571">
    <cfRule type="cellIs" dxfId="0" priority="31621" operator="equal">
      <formula>0</formula>
    </cfRule>
    <cfRule type="cellIs" dxfId="1" priority="31622" operator="equal">
      <formula>1</formula>
    </cfRule>
  </conditionalFormatting>
  <conditionalFormatting sqref="D14572:K14572">
    <cfRule type="cellIs" dxfId="0" priority="31623" operator="equal">
      <formula>0</formula>
    </cfRule>
    <cfRule type="cellIs" dxfId="1" priority="31624" operator="equal">
      <formula>1</formula>
    </cfRule>
  </conditionalFormatting>
  <conditionalFormatting sqref="D14573:K14573">
    <cfRule type="cellIs" dxfId="0" priority="31625" operator="equal">
      <formula>0</formula>
    </cfRule>
    <cfRule type="cellIs" dxfId="1" priority="31626" operator="equal">
      <formula>1</formula>
    </cfRule>
  </conditionalFormatting>
  <conditionalFormatting sqref="D14574:K14574">
    <cfRule type="cellIs" dxfId="0" priority="31627" operator="equal">
      <formula>0</formula>
    </cfRule>
    <cfRule type="cellIs" dxfId="1" priority="31628" operator="equal">
      <formula>1</formula>
    </cfRule>
  </conditionalFormatting>
  <conditionalFormatting sqref="D14575:K14575">
    <cfRule type="cellIs" dxfId="0" priority="31629" operator="equal">
      <formula>0</formula>
    </cfRule>
    <cfRule type="cellIs" dxfId="1" priority="31630" operator="equal">
      <formula>1</formula>
    </cfRule>
  </conditionalFormatting>
  <conditionalFormatting sqref="D14576:K14576">
    <cfRule type="cellIs" dxfId="0" priority="31631" operator="equal">
      <formula>0</formula>
    </cfRule>
    <cfRule type="cellIs" dxfId="1" priority="31632" operator="equal">
      <formula>1</formula>
    </cfRule>
  </conditionalFormatting>
  <conditionalFormatting sqref="D14577:K14577">
    <cfRule type="cellIs" dxfId="0" priority="31633" operator="equal">
      <formula>0</formula>
    </cfRule>
    <cfRule type="cellIs" dxfId="1" priority="31634" operator="equal">
      <formula>1</formula>
    </cfRule>
  </conditionalFormatting>
  <conditionalFormatting sqref="D14578:K14578">
    <cfRule type="cellIs" dxfId="0" priority="31635" operator="equal">
      <formula>0</formula>
    </cfRule>
    <cfRule type="cellIs" dxfId="1" priority="31636" operator="equal">
      <formula>1</formula>
    </cfRule>
  </conditionalFormatting>
  <conditionalFormatting sqref="D14579:K14579">
    <cfRule type="cellIs" dxfId="0" priority="31637" operator="equal">
      <formula>0</formula>
    </cfRule>
    <cfRule type="cellIs" dxfId="1" priority="31638" operator="equal">
      <formula>1</formula>
    </cfRule>
  </conditionalFormatting>
  <conditionalFormatting sqref="D1457:K1457">
    <cfRule type="cellIs" dxfId="0" priority="3051" operator="equal">
      <formula>0</formula>
    </cfRule>
    <cfRule type="cellIs" dxfId="1" priority="3052" operator="equal">
      <formula>1</formula>
    </cfRule>
  </conditionalFormatting>
  <conditionalFormatting sqref="D14580:K14580">
    <cfRule type="cellIs" dxfId="0" priority="31639" operator="equal">
      <formula>0</formula>
    </cfRule>
    <cfRule type="cellIs" dxfId="1" priority="31640" operator="equal">
      <formula>1</formula>
    </cfRule>
  </conditionalFormatting>
  <conditionalFormatting sqref="D14581:K14581">
    <cfRule type="cellIs" dxfId="0" priority="31641" operator="equal">
      <formula>0</formula>
    </cfRule>
    <cfRule type="cellIs" dxfId="1" priority="31642" operator="equal">
      <formula>1</formula>
    </cfRule>
  </conditionalFormatting>
  <conditionalFormatting sqref="D14582:K14582">
    <cfRule type="cellIs" dxfId="0" priority="31643" operator="equal">
      <formula>0</formula>
    </cfRule>
    <cfRule type="cellIs" dxfId="1" priority="31644" operator="equal">
      <formula>1</formula>
    </cfRule>
  </conditionalFormatting>
  <conditionalFormatting sqref="D14583:K14583">
    <cfRule type="cellIs" dxfId="0" priority="31645" operator="equal">
      <formula>0</formula>
    </cfRule>
    <cfRule type="cellIs" dxfId="1" priority="31646" operator="equal">
      <formula>1</formula>
    </cfRule>
  </conditionalFormatting>
  <conditionalFormatting sqref="D14584:K14584">
    <cfRule type="cellIs" dxfId="0" priority="31647" operator="equal">
      <formula>0</formula>
    </cfRule>
    <cfRule type="cellIs" dxfId="1" priority="31648" operator="equal">
      <formula>1</formula>
    </cfRule>
  </conditionalFormatting>
  <conditionalFormatting sqref="D14585:K14585">
    <cfRule type="cellIs" dxfId="0" priority="31649" operator="equal">
      <formula>0</formula>
    </cfRule>
    <cfRule type="cellIs" dxfId="1" priority="31650" operator="equal">
      <formula>1</formula>
    </cfRule>
  </conditionalFormatting>
  <conditionalFormatting sqref="D14586:K14586">
    <cfRule type="cellIs" dxfId="0" priority="31651" operator="equal">
      <formula>0</formula>
    </cfRule>
    <cfRule type="cellIs" dxfId="1" priority="31652" operator="equal">
      <formula>1</formula>
    </cfRule>
  </conditionalFormatting>
  <conditionalFormatting sqref="D14587">
    <cfRule type="colorScale" priority="31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8:K1458">
    <cfRule type="cellIs" dxfId="0" priority="3053" operator="equal">
      <formula>0</formula>
    </cfRule>
    <cfRule type="cellIs" dxfId="1" priority="3054" operator="equal">
      <formula>1</formula>
    </cfRule>
  </conditionalFormatting>
  <conditionalFormatting sqref="D14590:K14590">
    <cfRule type="cellIs" dxfId="0" priority="31661" operator="equal">
      <formula>0</formula>
    </cfRule>
    <cfRule type="cellIs" dxfId="1" priority="31662" operator="equal">
      <formula>1</formula>
    </cfRule>
  </conditionalFormatting>
  <conditionalFormatting sqref="D14591">
    <cfRule type="colorScale" priority="31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94">
    <cfRule type="colorScale" priority="31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97:K14597">
    <cfRule type="cellIs" dxfId="0" priority="31679" operator="equal">
      <formula>0</formula>
    </cfRule>
    <cfRule type="cellIs" dxfId="1" priority="31680" operator="equal">
      <formula>1</formula>
    </cfRule>
  </conditionalFormatting>
  <conditionalFormatting sqref="D14598:K14598">
    <cfRule type="cellIs" dxfId="0" priority="31681" operator="equal">
      <formula>0</formula>
    </cfRule>
    <cfRule type="cellIs" dxfId="1" priority="31682" operator="equal">
      <formula>1</formula>
    </cfRule>
  </conditionalFormatting>
  <conditionalFormatting sqref="D14599">
    <cfRule type="colorScale" priority="31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9:K1459">
    <cfRule type="cellIs" dxfId="0" priority="3055" operator="equal">
      <formula>0</formula>
    </cfRule>
    <cfRule type="cellIs" dxfId="1" priority="3056" operator="equal">
      <formula>1</formula>
    </cfRule>
  </conditionalFormatting>
  <conditionalFormatting sqref="D145:K145">
    <cfRule type="cellIs" dxfId="0" priority="271" operator="equal">
      <formula>0</formula>
    </cfRule>
    <cfRule type="cellIs" dxfId="1" priority="272" operator="equal">
      <formula>1</formula>
    </cfRule>
  </conditionalFormatting>
  <conditionalFormatting sqref="D14602">
    <cfRule type="colorScale" priority="31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05:K14605">
    <cfRule type="cellIs" dxfId="0" priority="31699" operator="equal">
      <formula>0</formula>
    </cfRule>
    <cfRule type="cellIs" dxfId="1" priority="31700" operator="equal">
      <formula>1</formula>
    </cfRule>
  </conditionalFormatting>
  <conditionalFormatting sqref="D14606:K14606">
    <cfRule type="cellIs" dxfId="0" priority="31701" operator="equal">
      <formula>0</formula>
    </cfRule>
    <cfRule type="cellIs" dxfId="1" priority="31702" operator="equal">
      <formula>1</formula>
    </cfRule>
  </conditionalFormatting>
  <conditionalFormatting sqref="D14607:K14607">
    <cfRule type="cellIs" dxfId="0" priority="31703" operator="equal">
      <formula>0</formula>
    </cfRule>
    <cfRule type="cellIs" dxfId="1" priority="31704" operator="equal">
      <formula>1</formula>
    </cfRule>
  </conditionalFormatting>
  <conditionalFormatting sqref="D14608:K14608">
    <cfRule type="cellIs" dxfId="0" priority="31705" operator="equal">
      <formula>0</formula>
    </cfRule>
    <cfRule type="cellIs" dxfId="1" priority="31706" operator="equal">
      <formula>1</formula>
    </cfRule>
  </conditionalFormatting>
  <conditionalFormatting sqref="D14609">
    <cfRule type="colorScale" priority="31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0:K1460">
    <cfRule type="cellIs" dxfId="0" priority="3057" operator="equal">
      <formula>0</formula>
    </cfRule>
    <cfRule type="cellIs" dxfId="1" priority="3058" operator="equal">
      <formula>1</formula>
    </cfRule>
  </conditionalFormatting>
  <conditionalFormatting sqref="D14612">
    <cfRule type="colorScale" priority="31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15:K14615">
    <cfRule type="cellIs" dxfId="0" priority="31723" operator="equal">
      <formula>0</formula>
    </cfRule>
    <cfRule type="cellIs" dxfId="1" priority="31724" operator="equal">
      <formula>1</formula>
    </cfRule>
  </conditionalFormatting>
  <conditionalFormatting sqref="D14616:K14616">
    <cfRule type="cellIs" dxfId="0" priority="31725" operator="equal">
      <formula>0</formula>
    </cfRule>
    <cfRule type="cellIs" dxfId="1" priority="31726" operator="equal">
      <formula>1</formula>
    </cfRule>
  </conditionalFormatting>
  <conditionalFormatting sqref="D14617:K14617">
    <cfRule type="cellIs" dxfId="0" priority="31727" operator="equal">
      <formula>0</formula>
    </cfRule>
    <cfRule type="cellIs" dxfId="1" priority="31728" operator="equal">
      <formula>1</formula>
    </cfRule>
  </conditionalFormatting>
  <conditionalFormatting sqref="D14618:K14618">
    <cfRule type="cellIs" dxfId="0" priority="31729" operator="equal">
      <formula>0</formula>
    </cfRule>
    <cfRule type="cellIs" dxfId="1" priority="31730" operator="equal">
      <formula>1</formula>
    </cfRule>
  </conditionalFormatting>
  <conditionalFormatting sqref="D14619:K14619">
    <cfRule type="cellIs" dxfId="0" priority="31731" operator="equal">
      <formula>0</formula>
    </cfRule>
    <cfRule type="cellIs" dxfId="1" priority="31732" operator="equal">
      <formula>1</formula>
    </cfRule>
  </conditionalFormatting>
  <conditionalFormatting sqref="D1461:K1461">
    <cfRule type="cellIs" dxfId="0" priority="3059" operator="equal">
      <formula>0</formula>
    </cfRule>
    <cfRule type="cellIs" dxfId="1" priority="3060" operator="equal">
      <formula>1</formula>
    </cfRule>
  </conditionalFormatting>
  <conditionalFormatting sqref="D14620:K14620">
    <cfRule type="cellIs" dxfId="0" priority="31733" operator="equal">
      <formula>0</formula>
    </cfRule>
    <cfRule type="cellIs" dxfId="1" priority="31734" operator="equal">
      <formula>1</formula>
    </cfRule>
  </conditionalFormatting>
  <conditionalFormatting sqref="D14621:K14621">
    <cfRule type="cellIs" dxfId="0" priority="31735" operator="equal">
      <formula>0</formula>
    </cfRule>
    <cfRule type="cellIs" dxfId="1" priority="31736" operator="equal">
      <formula>1</formula>
    </cfRule>
  </conditionalFormatting>
  <conditionalFormatting sqref="D14622:K14622">
    <cfRule type="cellIs" dxfId="0" priority="31737" operator="equal">
      <formula>0</formula>
    </cfRule>
    <cfRule type="cellIs" dxfId="1" priority="31738" operator="equal">
      <formula>1</formula>
    </cfRule>
  </conditionalFormatting>
  <conditionalFormatting sqref="D14623:K14623">
    <cfRule type="cellIs" dxfId="0" priority="31739" operator="equal">
      <formula>0</formula>
    </cfRule>
    <cfRule type="cellIs" dxfId="1" priority="31740" operator="equal">
      <formula>1</formula>
    </cfRule>
  </conditionalFormatting>
  <conditionalFormatting sqref="D14624">
    <cfRule type="colorScale" priority="31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27">
    <cfRule type="colorScale" priority="31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2:K1462">
    <cfRule type="cellIs" dxfId="0" priority="3061" operator="equal">
      <formula>0</formula>
    </cfRule>
    <cfRule type="cellIs" dxfId="1" priority="3062" operator="equal">
      <formula>1</formula>
    </cfRule>
  </conditionalFormatting>
  <conditionalFormatting sqref="D14630:K14630">
    <cfRule type="cellIs" dxfId="0" priority="31757" operator="equal">
      <formula>0</formula>
    </cfRule>
    <cfRule type="cellIs" dxfId="1" priority="31758" operator="equal">
      <formula>1</formula>
    </cfRule>
  </conditionalFormatting>
  <conditionalFormatting sqref="D14631:K14631">
    <cfRule type="cellIs" dxfId="0" priority="31759" operator="equal">
      <formula>0</formula>
    </cfRule>
    <cfRule type="cellIs" dxfId="1" priority="31760" operator="equal">
      <formula>1</formula>
    </cfRule>
  </conditionalFormatting>
  <conditionalFormatting sqref="D14632:K14632">
    <cfRule type="cellIs" dxfId="0" priority="31761" operator="equal">
      <formula>0</formula>
    </cfRule>
    <cfRule type="cellIs" dxfId="1" priority="31762" operator="equal">
      <formula>1</formula>
    </cfRule>
  </conditionalFormatting>
  <conditionalFormatting sqref="D14633:K14633">
    <cfRule type="cellIs" dxfId="0" priority="31763" operator="equal">
      <formula>0</formula>
    </cfRule>
    <cfRule type="cellIs" dxfId="1" priority="31764" operator="equal">
      <formula>1</formula>
    </cfRule>
  </conditionalFormatting>
  <conditionalFormatting sqref="D14634:K14634">
    <cfRule type="cellIs" dxfId="0" priority="31765" operator="equal">
      <formula>0</formula>
    </cfRule>
    <cfRule type="cellIs" dxfId="1" priority="31766" operator="equal">
      <formula>1</formula>
    </cfRule>
  </conditionalFormatting>
  <conditionalFormatting sqref="D14635">
    <cfRule type="colorScale" priority="31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38">
    <cfRule type="colorScale" priority="31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3:K1463">
    <cfRule type="cellIs" dxfId="0" priority="3063" operator="equal">
      <formula>0</formula>
    </cfRule>
    <cfRule type="cellIs" dxfId="1" priority="3064" operator="equal">
      <formula>1</formula>
    </cfRule>
  </conditionalFormatting>
  <conditionalFormatting sqref="D14641:K14641">
    <cfRule type="cellIs" dxfId="0" priority="31783" operator="equal">
      <formula>0</formula>
    </cfRule>
    <cfRule type="cellIs" dxfId="1" priority="31784" operator="equal">
      <formula>1</formula>
    </cfRule>
  </conditionalFormatting>
  <conditionalFormatting sqref="D14642">
    <cfRule type="colorScale" priority="31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45">
    <cfRule type="colorScale" priority="31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48:K14648">
    <cfRule type="cellIs" dxfId="0" priority="31801" operator="equal">
      <formula>0</formula>
    </cfRule>
    <cfRule type="cellIs" dxfId="1" priority="31802" operator="equal">
      <formula>1</formula>
    </cfRule>
  </conditionalFormatting>
  <conditionalFormatting sqref="D14649">
    <cfRule type="colorScale" priority="31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4:K1464">
    <cfRule type="cellIs" dxfId="0" priority="3065" operator="equal">
      <formula>0</formula>
    </cfRule>
    <cfRule type="cellIs" dxfId="1" priority="3066" operator="equal">
      <formula>1</formula>
    </cfRule>
  </conditionalFormatting>
  <conditionalFormatting sqref="D14652:K14652">
    <cfRule type="cellIs" dxfId="0" priority="31811" operator="equal">
      <formula>0</formula>
    </cfRule>
    <cfRule type="cellIs" dxfId="1" priority="31812" operator="equal">
      <formula>1</formula>
    </cfRule>
  </conditionalFormatting>
  <conditionalFormatting sqref="D14653:K14653">
    <cfRule type="cellIs" dxfId="0" priority="31813" operator="equal">
      <formula>0</formula>
    </cfRule>
    <cfRule type="cellIs" dxfId="1" priority="31814" operator="equal">
      <formula>1</formula>
    </cfRule>
  </conditionalFormatting>
  <conditionalFormatting sqref="D14654:K14654">
    <cfRule type="cellIs" dxfId="0" priority="31815" operator="equal">
      <formula>0</formula>
    </cfRule>
    <cfRule type="cellIs" dxfId="1" priority="31816" operator="equal">
      <formula>1</formula>
    </cfRule>
  </conditionalFormatting>
  <conditionalFormatting sqref="D14655:K14655">
    <cfRule type="cellIs" dxfId="0" priority="31817" operator="equal">
      <formula>0</formula>
    </cfRule>
    <cfRule type="cellIs" dxfId="1" priority="31818" operator="equal">
      <formula>1</formula>
    </cfRule>
  </conditionalFormatting>
  <conditionalFormatting sqref="D14656">
    <cfRule type="colorScale" priority="31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59">
    <cfRule type="colorScale" priority="31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5:K1465">
    <cfRule type="cellIs" dxfId="0" priority="3067" operator="equal">
      <formula>0</formula>
    </cfRule>
    <cfRule type="cellIs" dxfId="1" priority="3068" operator="equal">
      <formula>1</formula>
    </cfRule>
  </conditionalFormatting>
  <conditionalFormatting sqref="D14662:K14662">
    <cfRule type="cellIs" dxfId="0" priority="31835" operator="equal">
      <formula>0</formula>
    </cfRule>
    <cfRule type="cellIs" dxfId="1" priority="31836" operator="equal">
      <formula>1</formula>
    </cfRule>
  </conditionalFormatting>
  <conditionalFormatting sqref="D14663:K14663">
    <cfRule type="cellIs" dxfId="0" priority="31837" operator="equal">
      <formula>0</formula>
    </cfRule>
    <cfRule type="cellIs" dxfId="1" priority="31838" operator="equal">
      <formula>1</formula>
    </cfRule>
  </conditionalFormatting>
  <conditionalFormatting sqref="D14664:K14664">
    <cfRule type="cellIs" dxfId="0" priority="31839" operator="equal">
      <formula>0</formula>
    </cfRule>
    <cfRule type="cellIs" dxfId="1" priority="31840" operator="equal">
      <formula>1</formula>
    </cfRule>
  </conditionalFormatting>
  <conditionalFormatting sqref="D14665:K14665">
    <cfRule type="cellIs" dxfId="0" priority="31841" operator="equal">
      <formula>0</formula>
    </cfRule>
    <cfRule type="cellIs" dxfId="1" priority="31842" operator="equal">
      <formula>1</formula>
    </cfRule>
  </conditionalFormatting>
  <conditionalFormatting sqref="D14666:K14666">
    <cfRule type="cellIs" dxfId="0" priority="31843" operator="equal">
      <formula>0</formula>
    </cfRule>
    <cfRule type="cellIs" dxfId="1" priority="31844" operator="equal">
      <formula>1</formula>
    </cfRule>
  </conditionalFormatting>
  <conditionalFormatting sqref="D14667">
    <cfRule type="colorScale" priority="31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6:K1466">
    <cfRule type="cellIs" dxfId="0" priority="3069" operator="equal">
      <formula>0</formula>
    </cfRule>
    <cfRule type="cellIs" dxfId="1" priority="3070" operator="equal">
      <formula>1</formula>
    </cfRule>
  </conditionalFormatting>
  <conditionalFormatting sqref="D14670">
    <cfRule type="colorScale" priority="31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73:K14673">
    <cfRule type="cellIs" dxfId="0" priority="31861" operator="equal">
      <formula>0</formula>
    </cfRule>
    <cfRule type="cellIs" dxfId="1" priority="31862" operator="equal">
      <formula>1</formula>
    </cfRule>
  </conditionalFormatting>
  <conditionalFormatting sqref="D14674:K14674">
    <cfRule type="cellIs" dxfId="0" priority="31863" operator="equal">
      <formula>0</formula>
    </cfRule>
    <cfRule type="cellIs" dxfId="1" priority="31864" operator="equal">
      <formula>1</formula>
    </cfRule>
  </conditionalFormatting>
  <conditionalFormatting sqref="D14675:K14675">
    <cfRule type="cellIs" dxfId="0" priority="31865" operator="equal">
      <formula>0</formula>
    </cfRule>
    <cfRule type="cellIs" dxfId="1" priority="31866" operator="equal">
      <formula>1</formula>
    </cfRule>
  </conditionalFormatting>
  <conditionalFormatting sqref="D14676:K14676">
    <cfRule type="cellIs" dxfId="0" priority="31867" operator="equal">
      <formula>0</formula>
    </cfRule>
    <cfRule type="cellIs" dxfId="1" priority="31868" operator="equal">
      <formula>1</formula>
    </cfRule>
  </conditionalFormatting>
  <conditionalFormatting sqref="D14677:K14677">
    <cfRule type="cellIs" dxfId="0" priority="31869" operator="equal">
      <formula>0</formula>
    </cfRule>
    <cfRule type="cellIs" dxfId="1" priority="31870" operator="equal">
      <formula>1</formula>
    </cfRule>
  </conditionalFormatting>
  <conditionalFormatting sqref="D14678:K14678">
    <cfRule type="cellIs" dxfId="0" priority="31871" operator="equal">
      <formula>0</formula>
    </cfRule>
    <cfRule type="cellIs" dxfId="1" priority="31872" operator="equal">
      <formula>1</formula>
    </cfRule>
  </conditionalFormatting>
  <conditionalFormatting sqref="D14679:K14679">
    <cfRule type="cellIs" dxfId="0" priority="31873" operator="equal">
      <formula>0</formula>
    </cfRule>
    <cfRule type="cellIs" dxfId="1" priority="31874" operator="equal">
      <formula>1</formula>
    </cfRule>
  </conditionalFormatting>
  <conditionalFormatting sqref="D1467:K1467">
    <cfRule type="cellIs" dxfId="0" priority="3071" operator="equal">
      <formula>0</formula>
    </cfRule>
    <cfRule type="cellIs" dxfId="1" priority="3072" operator="equal">
      <formula>1</formula>
    </cfRule>
  </conditionalFormatting>
  <conditionalFormatting sqref="D14680">
    <cfRule type="colorScale" priority="31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83">
    <cfRule type="colorScale" priority="31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86:K14686">
    <cfRule type="cellIs" dxfId="0" priority="31891" operator="equal">
      <formula>0</formula>
    </cfRule>
    <cfRule type="cellIs" dxfId="1" priority="31892" operator="equal">
      <formula>1</formula>
    </cfRule>
  </conditionalFormatting>
  <conditionalFormatting sqref="D14687:K14687">
    <cfRule type="cellIs" dxfId="0" priority="31893" operator="equal">
      <formula>0</formula>
    </cfRule>
    <cfRule type="cellIs" dxfId="1" priority="31894" operator="equal">
      <formula>1</formula>
    </cfRule>
  </conditionalFormatting>
  <conditionalFormatting sqref="D14688">
    <cfRule type="colorScale" priority="31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8:K1468">
    <cfRule type="cellIs" dxfId="0" priority="3073" operator="equal">
      <formula>0</formula>
    </cfRule>
    <cfRule type="cellIs" dxfId="1" priority="3074" operator="equal">
      <formula>1</formula>
    </cfRule>
  </conditionalFormatting>
  <conditionalFormatting sqref="D14691">
    <cfRule type="colorScale" priority="31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94:K14694">
    <cfRule type="cellIs" dxfId="0" priority="31911" operator="equal">
      <formula>0</formula>
    </cfRule>
    <cfRule type="cellIs" dxfId="1" priority="31912" operator="equal">
      <formula>1</formula>
    </cfRule>
  </conditionalFormatting>
  <conditionalFormatting sqref="D14695:K14695">
    <cfRule type="cellIs" dxfId="0" priority="31913" operator="equal">
      <formula>0</formula>
    </cfRule>
    <cfRule type="cellIs" dxfId="1" priority="31914" operator="equal">
      <formula>1</formula>
    </cfRule>
  </conditionalFormatting>
  <conditionalFormatting sqref="D14696:K14696">
    <cfRule type="cellIs" dxfId="0" priority="31915" operator="equal">
      <formula>0</formula>
    </cfRule>
    <cfRule type="cellIs" dxfId="1" priority="31916" operator="equal">
      <formula>1</formula>
    </cfRule>
  </conditionalFormatting>
  <conditionalFormatting sqref="D14697:K14697">
    <cfRule type="cellIs" dxfId="0" priority="31917" operator="equal">
      <formula>0</formula>
    </cfRule>
    <cfRule type="cellIs" dxfId="1" priority="31918" operator="equal">
      <formula>1</formula>
    </cfRule>
  </conditionalFormatting>
  <conditionalFormatting sqref="D14698">
    <cfRule type="colorScale" priority="31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9:K1469">
    <cfRule type="cellIs" dxfId="0" priority="3075" operator="equal">
      <formula>0</formula>
    </cfRule>
    <cfRule type="cellIs" dxfId="1" priority="3076" operator="equal">
      <formula>1</formula>
    </cfRule>
  </conditionalFormatting>
  <conditionalFormatting sqref="D146:K146">
    <cfRule type="cellIs" dxfId="0" priority="273" operator="equal">
      <formula>0</formula>
    </cfRule>
    <cfRule type="cellIs" dxfId="1" priority="274" operator="equal">
      <formula>1</formula>
    </cfRule>
  </conditionalFormatting>
  <conditionalFormatting sqref="D14701:K14701">
    <cfRule type="cellIs" dxfId="0" priority="31927" operator="equal">
      <formula>0</formula>
    </cfRule>
    <cfRule type="cellIs" dxfId="1" priority="31928" operator="equal">
      <formula>1</formula>
    </cfRule>
  </conditionalFormatting>
  <conditionalFormatting sqref="D14702">
    <cfRule type="colorScale" priority="31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05">
    <cfRule type="colorScale" priority="31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08:K14708">
    <cfRule type="cellIs" dxfId="0" priority="31945" operator="equal">
      <formula>0</formula>
    </cfRule>
    <cfRule type="cellIs" dxfId="1" priority="31946" operator="equal">
      <formula>1</formula>
    </cfRule>
  </conditionalFormatting>
  <conditionalFormatting sqref="D14709:K14709">
    <cfRule type="cellIs" dxfId="0" priority="31947" operator="equal">
      <formula>0</formula>
    </cfRule>
    <cfRule type="cellIs" dxfId="1" priority="31948" operator="equal">
      <formula>1</formula>
    </cfRule>
  </conditionalFormatting>
  <conditionalFormatting sqref="D1470:K1470">
    <cfRule type="cellIs" dxfId="0" priority="3077" operator="equal">
      <formula>0</formula>
    </cfRule>
    <cfRule type="cellIs" dxfId="1" priority="3078" operator="equal">
      <formula>1</formula>
    </cfRule>
  </conditionalFormatting>
  <conditionalFormatting sqref="D14710:K14710">
    <cfRule type="cellIs" dxfId="0" priority="31949" operator="equal">
      <formula>0</formula>
    </cfRule>
    <cfRule type="cellIs" dxfId="1" priority="31950" operator="equal">
      <formula>1</formula>
    </cfRule>
  </conditionalFormatting>
  <conditionalFormatting sqref="D14711:K14711">
    <cfRule type="cellIs" dxfId="0" priority="31951" operator="equal">
      <formula>0</formula>
    </cfRule>
    <cfRule type="cellIs" dxfId="1" priority="31952" operator="equal">
      <formula>1</formula>
    </cfRule>
  </conditionalFormatting>
  <conditionalFormatting sqref="D14712">
    <cfRule type="colorScale" priority="32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15">
    <cfRule type="colorScale" priority="31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18">
    <cfRule type="colorScale" priority="31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1:K1471">
    <cfRule type="cellIs" dxfId="0" priority="3079" operator="equal">
      <formula>0</formula>
    </cfRule>
    <cfRule type="cellIs" dxfId="1" priority="3080" operator="equal">
      <formula>1</formula>
    </cfRule>
  </conditionalFormatting>
  <conditionalFormatting sqref="D14721:K14721">
    <cfRule type="cellIs" dxfId="0" priority="31977" operator="equal">
      <formula>0</formula>
    </cfRule>
    <cfRule type="cellIs" dxfId="1" priority="31978" operator="equal">
      <formula>1</formula>
    </cfRule>
  </conditionalFormatting>
  <conditionalFormatting sqref="D14722:K14722">
    <cfRule type="cellIs" dxfId="0" priority="31979" operator="equal">
      <formula>0</formula>
    </cfRule>
    <cfRule type="cellIs" dxfId="1" priority="31980" operator="equal">
      <formula>1</formula>
    </cfRule>
  </conditionalFormatting>
  <conditionalFormatting sqref="D14723:K14723">
    <cfRule type="cellIs" dxfId="0" priority="31981" operator="equal">
      <formula>0</formula>
    </cfRule>
    <cfRule type="cellIs" dxfId="1" priority="31982" operator="equal">
      <formula>1</formula>
    </cfRule>
  </conditionalFormatting>
  <conditionalFormatting sqref="D14724:K14724">
    <cfRule type="cellIs" dxfId="0" priority="31983" operator="equal">
      <formula>0</formula>
    </cfRule>
    <cfRule type="cellIs" dxfId="1" priority="31984" operator="equal">
      <formula>1</formula>
    </cfRule>
  </conditionalFormatting>
  <conditionalFormatting sqref="D14725:K14725">
    <cfRule type="cellIs" dxfId="0" priority="31985" operator="equal">
      <formula>0</formula>
    </cfRule>
    <cfRule type="cellIs" dxfId="1" priority="31986" operator="equal">
      <formula>1</formula>
    </cfRule>
  </conditionalFormatting>
  <conditionalFormatting sqref="D14726">
    <cfRule type="colorScale" priority="32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29">
    <cfRule type="colorScale" priority="32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2:K1472">
    <cfRule type="cellIs" dxfId="0" priority="3081" operator="equal">
      <formula>0</formula>
    </cfRule>
    <cfRule type="cellIs" dxfId="1" priority="3082" operator="equal">
      <formula>1</formula>
    </cfRule>
  </conditionalFormatting>
  <conditionalFormatting sqref="D14732:K14732">
    <cfRule type="cellIs" dxfId="0" priority="32003" operator="equal">
      <formula>0</formula>
    </cfRule>
    <cfRule type="cellIs" dxfId="1" priority="32004" operator="equal">
      <formula>1</formula>
    </cfRule>
  </conditionalFormatting>
  <conditionalFormatting sqref="D14733:K14733">
    <cfRule type="cellIs" dxfId="0" priority="32005" operator="equal">
      <formula>0</formula>
    </cfRule>
    <cfRule type="cellIs" dxfId="1" priority="32006" operator="equal">
      <formula>1</formula>
    </cfRule>
  </conditionalFormatting>
  <conditionalFormatting sqref="D14734:K14734">
    <cfRule type="cellIs" dxfId="0" priority="32007" operator="equal">
      <formula>0</formula>
    </cfRule>
    <cfRule type="cellIs" dxfId="1" priority="32008" operator="equal">
      <formula>1</formula>
    </cfRule>
  </conditionalFormatting>
  <conditionalFormatting sqref="D14735:K14735">
    <cfRule type="cellIs" dxfId="0" priority="32009" operator="equal">
      <formula>0</formula>
    </cfRule>
    <cfRule type="cellIs" dxfId="1" priority="32010" operator="equal">
      <formula>1</formula>
    </cfRule>
  </conditionalFormatting>
  <conditionalFormatting sqref="D14736:K14736">
    <cfRule type="cellIs" dxfId="0" priority="32011" operator="equal">
      <formula>0</formula>
    </cfRule>
    <cfRule type="cellIs" dxfId="1" priority="32012" operator="equal">
      <formula>1</formula>
    </cfRule>
  </conditionalFormatting>
  <conditionalFormatting sqref="D14737:K14737">
    <cfRule type="cellIs" dxfId="0" priority="32013" operator="equal">
      <formula>0</formula>
    </cfRule>
    <cfRule type="cellIs" dxfId="1" priority="32014" operator="equal">
      <formula>1</formula>
    </cfRule>
  </conditionalFormatting>
  <conditionalFormatting sqref="D14738:K14738">
    <cfRule type="cellIs" dxfId="0" priority="32015" operator="equal">
      <formula>0</formula>
    </cfRule>
    <cfRule type="cellIs" dxfId="1" priority="32016" operator="equal">
      <formula>1</formula>
    </cfRule>
  </conditionalFormatting>
  <conditionalFormatting sqref="D14739:K14739">
    <cfRule type="cellIs" dxfId="0" priority="32017" operator="equal">
      <formula>0</formula>
    </cfRule>
    <cfRule type="cellIs" dxfId="1" priority="32018" operator="equal">
      <formula>1</formula>
    </cfRule>
  </conditionalFormatting>
  <conditionalFormatting sqref="D1473:K1473">
    <cfRule type="cellIs" dxfId="0" priority="3083" operator="equal">
      <formula>0</formula>
    </cfRule>
    <cfRule type="cellIs" dxfId="1" priority="3084" operator="equal">
      <formula>1</formula>
    </cfRule>
  </conditionalFormatting>
  <conditionalFormatting sqref="D1474">
    <cfRule type="colorScale" priority="3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40">
    <cfRule type="colorScale" priority="32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43">
    <cfRule type="colorScale" priority="32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46:K14746">
    <cfRule type="cellIs" dxfId="0" priority="32035" operator="equal">
      <formula>0</formula>
    </cfRule>
    <cfRule type="cellIs" dxfId="1" priority="32036" operator="equal">
      <formula>1</formula>
    </cfRule>
  </conditionalFormatting>
  <conditionalFormatting sqref="D14747:K14747">
    <cfRule type="cellIs" dxfId="0" priority="32037" operator="equal">
      <formula>0</formula>
    </cfRule>
    <cfRule type="cellIs" dxfId="1" priority="32038" operator="equal">
      <formula>1</formula>
    </cfRule>
  </conditionalFormatting>
  <conditionalFormatting sqref="D14748:K14748">
    <cfRule type="cellIs" dxfId="0" priority="32039" operator="equal">
      <formula>0</formula>
    </cfRule>
    <cfRule type="cellIs" dxfId="1" priority="32040" operator="equal">
      <formula>1</formula>
    </cfRule>
  </conditionalFormatting>
  <conditionalFormatting sqref="D14749:K14749">
    <cfRule type="cellIs" dxfId="0" priority="32041" operator="equal">
      <formula>0</formula>
    </cfRule>
    <cfRule type="cellIs" dxfId="1" priority="32042" operator="equal">
      <formula>1</formula>
    </cfRule>
  </conditionalFormatting>
  <conditionalFormatting sqref="D14750:K14750">
    <cfRule type="cellIs" dxfId="0" priority="32043" operator="equal">
      <formula>0</formula>
    </cfRule>
    <cfRule type="cellIs" dxfId="1" priority="32044" operator="equal">
      <formula>1</formula>
    </cfRule>
  </conditionalFormatting>
  <conditionalFormatting sqref="D14751:K14751">
    <cfRule type="cellIs" dxfId="0" priority="32045" operator="equal">
      <formula>0</formula>
    </cfRule>
    <cfRule type="cellIs" dxfId="1" priority="32046" operator="equal">
      <formula>1</formula>
    </cfRule>
  </conditionalFormatting>
  <conditionalFormatting sqref="D14752">
    <cfRule type="colorScale" priority="32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55">
    <cfRule type="colorScale" priority="32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58:K14758">
    <cfRule type="cellIs" dxfId="0" priority="32063" operator="equal">
      <formula>0</formula>
    </cfRule>
    <cfRule type="cellIs" dxfId="1" priority="32064" operator="equal">
      <formula>1</formula>
    </cfRule>
  </conditionalFormatting>
  <conditionalFormatting sqref="D14759">
    <cfRule type="colorScale" priority="32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62:K14762">
    <cfRule type="cellIs" dxfId="0" priority="32073" operator="equal">
      <formula>0</formula>
    </cfRule>
    <cfRule type="cellIs" dxfId="1" priority="32074" operator="equal">
      <formula>1</formula>
    </cfRule>
  </conditionalFormatting>
  <conditionalFormatting sqref="D14763:K14763">
    <cfRule type="cellIs" dxfId="0" priority="32075" operator="equal">
      <formula>0</formula>
    </cfRule>
    <cfRule type="cellIs" dxfId="1" priority="32076" operator="equal">
      <formula>1</formula>
    </cfRule>
  </conditionalFormatting>
  <conditionalFormatting sqref="D14764:K14764">
    <cfRule type="cellIs" dxfId="0" priority="32077" operator="equal">
      <formula>0</formula>
    </cfRule>
    <cfRule type="cellIs" dxfId="1" priority="32078" operator="equal">
      <formula>1</formula>
    </cfRule>
  </conditionalFormatting>
  <conditionalFormatting sqref="D14765:K14765">
    <cfRule type="cellIs" dxfId="0" priority="32079" operator="equal">
      <formula>0</formula>
    </cfRule>
    <cfRule type="cellIs" dxfId="1" priority="32080" operator="equal">
      <formula>1</formula>
    </cfRule>
  </conditionalFormatting>
  <conditionalFormatting sqref="D14766:K14766">
    <cfRule type="cellIs" dxfId="0" priority="32081" operator="equal">
      <formula>0</formula>
    </cfRule>
    <cfRule type="cellIs" dxfId="1" priority="32082" operator="equal">
      <formula>1</formula>
    </cfRule>
  </conditionalFormatting>
  <conditionalFormatting sqref="D14767">
    <cfRule type="colorScale" priority="32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70">
    <cfRule type="colorScale" priority="32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73:K14773">
    <cfRule type="cellIs" dxfId="0" priority="32099" operator="equal">
      <formula>0</formula>
    </cfRule>
    <cfRule type="cellIs" dxfId="1" priority="32100" operator="equal">
      <formula>1</formula>
    </cfRule>
  </conditionalFormatting>
  <conditionalFormatting sqref="D14774:K14774">
    <cfRule type="cellIs" dxfId="0" priority="32101" operator="equal">
      <formula>0</formula>
    </cfRule>
    <cfRule type="cellIs" dxfId="1" priority="32102" operator="equal">
      <formula>1</formula>
    </cfRule>
  </conditionalFormatting>
  <conditionalFormatting sqref="D14775:K14775">
    <cfRule type="cellIs" dxfId="0" priority="32103" operator="equal">
      <formula>0</formula>
    </cfRule>
    <cfRule type="cellIs" dxfId="1" priority="32104" operator="equal">
      <formula>1</formula>
    </cfRule>
  </conditionalFormatting>
  <conditionalFormatting sqref="D14776:K14776">
    <cfRule type="cellIs" dxfId="0" priority="32105" operator="equal">
      <formula>0</formula>
    </cfRule>
    <cfRule type="cellIs" dxfId="1" priority="32106" operator="equal">
      <formula>1</formula>
    </cfRule>
  </conditionalFormatting>
  <conditionalFormatting sqref="D14777:K14777">
    <cfRule type="cellIs" dxfId="0" priority="32107" operator="equal">
      <formula>0</formula>
    </cfRule>
    <cfRule type="cellIs" dxfId="1" priority="32108" operator="equal">
      <formula>1</formula>
    </cfRule>
  </conditionalFormatting>
  <conditionalFormatting sqref="D14778:K14778">
    <cfRule type="cellIs" dxfId="0" priority="32109" operator="equal">
      <formula>0</formula>
    </cfRule>
    <cfRule type="cellIs" dxfId="1" priority="32110" operator="equal">
      <formula>1</formula>
    </cfRule>
  </conditionalFormatting>
  <conditionalFormatting sqref="D14779:K14779">
    <cfRule type="cellIs" dxfId="0" priority="32111" operator="equal">
      <formula>0</formula>
    </cfRule>
    <cfRule type="cellIs" dxfId="1" priority="32112" operator="equal">
      <formula>1</formula>
    </cfRule>
  </conditionalFormatting>
  <conditionalFormatting sqref="D1477:K1477">
    <cfRule type="cellIs" dxfId="0" priority="3093" operator="equal">
      <formula>0</formula>
    </cfRule>
    <cfRule type="cellIs" dxfId="1" priority="3094" operator="equal">
      <formula>1</formula>
    </cfRule>
  </conditionalFormatting>
  <conditionalFormatting sqref="D14780:K14780">
    <cfRule type="cellIs" dxfId="0" priority="32113" operator="equal">
      <formula>0</formula>
    </cfRule>
    <cfRule type="cellIs" dxfId="1" priority="32114" operator="equal">
      <formula>1</formula>
    </cfRule>
  </conditionalFormatting>
  <conditionalFormatting sqref="D14781:K14781">
    <cfRule type="cellIs" dxfId="0" priority="32115" operator="equal">
      <formula>0</formula>
    </cfRule>
    <cfRule type="cellIs" dxfId="1" priority="32116" operator="equal">
      <formula>1</formula>
    </cfRule>
  </conditionalFormatting>
  <conditionalFormatting sqref="D14782:K14782">
    <cfRule type="cellIs" dxfId="0" priority="32117" operator="equal">
      <formula>0</formula>
    </cfRule>
    <cfRule type="cellIs" dxfId="1" priority="32118" operator="equal">
      <formula>1</formula>
    </cfRule>
  </conditionalFormatting>
  <conditionalFormatting sqref="D14783:K14783">
    <cfRule type="cellIs" dxfId="0" priority="32119" operator="equal">
      <formula>0</formula>
    </cfRule>
    <cfRule type="cellIs" dxfId="1" priority="32120" operator="equal">
      <formula>1</formula>
    </cfRule>
  </conditionalFormatting>
  <conditionalFormatting sqref="D14784:K14784">
    <cfRule type="cellIs" dxfId="0" priority="32121" operator="equal">
      <formula>0</formula>
    </cfRule>
    <cfRule type="cellIs" dxfId="1" priority="32122" operator="equal">
      <formula>1</formula>
    </cfRule>
  </conditionalFormatting>
  <conditionalFormatting sqref="D14785:K14785">
    <cfRule type="cellIs" dxfId="0" priority="32123" operator="equal">
      <formula>0</formula>
    </cfRule>
    <cfRule type="cellIs" dxfId="1" priority="32124" operator="equal">
      <formula>1</formula>
    </cfRule>
  </conditionalFormatting>
  <conditionalFormatting sqref="D14786:K14786">
    <cfRule type="cellIs" dxfId="0" priority="32125" operator="equal">
      <formula>0</formula>
    </cfRule>
    <cfRule type="cellIs" dxfId="1" priority="32126" operator="equal">
      <formula>1</formula>
    </cfRule>
  </conditionalFormatting>
  <conditionalFormatting sqref="D14787:K14787">
    <cfRule type="cellIs" dxfId="0" priority="32127" operator="equal">
      <formula>0</formula>
    </cfRule>
    <cfRule type="cellIs" dxfId="1" priority="32128" operator="equal">
      <formula>1</formula>
    </cfRule>
  </conditionalFormatting>
  <conditionalFormatting sqref="D14788:K14788">
    <cfRule type="cellIs" dxfId="0" priority="32129" operator="equal">
      <formula>0</formula>
    </cfRule>
    <cfRule type="cellIs" dxfId="1" priority="32130" operator="equal">
      <formula>1</formula>
    </cfRule>
  </conditionalFormatting>
  <conditionalFormatting sqref="D14789:K14789">
    <cfRule type="cellIs" dxfId="0" priority="32131" operator="equal">
      <formula>0</formula>
    </cfRule>
    <cfRule type="cellIs" dxfId="1" priority="32132" operator="equal">
      <formula>1</formula>
    </cfRule>
  </conditionalFormatting>
  <conditionalFormatting sqref="D1478:K1478">
    <cfRule type="cellIs" dxfId="0" priority="3095" operator="equal">
      <formula>0</formula>
    </cfRule>
    <cfRule type="cellIs" dxfId="1" priority="3096" operator="equal">
      <formula>1</formula>
    </cfRule>
  </conditionalFormatting>
  <conditionalFormatting sqref="D14790:K14790">
    <cfRule type="cellIs" dxfId="0" priority="32133" operator="equal">
      <formula>0</formula>
    </cfRule>
    <cfRule type="cellIs" dxfId="1" priority="32134" operator="equal">
      <formula>1</formula>
    </cfRule>
  </conditionalFormatting>
  <conditionalFormatting sqref="D14791:K14791">
    <cfRule type="cellIs" dxfId="0" priority="32135" operator="equal">
      <formula>0</formula>
    </cfRule>
    <cfRule type="cellIs" dxfId="1" priority="32136" operator="equal">
      <formula>1</formula>
    </cfRule>
  </conditionalFormatting>
  <conditionalFormatting sqref="D14792:K14792">
    <cfRule type="cellIs" dxfId="0" priority="32137" operator="equal">
      <formula>0</formula>
    </cfRule>
    <cfRule type="cellIs" dxfId="1" priority="32138" operator="equal">
      <formula>1</formula>
    </cfRule>
  </conditionalFormatting>
  <conditionalFormatting sqref="D14793:K14793">
    <cfRule type="cellIs" dxfId="0" priority="32139" operator="equal">
      <formula>0</formula>
    </cfRule>
    <cfRule type="cellIs" dxfId="1" priority="32140" operator="equal">
      <formula>1</formula>
    </cfRule>
  </conditionalFormatting>
  <conditionalFormatting sqref="D14794">
    <cfRule type="colorScale" priority="32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97:K14797">
    <cfRule type="cellIs" dxfId="0" priority="32149" operator="equal">
      <formula>0</formula>
    </cfRule>
    <cfRule type="cellIs" dxfId="1" priority="32150" operator="equal">
      <formula>1</formula>
    </cfRule>
  </conditionalFormatting>
  <conditionalFormatting sqref="D14798:K14798">
    <cfRule type="cellIs" dxfId="0" priority="32151" operator="equal">
      <formula>0</formula>
    </cfRule>
    <cfRule type="cellIs" dxfId="1" priority="32152" operator="equal">
      <formula>1</formula>
    </cfRule>
  </conditionalFormatting>
  <conditionalFormatting sqref="D14799:K14799">
    <cfRule type="cellIs" dxfId="0" priority="32153" operator="equal">
      <formula>0</formula>
    </cfRule>
    <cfRule type="cellIs" dxfId="1" priority="32154" operator="equal">
      <formula>1</formula>
    </cfRule>
  </conditionalFormatting>
  <conditionalFormatting sqref="D1479:K1479">
    <cfRule type="cellIs" dxfId="0" priority="3097" operator="equal">
      <formula>0</formula>
    </cfRule>
    <cfRule type="cellIs" dxfId="1" priority="3098" operator="equal">
      <formula>1</formula>
    </cfRule>
  </conditionalFormatting>
  <conditionalFormatting sqref="D147:K147">
    <cfRule type="cellIs" dxfId="0" priority="275" operator="equal">
      <formula>0</formula>
    </cfRule>
    <cfRule type="cellIs" dxfId="1" priority="276" operator="equal">
      <formula>1</formula>
    </cfRule>
  </conditionalFormatting>
  <conditionalFormatting sqref="D14800:K14800">
    <cfRule type="cellIs" dxfId="0" priority="32155" operator="equal">
      <formula>0</formula>
    </cfRule>
    <cfRule type="cellIs" dxfId="1" priority="32156" operator="equal">
      <formula>1</formula>
    </cfRule>
  </conditionalFormatting>
  <conditionalFormatting sqref="D14801:K14801">
    <cfRule type="cellIs" dxfId="0" priority="32157" operator="equal">
      <formula>0</formula>
    </cfRule>
    <cfRule type="cellIs" dxfId="1" priority="32158" operator="equal">
      <formula>1</formula>
    </cfRule>
  </conditionalFormatting>
  <conditionalFormatting sqref="D14802:K14802">
    <cfRule type="cellIs" dxfId="0" priority="32159" operator="equal">
      <formula>0</formula>
    </cfRule>
    <cfRule type="cellIs" dxfId="1" priority="32160" operator="equal">
      <formula>1</formula>
    </cfRule>
  </conditionalFormatting>
  <conditionalFormatting sqref="D14803:K14803">
    <cfRule type="cellIs" dxfId="0" priority="32161" operator="equal">
      <formula>0</formula>
    </cfRule>
    <cfRule type="cellIs" dxfId="1" priority="32162" operator="equal">
      <formula>1</formula>
    </cfRule>
  </conditionalFormatting>
  <conditionalFormatting sqref="D14804:K14804">
    <cfRule type="cellIs" dxfId="0" priority="32163" operator="equal">
      <formula>0</formula>
    </cfRule>
    <cfRule type="cellIs" dxfId="1" priority="32164" operator="equal">
      <formula>1</formula>
    </cfRule>
  </conditionalFormatting>
  <conditionalFormatting sqref="D14805:K14805">
    <cfRule type="cellIs" dxfId="0" priority="32165" operator="equal">
      <formula>0</formula>
    </cfRule>
    <cfRule type="cellIs" dxfId="1" priority="32166" operator="equal">
      <formula>1</formula>
    </cfRule>
  </conditionalFormatting>
  <conditionalFormatting sqref="D14806:K14806">
    <cfRule type="cellIs" dxfId="0" priority="32167" operator="equal">
      <formula>0</formula>
    </cfRule>
    <cfRule type="cellIs" dxfId="1" priority="32168" operator="equal">
      <formula>1</formula>
    </cfRule>
  </conditionalFormatting>
  <conditionalFormatting sqref="D14807:K14807">
    <cfRule type="cellIs" dxfId="0" priority="32169" operator="equal">
      <formula>0</formula>
    </cfRule>
    <cfRule type="cellIs" dxfId="1" priority="32170" operator="equal">
      <formula>1</formula>
    </cfRule>
  </conditionalFormatting>
  <conditionalFormatting sqref="D14808:K14808">
    <cfRule type="cellIs" dxfId="0" priority="32171" operator="equal">
      <formula>0</formula>
    </cfRule>
    <cfRule type="cellIs" dxfId="1" priority="32172" operator="equal">
      <formula>1</formula>
    </cfRule>
  </conditionalFormatting>
  <conditionalFormatting sqref="D14809:K14809">
    <cfRule type="cellIs" dxfId="0" priority="32173" operator="equal">
      <formula>0</formula>
    </cfRule>
    <cfRule type="cellIs" dxfId="1" priority="32174" operator="equal">
      <formula>1</formula>
    </cfRule>
  </conditionalFormatting>
  <conditionalFormatting sqref="D1480:K1480">
    <cfRule type="cellIs" dxfId="0" priority="3099" operator="equal">
      <formula>0</formula>
    </cfRule>
    <cfRule type="cellIs" dxfId="1" priority="3100" operator="equal">
      <formula>1</formula>
    </cfRule>
  </conditionalFormatting>
  <conditionalFormatting sqref="D14810:K14810">
    <cfRule type="cellIs" dxfId="0" priority="32175" operator="equal">
      <formula>0</formula>
    </cfRule>
    <cfRule type="cellIs" dxfId="1" priority="32176" operator="equal">
      <formula>1</formula>
    </cfRule>
  </conditionalFormatting>
  <conditionalFormatting sqref="D14811:K14811">
    <cfRule type="cellIs" dxfId="0" priority="32177" operator="equal">
      <formula>0</formula>
    </cfRule>
    <cfRule type="cellIs" dxfId="1" priority="32178" operator="equal">
      <formula>1</formula>
    </cfRule>
  </conditionalFormatting>
  <conditionalFormatting sqref="D14812:K14812">
    <cfRule type="cellIs" dxfId="0" priority="32179" operator="equal">
      <formula>0</formula>
    </cfRule>
    <cfRule type="cellIs" dxfId="1" priority="32180" operator="equal">
      <formula>1</formula>
    </cfRule>
  </conditionalFormatting>
  <conditionalFormatting sqref="D14813:K14813">
    <cfRule type="cellIs" dxfId="0" priority="32181" operator="equal">
      <formula>0</formula>
    </cfRule>
    <cfRule type="cellIs" dxfId="1" priority="32182" operator="equal">
      <formula>1</formula>
    </cfRule>
  </conditionalFormatting>
  <conditionalFormatting sqref="D14814:K14814">
    <cfRule type="cellIs" dxfId="0" priority="32183" operator="equal">
      <formula>0</formula>
    </cfRule>
    <cfRule type="cellIs" dxfId="1" priority="32184" operator="equal">
      <formula>1</formula>
    </cfRule>
  </conditionalFormatting>
  <conditionalFormatting sqref="D14815">
    <cfRule type="colorScale" priority="32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18:K14818">
    <cfRule type="cellIs" dxfId="0" priority="32193" operator="equal">
      <formula>0</formula>
    </cfRule>
    <cfRule type="cellIs" dxfId="1" priority="32194" operator="equal">
      <formula>1</formula>
    </cfRule>
  </conditionalFormatting>
  <conditionalFormatting sqref="D14819:K14819">
    <cfRule type="cellIs" dxfId="0" priority="32195" operator="equal">
      <formula>0</formula>
    </cfRule>
    <cfRule type="cellIs" dxfId="1" priority="32196" operator="equal">
      <formula>1</formula>
    </cfRule>
  </conditionalFormatting>
  <conditionalFormatting sqref="D1481:K1481">
    <cfRule type="cellIs" dxfId="0" priority="3101" operator="equal">
      <formula>0</formula>
    </cfRule>
    <cfRule type="cellIs" dxfId="1" priority="3102" operator="equal">
      <formula>1</formula>
    </cfRule>
  </conditionalFormatting>
  <conditionalFormatting sqref="D14820:K14820">
    <cfRule type="cellIs" dxfId="0" priority="32197" operator="equal">
      <formula>0</formula>
    </cfRule>
    <cfRule type="cellIs" dxfId="1" priority="32198" operator="equal">
      <formula>1</formula>
    </cfRule>
  </conditionalFormatting>
  <conditionalFormatting sqref="D14821:K14821">
    <cfRule type="cellIs" dxfId="0" priority="32199" operator="equal">
      <formula>0</formula>
    </cfRule>
    <cfRule type="cellIs" dxfId="1" priority="32200" operator="equal">
      <formula>1</formula>
    </cfRule>
  </conditionalFormatting>
  <conditionalFormatting sqref="D14822:K14822">
    <cfRule type="cellIs" dxfId="0" priority="32201" operator="equal">
      <formula>0</formula>
    </cfRule>
    <cfRule type="cellIs" dxfId="1" priority="32202" operator="equal">
      <formula>1</formula>
    </cfRule>
  </conditionalFormatting>
  <conditionalFormatting sqref="D14823:K14823">
    <cfRule type="cellIs" dxfId="0" priority="32203" operator="equal">
      <formula>0</formula>
    </cfRule>
    <cfRule type="cellIs" dxfId="1" priority="32204" operator="equal">
      <formula>1</formula>
    </cfRule>
  </conditionalFormatting>
  <conditionalFormatting sqref="D14824:K14824">
    <cfRule type="cellIs" dxfId="0" priority="32205" operator="equal">
      <formula>0</formula>
    </cfRule>
    <cfRule type="cellIs" dxfId="1" priority="32206" operator="equal">
      <formula>1</formula>
    </cfRule>
  </conditionalFormatting>
  <conditionalFormatting sqref="D14825:K14825">
    <cfRule type="cellIs" dxfId="0" priority="32207" operator="equal">
      <formula>0</formula>
    </cfRule>
    <cfRule type="cellIs" dxfId="1" priority="32208" operator="equal">
      <formula>1</formula>
    </cfRule>
  </conditionalFormatting>
  <conditionalFormatting sqref="D14826:K14826">
    <cfRule type="cellIs" dxfId="0" priority="32209" operator="equal">
      <formula>0</formula>
    </cfRule>
    <cfRule type="cellIs" dxfId="1" priority="32210" operator="equal">
      <formula>1</formula>
    </cfRule>
  </conditionalFormatting>
  <conditionalFormatting sqref="D14827:K14827">
    <cfRule type="cellIs" dxfId="0" priority="32211" operator="equal">
      <formula>0</formula>
    </cfRule>
    <cfRule type="cellIs" dxfId="1" priority="32212" operator="equal">
      <formula>1</formula>
    </cfRule>
  </conditionalFormatting>
  <conditionalFormatting sqref="D14828:K14828">
    <cfRule type="cellIs" dxfId="0" priority="32213" operator="equal">
      <formula>0</formula>
    </cfRule>
    <cfRule type="cellIs" dxfId="1" priority="32214" operator="equal">
      <formula>1</formula>
    </cfRule>
  </conditionalFormatting>
  <conditionalFormatting sqref="D14829:K14829">
    <cfRule type="cellIs" dxfId="0" priority="32215" operator="equal">
      <formula>0</formula>
    </cfRule>
    <cfRule type="cellIs" dxfId="1" priority="32216" operator="equal">
      <formula>1</formula>
    </cfRule>
  </conditionalFormatting>
  <conditionalFormatting sqref="D1482:K1482">
    <cfRule type="cellIs" dxfId="0" priority="3103" operator="equal">
      <formula>0</formula>
    </cfRule>
    <cfRule type="cellIs" dxfId="1" priority="3104" operator="equal">
      <formula>1</formula>
    </cfRule>
  </conditionalFormatting>
  <conditionalFormatting sqref="D14830:K14830">
    <cfRule type="cellIs" dxfId="0" priority="32217" operator="equal">
      <formula>0</formula>
    </cfRule>
    <cfRule type="cellIs" dxfId="1" priority="32218" operator="equal">
      <formula>1</formula>
    </cfRule>
  </conditionalFormatting>
  <conditionalFormatting sqref="D14831:K14831">
    <cfRule type="cellIs" dxfId="0" priority="32219" operator="equal">
      <formula>0</formula>
    </cfRule>
    <cfRule type="cellIs" dxfId="1" priority="32220" operator="equal">
      <formula>1</formula>
    </cfRule>
  </conditionalFormatting>
  <conditionalFormatting sqref="D14832:K14832">
    <cfRule type="cellIs" dxfId="0" priority="32221" operator="equal">
      <formula>0</formula>
    </cfRule>
    <cfRule type="cellIs" dxfId="1" priority="32222" operator="equal">
      <formula>1</formula>
    </cfRule>
  </conditionalFormatting>
  <conditionalFormatting sqref="D14833:K14833">
    <cfRule type="cellIs" dxfId="0" priority="32223" operator="equal">
      <formula>0</formula>
    </cfRule>
    <cfRule type="cellIs" dxfId="1" priority="32224" operator="equal">
      <formula>1</formula>
    </cfRule>
  </conditionalFormatting>
  <conditionalFormatting sqref="D14834">
    <cfRule type="colorScale" priority="32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37:K14837">
    <cfRule type="cellIs" dxfId="0" priority="32233" operator="equal">
      <formula>0</formula>
    </cfRule>
    <cfRule type="cellIs" dxfId="1" priority="32234" operator="equal">
      <formula>1</formula>
    </cfRule>
  </conditionalFormatting>
  <conditionalFormatting sqref="D14838:K14838">
    <cfRule type="cellIs" dxfId="0" priority="32235" operator="equal">
      <formula>0</formula>
    </cfRule>
    <cfRule type="cellIs" dxfId="1" priority="32236" operator="equal">
      <formula>1</formula>
    </cfRule>
  </conditionalFormatting>
  <conditionalFormatting sqref="D14839:K14839">
    <cfRule type="cellIs" dxfId="0" priority="32237" operator="equal">
      <formula>0</formula>
    </cfRule>
    <cfRule type="cellIs" dxfId="1" priority="32238" operator="equal">
      <formula>1</formula>
    </cfRule>
  </conditionalFormatting>
  <conditionalFormatting sqref="D1483:K1483">
    <cfRule type="cellIs" dxfId="0" priority="3105" operator="equal">
      <formula>0</formula>
    </cfRule>
    <cfRule type="cellIs" dxfId="1" priority="3106" operator="equal">
      <formula>1</formula>
    </cfRule>
  </conditionalFormatting>
  <conditionalFormatting sqref="D14840:K14840">
    <cfRule type="cellIs" dxfId="0" priority="32239" operator="equal">
      <formula>0</formula>
    </cfRule>
    <cfRule type="cellIs" dxfId="1" priority="32240" operator="equal">
      <formula>1</formula>
    </cfRule>
  </conditionalFormatting>
  <conditionalFormatting sqref="D14841:K14841">
    <cfRule type="cellIs" dxfId="0" priority="32241" operator="equal">
      <formula>0</formula>
    </cfRule>
    <cfRule type="cellIs" dxfId="1" priority="32242" operator="equal">
      <formula>1</formula>
    </cfRule>
  </conditionalFormatting>
  <conditionalFormatting sqref="D14842:K14842">
    <cfRule type="cellIs" dxfId="0" priority="32243" operator="equal">
      <formula>0</formula>
    </cfRule>
    <cfRule type="cellIs" dxfId="1" priority="32244" operator="equal">
      <formula>1</formula>
    </cfRule>
  </conditionalFormatting>
  <conditionalFormatting sqref="D14843:K14843">
    <cfRule type="cellIs" dxfId="0" priority="32245" operator="equal">
      <formula>0</formula>
    </cfRule>
    <cfRule type="cellIs" dxfId="1" priority="32246" operator="equal">
      <formula>1</formula>
    </cfRule>
  </conditionalFormatting>
  <conditionalFormatting sqref="D14844:K14844">
    <cfRule type="cellIs" dxfId="0" priority="32247" operator="equal">
      <formula>0</formula>
    </cfRule>
    <cfRule type="cellIs" dxfId="1" priority="32248" operator="equal">
      <formula>1</formula>
    </cfRule>
  </conditionalFormatting>
  <conditionalFormatting sqref="D14845:K14845">
    <cfRule type="cellIs" dxfId="0" priority="32249" operator="equal">
      <formula>0</formula>
    </cfRule>
    <cfRule type="cellIs" dxfId="1" priority="32250" operator="equal">
      <formula>1</formula>
    </cfRule>
  </conditionalFormatting>
  <conditionalFormatting sqref="D14846:K14846">
    <cfRule type="cellIs" dxfId="0" priority="32251" operator="equal">
      <formula>0</formula>
    </cfRule>
    <cfRule type="cellIs" dxfId="1" priority="32252" operator="equal">
      <formula>1</formula>
    </cfRule>
  </conditionalFormatting>
  <conditionalFormatting sqref="D14847:K14847">
    <cfRule type="cellIs" dxfId="0" priority="32253" operator="equal">
      <formula>0</formula>
    </cfRule>
    <cfRule type="cellIs" dxfId="1" priority="32254" operator="equal">
      <formula>1</formula>
    </cfRule>
  </conditionalFormatting>
  <conditionalFormatting sqref="D14848:K14848">
    <cfRule type="cellIs" dxfId="0" priority="32255" operator="equal">
      <formula>0</formula>
    </cfRule>
    <cfRule type="cellIs" dxfId="1" priority="32256" operator="equal">
      <formula>1</formula>
    </cfRule>
  </conditionalFormatting>
  <conditionalFormatting sqref="D14849:K14849">
    <cfRule type="cellIs" dxfId="0" priority="32257" operator="equal">
      <formula>0</formula>
    </cfRule>
    <cfRule type="cellIs" dxfId="1" priority="32258" operator="equal">
      <formula>1</formula>
    </cfRule>
  </conditionalFormatting>
  <conditionalFormatting sqref="D1484:K1484">
    <cfRule type="cellIs" dxfId="0" priority="3107" operator="equal">
      <formula>0</formula>
    </cfRule>
    <cfRule type="cellIs" dxfId="1" priority="3108" operator="equal">
      <formula>1</formula>
    </cfRule>
  </conditionalFormatting>
  <conditionalFormatting sqref="D14850:K14850">
    <cfRule type="cellIs" dxfId="0" priority="32259" operator="equal">
      <formula>0</formula>
    </cfRule>
    <cfRule type="cellIs" dxfId="1" priority="32260" operator="equal">
      <formula>1</formula>
    </cfRule>
  </conditionalFormatting>
  <conditionalFormatting sqref="D14851:K14851">
    <cfRule type="cellIs" dxfId="0" priority="32261" operator="equal">
      <formula>0</formula>
    </cfRule>
    <cfRule type="cellIs" dxfId="1" priority="32262" operator="equal">
      <formula>1</formula>
    </cfRule>
  </conditionalFormatting>
  <conditionalFormatting sqref="D14852:K14852">
    <cfRule type="cellIs" dxfId="0" priority="32263" operator="equal">
      <formula>0</formula>
    </cfRule>
    <cfRule type="cellIs" dxfId="1" priority="32264" operator="equal">
      <formula>1</formula>
    </cfRule>
  </conditionalFormatting>
  <conditionalFormatting sqref="D14853">
    <cfRule type="colorScale" priority="32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56:K14856">
    <cfRule type="cellIs" dxfId="0" priority="32273" operator="equal">
      <formula>0</formula>
    </cfRule>
    <cfRule type="cellIs" dxfId="1" priority="32274" operator="equal">
      <formula>1</formula>
    </cfRule>
  </conditionalFormatting>
  <conditionalFormatting sqref="D14857">
    <cfRule type="colorScale" priority="32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5:K1485">
    <cfRule type="cellIs" dxfId="0" priority="3109" operator="equal">
      <formula>0</formula>
    </cfRule>
    <cfRule type="cellIs" dxfId="1" priority="3110" operator="equal">
      <formula>1</formula>
    </cfRule>
  </conditionalFormatting>
  <conditionalFormatting sqref="D14860">
    <cfRule type="colorScale" priority="32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63:K14863">
    <cfRule type="cellIs" dxfId="0" priority="32291" operator="equal">
      <formula>0</formula>
    </cfRule>
    <cfRule type="cellIs" dxfId="1" priority="32292" operator="equal">
      <formula>1</formula>
    </cfRule>
  </conditionalFormatting>
  <conditionalFormatting sqref="D14864:K14864">
    <cfRule type="cellIs" dxfId="0" priority="32293" operator="equal">
      <formula>0</formula>
    </cfRule>
    <cfRule type="cellIs" dxfId="1" priority="32294" operator="equal">
      <formula>1</formula>
    </cfRule>
  </conditionalFormatting>
  <conditionalFormatting sqref="D14865">
    <cfRule type="colorScale" priority="32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68">
    <cfRule type="colorScale" priority="32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6:K1486">
    <cfRule type="cellIs" dxfId="0" priority="3111" operator="equal">
      <formula>0</formula>
    </cfRule>
    <cfRule type="cellIs" dxfId="1" priority="3112" operator="equal">
      <formula>1</formula>
    </cfRule>
  </conditionalFormatting>
  <conditionalFormatting sqref="D14871:K14871">
    <cfRule type="cellIs" dxfId="0" priority="32311" operator="equal">
      <formula>0</formula>
    </cfRule>
    <cfRule type="cellIs" dxfId="1" priority="32312" operator="equal">
      <formula>1</formula>
    </cfRule>
  </conditionalFormatting>
  <conditionalFormatting sqref="D14872:K14872">
    <cfRule type="cellIs" dxfId="0" priority="32313" operator="equal">
      <formula>0</formula>
    </cfRule>
    <cfRule type="cellIs" dxfId="1" priority="32314" operator="equal">
      <formula>1</formula>
    </cfRule>
  </conditionalFormatting>
  <conditionalFormatting sqref="D14873:K14873">
    <cfRule type="cellIs" dxfId="0" priority="32315" operator="equal">
      <formula>0</formula>
    </cfRule>
    <cfRule type="cellIs" dxfId="1" priority="32316" operator="equal">
      <formula>1</formula>
    </cfRule>
  </conditionalFormatting>
  <conditionalFormatting sqref="D14874:K14874">
    <cfRule type="cellIs" dxfId="0" priority="32317" operator="equal">
      <formula>0</formula>
    </cfRule>
    <cfRule type="cellIs" dxfId="1" priority="32318" operator="equal">
      <formula>1</formula>
    </cfRule>
  </conditionalFormatting>
  <conditionalFormatting sqref="D14875">
    <cfRule type="colorScale" priority="32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78">
    <cfRule type="colorScale" priority="32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7:K1487">
    <cfRule type="cellIs" dxfId="0" priority="3113" operator="equal">
      <formula>0</formula>
    </cfRule>
    <cfRule type="cellIs" dxfId="1" priority="3114" operator="equal">
      <formula>1</formula>
    </cfRule>
  </conditionalFormatting>
  <conditionalFormatting sqref="D14881:K14881">
    <cfRule type="cellIs" dxfId="0" priority="32335" operator="equal">
      <formula>0</formula>
    </cfRule>
    <cfRule type="cellIs" dxfId="1" priority="32336" operator="equal">
      <formula>1</formula>
    </cfRule>
  </conditionalFormatting>
  <conditionalFormatting sqref="D14882:K14882">
    <cfRule type="cellIs" dxfId="0" priority="32337" operator="equal">
      <formula>0</formula>
    </cfRule>
    <cfRule type="cellIs" dxfId="1" priority="32338" operator="equal">
      <formula>1</formula>
    </cfRule>
  </conditionalFormatting>
  <conditionalFormatting sqref="D14883:K14883">
    <cfRule type="cellIs" dxfId="0" priority="32339" operator="equal">
      <formula>0</formula>
    </cfRule>
    <cfRule type="cellIs" dxfId="1" priority="32340" operator="equal">
      <formula>1</formula>
    </cfRule>
  </conditionalFormatting>
  <conditionalFormatting sqref="D14884:K14884">
    <cfRule type="cellIs" dxfId="0" priority="32341" operator="equal">
      <formula>0</formula>
    </cfRule>
    <cfRule type="cellIs" dxfId="1" priority="32342" operator="equal">
      <formula>1</formula>
    </cfRule>
  </conditionalFormatting>
  <conditionalFormatting sqref="D14885">
    <cfRule type="colorScale" priority="32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88">
    <cfRule type="colorScale" priority="32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8:K1488">
    <cfRule type="cellIs" dxfId="0" priority="3115" operator="equal">
      <formula>0</formula>
    </cfRule>
    <cfRule type="cellIs" dxfId="1" priority="3116" operator="equal">
      <formula>1</formula>
    </cfRule>
  </conditionalFormatting>
  <conditionalFormatting sqref="D14891:K14891">
    <cfRule type="cellIs" dxfId="0" priority="32359" operator="equal">
      <formula>0</formula>
    </cfRule>
    <cfRule type="cellIs" dxfId="1" priority="32360" operator="equal">
      <formula>1</formula>
    </cfRule>
  </conditionalFormatting>
  <conditionalFormatting sqref="D14892:K14892">
    <cfRule type="cellIs" dxfId="0" priority="32361" operator="equal">
      <formula>0</formula>
    </cfRule>
    <cfRule type="cellIs" dxfId="1" priority="32362" operator="equal">
      <formula>1</formula>
    </cfRule>
  </conditionalFormatting>
  <conditionalFormatting sqref="D14893:K14893">
    <cfRule type="cellIs" dxfId="0" priority="32363" operator="equal">
      <formula>0</formula>
    </cfRule>
    <cfRule type="cellIs" dxfId="1" priority="32364" operator="equal">
      <formula>1</formula>
    </cfRule>
  </conditionalFormatting>
  <conditionalFormatting sqref="D14894">
    <cfRule type="colorScale" priority="32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97">
    <cfRule type="colorScale" priority="32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9:K1489">
    <cfRule type="cellIs" dxfId="0" priority="3117" operator="equal">
      <formula>0</formula>
    </cfRule>
    <cfRule type="cellIs" dxfId="1" priority="3118" operator="equal">
      <formula>1</formula>
    </cfRule>
  </conditionalFormatting>
  <conditionalFormatting sqref="D148:K148">
    <cfRule type="cellIs" dxfId="0" priority="277" operator="equal">
      <formula>0</formula>
    </cfRule>
    <cfRule type="cellIs" dxfId="1" priority="278" operator="equal">
      <formula>1</formula>
    </cfRule>
  </conditionalFormatting>
  <conditionalFormatting sqref="D14900:K14900">
    <cfRule type="cellIs" dxfId="0" priority="32381" operator="equal">
      <formula>0</formula>
    </cfRule>
    <cfRule type="cellIs" dxfId="1" priority="32382" operator="equal">
      <formula>1</formula>
    </cfRule>
  </conditionalFormatting>
  <conditionalFormatting sqref="D14901:K14901">
    <cfRule type="cellIs" dxfId="0" priority="32383" operator="equal">
      <formula>0</formula>
    </cfRule>
    <cfRule type="cellIs" dxfId="1" priority="32384" operator="equal">
      <formula>1</formula>
    </cfRule>
  </conditionalFormatting>
  <conditionalFormatting sqref="D14902:K14902">
    <cfRule type="cellIs" dxfId="0" priority="32385" operator="equal">
      <formula>0</formula>
    </cfRule>
    <cfRule type="cellIs" dxfId="1" priority="32386" operator="equal">
      <formula>1</formula>
    </cfRule>
  </conditionalFormatting>
  <conditionalFormatting sqref="D14903:K14903">
    <cfRule type="cellIs" dxfId="0" priority="32387" operator="equal">
      <formula>0</formula>
    </cfRule>
    <cfRule type="cellIs" dxfId="1" priority="32388" operator="equal">
      <formula>1</formula>
    </cfRule>
  </conditionalFormatting>
  <conditionalFormatting sqref="D14904:K14904">
    <cfRule type="cellIs" dxfId="0" priority="32389" operator="equal">
      <formula>0</formula>
    </cfRule>
    <cfRule type="cellIs" dxfId="1" priority="32390" operator="equal">
      <formula>1</formula>
    </cfRule>
  </conditionalFormatting>
  <conditionalFormatting sqref="D14905:K14905">
    <cfRule type="cellIs" dxfId="0" priority="32391" operator="equal">
      <formula>0</formula>
    </cfRule>
    <cfRule type="cellIs" dxfId="1" priority="32392" operator="equal">
      <formula>1</formula>
    </cfRule>
  </conditionalFormatting>
  <conditionalFormatting sqref="D14906:K14906">
    <cfRule type="cellIs" dxfId="0" priority="32393" operator="equal">
      <formula>0</formula>
    </cfRule>
    <cfRule type="cellIs" dxfId="1" priority="32394" operator="equal">
      <formula>1</formula>
    </cfRule>
  </conditionalFormatting>
  <conditionalFormatting sqref="D14907:K14907">
    <cfRule type="cellIs" dxfId="0" priority="32395" operator="equal">
      <formula>0</formula>
    </cfRule>
    <cfRule type="cellIs" dxfId="1" priority="32396" operator="equal">
      <formula>1</formula>
    </cfRule>
  </conditionalFormatting>
  <conditionalFormatting sqref="D14908">
    <cfRule type="colorScale" priority="32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0:K1490">
    <cfRule type="cellIs" dxfId="0" priority="3119" operator="equal">
      <formula>0</formula>
    </cfRule>
    <cfRule type="cellIs" dxfId="1" priority="3120" operator="equal">
      <formula>1</formula>
    </cfRule>
  </conditionalFormatting>
  <conditionalFormatting sqref="D14911">
    <cfRule type="colorScale" priority="32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14:K14914">
    <cfRule type="cellIs" dxfId="0" priority="32413" operator="equal">
      <formula>0</formula>
    </cfRule>
    <cfRule type="cellIs" dxfId="1" priority="32414" operator="equal">
      <formula>1</formula>
    </cfRule>
  </conditionalFormatting>
  <conditionalFormatting sqref="D14915:K14915">
    <cfRule type="cellIs" dxfId="0" priority="32415" operator="equal">
      <formula>0</formula>
    </cfRule>
    <cfRule type="cellIs" dxfId="1" priority="32416" operator="equal">
      <formula>1</formula>
    </cfRule>
  </conditionalFormatting>
  <conditionalFormatting sqref="D14916:K14916">
    <cfRule type="cellIs" dxfId="0" priority="32417" operator="equal">
      <formula>0</formula>
    </cfRule>
    <cfRule type="cellIs" dxfId="1" priority="32418" operator="equal">
      <formula>1</formula>
    </cfRule>
  </conditionalFormatting>
  <conditionalFormatting sqref="D14917:K14917">
    <cfRule type="cellIs" dxfId="0" priority="32419" operator="equal">
      <formula>0</formula>
    </cfRule>
    <cfRule type="cellIs" dxfId="1" priority="32420" operator="equal">
      <formula>1</formula>
    </cfRule>
  </conditionalFormatting>
  <conditionalFormatting sqref="D14918">
    <cfRule type="colorScale" priority="32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1:K1491">
    <cfRule type="cellIs" dxfId="0" priority="3121" operator="equal">
      <formula>0</formula>
    </cfRule>
    <cfRule type="cellIs" dxfId="1" priority="3122" operator="equal">
      <formula>1</formula>
    </cfRule>
  </conditionalFormatting>
  <conditionalFormatting sqref="D14921">
    <cfRule type="colorScale" priority="32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24:K14924">
    <cfRule type="cellIs" dxfId="0" priority="32437" operator="equal">
      <formula>0</formula>
    </cfRule>
    <cfRule type="cellIs" dxfId="1" priority="32438" operator="equal">
      <formula>1</formula>
    </cfRule>
  </conditionalFormatting>
  <conditionalFormatting sqref="D14925:K14925">
    <cfRule type="cellIs" dxfId="0" priority="32439" operator="equal">
      <formula>0</formula>
    </cfRule>
    <cfRule type="cellIs" dxfId="1" priority="32440" operator="equal">
      <formula>1</formula>
    </cfRule>
  </conditionalFormatting>
  <conditionalFormatting sqref="D14926">
    <cfRule type="colorScale" priority="32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29">
    <cfRule type="colorScale" priority="32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2:K1492">
    <cfRule type="cellIs" dxfId="0" priority="3123" operator="equal">
      <formula>0</formula>
    </cfRule>
    <cfRule type="cellIs" dxfId="1" priority="3124" operator="equal">
      <formula>1</formula>
    </cfRule>
  </conditionalFormatting>
  <conditionalFormatting sqref="D14932">
    <cfRule type="colorScale" priority="32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35:K14935">
    <cfRule type="cellIs" dxfId="0" priority="32465" operator="equal">
      <formula>0</formula>
    </cfRule>
    <cfRule type="cellIs" dxfId="1" priority="32466" operator="equal">
      <formula>1</formula>
    </cfRule>
  </conditionalFormatting>
  <conditionalFormatting sqref="D14936:K14936">
    <cfRule type="cellIs" dxfId="0" priority="32467" operator="equal">
      <formula>0</formula>
    </cfRule>
    <cfRule type="cellIs" dxfId="1" priority="32468" operator="equal">
      <formula>1</formula>
    </cfRule>
  </conditionalFormatting>
  <conditionalFormatting sqref="D14937:K14937">
    <cfRule type="cellIs" dxfId="0" priority="32469" operator="equal">
      <formula>0</formula>
    </cfRule>
    <cfRule type="cellIs" dxfId="1" priority="32470" operator="equal">
      <formula>1</formula>
    </cfRule>
  </conditionalFormatting>
  <conditionalFormatting sqref="D14938:K14938">
    <cfRule type="cellIs" dxfId="0" priority="32471" operator="equal">
      <formula>0</formula>
    </cfRule>
    <cfRule type="cellIs" dxfId="1" priority="32472" operator="equal">
      <formula>1</formula>
    </cfRule>
  </conditionalFormatting>
  <conditionalFormatting sqref="D14939:K14939">
    <cfRule type="cellIs" dxfId="0" priority="32473" operator="equal">
      <formula>0</formula>
    </cfRule>
    <cfRule type="cellIs" dxfId="1" priority="32474" operator="equal">
      <formula>1</formula>
    </cfRule>
  </conditionalFormatting>
  <conditionalFormatting sqref="D1493:K1493">
    <cfRule type="cellIs" dxfId="0" priority="3125" operator="equal">
      <formula>0</formula>
    </cfRule>
    <cfRule type="cellIs" dxfId="1" priority="3126" operator="equal">
      <formula>1</formula>
    </cfRule>
  </conditionalFormatting>
  <conditionalFormatting sqref="D14940:K14940">
    <cfRule type="cellIs" dxfId="0" priority="32475" operator="equal">
      <formula>0</formula>
    </cfRule>
    <cfRule type="cellIs" dxfId="1" priority="32476" operator="equal">
      <formula>1</formula>
    </cfRule>
  </conditionalFormatting>
  <conditionalFormatting sqref="D14941:K14941">
    <cfRule type="cellIs" dxfId="0" priority="32477" operator="equal">
      <formula>0</formula>
    </cfRule>
    <cfRule type="cellIs" dxfId="1" priority="32478" operator="equal">
      <formula>1</formula>
    </cfRule>
  </conditionalFormatting>
  <conditionalFormatting sqref="D14942:K14942">
    <cfRule type="cellIs" dxfId="0" priority="32479" operator="equal">
      <formula>0</formula>
    </cfRule>
    <cfRule type="cellIs" dxfId="1" priority="32480" operator="equal">
      <formula>1</formula>
    </cfRule>
  </conditionalFormatting>
  <conditionalFormatting sqref="D14943:K14943">
    <cfRule type="cellIs" dxfId="0" priority="32481" operator="equal">
      <formula>0</formula>
    </cfRule>
    <cfRule type="cellIs" dxfId="1" priority="32482" operator="equal">
      <formula>1</formula>
    </cfRule>
  </conditionalFormatting>
  <conditionalFormatting sqref="D14944:K14944">
    <cfRule type="cellIs" dxfId="0" priority="32483" operator="equal">
      <formula>0</formula>
    </cfRule>
    <cfRule type="cellIs" dxfId="1" priority="32484" operator="equal">
      <formula>1</formula>
    </cfRule>
  </conditionalFormatting>
  <conditionalFormatting sqref="D14945:K14945">
    <cfRule type="cellIs" dxfId="0" priority="32485" operator="equal">
      <formula>0</formula>
    </cfRule>
    <cfRule type="cellIs" dxfId="1" priority="32486" operator="equal">
      <formula>1</formula>
    </cfRule>
  </conditionalFormatting>
  <conditionalFormatting sqref="D14946:K14946">
    <cfRule type="cellIs" dxfId="0" priority="32487" operator="equal">
      <formula>0</formula>
    </cfRule>
    <cfRule type="cellIs" dxfId="1" priority="32488" operator="equal">
      <formula>1</formula>
    </cfRule>
  </conditionalFormatting>
  <conditionalFormatting sqref="D14947">
    <cfRule type="colorScale" priority="32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4:K1494">
    <cfRule type="cellIs" dxfId="0" priority="3127" operator="equal">
      <formula>0</formula>
    </cfRule>
    <cfRule type="cellIs" dxfId="1" priority="3128" operator="equal">
      <formula>1</formula>
    </cfRule>
  </conditionalFormatting>
  <conditionalFormatting sqref="D14950">
    <cfRule type="colorScale" priority="32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53:K14953">
    <cfRule type="cellIs" dxfId="0" priority="32505" operator="equal">
      <formula>0</formula>
    </cfRule>
    <cfRule type="cellIs" dxfId="1" priority="32506" operator="equal">
      <formula>1</formula>
    </cfRule>
  </conditionalFormatting>
  <conditionalFormatting sqref="D14954:K14954">
    <cfRule type="cellIs" dxfId="0" priority="32507" operator="equal">
      <formula>0</formula>
    </cfRule>
    <cfRule type="cellIs" dxfId="1" priority="32508" operator="equal">
      <formula>1</formula>
    </cfRule>
  </conditionalFormatting>
  <conditionalFormatting sqref="D14955:K14955">
    <cfRule type="cellIs" dxfId="0" priority="32509" operator="equal">
      <formula>0</formula>
    </cfRule>
    <cfRule type="cellIs" dxfId="1" priority="32510" operator="equal">
      <formula>1</formula>
    </cfRule>
  </conditionalFormatting>
  <conditionalFormatting sqref="D14956:K14956">
    <cfRule type="cellIs" dxfId="0" priority="32511" operator="equal">
      <formula>0</formula>
    </cfRule>
    <cfRule type="cellIs" dxfId="1" priority="32512" operator="equal">
      <formula>1</formula>
    </cfRule>
  </conditionalFormatting>
  <conditionalFormatting sqref="D14957:K14957">
    <cfRule type="cellIs" dxfId="0" priority="32513" operator="equal">
      <formula>0</formula>
    </cfRule>
    <cfRule type="cellIs" dxfId="1" priority="32514" operator="equal">
      <formula>1</formula>
    </cfRule>
  </conditionalFormatting>
  <conditionalFormatting sqref="D14958:K14958">
    <cfRule type="cellIs" dxfId="0" priority="32515" operator="equal">
      <formula>0</formula>
    </cfRule>
    <cfRule type="cellIs" dxfId="1" priority="32516" operator="equal">
      <formula>1</formula>
    </cfRule>
  </conditionalFormatting>
  <conditionalFormatting sqref="D14959:K14959">
    <cfRule type="cellIs" dxfId="0" priority="32517" operator="equal">
      <formula>0</formula>
    </cfRule>
    <cfRule type="cellIs" dxfId="1" priority="32518" operator="equal">
      <formula>1</formula>
    </cfRule>
  </conditionalFormatting>
  <conditionalFormatting sqref="D1495:K1495">
    <cfRule type="cellIs" dxfId="0" priority="3129" operator="equal">
      <formula>0</formula>
    </cfRule>
    <cfRule type="cellIs" dxfId="1" priority="3130" operator="equal">
      <formula>1</formula>
    </cfRule>
  </conditionalFormatting>
  <conditionalFormatting sqref="D14960:K14960">
    <cfRule type="cellIs" dxfId="0" priority="32519" operator="equal">
      <formula>0</formula>
    </cfRule>
    <cfRule type="cellIs" dxfId="1" priority="32520" operator="equal">
      <formula>1</formula>
    </cfRule>
  </conditionalFormatting>
  <conditionalFormatting sqref="D14961:K14961">
    <cfRule type="cellIs" dxfId="0" priority="32521" operator="equal">
      <formula>0</formula>
    </cfRule>
    <cfRule type="cellIs" dxfId="1" priority="32522" operator="equal">
      <formula>1</formula>
    </cfRule>
  </conditionalFormatting>
  <conditionalFormatting sqref="D14962:K14962">
    <cfRule type="cellIs" dxfId="0" priority="32523" operator="equal">
      <formula>0</formula>
    </cfRule>
    <cfRule type="cellIs" dxfId="1" priority="32524" operator="equal">
      <formula>1</formula>
    </cfRule>
  </conditionalFormatting>
  <conditionalFormatting sqref="D14963:K14963">
    <cfRule type="cellIs" dxfId="0" priority="32525" operator="equal">
      <formula>0</formula>
    </cfRule>
    <cfRule type="cellIs" dxfId="1" priority="32526" operator="equal">
      <formula>1</formula>
    </cfRule>
  </conditionalFormatting>
  <conditionalFormatting sqref="D14964:K14964">
    <cfRule type="cellIs" dxfId="0" priority="32527" operator="equal">
      <formula>0</formula>
    </cfRule>
    <cfRule type="cellIs" dxfId="1" priority="32528" operator="equal">
      <formula>1</formula>
    </cfRule>
  </conditionalFormatting>
  <conditionalFormatting sqref="D14965:K14965">
    <cfRule type="cellIs" dxfId="0" priority="32529" operator="equal">
      <formula>0</formula>
    </cfRule>
    <cfRule type="cellIs" dxfId="1" priority="32530" operator="equal">
      <formula>1</formula>
    </cfRule>
  </conditionalFormatting>
  <conditionalFormatting sqref="D14966:K14966">
    <cfRule type="cellIs" dxfId="0" priority="32531" operator="equal">
      <formula>0</formula>
    </cfRule>
    <cfRule type="cellIs" dxfId="1" priority="32532" operator="equal">
      <formula>1</formula>
    </cfRule>
  </conditionalFormatting>
  <conditionalFormatting sqref="D14967:K14967">
    <cfRule type="cellIs" dxfId="0" priority="32533" operator="equal">
      <formula>0</formula>
    </cfRule>
    <cfRule type="cellIs" dxfId="1" priority="32534" operator="equal">
      <formula>1</formula>
    </cfRule>
  </conditionalFormatting>
  <conditionalFormatting sqref="D14968:K14968">
    <cfRule type="cellIs" dxfId="0" priority="32535" operator="equal">
      <formula>0</formula>
    </cfRule>
    <cfRule type="cellIs" dxfId="1" priority="32536" operator="equal">
      <formula>1</formula>
    </cfRule>
  </conditionalFormatting>
  <conditionalFormatting sqref="D14969:K14969">
    <cfRule type="cellIs" dxfId="0" priority="32537" operator="equal">
      <formula>0</formula>
    </cfRule>
    <cfRule type="cellIs" dxfId="1" priority="32538" operator="equal">
      <formula>1</formula>
    </cfRule>
  </conditionalFormatting>
  <conditionalFormatting sqref="D1496:K1496">
    <cfRule type="cellIs" dxfId="0" priority="3131" operator="equal">
      <formula>0</formula>
    </cfRule>
    <cfRule type="cellIs" dxfId="1" priority="3132" operator="equal">
      <formula>1</formula>
    </cfRule>
  </conditionalFormatting>
  <conditionalFormatting sqref="D14970:K14970">
    <cfRule type="cellIs" dxfId="0" priority="32539" operator="equal">
      <formula>0</formula>
    </cfRule>
    <cfRule type="cellIs" dxfId="1" priority="32540" operator="equal">
      <formula>1</formula>
    </cfRule>
  </conditionalFormatting>
  <conditionalFormatting sqref="D14971:K14971">
    <cfRule type="cellIs" dxfId="0" priority="32541" operator="equal">
      <formula>0</formula>
    </cfRule>
    <cfRule type="cellIs" dxfId="1" priority="32542" operator="equal">
      <formula>1</formula>
    </cfRule>
  </conditionalFormatting>
  <conditionalFormatting sqref="D14972">
    <cfRule type="colorScale" priority="32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75:K14975">
    <cfRule type="cellIs" dxfId="0" priority="32551" operator="equal">
      <formula>0</formula>
    </cfRule>
    <cfRule type="cellIs" dxfId="1" priority="32552" operator="equal">
      <formula>1</formula>
    </cfRule>
  </conditionalFormatting>
  <conditionalFormatting sqref="D14976:K14976">
    <cfRule type="cellIs" dxfId="0" priority="32553" operator="equal">
      <formula>0</formula>
    </cfRule>
    <cfRule type="cellIs" dxfId="1" priority="32554" operator="equal">
      <formula>1</formula>
    </cfRule>
  </conditionalFormatting>
  <conditionalFormatting sqref="D14977:K14977">
    <cfRule type="cellIs" dxfId="0" priority="32555" operator="equal">
      <formula>0</formula>
    </cfRule>
    <cfRule type="cellIs" dxfId="1" priority="32556" operator="equal">
      <formula>1</formula>
    </cfRule>
  </conditionalFormatting>
  <conditionalFormatting sqref="D14978:K14978">
    <cfRule type="cellIs" dxfId="0" priority="32557" operator="equal">
      <formula>0</formula>
    </cfRule>
    <cfRule type="cellIs" dxfId="1" priority="32558" operator="equal">
      <formula>1</formula>
    </cfRule>
  </conditionalFormatting>
  <conditionalFormatting sqref="D14979:K14979">
    <cfRule type="cellIs" dxfId="0" priority="32559" operator="equal">
      <formula>0</formula>
    </cfRule>
    <cfRule type="cellIs" dxfId="1" priority="32560" operator="equal">
      <formula>1</formula>
    </cfRule>
  </conditionalFormatting>
  <conditionalFormatting sqref="D1497:K1497">
    <cfRule type="cellIs" dxfId="0" priority="3133" operator="equal">
      <formula>0</formula>
    </cfRule>
    <cfRule type="cellIs" dxfId="1" priority="3134" operator="equal">
      <formula>1</formula>
    </cfRule>
  </conditionalFormatting>
  <conditionalFormatting sqref="D14980:K14980">
    <cfRule type="cellIs" dxfId="0" priority="32561" operator="equal">
      <formula>0</formula>
    </cfRule>
    <cfRule type="cellIs" dxfId="1" priority="32562" operator="equal">
      <formula>1</formula>
    </cfRule>
  </conditionalFormatting>
  <conditionalFormatting sqref="D14981:K14981">
    <cfRule type="cellIs" dxfId="0" priority="32563" operator="equal">
      <formula>0</formula>
    </cfRule>
    <cfRule type="cellIs" dxfId="1" priority="32564" operator="equal">
      <formula>1</formula>
    </cfRule>
  </conditionalFormatting>
  <conditionalFormatting sqref="D14982:K14982">
    <cfRule type="cellIs" dxfId="0" priority="32565" operator="equal">
      <formula>0</formula>
    </cfRule>
    <cfRule type="cellIs" dxfId="1" priority="32566" operator="equal">
      <formula>1</formula>
    </cfRule>
  </conditionalFormatting>
  <conditionalFormatting sqref="D14983:K14983">
    <cfRule type="cellIs" dxfId="0" priority="32567" operator="equal">
      <formula>0</formula>
    </cfRule>
    <cfRule type="cellIs" dxfId="1" priority="32568" operator="equal">
      <formula>1</formula>
    </cfRule>
  </conditionalFormatting>
  <conditionalFormatting sqref="D14984:K14984">
    <cfRule type="cellIs" dxfId="0" priority="32569" operator="equal">
      <formula>0</formula>
    </cfRule>
    <cfRule type="cellIs" dxfId="1" priority="32570" operator="equal">
      <formula>1</formula>
    </cfRule>
  </conditionalFormatting>
  <conditionalFormatting sqref="D14985:K14985">
    <cfRule type="cellIs" dxfId="0" priority="32571" operator="equal">
      <formula>0</formula>
    </cfRule>
    <cfRule type="cellIs" dxfId="1" priority="32572" operator="equal">
      <formula>1</formula>
    </cfRule>
  </conditionalFormatting>
  <conditionalFormatting sqref="D14986:K14986">
    <cfRule type="cellIs" dxfId="0" priority="32573" operator="equal">
      <formula>0</formula>
    </cfRule>
    <cfRule type="cellIs" dxfId="1" priority="32574" operator="equal">
      <formula>1</formula>
    </cfRule>
  </conditionalFormatting>
  <conditionalFormatting sqref="D14987:K14987">
    <cfRule type="cellIs" dxfId="0" priority="32575" operator="equal">
      <formula>0</formula>
    </cfRule>
    <cfRule type="cellIs" dxfId="1" priority="32576" operator="equal">
      <formula>1</formula>
    </cfRule>
  </conditionalFormatting>
  <conditionalFormatting sqref="D14988:K14988">
    <cfRule type="cellIs" dxfId="0" priority="32577" operator="equal">
      <formula>0</formula>
    </cfRule>
    <cfRule type="cellIs" dxfId="1" priority="32578" operator="equal">
      <formula>1</formula>
    </cfRule>
  </conditionalFormatting>
  <conditionalFormatting sqref="D14989:K14989">
    <cfRule type="cellIs" dxfId="0" priority="32579" operator="equal">
      <formula>0</formula>
    </cfRule>
    <cfRule type="cellIs" dxfId="1" priority="32580" operator="equal">
      <formula>1</formula>
    </cfRule>
  </conditionalFormatting>
  <conditionalFormatting sqref="D1498:K1498">
    <cfRule type="cellIs" dxfId="0" priority="3135" operator="equal">
      <formula>0</formula>
    </cfRule>
    <cfRule type="cellIs" dxfId="1" priority="3136" operator="equal">
      <formula>1</formula>
    </cfRule>
  </conditionalFormatting>
  <conditionalFormatting sqref="D1499">
    <cfRule type="colorScale" priority="3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90:K14990">
    <cfRule type="cellIs" dxfId="0" priority="32581" operator="equal">
      <formula>0</formula>
    </cfRule>
    <cfRule type="cellIs" dxfId="1" priority="32582" operator="equal">
      <formula>1</formula>
    </cfRule>
  </conditionalFormatting>
  <conditionalFormatting sqref="D14991:K14991">
    <cfRule type="cellIs" dxfId="0" priority="32583" operator="equal">
      <formula>0</formula>
    </cfRule>
    <cfRule type="cellIs" dxfId="1" priority="32584" operator="equal">
      <formula>1</formula>
    </cfRule>
  </conditionalFormatting>
  <conditionalFormatting sqref="D14992:K14992">
    <cfRule type="cellIs" dxfId="0" priority="32585" operator="equal">
      <formula>0</formula>
    </cfRule>
    <cfRule type="cellIs" dxfId="1" priority="32586" operator="equal">
      <formula>1</formula>
    </cfRule>
  </conditionalFormatting>
  <conditionalFormatting sqref="D14993:K14993">
    <cfRule type="cellIs" dxfId="0" priority="32587" operator="equal">
      <formula>0</formula>
    </cfRule>
    <cfRule type="cellIs" dxfId="1" priority="32588" operator="equal">
      <formula>1</formula>
    </cfRule>
  </conditionalFormatting>
  <conditionalFormatting sqref="D14994:K14994">
    <cfRule type="cellIs" dxfId="0" priority="32589" operator="equal">
      <formula>0</formula>
    </cfRule>
    <cfRule type="cellIs" dxfId="1" priority="32590" operator="equal">
      <formula>1</formula>
    </cfRule>
  </conditionalFormatting>
  <conditionalFormatting sqref="D14995:K14995">
    <cfRule type="cellIs" dxfId="0" priority="32591" operator="equal">
      <formula>0</formula>
    </cfRule>
    <cfRule type="cellIs" dxfId="1" priority="32592" operator="equal">
      <formula>1</formula>
    </cfRule>
  </conditionalFormatting>
  <conditionalFormatting sqref="D14996:K14996">
    <cfRule type="cellIs" dxfId="0" priority="32593" operator="equal">
      <formula>0</formula>
    </cfRule>
    <cfRule type="cellIs" dxfId="1" priority="32594" operator="equal">
      <formula>1</formula>
    </cfRule>
  </conditionalFormatting>
  <conditionalFormatting sqref="D14997">
    <cfRule type="colorScale" priority="32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:K149">
    <cfRule type="cellIs" dxfId="0" priority="279" operator="equal">
      <formula>0</formula>
    </cfRule>
    <cfRule type="cellIs" dxfId="1" priority="280" operator="equal">
      <formula>1</formula>
    </cfRule>
  </conditionalFormatting>
  <conditionalFormatting sqref="D14:K14">
    <cfRule type="cellIs" dxfId="0" priority="1" operator="equal">
      <formula>0</formula>
    </cfRule>
    <cfRule type="cellIs" dxfId="1" priority="2" operator="equal">
      <formula>1</formula>
    </cfRule>
  </conditionalFormatting>
  <conditionalFormatting sqref="D15000">
    <cfRule type="colorScale" priority="32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03:K15003">
    <cfRule type="cellIs" dxfId="0" priority="32611" operator="equal">
      <formula>0</formula>
    </cfRule>
    <cfRule type="cellIs" dxfId="1" priority="32612" operator="equal">
      <formula>1</formula>
    </cfRule>
  </conditionalFormatting>
  <conditionalFormatting sqref="D15004:K15004">
    <cfRule type="cellIs" dxfId="0" priority="32613" operator="equal">
      <formula>0</formula>
    </cfRule>
    <cfRule type="cellIs" dxfId="1" priority="32614" operator="equal">
      <formula>1</formula>
    </cfRule>
  </conditionalFormatting>
  <conditionalFormatting sqref="D15005:K15005">
    <cfRule type="cellIs" dxfId="0" priority="32615" operator="equal">
      <formula>0</formula>
    </cfRule>
    <cfRule type="cellIs" dxfId="1" priority="32616" operator="equal">
      <formula>1</formula>
    </cfRule>
  </conditionalFormatting>
  <conditionalFormatting sqref="D15006:K15006">
    <cfRule type="cellIs" dxfId="0" priority="32617" operator="equal">
      <formula>0</formula>
    </cfRule>
    <cfRule type="cellIs" dxfId="1" priority="32618" operator="equal">
      <formula>1</formula>
    </cfRule>
  </conditionalFormatting>
  <conditionalFormatting sqref="D15007:K15007">
    <cfRule type="cellIs" dxfId="0" priority="32619" operator="equal">
      <formula>0</formula>
    </cfRule>
    <cfRule type="cellIs" dxfId="1" priority="32620" operator="equal">
      <formula>1</formula>
    </cfRule>
  </conditionalFormatting>
  <conditionalFormatting sqref="D15008:K15008">
    <cfRule type="cellIs" dxfId="0" priority="32621" operator="equal">
      <formula>0</formula>
    </cfRule>
    <cfRule type="cellIs" dxfId="1" priority="32622" operator="equal">
      <formula>1</formula>
    </cfRule>
  </conditionalFormatting>
  <conditionalFormatting sqref="D15009">
    <cfRule type="colorScale" priority="32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12">
    <cfRule type="colorScale" priority="32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15:K15015">
    <cfRule type="cellIs" dxfId="0" priority="32639" operator="equal">
      <formula>0</formula>
    </cfRule>
    <cfRule type="cellIs" dxfId="1" priority="32640" operator="equal">
      <formula>1</formula>
    </cfRule>
  </conditionalFormatting>
  <conditionalFormatting sqref="D15016:K15016">
    <cfRule type="cellIs" dxfId="0" priority="32641" operator="equal">
      <formula>0</formula>
    </cfRule>
    <cfRule type="cellIs" dxfId="1" priority="32642" operator="equal">
      <formula>1</formula>
    </cfRule>
  </conditionalFormatting>
  <conditionalFormatting sqref="D15017:K15017">
    <cfRule type="cellIs" dxfId="0" priority="32643" operator="equal">
      <formula>0</formula>
    </cfRule>
    <cfRule type="cellIs" dxfId="1" priority="32644" operator="equal">
      <formula>1</formula>
    </cfRule>
  </conditionalFormatting>
  <conditionalFormatting sqref="D15018:K15018">
    <cfRule type="cellIs" dxfId="0" priority="32645" operator="equal">
      <formula>0</formula>
    </cfRule>
    <cfRule type="cellIs" dxfId="1" priority="32646" operator="equal">
      <formula>1</formula>
    </cfRule>
  </conditionalFormatting>
  <conditionalFormatting sqref="D15019:K15019">
    <cfRule type="cellIs" dxfId="0" priority="32647" operator="equal">
      <formula>0</formula>
    </cfRule>
    <cfRule type="cellIs" dxfId="1" priority="32648" operator="equal">
      <formula>1</formula>
    </cfRule>
  </conditionalFormatting>
  <conditionalFormatting sqref="D1502">
    <cfRule type="colorScale" priority="3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20">
    <cfRule type="colorScale" priority="32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23">
    <cfRule type="colorScale" priority="32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26:K15026">
    <cfRule type="cellIs" dxfId="0" priority="32665" operator="equal">
      <formula>0</formula>
    </cfRule>
    <cfRule type="cellIs" dxfId="1" priority="32666" operator="equal">
      <formula>1</formula>
    </cfRule>
  </conditionalFormatting>
  <conditionalFormatting sqref="D15027">
    <cfRule type="colorScale" priority="32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30">
    <cfRule type="colorScale" priority="32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33:K15033">
    <cfRule type="cellIs" dxfId="0" priority="32683" operator="equal">
      <formula>0</formula>
    </cfRule>
    <cfRule type="cellIs" dxfId="1" priority="32684" operator="equal">
      <formula>1</formula>
    </cfRule>
  </conditionalFormatting>
  <conditionalFormatting sqref="D15034:K15034">
    <cfRule type="cellIs" dxfId="0" priority="32685" operator="equal">
      <formula>0</formula>
    </cfRule>
    <cfRule type="cellIs" dxfId="1" priority="32686" operator="equal">
      <formula>1</formula>
    </cfRule>
  </conditionalFormatting>
  <conditionalFormatting sqref="D15035:K15035">
    <cfRule type="cellIs" dxfId="0" priority="32687" operator="equal">
      <formula>0</formula>
    </cfRule>
    <cfRule type="cellIs" dxfId="1" priority="32688" operator="equal">
      <formula>1</formula>
    </cfRule>
  </conditionalFormatting>
  <conditionalFormatting sqref="D15036:K15036">
    <cfRule type="cellIs" dxfId="0" priority="32689" operator="equal">
      <formula>0</formula>
    </cfRule>
    <cfRule type="cellIs" dxfId="1" priority="32690" operator="equal">
      <formula>1</formula>
    </cfRule>
  </conditionalFormatting>
  <conditionalFormatting sqref="D15037:K15037">
    <cfRule type="cellIs" dxfId="0" priority="32691" operator="equal">
      <formula>0</formula>
    </cfRule>
    <cfRule type="cellIs" dxfId="1" priority="32692" operator="equal">
      <formula>1</formula>
    </cfRule>
  </conditionalFormatting>
  <conditionalFormatting sqref="D15038:K15038">
    <cfRule type="cellIs" dxfId="0" priority="32693" operator="equal">
      <formula>0</formula>
    </cfRule>
    <cfRule type="cellIs" dxfId="1" priority="32694" operator="equal">
      <formula>1</formula>
    </cfRule>
  </conditionalFormatting>
  <conditionalFormatting sqref="D15039:K15039">
    <cfRule type="cellIs" dxfId="0" priority="32695" operator="equal">
      <formula>0</formula>
    </cfRule>
    <cfRule type="cellIs" dxfId="1" priority="32696" operator="equal">
      <formula>1</formula>
    </cfRule>
  </conditionalFormatting>
  <conditionalFormatting sqref="D15040">
    <cfRule type="colorScale" priority="32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43">
    <cfRule type="colorScale" priority="32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46:K15046">
    <cfRule type="cellIs" dxfId="0" priority="32713" operator="equal">
      <formula>0</formula>
    </cfRule>
    <cfRule type="cellIs" dxfId="1" priority="32714" operator="equal">
      <formula>1</formula>
    </cfRule>
  </conditionalFormatting>
  <conditionalFormatting sqref="D15047:K15047">
    <cfRule type="cellIs" dxfId="0" priority="32715" operator="equal">
      <formula>0</formula>
    </cfRule>
    <cfRule type="cellIs" dxfId="1" priority="32716" operator="equal">
      <formula>1</formula>
    </cfRule>
  </conditionalFormatting>
  <conditionalFormatting sqref="D15048:K15048">
    <cfRule type="cellIs" dxfId="0" priority="32717" operator="equal">
      <formula>0</formula>
    </cfRule>
    <cfRule type="cellIs" dxfId="1" priority="32718" operator="equal">
      <formula>1</formula>
    </cfRule>
  </conditionalFormatting>
  <conditionalFormatting sqref="D15049:K15049">
    <cfRule type="cellIs" dxfId="0" priority="32719" operator="equal">
      <formula>0</formula>
    </cfRule>
    <cfRule type="cellIs" dxfId="1" priority="32720" operator="equal">
      <formula>1</formula>
    </cfRule>
  </conditionalFormatting>
  <conditionalFormatting sqref="D15050:K15050">
    <cfRule type="cellIs" dxfId="0" priority="32721" operator="equal">
      <formula>0</formula>
    </cfRule>
    <cfRule type="cellIs" dxfId="1" priority="32722" operator="equal">
      <formula>1</formula>
    </cfRule>
  </conditionalFormatting>
  <conditionalFormatting sqref="D15051:K15051">
    <cfRule type="cellIs" dxfId="0" priority="32723" operator="equal">
      <formula>0</formula>
    </cfRule>
    <cfRule type="cellIs" dxfId="1" priority="32724" operator="equal">
      <formula>1</formula>
    </cfRule>
  </conditionalFormatting>
  <conditionalFormatting sqref="D15052:K15052">
    <cfRule type="cellIs" dxfId="0" priority="32725" operator="equal">
      <formula>0</formula>
    </cfRule>
    <cfRule type="cellIs" dxfId="1" priority="32726" operator="equal">
      <formula>1</formula>
    </cfRule>
  </conditionalFormatting>
  <conditionalFormatting sqref="D15053:K15053">
    <cfRule type="cellIs" dxfId="0" priority="32727" operator="equal">
      <formula>0</formula>
    </cfRule>
    <cfRule type="cellIs" dxfId="1" priority="32728" operator="equal">
      <formula>1</formula>
    </cfRule>
  </conditionalFormatting>
  <conditionalFormatting sqref="D15054:K15054">
    <cfRule type="cellIs" dxfId="0" priority="32729" operator="equal">
      <formula>0</formula>
    </cfRule>
    <cfRule type="cellIs" dxfId="1" priority="32730" operator="equal">
      <formula>1</formula>
    </cfRule>
  </conditionalFormatting>
  <conditionalFormatting sqref="D15055:K15055">
    <cfRule type="cellIs" dxfId="0" priority="32731" operator="equal">
      <formula>0</formula>
    </cfRule>
    <cfRule type="cellIs" dxfId="1" priority="32732" operator="equal">
      <formula>1</formula>
    </cfRule>
  </conditionalFormatting>
  <conditionalFormatting sqref="D15056:K15056">
    <cfRule type="cellIs" dxfId="0" priority="32733" operator="equal">
      <formula>0</formula>
    </cfRule>
    <cfRule type="cellIs" dxfId="1" priority="32734" operator="equal">
      <formula>1</formula>
    </cfRule>
  </conditionalFormatting>
  <conditionalFormatting sqref="D15057:K15057">
    <cfRule type="cellIs" dxfId="0" priority="32735" operator="equal">
      <formula>0</formula>
    </cfRule>
    <cfRule type="cellIs" dxfId="1" priority="32736" operator="equal">
      <formula>1</formula>
    </cfRule>
  </conditionalFormatting>
  <conditionalFormatting sqref="D15058:K15058">
    <cfRule type="cellIs" dxfId="0" priority="32737" operator="equal">
      <formula>0</formula>
    </cfRule>
    <cfRule type="cellIs" dxfId="1" priority="32738" operator="equal">
      <formula>1</formula>
    </cfRule>
  </conditionalFormatting>
  <conditionalFormatting sqref="D15059:K15059">
    <cfRule type="cellIs" dxfId="0" priority="32739" operator="equal">
      <formula>0</formula>
    </cfRule>
    <cfRule type="cellIs" dxfId="1" priority="32740" operator="equal">
      <formula>1</formula>
    </cfRule>
  </conditionalFormatting>
  <conditionalFormatting sqref="D1505:K1505">
    <cfRule type="cellIs" dxfId="0" priority="3153" operator="equal">
      <formula>0</formula>
    </cfRule>
    <cfRule type="cellIs" dxfId="1" priority="3154" operator="equal">
      <formula>1</formula>
    </cfRule>
  </conditionalFormatting>
  <conditionalFormatting sqref="D15060:K15060">
    <cfRule type="cellIs" dxfId="0" priority="32741" operator="equal">
      <formula>0</formula>
    </cfRule>
    <cfRule type="cellIs" dxfId="1" priority="32742" operator="equal">
      <formula>1</formula>
    </cfRule>
  </conditionalFormatting>
  <conditionalFormatting sqref="D15061">
    <cfRule type="colorScale" priority="32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64">
    <cfRule type="colorScale" priority="32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67:K15067">
    <cfRule type="cellIs" dxfId="0" priority="32759" operator="equal">
      <formula>0</formula>
    </cfRule>
    <cfRule type="cellIs" dxfId="1" priority="32760" operator="equal">
      <formula>1</formula>
    </cfRule>
  </conditionalFormatting>
  <conditionalFormatting sqref="D15068:K15068">
    <cfRule type="cellIs" dxfId="0" priority="32761" operator="equal">
      <formula>0</formula>
    </cfRule>
    <cfRule type="cellIs" dxfId="1" priority="32762" operator="equal">
      <formula>1</formula>
    </cfRule>
  </conditionalFormatting>
  <conditionalFormatting sqref="D15069:K15069">
    <cfRule type="cellIs" dxfId="0" priority="32763" operator="equal">
      <formula>0</formula>
    </cfRule>
    <cfRule type="cellIs" dxfId="1" priority="32764" operator="equal">
      <formula>1</formula>
    </cfRule>
  </conditionalFormatting>
  <conditionalFormatting sqref="D1506:K1506">
    <cfRule type="cellIs" dxfId="0" priority="3155" operator="equal">
      <formula>0</formula>
    </cfRule>
    <cfRule type="cellIs" dxfId="1" priority="3156" operator="equal">
      <formula>1</formula>
    </cfRule>
  </conditionalFormatting>
  <conditionalFormatting sqref="D15070:K15070">
    <cfRule type="cellIs" dxfId="0" priority="32765" operator="equal">
      <formula>0</formula>
    </cfRule>
    <cfRule type="cellIs" dxfId="1" priority="32766" operator="equal">
      <formula>1</formula>
    </cfRule>
  </conditionalFormatting>
  <conditionalFormatting sqref="D15071:K15071">
    <cfRule type="cellIs" dxfId="0" priority="32767" operator="equal">
      <formula>0</formula>
    </cfRule>
    <cfRule type="cellIs" dxfId="1" priority="32768" operator="equal">
      <formula>1</formula>
    </cfRule>
  </conditionalFormatting>
  <conditionalFormatting sqref="D15072">
    <cfRule type="colorScale" priority="32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75">
    <cfRule type="colorScale" priority="32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78:K15078">
    <cfRule type="cellIs" dxfId="0" priority="32785" operator="equal">
      <formula>0</formula>
    </cfRule>
    <cfRule type="cellIs" dxfId="1" priority="32786" operator="equal">
      <formula>1</formula>
    </cfRule>
  </conditionalFormatting>
  <conditionalFormatting sqref="D15079:K15079">
    <cfRule type="cellIs" dxfId="0" priority="32787" operator="equal">
      <formula>0</formula>
    </cfRule>
    <cfRule type="cellIs" dxfId="1" priority="32788" operator="equal">
      <formula>1</formula>
    </cfRule>
  </conditionalFormatting>
  <conditionalFormatting sqref="D1507:K1507">
    <cfRule type="cellIs" dxfId="0" priority="3157" operator="equal">
      <formula>0</formula>
    </cfRule>
    <cfRule type="cellIs" dxfId="1" priority="3158" operator="equal">
      <formula>1</formula>
    </cfRule>
  </conditionalFormatting>
  <conditionalFormatting sqref="D15080">
    <cfRule type="colorScale" priority="32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83">
    <cfRule type="colorScale" priority="32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86:K15086">
    <cfRule type="cellIs" dxfId="0" priority="32805" operator="equal">
      <formula>0</formula>
    </cfRule>
    <cfRule type="cellIs" dxfId="1" priority="32806" operator="equal">
      <formula>1</formula>
    </cfRule>
  </conditionalFormatting>
  <conditionalFormatting sqref="D15087:K15087">
    <cfRule type="cellIs" dxfId="0" priority="32807" operator="equal">
      <formula>0</formula>
    </cfRule>
    <cfRule type="cellIs" dxfId="1" priority="32808" operator="equal">
      <formula>1</formula>
    </cfRule>
  </conditionalFormatting>
  <conditionalFormatting sqref="D15088:K15088">
    <cfRule type="cellIs" dxfId="0" priority="32809" operator="equal">
      <formula>0</formula>
    </cfRule>
    <cfRule type="cellIs" dxfId="1" priority="32810" operator="equal">
      <formula>1</formula>
    </cfRule>
  </conditionalFormatting>
  <conditionalFormatting sqref="D15089:K15089">
    <cfRule type="cellIs" dxfId="0" priority="32811" operator="equal">
      <formula>0</formula>
    </cfRule>
    <cfRule type="cellIs" dxfId="1" priority="32812" operator="equal">
      <formula>1</formula>
    </cfRule>
  </conditionalFormatting>
  <conditionalFormatting sqref="D1508:K1508">
    <cfRule type="cellIs" dxfId="0" priority="3159" operator="equal">
      <formula>0</formula>
    </cfRule>
    <cfRule type="cellIs" dxfId="1" priority="3160" operator="equal">
      <formula>1</formula>
    </cfRule>
  </conditionalFormatting>
  <conditionalFormatting sqref="D15090:K15090">
    <cfRule type="cellIs" dxfId="0" priority="32813" operator="equal">
      <formula>0</formula>
    </cfRule>
    <cfRule type="cellIs" dxfId="1" priority="32814" operator="equal">
      <formula>1</formula>
    </cfRule>
  </conditionalFormatting>
  <conditionalFormatting sqref="D15091:K15091">
    <cfRule type="cellIs" dxfId="0" priority="32815" operator="equal">
      <formula>0</formula>
    </cfRule>
    <cfRule type="cellIs" dxfId="1" priority="32816" operator="equal">
      <formula>1</formula>
    </cfRule>
  </conditionalFormatting>
  <conditionalFormatting sqref="D15092:K15092">
    <cfRule type="cellIs" dxfId="0" priority="32817" operator="equal">
      <formula>0</formula>
    </cfRule>
    <cfRule type="cellIs" dxfId="1" priority="32818" operator="equal">
      <formula>1</formula>
    </cfRule>
  </conditionalFormatting>
  <conditionalFormatting sqref="D15093">
    <cfRule type="colorScale" priority="32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96">
    <cfRule type="colorScale" priority="32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99:K15099">
    <cfRule type="cellIs" dxfId="0" priority="32835" operator="equal">
      <formula>0</formula>
    </cfRule>
    <cfRule type="cellIs" dxfId="1" priority="32836" operator="equal">
      <formula>1</formula>
    </cfRule>
  </conditionalFormatting>
  <conditionalFormatting sqref="D1509:K1509">
    <cfRule type="cellIs" dxfId="0" priority="3161" operator="equal">
      <formula>0</formula>
    </cfRule>
    <cfRule type="cellIs" dxfId="1" priority="3162" operator="equal">
      <formula>1</formula>
    </cfRule>
  </conditionalFormatting>
  <conditionalFormatting sqref="D150:K150">
    <cfRule type="cellIs" dxfId="0" priority="281" operator="equal">
      <formula>0</formula>
    </cfRule>
    <cfRule type="cellIs" dxfId="1" priority="282" operator="equal">
      <formula>1</formula>
    </cfRule>
  </conditionalFormatting>
  <conditionalFormatting sqref="D151">
    <cfRule type="colorScale" priority="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00:K15100">
    <cfRule type="cellIs" dxfId="0" priority="32837" operator="equal">
      <formula>0</formula>
    </cfRule>
    <cfRule type="cellIs" dxfId="1" priority="32838" operator="equal">
      <formula>1</formula>
    </cfRule>
  </conditionalFormatting>
  <conditionalFormatting sqref="D15101:K15101">
    <cfRule type="cellIs" dxfId="0" priority="32839" operator="equal">
      <formula>0</formula>
    </cfRule>
    <cfRule type="cellIs" dxfId="1" priority="32840" operator="equal">
      <formula>1</formula>
    </cfRule>
  </conditionalFormatting>
  <conditionalFormatting sqref="D15102:K15102">
    <cfRule type="cellIs" dxfId="0" priority="32841" operator="equal">
      <formula>0</formula>
    </cfRule>
    <cfRule type="cellIs" dxfId="1" priority="32842" operator="equal">
      <formula>1</formula>
    </cfRule>
  </conditionalFormatting>
  <conditionalFormatting sqref="D15103:K15103">
    <cfRule type="cellIs" dxfId="0" priority="32843" operator="equal">
      <formula>0</formula>
    </cfRule>
    <cfRule type="cellIs" dxfId="1" priority="32844" operator="equal">
      <formula>1</formula>
    </cfRule>
  </conditionalFormatting>
  <conditionalFormatting sqref="D15104:K15104">
    <cfRule type="cellIs" dxfId="0" priority="32845" operator="equal">
      <formula>0</formula>
    </cfRule>
    <cfRule type="cellIs" dxfId="1" priority="32846" operator="equal">
      <formula>1</formula>
    </cfRule>
  </conditionalFormatting>
  <conditionalFormatting sqref="D15105:K15105">
    <cfRule type="cellIs" dxfId="0" priority="32847" operator="equal">
      <formula>0</formula>
    </cfRule>
    <cfRule type="cellIs" dxfId="1" priority="32848" operator="equal">
      <formula>1</formula>
    </cfRule>
  </conditionalFormatting>
  <conditionalFormatting sqref="D15106:K15106">
    <cfRule type="cellIs" dxfId="0" priority="32849" operator="equal">
      <formula>0</formula>
    </cfRule>
    <cfRule type="cellIs" dxfId="1" priority="32850" operator="equal">
      <formula>1</formula>
    </cfRule>
  </conditionalFormatting>
  <conditionalFormatting sqref="D15107:K15107">
    <cfRule type="cellIs" dxfId="0" priority="32851" operator="equal">
      <formula>0</formula>
    </cfRule>
    <cfRule type="cellIs" dxfId="1" priority="32852" operator="equal">
      <formula>1</formula>
    </cfRule>
  </conditionalFormatting>
  <conditionalFormatting sqref="D15108:K15108">
    <cfRule type="cellIs" dxfId="0" priority="32853" operator="equal">
      <formula>0</formula>
    </cfRule>
    <cfRule type="cellIs" dxfId="1" priority="32854" operator="equal">
      <formula>1</formula>
    </cfRule>
  </conditionalFormatting>
  <conditionalFormatting sqref="D15109">
    <cfRule type="colorScale" priority="32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0:K1510">
    <cfRule type="cellIs" dxfId="0" priority="3163" operator="equal">
      <formula>0</formula>
    </cfRule>
    <cfRule type="cellIs" dxfId="1" priority="3164" operator="equal">
      <formula>1</formula>
    </cfRule>
  </conditionalFormatting>
  <conditionalFormatting sqref="D15112">
    <cfRule type="colorScale" priority="32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15:K15115">
    <cfRule type="cellIs" dxfId="0" priority="32871" operator="equal">
      <formula>0</formula>
    </cfRule>
    <cfRule type="cellIs" dxfId="1" priority="32872" operator="equal">
      <formula>1</formula>
    </cfRule>
  </conditionalFormatting>
  <conditionalFormatting sqref="D15116:K15116">
    <cfRule type="cellIs" dxfId="0" priority="32873" operator="equal">
      <formula>0</formula>
    </cfRule>
    <cfRule type="cellIs" dxfId="1" priority="32874" operator="equal">
      <formula>1</formula>
    </cfRule>
  </conditionalFormatting>
  <conditionalFormatting sqref="D15117:K15117">
    <cfRule type="cellIs" dxfId="0" priority="32875" operator="equal">
      <formula>0</formula>
    </cfRule>
    <cfRule type="cellIs" dxfId="1" priority="32876" operator="equal">
      <formula>1</formula>
    </cfRule>
  </conditionalFormatting>
  <conditionalFormatting sqref="D15118:K15118">
    <cfRule type="cellIs" dxfId="0" priority="32877" operator="equal">
      <formula>0</formula>
    </cfRule>
    <cfRule type="cellIs" dxfId="1" priority="32878" operator="equal">
      <formula>1</formula>
    </cfRule>
  </conditionalFormatting>
  <conditionalFormatting sqref="D15119:K15119">
    <cfRule type="cellIs" dxfId="0" priority="32879" operator="equal">
      <formula>0</formula>
    </cfRule>
    <cfRule type="cellIs" dxfId="1" priority="32880" operator="equal">
      <formula>1</formula>
    </cfRule>
  </conditionalFormatting>
  <conditionalFormatting sqref="D1511:K1511">
    <cfRule type="cellIs" dxfId="0" priority="3165" operator="equal">
      <formula>0</formula>
    </cfRule>
    <cfRule type="cellIs" dxfId="1" priority="3166" operator="equal">
      <formula>1</formula>
    </cfRule>
  </conditionalFormatting>
  <conditionalFormatting sqref="D15120:K15120">
    <cfRule type="cellIs" dxfId="0" priority="32881" operator="equal">
      <formula>0</formula>
    </cfRule>
    <cfRule type="cellIs" dxfId="1" priority="32882" operator="equal">
      <formula>1</formula>
    </cfRule>
  </conditionalFormatting>
  <conditionalFormatting sqref="D15121">
    <cfRule type="colorScale" priority="32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24">
    <cfRule type="colorScale" priority="32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27:K15127">
    <cfRule type="cellIs" dxfId="0" priority="32899" operator="equal">
      <formula>0</formula>
    </cfRule>
    <cfRule type="cellIs" dxfId="1" priority="32900" operator="equal">
      <formula>1</formula>
    </cfRule>
  </conditionalFormatting>
  <conditionalFormatting sqref="D15128:K15128">
    <cfRule type="cellIs" dxfId="0" priority="32901" operator="equal">
      <formula>0</formula>
    </cfRule>
    <cfRule type="cellIs" dxfId="1" priority="32902" operator="equal">
      <formula>1</formula>
    </cfRule>
  </conditionalFormatting>
  <conditionalFormatting sqref="D15129:K15129">
    <cfRule type="cellIs" dxfId="0" priority="32903" operator="equal">
      <formula>0</formula>
    </cfRule>
    <cfRule type="cellIs" dxfId="1" priority="32904" operator="equal">
      <formula>1</formula>
    </cfRule>
  </conditionalFormatting>
  <conditionalFormatting sqref="D1512:K1512">
    <cfRule type="cellIs" dxfId="0" priority="3167" operator="equal">
      <formula>0</formula>
    </cfRule>
    <cfRule type="cellIs" dxfId="1" priority="3168" operator="equal">
      <formula>1</formula>
    </cfRule>
  </conditionalFormatting>
  <conditionalFormatting sqref="D15130:K15130">
    <cfRule type="cellIs" dxfId="0" priority="32905" operator="equal">
      <formula>0</formula>
    </cfRule>
    <cfRule type="cellIs" dxfId="1" priority="32906" operator="equal">
      <formula>1</formula>
    </cfRule>
  </conditionalFormatting>
  <conditionalFormatting sqref="D15131:K15131">
    <cfRule type="cellIs" dxfId="0" priority="32907" operator="equal">
      <formula>0</formula>
    </cfRule>
    <cfRule type="cellIs" dxfId="1" priority="32908" operator="equal">
      <formula>1</formula>
    </cfRule>
  </conditionalFormatting>
  <conditionalFormatting sqref="D15132:K15132">
    <cfRule type="cellIs" dxfId="0" priority="32909" operator="equal">
      <formula>0</formula>
    </cfRule>
    <cfRule type="cellIs" dxfId="1" priority="32910" operator="equal">
      <formula>1</formula>
    </cfRule>
  </conditionalFormatting>
  <conditionalFormatting sqref="D15133:K15133">
    <cfRule type="cellIs" dxfId="0" priority="32911" operator="equal">
      <formula>0</formula>
    </cfRule>
    <cfRule type="cellIs" dxfId="1" priority="32912" operator="equal">
      <formula>1</formula>
    </cfRule>
  </conditionalFormatting>
  <conditionalFormatting sqref="D15134:K15134">
    <cfRule type="cellIs" dxfId="0" priority="32913" operator="equal">
      <formula>0</formula>
    </cfRule>
    <cfRule type="cellIs" dxfId="1" priority="32914" operator="equal">
      <formula>1</formula>
    </cfRule>
  </conditionalFormatting>
  <conditionalFormatting sqref="D15135:K15135">
    <cfRule type="cellIs" dxfId="0" priority="32915" operator="equal">
      <formula>0</formula>
    </cfRule>
    <cfRule type="cellIs" dxfId="1" priority="32916" operator="equal">
      <formula>1</formula>
    </cfRule>
  </conditionalFormatting>
  <conditionalFormatting sqref="D15136:K15136">
    <cfRule type="cellIs" dxfId="0" priority="32917" operator="equal">
      <formula>0</formula>
    </cfRule>
    <cfRule type="cellIs" dxfId="1" priority="32918" operator="equal">
      <formula>1</formula>
    </cfRule>
  </conditionalFormatting>
  <conditionalFormatting sqref="D15137:K15137">
    <cfRule type="cellIs" dxfId="0" priority="32919" operator="equal">
      <formula>0</formula>
    </cfRule>
    <cfRule type="cellIs" dxfId="1" priority="32920" operator="equal">
      <formula>1</formula>
    </cfRule>
  </conditionalFormatting>
  <conditionalFormatting sqref="D15138">
    <cfRule type="colorScale" priority="32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3:K1513">
    <cfRule type="cellIs" dxfId="0" priority="3169" operator="equal">
      <formula>0</formula>
    </cfRule>
    <cfRule type="cellIs" dxfId="1" priority="3170" operator="equal">
      <formula>1</formula>
    </cfRule>
  </conditionalFormatting>
  <conditionalFormatting sqref="D15141">
    <cfRule type="colorScale" priority="32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44:K15144">
    <cfRule type="cellIs" dxfId="0" priority="32937" operator="equal">
      <formula>0</formula>
    </cfRule>
    <cfRule type="cellIs" dxfId="1" priority="32938" operator="equal">
      <formula>1</formula>
    </cfRule>
  </conditionalFormatting>
  <conditionalFormatting sqref="D15145:K15145">
    <cfRule type="cellIs" dxfId="0" priority="32939" operator="equal">
      <formula>0</formula>
    </cfRule>
    <cfRule type="cellIs" dxfId="1" priority="32940" operator="equal">
      <formula>1</formula>
    </cfRule>
  </conditionalFormatting>
  <conditionalFormatting sqref="D15146:K15146">
    <cfRule type="cellIs" dxfId="0" priority="32941" operator="equal">
      <formula>0</formula>
    </cfRule>
    <cfRule type="cellIs" dxfId="1" priority="32942" operator="equal">
      <formula>1</formula>
    </cfRule>
  </conditionalFormatting>
  <conditionalFormatting sqref="D15147:K15147">
    <cfRule type="cellIs" dxfId="0" priority="32943" operator="equal">
      <formula>0</formula>
    </cfRule>
    <cfRule type="cellIs" dxfId="1" priority="32944" operator="equal">
      <formula>1</formula>
    </cfRule>
  </conditionalFormatting>
  <conditionalFormatting sqref="D15148:K15148">
    <cfRule type="cellIs" dxfId="0" priority="32945" operator="equal">
      <formula>0</formula>
    </cfRule>
    <cfRule type="cellIs" dxfId="1" priority="32946" operator="equal">
      <formula>1</formula>
    </cfRule>
  </conditionalFormatting>
  <conditionalFormatting sqref="D15149:K15149">
    <cfRule type="cellIs" dxfId="0" priority="32947" operator="equal">
      <formula>0</formula>
    </cfRule>
    <cfRule type="cellIs" dxfId="1" priority="32948" operator="equal">
      <formula>1</formula>
    </cfRule>
  </conditionalFormatting>
  <conditionalFormatting sqref="D1514:K1514">
    <cfRule type="cellIs" dxfId="0" priority="3171" operator="equal">
      <formula>0</formula>
    </cfRule>
    <cfRule type="cellIs" dxfId="1" priority="3172" operator="equal">
      <formula>1</formula>
    </cfRule>
  </conditionalFormatting>
  <conditionalFormatting sqref="D15150:K15150">
    <cfRule type="cellIs" dxfId="0" priority="32949" operator="equal">
      <formula>0</formula>
    </cfRule>
    <cfRule type="cellIs" dxfId="1" priority="32950" operator="equal">
      <formula>1</formula>
    </cfRule>
  </conditionalFormatting>
  <conditionalFormatting sqref="D15151:K15151">
    <cfRule type="cellIs" dxfId="0" priority="32951" operator="equal">
      <formula>0</formula>
    </cfRule>
    <cfRule type="cellIs" dxfId="1" priority="32952" operator="equal">
      <formula>1</formula>
    </cfRule>
  </conditionalFormatting>
  <conditionalFormatting sqref="D15152:K15152">
    <cfRule type="cellIs" dxfId="0" priority="32953" operator="equal">
      <formula>0</formula>
    </cfRule>
    <cfRule type="cellIs" dxfId="1" priority="32954" operator="equal">
      <formula>1</formula>
    </cfRule>
  </conditionalFormatting>
  <conditionalFormatting sqref="D15153:K15153">
    <cfRule type="cellIs" dxfId="0" priority="32955" operator="equal">
      <formula>0</formula>
    </cfRule>
    <cfRule type="cellIs" dxfId="1" priority="32956" operator="equal">
      <formula>1</formula>
    </cfRule>
  </conditionalFormatting>
  <conditionalFormatting sqref="D15154:K15154">
    <cfRule type="cellIs" dxfId="0" priority="32957" operator="equal">
      <formula>0</formula>
    </cfRule>
    <cfRule type="cellIs" dxfId="1" priority="32958" operator="equal">
      <formula>1</formula>
    </cfRule>
  </conditionalFormatting>
  <conditionalFormatting sqref="D15155:K15155">
    <cfRule type="cellIs" dxfId="0" priority="32959" operator="equal">
      <formula>0</formula>
    </cfRule>
    <cfRule type="cellIs" dxfId="1" priority="32960" operator="equal">
      <formula>1</formula>
    </cfRule>
  </conditionalFormatting>
  <conditionalFormatting sqref="D15156:K15156">
    <cfRule type="cellIs" dxfId="0" priority="32961" operator="equal">
      <formula>0</formula>
    </cfRule>
    <cfRule type="cellIs" dxfId="1" priority="32962" operator="equal">
      <formula>1</formula>
    </cfRule>
  </conditionalFormatting>
  <conditionalFormatting sqref="D15157:K15157">
    <cfRule type="cellIs" dxfId="0" priority="32963" operator="equal">
      <formula>0</formula>
    </cfRule>
    <cfRule type="cellIs" dxfId="1" priority="32964" operator="equal">
      <formula>1</formula>
    </cfRule>
  </conditionalFormatting>
  <conditionalFormatting sqref="D15158">
    <cfRule type="colorScale" priority="33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5:K1515">
    <cfRule type="cellIs" dxfId="0" priority="3173" operator="equal">
      <formula>0</formula>
    </cfRule>
    <cfRule type="cellIs" dxfId="1" priority="3174" operator="equal">
      <formula>1</formula>
    </cfRule>
  </conditionalFormatting>
  <conditionalFormatting sqref="D15161">
    <cfRule type="colorScale" priority="32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64">
    <cfRule type="colorScale" priority="32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67:K15167">
    <cfRule type="cellIs" dxfId="0" priority="32989" operator="equal">
      <formula>0</formula>
    </cfRule>
    <cfRule type="cellIs" dxfId="1" priority="32990" operator="equal">
      <formula>1</formula>
    </cfRule>
  </conditionalFormatting>
  <conditionalFormatting sqref="D15168">
    <cfRule type="colorScale" priority="33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6:K1516">
    <cfRule type="cellIs" dxfId="0" priority="3175" operator="equal">
      <formula>0</formula>
    </cfRule>
    <cfRule type="cellIs" dxfId="1" priority="3176" operator="equal">
      <formula>1</formula>
    </cfRule>
  </conditionalFormatting>
  <conditionalFormatting sqref="D15171">
    <cfRule type="colorScale" priority="33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74:K15174">
    <cfRule type="cellIs" dxfId="0" priority="33007" operator="equal">
      <formula>0</formula>
    </cfRule>
    <cfRule type="cellIs" dxfId="1" priority="33008" operator="equal">
      <formula>1</formula>
    </cfRule>
  </conditionalFormatting>
  <conditionalFormatting sqref="D15175">
    <cfRule type="colorScale" priority="33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78">
    <cfRule type="colorScale" priority="33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7:K1517">
    <cfRule type="cellIs" dxfId="0" priority="3177" operator="equal">
      <formula>0</formula>
    </cfRule>
    <cfRule type="cellIs" dxfId="1" priority="3178" operator="equal">
      <formula>1</formula>
    </cfRule>
  </conditionalFormatting>
  <conditionalFormatting sqref="D15181:K15181">
    <cfRule type="cellIs" dxfId="0" priority="33025" operator="equal">
      <formula>0</formula>
    </cfRule>
    <cfRule type="cellIs" dxfId="1" priority="33026" operator="equal">
      <formula>1</formula>
    </cfRule>
  </conditionalFormatting>
  <conditionalFormatting sqref="D15182:K15182">
    <cfRule type="cellIs" dxfId="0" priority="33027" operator="equal">
      <formula>0</formula>
    </cfRule>
    <cfRule type="cellIs" dxfId="1" priority="33028" operator="equal">
      <formula>1</formula>
    </cfRule>
  </conditionalFormatting>
  <conditionalFormatting sqref="D15183:K15183">
    <cfRule type="cellIs" dxfId="0" priority="33029" operator="equal">
      <formula>0</formula>
    </cfRule>
    <cfRule type="cellIs" dxfId="1" priority="33030" operator="equal">
      <formula>1</formula>
    </cfRule>
  </conditionalFormatting>
  <conditionalFormatting sqref="D15184:K15184">
    <cfRule type="cellIs" dxfId="0" priority="33031" operator="equal">
      <formula>0</formula>
    </cfRule>
    <cfRule type="cellIs" dxfId="1" priority="33032" operator="equal">
      <formula>1</formula>
    </cfRule>
  </conditionalFormatting>
  <conditionalFormatting sqref="D15185:K15185">
    <cfRule type="cellIs" dxfId="0" priority="33033" operator="equal">
      <formula>0</formula>
    </cfRule>
    <cfRule type="cellIs" dxfId="1" priority="33034" operator="equal">
      <formula>1</formula>
    </cfRule>
  </conditionalFormatting>
  <conditionalFormatting sqref="D15186:K15186">
    <cfRule type="cellIs" dxfId="0" priority="33035" operator="equal">
      <formula>0</formula>
    </cfRule>
    <cfRule type="cellIs" dxfId="1" priority="33036" operator="equal">
      <formula>1</formula>
    </cfRule>
  </conditionalFormatting>
  <conditionalFormatting sqref="D15187:K15187">
    <cfRule type="cellIs" dxfId="0" priority="33037" operator="equal">
      <formula>0</formula>
    </cfRule>
    <cfRule type="cellIs" dxfId="1" priority="33038" operator="equal">
      <formula>1</formula>
    </cfRule>
  </conditionalFormatting>
  <conditionalFormatting sqref="D15188">
    <cfRule type="colorScale" priority="33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8:K1518">
    <cfRule type="cellIs" dxfId="0" priority="3179" operator="equal">
      <formula>0</formula>
    </cfRule>
    <cfRule type="cellIs" dxfId="1" priority="3180" operator="equal">
      <formula>1</formula>
    </cfRule>
  </conditionalFormatting>
  <conditionalFormatting sqref="D15191">
    <cfRule type="colorScale" priority="33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94:K15194">
    <cfRule type="cellIs" dxfId="0" priority="33055" operator="equal">
      <formula>0</formula>
    </cfRule>
    <cfRule type="cellIs" dxfId="1" priority="33056" operator="equal">
      <formula>1</formula>
    </cfRule>
  </conditionalFormatting>
  <conditionalFormatting sqref="D15195">
    <cfRule type="colorScale" priority="33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98:K15198">
    <cfRule type="cellIs" dxfId="0" priority="33065" operator="equal">
      <formula>0</formula>
    </cfRule>
    <cfRule type="cellIs" dxfId="1" priority="33066" operator="equal">
      <formula>1</formula>
    </cfRule>
  </conditionalFormatting>
  <conditionalFormatting sqref="D15199:K15199">
    <cfRule type="cellIs" dxfId="0" priority="33067" operator="equal">
      <formula>0</formula>
    </cfRule>
    <cfRule type="cellIs" dxfId="1" priority="33068" operator="equal">
      <formula>1</formula>
    </cfRule>
  </conditionalFormatting>
  <conditionalFormatting sqref="D1519:K1519">
    <cfRule type="cellIs" dxfId="0" priority="3181" operator="equal">
      <formula>0</formula>
    </cfRule>
    <cfRule type="cellIs" dxfId="1" priority="3182" operator="equal">
      <formula>1</formula>
    </cfRule>
  </conditionalFormatting>
  <conditionalFormatting sqref="D15200:K15200">
    <cfRule type="cellIs" dxfId="0" priority="33069" operator="equal">
      <formula>0</formula>
    </cfRule>
    <cfRule type="cellIs" dxfId="1" priority="33070" operator="equal">
      <formula>1</formula>
    </cfRule>
  </conditionalFormatting>
  <conditionalFormatting sqref="D15201:K15201">
    <cfRule type="cellIs" dxfId="0" priority="33071" operator="equal">
      <formula>0</formula>
    </cfRule>
    <cfRule type="cellIs" dxfId="1" priority="33072" operator="equal">
      <formula>1</formula>
    </cfRule>
  </conditionalFormatting>
  <conditionalFormatting sqref="D15202:K15202">
    <cfRule type="cellIs" dxfId="0" priority="33073" operator="equal">
      <formula>0</formula>
    </cfRule>
    <cfRule type="cellIs" dxfId="1" priority="33074" operator="equal">
      <formula>1</formula>
    </cfRule>
  </conditionalFormatting>
  <conditionalFormatting sqref="D15203:K15203">
    <cfRule type="cellIs" dxfId="0" priority="33075" operator="equal">
      <formula>0</formula>
    </cfRule>
    <cfRule type="cellIs" dxfId="1" priority="33076" operator="equal">
      <formula>1</formula>
    </cfRule>
  </conditionalFormatting>
  <conditionalFormatting sqref="D15204:K15204">
    <cfRule type="cellIs" dxfId="0" priority="33077" operator="equal">
      <formula>0</formula>
    </cfRule>
    <cfRule type="cellIs" dxfId="1" priority="33078" operator="equal">
      <formula>1</formula>
    </cfRule>
  </conditionalFormatting>
  <conditionalFormatting sqref="D15205:K15205">
    <cfRule type="cellIs" dxfId="0" priority="33079" operator="equal">
      <formula>0</formula>
    </cfRule>
    <cfRule type="cellIs" dxfId="1" priority="33080" operator="equal">
      <formula>1</formula>
    </cfRule>
  </conditionalFormatting>
  <conditionalFormatting sqref="D15206:K15206">
    <cfRule type="cellIs" dxfId="0" priority="33081" operator="equal">
      <formula>0</formula>
    </cfRule>
    <cfRule type="cellIs" dxfId="1" priority="33082" operator="equal">
      <formula>1</formula>
    </cfRule>
  </conditionalFormatting>
  <conditionalFormatting sqref="D15207:K15207">
    <cfRule type="cellIs" dxfId="0" priority="33083" operator="equal">
      <formula>0</formula>
    </cfRule>
    <cfRule type="cellIs" dxfId="1" priority="33084" operator="equal">
      <formula>1</formula>
    </cfRule>
  </conditionalFormatting>
  <conditionalFormatting sqref="D15208">
    <cfRule type="colorScale" priority="33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0:K1520">
    <cfRule type="cellIs" dxfId="0" priority="3183" operator="equal">
      <formula>0</formula>
    </cfRule>
    <cfRule type="cellIs" dxfId="1" priority="3184" operator="equal">
      <formula>1</formula>
    </cfRule>
  </conditionalFormatting>
  <conditionalFormatting sqref="D15211:K15211">
    <cfRule type="cellIs" dxfId="0" priority="33093" operator="equal">
      <formula>0</formula>
    </cfRule>
    <cfRule type="cellIs" dxfId="1" priority="33094" operator="equal">
      <formula>1</formula>
    </cfRule>
  </conditionalFormatting>
  <conditionalFormatting sqref="D15212:K15212">
    <cfRule type="cellIs" dxfId="0" priority="33095" operator="equal">
      <formula>0</formula>
    </cfRule>
    <cfRule type="cellIs" dxfId="1" priority="33096" operator="equal">
      <formula>1</formula>
    </cfRule>
  </conditionalFormatting>
  <conditionalFormatting sqref="D15213:K15213">
    <cfRule type="cellIs" dxfId="0" priority="33097" operator="equal">
      <formula>0</formula>
    </cfRule>
    <cfRule type="cellIs" dxfId="1" priority="33098" operator="equal">
      <formula>1</formula>
    </cfRule>
  </conditionalFormatting>
  <conditionalFormatting sqref="D15214:K15214">
    <cfRule type="cellIs" dxfId="0" priority="33099" operator="equal">
      <formula>0</formula>
    </cfRule>
    <cfRule type="cellIs" dxfId="1" priority="33100" operator="equal">
      <formula>1</formula>
    </cfRule>
  </conditionalFormatting>
  <conditionalFormatting sqref="D15215:K15215">
    <cfRule type="cellIs" dxfId="0" priority="33101" operator="equal">
      <formula>0</formula>
    </cfRule>
    <cfRule type="cellIs" dxfId="1" priority="33102" operator="equal">
      <formula>1</formula>
    </cfRule>
  </conditionalFormatting>
  <conditionalFormatting sqref="D15216:K15216">
    <cfRule type="cellIs" dxfId="0" priority="33103" operator="equal">
      <formula>0</formula>
    </cfRule>
    <cfRule type="cellIs" dxfId="1" priority="33104" operator="equal">
      <formula>1</formula>
    </cfRule>
  </conditionalFormatting>
  <conditionalFormatting sqref="D15217:K15217">
    <cfRule type="cellIs" dxfId="0" priority="33105" operator="equal">
      <formula>0</formula>
    </cfRule>
    <cfRule type="cellIs" dxfId="1" priority="33106" operator="equal">
      <formula>1</formula>
    </cfRule>
  </conditionalFormatting>
  <conditionalFormatting sqref="D15218:K15218">
    <cfRule type="cellIs" dxfId="0" priority="33107" operator="equal">
      <formula>0</formula>
    </cfRule>
    <cfRule type="cellIs" dxfId="1" priority="33108" operator="equal">
      <formula>1</formula>
    </cfRule>
  </conditionalFormatting>
  <conditionalFormatting sqref="D15219:K15219">
    <cfRule type="cellIs" dxfId="0" priority="33109" operator="equal">
      <formula>0</formula>
    </cfRule>
    <cfRule type="cellIs" dxfId="1" priority="33110" operator="equal">
      <formula>1</formula>
    </cfRule>
  </conditionalFormatting>
  <conditionalFormatting sqref="D1521:K1521">
    <cfRule type="cellIs" dxfId="0" priority="3185" operator="equal">
      <formula>0</formula>
    </cfRule>
    <cfRule type="cellIs" dxfId="1" priority="3186" operator="equal">
      <formula>1</formula>
    </cfRule>
  </conditionalFormatting>
  <conditionalFormatting sqref="D15220:K15220">
    <cfRule type="cellIs" dxfId="0" priority="33111" operator="equal">
      <formula>0</formula>
    </cfRule>
    <cfRule type="cellIs" dxfId="1" priority="33112" operator="equal">
      <formula>1</formula>
    </cfRule>
  </conditionalFormatting>
  <conditionalFormatting sqref="D15221:K15221">
    <cfRule type="cellIs" dxfId="0" priority="33113" operator="equal">
      <formula>0</formula>
    </cfRule>
    <cfRule type="cellIs" dxfId="1" priority="33114" operator="equal">
      <formula>1</formula>
    </cfRule>
  </conditionalFormatting>
  <conditionalFormatting sqref="D15222:K15222">
    <cfRule type="cellIs" dxfId="0" priority="33115" operator="equal">
      <formula>0</formula>
    </cfRule>
    <cfRule type="cellIs" dxfId="1" priority="33116" operator="equal">
      <formula>1</formula>
    </cfRule>
  </conditionalFormatting>
  <conditionalFormatting sqref="D15223:K15223">
    <cfRule type="cellIs" dxfId="0" priority="33117" operator="equal">
      <formula>0</formula>
    </cfRule>
    <cfRule type="cellIs" dxfId="1" priority="33118" operator="equal">
      <formula>1</formula>
    </cfRule>
  </conditionalFormatting>
  <conditionalFormatting sqref="D15224:K15224">
    <cfRule type="cellIs" dxfId="0" priority="33119" operator="equal">
      <formula>0</formula>
    </cfRule>
    <cfRule type="cellIs" dxfId="1" priority="33120" operator="equal">
      <formula>1</formula>
    </cfRule>
  </conditionalFormatting>
  <conditionalFormatting sqref="D15225:K15225">
    <cfRule type="cellIs" dxfId="0" priority="33121" operator="equal">
      <formula>0</formula>
    </cfRule>
    <cfRule type="cellIs" dxfId="1" priority="33122" operator="equal">
      <formula>1</formula>
    </cfRule>
  </conditionalFormatting>
  <conditionalFormatting sqref="D15226:K15226">
    <cfRule type="cellIs" dxfId="0" priority="33123" operator="equal">
      <formula>0</formula>
    </cfRule>
    <cfRule type="cellIs" dxfId="1" priority="33124" operator="equal">
      <formula>1</formula>
    </cfRule>
  </conditionalFormatting>
  <conditionalFormatting sqref="D15227:K15227">
    <cfRule type="cellIs" dxfId="0" priority="33125" operator="equal">
      <formula>0</formula>
    </cfRule>
    <cfRule type="cellIs" dxfId="1" priority="33126" operator="equal">
      <formula>1</formula>
    </cfRule>
  </conditionalFormatting>
  <conditionalFormatting sqref="D15228:K15228">
    <cfRule type="cellIs" dxfId="0" priority="33127" operator="equal">
      <formula>0</formula>
    </cfRule>
    <cfRule type="cellIs" dxfId="1" priority="33128" operator="equal">
      <formula>1</formula>
    </cfRule>
  </conditionalFormatting>
  <conditionalFormatting sqref="D15229:K15229">
    <cfRule type="cellIs" dxfId="0" priority="33129" operator="equal">
      <formula>0</formula>
    </cfRule>
    <cfRule type="cellIs" dxfId="1" priority="33130" operator="equal">
      <formula>1</formula>
    </cfRule>
  </conditionalFormatting>
  <conditionalFormatting sqref="D1522:K1522">
    <cfRule type="cellIs" dxfId="0" priority="3187" operator="equal">
      <formula>0</formula>
    </cfRule>
    <cfRule type="cellIs" dxfId="1" priority="3188" operator="equal">
      <formula>1</formula>
    </cfRule>
  </conditionalFormatting>
  <conditionalFormatting sqref="D15230:K15230">
    <cfRule type="cellIs" dxfId="0" priority="33131" operator="equal">
      <formula>0</formula>
    </cfRule>
    <cfRule type="cellIs" dxfId="1" priority="33132" operator="equal">
      <formula>1</formula>
    </cfRule>
  </conditionalFormatting>
  <conditionalFormatting sqref="D15231">
    <cfRule type="colorScale" priority="33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34:K15234">
    <cfRule type="cellIs" dxfId="0" priority="33141" operator="equal">
      <formula>0</formula>
    </cfRule>
    <cfRule type="cellIs" dxfId="1" priority="33142" operator="equal">
      <formula>1</formula>
    </cfRule>
  </conditionalFormatting>
  <conditionalFormatting sqref="D15235:K15235">
    <cfRule type="cellIs" dxfId="0" priority="33143" operator="equal">
      <formula>0</formula>
    </cfRule>
    <cfRule type="cellIs" dxfId="1" priority="33144" operator="equal">
      <formula>1</formula>
    </cfRule>
  </conditionalFormatting>
  <conditionalFormatting sqref="D15236:K15236">
    <cfRule type="cellIs" dxfId="0" priority="33145" operator="equal">
      <formula>0</formula>
    </cfRule>
    <cfRule type="cellIs" dxfId="1" priority="33146" operator="equal">
      <formula>1</formula>
    </cfRule>
  </conditionalFormatting>
  <conditionalFormatting sqref="D15237:K15237">
    <cfRule type="cellIs" dxfId="0" priority="33147" operator="equal">
      <formula>0</formula>
    </cfRule>
    <cfRule type="cellIs" dxfId="1" priority="33148" operator="equal">
      <formula>1</formula>
    </cfRule>
  </conditionalFormatting>
  <conditionalFormatting sqref="D15238:K15238">
    <cfRule type="cellIs" dxfId="0" priority="33149" operator="equal">
      <formula>0</formula>
    </cfRule>
    <cfRule type="cellIs" dxfId="1" priority="33150" operator="equal">
      <formula>1</formula>
    </cfRule>
  </conditionalFormatting>
  <conditionalFormatting sqref="D15239:K15239">
    <cfRule type="cellIs" dxfId="0" priority="33151" operator="equal">
      <formula>0</formula>
    </cfRule>
    <cfRule type="cellIs" dxfId="1" priority="33152" operator="equal">
      <formula>1</formula>
    </cfRule>
  </conditionalFormatting>
  <conditionalFormatting sqref="D1523:K1523">
    <cfRule type="cellIs" dxfId="0" priority="3189" operator="equal">
      <formula>0</formula>
    </cfRule>
    <cfRule type="cellIs" dxfId="1" priority="3190" operator="equal">
      <formula>1</formula>
    </cfRule>
  </conditionalFormatting>
  <conditionalFormatting sqref="D15240:K15240">
    <cfRule type="cellIs" dxfId="0" priority="33153" operator="equal">
      <formula>0</formula>
    </cfRule>
    <cfRule type="cellIs" dxfId="1" priority="33154" operator="equal">
      <formula>1</formula>
    </cfRule>
  </conditionalFormatting>
  <conditionalFormatting sqref="D15241:K15241">
    <cfRule type="cellIs" dxfId="0" priority="33155" operator="equal">
      <formula>0</formula>
    </cfRule>
    <cfRule type="cellIs" dxfId="1" priority="33156" operator="equal">
      <formula>1</formula>
    </cfRule>
  </conditionalFormatting>
  <conditionalFormatting sqref="D15242:K15242">
    <cfRule type="cellIs" dxfId="0" priority="33157" operator="equal">
      <formula>0</formula>
    </cfRule>
    <cfRule type="cellIs" dxfId="1" priority="33158" operator="equal">
      <formula>1</formula>
    </cfRule>
  </conditionalFormatting>
  <conditionalFormatting sqref="D15243:K15243">
    <cfRule type="cellIs" dxfId="0" priority="33159" operator="equal">
      <formula>0</formula>
    </cfRule>
    <cfRule type="cellIs" dxfId="1" priority="33160" operator="equal">
      <formula>1</formula>
    </cfRule>
  </conditionalFormatting>
  <conditionalFormatting sqref="D15244:K15244">
    <cfRule type="cellIs" dxfId="0" priority="33161" operator="equal">
      <formula>0</formula>
    </cfRule>
    <cfRule type="cellIs" dxfId="1" priority="33162" operator="equal">
      <formula>1</formula>
    </cfRule>
  </conditionalFormatting>
  <conditionalFormatting sqref="D15245:K15245">
    <cfRule type="cellIs" dxfId="0" priority="33163" operator="equal">
      <formula>0</formula>
    </cfRule>
    <cfRule type="cellIs" dxfId="1" priority="33164" operator="equal">
      <formula>1</formula>
    </cfRule>
  </conditionalFormatting>
  <conditionalFormatting sqref="D15246:K15246">
    <cfRule type="cellIs" dxfId="0" priority="33165" operator="equal">
      <formula>0</formula>
    </cfRule>
    <cfRule type="cellIs" dxfId="1" priority="33166" operator="equal">
      <formula>1</formula>
    </cfRule>
  </conditionalFormatting>
  <conditionalFormatting sqref="D15247:K15247">
    <cfRule type="cellIs" dxfId="0" priority="33167" operator="equal">
      <formula>0</formula>
    </cfRule>
    <cfRule type="cellIs" dxfId="1" priority="33168" operator="equal">
      <formula>1</formula>
    </cfRule>
  </conditionalFormatting>
  <conditionalFormatting sqref="D15248:K15248">
    <cfRule type="cellIs" dxfId="0" priority="33169" operator="equal">
      <formula>0</formula>
    </cfRule>
    <cfRule type="cellIs" dxfId="1" priority="33170" operator="equal">
      <formula>1</formula>
    </cfRule>
  </conditionalFormatting>
  <conditionalFormatting sqref="D15249:K15249">
    <cfRule type="cellIs" dxfId="0" priority="33171" operator="equal">
      <formula>0</formula>
    </cfRule>
    <cfRule type="cellIs" dxfId="1" priority="33172" operator="equal">
      <formula>1</formula>
    </cfRule>
  </conditionalFormatting>
  <conditionalFormatting sqref="D1524:K1524">
    <cfRule type="cellIs" dxfId="0" priority="3191" operator="equal">
      <formula>0</formula>
    </cfRule>
    <cfRule type="cellIs" dxfId="1" priority="3192" operator="equal">
      <formula>1</formula>
    </cfRule>
  </conditionalFormatting>
  <conditionalFormatting sqref="D15250:K15250">
    <cfRule type="cellIs" dxfId="0" priority="33173" operator="equal">
      <formula>0</formula>
    </cfRule>
    <cfRule type="cellIs" dxfId="1" priority="33174" operator="equal">
      <formula>1</formula>
    </cfRule>
  </conditionalFormatting>
  <conditionalFormatting sqref="D15251:K15251">
    <cfRule type="cellIs" dxfId="0" priority="33175" operator="equal">
      <formula>0</formula>
    </cfRule>
    <cfRule type="cellIs" dxfId="1" priority="33176" operator="equal">
      <formula>1</formula>
    </cfRule>
  </conditionalFormatting>
  <conditionalFormatting sqref="D15252:K15252">
    <cfRule type="cellIs" dxfId="0" priority="33177" operator="equal">
      <formula>0</formula>
    </cfRule>
    <cfRule type="cellIs" dxfId="1" priority="33178" operator="equal">
      <formula>1</formula>
    </cfRule>
  </conditionalFormatting>
  <conditionalFormatting sqref="D15253">
    <cfRule type="colorScale" priority="33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56:K15256">
    <cfRule type="cellIs" dxfId="0" priority="33187" operator="equal">
      <formula>0</formula>
    </cfRule>
    <cfRule type="cellIs" dxfId="1" priority="33188" operator="equal">
      <formula>1</formula>
    </cfRule>
  </conditionalFormatting>
  <conditionalFormatting sqref="D15257:K15257">
    <cfRule type="cellIs" dxfId="0" priority="33189" operator="equal">
      <formula>0</formula>
    </cfRule>
    <cfRule type="cellIs" dxfId="1" priority="33190" operator="equal">
      <formula>1</formula>
    </cfRule>
  </conditionalFormatting>
  <conditionalFormatting sqref="D15258:K15258">
    <cfRule type="cellIs" dxfId="0" priority="33191" operator="equal">
      <formula>0</formula>
    </cfRule>
    <cfRule type="cellIs" dxfId="1" priority="33192" operator="equal">
      <formula>1</formula>
    </cfRule>
  </conditionalFormatting>
  <conditionalFormatting sqref="D15259:K15259">
    <cfRule type="cellIs" dxfId="0" priority="33193" operator="equal">
      <formula>0</formula>
    </cfRule>
    <cfRule type="cellIs" dxfId="1" priority="33194" operator="equal">
      <formula>1</formula>
    </cfRule>
  </conditionalFormatting>
  <conditionalFormatting sqref="D1525:K1525">
    <cfRule type="cellIs" dxfId="0" priority="3193" operator="equal">
      <formula>0</formula>
    </cfRule>
    <cfRule type="cellIs" dxfId="1" priority="3194" operator="equal">
      <formula>1</formula>
    </cfRule>
  </conditionalFormatting>
  <conditionalFormatting sqref="D15260:K15260">
    <cfRule type="cellIs" dxfId="0" priority="33195" operator="equal">
      <formula>0</formula>
    </cfRule>
    <cfRule type="cellIs" dxfId="1" priority="33196" operator="equal">
      <formula>1</formula>
    </cfRule>
  </conditionalFormatting>
  <conditionalFormatting sqref="D15261:K15261">
    <cfRule type="cellIs" dxfId="0" priority="33197" operator="equal">
      <formula>0</formula>
    </cfRule>
    <cfRule type="cellIs" dxfId="1" priority="33198" operator="equal">
      <formula>1</formula>
    </cfRule>
  </conditionalFormatting>
  <conditionalFormatting sqref="D15262:K15262">
    <cfRule type="cellIs" dxfId="0" priority="33199" operator="equal">
      <formula>0</formula>
    </cfRule>
    <cfRule type="cellIs" dxfId="1" priority="33200" operator="equal">
      <formula>1</formula>
    </cfRule>
  </conditionalFormatting>
  <conditionalFormatting sqref="D15263:K15263">
    <cfRule type="cellIs" dxfId="0" priority="33201" operator="equal">
      <formula>0</formula>
    </cfRule>
    <cfRule type="cellIs" dxfId="1" priority="33202" operator="equal">
      <formula>1</formula>
    </cfRule>
  </conditionalFormatting>
  <conditionalFormatting sqref="D15264:K15264">
    <cfRule type="cellIs" dxfId="0" priority="33203" operator="equal">
      <formula>0</formula>
    </cfRule>
    <cfRule type="cellIs" dxfId="1" priority="33204" operator="equal">
      <formula>1</formula>
    </cfRule>
  </conditionalFormatting>
  <conditionalFormatting sqref="D15265:K15265">
    <cfRule type="cellIs" dxfId="0" priority="33205" operator="equal">
      <formula>0</formula>
    </cfRule>
    <cfRule type="cellIs" dxfId="1" priority="33206" operator="equal">
      <formula>1</formula>
    </cfRule>
  </conditionalFormatting>
  <conditionalFormatting sqref="D15266:K15266">
    <cfRule type="cellIs" dxfId="0" priority="33207" operator="equal">
      <formula>0</formula>
    </cfRule>
    <cfRule type="cellIs" dxfId="1" priority="33208" operator="equal">
      <formula>1</formula>
    </cfRule>
  </conditionalFormatting>
  <conditionalFormatting sqref="D15267:K15267">
    <cfRule type="cellIs" dxfId="0" priority="33209" operator="equal">
      <formula>0</formula>
    </cfRule>
    <cfRule type="cellIs" dxfId="1" priority="33210" operator="equal">
      <formula>1</formula>
    </cfRule>
  </conditionalFormatting>
  <conditionalFormatting sqref="D15268:K15268">
    <cfRule type="cellIs" dxfId="0" priority="33211" operator="equal">
      <formula>0</formula>
    </cfRule>
    <cfRule type="cellIs" dxfId="1" priority="33212" operator="equal">
      <formula>1</formula>
    </cfRule>
  </conditionalFormatting>
  <conditionalFormatting sqref="D15269">
    <cfRule type="colorScale" priority="33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6:K1526">
    <cfRule type="cellIs" dxfId="0" priority="3195" operator="equal">
      <formula>0</formula>
    </cfRule>
    <cfRule type="cellIs" dxfId="1" priority="3196" operator="equal">
      <formula>1</formula>
    </cfRule>
  </conditionalFormatting>
  <conditionalFormatting sqref="D15272">
    <cfRule type="colorScale" priority="33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75:K15275">
    <cfRule type="cellIs" dxfId="0" priority="33229" operator="equal">
      <formula>0</formula>
    </cfRule>
    <cfRule type="cellIs" dxfId="1" priority="33230" operator="equal">
      <formula>1</formula>
    </cfRule>
  </conditionalFormatting>
  <conditionalFormatting sqref="D15276:K15276">
    <cfRule type="cellIs" dxfId="0" priority="33231" operator="equal">
      <formula>0</formula>
    </cfRule>
    <cfRule type="cellIs" dxfId="1" priority="33232" operator="equal">
      <formula>1</formula>
    </cfRule>
  </conditionalFormatting>
  <conditionalFormatting sqref="D15277:K15277">
    <cfRule type="cellIs" dxfId="0" priority="33233" operator="equal">
      <formula>0</formula>
    </cfRule>
    <cfRule type="cellIs" dxfId="1" priority="33234" operator="equal">
      <formula>1</formula>
    </cfRule>
  </conditionalFormatting>
  <conditionalFormatting sqref="D15278:K15278">
    <cfRule type="cellIs" dxfId="0" priority="33235" operator="equal">
      <formula>0</formula>
    </cfRule>
    <cfRule type="cellIs" dxfId="1" priority="33236" operator="equal">
      <formula>1</formula>
    </cfRule>
  </conditionalFormatting>
  <conditionalFormatting sqref="D15279:K15279">
    <cfRule type="cellIs" dxfId="0" priority="33237" operator="equal">
      <formula>0</formula>
    </cfRule>
    <cfRule type="cellIs" dxfId="1" priority="33238" operator="equal">
      <formula>1</formula>
    </cfRule>
  </conditionalFormatting>
  <conditionalFormatting sqref="D1527:K1527">
    <cfRule type="cellIs" dxfId="0" priority="3197" operator="equal">
      <formula>0</formula>
    </cfRule>
    <cfRule type="cellIs" dxfId="1" priority="3198" operator="equal">
      <formula>1</formula>
    </cfRule>
  </conditionalFormatting>
  <conditionalFormatting sqref="D15280">
    <cfRule type="colorScale" priority="33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83">
    <cfRule type="colorScale" priority="33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86:K15286">
    <cfRule type="cellIs" dxfId="0" priority="33255" operator="equal">
      <formula>0</formula>
    </cfRule>
    <cfRule type="cellIs" dxfId="1" priority="33256" operator="equal">
      <formula>1</formula>
    </cfRule>
  </conditionalFormatting>
  <conditionalFormatting sqref="D15287:K15287">
    <cfRule type="cellIs" dxfId="0" priority="33257" operator="equal">
      <formula>0</formula>
    </cfRule>
    <cfRule type="cellIs" dxfId="1" priority="33258" operator="equal">
      <formula>1</formula>
    </cfRule>
  </conditionalFormatting>
  <conditionalFormatting sqref="D15288:K15288">
    <cfRule type="cellIs" dxfId="0" priority="33259" operator="equal">
      <formula>0</formula>
    </cfRule>
    <cfRule type="cellIs" dxfId="1" priority="33260" operator="equal">
      <formula>1</formula>
    </cfRule>
  </conditionalFormatting>
  <conditionalFormatting sqref="D15289:K15289">
    <cfRule type="cellIs" dxfId="0" priority="33261" operator="equal">
      <formula>0</formula>
    </cfRule>
    <cfRule type="cellIs" dxfId="1" priority="33262" operator="equal">
      <formula>1</formula>
    </cfRule>
  </conditionalFormatting>
  <conditionalFormatting sqref="D1528:K1528">
    <cfRule type="cellIs" dxfId="0" priority="3199" operator="equal">
      <formula>0</formula>
    </cfRule>
    <cfRule type="cellIs" dxfId="1" priority="3200" operator="equal">
      <formula>1</formula>
    </cfRule>
  </conditionalFormatting>
  <conditionalFormatting sqref="D15290:K15290">
    <cfRule type="cellIs" dxfId="0" priority="33263" operator="equal">
      <formula>0</formula>
    </cfRule>
    <cfRule type="cellIs" dxfId="1" priority="33264" operator="equal">
      <formula>1</formula>
    </cfRule>
  </conditionalFormatting>
  <conditionalFormatting sqref="D15291">
    <cfRule type="colorScale" priority="33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94">
    <cfRule type="colorScale" priority="33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97:K15297">
    <cfRule type="cellIs" dxfId="0" priority="33281" operator="equal">
      <formula>0</formula>
    </cfRule>
    <cfRule type="cellIs" dxfId="1" priority="33282" operator="equal">
      <formula>1</formula>
    </cfRule>
  </conditionalFormatting>
  <conditionalFormatting sqref="D15298">
    <cfRule type="colorScale" priority="33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9:K1529">
    <cfRule type="cellIs" dxfId="0" priority="3201" operator="equal">
      <formula>0</formula>
    </cfRule>
    <cfRule type="cellIs" dxfId="1" priority="3202" operator="equal">
      <formula>1</formula>
    </cfRule>
  </conditionalFormatting>
  <conditionalFormatting sqref="D15301">
    <cfRule type="colorScale" priority="33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04:K15304">
    <cfRule type="cellIs" dxfId="0" priority="33299" operator="equal">
      <formula>0</formula>
    </cfRule>
    <cfRule type="cellIs" dxfId="1" priority="33300" operator="equal">
      <formula>1</formula>
    </cfRule>
  </conditionalFormatting>
  <conditionalFormatting sqref="D15305:K15305">
    <cfRule type="cellIs" dxfId="0" priority="33301" operator="equal">
      <formula>0</formula>
    </cfRule>
    <cfRule type="cellIs" dxfId="1" priority="33302" operator="equal">
      <formula>1</formula>
    </cfRule>
  </conditionalFormatting>
  <conditionalFormatting sqref="D15306:K15306">
    <cfRule type="cellIs" dxfId="0" priority="33303" operator="equal">
      <formula>0</formula>
    </cfRule>
    <cfRule type="cellIs" dxfId="1" priority="33304" operator="equal">
      <formula>1</formula>
    </cfRule>
  </conditionalFormatting>
  <conditionalFormatting sqref="D15307:K15307">
    <cfRule type="cellIs" dxfId="0" priority="33305" operator="equal">
      <formula>0</formula>
    </cfRule>
    <cfRule type="cellIs" dxfId="1" priority="33306" operator="equal">
      <formula>1</formula>
    </cfRule>
  </conditionalFormatting>
  <conditionalFormatting sqref="D15308:K15308">
    <cfRule type="cellIs" dxfId="0" priority="33307" operator="equal">
      <formula>0</formula>
    </cfRule>
    <cfRule type="cellIs" dxfId="1" priority="33308" operator="equal">
      <formula>1</formula>
    </cfRule>
  </conditionalFormatting>
  <conditionalFormatting sqref="D15309:K15309">
    <cfRule type="cellIs" dxfId="0" priority="33309" operator="equal">
      <formula>0</formula>
    </cfRule>
    <cfRule type="cellIs" dxfId="1" priority="33310" operator="equal">
      <formula>1</formula>
    </cfRule>
  </conditionalFormatting>
  <conditionalFormatting sqref="D1530:K1530">
    <cfRule type="cellIs" dxfId="0" priority="3203" operator="equal">
      <formula>0</formula>
    </cfRule>
    <cfRule type="cellIs" dxfId="1" priority="3204" operator="equal">
      <formula>1</formula>
    </cfRule>
  </conditionalFormatting>
  <conditionalFormatting sqref="D15310:K15310">
    <cfRule type="cellIs" dxfId="0" priority="33311" operator="equal">
      <formula>0</formula>
    </cfRule>
    <cfRule type="cellIs" dxfId="1" priority="33312" operator="equal">
      <formula>1</formula>
    </cfRule>
  </conditionalFormatting>
  <conditionalFormatting sqref="D15311:K15311">
    <cfRule type="cellIs" dxfId="0" priority="33313" operator="equal">
      <formula>0</formula>
    </cfRule>
    <cfRule type="cellIs" dxfId="1" priority="33314" operator="equal">
      <formula>1</formula>
    </cfRule>
  </conditionalFormatting>
  <conditionalFormatting sqref="D15312:K15312">
    <cfRule type="cellIs" dxfId="0" priority="33315" operator="equal">
      <formula>0</formula>
    </cfRule>
    <cfRule type="cellIs" dxfId="1" priority="33316" operator="equal">
      <formula>1</formula>
    </cfRule>
  </conditionalFormatting>
  <conditionalFormatting sqref="D15313:K15313">
    <cfRule type="cellIs" dxfId="0" priority="33317" operator="equal">
      <formula>0</formula>
    </cfRule>
    <cfRule type="cellIs" dxfId="1" priority="33318" operator="equal">
      <formula>1</formula>
    </cfRule>
  </conditionalFormatting>
  <conditionalFormatting sqref="D15314:K15314">
    <cfRule type="cellIs" dxfId="0" priority="33319" operator="equal">
      <formula>0</formula>
    </cfRule>
    <cfRule type="cellIs" dxfId="1" priority="33320" operator="equal">
      <formula>1</formula>
    </cfRule>
  </conditionalFormatting>
  <conditionalFormatting sqref="D15315:K15315">
    <cfRule type="cellIs" dxfId="0" priority="33321" operator="equal">
      <formula>0</formula>
    </cfRule>
    <cfRule type="cellIs" dxfId="1" priority="33322" operator="equal">
      <formula>1</formula>
    </cfRule>
  </conditionalFormatting>
  <conditionalFormatting sqref="D15316:K15316">
    <cfRule type="cellIs" dxfId="0" priority="33323" operator="equal">
      <formula>0</formula>
    </cfRule>
    <cfRule type="cellIs" dxfId="1" priority="33324" operator="equal">
      <formula>1</formula>
    </cfRule>
  </conditionalFormatting>
  <conditionalFormatting sqref="D15317:K15317">
    <cfRule type="cellIs" dxfId="0" priority="33325" operator="equal">
      <formula>0</formula>
    </cfRule>
    <cfRule type="cellIs" dxfId="1" priority="33326" operator="equal">
      <formula>1</formula>
    </cfRule>
  </conditionalFormatting>
  <conditionalFormatting sqref="D15318:K15318">
    <cfRule type="cellIs" dxfId="0" priority="33327" operator="equal">
      <formula>0</formula>
    </cfRule>
    <cfRule type="cellIs" dxfId="1" priority="33328" operator="equal">
      <formula>1</formula>
    </cfRule>
  </conditionalFormatting>
  <conditionalFormatting sqref="D15319:K15319">
    <cfRule type="cellIs" dxfId="0" priority="33329" operator="equal">
      <formula>0</formula>
    </cfRule>
    <cfRule type="cellIs" dxfId="1" priority="33330" operator="equal">
      <formula>1</formula>
    </cfRule>
  </conditionalFormatting>
  <conditionalFormatting sqref="D1531:K1531">
    <cfRule type="cellIs" dxfId="0" priority="3205" operator="equal">
      <formula>0</formula>
    </cfRule>
    <cfRule type="cellIs" dxfId="1" priority="3206" operator="equal">
      <formula>1</formula>
    </cfRule>
  </conditionalFormatting>
  <conditionalFormatting sqref="D15320:K15320">
    <cfRule type="cellIs" dxfId="0" priority="33331" operator="equal">
      <formula>0</formula>
    </cfRule>
    <cfRule type="cellIs" dxfId="1" priority="33332" operator="equal">
      <formula>1</formula>
    </cfRule>
  </conditionalFormatting>
  <conditionalFormatting sqref="D15321:K15321">
    <cfRule type="cellIs" dxfId="0" priority="33333" operator="equal">
      <formula>0</formula>
    </cfRule>
    <cfRule type="cellIs" dxfId="1" priority="33334" operator="equal">
      <formula>1</formula>
    </cfRule>
  </conditionalFormatting>
  <conditionalFormatting sqref="D15322">
    <cfRule type="colorScale" priority="33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25">
    <cfRule type="colorScale" priority="33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28:K15328">
    <cfRule type="cellIs" dxfId="0" priority="33351" operator="equal">
      <formula>0</formula>
    </cfRule>
    <cfRule type="cellIs" dxfId="1" priority="33352" operator="equal">
      <formula>1</formula>
    </cfRule>
  </conditionalFormatting>
  <conditionalFormatting sqref="D15329:K15329">
    <cfRule type="cellIs" dxfId="0" priority="33353" operator="equal">
      <formula>0</formula>
    </cfRule>
    <cfRule type="cellIs" dxfId="1" priority="33354" operator="equal">
      <formula>1</formula>
    </cfRule>
  </conditionalFormatting>
  <conditionalFormatting sqref="D1532:K1532">
    <cfRule type="cellIs" dxfId="0" priority="3207" operator="equal">
      <formula>0</formula>
    </cfRule>
    <cfRule type="cellIs" dxfId="1" priority="3208" operator="equal">
      <formula>1</formula>
    </cfRule>
  </conditionalFormatting>
  <conditionalFormatting sqref="D15330:K15330">
    <cfRule type="cellIs" dxfId="0" priority="33355" operator="equal">
      <formula>0</formula>
    </cfRule>
    <cfRule type="cellIs" dxfId="1" priority="33356" operator="equal">
      <formula>1</formula>
    </cfRule>
  </conditionalFormatting>
  <conditionalFormatting sqref="D15331:K15331">
    <cfRule type="cellIs" dxfId="0" priority="33357" operator="equal">
      <formula>0</formula>
    </cfRule>
    <cfRule type="cellIs" dxfId="1" priority="33358" operator="equal">
      <formula>1</formula>
    </cfRule>
  </conditionalFormatting>
  <conditionalFormatting sqref="D15332:K15332">
    <cfRule type="cellIs" dxfId="0" priority="33359" operator="equal">
      <formula>0</formula>
    </cfRule>
    <cfRule type="cellIs" dxfId="1" priority="33360" operator="equal">
      <formula>1</formula>
    </cfRule>
  </conditionalFormatting>
  <conditionalFormatting sqref="D15333:K15333">
    <cfRule type="cellIs" dxfId="0" priority="33361" operator="equal">
      <formula>0</formula>
    </cfRule>
    <cfRule type="cellIs" dxfId="1" priority="33362" operator="equal">
      <formula>1</formula>
    </cfRule>
  </conditionalFormatting>
  <conditionalFormatting sqref="D15334:K15334">
    <cfRule type="cellIs" dxfId="0" priority="33363" operator="equal">
      <formula>0</formula>
    </cfRule>
    <cfRule type="cellIs" dxfId="1" priority="33364" operator="equal">
      <formula>1</formula>
    </cfRule>
  </conditionalFormatting>
  <conditionalFormatting sqref="D15335:K15335">
    <cfRule type="cellIs" dxfId="0" priority="33365" operator="equal">
      <formula>0</formula>
    </cfRule>
    <cfRule type="cellIs" dxfId="1" priority="33366" operator="equal">
      <formula>1</formula>
    </cfRule>
  </conditionalFormatting>
  <conditionalFormatting sqref="D15336:K15336">
    <cfRule type="cellIs" dxfId="0" priority="33367" operator="equal">
      <formula>0</formula>
    </cfRule>
    <cfRule type="cellIs" dxfId="1" priority="33368" operator="equal">
      <formula>1</formula>
    </cfRule>
  </conditionalFormatting>
  <conditionalFormatting sqref="D15337">
    <cfRule type="colorScale" priority="33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3:K1533">
    <cfRule type="cellIs" dxfId="0" priority="3209" operator="equal">
      <formula>0</formula>
    </cfRule>
    <cfRule type="cellIs" dxfId="1" priority="3210" operator="equal">
      <formula>1</formula>
    </cfRule>
  </conditionalFormatting>
  <conditionalFormatting sqref="D15340">
    <cfRule type="colorScale" priority="33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43:K15343">
    <cfRule type="cellIs" dxfId="0" priority="33385" operator="equal">
      <formula>0</formula>
    </cfRule>
    <cfRule type="cellIs" dxfId="1" priority="33386" operator="equal">
      <formula>1</formula>
    </cfRule>
  </conditionalFormatting>
  <conditionalFormatting sqref="D15344:K15344">
    <cfRule type="cellIs" dxfId="0" priority="33387" operator="equal">
      <formula>0</formula>
    </cfRule>
    <cfRule type="cellIs" dxfId="1" priority="33388" operator="equal">
      <formula>1</formula>
    </cfRule>
  </conditionalFormatting>
  <conditionalFormatting sqref="D15345">
    <cfRule type="colorScale" priority="33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48:K15348">
    <cfRule type="cellIs" dxfId="0" priority="33397" operator="equal">
      <formula>0</formula>
    </cfRule>
    <cfRule type="cellIs" dxfId="1" priority="33398" operator="equal">
      <formula>1</formula>
    </cfRule>
  </conditionalFormatting>
  <conditionalFormatting sqref="D15349:K15349">
    <cfRule type="cellIs" dxfId="0" priority="33399" operator="equal">
      <formula>0</formula>
    </cfRule>
    <cfRule type="cellIs" dxfId="1" priority="33400" operator="equal">
      <formula>1</formula>
    </cfRule>
  </conditionalFormatting>
  <conditionalFormatting sqref="D1534:K1534">
    <cfRule type="cellIs" dxfId="0" priority="3211" operator="equal">
      <formula>0</formula>
    </cfRule>
    <cfRule type="cellIs" dxfId="1" priority="3212" operator="equal">
      <formula>1</formula>
    </cfRule>
  </conditionalFormatting>
  <conditionalFormatting sqref="D1535">
    <cfRule type="colorScale" priority="3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50">
    <cfRule type="colorScale" priority="33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53">
    <cfRule type="colorScale" priority="33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56:K15356">
    <cfRule type="cellIs" dxfId="0" priority="33417" operator="equal">
      <formula>0</formula>
    </cfRule>
    <cfRule type="cellIs" dxfId="1" priority="33418" operator="equal">
      <formula>1</formula>
    </cfRule>
  </conditionalFormatting>
  <conditionalFormatting sqref="D15357:K15357">
    <cfRule type="cellIs" dxfId="0" priority="33419" operator="equal">
      <formula>0</formula>
    </cfRule>
    <cfRule type="cellIs" dxfId="1" priority="33420" operator="equal">
      <formula>1</formula>
    </cfRule>
  </conditionalFormatting>
  <conditionalFormatting sqref="D15358:K15358">
    <cfRule type="cellIs" dxfId="0" priority="33421" operator="equal">
      <formula>0</formula>
    </cfRule>
    <cfRule type="cellIs" dxfId="1" priority="33422" operator="equal">
      <formula>1</formula>
    </cfRule>
  </conditionalFormatting>
  <conditionalFormatting sqref="D15359:K15359">
    <cfRule type="cellIs" dxfId="0" priority="33423" operator="equal">
      <formula>0</formula>
    </cfRule>
    <cfRule type="cellIs" dxfId="1" priority="33424" operator="equal">
      <formula>1</formula>
    </cfRule>
  </conditionalFormatting>
  <conditionalFormatting sqref="D15360:K15360">
    <cfRule type="cellIs" dxfId="0" priority="33425" operator="equal">
      <formula>0</formula>
    </cfRule>
    <cfRule type="cellIs" dxfId="1" priority="33426" operator="equal">
      <formula>1</formula>
    </cfRule>
  </conditionalFormatting>
  <conditionalFormatting sqref="D15361:K15361">
    <cfRule type="cellIs" dxfId="0" priority="33427" operator="equal">
      <formula>0</formula>
    </cfRule>
    <cfRule type="cellIs" dxfId="1" priority="33428" operator="equal">
      <formula>1</formula>
    </cfRule>
  </conditionalFormatting>
  <conditionalFormatting sqref="D15362:K15362">
    <cfRule type="cellIs" dxfId="0" priority="33429" operator="equal">
      <formula>0</formula>
    </cfRule>
    <cfRule type="cellIs" dxfId="1" priority="33430" operator="equal">
      <formula>1</formula>
    </cfRule>
  </conditionalFormatting>
  <conditionalFormatting sqref="D15363:K15363">
    <cfRule type="cellIs" dxfId="0" priority="33431" operator="equal">
      <formula>0</formula>
    </cfRule>
    <cfRule type="cellIs" dxfId="1" priority="33432" operator="equal">
      <formula>1</formula>
    </cfRule>
  </conditionalFormatting>
  <conditionalFormatting sqref="D15364:K15364">
    <cfRule type="cellIs" dxfId="0" priority="33433" operator="equal">
      <formula>0</formula>
    </cfRule>
    <cfRule type="cellIs" dxfId="1" priority="33434" operator="equal">
      <formula>1</formula>
    </cfRule>
  </conditionalFormatting>
  <conditionalFormatting sqref="D15365:K15365">
    <cfRule type="cellIs" dxfId="0" priority="33435" operator="equal">
      <formula>0</formula>
    </cfRule>
    <cfRule type="cellIs" dxfId="1" priority="33436" operator="equal">
      <formula>1</formula>
    </cfRule>
  </conditionalFormatting>
  <conditionalFormatting sqref="D15366:K15366">
    <cfRule type="cellIs" dxfId="0" priority="33437" operator="equal">
      <formula>0</formula>
    </cfRule>
    <cfRule type="cellIs" dxfId="1" priority="33438" operator="equal">
      <formula>1</formula>
    </cfRule>
  </conditionalFormatting>
  <conditionalFormatting sqref="D15367:K15367">
    <cfRule type="cellIs" dxfId="0" priority="33439" operator="equal">
      <formula>0</formula>
    </cfRule>
    <cfRule type="cellIs" dxfId="1" priority="33440" operator="equal">
      <formula>1</formula>
    </cfRule>
  </conditionalFormatting>
  <conditionalFormatting sqref="D15368:K15368">
    <cfRule type="cellIs" dxfId="0" priority="33441" operator="equal">
      <formula>0</formula>
    </cfRule>
    <cfRule type="cellIs" dxfId="1" priority="33442" operator="equal">
      <formula>1</formula>
    </cfRule>
  </conditionalFormatting>
  <conditionalFormatting sqref="D15369:K15369">
    <cfRule type="cellIs" dxfId="0" priority="33443" operator="equal">
      <formula>0</formula>
    </cfRule>
    <cfRule type="cellIs" dxfId="1" priority="33444" operator="equal">
      <formula>1</formula>
    </cfRule>
  </conditionalFormatting>
  <conditionalFormatting sqref="D15370:K15370">
    <cfRule type="cellIs" dxfId="0" priority="33445" operator="equal">
      <formula>0</formula>
    </cfRule>
    <cfRule type="cellIs" dxfId="1" priority="33446" operator="equal">
      <formula>1</formula>
    </cfRule>
  </conditionalFormatting>
  <conditionalFormatting sqref="D15371:K15371">
    <cfRule type="cellIs" dxfId="0" priority="33447" operator="equal">
      <formula>0</formula>
    </cfRule>
    <cfRule type="cellIs" dxfId="1" priority="33448" operator="equal">
      <formula>1</formula>
    </cfRule>
  </conditionalFormatting>
  <conditionalFormatting sqref="D15372">
    <cfRule type="colorScale" priority="33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75">
    <cfRule type="colorScale" priority="33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78:K15378">
    <cfRule type="cellIs" dxfId="0" priority="33465" operator="equal">
      <formula>0</formula>
    </cfRule>
    <cfRule type="cellIs" dxfId="1" priority="33466" operator="equal">
      <formula>1</formula>
    </cfRule>
  </conditionalFormatting>
  <conditionalFormatting sqref="D15379">
    <cfRule type="colorScale" priority="33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82">
    <cfRule type="colorScale" priority="33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85:K15385">
    <cfRule type="cellIs" dxfId="0" priority="33483" operator="equal">
      <formula>0</formula>
    </cfRule>
    <cfRule type="cellIs" dxfId="1" priority="33484" operator="equal">
      <formula>1</formula>
    </cfRule>
  </conditionalFormatting>
  <conditionalFormatting sqref="D15386">
    <cfRule type="colorScale" priority="33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89">
    <cfRule type="colorScale" priority="33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8:K1538">
    <cfRule type="cellIs" dxfId="0" priority="3221" operator="equal">
      <formula>0</formula>
    </cfRule>
    <cfRule type="cellIs" dxfId="1" priority="3222" operator="equal">
      <formula>1</formula>
    </cfRule>
  </conditionalFormatting>
  <conditionalFormatting sqref="D15392:K15392">
    <cfRule type="cellIs" dxfId="0" priority="33501" operator="equal">
      <formula>0</formula>
    </cfRule>
    <cfRule type="cellIs" dxfId="1" priority="33502" operator="equal">
      <formula>1</formula>
    </cfRule>
  </conditionalFormatting>
  <conditionalFormatting sqref="D15393:K15393">
    <cfRule type="cellIs" dxfId="0" priority="33503" operator="equal">
      <formula>0</formula>
    </cfRule>
    <cfRule type="cellIs" dxfId="1" priority="33504" operator="equal">
      <formula>1</formula>
    </cfRule>
  </conditionalFormatting>
  <conditionalFormatting sqref="D15394:K15394">
    <cfRule type="cellIs" dxfId="0" priority="33505" operator="equal">
      <formula>0</formula>
    </cfRule>
    <cfRule type="cellIs" dxfId="1" priority="33506" operator="equal">
      <formula>1</formula>
    </cfRule>
  </conditionalFormatting>
  <conditionalFormatting sqref="D15395:K15395">
    <cfRule type="cellIs" dxfId="0" priority="33507" operator="equal">
      <formula>0</formula>
    </cfRule>
    <cfRule type="cellIs" dxfId="1" priority="33508" operator="equal">
      <formula>1</formula>
    </cfRule>
  </conditionalFormatting>
  <conditionalFormatting sqref="D15396:K15396">
    <cfRule type="cellIs" dxfId="0" priority="33509" operator="equal">
      <formula>0</formula>
    </cfRule>
    <cfRule type="cellIs" dxfId="1" priority="33510" operator="equal">
      <formula>1</formula>
    </cfRule>
  </conditionalFormatting>
  <conditionalFormatting sqref="D15397">
    <cfRule type="colorScale" priority="33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9:K1539">
    <cfRule type="cellIs" dxfId="0" priority="3223" operator="equal">
      <formula>0</formula>
    </cfRule>
    <cfRule type="cellIs" dxfId="1" priority="3224" operator="equal">
      <formula>1</formula>
    </cfRule>
  </conditionalFormatting>
  <conditionalFormatting sqref="D15400">
    <cfRule type="colorScale" priority="33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03:K15403">
    <cfRule type="cellIs" dxfId="0" priority="33527" operator="equal">
      <formula>0</formula>
    </cfRule>
    <cfRule type="cellIs" dxfId="1" priority="33528" operator="equal">
      <formula>1</formula>
    </cfRule>
  </conditionalFormatting>
  <conditionalFormatting sqref="D15404">
    <cfRule type="colorScale" priority="33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07">
    <cfRule type="colorScale" priority="33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0:K1540">
    <cfRule type="cellIs" dxfId="0" priority="3225" operator="equal">
      <formula>0</formula>
    </cfRule>
    <cfRule type="cellIs" dxfId="1" priority="3226" operator="equal">
      <formula>1</formula>
    </cfRule>
  </conditionalFormatting>
  <conditionalFormatting sqref="D15410:K15410">
    <cfRule type="cellIs" dxfId="0" priority="33545" operator="equal">
      <formula>0</formula>
    </cfRule>
    <cfRule type="cellIs" dxfId="1" priority="33546" operator="equal">
      <formula>1</formula>
    </cfRule>
  </conditionalFormatting>
  <conditionalFormatting sqref="D15411:K15411">
    <cfRule type="cellIs" dxfId="0" priority="33547" operator="equal">
      <formula>0</formula>
    </cfRule>
    <cfRule type="cellIs" dxfId="1" priority="33548" operator="equal">
      <formula>1</formula>
    </cfRule>
  </conditionalFormatting>
  <conditionalFormatting sqref="D15412">
    <cfRule type="colorScale" priority="34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15">
    <cfRule type="colorScale" priority="33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18">
    <cfRule type="colorScale" priority="33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1:K1541">
    <cfRule type="cellIs" dxfId="0" priority="3227" operator="equal">
      <formula>0</formula>
    </cfRule>
    <cfRule type="cellIs" dxfId="1" priority="3228" operator="equal">
      <formula>1</formula>
    </cfRule>
  </conditionalFormatting>
  <conditionalFormatting sqref="D15421:K15421">
    <cfRule type="cellIs" dxfId="0" priority="33573" operator="equal">
      <formula>0</formula>
    </cfRule>
    <cfRule type="cellIs" dxfId="1" priority="33574" operator="equal">
      <formula>1</formula>
    </cfRule>
  </conditionalFormatting>
  <conditionalFormatting sqref="D15422:K15422">
    <cfRule type="cellIs" dxfId="0" priority="33575" operator="equal">
      <formula>0</formula>
    </cfRule>
    <cfRule type="cellIs" dxfId="1" priority="33576" operator="equal">
      <formula>1</formula>
    </cfRule>
  </conditionalFormatting>
  <conditionalFormatting sqref="D15423:K15423">
    <cfRule type="cellIs" dxfId="0" priority="33577" operator="equal">
      <formula>0</formula>
    </cfRule>
    <cfRule type="cellIs" dxfId="1" priority="33578" operator="equal">
      <formula>1</formula>
    </cfRule>
  </conditionalFormatting>
  <conditionalFormatting sqref="D15424:K15424">
    <cfRule type="cellIs" dxfId="0" priority="33579" operator="equal">
      <formula>0</formula>
    </cfRule>
    <cfRule type="cellIs" dxfId="1" priority="33580" operator="equal">
      <formula>1</formula>
    </cfRule>
  </conditionalFormatting>
  <conditionalFormatting sqref="D15425:K15425">
    <cfRule type="cellIs" dxfId="0" priority="33581" operator="equal">
      <formula>0</formula>
    </cfRule>
    <cfRule type="cellIs" dxfId="1" priority="33582" operator="equal">
      <formula>1</formula>
    </cfRule>
  </conditionalFormatting>
  <conditionalFormatting sqref="D15426:K15426">
    <cfRule type="cellIs" dxfId="0" priority="33583" operator="equal">
      <formula>0</formula>
    </cfRule>
    <cfRule type="cellIs" dxfId="1" priority="33584" operator="equal">
      <formula>1</formula>
    </cfRule>
  </conditionalFormatting>
  <conditionalFormatting sqref="D15427:K15427">
    <cfRule type="cellIs" dxfId="0" priority="33585" operator="equal">
      <formula>0</formula>
    </cfRule>
    <cfRule type="cellIs" dxfId="1" priority="33586" operator="equal">
      <formula>1</formula>
    </cfRule>
  </conditionalFormatting>
  <conditionalFormatting sqref="D15428:K15428">
    <cfRule type="cellIs" dxfId="0" priority="33587" operator="equal">
      <formula>0</formula>
    </cfRule>
    <cfRule type="cellIs" dxfId="1" priority="33588" operator="equal">
      <formula>1</formula>
    </cfRule>
  </conditionalFormatting>
  <conditionalFormatting sqref="D15429:K15429">
    <cfRule type="cellIs" dxfId="0" priority="33589" operator="equal">
      <formula>0</formula>
    </cfRule>
    <cfRule type="cellIs" dxfId="1" priority="33590" operator="equal">
      <formula>1</formula>
    </cfRule>
  </conditionalFormatting>
  <conditionalFormatting sqref="D1542:K1542">
    <cfRule type="cellIs" dxfId="0" priority="3229" operator="equal">
      <formula>0</formula>
    </cfRule>
    <cfRule type="cellIs" dxfId="1" priority="3230" operator="equal">
      <formula>1</formula>
    </cfRule>
  </conditionalFormatting>
  <conditionalFormatting sqref="D15430:K15430">
    <cfRule type="cellIs" dxfId="0" priority="33591" operator="equal">
      <formula>0</formula>
    </cfRule>
    <cfRule type="cellIs" dxfId="1" priority="33592" operator="equal">
      <formula>1</formula>
    </cfRule>
  </conditionalFormatting>
  <conditionalFormatting sqref="D15431:K15431">
    <cfRule type="cellIs" dxfId="0" priority="33593" operator="equal">
      <formula>0</formula>
    </cfRule>
    <cfRule type="cellIs" dxfId="1" priority="33594" operator="equal">
      <formula>1</formula>
    </cfRule>
  </conditionalFormatting>
  <conditionalFormatting sqref="D15432">
    <cfRule type="colorScale" priority="33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35">
    <cfRule type="colorScale" priority="33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38:K15438">
    <cfRule type="cellIs" dxfId="0" priority="33611" operator="equal">
      <formula>0</formula>
    </cfRule>
    <cfRule type="cellIs" dxfId="1" priority="33612" operator="equal">
      <formula>1</formula>
    </cfRule>
  </conditionalFormatting>
  <conditionalFormatting sqref="D15439:K15439">
    <cfRule type="cellIs" dxfId="0" priority="33613" operator="equal">
      <formula>0</formula>
    </cfRule>
    <cfRule type="cellIs" dxfId="1" priority="33614" operator="equal">
      <formula>1</formula>
    </cfRule>
  </conditionalFormatting>
  <conditionalFormatting sqref="D1543:K1543">
    <cfRule type="cellIs" dxfId="0" priority="3231" operator="equal">
      <formula>0</formula>
    </cfRule>
    <cfRule type="cellIs" dxfId="1" priority="3232" operator="equal">
      <formula>1</formula>
    </cfRule>
  </conditionalFormatting>
  <conditionalFormatting sqref="D15440:K15440">
    <cfRule type="cellIs" dxfId="0" priority="33615" operator="equal">
      <formula>0</formula>
    </cfRule>
    <cfRule type="cellIs" dxfId="1" priority="33616" operator="equal">
      <formula>1</formula>
    </cfRule>
  </conditionalFormatting>
  <conditionalFormatting sqref="D15441:K15441">
    <cfRule type="cellIs" dxfId="0" priority="33617" operator="equal">
      <formula>0</formula>
    </cfRule>
    <cfRule type="cellIs" dxfId="1" priority="33618" operator="equal">
      <formula>1</formula>
    </cfRule>
  </conditionalFormatting>
  <conditionalFormatting sqref="D15442">
    <cfRule type="colorScale" priority="33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45">
    <cfRule type="colorScale" priority="33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48:K15448">
    <cfRule type="cellIs" dxfId="0" priority="33635" operator="equal">
      <formula>0</formula>
    </cfRule>
    <cfRule type="cellIs" dxfId="1" priority="33636" operator="equal">
      <formula>1</formula>
    </cfRule>
  </conditionalFormatting>
  <conditionalFormatting sqref="D15449:K15449">
    <cfRule type="cellIs" dxfId="0" priority="33637" operator="equal">
      <formula>0</formula>
    </cfRule>
    <cfRule type="cellIs" dxfId="1" priority="33638" operator="equal">
      <formula>1</formula>
    </cfRule>
  </conditionalFormatting>
  <conditionalFormatting sqref="D1544:K1544">
    <cfRule type="cellIs" dxfId="0" priority="3233" operator="equal">
      <formula>0</formula>
    </cfRule>
    <cfRule type="cellIs" dxfId="1" priority="3234" operator="equal">
      <formula>1</formula>
    </cfRule>
  </conditionalFormatting>
  <conditionalFormatting sqref="D15450:K15450">
    <cfRule type="cellIs" dxfId="0" priority="33639" operator="equal">
      <formula>0</formula>
    </cfRule>
    <cfRule type="cellIs" dxfId="1" priority="33640" operator="equal">
      <formula>1</formula>
    </cfRule>
  </conditionalFormatting>
  <conditionalFormatting sqref="D15451:K15451">
    <cfRule type="cellIs" dxfId="0" priority="33641" operator="equal">
      <formula>0</formula>
    </cfRule>
    <cfRule type="cellIs" dxfId="1" priority="33642" operator="equal">
      <formula>1</formula>
    </cfRule>
  </conditionalFormatting>
  <conditionalFormatting sqref="D15452">
    <cfRule type="colorScale" priority="33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55">
    <cfRule type="colorScale" priority="33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58:K15458">
    <cfRule type="cellIs" dxfId="0" priority="33659" operator="equal">
      <formula>0</formula>
    </cfRule>
    <cfRule type="cellIs" dxfId="1" priority="33660" operator="equal">
      <formula>1</formula>
    </cfRule>
  </conditionalFormatting>
  <conditionalFormatting sqref="D15459:K15459">
    <cfRule type="cellIs" dxfId="0" priority="33661" operator="equal">
      <formula>0</formula>
    </cfRule>
    <cfRule type="cellIs" dxfId="1" priority="33662" operator="equal">
      <formula>1</formula>
    </cfRule>
  </conditionalFormatting>
  <conditionalFormatting sqref="D1545:K1545">
    <cfRule type="cellIs" dxfId="0" priority="3235" operator="equal">
      <formula>0</formula>
    </cfRule>
    <cfRule type="cellIs" dxfId="1" priority="3236" operator="equal">
      <formula>1</formula>
    </cfRule>
  </conditionalFormatting>
  <conditionalFormatting sqref="D15460:K15460">
    <cfRule type="cellIs" dxfId="0" priority="33663" operator="equal">
      <formula>0</formula>
    </cfRule>
    <cfRule type="cellIs" dxfId="1" priority="33664" operator="equal">
      <formula>1</formula>
    </cfRule>
  </conditionalFormatting>
  <conditionalFormatting sqref="D15461:K15461">
    <cfRule type="cellIs" dxfId="0" priority="33665" operator="equal">
      <formula>0</formula>
    </cfRule>
    <cfRule type="cellIs" dxfId="1" priority="33666" operator="equal">
      <formula>1</formula>
    </cfRule>
  </conditionalFormatting>
  <conditionalFormatting sqref="D15462:K15462">
    <cfRule type="cellIs" dxfId="0" priority="33667" operator="equal">
      <formula>0</formula>
    </cfRule>
    <cfRule type="cellIs" dxfId="1" priority="33668" operator="equal">
      <formula>1</formula>
    </cfRule>
  </conditionalFormatting>
  <conditionalFormatting sqref="D15463:K15463">
    <cfRule type="cellIs" dxfId="0" priority="33669" operator="equal">
      <formula>0</formula>
    </cfRule>
    <cfRule type="cellIs" dxfId="1" priority="33670" operator="equal">
      <formula>1</formula>
    </cfRule>
  </conditionalFormatting>
  <conditionalFormatting sqref="D15464:K15464">
    <cfRule type="cellIs" dxfId="0" priority="33671" operator="equal">
      <formula>0</formula>
    </cfRule>
    <cfRule type="cellIs" dxfId="1" priority="33672" operator="equal">
      <formula>1</formula>
    </cfRule>
  </conditionalFormatting>
  <conditionalFormatting sqref="D15465:K15465">
    <cfRule type="cellIs" dxfId="0" priority="33673" operator="equal">
      <formula>0</formula>
    </cfRule>
    <cfRule type="cellIs" dxfId="1" priority="33674" operator="equal">
      <formula>1</formula>
    </cfRule>
  </conditionalFormatting>
  <conditionalFormatting sqref="D15466:K15466">
    <cfRule type="cellIs" dxfId="0" priority="33675" operator="equal">
      <formula>0</formula>
    </cfRule>
    <cfRule type="cellIs" dxfId="1" priority="33676" operator="equal">
      <formula>1</formula>
    </cfRule>
  </conditionalFormatting>
  <conditionalFormatting sqref="D15467:K15467">
    <cfRule type="cellIs" dxfId="0" priority="33677" operator="equal">
      <formula>0</formula>
    </cfRule>
    <cfRule type="cellIs" dxfId="1" priority="33678" operator="equal">
      <formula>1</formula>
    </cfRule>
  </conditionalFormatting>
  <conditionalFormatting sqref="D15468:K15468">
    <cfRule type="cellIs" dxfId="0" priority="33679" operator="equal">
      <formula>0</formula>
    </cfRule>
    <cfRule type="cellIs" dxfId="1" priority="33680" operator="equal">
      <formula>1</formula>
    </cfRule>
  </conditionalFormatting>
  <conditionalFormatting sqref="D15469:K15469">
    <cfRule type="cellIs" dxfId="0" priority="33681" operator="equal">
      <formula>0</formula>
    </cfRule>
    <cfRule type="cellIs" dxfId="1" priority="33682" operator="equal">
      <formula>1</formula>
    </cfRule>
  </conditionalFormatting>
  <conditionalFormatting sqref="D1546:K1546">
    <cfRule type="cellIs" dxfId="0" priority="3237" operator="equal">
      <formula>0</formula>
    </cfRule>
    <cfRule type="cellIs" dxfId="1" priority="3238" operator="equal">
      <formula>1</formula>
    </cfRule>
  </conditionalFormatting>
  <conditionalFormatting sqref="D15470:K15470">
    <cfRule type="cellIs" dxfId="0" priority="33683" operator="equal">
      <formula>0</formula>
    </cfRule>
    <cfRule type="cellIs" dxfId="1" priority="33684" operator="equal">
      <formula>1</formula>
    </cfRule>
  </conditionalFormatting>
  <conditionalFormatting sqref="D15471:K15471">
    <cfRule type="cellIs" dxfId="0" priority="33685" operator="equal">
      <formula>0</formula>
    </cfRule>
    <cfRule type="cellIs" dxfId="1" priority="33686" operator="equal">
      <formula>1</formula>
    </cfRule>
  </conditionalFormatting>
  <conditionalFormatting sqref="D15472:K15472">
    <cfRule type="cellIs" dxfId="0" priority="33687" operator="equal">
      <formula>0</formula>
    </cfRule>
    <cfRule type="cellIs" dxfId="1" priority="33688" operator="equal">
      <formula>1</formula>
    </cfRule>
  </conditionalFormatting>
  <conditionalFormatting sqref="D15473:K15473">
    <cfRule type="cellIs" dxfId="0" priority="33689" operator="equal">
      <formula>0</formula>
    </cfRule>
    <cfRule type="cellIs" dxfId="1" priority="33690" operator="equal">
      <formula>1</formula>
    </cfRule>
  </conditionalFormatting>
  <conditionalFormatting sqref="D15474:K15474">
    <cfRule type="cellIs" dxfId="0" priority="33691" operator="equal">
      <formula>0</formula>
    </cfRule>
    <cfRule type="cellIs" dxfId="1" priority="33692" operator="equal">
      <formula>1</formula>
    </cfRule>
  </conditionalFormatting>
  <conditionalFormatting sqref="D15475:K15475">
    <cfRule type="cellIs" dxfId="0" priority="33693" operator="equal">
      <formula>0</formula>
    </cfRule>
    <cfRule type="cellIs" dxfId="1" priority="33694" operator="equal">
      <formula>1</formula>
    </cfRule>
  </conditionalFormatting>
  <conditionalFormatting sqref="D15476:K15476">
    <cfRule type="cellIs" dxfId="0" priority="33695" operator="equal">
      <formula>0</formula>
    </cfRule>
    <cfRule type="cellIs" dxfId="1" priority="33696" operator="equal">
      <formula>1</formula>
    </cfRule>
  </conditionalFormatting>
  <conditionalFormatting sqref="D15477:K15477">
    <cfRule type="cellIs" dxfId="0" priority="33697" operator="equal">
      <formula>0</formula>
    </cfRule>
    <cfRule type="cellIs" dxfId="1" priority="33698" operator="equal">
      <formula>1</formula>
    </cfRule>
  </conditionalFormatting>
  <conditionalFormatting sqref="D15478:K15478">
    <cfRule type="cellIs" dxfId="0" priority="33699" operator="equal">
      <formula>0</formula>
    </cfRule>
    <cfRule type="cellIs" dxfId="1" priority="33700" operator="equal">
      <formula>1</formula>
    </cfRule>
  </conditionalFormatting>
  <conditionalFormatting sqref="D15479">
    <cfRule type="colorScale" priority="33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7:K1547">
    <cfRule type="cellIs" dxfId="0" priority="3239" operator="equal">
      <formula>0</formula>
    </cfRule>
    <cfRule type="cellIs" dxfId="1" priority="3240" operator="equal">
      <formula>1</formula>
    </cfRule>
  </conditionalFormatting>
  <conditionalFormatting sqref="D15482:K15482">
    <cfRule type="cellIs" dxfId="0" priority="33709" operator="equal">
      <formula>0</formula>
    </cfRule>
    <cfRule type="cellIs" dxfId="1" priority="33710" operator="equal">
      <formula>1</formula>
    </cfRule>
  </conditionalFormatting>
  <conditionalFormatting sqref="D15483:K15483">
    <cfRule type="cellIs" dxfId="0" priority="33711" operator="equal">
      <formula>0</formula>
    </cfRule>
    <cfRule type="cellIs" dxfId="1" priority="33712" operator="equal">
      <formula>1</formula>
    </cfRule>
  </conditionalFormatting>
  <conditionalFormatting sqref="D15484:K15484">
    <cfRule type="cellIs" dxfId="0" priority="33713" operator="equal">
      <formula>0</formula>
    </cfRule>
    <cfRule type="cellIs" dxfId="1" priority="33714" operator="equal">
      <formula>1</formula>
    </cfRule>
  </conditionalFormatting>
  <conditionalFormatting sqref="D15485:K15485">
    <cfRule type="cellIs" dxfId="0" priority="33715" operator="equal">
      <formula>0</formula>
    </cfRule>
    <cfRule type="cellIs" dxfId="1" priority="33716" operator="equal">
      <formula>1</formula>
    </cfRule>
  </conditionalFormatting>
  <conditionalFormatting sqref="D15486:K15486">
    <cfRule type="cellIs" dxfId="0" priority="33717" operator="equal">
      <formula>0</formula>
    </cfRule>
    <cfRule type="cellIs" dxfId="1" priority="33718" operator="equal">
      <formula>1</formula>
    </cfRule>
  </conditionalFormatting>
  <conditionalFormatting sqref="D15487:K15487">
    <cfRule type="cellIs" dxfId="0" priority="33719" operator="equal">
      <formula>0</formula>
    </cfRule>
    <cfRule type="cellIs" dxfId="1" priority="33720" operator="equal">
      <formula>1</formula>
    </cfRule>
  </conditionalFormatting>
  <conditionalFormatting sqref="D15488:K15488">
    <cfRule type="cellIs" dxfId="0" priority="33721" operator="equal">
      <formula>0</formula>
    </cfRule>
    <cfRule type="cellIs" dxfId="1" priority="33722" operator="equal">
      <formula>1</formula>
    </cfRule>
  </conditionalFormatting>
  <conditionalFormatting sqref="D15489:K15489">
    <cfRule type="cellIs" dxfId="0" priority="33723" operator="equal">
      <formula>0</formula>
    </cfRule>
    <cfRule type="cellIs" dxfId="1" priority="33724" operator="equal">
      <formula>1</formula>
    </cfRule>
  </conditionalFormatting>
  <conditionalFormatting sqref="D1548:K1548">
    <cfRule type="cellIs" dxfId="0" priority="3241" operator="equal">
      <formula>0</formula>
    </cfRule>
    <cfRule type="cellIs" dxfId="1" priority="3242" operator="equal">
      <formula>1</formula>
    </cfRule>
  </conditionalFormatting>
  <conditionalFormatting sqref="D15490:K15490">
    <cfRule type="cellIs" dxfId="0" priority="33725" operator="equal">
      <formula>0</formula>
    </cfRule>
    <cfRule type="cellIs" dxfId="1" priority="33726" operator="equal">
      <formula>1</formula>
    </cfRule>
  </conditionalFormatting>
  <conditionalFormatting sqref="D15491:K15491">
    <cfRule type="cellIs" dxfId="0" priority="33727" operator="equal">
      <formula>0</formula>
    </cfRule>
    <cfRule type="cellIs" dxfId="1" priority="33728" operator="equal">
      <formula>1</formula>
    </cfRule>
  </conditionalFormatting>
  <conditionalFormatting sqref="D15492:K15492">
    <cfRule type="cellIs" dxfId="0" priority="33729" operator="equal">
      <formula>0</formula>
    </cfRule>
    <cfRule type="cellIs" dxfId="1" priority="33730" operator="equal">
      <formula>1</formula>
    </cfRule>
  </conditionalFormatting>
  <conditionalFormatting sqref="D15493:K15493">
    <cfRule type="cellIs" dxfId="0" priority="33731" operator="equal">
      <formula>0</formula>
    </cfRule>
    <cfRule type="cellIs" dxfId="1" priority="33732" operator="equal">
      <formula>1</formula>
    </cfRule>
  </conditionalFormatting>
  <conditionalFormatting sqref="D15494:K15494">
    <cfRule type="cellIs" dxfId="0" priority="33733" operator="equal">
      <formula>0</formula>
    </cfRule>
    <cfRule type="cellIs" dxfId="1" priority="33734" operator="equal">
      <formula>1</formula>
    </cfRule>
  </conditionalFormatting>
  <conditionalFormatting sqref="D15495:K15495">
    <cfRule type="cellIs" dxfId="0" priority="33735" operator="equal">
      <formula>0</formula>
    </cfRule>
    <cfRule type="cellIs" dxfId="1" priority="33736" operator="equal">
      <formula>1</formula>
    </cfRule>
  </conditionalFormatting>
  <conditionalFormatting sqref="D15496:K15496">
    <cfRule type="cellIs" dxfId="0" priority="33737" operator="equal">
      <formula>0</formula>
    </cfRule>
    <cfRule type="cellIs" dxfId="1" priority="33738" operator="equal">
      <formula>1</formula>
    </cfRule>
  </conditionalFormatting>
  <conditionalFormatting sqref="D15497:K15497">
    <cfRule type="cellIs" dxfId="0" priority="33739" operator="equal">
      <formula>0</formula>
    </cfRule>
    <cfRule type="cellIs" dxfId="1" priority="33740" operator="equal">
      <formula>1</formula>
    </cfRule>
  </conditionalFormatting>
  <conditionalFormatting sqref="D15498:K15498">
    <cfRule type="cellIs" dxfId="0" priority="33741" operator="equal">
      <formula>0</formula>
    </cfRule>
    <cfRule type="cellIs" dxfId="1" priority="33742" operator="equal">
      <formula>1</formula>
    </cfRule>
  </conditionalFormatting>
  <conditionalFormatting sqref="D15499:K15499">
    <cfRule type="cellIs" dxfId="0" priority="33743" operator="equal">
      <formula>0</formula>
    </cfRule>
    <cfRule type="cellIs" dxfId="1" priority="33744" operator="equal">
      <formula>1</formula>
    </cfRule>
  </conditionalFormatting>
  <conditionalFormatting sqref="D1549:K1549">
    <cfRule type="cellIs" dxfId="0" priority="3243" operator="equal">
      <formula>0</formula>
    </cfRule>
    <cfRule type="cellIs" dxfId="1" priority="3244" operator="equal">
      <formula>1</formula>
    </cfRule>
  </conditionalFormatting>
  <conditionalFormatting sqref="D154:K154">
    <cfRule type="cellIs" dxfId="0" priority="291" operator="equal">
      <formula>0</formula>
    </cfRule>
    <cfRule type="cellIs" dxfId="1" priority="292" operator="equal">
      <formula>1</formula>
    </cfRule>
  </conditionalFormatting>
  <conditionalFormatting sqref="D15500:K15500">
    <cfRule type="cellIs" dxfId="0" priority="33745" operator="equal">
      <formula>0</formula>
    </cfRule>
    <cfRule type="cellIs" dxfId="1" priority="33746" operator="equal">
      <formula>1</formula>
    </cfRule>
  </conditionalFormatting>
  <conditionalFormatting sqref="D15501">
    <cfRule type="colorScale" priority="33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04">
    <cfRule type="colorScale" priority="33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07:K15507">
    <cfRule type="cellIs" dxfId="0" priority="33763" operator="equal">
      <formula>0</formula>
    </cfRule>
    <cfRule type="cellIs" dxfId="1" priority="33764" operator="equal">
      <formula>1</formula>
    </cfRule>
  </conditionalFormatting>
  <conditionalFormatting sqref="D15508:K15508">
    <cfRule type="cellIs" dxfId="0" priority="33765" operator="equal">
      <formula>0</formula>
    </cfRule>
    <cfRule type="cellIs" dxfId="1" priority="33766" operator="equal">
      <formula>1</formula>
    </cfRule>
  </conditionalFormatting>
  <conditionalFormatting sqref="D15509:K15509">
    <cfRule type="cellIs" dxfId="0" priority="33767" operator="equal">
      <formula>0</formula>
    </cfRule>
    <cfRule type="cellIs" dxfId="1" priority="33768" operator="equal">
      <formula>1</formula>
    </cfRule>
  </conditionalFormatting>
  <conditionalFormatting sqref="D1550:K1550">
    <cfRule type="cellIs" dxfId="0" priority="3245" operator="equal">
      <formula>0</formula>
    </cfRule>
    <cfRule type="cellIs" dxfId="1" priority="3246" operator="equal">
      <formula>1</formula>
    </cfRule>
  </conditionalFormatting>
  <conditionalFormatting sqref="D15510:K15510">
    <cfRule type="cellIs" dxfId="0" priority="33769" operator="equal">
      <formula>0</formula>
    </cfRule>
    <cfRule type="cellIs" dxfId="1" priority="33770" operator="equal">
      <formula>1</formula>
    </cfRule>
  </conditionalFormatting>
  <conditionalFormatting sqref="D15511:K15511">
    <cfRule type="cellIs" dxfId="0" priority="33771" operator="equal">
      <formula>0</formula>
    </cfRule>
    <cfRule type="cellIs" dxfId="1" priority="33772" operator="equal">
      <formula>1</formula>
    </cfRule>
  </conditionalFormatting>
  <conditionalFormatting sqref="D15512:K15512">
    <cfRule type="cellIs" dxfId="0" priority="33773" operator="equal">
      <formula>0</formula>
    </cfRule>
    <cfRule type="cellIs" dxfId="1" priority="33774" operator="equal">
      <formula>1</formula>
    </cfRule>
  </conditionalFormatting>
  <conditionalFormatting sqref="D15513:K15513">
    <cfRule type="cellIs" dxfId="0" priority="33775" operator="equal">
      <formula>0</formula>
    </cfRule>
    <cfRule type="cellIs" dxfId="1" priority="33776" operator="equal">
      <formula>1</formula>
    </cfRule>
  </conditionalFormatting>
  <conditionalFormatting sqref="D15514:K15514">
    <cfRule type="cellIs" dxfId="0" priority="33777" operator="equal">
      <formula>0</formula>
    </cfRule>
    <cfRule type="cellIs" dxfId="1" priority="33778" operator="equal">
      <formula>1</formula>
    </cfRule>
  </conditionalFormatting>
  <conditionalFormatting sqref="D15515:K15515">
    <cfRule type="cellIs" dxfId="0" priority="33779" operator="equal">
      <formula>0</formula>
    </cfRule>
    <cfRule type="cellIs" dxfId="1" priority="33780" operator="equal">
      <formula>1</formula>
    </cfRule>
  </conditionalFormatting>
  <conditionalFormatting sqref="D15516:K15516">
    <cfRule type="cellIs" dxfId="0" priority="33781" operator="equal">
      <formula>0</formula>
    </cfRule>
    <cfRule type="cellIs" dxfId="1" priority="33782" operator="equal">
      <formula>1</formula>
    </cfRule>
  </conditionalFormatting>
  <conditionalFormatting sqref="D15517:K15517">
    <cfRule type="cellIs" dxfId="0" priority="33783" operator="equal">
      <formula>0</formula>
    </cfRule>
    <cfRule type="cellIs" dxfId="1" priority="33784" operator="equal">
      <formula>1</formula>
    </cfRule>
  </conditionalFormatting>
  <conditionalFormatting sqref="D15518:K15518">
    <cfRule type="cellIs" dxfId="0" priority="33785" operator="equal">
      <formula>0</formula>
    </cfRule>
    <cfRule type="cellIs" dxfId="1" priority="33786" operator="equal">
      <formula>1</formula>
    </cfRule>
  </conditionalFormatting>
  <conditionalFormatting sqref="D15519:K15519">
    <cfRule type="cellIs" dxfId="0" priority="33787" operator="equal">
      <formula>0</formula>
    </cfRule>
    <cfRule type="cellIs" dxfId="1" priority="33788" operator="equal">
      <formula>1</formula>
    </cfRule>
  </conditionalFormatting>
  <conditionalFormatting sqref="D1551:K1551">
    <cfRule type="cellIs" dxfId="0" priority="3247" operator="equal">
      <formula>0</formula>
    </cfRule>
    <cfRule type="cellIs" dxfId="1" priority="3248" operator="equal">
      <formula>1</formula>
    </cfRule>
  </conditionalFormatting>
  <conditionalFormatting sqref="D15520">
    <cfRule type="colorScale" priority="33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23">
    <cfRule type="colorScale" priority="33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26:K15526">
    <cfRule type="cellIs" dxfId="0" priority="33805" operator="equal">
      <formula>0</formula>
    </cfRule>
    <cfRule type="cellIs" dxfId="1" priority="33806" operator="equal">
      <formula>1</formula>
    </cfRule>
  </conditionalFormatting>
  <conditionalFormatting sqref="D15527:K15527">
    <cfRule type="cellIs" dxfId="0" priority="33807" operator="equal">
      <formula>0</formula>
    </cfRule>
    <cfRule type="cellIs" dxfId="1" priority="33808" operator="equal">
      <formula>1</formula>
    </cfRule>
  </conditionalFormatting>
  <conditionalFormatting sqref="D15528:K15528">
    <cfRule type="cellIs" dxfId="0" priority="33809" operator="equal">
      <formula>0</formula>
    </cfRule>
    <cfRule type="cellIs" dxfId="1" priority="33810" operator="equal">
      <formula>1</formula>
    </cfRule>
  </conditionalFormatting>
  <conditionalFormatting sqref="D15529:K15529">
    <cfRule type="cellIs" dxfId="0" priority="33811" operator="equal">
      <formula>0</formula>
    </cfRule>
    <cfRule type="cellIs" dxfId="1" priority="33812" operator="equal">
      <formula>1</formula>
    </cfRule>
  </conditionalFormatting>
  <conditionalFormatting sqref="D1552:K1552">
    <cfRule type="cellIs" dxfId="0" priority="3249" operator="equal">
      <formula>0</formula>
    </cfRule>
    <cfRule type="cellIs" dxfId="1" priority="3250" operator="equal">
      <formula>1</formula>
    </cfRule>
  </conditionalFormatting>
  <conditionalFormatting sqref="D15530:K15530">
    <cfRule type="cellIs" dxfId="0" priority="33813" operator="equal">
      <formula>0</formula>
    </cfRule>
    <cfRule type="cellIs" dxfId="1" priority="33814" operator="equal">
      <formula>1</formula>
    </cfRule>
  </conditionalFormatting>
  <conditionalFormatting sqref="D15531:K15531">
    <cfRule type="cellIs" dxfId="0" priority="33815" operator="equal">
      <formula>0</formula>
    </cfRule>
    <cfRule type="cellIs" dxfId="1" priority="33816" operator="equal">
      <formula>1</formula>
    </cfRule>
  </conditionalFormatting>
  <conditionalFormatting sqref="D15532:K15532">
    <cfRule type="cellIs" dxfId="0" priority="33817" operator="equal">
      <formula>0</formula>
    </cfRule>
    <cfRule type="cellIs" dxfId="1" priority="33818" operator="equal">
      <formula>1</formula>
    </cfRule>
  </conditionalFormatting>
  <conditionalFormatting sqref="D15533:K15533">
    <cfRule type="cellIs" dxfId="0" priority="33819" operator="equal">
      <formula>0</formula>
    </cfRule>
    <cfRule type="cellIs" dxfId="1" priority="33820" operator="equal">
      <formula>1</formula>
    </cfRule>
  </conditionalFormatting>
  <conditionalFormatting sqref="D15534:K15534">
    <cfRule type="cellIs" dxfId="0" priority="33821" operator="equal">
      <formula>0</formula>
    </cfRule>
    <cfRule type="cellIs" dxfId="1" priority="33822" operator="equal">
      <formula>1</formula>
    </cfRule>
  </conditionalFormatting>
  <conditionalFormatting sqref="D15535:K15535">
    <cfRule type="cellIs" dxfId="0" priority="33823" operator="equal">
      <formula>0</formula>
    </cfRule>
    <cfRule type="cellIs" dxfId="1" priority="33824" operator="equal">
      <formula>1</formula>
    </cfRule>
  </conditionalFormatting>
  <conditionalFormatting sqref="D15536:K15536">
    <cfRule type="cellIs" dxfId="0" priority="33825" operator="equal">
      <formula>0</formula>
    </cfRule>
    <cfRule type="cellIs" dxfId="1" priority="33826" operator="equal">
      <formula>1</formula>
    </cfRule>
  </conditionalFormatting>
  <conditionalFormatting sqref="D15537:K15537">
    <cfRule type="cellIs" dxfId="0" priority="33827" operator="equal">
      <formula>0</formula>
    </cfRule>
    <cfRule type="cellIs" dxfId="1" priority="33828" operator="equal">
      <formula>1</formula>
    </cfRule>
  </conditionalFormatting>
  <conditionalFormatting sqref="D15538:K15538">
    <cfRule type="cellIs" dxfId="0" priority="33829" operator="equal">
      <formula>0</formula>
    </cfRule>
    <cfRule type="cellIs" dxfId="1" priority="33830" operator="equal">
      <formula>1</formula>
    </cfRule>
  </conditionalFormatting>
  <conditionalFormatting sqref="D15539">
    <cfRule type="colorScale" priority="33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3:K1553">
    <cfRule type="cellIs" dxfId="0" priority="3251" operator="equal">
      <formula>0</formula>
    </cfRule>
    <cfRule type="cellIs" dxfId="1" priority="3252" operator="equal">
      <formula>1</formula>
    </cfRule>
  </conditionalFormatting>
  <conditionalFormatting sqref="D15542">
    <cfRule type="colorScale" priority="33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45:K15545">
    <cfRule type="cellIs" dxfId="0" priority="33847" operator="equal">
      <formula>0</formula>
    </cfRule>
    <cfRule type="cellIs" dxfId="1" priority="33848" operator="equal">
      <formula>1</formula>
    </cfRule>
  </conditionalFormatting>
  <conditionalFormatting sqref="D15546:K15546">
    <cfRule type="cellIs" dxfId="0" priority="33849" operator="equal">
      <formula>0</formula>
    </cfRule>
    <cfRule type="cellIs" dxfId="1" priority="33850" operator="equal">
      <formula>1</formula>
    </cfRule>
  </conditionalFormatting>
  <conditionalFormatting sqref="D15547:K15547">
    <cfRule type="cellIs" dxfId="0" priority="33851" operator="equal">
      <formula>0</formula>
    </cfRule>
    <cfRule type="cellIs" dxfId="1" priority="33852" operator="equal">
      <formula>1</formula>
    </cfRule>
  </conditionalFormatting>
  <conditionalFormatting sqref="D15548:K15548">
    <cfRule type="cellIs" dxfId="0" priority="33853" operator="equal">
      <formula>0</formula>
    </cfRule>
    <cfRule type="cellIs" dxfId="1" priority="33854" operator="equal">
      <formula>1</formula>
    </cfRule>
  </conditionalFormatting>
  <conditionalFormatting sqref="D15549">
    <cfRule type="colorScale" priority="33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4:K1554">
    <cfRule type="cellIs" dxfId="0" priority="3253" operator="equal">
      <formula>0</formula>
    </cfRule>
    <cfRule type="cellIs" dxfId="1" priority="3254" operator="equal">
      <formula>1</formula>
    </cfRule>
  </conditionalFormatting>
  <conditionalFormatting sqref="D15552">
    <cfRule type="colorScale" priority="33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55:K15555">
    <cfRule type="cellIs" dxfId="0" priority="33871" operator="equal">
      <formula>0</formula>
    </cfRule>
    <cfRule type="cellIs" dxfId="1" priority="33872" operator="equal">
      <formula>1</formula>
    </cfRule>
  </conditionalFormatting>
  <conditionalFormatting sqref="D15556:K15556">
    <cfRule type="cellIs" dxfId="0" priority="33873" operator="equal">
      <formula>0</formula>
    </cfRule>
    <cfRule type="cellIs" dxfId="1" priority="33874" operator="equal">
      <formula>1</formula>
    </cfRule>
  </conditionalFormatting>
  <conditionalFormatting sqref="D15557:K15557">
    <cfRule type="cellIs" dxfId="0" priority="33875" operator="equal">
      <formula>0</formula>
    </cfRule>
    <cfRule type="cellIs" dxfId="1" priority="33876" operator="equal">
      <formula>1</formula>
    </cfRule>
  </conditionalFormatting>
  <conditionalFormatting sqref="D15558">
    <cfRule type="colorScale" priority="33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5:K1555">
    <cfRule type="cellIs" dxfId="0" priority="3255" operator="equal">
      <formula>0</formula>
    </cfRule>
    <cfRule type="cellIs" dxfId="1" priority="3256" operator="equal">
      <formula>1</formula>
    </cfRule>
  </conditionalFormatting>
  <conditionalFormatting sqref="D15561">
    <cfRule type="colorScale" priority="33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64:K15564">
    <cfRule type="cellIs" dxfId="0" priority="33893" operator="equal">
      <formula>0</formula>
    </cfRule>
    <cfRule type="cellIs" dxfId="1" priority="33894" operator="equal">
      <formula>1</formula>
    </cfRule>
  </conditionalFormatting>
  <conditionalFormatting sqref="D15565:K15565">
    <cfRule type="cellIs" dxfId="0" priority="33895" operator="equal">
      <formula>0</formula>
    </cfRule>
    <cfRule type="cellIs" dxfId="1" priority="33896" operator="equal">
      <formula>1</formula>
    </cfRule>
  </conditionalFormatting>
  <conditionalFormatting sqref="D15566:K15566">
    <cfRule type="cellIs" dxfId="0" priority="33897" operator="equal">
      <formula>0</formula>
    </cfRule>
    <cfRule type="cellIs" dxfId="1" priority="33898" operator="equal">
      <formula>1</formula>
    </cfRule>
  </conditionalFormatting>
  <conditionalFormatting sqref="D15567:K15567">
    <cfRule type="cellIs" dxfId="0" priority="33899" operator="equal">
      <formula>0</formula>
    </cfRule>
    <cfRule type="cellIs" dxfId="1" priority="33900" operator="equal">
      <formula>1</formula>
    </cfRule>
  </conditionalFormatting>
  <conditionalFormatting sqref="D15568">
    <cfRule type="colorScale" priority="33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6:K1556">
    <cfRule type="cellIs" dxfId="0" priority="3257" operator="equal">
      <formula>0</formula>
    </cfRule>
    <cfRule type="cellIs" dxfId="1" priority="3258" operator="equal">
      <formula>1</formula>
    </cfRule>
  </conditionalFormatting>
  <conditionalFormatting sqref="D15571">
    <cfRule type="colorScale" priority="33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74:K15574">
    <cfRule type="cellIs" dxfId="0" priority="33917" operator="equal">
      <formula>0</formula>
    </cfRule>
    <cfRule type="cellIs" dxfId="1" priority="33918" operator="equal">
      <formula>1</formula>
    </cfRule>
  </conditionalFormatting>
  <conditionalFormatting sqref="D15575:K15575">
    <cfRule type="cellIs" dxfId="0" priority="33919" operator="equal">
      <formula>0</formula>
    </cfRule>
    <cfRule type="cellIs" dxfId="1" priority="33920" operator="equal">
      <formula>1</formula>
    </cfRule>
  </conditionalFormatting>
  <conditionalFormatting sqref="D15576:K15576">
    <cfRule type="cellIs" dxfId="0" priority="33921" operator="equal">
      <formula>0</formula>
    </cfRule>
    <cfRule type="cellIs" dxfId="1" priority="33922" operator="equal">
      <formula>1</formula>
    </cfRule>
  </conditionalFormatting>
  <conditionalFormatting sqref="D15577:K15577">
    <cfRule type="cellIs" dxfId="0" priority="33923" operator="equal">
      <formula>0</formula>
    </cfRule>
    <cfRule type="cellIs" dxfId="1" priority="33924" operator="equal">
      <formula>1</formula>
    </cfRule>
  </conditionalFormatting>
  <conditionalFormatting sqref="D15578:K15578">
    <cfRule type="cellIs" dxfId="0" priority="33925" operator="equal">
      <formula>0</formula>
    </cfRule>
    <cfRule type="cellIs" dxfId="1" priority="33926" operator="equal">
      <formula>1</formula>
    </cfRule>
  </conditionalFormatting>
  <conditionalFormatting sqref="D15579:K15579">
    <cfRule type="cellIs" dxfId="0" priority="33927" operator="equal">
      <formula>0</formula>
    </cfRule>
    <cfRule type="cellIs" dxfId="1" priority="33928" operator="equal">
      <formula>1</formula>
    </cfRule>
  </conditionalFormatting>
  <conditionalFormatting sqref="D1557:K1557">
    <cfRule type="cellIs" dxfId="0" priority="3259" operator="equal">
      <formula>0</formula>
    </cfRule>
    <cfRule type="cellIs" dxfId="1" priority="3260" operator="equal">
      <formula>1</formula>
    </cfRule>
  </conditionalFormatting>
  <conditionalFormatting sqref="D15580:K15580">
    <cfRule type="cellIs" dxfId="0" priority="33929" operator="equal">
      <formula>0</formula>
    </cfRule>
    <cfRule type="cellIs" dxfId="1" priority="33930" operator="equal">
      <formula>1</formula>
    </cfRule>
  </conditionalFormatting>
  <conditionalFormatting sqref="D15581">
    <cfRule type="colorScale" priority="33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84">
    <cfRule type="colorScale" priority="33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87:K15587">
    <cfRule type="cellIs" dxfId="0" priority="33947" operator="equal">
      <formula>0</formula>
    </cfRule>
    <cfRule type="cellIs" dxfId="1" priority="33948" operator="equal">
      <formula>1</formula>
    </cfRule>
  </conditionalFormatting>
  <conditionalFormatting sqref="D15588:K15588">
    <cfRule type="cellIs" dxfId="0" priority="33949" operator="equal">
      <formula>0</formula>
    </cfRule>
    <cfRule type="cellIs" dxfId="1" priority="33950" operator="equal">
      <formula>1</formula>
    </cfRule>
  </conditionalFormatting>
  <conditionalFormatting sqref="D15589:K15589">
    <cfRule type="cellIs" dxfId="0" priority="33951" operator="equal">
      <formula>0</formula>
    </cfRule>
    <cfRule type="cellIs" dxfId="1" priority="33952" operator="equal">
      <formula>1</formula>
    </cfRule>
  </conditionalFormatting>
  <conditionalFormatting sqref="D1558:K1558">
    <cfRule type="cellIs" dxfId="0" priority="3261" operator="equal">
      <formula>0</formula>
    </cfRule>
    <cfRule type="cellIs" dxfId="1" priority="3262" operator="equal">
      <formula>1</formula>
    </cfRule>
  </conditionalFormatting>
  <conditionalFormatting sqref="D15590:K15590">
    <cfRule type="cellIs" dxfId="0" priority="33953" operator="equal">
      <formula>0</formula>
    </cfRule>
    <cfRule type="cellIs" dxfId="1" priority="33954" operator="equal">
      <formula>1</formula>
    </cfRule>
  </conditionalFormatting>
  <conditionalFormatting sqref="D15591">
    <cfRule type="colorScale" priority="33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94">
    <cfRule type="colorScale" priority="33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97:K15597">
    <cfRule type="cellIs" dxfId="0" priority="33971" operator="equal">
      <formula>0</formula>
    </cfRule>
    <cfRule type="cellIs" dxfId="1" priority="33972" operator="equal">
      <formula>1</formula>
    </cfRule>
  </conditionalFormatting>
  <conditionalFormatting sqref="D15598:K15598">
    <cfRule type="cellIs" dxfId="0" priority="33973" operator="equal">
      <formula>0</formula>
    </cfRule>
    <cfRule type="cellIs" dxfId="1" priority="33974" operator="equal">
      <formula>1</formula>
    </cfRule>
  </conditionalFormatting>
  <conditionalFormatting sqref="D15599:K15599">
    <cfRule type="cellIs" dxfId="0" priority="33975" operator="equal">
      <formula>0</formula>
    </cfRule>
    <cfRule type="cellIs" dxfId="1" priority="33976" operator="equal">
      <formula>1</formula>
    </cfRule>
  </conditionalFormatting>
  <conditionalFormatting sqref="D1559:K1559">
    <cfRule type="cellIs" dxfId="0" priority="3263" operator="equal">
      <formula>0</formula>
    </cfRule>
    <cfRule type="cellIs" dxfId="1" priority="3264" operator="equal">
      <formula>1</formula>
    </cfRule>
  </conditionalFormatting>
  <conditionalFormatting sqref="D155:K155">
    <cfRule type="cellIs" dxfId="0" priority="293" operator="equal">
      <formula>0</formula>
    </cfRule>
    <cfRule type="cellIs" dxfId="1" priority="294" operator="equal">
      <formula>1</formula>
    </cfRule>
  </conditionalFormatting>
  <conditionalFormatting sqref="D15600:K15600">
    <cfRule type="cellIs" dxfId="0" priority="33977" operator="equal">
      <formula>0</formula>
    </cfRule>
    <cfRule type="cellIs" dxfId="1" priority="33978" operator="equal">
      <formula>1</formula>
    </cfRule>
  </conditionalFormatting>
  <conditionalFormatting sqref="D15601:K15601">
    <cfRule type="cellIs" dxfId="0" priority="33979" operator="equal">
      <formula>0</formula>
    </cfRule>
    <cfRule type="cellIs" dxfId="1" priority="33980" operator="equal">
      <formula>1</formula>
    </cfRule>
  </conditionalFormatting>
  <conditionalFormatting sqref="D15602">
    <cfRule type="colorScale" priority="34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05">
    <cfRule type="colorScale" priority="34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08:K15608">
    <cfRule type="cellIs" dxfId="0" priority="33997" operator="equal">
      <formula>0</formula>
    </cfRule>
    <cfRule type="cellIs" dxfId="1" priority="33998" operator="equal">
      <formula>1</formula>
    </cfRule>
  </conditionalFormatting>
  <conditionalFormatting sqref="D15609:K15609">
    <cfRule type="cellIs" dxfId="0" priority="33999" operator="equal">
      <formula>0</formula>
    </cfRule>
    <cfRule type="cellIs" dxfId="1" priority="34000" operator="equal">
      <formula>1</formula>
    </cfRule>
  </conditionalFormatting>
  <conditionalFormatting sqref="D1560:K1560">
    <cfRule type="cellIs" dxfId="0" priority="3265" operator="equal">
      <formula>0</formula>
    </cfRule>
    <cfRule type="cellIs" dxfId="1" priority="3266" operator="equal">
      <formula>1</formula>
    </cfRule>
  </conditionalFormatting>
  <conditionalFormatting sqref="D15610:K15610">
    <cfRule type="cellIs" dxfId="0" priority="34001" operator="equal">
      <formula>0</formula>
    </cfRule>
    <cfRule type="cellIs" dxfId="1" priority="34002" operator="equal">
      <formula>1</formula>
    </cfRule>
  </conditionalFormatting>
  <conditionalFormatting sqref="D15611:K15611">
    <cfRule type="cellIs" dxfId="0" priority="34003" operator="equal">
      <formula>0</formula>
    </cfRule>
    <cfRule type="cellIs" dxfId="1" priority="34004" operator="equal">
      <formula>1</formula>
    </cfRule>
  </conditionalFormatting>
  <conditionalFormatting sqref="D15612:K15612">
    <cfRule type="cellIs" dxfId="0" priority="34005" operator="equal">
      <formula>0</formula>
    </cfRule>
    <cfRule type="cellIs" dxfId="1" priority="34006" operator="equal">
      <formula>1</formula>
    </cfRule>
  </conditionalFormatting>
  <conditionalFormatting sqref="D15613">
    <cfRule type="colorScale" priority="34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16">
    <cfRule type="colorScale" priority="34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19:K15619">
    <cfRule type="cellIs" dxfId="0" priority="34023" operator="equal">
      <formula>0</formula>
    </cfRule>
    <cfRule type="cellIs" dxfId="1" priority="34024" operator="equal">
      <formula>1</formula>
    </cfRule>
  </conditionalFormatting>
  <conditionalFormatting sqref="D1561:K1561">
    <cfRule type="cellIs" dxfId="0" priority="3267" operator="equal">
      <formula>0</formula>
    </cfRule>
    <cfRule type="cellIs" dxfId="1" priority="3268" operator="equal">
      <formula>1</formula>
    </cfRule>
  </conditionalFormatting>
  <conditionalFormatting sqref="D15620:K15620">
    <cfRule type="cellIs" dxfId="0" priority="34025" operator="equal">
      <formula>0</formula>
    </cfRule>
    <cfRule type="cellIs" dxfId="1" priority="34026" operator="equal">
      <formula>1</formula>
    </cfRule>
  </conditionalFormatting>
  <conditionalFormatting sqref="D15621:K15621">
    <cfRule type="cellIs" dxfId="0" priority="34027" operator="equal">
      <formula>0</formula>
    </cfRule>
    <cfRule type="cellIs" dxfId="1" priority="34028" operator="equal">
      <formula>1</formula>
    </cfRule>
  </conditionalFormatting>
  <conditionalFormatting sqref="D15622:K15622">
    <cfRule type="cellIs" dxfId="0" priority="34029" operator="equal">
      <formula>0</formula>
    </cfRule>
    <cfRule type="cellIs" dxfId="1" priority="34030" operator="equal">
      <formula>1</formula>
    </cfRule>
  </conditionalFormatting>
  <conditionalFormatting sqref="D15623:K15623">
    <cfRule type="cellIs" dxfId="0" priority="34031" operator="equal">
      <formula>0</formula>
    </cfRule>
    <cfRule type="cellIs" dxfId="1" priority="34032" operator="equal">
      <formula>1</formula>
    </cfRule>
  </conditionalFormatting>
  <conditionalFormatting sqref="D15624:K15624">
    <cfRule type="cellIs" dxfId="0" priority="34033" operator="equal">
      <formula>0</formula>
    </cfRule>
    <cfRule type="cellIs" dxfId="1" priority="34034" operator="equal">
      <formula>1</formula>
    </cfRule>
  </conditionalFormatting>
  <conditionalFormatting sqref="D15625:K15625">
    <cfRule type="cellIs" dxfId="0" priority="34035" operator="equal">
      <formula>0</formula>
    </cfRule>
    <cfRule type="cellIs" dxfId="1" priority="34036" operator="equal">
      <formula>1</formula>
    </cfRule>
  </conditionalFormatting>
  <conditionalFormatting sqref="D15626">
    <cfRule type="colorScale" priority="34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29">
    <cfRule type="colorScale" priority="34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2:K1562">
    <cfRule type="cellIs" dxfId="0" priority="3269" operator="equal">
      <formula>0</formula>
    </cfRule>
    <cfRule type="cellIs" dxfId="1" priority="3270" operator="equal">
      <formula>1</formula>
    </cfRule>
  </conditionalFormatting>
  <conditionalFormatting sqref="D1563">
    <cfRule type="colorScale" priority="3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32:K15632">
    <cfRule type="cellIs" dxfId="0" priority="34053" operator="equal">
      <formula>0</formula>
    </cfRule>
    <cfRule type="cellIs" dxfId="1" priority="34054" operator="equal">
      <formula>1</formula>
    </cfRule>
  </conditionalFormatting>
  <conditionalFormatting sqref="D15633:K15633">
    <cfRule type="cellIs" dxfId="0" priority="34055" operator="equal">
      <formula>0</formula>
    </cfRule>
    <cfRule type="cellIs" dxfId="1" priority="34056" operator="equal">
      <formula>1</formula>
    </cfRule>
  </conditionalFormatting>
  <conditionalFormatting sqref="D15634:K15634">
    <cfRule type="cellIs" dxfId="0" priority="34057" operator="equal">
      <formula>0</formula>
    </cfRule>
    <cfRule type="cellIs" dxfId="1" priority="34058" operator="equal">
      <formula>1</formula>
    </cfRule>
  </conditionalFormatting>
  <conditionalFormatting sqref="D15635:K15635">
    <cfRule type="cellIs" dxfId="0" priority="34059" operator="equal">
      <formula>0</formula>
    </cfRule>
    <cfRule type="cellIs" dxfId="1" priority="34060" operator="equal">
      <formula>1</formula>
    </cfRule>
  </conditionalFormatting>
  <conditionalFormatting sqref="D15636:K15636">
    <cfRule type="cellIs" dxfId="0" priority="34061" operator="equal">
      <formula>0</formula>
    </cfRule>
    <cfRule type="cellIs" dxfId="1" priority="34062" operator="equal">
      <formula>1</formula>
    </cfRule>
  </conditionalFormatting>
  <conditionalFormatting sqref="D15637:K15637">
    <cfRule type="cellIs" dxfId="0" priority="34063" operator="equal">
      <formula>0</formula>
    </cfRule>
    <cfRule type="cellIs" dxfId="1" priority="34064" operator="equal">
      <formula>1</formula>
    </cfRule>
  </conditionalFormatting>
  <conditionalFormatting sqref="D15638:K15638">
    <cfRule type="cellIs" dxfId="0" priority="34065" operator="equal">
      <formula>0</formula>
    </cfRule>
    <cfRule type="cellIs" dxfId="1" priority="34066" operator="equal">
      <formula>1</formula>
    </cfRule>
  </conditionalFormatting>
  <conditionalFormatting sqref="D15639">
    <cfRule type="colorScale" priority="34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42">
    <cfRule type="colorScale" priority="34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45:K15645">
    <cfRule type="cellIs" dxfId="0" priority="34083" operator="equal">
      <formula>0</formula>
    </cfRule>
    <cfRule type="cellIs" dxfId="1" priority="34084" operator="equal">
      <formula>1</formula>
    </cfRule>
  </conditionalFormatting>
  <conditionalFormatting sqref="D15646:K15646">
    <cfRule type="cellIs" dxfId="0" priority="34085" operator="equal">
      <formula>0</formula>
    </cfRule>
    <cfRule type="cellIs" dxfId="1" priority="34086" operator="equal">
      <formula>1</formula>
    </cfRule>
  </conditionalFormatting>
  <conditionalFormatting sqref="D15647:K15647">
    <cfRule type="cellIs" dxfId="0" priority="34087" operator="equal">
      <formula>0</formula>
    </cfRule>
    <cfRule type="cellIs" dxfId="1" priority="34088" operator="equal">
      <formula>1</formula>
    </cfRule>
  </conditionalFormatting>
  <conditionalFormatting sqref="D15648">
    <cfRule type="colorScale" priority="34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51">
    <cfRule type="colorScale" priority="34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54:K15654">
    <cfRule type="cellIs" dxfId="0" priority="34105" operator="equal">
      <formula>0</formula>
    </cfRule>
    <cfRule type="cellIs" dxfId="1" priority="34106" operator="equal">
      <formula>1</formula>
    </cfRule>
  </conditionalFormatting>
  <conditionalFormatting sqref="D15655:K15655">
    <cfRule type="cellIs" dxfId="0" priority="34107" operator="equal">
      <formula>0</formula>
    </cfRule>
    <cfRule type="cellIs" dxfId="1" priority="34108" operator="equal">
      <formula>1</formula>
    </cfRule>
  </conditionalFormatting>
  <conditionalFormatting sqref="D15656:K15656">
    <cfRule type="cellIs" dxfId="0" priority="34109" operator="equal">
      <formula>0</formula>
    </cfRule>
    <cfRule type="cellIs" dxfId="1" priority="34110" operator="equal">
      <formula>1</formula>
    </cfRule>
  </conditionalFormatting>
  <conditionalFormatting sqref="D15657:K15657">
    <cfRule type="cellIs" dxfId="0" priority="34111" operator="equal">
      <formula>0</formula>
    </cfRule>
    <cfRule type="cellIs" dxfId="1" priority="34112" operator="equal">
      <formula>1</formula>
    </cfRule>
  </conditionalFormatting>
  <conditionalFormatting sqref="D15658:K15658">
    <cfRule type="cellIs" dxfId="0" priority="34113" operator="equal">
      <formula>0</formula>
    </cfRule>
    <cfRule type="cellIs" dxfId="1" priority="34114" operator="equal">
      <formula>1</formula>
    </cfRule>
  </conditionalFormatting>
  <conditionalFormatting sqref="D15659:K15659">
    <cfRule type="cellIs" dxfId="0" priority="34115" operator="equal">
      <formula>0</formula>
    </cfRule>
    <cfRule type="cellIs" dxfId="1" priority="34116" operator="equal">
      <formula>1</formula>
    </cfRule>
  </conditionalFormatting>
  <conditionalFormatting sqref="D1566">
    <cfRule type="colorScale" priority="3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60:K15660">
    <cfRule type="cellIs" dxfId="0" priority="34117" operator="equal">
      <formula>0</formula>
    </cfRule>
    <cfRule type="cellIs" dxfId="1" priority="34118" operator="equal">
      <formula>1</formula>
    </cfRule>
  </conditionalFormatting>
  <conditionalFormatting sqref="D15661:K15661">
    <cfRule type="cellIs" dxfId="0" priority="34119" operator="equal">
      <formula>0</formula>
    </cfRule>
    <cfRule type="cellIs" dxfId="1" priority="34120" operator="equal">
      <formula>1</formula>
    </cfRule>
  </conditionalFormatting>
  <conditionalFormatting sqref="D15662:K15662">
    <cfRule type="cellIs" dxfId="0" priority="34121" operator="equal">
      <formula>0</formula>
    </cfRule>
    <cfRule type="cellIs" dxfId="1" priority="34122" operator="equal">
      <formula>1</formula>
    </cfRule>
  </conditionalFormatting>
  <conditionalFormatting sqref="D15663:K15663">
    <cfRule type="cellIs" dxfId="0" priority="34123" operator="equal">
      <formula>0</formula>
    </cfRule>
    <cfRule type="cellIs" dxfId="1" priority="34124" operator="equal">
      <formula>1</formula>
    </cfRule>
  </conditionalFormatting>
  <conditionalFormatting sqref="D15664:K15664">
    <cfRule type="cellIs" dxfId="0" priority="34125" operator="equal">
      <formula>0</formula>
    </cfRule>
    <cfRule type="cellIs" dxfId="1" priority="34126" operator="equal">
      <formula>1</formula>
    </cfRule>
  </conditionalFormatting>
  <conditionalFormatting sqref="D15665:K15665">
    <cfRule type="cellIs" dxfId="0" priority="34127" operator="equal">
      <formula>0</formula>
    </cfRule>
    <cfRule type="cellIs" dxfId="1" priority="34128" operator="equal">
      <formula>1</formula>
    </cfRule>
  </conditionalFormatting>
  <conditionalFormatting sqref="D15666:K15666">
    <cfRule type="cellIs" dxfId="0" priority="34129" operator="equal">
      <formula>0</formula>
    </cfRule>
    <cfRule type="cellIs" dxfId="1" priority="34130" operator="equal">
      <formula>1</formula>
    </cfRule>
  </conditionalFormatting>
  <conditionalFormatting sqref="D15667">
    <cfRule type="colorScale" priority="34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70">
    <cfRule type="colorScale" priority="34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73">
    <cfRule type="colorScale" priority="34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76:K15676">
    <cfRule type="cellIs" dxfId="0" priority="34155" operator="equal">
      <formula>0</formula>
    </cfRule>
    <cfRule type="cellIs" dxfId="1" priority="34156" operator="equal">
      <formula>1</formula>
    </cfRule>
  </conditionalFormatting>
  <conditionalFormatting sqref="D15677:K15677">
    <cfRule type="cellIs" dxfId="0" priority="34157" operator="equal">
      <formula>0</formula>
    </cfRule>
    <cfRule type="cellIs" dxfId="1" priority="34158" operator="equal">
      <formula>1</formula>
    </cfRule>
  </conditionalFormatting>
  <conditionalFormatting sqref="D15678:K15678">
    <cfRule type="cellIs" dxfId="0" priority="34159" operator="equal">
      <formula>0</formula>
    </cfRule>
    <cfRule type="cellIs" dxfId="1" priority="34160" operator="equal">
      <formula>1</formula>
    </cfRule>
  </conditionalFormatting>
  <conditionalFormatting sqref="D15679:K15679">
    <cfRule type="cellIs" dxfId="0" priority="34161" operator="equal">
      <formula>0</formula>
    </cfRule>
    <cfRule type="cellIs" dxfId="1" priority="34162" operator="equal">
      <formula>1</formula>
    </cfRule>
  </conditionalFormatting>
  <conditionalFormatting sqref="D15680:K15680">
    <cfRule type="cellIs" dxfId="0" priority="34163" operator="equal">
      <formula>0</formula>
    </cfRule>
    <cfRule type="cellIs" dxfId="1" priority="34164" operator="equal">
      <formula>1</formula>
    </cfRule>
  </conditionalFormatting>
  <conditionalFormatting sqref="D15681:K15681">
    <cfRule type="cellIs" dxfId="0" priority="34165" operator="equal">
      <formula>0</formula>
    </cfRule>
    <cfRule type="cellIs" dxfId="1" priority="34166" operator="equal">
      <formula>1</formula>
    </cfRule>
  </conditionalFormatting>
  <conditionalFormatting sqref="D15682:K15682">
    <cfRule type="cellIs" dxfId="0" priority="34167" operator="equal">
      <formula>0</formula>
    </cfRule>
    <cfRule type="cellIs" dxfId="1" priority="34168" operator="equal">
      <formula>1</formula>
    </cfRule>
  </conditionalFormatting>
  <conditionalFormatting sqref="D15683:K15683">
    <cfRule type="cellIs" dxfId="0" priority="34169" operator="equal">
      <formula>0</formula>
    </cfRule>
    <cfRule type="cellIs" dxfId="1" priority="34170" operator="equal">
      <formula>1</formula>
    </cfRule>
  </conditionalFormatting>
  <conditionalFormatting sqref="D15684:K15684">
    <cfRule type="cellIs" dxfId="0" priority="34171" operator="equal">
      <formula>0</formula>
    </cfRule>
    <cfRule type="cellIs" dxfId="1" priority="34172" operator="equal">
      <formula>1</formula>
    </cfRule>
  </conditionalFormatting>
  <conditionalFormatting sqref="D15685">
    <cfRule type="colorScale" priority="34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88">
    <cfRule type="colorScale" priority="34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91:K15691">
    <cfRule type="cellIs" dxfId="0" priority="34189" operator="equal">
      <formula>0</formula>
    </cfRule>
    <cfRule type="cellIs" dxfId="1" priority="34190" operator="equal">
      <formula>1</formula>
    </cfRule>
  </conditionalFormatting>
  <conditionalFormatting sqref="D15692:K15692">
    <cfRule type="cellIs" dxfId="0" priority="34191" operator="equal">
      <formula>0</formula>
    </cfRule>
    <cfRule type="cellIs" dxfId="1" priority="34192" operator="equal">
      <formula>1</formula>
    </cfRule>
  </conditionalFormatting>
  <conditionalFormatting sqref="D15693:K15693">
    <cfRule type="cellIs" dxfId="0" priority="34193" operator="equal">
      <formula>0</formula>
    </cfRule>
    <cfRule type="cellIs" dxfId="1" priority="34194" operator="equal">
      <formula>1</formula>
    </cfRule>
  </conditionalFormatting>
  <conditionalFormatting sqref="D15694:K15694">
    <cfRule type="cellIs" dxfId="0" priority="34195" operator="equal">
      <formula>0</formula>
    </cfRule>
    <cfRule type="cellIs" dxfId="1" priority="34196" operator="equal">
      <formula>1</formula>
    </cfRule>
  </conditionalFormatting>
  <conditionalFormatting sqref="D15695:K15695">
    <cfRule type="cellIs" dxfId="0" priority="34197" operator="equal">
      <formula>0</formula>
    </cfRule>
    <cfRule type="cellIs" dxfId="1" priority="34198" operator="equal">
      <formula>1</formula>
    </cfRule>
  </conditionalFormatting>
  <conditionalFormatting sqref="D15696:K15696">
    <cfRule type="cellIs" dxfId="0" priority="34199" operator="equal">
      <formula>0</formula>
    </cfRule>
    <cfRule type="cellIs" dxfId="1" priority="34200" operator="equal">
      <formula>1</formula>
    </cfRule>
  </conditionalFormatting>
  <conditionalFormatting sqref="D15697:K15697">
    <cfRule type="cellIs" dxfId="0" priority="34201" operator="equal">
      <formula>0</formula>
    </cfRule>
    <cfRule type="cellIs" dxfId="1" priority="34202" operator="equal">
      <formula>1</formula>
    </cfRule>
  </conditionalFormatting>
  <conditionalFormatting sqref="D15698">
    <cfRule type="colorScale" priority="34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9:K1569">
    <cfRule type="cellIs" dxfId="0" priority="3287" operator="equal">
      <formula>0</formula>
    </cfRule>
    <cfRule type="cellIs" dxfId="1" priority="3288" operator="equal">
      <formula>1</formula>
    </cfRule>
  </conditionalFormatting>
  <conditionalFormatting sqref="D156:K156">
    <cfRule type="cellIs" dxfId="0" priority="295" operator="equal">
      <formula>0</formula>
    </cfRule>
    <cfRule type="cellIs" dxfId="1" priority="296" operator="equal">
      <formula>1</formula>
    </cfRule>
  </conditionalFormatting>
  <conditionalFormatting sqref="D15701">
    <cfRule type="colorScale" priority="34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704:K15704">
    <cfRule type="cellIs" dxfId="0" priority="34219" operator="equal">
      <formula>0</formula>
    </cfRule>
    <cfRule type="cellIs" dxfId="1" priority="34220" operator="equal">
      <formula>1</formula>
    </cfRule>
  </conditionalFormatting>
  <conditionalFormatting sqref="D15705:K15705">
    <cfRule type="cellIs" dxfId="0" priority="34221" operator="equal">
      <formula>0</formula>
    </cfRule>
    <cfRule type="cellIs" dxfId="1" priority="34222" operator="equal">
      <formula>1</formula>
    </cfRule>
  </conditionalFormatting>
  <conditionalFormatting sqref="D15706">
    <cfRule type="colorScale" priority="34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709">
    <cfRule type="colorScale" priority="34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70:K1570">
    <cfRule type="cellIs" dxfId="0" priority="3289" operator="equal">
      <formula>0</formula>
    </cfRule>
    <cfRule type="cellIs" dxfId="1" priority="3290" operator="equal">
      <formula>1</formula>
    </cfRule>
  </conditionalFormatting>
  <conditionalFormatting sqref="D15712:K15712">
    <cfRule type="cellIs" dxfId="0" priority="34239" operator="equal">
      <formula>0</formula>
    </cfRule>
    <cfRule type="cellIs" dxfId="1" priority="34240" operator="equal">
      <formula>1</formula>
    </cfRule>
  </conditionalFormatting>
  <conditionalFormatting sqref="D15713:K15713">
    <cfRule type="cellIs" dxfId="0" priority="34241" operator="equal">
      <formula>0</formula>
    </cfRule>
    <cfRule type="cellIs" dxfId="1" priority="34242" operator="equal">
      <formula>1</formula>
    </cfRule>
  </conditionalFormatting>
  <conditionalFormatting sqref="D15714">
    <cfRule type="colorScale" priority="34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717">
    <cfRule type="colorScale" priority="34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71:K1571">
    <cfRule type="cellIs" dxfId="0" priority="3291" operator="equal">
      <formula>0</formula>
    </cfRule>
    <cfRule type="cellIs" dxfId="1" priority="3292" operator="equal">
      <formula>1</formula>
    </cfRule>
  </conditionalFormatting>
  <conditionalFormatting sqref="D1572">
    <cfRule type="colorScale" priority="3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720:K15720">
    <cfRule type="cellIs" dxfId="0" priority="34259" operator="equal">
      <formula>0</formula>
    </cfRule>
    <cfRule type="cellIs" dxfId="1" priority="34260" operator="equal">
      <formula>1</formula>
    </cfRule>
  </conditionalFormatting>
  <conditionalFormatting sqref="D15721:K15721">
    <cfRule type="cellIs" dxfId="0" priority="34261" operator="equal">
      <formula>0</formula>
    </cfRule>
    <cfRule type="cellIs" dxfId="1" priority="34262" operator="equal">
      <formula>1</formula>
    </cfRule>
  </conditionalFormatting>
  <conditionalFormatting sqref="D15722:K15722">
    <cfRule type="cellIs" dxfId="0" priority="34263" operator="equal">
      <formula>0</formula>
    </cfRule>
    <cfRule type="cellIs" dxfId="1" priority="34264" operator="equal">
      <formula>1</formula>
    </cfRule>
  </conditionalFormatting>
  <conditionalFormatting sqref="D15723:K15723">
    <cfRule type="cellIs" dxfId="0" priority="34265" operator="equal">
      <formula>0</formula>
    </cfRule>
    <cfRule type="cellIs" dxfId="1" priority="34266" operator="equal">
      <formula>1</formula>
    </cfRule>
  </conditionalFormatting>
  <conditionalFormatting sqref="D15724:K15724">
    <cfRule type="cellIs" dxfId="0" priority="34267" operator="equal">
      <formula>0</formula>
    </cfRule>
    <cfRule type="cellIs" dxfId="1" priority="34268" operator="equal">
      <formula>1</formula>
    </cfRule>
  </conditionalFormatting>
  <conditionalFormatting sqref="D15725:K15725">
    <cfRule type="cellIs" dxfId="0" priority="34269" operator="equal">
      <formula>0</formula>
    </cfRule>
    <cfRule type="cellIs" dxfId="1" priority="34270" operator="equal">
      <formula>1</formula>
    </cfRule>
  </conditionalFormatting>
  <conditionalFormatting sqref="D15726:K15726">
    <cfRule type="cellIs" dxfId="0" priority="34271" operator="equal">
      <formula>0</formula>
    </cfRule>
    <cfRule type="cellIs" dxfId="1" priority="34272" operator="equal">
      <formula>1</formula>
    </cfRule>
  </conditionalFormatting>
  <conditionalFormatting sqref="D15727:K15727">
    <cfRule type="cellIs" dxfId="0" priority="34273" operator="equal">
      <formula>0</formula>
    </cfRule>
    <cfRule type="cellIs" dxfId="1" priority="34274" operator="equal">
      <formula>1</formula>
    </cfRule>
  </conditionalFormatting>
  <conditionalFormatting sqref="D15728:K15728">
    <cfRule type="cellIs" dxfId="0" priority="34275" operator="equal">
      <formula>0</formula>
    </cfRule>
    <cfRule type="cellIs" dxfId="1" priority="34276" operator="equal">
      <formula>1</formula>
    </cfRule>
  </conditionalFormatting>
  <conditionalFormatting sqref="D15729:K15729">
    <cfRule type="cellIs" dxfId="0" priority="34277" operator="equal">
      <formula>0</formula>
    </cfRule>
    <cfRule type="cellIs" dxfId="1" priority="34278" operator="equal">
      <formula>1</formula>
    </cfRule>
  </conditionalFormatting>
  <conditionalFormatting sqref="D15730:K15730">
    <cfRule type="cellIs" dxfId="0" priority="34279" operator="equal">
      <formula>0</formula>
    </cfRule>
    <cfRule type="cellIs" dxfId="1" priority="34280" operator="equal">
      <formula>1</formula>
    </cfRule>
  </conditionalFormatting>
  <conditionalFormatting sqref="D15731:K15731">
    <cfRule type="cellIs" dxfId="0" priority="34281" operator="equal">
      <formula>0</formula>
    </cfRule>
    <cfRule type="cellIs" dxfId="1" priority="34282" operator="equal">
      <formula>1</formula>
    </cfRule>
  </conditionalFormatting>
  <conditionalFormatting sqref="D15732:K15732">
    <cfRule type="cellIs" dxfId="0" priority="34283" operator="equal">
      <formula>0</formula>
    </cfRule>
    <cfRule type="cellIs" dxfId="1" priority="34284" operator="equal">
      <formula>1</formula>
    </cfRule>
  </conditionalFormatting>
  <conditionalFormatting sqref="D15733:K15733">
    <cfRule type="cellIs" dxfId="0" priority="34285" operator="equal">
      <formula>0</formula>
    </cfRule>
    <cfRule type="cellIs" dxfId="1" priority="34286" operator="equal">
      <formula>1</formula>
    </cfRule>
  </conditionalFormatting>
  <conditionalFormatting sqref="D15734:K15734">
    <cfRule type="cellIs" dxfId="0" priority="34287" operator="equal">
      <formula>0</formula>
    </cfRule>
    <cfRule type="cellIs" dxfId="1" priority="34288" operator="equal">
      <formula>1</formula>
    </cfRule>
  </conditionalFormatting>
  <conditionalFormatting sqref="D15735:K15735">
    <cfRule type="cellIs" dxfId="0" priority="34289" operator="equal">
      <formula>0</formula>
    </cfRule>
    <cfRule type="cellIs" dxfId="1" priority="34290" operator="equal">
      <formula>1</formula>
    </cfRule>
  </conditionalFormatting>
  <conditionalFormatting sqref="D15736:K15736">
    <cfRule type="cellIs" dxfId="0" priority="34291" operator="equal">
      <formula>0</formula>
    </cfRule>
    <cfRule type="cellIs" dxfId="1" priority="34292" operator="equal">
      <formula>1</formula>
    </cfRule>
  </conditionalFormatting>
  <conditionalFormatting sqref="D15737:K15737">
    <cfRule type="cellIs" dxfId="0" priority="34293" operator="equal">
      <formula>0</formula>
    </cfRule>
    <cfRule type="cellIs" dxfId="1" priority="34294" operator="equal">
      <formula>1</formula>
    </cfRule>
  </conditionalFormatting>
  <conditionalFormatting sqref="D15738:K15738">
    <cfRule type="cellIs" dxfId="0" priority="34295" operator="equal">
      <formula>0</formula>
    </cfRule>
    <cfRule type="cellIs" dxfId="1" priority="34296" operator="equal">
      <formula>1</formula>
    </cfRule>
  </conditionalFormatting>
  <conditionalFormatting sqref="D15739:K15739">
    <cfRule type="cellIs" dxfId="0" priority="34297" operator="equal">
      <formula>0</formula>
    </cfRule>
    <cfRule type="cellIs" dxfId="1" priority="34298" operator="equal">
      <formula>1</formula>
    </cfRule>
  </conditionalFormatting>
  <conditionalFormatting sqref="D15740">
    <cfRule type="colorScale" priority="34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743">
    <cfRule type="colorScale" priority="34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746:K15746">
    <cfRule type="cellIs" dxfId="0" priority="34315" operator="equal">
      <formula>0</formula>
    </cfRule>
    <cfRule type="cellIs" dxfId="1" priority="34316" operator="equal">
      <formula>1</formula>
    </cfRule>
  </conditionalFormatting>
  <conditionalFormatting sqref="D15747:K15747">
    <cfRule type="cellIs" dxfId="0" priority="34317" operator="equal">
      <formula>0</formula>
    </cfRule>
    <cfRule type="cellIs" dxfId="1" priority="34318" operator="equal">
      <formula>1</formula>
    </cfRule>
  </conditionalFormatting>
  <conditionalFormatting sqref="D15748:K15748">
    <cfRule type="cellIs" dxfId="0" priority="34319" operator="equal">
      <formula>0</formula>
    </cfRule>
    <cfRule type="cellIs" dxfId="1" priority="34320" operator="equal">
      <formula>1</formula>
    </cfRule>
  </conditionalFormatting>
  <conditionalFormatting sqref="D15749:K15749">
    <cfRule type="cellIs" dxfId="0" priority="34321" operator="equal">
      <formula>0</formula>
    </cfRule>
    <cfRule type="cellIs" dxfId="1" priority="34322" operator="equal">
      <formula>1</formula>
    </cfRule>
  </conditionalFormatting>
  <conditionalFormatting sqref="D1575">
    <cfRule type="colorScale" priority="3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750:K15750">
    <cfRule type="cellIs" dxfId="0" priority="34323" operator="equal">
      <formula>0</formula>
    </cfRule>
    <cfRule type="cellIs" dxfId="1" priority="34324" operator="equal">
      <formula>1</formula>
    </cfRule>
  </conditionalFormatting>
  <conditionalFormatting sqref="D15751:K15751">
    <cfRule type="cellIs" dxfId="0" priority="34325" operator="equal">
      <formula>0</formula>
    </cfRule>
    <cfRule type="cellIs" dxfId="1" priority="34326" operator="equal">
      <formula>1</formula>
    </cfRule>
  </conditionalFormatting>
  <conditionalFormatting sqref="D15752:K15752">
    <cfRule type="cellIs" dxfId="0" priority="34327" operator="equal">
      <formula>0</formula>
    </cfRule>
    <cfRule type="cellIs" dxfId="1" priority="34328" operator="equal">
      <formula>1</formula>
    </cfRule>
  </conditionalFormatting>
  <conditionalFormatting sqref="D15753:K15753">
    <cfRule type="cellIs" dxfId="0" priority="34329" operator="equal">
      <formula>0</formula>
    </cfRule>
    <cfRule type="cellIs" dxfId="1" priority="34330" operator="equal">
      <formula>1</formula>
    </cfRule>
  </conditionalFormatting>
  <conditionalFormatting sqref="D15754:K15754">
    <cfRule type="cellIs" dxfId="0" priority="34331" operator="equal">
      <formula>0</formula>
    </cfRule>
    <cfRule type="cellIs" dxfId="1" priority="34332" operator="equal">
      <formula>1</formula>
    </cfRule>
  </conditionalFormatting>
  <conditionalFormatting sqref="D15755:K15755">
    <cfRule type="cellIs" dxfId="0" priority="34333" operator="equal">
      <formula>0</formula>
    </cfRule>
    <cfRule type="cellIs" dxfId="1" priority="34334" operator="equal">
      <formula>1</formula>
    </cfRule>
  </conditionalFormatting>
  <conditionalFormatting sqref="D15756:K15756">
    <cfRule type="cellIs" dxfId="0" priority="34335" operator="equal">
      <formula>0</formula>
    </cfRule>
    <cfRule type="cellIs" dxfId="1" priority="34336" operator="equal">
      <formula>1</formula>
    </cfRule>
  </conditionalFormatting>
  <conditionalFormatting sqref="D15757:K15757">
    <cfRule type="cellIs" dxfId="0" priority="34337" operator="equal">
      <formula>0</formula>
    </cfRule>
    <cfRule type="cellIs" dxfId="1" priority="34338" operator="equal">
      <formula>1</formula>
    </cfRule>
  </conditionalFormatting>
  <conditionalFormatting sqref="D15758:K15758">
    <cfRule type="cellIs" dxfId="0" priority="34339" operator="equal">
      <formula>0</formula>
    </cfRule>
    <cfRule type="cellIs" dxfId="1" priority="34340" operator="equal">
      <formula>1</formula>
    </cfRule>
  </conditionalFormatting>
  <conditionalFormatting sqref="D15759:K15759">
    <cfRule type="cellIs" dxfId="0" priority="34341" operator="equal">
      <formula>0</formula>
    </cfRule>
    <cfRule type="cellIs" dxfId="1" priority="34342" operator="equal">
      <formula>1</formula>
    </cfRule>
  </conditionalFormatting>
  <conditionalFormatting sqref="D15760:K15760">
    <cfRule type="cellIs" dxfId="0" priority="34343" operator="equal">
      <formula>0</formula>
    </cfRule>
    <cfRule type="cellIs" dxfId="1" priority="34344" operator="equal">
      <formula>1</formula>
    </cfRule>
  </conditionalFormatting>
  <conditionalFormatting sqref="D15761:K15761">
    <cfRule type="cellIs" dxfId="0" priority="34345" operator="equal">
      <formula>0</formula>
    </cfRule>
    <cfRule type="cellIs" dxfId="1" priority="34346" operator="equal">
      <formula>1</formula>
    </cfRule>
  </conditionalFormatting>
  <conditionalFormatting sqref="D15762:K15762">
    <cfRule type="cellIs" dxfId="0" priority="34347" operator="equal">
      <formula>0</formula>
    </cfRule>
    <cfRule type="cellIs" dxfId="1" priority="34348" operator="equal">
      <formula>1</formula>
    </cfRule>
  </conditionalFormatting>
  <conditionalFormatting sqref="D15763:K15763">
    <cfRule type="cellIs" dxfId="0" priority="34349" operator="equal">
      <formula>0</formula>
    </cfRule>
    <cfRule type="cellIs" dxfId="1" priority="34350" operator="equal">
      <formula>1</formula>
    </cfRule>
  </conditionalFormatting>
  <conditionalFormatting sqref="D15764:K15764">
    <cfRule type="cellIs" dxfId="0" priority="34351" operator="equal">
      <formula>0</formula>
    </cfRule>
    <cfRule type="cellIs" dxfId="1" priority="34352" operator="equal">
      <formula>1</formula>
    </cfRule>
  </conditionalFormatting>
  <conditionalFormatting sqref="D15765:K15765">
    <cfRule type="cellIs" dxfId="0" priority="34353" operator="equal">
      <formula>0</formula>
    </cfRule>
    <cfRule type="cellIs" dxfId="1" priority="34354" operator="equal">
      <formula>1</formula>
    </cfRule>
  </conditionalFormatting>
  <conditionalFormatting sqref="D15766:K15766">
    <cfRule type="cellIs" dxfId="0" priority="34355" operator="equal">
      <formula>0</formula>
    </cfRule>
    <cfRule type="cellIs" dxfId="1" priority="34356" operator="equal">
      <formula>1</formula>
    </cfRule>
  </conditionalFormatting>
  <conditionalFormatting sqref="D15767:K15767">
    <cfRule type="cellIs" dxfId="0" priority="34357" operator="equal">
      <formula>0</formula>
    </cfRule>
    <cfRule type="cellIs" dxfId="1" priority="34358" operator="equal">
      <formula>1</formula>
    </cfRule>
  </conditionalFormatting>
  <conditionalFormatting sqref="D15768:K15768">
    <cfRule type="cellIs" dxfId="0" priority="34359" operator="equal">
      <formula>0</formula>
    </cfRule>
    <cfRule type="cellIs" dxfId="1" priority="34360" operator="equal">
      <formula>1</formula>
    </cfRule>
  </conditionalFormatting>
  <conditionalFormatting sqref="D15769:K15769">
    <cfRule type="cellIs" dxfId="0" priority="34361" operator="equal">
      <formula>0</formula>
    </cfRule>
    <cfRule type="cellIs" dxfId="1" priority="34362" operator="equal">
      <formula>1</formula>
    </cfRule>
  </conditionalFormatting>
  <conditionalFormatting sqref="D15770:K15770">
    <cfRule type="cellIs" dxfId="0" priority="34363" operator="equal">
      <formula>0</formula>
    </cfRule>
    <cfRule type="cellIs" dxfId="1" priority="34364" operator="equal">
      <formula>1</formula>
    </cfRule>
  </conditionalFormatting>
  <conditionalFormatting sqref="D15771:K15771">
    <cfRule type="cellIs" dxfId="0" priority="34365" operator="equal">
      <formula>0</formula>
    </cfRule>
    <cfRule type="cellIs" dxfId="1" priority="34366" operator="equal">
      <formula>1</formula>
    </cfRule>
  </conditionalFormatting>
  <conditionalFormatting sqref="D15772:K15772">
    <cfRule type="cellIs" dxfId="0" priority="34367" operator="equal">
      <formula>0</formula>
    </cfRule>
    <cfRule type="cellIs" dxfId="1" priority="34368" operator="equal">
      <formula>1</formula>
    </cfRule>
  </conditionalFormatting>
  <conditionalFormatting sqref="D15773">
    <cfRule type="colorScale" priority="34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776:K15776">
    <cfRule type="cellIs" dxfId="0" priority="34377" operator="equal">
      <formula>0</formula>
    </cfRule>
    <cfRule type="cellIs" dxfId="1" priority="34378" operator="equal">
      <formula>1</formula>
    </cfRule>
  </conditionalFormatting>
  <conditionalFormatting sqref="D15777:K15777">
    <cfRule type="cellIs" dxfId="0" priority="34379" operator="equal">
      <formula>0</formula>
    </cfRule>
    <cfRule type="cellIs" dxfId="1" priority="34380" operator="equal">
      <formula>1</formula>
    </cfRule>
  </conditionalFormatting>
  <conditionalFormatting sqref="D15778:K15778">
    <cfRule type="cellIs" dxfId="0" priority="34381" operator="equal">
      <formula>0</formula>
    </cfRule>
    <cfRule type="cellIs" dxfId="1" priority="34382" operator="equal">
      <formula>1</formula>
    </cfRule>
  </conditionalFormatting>
  <conditionalFormatting sqref="D15779:K15779">
    <cfRule type="cellIs" dxfId="0" priority="34383" operator="equal">
      <formula>0</formula>
    </cfRule>
    <cfRule type="cellIs" dxfId="1" priority="34384" operator="equal">
      <formula>1</formula>
    </cfRule>
  </conditionalFormatting>
  <conditionalFormatting sqref="D15780:K15780">
    <cfRule type="cellIs" dxfId="0" priority="34385" operator="equal">
      <formula>0</formula>
    </cfRule>
    <cfRule type="cellIs" dxfId="1" priority="34386" operator="equal">
      <formula>1</formula>
    </cfRule>
  </conditionalFormatting>
  <conditionalFormatting sqref="D15781:K15781">
    <cfRule type="cellIs" dxfId="0" priority="34387" operator="equal">
      <formula>0</formula>
    </cfRule>
    <cfRule type="cellIs" dxfId="1" priority="34388" operator="equal">
      <formula>1</formula>
    </cfRule>
  </conditionalFormatting>
  <conditionalFormatting sqref="D15782:K15782">
    <cfRule type="cellIs" dxfId="0" priority="34389" operator="equal">
      <formula>0</formula>
    </cfRule>
    <cfRule type="cellIs" dxfId="1" priority="34390" operator="equal">
      <formula>1</formula>
    </cfRule>
  </conditionalFormatting>
  <conditionalFormatting sqref="D15783:K15783">
    <cfRule type="cellIs" dxfId="0" priority="34391" operator="equal">
      <formula>0</formula>
    </cfRule>
    <cfRule type="cellIs" dxfId="1" priority="34392" operator="equal">
      <formula>1</formula>
    </cfRule>
  </conditionalFormatting>
  <conditionalFormatting sqref="D15784:K15784">
    <cfRule type="cellIs" dxfId="0" priority="34393" operator="equal">
      <formula>0</formula>
    </cfRule>
    <cfRule type="cellIs" dxfId="1" priority="34394" operator="equal">
      <formula>1</formula>
    </cfRule>
  </conditionalFormatting>
  <conditionalFormatting sqref="D15785:K15785">
    <cfRule type="cellIs" dxfId="0" priority="34395" operator="equal">
      <formula>0</formula>
    </cfRule>
    <cfRule type="cellIs" dxfId="1" priority="34396" operator="equal">
      <formula>1</formula>
    </cfRule>
  </conditionalFormatting>
  <conditionalFormatting sqref="D15786:K15786">
    <cfRule type="cellIs" dxfId="0" priority="34397" operator="equal">
      <formula>0</formula>
    </cfRule>
    <cfRule type="cellIs" dxfId="1" priority="34398" operator="equal">
      <formula>1</formula>
    </cfRule>
  </conditionalFormatting>
  <conditionalFormatting sqref="D15787:K15787">
    <cfRule type="cellIs" dxfId="0" priority="34399" operator="equal">
      <formula>0</formula>
    </cfRule>
    <cfRule type="cellIs" dxfId="1" priority="34400" operator="equal">
      <formula>1</formula>
    </cfRule>
  </conditionalFormatting>
  <conditionalFormatting sqref="D15788:K15788">
    <cfRule type="cellIs" dxfId="0" priority="34401" operator="equal">
      <formula>0</formula>
    </cfRule>
    <cfRule type="cellIs" dxfId="1" priority="34402" operator="equal">
      <formula>1</formula>
    </cfRule>
  </conditionalFormatting>
  <conditionalFormatting sqref="D15789:K15789">
    <cfRule type="cellIs" dxfId="0" priority="34403" operator="equal">
      <formula>0</formula>
    </cfRule>
    <cfRule type="cellIs" dxfId="1" priority="34404" operator="equal">
      <formula>1</formula>
    </cfRule>
  </conditionalFormatting>
  <conditionalFormatting sqref="D1578:K1578">
    <cfRule type="cellIs" dxfId="0" priority="3309" operator="equal">
      <formula>0</formula>
    </cfRule>
    <cfRule type="cellIs" dxfId="1" priority="3310" operator="equal">
      <formula>1</formula>
    </cfRule>
  </conditionalFormatting>
  <conditionalFormatting sqref="D15790:K15790">
    <cfRule type="cellIs" dxfId="0" priority="34405" operator="equal">
      <formula>0</formula>
    </cfRule>
    <cfRule type="cellIs" dxfId="1" priority="34406" operator="equal">
      <formula>1</formula>
    </cfRule>
  </conditionalFormatting>
  <conditionalFormatting sqref="D15791:K15791">
    <cfRule type="cellIs" dxfId="0" priority="34407" operator="equal">
      <formula>0</formula>
    </cfRule>
    <cfRule type="cellIs" dxfId="1" priority="34408" operator="equal">
      <formula>1</formula>
    </cfRule>
  </conditionalFormatting>
  <conditionalFormatting sqref="D15792:K15792">
    <cfRule type="cellIs" dxfId="0" priority="34409" operator="equal">
      <formula>0</formula>
    </cfRule>
    <cfRule type="cellIs" dxfId="1" priority="34410" operator="equal">
      <formula>1</formula>
    </cfRule>
  </conditionalFormatting>
  <conditionalFormatting sqref="D15793:K15793">
    <cfRule type="cellIs" dxfId="0" priority="34411" operator="equal">
      <formula>0</formula>
    </cfRule>
    <cfRule type="cellIs" dxfId="1" priority="34412" operator="equal">
      <formula>1</formula>
    </cfRule>
  </conditionalFormatting>
  <conditionalFormatting sqref="D15794:K15794">
    <cfRule type="cellIs" dxfId="0" priority="34413" operator="equal">
      <formula>0</formula>
    </cfRule>
    <cfRule type="cellIs" dxfId="1" priority="34414" operator="equal">
      <formula>1</formula>
    </cfRule>
  </conditionalFormatting>
  <conditionalFormatting sqref="D15795:K15795">
    <cfRule type="cellIs" dxfId="0" priority="34415" operator="equal">
      <formula>0</formula>
    </cfRule>
    <cfRule type="cellIs" dxfId="1" priority="34416" operator="equal">
      <formula>1</formula>
    </cfRule>
  </conditionalFormatting>
  <conditionalFormatting sqref="D15796:K15796">
    <cfRule type="cellIs" dxfId="0" priority="34417" operator="equal">
      <formula>0</formula>
    </cfRule>
    <cfRule type="cellIs" dxfId="1" priority="34418" operator="equal">
      <formula>1</formula>
    </cfRule>
  </conditionalFormatting>
  <conditionalFormatting sqref="D15797:K15797">
    <cfRule type="cellIs" dxfId="0" priority="34419" operator="equal">
      <formula>0</formula>
    </cfRule>
    <cfRule type="cellIs" dxfId="1" priority="34420" operator="equal">
      <formula>1</formula>
    </cfRule>
  </conditionalFormatting>
  <conditionalFormatting sqref="D15798:K15798">
    <cfRule type="cellIs" dxfId="0" priority="34421" operator="equal">
      <formula>0</formula>
    </cfRule>
    <cfRule type="cellIs" dxfId="1" priority="34422" operator="equal">
      <formula>1</formula>
    </cfRule>
  </conditionalFormatting>
  <conditionalFormatting sqref="D15799">
    <cfRule type="colorScale" priority="34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79:K1579">
    <cfRule type="cellIs" dxfId="0" priority="3311" operator="equal">
      <formula>0</formula>
    </cfRule>
    <cfRule type="cellIs" dxfId="1" priority="3312" operator="equal">
      <formula>1</formula>
    </cfRule>
  </conditionalFormatting>
  <conditionalFormatting sqref="D157:K157">
    <cfRule type="cellIs" dxfId="0" priority="297" operator="equal">
      <formula>0</formula>
    </cfRule>
    <cfRule type="cellIs" dxfId="1" priority="298" operator="equal">
      <formula>1</formula>
    </cfRule>
  </conditionalFormatting>
  <conditionalFormatting sqref="D15802">
    <cfRule type="colorScale" priority="34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05:K15805">
    <cfRule type="cellIs" dxfId="0" priority="34439" operator="equal">
      <formula>0</formula>
    </cfRule>
    <cfRule type="cellIs" dxfId="1" priority="34440" operator="equal">
      <formula>1</formula>
    </cfRule>
  </conditionalFormatting>
  <conditionalFormatting sqref="D15806:K15806">
    <cfRule type="cellIs" dxfId="0" priority="34441" operator="equal">
      <formula>0</formula>
    </cfRule>
    <cfRule type="cellIs" dxfId="1" priority="34442" operator="equal">
      <formula>1</formula>
    </cfRule>
  </conditionalFormatting>
  <conditionalFormatting sqref="D15807:K15807">
    <cfRule type="cellIs" dxfId="0" priority="34443" operator="equal">
      <formula>0</formula>
    </cfRule>
    <cfRule type="cellIs" dxfId="1" priority="34444" operator="equal">
      <formula>1</formula>
    </cfRule>
  </conditionalFormatting>
  <conditionalFormatting sqref="D15808:K15808">
    <cfRule type="cellIs" dxfId="0" priority="34445" operator="equal">
      <formula>0</formula>
    </cfRule>
    <cfRule type="cellIs" dxfId="1" priority="34446" operator="equal">
      <formula>1</formula>
    </cfRule>
  </conditionalFormatting>
  <conditionalFormatting sqref="D15809:K15809">
    <cfRule type="cellIs" dxfId="0" priority="34447" operator="equal">
      <formula>0</formula>
    </cfRule>
    <cfRule type="cellIs" dxfId="1" priority="34448" operator="equal">
      <formula>1</formula>
    </cfRule>
  </conditionalFormatting>
  <conditionalFormatting sqref="D1580:K1580">
    <cfRule type="cellIs" dxfId="0" priority="3313" operator="equal">
      <formula>0</formula>
    </cfRule>
    <cfRule type="cellIs" dxfId="1" priority="3314" operator="equal">
      <formula>1</formula>
    </cfRule>
  </conditionalFormatting>
  <conditionalFormatting sqref="D15810:K15810">
    <cfRule type="cellIs" dxfId="0" priority="34449" operator="equal">
      <formula>0</formula>
    </cfRule>
    <cfRule type="cellIs" dxfId="1" priority="34450" operator="equal">
      <formula>1</formula>
    </cfRule>
  </conditionalFormatting>
  <conditionalFormatting sqref="D15811:K15811">
    <cfRule type="cellIs" dxfId="0" priority="34451" operator="equal">
      <formula>0</formula>
    </cfRule>
    <cfRule type="cellIs" dxfId="1" priority="34452" operator="equal">
      <formula>1</formula>
    </cfRule>
  </conditionalFormatting>
  <conditionalFormatting sqref="D15812:K15812">
    <cfRule type="cellIs" dxfId="0" priority="34453" operator="equal">
      <formula>0</formula>
    </cfRule>
    <cfRule type="cellIs" dxfId="1" priority="34454" operator="equal">
      <formula>1</formula>
    </cfRule>
  </conditionalFormatting>
  <conditionalFormatting sqref="D15813">
    <cfRule type="colorScale" priority="34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16">
    <cfRule type="colorScale" priority="34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19:K15819">
    <cfRule type="cellIs" dxfId="0" priority="34471" operator="equal">
      <formula>0</formula>
    </cfRule>
    <cfRule type="cellIs" dxfId="1" priority="34472" operator="equal">
      <formula>1</formula>
    </cfRule>
  </conditionalFormatting>
  <conditionalFormatting sqref="D1581:K1581">
    <cfRule type="cellIs" dxfId="0" priority="3315" operator="equal">
      <formula>0</formula>
    </cfRule>
    <cfRule type="cellIs" dxfId="1" priority="3316" operator="equal">
      <formula>1</formula>
    </cfRule>
  </conditionalFormatting>
  <conditionalFormatting sqref="D15820:K15820">
    <cfRule type="cellIs" dxfId="0" priority="34473" operator="equal">
      <formula>0</formula>
    </cfRule>
    <cfRule type="cellIs" dxfId="1" priority="34474" operator="equal">
      <formula>1</formula>
    </cfRule>
  </conditionalFormatting>
  <conditionalFormatting sqref="D15821:K15821">
    <cfRule type="cellIs" dxfId="0" priority="34475" operator="equal">
      <formula>0</formula>
    </cfRule>
    <cfRule type="cellIs" dxfId="1" priority="34476" operator="equal">
      <formula>1</formula>
    </cfRule>
  </conditionalFormatting>
  <conditionalFormatting sqref="D15822">
    <cfRule type="colorScale" priority="34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25">
    <cfRule type="colorScale" priority="34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28:K15828">
    <cfRule type="cellIs" dxfId="0" priority="34493" operator="equal">
      <formula>0</formula>
    </cfRule>
    <cfRule type="cellIs" dxfId="1" priority="34494" operator="equal">
      <formula>1</formula>
    </cfRule>
  </conditionalFormatting>
  <conditionalFormatting sqref="D15829:K15829">
    <cfRule type="cellIs" dxfId="0" priority="34495" operator="equal">
      <formula>0</formula>
    </cfRule>
    <cfRule type="cellIs" dxfId="1" priority="34496" operator="equal">
      <formula>1</formula>
    </cfRule>
  </conditionalFormatting>
  <conditionalFormatting sqref="D1582:K1582">
    <cfRule type="cellIs" dxfId="0" priority="3317" operator="equal">
      <formula>0</formula>
    </cfRule>
    <cfRule type="cellIs" dxfId="1" priority="3318" operator="equal">
      <formula>1</formula>
    </cfRule>
  </conditionalFormatting>
  <conditionalFormatting sqref="D15830:K15830">
    <cfRule type="cellIs" dxfId="0" priority="34497" operator="equal">
      <formula>0</formula>
    </cfRule>
    <cfRule type="cellIs" dxfId="1" priority="34498" operator="equal">
      <formula>1</formula>
    </cfRule>
  </conditionalFormatting>
  <conditionalFormatting sqref="D15831:K15831">
    <cfRule type="cellIs" dxfId="0" priority="34499" operator="equal">
      <formula>0</formula>
    </cfRule>
    <cfRule type="cellIs" dxfId="1" priority="34500" operator="equal">
      <formula>1</formula>
    </cfRule>
  </conditionalFormatting>
  <conditionalFormatting sqref="D15832:K15832">
    <cfRule type="cellIs" dxfId="0" priority="34501" operator="equal">
      <formula>0</formula>
    </cfRule>
    <cfRule type="cellIs" dxfId="1" priority="34502" operator="equal">
      <formula>1</formula>
    </cfRule>
  </conditionalFormatting>
  <conditionalFormatting sqref="D15833:K15833">
    <cfRule type="cellIs" dxfId="0" priority="34503" operator="equal">
      <formula>0</formula>
    </cfRule>
    <cfRule type="cellIs" dxfId="1" priority="34504" operator="equal">
      <formula>1</formula>
    </cfRule>
  </conditionalFormatting>
  <conditionalFormatting sqref="D15834:K15834">
    <cfRule type="cellIs" dxfId="0" priority="34505" operator="equal">
      <formula>0</formula>
    </cfRule>
    <cfRule type="cellIs" dxfId="1" priority="34506" operator="equal">
      <formula>1</formula>
    </cfRule>
  </conditionalFormatting>
  <conditionalFormatting sqref="D15835:K15835">
    <cfRule type="cellIs" dxfId="0" priority="34507" operator="equal">
      <formula>0</formula>
    </cfRule>
    <cfRule type="cellIs" dxfId="1" priority="34508" operator="equal">
      <formula>1</formula>
    </cfRule>
  </conditionalFormatting>
  <conditionalFormatting sqref="D15836">
    <cfRule type="colorScale" priority="34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39">
    <cfRule type="colorScale" priority="34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3:K1583">
    <cfRule type="cellIs" dxfId="0" priority="3319" operator="equal">
      <formula>0</formula>
    </cfRule>
    <cfRule type="cellIs" dxfId="1" priority="3320" operator="equal">
      <formula>1</formula>
    </cfRule>
  </conditionalFormatting>
  <conditionalFormatting sqref="D15842:K15842">
    <cfRule type="cellIs" dxfId="0" priority="34525" operator="equal">
      <formula>0</formula>
    </cfRule>
    <cfRule type="cellIs" dxfId="1" priority="34526" operator="equal">
      <formula>1</formula>
    </cfRule>
  </conditionalFormatting>
  <conditionalFormatting sqref="D15843:K15843">
    <cfRule type="cellIs" dxfId="0" priority="34527" operator="equal">
      <formula>0</formula>
    </cfRule>
    <cfRule type="cellIs" dxfId="1" priority="34528" operator="equal">
      <formula>1</formula>
    </cfRule>
  </conditionalFormatting>
  <conditionalFormatting sqref="D15844:K15844">
    <cfRule type="cellIs" dxfId="0" priority="34529" operator="equal">
      <formula>0</formula>
    </cfRule>
    <cfRule type="cellIs" dxfId="1" priority="34530" operator="equal">
      <formula>1</formula>
    </cfRule>
  </conditionalFormatting>
  <conditionalFormatting sqref="D15845:K15845">
    <cfRule type="cellIs" dxfId="0" priority="34531" operator="equal">
      <formula>0</formula>
    </cfRule>
    <cfRule type="cellIs" dxfId="1" priority="34532" operator="equal">
      <formula>1</formula>
    </cfRule>
  </conditionalFormatting>
  <conditionalFormatting sqref="D15846:K15846">
    <cfRule type="cellIs" dxfId="0" priority="34533" operator="equal">
      <formula>0</formula>
    </cfRule>
    <cfRule type="cellIs" dxfId="1" priority="34534" operator="equal">
      <formula>1</formula>
    </cfRule>
  </conditionalFormatting>
  <conditionalFormatting sqref="D15847:K15847">
    <cfRule type="cellIs" dxfId="0" priority="34535" operator="equal">
      <formula>0</formula>
    </cfRule>
    <cfRule type="cellIs" dxfId="1" priority="34536" operator="equal">
      <formula>1</formula>
    </cfRule>
  </conditionalFormatting>
  <conditionalFormatting sqref="D15848:K15848">
    <cfRule type="cellIs" dxfId="0" priority="34537" operator="equal">
      <formula>0</formula>
    </cfRule>
    <cfRule type="cellIs" dxfId="1" priority="34538" operator="equal">
      <formula>1</formula>
    </cfRule>
  </conditionalFormatting>
  <conditionalFormatting sqref="D15849">
    <cfRule type="colorScale" priority="34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4:K1584">
    <cfRule type="cellIs" dxfId="0" priority="3321" operator="equal">
      <formula>0</formula>
    </cfRule>
    <cfRule type="cellIs" dxfId="1" priority="3322" operator="equal">
      <formula>1</formula>
    </cfRule>
  </conditionalFormatting>
  <conditionalFormatting sqref="D15852">
    <cfRule type="colorScale" priority="34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55:K15855">
    <cfRule type="cellIs" dxfId="0" priority="34555" operator="equal">
      <formula>0</formula>
    </cfRule>
    <cfRule type="cellIs" dxfId="1" priority="34556" operator="equal">
      <formula>1</formula>
    </cfRule>
  </conditionalFormatting>
  <conditionalFormatting sqref="D15856:K15856">
    <cfRule type="cellIs" dxfId="0" priority="34557" operator="equal">
      <formula>0</formula>
    </cfRule>
    <cfRule type="cellIs" dxfId="1" priority="34558" operator="equal">
      <formula>1</formula>
    </cfRule>
  </conditionalFormatting>
  <conditionalFormatting sqref="D15857:K15857">
    <cfRule type="cellIs" dxfId="0" priority="34559" operator="equal">
      <formula>0</formula>
    </cfRule>
    <cfRule type="cellIs" dxfId="1" priority="34560" operator="equal">
      <formula>1</formula>
    </cfRule>
  </conditionalFormatting>
  <conditionalFormatting sqref="D15858:K15858">
    <cfRule type="cellIs" dxfId="0" priority="34561" operator="equal">
      <formula>0</formula>
    </cfRule>
    <cfRule type="cellIs" dxfId="1" priority="34562" operator="equal">
      <formula>1</formula>
    </cfRule>
  </conditionalFormatting>
  <conditionalFormatting sqref="D15859:K15859">
    <cfRule type="cellIs" dxfId="0" priority="34563" operator="equal">
      <formula>0</formula>
    </cfRule>
    <cfRule type="cellIs" dxfId="1" priority="34564" operator="equal">
      <formula>1</formula>
    </cfRule>
  </conditionalFormatting>
  <conditionalFormatting sqref="D1585:K1585">
    <cfRule type="cellIs" dxfId="0" priority="3323" operator="equal">
      <formula>0</formula>
    </cfRule>
    <cfRule type="cellIs" dxfId="1" priority="3324" operator="equal">
      <formula>1</formula>
    </cfRule>
  </conditionalFormatting>
  <conditionalFormatting sqref="D15860:K15860">
    <cfRule type="cellIs" dxfId="0" priority="34565" operator="equal">
      <formula>0</formula>
    </cfRule>
    <cfRule type="cellIs" dxfId="1" priority="34566" operator="equal">
      <formula>1</formula>
    </cfRule>
  </conditionalFormatting>
  <conditionalFormatting sqref="D15861:K15861">
    <cfRule type="cellIs" dxfId="0" priority="34567" operator="equal">
      <formula>0</formula>
    </cfRule>
    <cfRule type="cellIs" dxfId="1" priority="34568" operator="equal">
      <formula>1</formula>
    </cfRule>
  </conditionalFormatting>
  <conditionalFormatting sqref="D15862:K15862">
    <cfRule type="cellIs" dxfId="0" priority="34569" operator="equal">
      <formula>0</formula>
    </cfRule>
    <cfRule type="cellIs" dxfId="1" priority="34570" operator="equal">
      <formula>1</formula>
    </cfRule>
  </conditionalFormatting>
  <conditionalFormatting sqref="D15863:K15863">
    <cfRule type="cellIs" dxfId="0" priority="34571" operator="equal">
      <formula>0</formula>
    </cfRule>
    <cfRule type="cellIs" dxfId="1" priority="34572" operator="equal">
      <formula>1</formula>
    </cfRule>
  </conditionalFormatting>
  <conditionalFormatting sqref="D15864">
    <cfRule type="colorScale" priority="34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67">
    <cfRule type="colorScale" priority="34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6:K1586">
    <cfRule type="cellIs" dxfId="0" priority="3325" operator="equal">
      <formula>0</formula>
    </cfRule>
    <cfRule type="cellIs" dxfId="1" priority="3326" operator="equal">
      <formula>1</formula>
    </cfRule>
  </conditionalFormatting>
  <conditionalFormatting sqref="D15870:K15870">
    <cfRule type="cellIs" dxfId="0" priority="34589" operator="equal">
      <formula>0</formula>
    </cfRule>
    <cfRule type="cellIs" dxfId="1" priority="34590" operator="equal">
      <formula>1</formula>
    </cfRule>
  </conditionalFormatting>
  <conditionalFormatting sqref="D15871">
    <cfRule type="colorScale" priority="34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74">
    <cfRule type="colorScale" priority="34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77:K15877">
    <cfRule type="cellIs" dxfId="0" priority="34607" operator="equal">
      <formula>0</formula>
    </cfRule>
    <cfRule type="cellIs" dxfId="1" priority="34608" operator="equal">
      <formula>1</formula>
    </cfRule>
  </conditionalFormatting>
  <conditionalFormatting sqref="D15878:K15878">
    <cfRule type="cellIs" dxfId="0" priority="34609" operator="equal">
      <formula>0</formula>
    </cfRule>
    <cfRule type="cellIs" dxfId="1" priority="34610" operator="equal">
      <formula>1</formula>
    </cfRule>
  </conditionalFormatting>
  <conditionalFormatting sqref="D15879:K15879">
    <cfRule type="cellIs" dxfId="0" priority="34611" operator="equal">
      <formula>0</formula>
    </cfRule>
    <cfRule type="cellIs" dxfId="1" priority="34612" operator="equal">
      <formula>1</formula>
    </cfRule>
  </conditionalFormatting>
  <conditionalFormatting sqref="D1587:K1587">
    <cfRule type="cellIs" dxfId="0" priority="3327" operator="equal">
      <formula>0</formula>
    </cfRule>
    <cfRule type="cellIs" dxfId="1" priority="3328" operator="equal">
      <formula>1</formula>
    </cfRule>
  </conditionalFormatting>
  <conditionalFormatting sqref="D15880:K15880">
    <cfRule type="cellIs" dxfId="0" priority="34613" operator="equal">
      <formula>0</formula>
    </cfRule>
    <cfRule type="cellIs" dxfId="1" priority="34614" operator="equal">
      <formula>1</formula>
    </cfRule>
  </conditionalFormatting>
  <conditionalFormatting sqref="D15881:K15881">
    <cfRule type="cellIs" dxfId="0" priority="34615" operator="equal">
      <formula>0</formula>
    </cfRule>
    <cfRule type="cellIs" dxfId="1" priority="34616" operator="equal">
      <formula>1</formula>
    </cfRule>
  </conditionalFormatting>
  <conditionalFormatting sqref="D15882:K15882">
    <cfRule type="cellIs" dxfId="0" priority="34617" operator="equal">
      <formula>0</formula>
    </cfRule>
    <cfRule type="cellIs" dxfId="1" priority="34618" operator="equal">
      <formula>1</formula>
    </cfRule>
  </conditionalFormatting>
  <conditionalFormatting sqref="D15883:K15883">
    <cfRule type="cellIs" dxfId="0" priority="34619" operator="equal">
      <formula>0</formula>
    </cfRule>
    <cfRule type="cellIs" dxfId="1" priority="34620" operator="equal">
      <formula>1</formula>
    </cfRule>
  </conditionalFormatting>
  <conditionalFormatting sqref="D15884:K15884">
    <cfRule type="cellIs" dxfId="0" priority="34621" operator="equal">
      <formula>0</formula>
    </cfRule>
    <cfRule type="cellIs" dxfId="1" priority="34622" operator="equal">
      <formula>1</formula>
    </cfRule>
  </conditionalFormatting>
  <conditionalFormatting sqref="D15885:K15885">
    <cfRule type="cellIs" dxfId="0" priority="34623" operator="equal">
      <formula>0</formula>
    </cfRule>
    <cfRule type="cellIs" dxfId="1" priority="34624" operator="equal">
      <formula>1</formula>
    </cfRule>
  </conditionalFormatting>
  <conditionalFormatting sqref="D15886:K15886">
    <cfRule type="cellIs" dxfId="0" priority="34625" operator="equal">
      <formula>0</formula>
    </cfRule>
    <cfRule type="cellIs" dxfId="1" priority="34626" operator="equal">
      <formula>1</formula>
    </cfRule>
  </conditionalFormatting>
  <conditionalFormatting sqref="D15887:K15887">
    <cfRule type="cellIs" dxfId="0" priority="34627" operator="equal">
      <formula>0</formula>
    </cfRule>
    <cfRule type="cellIs" dxfId="1" priority="34628" operator="equal">
      <formula>1</formula>
    </cfRule>
  </conditionalFormatting>
  <conditionalFormatting sqref="D15888:K15888">
    <cfRule type="cellIs" dxfId="0" priority="34629" operator="equal">
      <formula>0</formula>
    </cfRule>
    <cfRule type="cellIs" dxfId="1" priority="34630" operator="equal">
      <formula>1</formula>
    </cfRule>
  </conditionalFormatting>
  <conditionalFormatting sqref="D15889:K15889">
    <cfRule type="cellIs" dxfId="0" priority="34631" operator="equal">
      <formula>0</formula>
    </cfRule>
    <cfRule type="cellIs" dxfId="1" priority="34632" operator="equal">
      <formula>1</formula>
    </cfRule>
  </conditionalFormatting>
  <conditionalFormatting sqref="D1588:K1588">
    <cfRule type="cellIs" dxfId="0" priority="3329" operator="equal">
      <formula>0</formula>
    </cfRule>
    <cfRule type="cellIs" dxfId="1" priority="3330" operator="equal">
      <formula>1</formula>
    </cfRule>
  </conditionalFormatting>
  <conditionalFormatting sqref="D15890:K15890">
    <cfRule type="cellIs" dxfId="0" priority="34633" operator="equal">
      <formula>0</formula>
    </cfRule>
    <cfRule type="cellIs" dxfId="1" priority="34634" operator="equal">
      <formula>1</formula>
    </cfRule>
  </conditionalFormatting>
  <conditionalFormatting sqref="D15891:K15891">
    <cfRule type="cellIs" dxfId="0" priority="34635" operator="equal">
      <formula>0</formula>
    </cfRule>
    <cfRule type="cellIs" dxfId="1" priority="34636" operator="equal">
      <formula>1</formula>
    </cfRule>
  </conditionalFormatting>
  <conditionalFormatting sqref="D15892:K15892">
    <cfRule type="cellIs" dxfId="0" priority="34637" operator="equal">
      <formula>0</formula>
    </cfRule>
    <cfRule type="cellIs" dxfId="1" priority="34638" operator="equal">
      <formula>1</formula>
    </cfRule>
  </conditionalFormatting>
  <conditionalFormatting sqref="D15893:K15893">
    <cfRule type="cellIs" dxfId="0" priority="34639" operator="equal">
      <formula>0</formula>
    </cfRule>
    <cfRule type="cellIs" dxfId="1" priority="34640" operator="equal">
      <formula>1</formula>
    </cfRule>
  </conditionalFormatting>
  <conditionalFormatting sqref="D15894:K15894">
    <cfRule type="cellIs" dxfId="0" priority="34641" operator="equal">
      <formula>0</formula>
    </cfRule>
    <cfRule type="cellIs" dxfId="1" priority="34642" operator="equal">
      <formula>1</formula>
    </cfRule>
  </conditionalFormatting>
  <conditionalFormatting sqref="D15895:K15895">
    <cfRule type="cellIs" dxfId="0" priority="34643" operator="equal">
      <formula>0</formula>
    </cfRule>
    <cfRule type="cellIs" dxfId="1" priority="34644" operator="equal">
      <formula>1</formula>
    </cfRule>
  </conditionalFormatting>
  <conditionalFormatting sqref="D15896:K15896">
    <cfRule type="cellIs" dxfId="0" priority="34645" operator="equal">
      <formula>0</formula>
    </cfRule>
    <cfRule type="cellIs" dxfId="1" priority="34646" operator="equal">
      <formula>1</formula>
    </cfRule>
  </conditionalFormatting>
  <conditionalFormatting sqref="D15897:K15897">
    <cfRule type="cellIs" dxfId="0" priority="34647" operator="equal">
      <formula>0</formula>
    </cfRule>
    <cfRule type="cellIs" dxfId="1" priority="34648" operator="equal">
      <formula>1</formula>
    </cfRule>
  </conditionalFormatting>
  <conditionalFormatting sqref="D15898:K15898">
    <cfRule type="cellIs" dxfId="0" priority="34649" operator="equal">
      <formula>0</formula>
    </cfRule>
    <cfRule type="cellIs" dxfId="1" priority="34650" operator="equal">
      <formula>1</formula>
    </cfRule>
  </conditionalFormatting>
  <conditionalFormatting sqref="D15899">
    <cfRule type="colorScale" priority="34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9:K1589">
    <cfRule type="cellIs" dxfId="0" priority="3331" operator="equal">
      <formula>0</formula>
    </cfRule>
    <cfRule type="cellIs" dxfId="1" priority="3332" operator="equal">
      <formula>1</formula>
    </cfRule>
  </conditionalFormatting>
  <conditionalFormatting sqref="D158:K158">
    <cfRule type="cellIs" dxfId="0" priority="299" operator="equal">
      <formula>0</formula>
    </cfRule>
    <cfRule type="cellIs" dxfId="1" priority="300" operator="equal">
      <formula>1</formula>
    </cfRule>
  </conditionalFormatting>
  <conditionalFormatting sqref="D15902:K15902">
    <cfRule type="cellIs" dxfId="0" priority="34659" operator="equal">
      <formula>0</formula>
    </cfRule>
    <cfRule type="cellIs" dxfId="1" priority="34660" operator="equal">
      <formula>1</formula>
    </cfRule>
  </conditionalFormatting>
  <conditionalFormatting sqref="D15903:K15903">
    <cfRule type="cellIs" dxfId="0" priority="34661" operator="equal">
      <formula>0</formula>
    </cfRule>
    <cfRule type="cellIs" dxfId="1" priority="34662" operator="equal">
      <formula>1</formula>
    </cfRule>
  </conditionalFormatting>
  <conditionalFormatting sqref="D15904:K15904">
    <cfRule type="cellIs" dxfId="0" priority="34663" operator="equal">
      <formula>0</formula>
    </cfRule>
    <cfRule type="cellIs" dxfId="1" priority="34664" operator="equal">
      <formula>1</formula>
    </cfRule>
  </conditionalFormatting>
  <conditionalFormatting sqref="D15905:K15905">
    <cfRule type="cellIs" dxfId="0" priority="34665" operator="equal">
      <formula>0</formula>
    </cfRule>
    <cfRule type="cellIs" dxfId="1" priority="34666" operator="equal">
      <formula>1</formula>
    </cfRule>
  </conditionalFormatting>
  <conditionalFormatting sqref="D15906:K15906">
    <cfRule type="cellIs" dxfId="0" priority="34667" operator="equal">
      <formula>0</formula>
    </cfRule>
    <cfRule type="cellIs" dxfId="1" priority="34668" operator="equal">
      <formula>1</formula>
    </cfRule>
  </conditionalFormatting>
  <conditionalFormatting sqref="D15907:K15907">
    <cfRule type="cellIs" dxfId="0" priority="34669" operator="equal">
      <formula>0</formula>
    </cfRule>
    <cfRule type="cellIs" dxfId="1" priority="34670" operator="equal">
      <formula>1</formula>
    </cfRule>
  </conditionalFormatting>
  <conditionalFormatting sqref="D15908:K15908">
    <cfRule type="cellIs" dxfId="0" priority="34671" operator="equal">
      <formula>0</formula>
    </cfRule>
    <cfRule type="cellIs" dxfId="1" priority="34672" operator="equal">
      <formula>1</formula>
    </cfRule>
  </conditionalFormatting>
  <conditionalFormatting sqref="D15909:K15909">
    <cfRule type="cellIs" dxfId="0" priority="34673" operator="equal">
      <formula>0</formula>
    </cfRule>
    <cfRule type="cellIs" dxfId="1" priority="34674" operator="equal">
      <formula>1</formula>
    </cfRule>
  </conditionalFormatting>
  <conditionalFormatting sqref="D1590:K1590">
    <cfRule type="cellIs" dxfId="0" priority="3333" operator="equal">
      <formula>0</formula>
    </cfRule>
    <cfRule type="cellIs" dxfId="1" priority="3334" operator="equal">
      <formula>1</formula>
    </cfRule>
  </conditionalFormatting>
  <conditionalFormatting sqref="D15910:K15910">
    <cfRule type="cellIs" dxfId="0" priority="34675" operator="equal">
      <formula>0</formula>
    </cfRule>
    <cfRule type="cellIs" dxfId="1" priority="34676" operator="equal">
      <formula>1</formula>
    </cfRule>
  </conditionalFormatting>
  <conditionalFormatting sqref="D15911:K15911">
    <cfRule type="cellIs" dxfId="0" priority="34677" operator="equal">
      <formula>0</formula>
    </cfRule>
    <cfRule type="cellIs" dxfId="1" priority="34678" operator="equal">
      <formula>1</formula>
    </cfRule>
  </conditionalFormatting>
  <conditionalFormatting sqref="D15912:K15912">
    <cfRule type="cellIs" dxfId="0" priority="34679" operator="equal">
      <formula>0</formula>
    </cfRule>
    <cfRule type="cellIs" dxfId="1" priority="34680" operator="equal">
      <formula>1</formula>
    </cfRule>
  </conditionalFormatting>
  <conditionalFormatting sqref="D15913:K15913">
    <cfRule type="cellIs" dxfId="0" priority="34681" operator="equal">
      <formula>0</formula>
    </cfRule>
    <cfRule type="cellIs" dxfId="1" priority="34682" operator="equal">
      <formula>1</formula>
    </cfRule>
  </conditionalFormatting>
  <conditionalFormatting sqref="D15914:K15914">
    <cfRule type="cellIs" dxfId="0" priority="34683" operator="equal">
      <formula>0</formula>
    </cfRule>
    <cfRule type="cellIs" dxfId="1" priority="34684" operator="equal">
      <formula>1</formula>
    </cfRule>
  </conditionalFormatting>
  <conditionalFormatting sqref="D15915:K15915">
    <cfRule type="cellIs" dxfId="0" priority="34685" operator="equal">
      <formula>0</formula>
    </cfRule>
    <cfRule type="cellIs" dxfId="1" priority="34686" operator="equal">
      <formula>1</formula>
    </cfRule>
  </conditionalFormatting>
  <conditionalFormatting sqref="D15916:K15916">
    <cfRule type="cellIs" dxfId="0" priority="34687" operator="equal">
      <formula>0</formula>
    </cfRule>
    <cfRule type="cellIs" dxfId="1" priority="34688" operator="equal">
      <formula>1</formula>
    </cfRule>
  </conditionalFormatting>
  <conditionalFormatting sqref="D15917:K15917">
    <cfRule type="cellIs" dxfId="0" priority="34689" operator="equal">
      <formula>0</formula>
    </cfRule>
    <cfRule type="cellIs" dxfId="1" priority="34690" operator="equal">
      <formula>1</formula>
    </cfRule>
  </conditionalFormatting>
  <conditionalFormatting sqref="D15918:K15918">
    <cfRule type="cellIs" dxfId="0" priority="34691" operator="equal">
      <formula>0</formula>
    </cfRule>
    <cfRule type="cellIs" dxfId="1" priority="34692" operator="equal">
      <formula>1</formula>
    </cfRule>
  </conditionalFormatting>
  <conditionalFormatting sqref="D15919:K15919">
    <cfRule type="cellIs" dxfId="0" priority="34693" operator="equal">
      <formula>0</formula>
    </cfRule>
    <cfRule type="cellIs" dxfId="1" priority="34694" operator="equal">
      <formula>1</formula>
    </cfRule>
  </conditionalFormatting>
  <conditionalFormatting sqref="D1591:K1591">
    <cfRule type="cellIs" dxfId="0" priority="3335" operator="equal">
      <formula>0</formula>
    </cfRule>
    <cfRule type="cellIs" dxfId="1" priority="3336" operator="equal">
      <formula>1</formula>
    </cfRule>
  </conditionalFormatting>
  <conditionalFormatting sqref="D15920:K15920">
    <cfRule type="cellIs" dxfId="0" priority="34695" operator="equal">
      <formula>0</formula>
    </cfRule>
    <cfRule type="cellIs" dxfId="1" priority="34696" operator="equal">
      <formula>1</formula>
    </cfRule>
  </conditionalFormatting>
  <conditionalFormatting sqref="D15921:K15921">
    <cfRule type="cellIs" dxfId="0" priority="34697" operator="equal">
      <formula>0</formula>
    </cfRule>
    <cfRule type="cellIs" dxfId="1" priority="34698" operator="equal">
      <formula>1</formula>
    </cfRule>
  </conditionalFormatting>
  <conditionalFormatting sqref="D15922">
    <cfRule type="colorScale" priority="34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25">
    <cfRule type="colorScale" priority="34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28:K15928">
    <cfRule type="cellIs" dxfId="0" priority="34715" operator="equal">
      <formula>0</formula>
    </cfRule>
    <cfRule type="cellIs" dxfId="1" priority="34716" operator="equal">
      <formula>1</formula>
    </cfRule>
  </conditionalFormatting>
  <conditionalFormatting sqref="D15929:K15929">
    <cfRule type="cellIs" dxfId="0" priority="34717" operator="equal">
      <formula>0</formula>
    </cfRule>
    <cfRule type="cellIs" dxfId="1" priority="34718" operator="equal">
      <formula>1</formula>
    </cfRule>
  </conditionalFormatting>
  <conditionalFormatting sqref="D1592:K1592">
    <cfRule type="cellIs" dxfId="0" priority="3337" operator="equal">
      <formula>0</formula>
    </cfRule>
    <cfRule type="cellIs" dxfId="1" priority="3338" operator="equal">
      <formula>1</formula>
    </cfRule>
  </conditionalFormatting>
  <conditionalFormatting sqref="D15930:K15930">
    <cfRule type="cellIs" dxfId="0" priority="34719" operator="equal">
      <formula>0</formula>
    </cfRule>
    <cfRule type="cellIs" dxfId="1" priority="34720" operator="equal">
      <formula>1</formula>
    </cfRule>
  </conditionalFormatting>
  <conditionalFormatting sqref="D15931:K15931">
    <cfRule type="cellIs" dxfId="0" priority="34721" operator="equal">
      <formula>0</formula>
    </cfRule>
    <cfRule type="cellIs" dxfId="1" priority="34722" operator="equal">
      <formula>1</formula>
    </cfRule>
  </conditionalFormatting>
  <conditionalFormatting sqref="D15932">
    <cfRule type="colorScale" priority="34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35">
    <cfRule type="colorScale" priority="34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38:K15938">
    <cfRule type="cellIs" dxfId="0" priority="34739" operator="equal">
      <formula>0</formula>
    </cfRule>
    <cfRule type="cellIs" dxfId="1" priority="34740" operator="equal">
      <formula>1</formula>
    </cfRule>
  </conditionalFormatting>
  <conditionalFormatting sqref="D15939">
    <cfRule type="colorScale" priority="34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3:K1593">
    <cfRule type="cellIs" dxfId="0" priority="3339" operator="equal">
      <formula>0</formula>
    </cfRule>
    <cfRule type="cellIs" dxfId="1" priority="3340" operator="equal">
      <formula>1</formula>
    </cfRule>
  </conditionalFormatting>
  <conditionalFormatting sqref="D15942">
    <cfRule type="colorScale" priority="34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45:K15945">
    <cfRule type="cellIs" dxfId="0" priority="34757" operator="equal">
      <formula>0</formula>
    </cfRule>
    <cfRule type="cellIs" dxfId="1" priority="34758" operator="equal">
      <formula>1</formula>
    </cfRule>
  </conditionalFormatting>
  <conditionalFormatting sqref="D15946:K15946">
    <cfRule type="cellIs" dxfId="0" priority="34759" operator="equal">
      <formula>0</formula>
    </cfRule>
    <cfRule type="cellIs" dxfId="1" priority="34760" operator="equal">
      <formula>1</formula>
    </cfRule>
  </conditionalFormatting>
  <conditionalFormatting sqref="D15947:K15947">
    <cfRule type="cellIs" dxfId="0" priority="34761" operator="equal">
      <formula>0</formula>
    </cfRule>
    <cfRule type="cellIs" dxfId="1" priority="34762" operator="equal">
      <formula>1</formula>
    </cfRule>
  </conditionalFormatting>
  <conditionalFormatting sqref="D15948">
    <cfRule type="colorScale" priority="34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4:K1594">
    <cfRule type="cellIs" dxfId="0" priority="3341" operator="equal">
      <formula>0</formula>
    </cfRule>
    <cfRule type="cellIs" dxfId="1" priority="3342" operator="equal">
      <formula>1</formula>
    </cfRule>
  </conditionalFormatting>
  <conditionalFormatting sqref="D15951">
    <cfRule type="colorScale" priority="34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54:K15954">
    <cfRule type="cellIs" dxfId="0" priority="34779" operator="equal">
      <formula>0</formula>
    </cfRule>
    <cfRule type="cellIs" dxfId="1" priority="34780" operator="equal">
      <formula>1</formula>
    </cfRule>
  </conditionalFormatting>
  <conditionalFormatting sqref="D15955:K15955">
    <cfRule type="cellIs" dxfId="0" priority="34781" operator="equal">
      <formula>0</formula>
    </cfRule>
    <cfRule type="cellIs" dxfId="1" priority="34782" operator="equal">
      <formula>1</formula>
    </cfRule>
  </conditionalFormatting>
  <conditionalFormatting sqref="D15956:K15956">
    <cfRule type="cellIs" dxfId="0" priority="34783" operator="equal">
      <formula>0</formula>
    </cfRule>
    <cfRule type="cellIs" dxfId="1" priority="34784" operator="equal">
      <formula>1</formula>
    </cfRule>
  </conditionalFormatting>
  <conditionalFormatting sqref="D15957:K15957">
    <cfRule type="cellIs" dxfId="0" priority="34785" operator="equal">
      <formula>0</formula>
    </cfRule>
    <cfRule type="cellIs" dxfId="1" priority="34786" operator="equal">
      <formula>1</formula>
    </cfRule>
  </conditionalFormatting>
  <conditionalFormatting sqref="D15958:K15958">
    <cfRule type="cellIs" dxfId="0" priority="34787" operator="equal">
      <formula>0</formula>
    </cfRule>
    <cfRule type="cellIs" dxfId="1" priority="34788" operator="equal">
      <formula>1</formula>
    </cfRule>
  </conditionalFormatting>
  <conditionalFormatting sqref="D15959:K15959">
    <cfRule type="cellIs" dxfId="0" priority="34789" operator="equal">
      <formula>0</formula>
    </cfRule>
    <cfRule type="cellIs" dxfId="1" priority="34790" operator="equal">
      <formula>1</formula>
    </cfRule>
  </conditionalFormatting>
  <conditionalFormatting sqref="D1595:K1595">
    <cfRule type="cellIs" dxfId="0" priority="3343" operator="equal">
      <formula>0</formula>
    </cfRule>
    <cfRule type="cellIs" dxfId="1" priority="3344" operator="equal">
      <formula>1</formula>
    </cfRule>
  </conditionalFormatting>
  <conditionalFormatting sqref="D15960:K15960">
    <cfRule type="cellIs" dxfId="0" priority="34791" operator="equal">
      <formula>0</formula>
    </cfRule>
    <cfRule type="cellIs" dxfId="1" priority="34792" operator="equal">
      <formula>1</formula>
    </cfRule>
  </conditionalFormatting>
  <conditionalFormatting sqref="D15961:K15961">
    <cfRule type="cellIs" dxfId="0" priority="34793" operator="equal">
      <formula>0</formula>
    </cfRule>
    <cfRule type="cellIs" dxfId="1" priority="34794" operator="equal">
      <formula>1</formula>
    </cfRule>
  </conditionalFormatting>
  <conditionalFormatting sqref="D15962">
    <cfRule type="colorScale" priority="34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65">
    <cfRule type="colorScale" priority="34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68:K15968">
    <cfRule type="cellIs" dxfId="0" priority="34811" operator="equal">
      <formula>0</formula>
    </cfRule>
    <cfRule type="cellIs" dxfId="1" priority="34812" operator="equal">
      <formula>1</formula>
    </cfRule>
  </conditionalFormatting>
  <conditionalFormatting sqref="D15969:K15969">
    <cfRule type="cellIs" dxfId="0" priority="34813" operator="equal">
      <formula>0</formula>
    </cfRule>
    <cfRule type="cellIs" dxfId="1" priority="34814" operator="equal">
      <formula>1</formula>
    </cfRule>
  </conditionalFormatting>
  <conditionalFormatting sqref="D1596:K1596">
    <cfRule type="cellIs" dxfId="0" priority="3345" operator="equal">
      <formula>0</formula>
    </cfRule>
    <cfRule type="cellIs" dxfId="1" priority="3346" operator="equal">
      <formula>1</formula>
    </cfRule>
  </conditionalFormatting>
  <conditionalFormatting sqref="D15970">
    <cfRule type="colorScale" priority="34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73">
    <cfRule type="colorScale" priority="34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76:K15976">
    <cfRule type="cellIs" dxfId="0" priority="34831" operator="equal">
      <formula>0</formula>
    </cfRule>
    <cfRule type="cellIs" dxfId="1" priority="34832" operator="equal">
      <formula>1</formula>
    </cfRule>
  </conditionalFormatting>
  <conditionalFormatting sqref="D15977">
    <cfRule type="colorScale" priority="34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7:K1597">
    <cfRule type="cellIs" dxfId="0" priority="3347" operator="equal">
      <formula>0</formula>
    </cfRule>
    <cfRule type="cellIs" dxfId="1" priority="3348" operator="equal">
      <formula>1</formula>
    </cfRule>
  </conditionalFormatting>
  <conditionalFormatting sqref="D1598">
    <cfRule type="colorScale" priority="3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80">
    <cfRule type="colorScale" priority="34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83:K15983">
    <cfRule type="cellIs" dxfId="0" priority="34849" operator="equal">
      <formula>0</formula>
    </cfRule>
    <cfRule type="cellIs" dxfId="1" priority="34850" operator="equal">
      <formula>1</formula>
    </cfRule>
  </conditionalFormatting>
  <conditionalFormatting sqref="D15984:K15984">
    <cfRule type="cellIs" dxfId="0" priority="34851" operator="equal">
      <formula>0</formula>
    </cfRule>
    <cfRule type="cellIs" dxfId="1" priority="34852" operator="equal">
      <formula>1</formula>
    </cfRule>
  </conditionalFormatting>
  <conditionalFormatting sqref="D15985">
    <cfRule type="colorScale" priority="34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88">
    <cfRule type="colorScale" priority="34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91:K15991">
    <cfRule type="cellIs" dxfId="0" priority="34869" operator="equal">
      <formula>0</formula>
    </cfRule>
    <cfRule type="cellIs" dxfId="1" priority="34870" operator="equal">
      <formula>1</formula>
    </cfRule>
  </conditionalFormatting>
  <conditionalFormatting sqref="D15992:K15992">
    <cfRule type="cellIs" dxfId="0" priority="34871" operator="equal">
      <formula>0</formula>
    </cfRule>
    <cfRule type="cellIs" dxfId="1" priority="34872" operator="equal">
      <formula>1</formula>
    </cfRule>
  </conditionalFormatting>
  <conditionalFormatting sqref="D15993:K15993">
    <cfRule type="cellIs" dxfId="0" priority="34873" operator="equal">
      <formula>0</formula>
    </cfRule>
    <cfRule type="cellIs" dxfId="1" priority="34874" operator="equal">
      <formula>1</formula>
    </cfRule>
  </conditionalFormatting>
  <conditionalFormatting sqref="D15994:K15994">
    <cfRule type="cellIs" dxfId="0" priority="34875" operator="equal">
      <formula>0</formula>
    </cfRule>
    <cfRule type="cellIs" dxfId="1" priority="34876" operator="equal">
      <formula>1</formula>
    </cfRule>
  </conditionalFormatting>
  <conditionalFormatting sqref="D15995:K15995">
    <cfRule type="cellIs" dxfId="0" priority="34877" operator="equal">
      <formula>0</formula>
    </cfRule>
    <cfRule type="cellIs" dxfId="1" priority="34878" operator="equal">
      <formula>1</formula>
    </cfRule>
  </conditionalFormatting>
  <conditionalFormatting sqref="D15996:K15996">
    <cfRule type="cellIs" dxfId="0" priority="34879" operator="equal">
      <formula>0</formula>
    </cfRule>
    <cfRule type="cellIs" dxfId="1" priority="34880" operator="equal">
      <formula>1</formula>
    </cfRule>
  </conditionalFormatting>
  <conditionalFormatting sqref="D15997:K15997">
    <cfRule type="cellIs" dxfId="0" priority="34881" operator="equal">
      <formula>0</formula>
    </cfRule>
    <cfRule type="cellIs" dxfId="1" priority="34882" operator="equal">
      <formula>1</formula>
    </cfRule>
  </conditionalFormatting>
  <conditionalFormatting sqref="D15998">
    <cfRule type="colorScale" priority="34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:K159">
    <cfRule type="cellIs" dxfId="0" priority="301" operator="equal">
      <formula>0</formula>
    </cfRule>
    <cfRule type="cellIs" dxfId="1" priority="302" operator="equal">
      <formula>1</formula>
    </cfRule>
  </conditionalFormatting>
  <conditionalFormatting sqref="D15:K15">
    <cfRule type="cellIs" dxfId="0" priority="3" operator="equal">
      <formula>0</formula>
    </cfRule>
    <cfRule type="cellIs" dxfId="1" priority="4" operator="equal">
      <formula>1</formula>
    </cfRule>
  </conditionalFormatting>
  <conditionalFormatting sqref="D16001">
    <cfRule type="colorScale" priority="34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04:K16004">
    <cfRule type="cellIs" dxfId="0" priority="34899" operator="equal">
      <formula>0</formula>
    </cfRule>
    <cfRule type="cellIs" dxfId="1" priority="34900" operator="equal">
      <formula>1</formula>
    </cfRule>
  </conditionalFormatting>
  <conditionalFormatting sqref="D16005:K16005">
    <cfRule type="cellIs" dxfId="0" priority="34901" operator="equal">
      <formula>0</formula>
    </cfRule>
    <cfRule type="cellIs" dxfId="1" priority="34902" operator="equal">
      <formula>1</formula>
    </cfRule>
  </conditionalFormatting>
  <conditionalFormatting sqref="D16006">
    <cfRule type="colorScale" priority="34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09">
    <cfRule type="colorScale" priority="34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12:K16012">
    <cfRule type="cellIs" dxfId="0" priority="34919" operator="equal">
      <formula>0</formula>
    </cfRule>
    <cfRule type="cellIs" dxfId="1" priority="34920" operator="equal">
      <formula>1</formula>
    </cfRule>
  </conditionalFormatting>
  <conditionalFormatting sqref="D16013:K16013">
    <cfRule type="cellIs" dxfId="0" priority="34921" operator="equal">
      <formula>0</formula>
    </cfRule>
    <cfRule type="cellIs" dxfId="1" priority="34922" operator="equal">
      <formula>1</formula>
    </cfRule>
  </conditionalFormatting>
  <conditionalFormatting sqref="D16014:K16014">
    <cfRule type="cellIs" dxfId="0" priority="34923" operator="equal">
      <formula>0</formula>
    </cfRule>
    <cfRule type="cellIs" dxfId="1" priority="34924" operator="equal">
      <formula>1</formula>
    </cfRule>
  </conditionalFormatting>
  <conditionalFormatting sqref="D16015:K16015">
    <cfRule type="cellIs" dxfId="0" priority="34925" operator="equal">
      <formula>0</formula>
    </cfRule>
    <cfRule type="cellIs" dxfId="1" priority="34926" operator="equal">
      <formula>1</formula>
    </cfRule>
  </conditionalFormatting>
  <conditionalFormatting sqref="D16016:K16016">
    <cfRule type="cellIs" dxfId="0" priority="34927" operator="equal">
      <formula>0</formula>
    </cfRule>
    <cfRule type="cellIs" dxfId="1" priority="34928" operator="equal">
      <formula>1</formula>
    </cfRule>
  </conditionalFormatting>
  <conditionalFormatting sqref="D16017:K16017">
    <cfRule type="cellIs" dxfId="0" priority="34929" operator="equal">
      <formula>0</formula>
    </cfRule>
    <cfRule type="cellIs" dxfId="1" priority="34930" operator="equal">
      <formula>1</formula>
    </cfRule>
  </conditionalFormatting>
  <conditionalFormatting sqref="D16018:K16018">
    <cfRule type="cellIs" dxfId="0" priority="34931" operator="equal">
      <formula>0</formula>
    </cfRule>
    <cfRule type="cellIs" dxfId="1" priority="34932" operator="equal">
      <formula>1</formula>
    </cfRule>
  </conditionalFormatting>
  <conditionalFormatting sqref="D16019:K16019">
    <cfRule type="cellIs" dxfId="0" priority="34933" operator="equal">
      <formula>0</formula>
    </cfRule>
    <cfRule type="cellIs" dxfId="1" priority="34934" operator="equal">
      <formula>1</formula>
    </cfRule>
  </conditionalFormatting>
  <conditionalFormatting sqref="D1601:K1601">
    <cfRule type="cellIs" dxfId="0" priority="3357" operator="equal">
      <formula>0</formula>
    </cfRule>
    <cfRule type="cellIs" dxfId="1" priority="3358" operator="equal">
      <formula>1</formula>
    </cfRule>
  </conditionalFormatting>
  <conditionalFormatting sqref="D1602">
    <cfRule type="colorScale" priority="3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20:K16020">
    <cfRule type="cellIs" dxfId="0" priority="34935" operator="equal">
      <formula>0</formula>
    </cfRule>
    <cfRule type="cellIs" dxfId="1" priority="34936" operator="equal">
      <formula>1</formula>
    </cfRule>
  </conditionalFormatting>
  <conditionalFormatting sqref="D16021">
    <cfRule type="colorScale" priority="38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24">
    <cfRule type="colorScale" priority="35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27">
    <cfRule type="colorScale" priority="34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30:K16030">
    <cfRule type="cellIs" dxfId="0" priority="34961" operator="equal">
      <formula>0</formula>
    </cfRule>
    <cfRule type="cellIs" dxfId="1" priority="34962" operator="equal">
      <formula>1</formula>
    </cfRule>
  </conditionalFormatting>
  <conditionalFormatting sqref="D16031:K16031">
    <cfRule type="cellIs" dxfId="0" priority="34963" operator="equal">
      <formula>0</formula>
    </cfRule>
    <cfRule type="cellIs" dxfId="1" priority="34964" operator="equal">
      <formula>1</formula>
    </cfRule>
  </conditionalFormatting>
  <conditionalFormatting sqref="D16032:K16032">
    <cfRule type="cellIs" dxfId="0" priority="34965" operator="equal">
      <formula>0</formula>
    </cfRule>
    <cfRule type="cellIs" dxfId="1" priority="34966" operator="equal">
      <formula>1</formula>
    </cfRule>
  </conditionalFormatting>
  <conditionalFormatting sqref="D16033:K16033">
    <cfRule type="cellIs" dxfId="0" priority="34967" operator="equal">
      <formula>0</formula>
    </cfRule>
    <cfRule type="cellIs" dxfId="1" priority="34968" operator="equal">
      <formula>1</formula>
    </cfRule>
  </conditionalFormatting>
  <conditionalFormatting sqref="D16034:K16034">
    <cfRule type="cellIs" dxfId="0" priority="34969" operator="equal">
      <formula>0</formula>
    </cfRule>
    <cfRule type="cellIs" dxfId="1" priority="34970" operator="equal">
      <formula>1</formula>
    </cfRule>
  </conditionalFormatting>
  <conditionalFormatting sqref="D16035:K16035">
    <cfRule type="cellIs" dxfId="0" priority="34971" operator="equal">
      <formula>0</formula>
    </cfRule>
    <cfRule type="cellIs" dxfId="1" priority="34972" operator="equal">
      <formula>1</formula>
    </cfRule>
  </conditionalFormatting>
  <conditionalFormatting sqref="D16036:K16036">
    <cfRule type="cellIs" dxfId="0" priority="34973" operator="equal">
      <formula>0</formula>
    </cfRule>
    <cfRule type="cellIs" dxfId="1" priority="34974" operator="equal">
      <formula>1</formula>
    </cfRule>
  </conditionalFormatting>
  <conditionalFormatting sqref="D16037:K16037">
    <cfRule type="cellIs" dxfId="0" priority="34975" operator="equal">
      <formula>0</formula>
    </cfRule>
    <cfRule type="cellIs" dxfId="1" priority="34976" operator="equal">
      <formula>1</formula>
    </cfRule>
  </conditionalFormatting>
  <conditionalFormatting sqref="D16038:K16038">
    <cfRule type="cellIs" dxfId="0" priority="34977" operator="equal">
      <formula>0</formula>
    </cfRule>
    <cfRule type="cellIs" dxfId="1" priority="34978" operator="equal">
      <formula>1</formula>
    </cfRule>
  </conditionalFormatting>
  <conditionalFormatting sqref="D16039:K16039">
    <cfRule type="cellIs" dxfId="0" priority="34979" operator="equal">
      <formula>0</formula>
    </cfRule>
    <cfRule type="cellIs" dxfId="1" priority="34980" operator="equal">
      <formula>1</formula>
    </cfRule>
  </conditionalFormatting>
  <conditionalFormatting sqref="D16040:K16040">
    <cfRule type="cellIs" dxfId="0" priority="34981" operator="equal">
      <formula>0</formula>
    </cfRule>
    <cfRule type="cellIs" dxfId="1" priority="34982" operator="equal">
      <formula>1</formula>
    </cfRule>
  </conditionalFormatting>
  <conditionalFormatting sqref="D16041:K16041">
    <cfRule type="cellIs" dxfId="0" priority="34983" operator="equal">
      <formula>0</formula>
    </cfRule>
    <cfRule type="cellIs" dxfId="1" priority="34984" operator="equal">
      <formula>1</formula>
    </cfRule>
  </conditionalFormatting>
  <conditionalFormatting sqref="D16042:K16042">
    <cfRule type="cellIs" dxfId="0" priority="34985" operator="equal">
      <formula>0</formula>
    </cfRule>
    <cfRule type="cellIs" dxfId="1" priority="34986" operator="equal">
      <formula>1</formula>
    </cfRule>
  </conditionalFormatting>
  <conditionalFormatting sqref="D16043:K16043">
    <cfRule type="cellIs" dxfId="0" priority="34987" operator="equal">
      <formula>0</formula>
    </cfRule>
    <cfRule type="cellIs" dxfId="1" priority="34988" operator="equal">
      <formula>1</formula>
    </cfRule>
  </conditionalFormatting>
  <conditionalFormatting sqref="D16044:K16044">
    <cfRule type="cellIs" dxfId="0" priority="34989" operator="equal">
      <formula>0</formula>
    </cfRule>
    <cfRule type="cellIs" dxfId="1" priority="34990" operator="equal">
      <formula>1</formula>
    </cfRule>
  </conditionalFormatting>
  <conditionalFormatting sqref="D16045:K16045">
    <cfRule type="cellIs" dxfId="0" priority="34991" operator="equal">
      <formula>0</formula>
    </cfRule>
    <cfRule type="cellIs" dxfId="1" priority="34992" operator="equal">
      <formula>1</formula>
    </cfRule>
  </conditionalFormatting>
  <conditionalFormatting sqref="D16046:K16046">
    <cfRule type="cellIs" dxfId="0" priority="34993" operator="equal">
      <formula>0</formula>
    </cfRule>
    <cfRule type="cellIs" dxfId="1" priority="34994" operator="equal">
      <formula>1</formula>
    </cfRule>
  </conditionalFormatting>
  <conditionalFormatting sqref="D16047:K16047">
    <cfRule type="cellIs" dxfId="0" priority="34995" operator="equal">
      <formula>0</formula>
    </cfRule>
    <cfRule type="cellIs" dxfId="1" priority="34996" operator="equal">
      <formula>1</formula>
    </cfRule>
  </conditionalFormatting>
  <conditionalFormatting sqref="D16048:K16048">
    <cfRule type="cellIs" dxfId="0" priority="34997" operator="equal">
      <formula>0</formula>
    </cfRule>
    <cfRule type="cellIs" dxfId="1" priority="34998" operator="equal">
      <formula>1</formula>
    </cfRule>
  </conditionalFormatting>
  <conditionalFormatting sqref="D16049">
    <cfRule type="colorScale" priority="35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5">
    <cfRule type="colorScale" priority="3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52:K16052">
    <cfRule type="cellIs" dxfId="0" priority="35007" operator="equal">
      <formula>0</formula>
    </cfRule>
    <cfRule type="cellIs" dxfId="1" priority="35008" operator="equal">
      <formula>1</formula>
    </cfRule>
  </conditionalFormatting>
  <conditionalFormatting sqref="D16053:K16053">
    <cfRule type="cellIs" dxfId="0" priority="35009" operator="equal">
      <formula>0</formula>
    </cfRule>
    <cfRule type="cellIs" dxfId="1" priority="35010" operator="equal">
      <formula>1</formula>
    </cfRule>
  </conditionalFormatting>
  <conditionalFormatting sqref="D16054:K16054">
    <cfRule type="cellIs" dxfId="0" priority="35011" operator="equal">
      <formula>0</formula>
    </cfRule>
    <cfRule type="cellIs" dxfId="1" priority="35012" operator="equal">
      <formula>1</formula>
    </cfRule>
  </conditionalFormatting>
  <conditionalFormatting sqref="D16055:K16055">
    <cfRule type="cellIs" dxfId="0" priority="35013" operator="equal">
      <formula>0</formula>
    </cfRule>
    <cfRule type="cellIs" dxfId="1" priority="35014" operator="equal">
      <formula>1</formula>
    </cfRule>
  </conditionalFormatting>
  <conditionalFormatting sqref="D16056:K16056">
    <cfRule type="cellIs" dxfId="0" priority="35015" operator="equal">
      <formula>0</formula>
    </cfRule>
    <cfRule type="cellIs" dxfId="1" priority="35016" operator="equal">
      <formula>1</formula>
    </cfRule>
  </conditionalFormatting>
  <conditionalFormatting sqref="D16057:K16057">
    <cfRule type="cellIs" dxfId="0" priority="35017" operator="equal">
      <formula>0</formula>
    </cfRule>
    <cfRule type="cellIs" dxfId="1" priority="35018" operator="equal">
      <formula>1</formula>
    </cfRule>
  </conditionalFormatting>
  <conditionalFormatting sqref="D16058:K16058">
    <cfRule type="cellIs" dxfId="0" priority="35019" operator="equal">
      <formula>0</formula>
    </cfRule>
    <cfRule type="cellIs" dxfId="1" priority="35020" operator="equal">
      <formula>1</formula>
    </cfRule>
  </conditionalFormatting>
  <conditionalFormatting sqref="D16059:K16059">
    <cfRule type="cellIs" dxfId="0" priority="35021" operator="equal">
      <formula>0</formula>
    </cfRule>
    <cfRule type="cellIs" dxfId="1" priority="35022" operator="equal">
      <formula>1</formula>
    </cfRule>
  </conditionalFormatting>
  <conditionalFormatting sqref="D16060:K16060">
    <cfRule type="cellIs" dxfId="0" priority="35023" operator="equal">
      <formula>0</formula>
    </cfRule>
    <cfRule type="cellIs" dxfId="1" priority="35024" operator="equal">
      <formula>1</formula>
    </cfRule>
  </conditionalFormatting>
  <conditionalFormatting sqref="D16061:K16061">
    <cfRule type="cellIs" dxfId="0" priority="35025" operator="equal">
      <formula>0</formula>
    </cfRule>
    <cfRule type="cellIs" dxfId="1" priority="35026" operator="equal">
      <formula>1</formula>
    </cfRule>
  </conditionalFormatting>
  <conditionalFormatting sqref="D16062:K16062">
    <cfRule type="cellIs" dxfId="0" priority="35027" operator="equal">
      <formula>0</formula>
    </cfRule>
    <cfRule type="cellIs" dxfId="1" priority="35028" operator="equal">
      <formula>1</formula>
    </cfRule>
  </conditionalFormatting>
  <conditionalFormatting sqref="D16063:K16063">
    <cfRule type="cellIs" dxfId="0" priority="35029" operator="equal">
      <formula>0</formula>
    </cfRule>
    <cfRule type="cellIs" dxfId="1" priority="35030" operator="equal">
      <formula>1</formula>
    </cfRule>
  </conditionalFormatting>
  <conditionalFormatting sqref="D16064:K16064">
    <cfRule type="cellIs" dxfId="0" priority="35031" operator="equal">
      <formula>0</formula>
    </cfRule>
    <cfRule type="cellIs" dxfId="1" priority="35032" operator="equal">
      <formula>1</formula>
    </cfRule>
  </conditionalFormatting>
  <conditionalFormatting sqref="D16065:K16065">
    <cfRule type="cellIs" dxfId="0" priority="35033" operator="equal">
      <formula>0</formula>
    </cfRule>
    <cfRule type="cellIs" dxfId="1" priority="35034" operator="equal">
      <formula>1</formula>
    </cfRule>
  </conditionalFormatting>
  <conditionalFormatting sqref="D16066:K16066">
    <cfRule type="cellIs" dxfId="0" priority="35035" operator="equal">
      <formula>0</formula>
    </cfRule>
    <cfRule type="cellIs" dxfId="1" priority="35036" operator="equal">
      <formula>1</formula>
    </cfRule>
  </conditionalFormatting>
  <conditionalFormatting sqref="D16067:K16067">
    <cfRule type="cellIs" dxfId="0" priority="35037" operator="equal">
      <formula>0</formula>
    </cfRule>
    <cfRule type="cellIs" dxfId="1" priority="35038" operator="equal">
      <formula>1</formula>
    </cfRule>
  </conditionalFormatting>
  <conditionalFormatting sqref="D16068:K16068">
    <cfRule type="cellIs" dxfId="0" priority="35039" operator="equal">
      <formula>0</formula>
    </cfRule>
    <cfRule type="cellIs" dxfId="1" priority="35040" operator="equal">
      <formula>1</formula>
    </cfRule>
  </conditionalFormatting>
  <conditionalFormatting sqref="D16069:K16069">
    <cfRule type="cellIs" dxfId="0" priority="35041" operator="equal">
      <formula>0</formula>
    </cfRule>
    <cfRule type="cellIs" dxfId="1" priority="35042" operator="equal">
      <formula>1</formula>
    </cfRule>
  </conditionalFormatting>
  <conditionalFormatting sqref="D16070:K16070">
    <cfRule type="cellIs" dxfId="0" priority="35043" operator="equal">
      <formula>0</formula>
    </cfRule>
    <cfRule type="cellIs" dxfId="1" priority="35044" operator="equal">
      <formula>1</formula>
    </cfRule>
  </conditionalFormatting>
  <conditionalFormatting sqref="D16071:K16071">
    <cfRule type="cellIs" dxfId="0" priority="35045" operator="equal">
      <formula>0</formula>
    </cfRule>
    <cfRule type="cellIs" dxfId="1" priority="35046" operator="equal">
      <formula>1</formula>
    </cfRule>
  </conditionalFormatting>
  <conditionalFormatting sqref="D16072:K16072">
    <cfRule type="cellIs" dxfId="0" priority="35047" operator="equal">
      <formula>0</formula>
    </cfRule>
    <cfRule type="cellIs" dxfId="1" priority="35048" operator="equal">
      <formula>1</formula>
    </cfRule>
  </conditionalFormatting>
  <conditionalFormatting sqref="D16073:K16073">
    <cfRule type="cellIs" dxfId="0" priority="35049" operator="equal">
      <formula>0</formula>
    </cfRule>
    <cfRule type="cellIs" dxfId="1" priority="35050" operator="equal">
      <formula>1</formula>
    </cfRule>
  </conditionalFormatting>
  <conditionalFormatting sqref="D16074">
    <cfRule type="colorScale" priority="35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77:K16077">
    <cfRule type="cellIs" dxfId="0" priority="35059" operator="equal">
      <formula>0</formula>
    </cfRule>
    <cfRule type="cellIs" dxfId="1" priority="35060" operator="equal">
      <formula>1</formula>
    </cfRule>
  </conditionalFormatting>
  <conditionalFormatting sqref="D16078">
    <cfRule type="colorScale" priority="35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81:K16081">
    <cfRule type="cellIs" dxfId="0" priority="35069" operator="equal">
      <formula>0</formula>
    </cfRule>
    <cfRule type="cellIs" dxfId="1" priority="35070" operator="equal">
      <formula>1</formula>
    </cfRule>
  </conditionalFormatting>
  <conditionalFormatting sqref="D16082:K16082">
    <cfRule type="cellIs" dxfId="0" priority="35071" operator="equal">
      <formula>0</formula>
    </cfRule>
    <cfRule type="cellIs" dxfId="1" priority="35072" operator="equal">
      <formula>1</formula>
    </cfRule>
  </conditionalFormatting>
  <conditionalFormatting sqref="D16083:K16083">
    <cfRule type="cellIs" dxfId="0" priority="35073" operator="equal">
      <formula>0</formula>
    </cfRule>
    <cfRule type="cellIs" dxfId="1" priority="35074" operator="equal">
      <formula>1</formula>
    </cfRule>
  </conditionalFormatting>
  <conditionalFormatting sqref="D16084:K16084">
    <cfRule type="cellIs" dxfId="0" priority="35075" operator="equal">
      <formula>0</formula>
    </cfRule>
    <cfRule type="cellIs" dxfId="1" priority="35076" operator="equal">
      <formula>1</formula>
    </cfRule>
  </conditionalFormatting>
  <conditionalFormatting sqref="D16085:K16085">
    <cfRule type="cellIs" dxfId="0" priority="35077" operator="equal">
      <formula>0</formula>
    </cfRule>
    <cfRule type="cellIs" dxfId="1" priority="35078" operator="equal">
      <formula>1</formula>
    </cfRule>
  </conditionalFormatting>
  <conditionalFormatting sqref="D16086:K16086">
    <cfRule type="cellIs" dxfId="0" priority="35079" operator="equal">
      <formula>0</formula>
    </cfRule>
    <cfRule type="cellIs" dxfId="1" priority="35080" operator="equal">
      <formula>1</formula>
    </cfRule>
  </conditionalFormatting>
  <conditionalFormatting sqref="D16087:K16087">
    <cfRule type="cellIs" dxfId="0" priority="35081" operator="equal">
      <formula>0</formula>
    </cfRule>
    <cfRule type="cellIs" dxfId="1" priority="35082" operator="equal">
      <formula>1</formula>
    </cfRule>
  </conditionalFormatting>
  <conditionalFormatting sqref="D16088:K16088">
    <cfRule type="cellIs" dxfId="0" priority="35083" operator="equal">
      <formula>0</formula>
    </cfRule>
    <cfRule type="cellIs" dxfId="1" priority="35084" operator="equal">
      <formula>1</formula>
    </cfRule>
  </conditionalFormatting>
  <conditionalFormatting sqref="D16089:K16089">
    <cfRule type="cellIs" dxfId="0" priority="35085" operator="equal">
      <formula>0</formula>
    </cfRule>
    <cfRule type="cellIs" dxfId="1" priority="35086" operator="equal">
      <formula>1</formula>
    </cfRule>
  </conditionalFormatting>
  <conditionalFormatting sqref="D1608:K1608">
    <cfRule type="cellIs" dxfId="0" priority="3375" operator="equal">
      <formula>0</formula>
    </cfRule>
    <cfRule type="cellIs" dxfId="1" priority="3376" operator="equal">
      <formula>1</formula>
    </cfRule>
  </conditionalFormatting>
  <conditionalFormatting sqref="D16090:K16090">
    <cfRule type="cellIs" dxfId="0" priority="35087" operator="equal">
      <formula>0</formula>
    </cfRule>
    <cfRule type="cellIs" dxfId="1" priority="35088" operator="equal">
      <formula>1</formula>
    </cfRule>
  </conditionalFormatting>
  <conditionalFormatting sqref="D16091:K16091">
    <cfRule type="cellIs" dxfId="0" priority="35089" operator="equal">
      <formula>0</formula>
    </cfRule>
    <cfRule type="cellIs" dxfId="1" priority="35090" operator="equal">
      <formula>1</formula>
    </cfRule>
  </conditionalFormatting>
  <conditionalFormatting sqref="D16092:K16092">
    <cfRule type="cellIs" dxfId="0" priority="35091" operator="equal">
      <formula>0</formula>
    </cfRule>
    <cfRule type="cellIs" dxfId="1" priority="35092" operator="equal">
      <formula>1</formula>
    </cfRule>
  </conditionalFormatting>
  <conditionalFormatting sqref="D16093:K16093">
    <cfRule type="cellIs" dxfId="0" priority="35093" operator="equal">
      <formula>0</formula>
    </cfRule>
    <cfRule type="cellIs" dxfId="1" priority="35094" operator="equal">
      <formula>1</formula>
    </cfRule>
  </conditionalFormatting>
  <conditionalFormatting sqref="D16094:K16094">
    <cfRule type="cellIs" dxfId="0" priority="35095" operator="equal">
      <formula>0</formula>
    </cfRule>
    <cfRule type="cellIs" dxfId="1" priority="35096" operator="equal">
      <formula>1</formula>
    </cfRule>
  </conditionalFormatting>
  <conditionalFormatting sqref="D16095:K16095">
    <cfRule type="cellIs" dxfId="0" priority="35097" operator="equal">
      <formula>0</formula>
    </cfRule>
    <cfRule type="cellIs" dxfId="1" priority="35098" operator="equal">
      <formula>1</formula>
    </cfRule>
  </conditionalFormatting>
  <conditionalFormatting sqref="D16096:K16096">
    <cfRule type="cellIs" dxfId="0" priority="35099" operator="equal">
      <formula>0</formula>
    </cfRule>
    <cfRule type="cellIs" dxfId="1" priority="35100" operator="equal">
      <formula>1</formula>
    </cfRule>
  </conditionalFormatting>
  <conditionalFormatting sqref="D16097:K16097">
    <cfRule type="cellIs" dxfId="0" priority="35101" operator="equal">
      <formula>0</formula>
    </cfRule>
    <cfRule type="cellIs" dxfId="1" priority="35102" operator="equal">
      <formula>1</formula>
    </cfRule>
  </conditionalFormatting>
  <conditionalFormatting sqref="D16098:K16098">
    <cfRule type="cellIs" dxfId="0" priority="35103" operator="equal">
      <formula>0</formula>
    </cfRule>
    <cfRule type="cellIs" dxfId="1" priority="35104" operator="equal">
      <formula>1</formula>
    </cfRule>
  </conditionalFormatting>
  <conditionalFormatting sqref="D16099:K16099">
    <cfRule type="cellIs" dxfId="0" priority="35105" operator="equal">
      <formula>0</formula>
    </cfRule>
    <cfRule type="cellIs" dxfId="1" priority="35106" operator="equal">
      <formula>1</formula>
    </cfRule>
  </conditionalFormatting>
  <conditionalFormatting sqref="D1609:K1609">
    <cfRule type="cellIs" dxfId="0" priority="3377" operator="equal">
      <formula>0</formula>
    </cfRule>
    <cfRule type="cellIs" dxfId="1" priority="3378" operator="equal">
      <formula>1</formula>
    </cfRule>
  </conditionalFormatting>
  <conditionalFormatting sqref="D160:K160">
    <cfRule type="cellIs" dxfId="0" priority="303" operator="equal">
      <formula>0</formula>
    </cfRule>
    <cfRule type="cellIs" dxfId="1" priority="304" operator="equal">
      <formula>1</formula>
    </cfRule>
  </conditionalFormatting>
  <conditionalFormatting sqref="D16100:K16100">
    <cfRule type="cellIs" dxfId="0" priority="35107" operator="equal">
      <formula>0</formula>
    </cfRule>
    <cfRule type="cellIs" dxfId="1" priority="35108" operator="equal">
      <formula>1</formula>
    </cfRule>
  </conditionalFormatting>
  <conditionalFormatting sqref="D16101:K16101">
    <cfRule type="cellIs" dxfId="0" priority="35109" operator="equal">
      <formula>0</formula>
    </cfRule>
    <cfRule type="cellIs" dxfId="1" priority="35110" operator="equal">
      <formula>1</formula>
    </cfRule>
  </conditionalFormatting>
  <conditionalFormatting sqref="D16102:K16102">
    <cfRule type="cellIs" dxfId="0" priority="35111" operator="equal">
      <formula>0</formula>
    </cfRule>
    <cfRule type="cellIs" dxfId="1" priority="35112" operator="equal">
      <formula>1</formula>
    </cfRule>
  </conditionalFormatting>
  <conditionalFormatting sqref="D16103:K16103">
    <cfRule type="cellIs" dxfId="0" priority="35113" operator="equal">
      <formula>0</formula>
    </cfRule>
    <cfRule type="cellIs" dxfId="1" priority="35114" operator="equal">
      <formula>1</formula>
    </cfRule>
  </conditionalFormatting>
  <conditionalFormatting sqref="D16104:K16104">
    <cfRule type="cellIs" dxfId="0" priority="35115" operator="equal">
      <formula>0</formula>
    </cfRule>
    <cfRule type="cellIs" dxfId="1" priority="35116" operator="equal">
      <formula>1</formula>
    </cfRule>
  </conditionalFormatting>
  <conditionalFormatting sqref="D16105:K16105">
    <cfRule type="cellIs" dxfId="0" priority="35117" operator="equal">
      <formula>0</formula>
    </cfRule>
    <cfRule type="cellIs" dxfId="1" priority="35118" operator="equal">
      <formula>1</formula>
    </cfRule>
  </conditionalFormatting>
  <conditionalFormatting sqref="D16106:K16106">
    <cfRule type="cellIs" dxfId="0" priority="35119" operator="equal">
      <formula>0</formula>
    </cfRule>
    <cfRule type="cellIs" dxfId="1" priority="35120" operator="equal">
      <formula>1</formula>
    </cfRule>
  </conditionalFormatting>
  <conditionalFormatting sqref="D16107">
    <cfRule type="colorScale" priority="35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0:K1610">
    <cfRule type="cellIs" dxfId="0" priority="3379" operator="equal">
      <formula>0</formula>
    </cfRule>
    <cfRule type="cellIs" dxfId="1" priority="3380" operator="equal">
      <formula>1</formula>
    </cfRule>
  </conditionalFormatting>
  <conditionalFormatting sqref="D16110:K16110">
    <cfRule type="cellIs" dxfId="0" priority="35129" operator="equal">
      <formula>0</formula>
    </cfRule>
    <cfRule type="cellIs" dxfId="1" priority="35130" operator="equal">
      <formula>1</formula>
    </cfRule>
  </conditionalFormatting>
  <conditionalFormatting sqref="D16111:K16111">
    <cfRule type="cellIs" dxfId="0" priority="35131" operator="equal">
      <formula>0</formula>
    </cfRule>
    <cfRule type="cellIs" dxfId="1" priority="35132" operator="equal">
      <formula>1</formula>
    </cfRule>
  </conditionalFormatting>
  <conditionalFormatting sqref="D16112:K16112">
    <cfRule type="cellIs" dxfId="0" priority="35133" operator="equal">
      <formula>0</formula>
    </cfRule>
    <cfRule type="cellIs" dxfId="1" priority="35134" operator="equal">
      <formula>1</formula>
    </cfRule>
  </conditionalFormatting>
  <conditionalFormatting sqref="D16113:K16113">
    <cfRule type="cellIs" dxfId="0" priority="35135" operator="equal">
      <formula>0</formula>
    </cfRule>
    <cfRule type="cellIs" dxfId="1" priority="35136" operator="equal">
      <formula>1</formula>
    </cfRule>
  </conditionalFormatting>
  <conditionalFormatting sqref="D16114:K16114">
    <cfRule type="cellIs" dxfId="0" priority="35137" operator="equal">
      <formula>0</formula>
    </cfRule>
    <cfRule type="cellIs" dxfId="1" priority="35138" operator="equal">
      <formula>1</formula>
    </cfRule>
  </conditionalFormatting>
  <conditionalFormatting sqref="D16115:K16115">
    <cfRule type="cellIs" dxfId="0" priority="35139" operator="equal">
      <formula>0</formula>
    </cfRule>
    <cfRule type="cellIs" dxfId="1" priority="35140" operator="equal">
      <formula>1</formula>
    </cfRule>
  </conditionalFormatting>
  <conditionalFormatting sqref="D16116:K16116">
    <cfRule type="cellIs" dxfId="0" priority="35141" operator="equal">
      <formula>0</formula>
    </cfRule>
    <cfRule type="cellIs" dxfId="1" priority="35142" operator="equal">
      <formula>1</formula>
    </cfRule>
  </conditionalFormatting>
  <conditionalFormatting sqref="D16117:K16117">
    <cfRule type="cellIs" dxfId="0" priority="35143" operator="equal">
      <formula>0</formula>
    </cfRule>
    <cfRule type="cellIs" dxfId="1" priority="35144" operator="equal">
      <formula>1</formula>
    </cfRule>
  </conditionalFormatting>
  <conditionalFormatting sqref="D16118:K16118">
    <cfRule type="cellIs" dxfId="0" priority="35145" operator="equal">
      <formula>0</formula>
    </cfRule>
    <cfRule type="cellIs" dxfId="1" priority="35146" operator="equal">
      <formula>1</formula>
    </cfRule>
  </conditionalFormatting>
  <conditionalFormatting sqref="D16119:K16119">
    <cfRule type="cellIs" dxfId="0" priority="35147" operator="equal">
      <formula>0</formula>
    </cfRule>
    <cfRule type="cellIs" dxfId="1" priority="35148" operator="equal">
      <formula>1</formula>
    </cfRule>
  </conditionalFormatting>
  <conditionalFormatting sqref="D1611:K1611">
    <cfRule type="cellIs" dxfId="0" priority="3381" operator="equal">
      <formula>0</formula>
    </cfRule>
    <cfRule type="cellIs" dxfId="1" priority="3382" operator="equal">
      <formula>1</formula>
    </cfRule>
  </conditionalFormatting>
  <conditionalFormatting sqref="D16120:K16120">
    <cfRule type="cellIs" dxfId="0" priority="35149" operator="equal">
      <formula>0</formula>
    </cfRule>
    <cfRule type="cellIs" dxfId="1" priority="35150" operator="equal">
      <formula>1</formula>
    </cfRule>
  </conditionalFormatting>
  <conditionalFormatting sqref="D16121:K16121">
    <cfRule type="cellIs" dxfId="0" priority="35151" operator="equal">
      <formula>0</formula>
    </cfRule>
    <cfRule type="cellIs" dxfId="1" priority="35152" operator="equal">
      <formula>1</formula>
    </cfRule>
  </conditionalFormatting>
  <conditionalFormatting sqref="D16122:K16122">
    <cfRule type="cellIs" dxfId="0" priority="35153" operator="equal">
      <formula>0</formula>
    </cfRule>
    <cfRule type="cellIs" dxfId="1" priority="35154" operator="equal">
      <formula>1</formula>
    </cfRule>
  </conditionalFormatting>
  <conditionalFormatting sqref="D16123:K16123">
    <cfRule type="cellIs" dxfId="0" priority="35155" operator="equal">
      <formula>0</formula>
    </cfRule>
    <cfRule type="cellIs" dxfId="1" priority="35156" operator="equal">
      <formula>1</formula>
    </cfRule>
  </conditionalFormatting>
  <conditionalFormatting sqref="D16124:K16124">
    <cfRule type="cellIs" dxfId="0" priority="35157" operator="equal">
      <formula>0</formula>
    </cfRule>
    <cfRule type="cellIs" dxfId="1" priority="35158" operator="equal">
      <formula>1</formula>
    </cfRule>
  </conditionalFormatting>
  <conditionalFormatting sqref="D16125:K16125">
    <cfRule type="cellIs" dxfId="0" priority="35159" operator="equal">
      <formula>0</formula>
    </cfRule>
    <cfRule type="cellIs" dxfId="1" priority="35160" operator="equal">
      <formula>1</formula>
    </cfRule>
  </conditionalFormatting>
  <conditionalFormatting sqref="D16126:K16126">
    <cfRule type="cellIs" dxfId="0" priority="35161" operator="equal">
      <formula>0</formula>
    </cfRule>
    <cfRule type="cellIs" dxfId="1" priority="35162" operator="equal">
      <formula>1</formula>
    </cfRule>
  </conditionalFormatting>
  <conditionalFormatting sqref="D16127:K16127">
    <cfRule type="cellIs" dxfId="0" priority="35163" operator="equal">
      <formula>0</formula>
    </cfRule>
    <cfRule type="cellIs" dxfId="1" priority="35164" operator="equal">
      <formula>1</formula>
    </cfRule>
  </conditionalFormatting>
  <conditionalFormatting sqref="D16128:K16128">
    <cfRule type="cellIs" dxfId="0" priority="35165" operator="equal">
      <formula>0</formula>
    </cfRule>
    <cfRule type="cellIs" dxfId="1" priority="35166" operator="equal">
      <formula>1</formula>
    </cfRule>
  </conditionalFormatting>
  <conditionalFormatting sqref="D16129:K16129">
    <cfRule type="cellIs" dxfId="0" priority="35167" operator="equal">
      <formula>0</formula>
    </cfRule>
    <cfRule type="cellIs" dxfId="1" priority="35168" operator="equal">
      <formula>1</formula>
    </cfRule>
  </conditionalFormatting>
  <conditionalFormatting sqref="D1612:K1612">
    <cfRule type="cellIs" dxfId="0" priority="3383" operator="equal">
      <formula>0</formula>
    </cfRule>
    <cfRule type="cellIs" dxfId="1" priority="3384" operator="equal">
      <formula>1</formula>
    </cfRule>
  </conditionalFormatting>
  <conditionalFormatting sqref="D16130:K16130">
    <cfRule type="cellIs" dxfId="0" priority="35169" operator="equal">
      <formula>0</formula>
    </cfRule>
    <cfRule type="cellIs" dxfId="1" priority="35170" operator="equal">
      <formula>1</formula>
    </cfRule>
  </conditionalFormatting>
  <conditionalFormatting sqref="D16131:K16131">
    <cfRule type="cellIs" dxfId="0" priority="35171" operator="equal">
      <formula>0</formula>
    </cfRule>
    <cfRule type="cellIs" dxfId="1" priority="35172" operator="equal">
      <formula>1</formula>
    </cfRule>
  </conditionalFormatting>
  <conditionalFormatting sqref="D16132:K16132">
    <cfRule type="cellIs" dxfId="0" priority="35173" operator="equal">
      <formula>0</formula>
    </cfRule>
    <cfRule type="cellIs" dxfId="1" priority="35174" operator="equal">
      <formula>1</formula>
    </cfRule>
  </conditionalFormatting>
  <conditionalFormatting sqref="D16133">
    <cfRule type="colorScale" priority="35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36:K16136">
    <cfRule type="cellIs" dxfId="0" priority="35183" operator="equal">
      <formula>0</formula>
    </cfRule>
    <cfRule type="cellIs" dxfId="1" priority="35184" operator="equal">
      <formula>1</formula>
    </cfRule>
  </conditionalFormatting>
  <conditionalFormatting sqref="D16137:K16137">
    <cfRule type="cellIs" dxfId="0" priority="35185" operator="equal">
      <formula>0</formula>
    </cfRule>
    <cfRule type="cellIs" dxfId="1" priority="35186" operator="equal">
      <formula>1</formula>
    </cfRule>
  </conditionalFormatting>
  <conditionalFormatting sqref="D16138:K16138">
    <cfRule type="cellIs" dxfId="0" priority="35187" operator="equal">
      <formula>0</formula>
    </cfRule>
    <cfRule type="cellIs" dxfId="1" priority="35188" operator="equal">
      <formula>1</formula>
    </cfRule>
  </conditionalFormatting>
  <conditionalFormatting sqref="D16139:K16139">
    <cfRule type="cellIs" dxfId="0" priority="35189" operator="equal">
      <formula>0</formula>
    </cfRule>
    <cfRule type="cellIs" dxfId="1" priority="35190" operator="equal">
      <formula>1</formula>
    </cfRule>
  </conditionalFormatting>
  <conditionalFormatting sqref="D1613:K1613">
    <cfRule type="cellIs" dxfId="0" priority="3385" operator="equal">
      <formula>0</formula>
    </cfRule>
    <cfRule type="cellIs" dxfId="1" priority="3386" operator="equal">
      <formula>1</formula>
    </cfRule>
  </conditionalFormatting>
  <conditionalFormatting sqref="D16140:K16140">
    <cfRule type="cellIs" dxfId="0" priority="35191" operator="equal">
      <formula>0</formula>
    </cfRule>
    <cfRule type="cellIs" dxfId="1" priority="35192" operator="equal">
      <formula>1</formula>
    </cfRule>
  </conditionalFormatting>
  <conditionalFormatting sqref="D16141:K16141">
    <cfRule type="cellIs" dxfId="0" priority="35193" operator="equal">
      <formula>0</formula>
    </cfRule>
    <cfRule type="cellIs" dxfId="1" priority="35194" operator="equal">
      <formula>1</formula>
    </cfRule>
  </conditionalFormatting>
  <conditionalFormatting sqref="D16142:K16142">
    <cfRule type="cellIs" dxfId="0" priority="35195" operator="equal">
      <formula>0</formula>
    </cfRule>
    <cfRule type="cellIs" dxfId="1" priority="35196" operator="equal">
      <formula>1</formula>
    </cfRule>
  </conditionalFormatting>
  <conditionalFormatting sqref="D16143:K16143">
    <cfRule type="cellIs" dxfId="0" priority="35197" operator="equal">
      <formula>0</formula>
    </cfRule>
    <cfRule type="cellIs" dxfId="1" priority="35198" operator="equal">
      <formula>1</formula>
    </cfRule>
  </conditionalFormatting>
  <conditionalFormatting sqref="D16144:K16144">
    <cfRule type="cellIs" dxfId="0" priority="35199" operator="equal">
      <formula>0</formula>
    </cfRule>
    <cfRule type="cellIs" dxfId="1" priority="35200" operator="equal">
      <formula>1</formula>
    </cfRule>
  </conditionalFormatting>
  <conditionalFormatting sqref="D16145:K16145">
    <cfRule type="cellIs" dxfId="0" priority="35201" operator="equal">
      <formula>0</formula>
    </cfRule>
    <cfRule type="cellIs" dxfId="1" priority="35202" operator="equal">
      <formula>1</formula>
    </cfRule>
  </conditionalFormatting>
  <conditionalFormatting sqref="D16146:K16146">
    <cfRule type="cellIs" dxfId="0" priority="35203" operator="equal">
      <formula>0</formula>
    </cfRule>
    <cfRule type="cellIs" dxfId="1" priority="35204" operator="equal">
      <formula>1</formula>
    </cfRule>
  </conditionalFormatting>
  <conditionalFormatting sqref="D16147:K16147">
    <cfRule type="cellIs" dxfId="0" priority="35205" operator="equal">
      <formula>0</formula>
    </cfRule>
    <cfRule type="cellIs" dxfId="1" priority="35206" operator="equal">
      <formula>1</formula>
    </cfRule>
  </conditionalFormatting>
  <conditionalFormatting sqref="D16148:K16148">
    <cfRule type="cellIs" dxfId="0" priority="35207" operator="equal">
      <formula>0</formula>
    </cfRule>
    <cfRule type="cellIs" dxfId="1" priority="35208" operator="equal">
      <formula>1</formula>
    </cfRule>
  </conditionalFormatting>
  <conditionalFormatting sqref="D16149:K16149">
    <cfRule type="cellIs" dxfId="0" priority="35209" operator="equal">
      <formula>0</formula>
    </cfRule>
    <cfRule type="cellIs" dxfId="1" priority="35210" operator="equal">
      <formula>1</formula>
    </cfRule>
  </conditionalFormatting>
  <conditionalFormatting sqref="D1614:K1614">
    <cfRule type="cellIs" dxfId="0" priority="3387" operator="equal">
      <formula>0</formula>
    </cfRule>
    <cfRule type="cellIs" dxfId="1" priority="3388" operator="equal">
      <formula>1</formula>
    </cfRule>
  </conditionalFormatting>
  <conditionalFormatting sqref="D16150:K16150">
    <cfRule type="cellIs" dxfId="0" priority="35211" operator="equal">
      <formula>0</formula>
    </cfRule>
    <cfRule type="cellIs" dxfId="1" priority="35212" operator="equal">
      <formula>1</formula>
    </cfRule>
  </conditionalFormatting>
  <conditionalFormatting sqref="D16151:K16151">
    <cfRule type="cellIs" dxfId="0" priority="35213" operator="equal">
      <formula>0</formula>
    </cfRule>
    <cfRule type="cellIs" dxfId="1" priority="35214" operator="equal">
      <formula>1</formula>
    </cfRule>
  </conditionalFormatting>
  <conditionalFormatting sqref="D16152:K16152">
    <cfRule type="cellIs" dxfId="0" priority="35215" operator="equal">
      <formula>0</formula>
    </cfRule>
    <cfRule type="cellIs" dxfId="1" priority="35216" operator="equal">
      <formula>1</formula>
    </cfRule>
  </conditionalFormatting>
  <conditionalFormatting sqref="D16153:K16153">
    <cfRule type="cellIs" dxfId="0" priority="35217" operator="equal">
      <formula>0</formula>
    </cfRule>
    <cfRule type="cellIs" dxfId="1" priority="35218" operator="equal">
      <formula>1</formula>
    </cfRule>
  </conditionalFormatting>
  <conditionalFormatting sqref="D16154:K16154">
    <cfRule type="cellIs" dxfId="0" priority="35219" operator="equal">
      <formula>0</formula>
    </cfRule>
    <cfRule type="cellIs" dxfId="1" priority="35220" operator="equal">
      <formula>1</formula>
    </cfRule>
  </conditionalFormatting>
  <conditionalFormatting sqref="D16155:K16155">
    <cfRule type="cellIs" dxfId="0" priority="35221" operator="equal">
      <formula>0</formula>
    </cfRule>
    <cfRule type="cellIs" dxfId="1" priority="35222" operator="equal">
      <formula>1</formula>
    </cfRule>
  </conditionalFormatting>
  <conditionalFormatting sqref="D16156:K16156">
    <cfRule type="cellIs" dxfId="0" priority="35223" operator="equal">
      <formula>0</formula>
    </cfRule>
    <cfRule type="cellIs" dxfId="1" priority="35224" operator="equal">
      <formula>1</formula>
    </cfRule>
  </conditionalFormatting>
  <conditionalFormatting sqref="D16157:K16157">
    <cfRule type="cellIs" dxfId="0" priority="35225" operator="equal">
      <formula>0</formula>
    </cfRule>
    <cfRule type="cellIs" dxfId="1" priority="35226" operator="equal">
      <formula>1</formula>
    </cfRule>
  </conditionalFormatting>
  <conditionalFormatting sqref="D16158:K16158">
    <cfRule type="cellIs" dxfId="0" priority="35227" operator="equal">
      <formula>0</formula>
    </cfRule>
    <cfRule type="cellIs" dxfId="1" priority="35228" operator="equal">
      <formula>1</formula>
    </cfRule>
  </conditionalFormatting>
  <conditionalFormatting sqref="D16159:K16159">
    <cfRule type="cellIs" dxfId="0" priority="35229" operator="equal">
      <formula>0</formula>
    </cfRule>
    <cfRule type="cellIs" dxfId="1" priority="35230" operator="equal">
      <formula>1</formula>
    </cfRule>
  </conditionalFormatting>
  <conditionalFormatting sqref="D1615:K1615">
    <cfRule type="cellIs" dxfId="0" priority="3389" operator="equal">
      <formula>0</formula>
    </cfRule>
    <cfRule type="cellIs" dxfId="1" priority="3390" operator="equal">
      <formula>1</formula>
    </cfRule>
  </conditionalFormatting>
  <conditionalFormatting sqref="D1616">
    <cfRule type="colorScale" priority="3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60">
    <cfRule type="colorScale" priority="35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63">
    <cfRule type="colorScale" priority="35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66:K16166">
    <cfRule type="cellIs" dxfId="0" priority="35247" operator="equal">
      <formula>0</formula>
    </cfRule>
    <cfRule type="cellIs" dxfId="1" priority="35248" operator="equal">
      <formula>1</formula>
    </cfRule>
  </conditionalFormatting>
  <conditionalFormatting sqref="D16167:K16167">
    <cfRule type="cellIs" dxfId="0" priority="35249" operator="equal">
      <formula>0</formula>
    </cfRule>
    <cfRule type="cellIs" dxfId="1" priority="35250" operator="equal">
      <formula>1</formula>
    </cfRule>
  </conditionalFormatting>
  <conditionalFormatting sqref="D16168:K16168">
    <cfRule type="cellIs" dxfId="0" priority="35251" operator="equal">
      <formula>0</formula>
    </cfRule>
    <cfRule type="cellIs" dxfId="1" priority="35252" operator="equal">
      <formula>1</formula>
    </cfRule>
  </conditionalFormatting>
  <conditionalFormatting sqref="D16169:K16169">
    <cfRule type="cellIs" dxfId="0" priority="35253" operator="equal">
      <formula>0</formula>
    </cfRule>
    <cfRule type="cellIs" dxfId="1" priority="35254" operator="equal">
      <formula>1</formula>
    </cfRule>
  </conditionalFormatting>
  <conditionalFormatting sqref="D16170:K16170">
    <cfRule type="cellIs" dxfId="0" priority="35255" operator="equal">
      <formula>0</formula>
    </cfRule>
    <cfRule type="cellIs" dxfId="1" priority="35256" operator="equal">
      <formula>1</formula>
    </cfRule>
  </conditionalFormatting>
  <conditionalFormatting sqref="D16171:K16171">
    <cfRule type="cellIs" dxfId="0" priority="35257" operator="equal">
      <formula>0</formula>
    </cfRule>
    <cfRule type="cellIs" dxfId="1" priority="35258" operator="equal">
      <formula>1</formula>
    </cfRule>
  </conditionalFormatting>
  <conditionalFormatting sqref="D16172">
    <cfRule type="colorScale" priority="35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75">
    <cfRule type="colorScale" priority="35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78:K16178">
    <cfRule type="cellIs" dxfId="0" priority="35275" operator="equal">
      <formula>0</formula>
    </cfRule>
    <cfRule type="cellIs" dxfId="1" priority="35276" operator="equal">
      <formula>1</formula>
    </cfRule>
  </conditionalFormatting>
  <conditionalFormatting sqref="D16179:K16179">
    <cfRule type="cellIs" dxfId="0" priority="35277" operator="equal">
      <formula>0</formula>
    </cfRule>
    <cfRule type="cellIs" dxfId="1" priority="35278" operator="equal">
      <formula>1</formula>
    </cfRule>
  </conditionalFormatting>
  <conditionalFormatting sqref="D16180:K16180">
    <cfRule type="cellIs" dxfId="0" priority="35279" operator="equal">
      <formula>0</formula>
    </cfRule>
    <cfRule type="cellIs" dxfId="1" priority="35280" operator="equal">
      <formula>1</formula>
    </cfRule>
  </conditionalFormatting>
  <conditionalFormatting sqref="D16181:K16181">
    <cfRule type="cellIs" dxfId="0" priority="35281" operator="equal">
      <formula>0</formula>
    </cfRule>
    <cfRule type="cellIs" dxfId="1" priority="35282" operator="equal">
      <formula>1</formula>
    </cfRule>
  </conditionalFormatting>
  <conditionalFormatting sqref="D16182">
    <cfRule type="colorScale" priority="35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85">
    <cfRule type="colorScale" priority="35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88:K16188">
    <cfRule type="cellIs" dxfId="0" priority="35299" operator="equal">
      <formula>0</formula>
    </cfRule>
    <cfRule type="cellIs" dxfId="1" priority="35300" operator="equal">
      <formula>1</formula>
    </cfRule>
  </conditionalFormatting>
  <conditionalFormatting sqref="D16189:K16189">
    <cfRule type="cellIs" dxfId="0" priority="35301" operator="equal">
      <formula>0</formula>
    </cfRule>
    <cfRule type="cellIs" dxfId="1" priority="35302" operator="equal">
      <formula>1</formula>
    </cfRule>
  </conditionalFormatting>
  <conditionalFormatting sqref="D1619">
    <cfRule type="colorScale" priority="3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90:K16190">
    <cfRule type="cellIs" dxfId="0" priority="35303" operator="equal">
      <formula>0</formula>
    </cfRule>
    <cfRule type="cellIs" dxfId="1" priority="35304" operator="equal">
      <formula>1</formula>
    </cfRule>
  </conditionalFormatting>
  <conditionalFormatting sqref="D16191:K16191">
    <cfRule type="cellIs" dxfId="0" priority="35305" operator="equal">
      <formula>0</formula>
    </cfRule>
    <cfRule type="cellIs" dxfId="1" priority="35306" operator="equal">
      <formula>1</formula>
    </cfRule>
  </conditionalFormatting>
  <conditionalFormatting sqref="D16192:K16192">
    <cfRule type="cellIs" dxfId="0" priority="35307" operator="equal">
      <formula>0</formula>
    </cfRule>
    <cfRule type="cellIs" dxfId="1" priority="35308" operator="equal">
      <formula>1</formula>
    </cfRule>
  </conditionalFormatting>
  <conditionalFormatting sqref="D16193:K16193">
    <cfRule type="cellIs" dxfId="0" priority="35309" operator="equal">
      <formula>0</formula>
    </cfRule>
    <cfRule type="cellIs" dxfId="1" priority="35310" operator="equal">
      <formula>1</formula>
    </cfRule>
  </conditionalFormatting>
  <conditionalFormatting sqref="D16194:K16194">
    <cfRule type="cellIs" dxfId="0" priority="35311" operator="equal">
      <formula>0</formula>
    </cfRule>
    <cfRule type="cellIs" dxfId="1" priority="35312" operator="equal">
      <formula>1</formula>
    </cfRule>
  </conditionalFormatting>
  <conditionalFormatting sqref="D16195:K16195">
    <cfRule type="cellIs" dxfId="0" priority="35313" operator="equal">
      <formula>0</formula>
    </cfRule>
    <cfRule type="cellIs" dxfId="1" priority="35314" operator="equal">
      <formula>1</formula>
    </cfRule>
  </conditionalFormatting>
  <conditionalFormatting sqref="D16196:K16196">
    <cfRule type="cellIs" dxfId="0" priority="35315" operator="equal">
      <formula>0</formula>
    </cfRule>
    <cfRule type="cellIs" dxfId="1" priority="35316" operator="equal">
      <formula>1</formula>
    </cfRule>
  </conditionalFormatting>
  <conditionalFormatting sqref="D16197:K16197">
    <cfRule type="cellIs" dxfId="0" priority="35317" operator="equal">
      <formula>0</formula>
    </cfRule>
    <cfRule type="cellIs" dxfId="1" priority="35318" operator="equal">
      <formula>1</formula>
    </cfRule>
  </conditionalFormatting>
  <conditionalFormatting sqref="D16198:K16198">
    <cfRule type="cellIs" dxfId="0" priority="35319" operator="equal">
      <formula>0</formula>
    </cfRule>
    <cfRule type="cellIs" dxfId="1" priority="35320" operator="equal">
      <formula>1</formula>
    </cfRule>
  </conditionalFormatting>
  <conditionalFormatting sqref="D16199:K16199">
    <cfRule type="cellIs" dxfId="0" priority="35321" operator="equal">
      <formula>0</formula>
    </cfRule>
    <cfRule type="cellIs" dxfId="1" priority="35322" operator="equal">
      <formula>1</formula>
    </cfRule>
  </conditionalFormatting>
  <conditionalFormatting sqref="D161:K161">
    <cfRule type="cellIs" dxfId="0" priority="305" operator="equal">
      <formula>0</formula>
    </cfRule>
    <cfRule type="cellIs" dxfId="1" priority="306" operator="equal">
      <formula>1</formula>
    </cfRule>
  </conditionalFormatting>
  <conditionalFormatting sqref="D16200:K16200">
    <cfRule type="cellIs" dxfId="0" priority="35323" operator="equal">
      <formula>0</formula>
    </cfRule>
    <cfRule type="cellIs" dxfId="1" priority="35324" operator="equal">
      <formula>1</formula>
    </cfRule>
  </conditionalFormatting>
  <conditionalFormatting sqref="D16201">
    <cfRule type="colorScale" priority="35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04">
    <cfRule type="colorScale" priority="35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07:K16207">
    <cfRule type="cellIs" dxfId="0" priority="35341" operator="equal">
      <formula>0</formula>
    </cfRule>
    <cfRule type="cellIs" dxfId="1" priority="35342" operator="equal">
      <formula>1</formula>
    </cfRule>
  </conditionalFormatting>
  <conditionalFormatting sqref="D16208:K16208">
    <cfRule type="cellIs" dxfId="0" priority="35343" operator="equal">
      <formula>0</formula>
    </cfRule>
    <cfRule type="cellIs" dxfId="1" priority="35344" operator="equal">
      <formula>1</formula>
    </cfRule>
  </conditionalFormatting>
  <conditionalFormatting sqref="D16209:K16209">
    <cfRule type="cellIs" dxfId="0" priority="35345" operator="equal">
      <formula>0</formula>
    </cfRule>
    <cfRule type="cellIs" dxfId="1" priority="35346" operator="equal">
      <formula>1</formula>
    </cfRule>
  </conditionalFormatting>
  <conditionalFormatting sqref="D16210:K16210">
    <cfRule type="cellIs" dxfId="0" priority="35347" operator="equal">
      <formula>0</formula>
    </cfRule>
    <cfRule type="cellIs" dxfId="1" priority="35348" operator="equal">
      <formula>1</formula>
    </cfRule>
  </conditionalFormatting>
  <conditionalFormatting sqref="D16211:K16211">
    <cfRule type="cellIs" dxfId="0" priority="35349" operator="equal">
      <formula>0</formula>
    </cfRule>
    <cfRule type="cellIs" dxfId="1" priority="35350" operator="equal">
      <formula>1</formula>
    </cfRule>
  </conditionalFormatting>
  <conditionalFormatting sqref="D16212:K16212">
    <cfRule type="cellIs" dxfId="0" priority="35351" operator="equal">
      <formula>0</formula>
    </cfRule>
    <cfRule type="cellIs" dxfId="1" priority="35352" operator="equal">
      <formula>1</formula>
    </cfRule>
  </conditionalFormatting>
  <conditionalFormatting sqref="D16213:K16213">
    <cfRule type="cellIs" dxfId="0" priority="35353" operator="equal">
      <formula>0</formula>
    </cfRule>
    <cfRule type="cellIs" dxfId="1" priority="35354" operator="equal">
      <formula>1</formula>
    </cfRule>
  </conditionalFormatting>
  <conditionalFormatting sqref="D16214:K16214">
    <cfRule type="cellIs" dxfId="0" priority="35355" operator="equal">
      <formula>0</formula>
    </cfRule>
    <cfRule type="cellIs" dxfId="1" priority="35356" operator="equal">
      <formula>1</formula>
    </cfRule>
  </conditionalFormatting>
  <conditionalFormatting sqref="D16215:K16215">
    <cfRule type="cellIs" dxfId="0" priority="35357" operator="equal">
      <formula>0</formula>
    </cfRule>
    <cfRule type="cellIs" dxfId="1" priority="35358" operator="equal">
      <formula>1</formula>
    </cfRule>
  </conditionalFormatting>
  <conditionalFormatting sqref="D16216:K16216">
    <cfRule type="cellIs" dxfId="0" priority="35359" operator="equal">
      <formula>0</formula>
    </cfRule>
    <cfRule type="cellIs" dxfId="1" priority="35360" operator="equal">
      <formula>1</formula>
    </cfRule>
  </conditionalFormatting>
  <conditionalFormatting sqref="D16217:K16217">
    <cfRule type="cellIs" dxfId="0" priority="35361" operator="equal">
      <formula>0</formula>
    </cfRule>
    <cfRule type="cellIs" dxfId="1" priority="35362" operator="equal">
      <formula>1</formula>
    </cfRule>
  </conditionalFormatting>
  <conditionalFormatting sqref="D16218:K16218">
    <cfRule type="cellIs" dxfId="0" priority="35363" operator="equal">
      <formula>0</formula>
    </cfRule>
    <cfRule type="cellIs" dxfId="1" priority="35364" operator="equal">
      <formula>1</formula>
    </cfRule>
  </conditionalFormatting>
  <conditionalFormatting sqref="D16219:K16219">
    <cfRule type="cellIs" dxfId="0" priority="35365" operator="equal">
      <formula>0</formula>
    </cfRule>
    <cfRule type="cellIs" dxfId="1" priority="35366" operator="equal">
      <formula>1</formula>
    </cfRule>
  </conditionalFormatting>
  <conditionalFormatting sqref="D16220:K16220">
    <cfRule type="cellIs" dxfId="0" priority="35367" operator="equal">
      <formula>0</formula>
    </cfRule>
    <cfRule type="cellIs" dxfId="1" priority="35368" operator="equal">
      <formula>1</formula>
    </cfRule>
  </conditionalFormatting>
  <conditionalFormatting sqref="D16221">
    <cfRule type="colorScale" priority="35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24">
    <cfRule type="colorScale" priority="35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27:K16227">
    <cfRule type="cellIs" dxfId="0" priority="35385" operator="equal">
      <formula>0</formula>
    </cfRule>
    <cfRule type="cellIs" dxfId="1" priority="35386" operator="equal">
      <formula>1</formula>
    </cfRule>
  </conditionalFormatting>
  <conditionalFormatting sqref="D16228:K16228">
    <cfRule type="cellIs" dxfId="0" priority="35387" operator="equal">
      <formula>0</formula>
    </cfRule>
    <cfRule type="cellIs" dxfId="1" priority="35388" operator="equal">
      <formula>1</formula>
    </cfRule>
  </conditionalFormatting>
  <conditionalFormatting sqref="D16229:K16229">
    <cfRule type="cellIs" dxfId="0" priority="35389" operator="equal">
      <formula>0</formula>
    </cfRule>
    <cfRule type="cellIs" dxfId="1" priority="35390" operator="equal">
      <formula>1</formula>
    </cfRule>
  </conditionalFormatting>
  <conditionalFormatting sqref="D1622:K1622">
    <cfRule type="cellIs" dxfId="0" priority="3407" operator="equal">
      <formula>0</formula>
    </cfRule>
    <cfRule type="cellIs" dxfId="1" priority="3408" operator="equal">
      <formula>1</formula>
    </cfRule>
  </conditionalFormatting>
  <conditionalFormatting sqref="D16230:K16230">
    <cfRule type="cellIs" dxfId="0" priority="35391" operator="equal">
      <formula>0</formula>
    </cfRule>
    <cfRule type="cellIs" dxfId="1" priority="35392" operator="equal">
      <formula>1</formula>
    </cfRule>
  </conditionalFormatting>
  <conditionalFormatting sqref="D16231">
    <cfRule type="colorScale" priority="35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34">
    <cfRule type="colorScale" priority="35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37:K16237">
    <cfRule type="cellIs" dxfId="0" priority="35409" operator="equal">
      <formula>0</formula>
    </cfRule>
    <cfRule type="cellIs" dxfId="1" priority="35410" operator="equal">
      <formula>1</formula>
    </cfRule>
  </conditionalFormatting>
  <conditionalFormatting sqref="D16238:K16238">
    <cfRule type="cellIs" dxfId="0" priority="35411" operator="equal">
      <formula>0</formula>
    </cfRule>
    <cfRule type="cellIs" dxfId="1" priority="35412" operator="equal">
      <formula>1</formula>
    </cfRule>
  </conditionalFormatting>
  <conditionalFormatting sqref="D16239:K16239">
    <cfRule type="cellIs" dxfId="0" priority="35413" operator="equal">
      <formula>0</formula>
    </cfRule>
    <cfRule type="cellIs" dxfId="1" priority="35414" operator="equal">
      <formula>1</formula>
    </cfRule>
  </conditionalFormatting>
  <conditionalFormatting sqref="D1623:K1623">
    <cfRule type="cellIs" dxfId="0" priority="3409" operator="equal">
      <formula>0</formula>
    </cfRule>
    <cfRule type="cellIs" dxfId="1" priority="3410" operator="equal">
      <formula>1</formula>
    </cfRule>
  </conditionalFormatting>
  <conditionalFormatting sqref="D16240:K16240">
    <cfRule type="cellIs" dxfId="0" priority="35415" operator="equal">
      <formula>0</formula>
    </cfRule>
    <cfRule type="cellIs" dxfId="1" priority="35416" operator="equal">
      <formula>1</formula>
    </cfRule>
  </conditionalFormatting>
  <conditionalFormatting sqref="D16241">
    <cfRule type="colorScale" priority="35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44">
    <cfRule type="colorScale" priority="35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47:K16247">
    <cfRule type="cellIs" dxfId="0" priority="35433" operator="equal">
      <formula>0</formula>
    </cfRule>
    <cfRule type="cellIs" dxfId="1" priority="35434" operator="equal">
      <formula>1</formula>
    </cfRule>
  </conditionalFormatting>
  <conditionalFormatting sqref="D16248:K16248">
    <cfRule type="cellIs" dxfId="0" priority="35435" operator="equal">
      <formula>0</formula>
    </cfRule>
    <cfRule type="cellIs" dxfId="1" priority="35436" operator="equal">
      <formula>1</formula>
    </cfRule>
  </conditionalFormatting>
  <conditionalFormatting sqref="D16249:K16249">
    <cfRule type="cellIs" dxfId="0" priority="35437" operator="equal">
      <formula>0</formula>
    </cfRule>
    <cfRule type="cellIs" dxfId="1" priority="35438" operator="equal">
      <formula>1</formula>
    </cfRule>
  </conditionalFormatting>
  <conditionalFormatting sqref="D1624:K1624">
    <cfRule type="cellIs" dxfId="0" priority="3411" operator="equal">
      <formula>0</formula>
    </cfRule>
    <cfRule type="cellIs" dxfId="1" priority="3412" operator="equal">
      <formula>1</formula>
    </cfRule>
  </conditionalFormatting>
  <conditionalFormatting sqref="D16250:K16250">
    <cfRule type="cellIs" dxfId="0" priority="35439" operator="equal">
      <formula>0</formula>
    </cfRule>
    <cfRule type="cellIs" dxfId="1" priority="35440" operator="equal">
      <formula>1</formula>
    </cfRule>
  </conditionalFormatting>
  <conditionalFormatting sqref="D16251:K16251">
    <cfRule type="cellIs" dxfId="0" priority="35441" operator="equal">
      <formula>0</formula>
    </cfRule>
    <cfRule type="cellIs" dxfId="1" priority="35442" operator="equal">
      <formula>1</formula>
    </cfRule>
  </conditionalFormatting>
  <conditionalFormatting sqref="D16252:K16252">
    <cfRule type="cellIs" dxfId="0" priority="35443" operator="equal">
      <formula>0</formula>
    </cfRule>
    <cfRule type="cellIs" dxfId="1" priority="35444" operator="equal">
      <formula>1</formula>
    </cfRule>
  </conditionalFormatting>
  <conditionalFormatting sqref="D16253:K16253">
    <cfRule type="cellIs" dxfId="0" priority="35445" operator="equal">
      <formula>0</formula>
    </cfRule>
    <cfRule type="cellIs" dxfId="1" priority="35446" operator="equal">
      <formula>1</formula>
    </cfRule>
  </conditionalFormatting>
  <conditionalFormatting sqref="D16254:K16254">
    <cfRule type="cellIs" dxfId="0" priority="35447" operator="equal">
      <formula>0</formula>
    </cfRule>
    <cfRule type="cellIs" dxfId="1" priority="35448" operator="equal">
      <formula>1</formula>
    </cfRule>
  </conditionalFormatting>
  <conditionalFormatting sqref="D16255:K16255">
    <cfRule type="cellIs" dxfId="0" priority="35449" operator="equal">
      <formula>0</formula>
    </cfRule>
    <cfRule type="cellIs" dxfId="1" priority="35450" operator="equal">
      <formula>1</formula>
    </cfRule>
  </conditionalFormatting>
  <conditionalFormatting sqref="D16256:K16256">
    <cfRule type="cellIs" dxfId="0" priority="35451" operator="equal">
      <formula>0</formula>
    </cfRule>
    <cfRule type="cellIs" dxfId="1" priority="35452" operator="equal">
      <formula>1</formula>
    </cfRule>
  </conditionalFormatting>
  <conditionalFormatting sqref="D16257:K16257">
    <cfRule type="cellIs" dxfId="0" priority="35453" operator="equal">
      <formula>0</formula>
    </cfRule>
    <cfRule type="cellIs" dxfId="1" priority="35454" operator="equal">
      <formula>1</formula>
    </cfRule>
  </conditionalFormatting>
  <conditionalFormatting sqref="D16258:K16258">
    <cfRule type="cellIs" dxfId="0" priority="35455" operator="equal">
      <formula>0</formula>
    </cfRule>
    <cfRule type="cellIs" dxfId="1" priority="35456" operator="equal">
      <formula>1</formula>
    </cfRule>
  </conditionalFormatting>
  <conditionalFormatting sqref="D16259:K16259">
    <cfRule type="cellIs" dxfId="0" priority="35457" operator="equal">
      <formula>0</formula>
    </cfRule>
    <cfRule type="cellIs" dxfId="1" priority="35458" operator="equal">
      <formula>1</formula>
    </cfRule>
  </conditionalFormatting>
  <conditionalFormatting sqref="D1625:K1625">
    <cfRule type="cellIs" dxfId="0" priority="3413" operator="equal">
      <formula>0</formula>
    </cfRule>
    <cfRule type="cellIs" dxfId="1" priority="3414" operator="equal">
      <formula>1</formula>
    </cfRule>
  </conditionalFormatting>
  <conditionalFormatting sqref="D16260:K16260">
    <cfRule type="cellIs" dxfId="0" priority="35459" operator="equal">
      <formula>0</formula>
    </cfRule>
    <cfRule type="cellIs" dxfId="1" priority="35460" operator="equal">
      <formula>1</formula>
    </cfRule>
  </conditionalFormatting>
  <conditionalFormatting sqref="D16261:K16261">
    <cfRule type="cellIs" dxfId="0" priority="35461" operator="equal">
      <formula>0</formula>
    </cfRule>
    <cfRule type="cellIs" dxfId="1" priority="35462" operator="equal">
      <formula>1</formula>
    </cfRule>
  </conditionalFormatting>
  <conditionalFormatting sqref="D16262:K16262">
    <cfRule type="cellIs" dxfId="0" priority="35463" operator="equal">
      <formula>0</formula>
    </cfRule>
    <cfRule type="cellIs" dxfId="1" priority="35464" operator="equal">
      <formula>1</formula>
    </cfRule>
  </conditionalFormatting>
  <conditionalFormatting sqref="D16263:K16263">
    <cfRule type="cellIs" dxfId="0" priority="35465" operator="equal">
      <formula>0</formula>
    </cfRule>
    <cfRule type="cellIs" dxfId="1" priority="35466" operator="equal">
      <formula>1</formula>
    </cfRule>
  </conditionalFormatting>
  <conditionalFormatting sqref="D16264:K16264">
    <cfRule type="cellIs" dxfId="0" priority="35467" operator="equal">
      <formula>0</formula>
    </cfRule>
    <cfRule type="cellIs" dxfId="1" priority="35468" operator="equal">
      <formula>1</formula>
    </cfRule>
  </conditionalFormatting>
  <conditionalFormatting sqref="D16265:K16265">
    <cfRule type="cellIs" dxfId="0" priority="35469" operator="equal">
      <formula>0</formula>
    </cfRule>
    <cfRule type="cellIs" dxfId="1" priority="35470" operator="equal">
      <formula>1</formula>
    </cfRule>
  </conditionalFormatting>
  <conditionalFormatting sqref="D16266:K16266">
    <cfRule type="cellIs" dxfId="0" priority="35471" operator="equal">
      <formula>0</formula>
    </cfRule>
    <cfRule type="cellIs" dxfId="1" priority="35472" operator="equal">
      <formula>1</formula>
    </cfRule>
  </conditionalFormatting>
  <conditionalFormatting sqref="D16267:K16267">
    <cfRule type="cellIs" dxfId="0" priority="35473" operator="equal">
      <formula>0</formula>
    </cfRule>
    <cfRule type="cellIs" dxfId="1" priority="35474" operator="equal">
      <formula>1</formula>
    </cfRule>
  </conditionalFormatting>
  <conditionalFormatting sqref="D16268:K16268">
    <cfRule type="cellIs" dxfId="0" priority="35475" operator="equal">
      <formula>0</formula>
    </cfRule>
    <cfRule type="cellIs" dxfId="1" priority="35476" operator="equal">
      <formula>1</formula>
    </cfRule>
  </conditionalFormatting>
  <conditionalFormatting sqref="D16269:K16269">
    <cfRule type="cellIs" dxfId="0" priority="35477" operator="equal">
      <formula>0</formula>
    </cfRule>
    <cfRule type="cellIs" dxfId="1" priority="35478" operator="equal">
      <formula>1</formula>
    </cfRule>
  </conditionalFormatting>
  <conditionalFormatting sqref="D1626:K1626">
    <cfRule type="cellIs" dxfId="0" priority="3415" operator="equal">
      <formula>0</formula>
    </cfRule>
    <cfRule type="cellIs" dxfId="1" priority="3416" operator="equal">
      <formula>1</formula>
    </cfRule>
  </conditionalFormatting>
  <conditionalFormatting sqref="D16270">
    <cfRule type="colorScale" priority="35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73">
    <cfRule type="colorScale" priority="35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76:K16276">
    <cfRule type="cellIs" dxfId="0" priority="35495" operator="equal">
      <formula>0</formula>
    </cfRule>
    <cfRule type="cellIs" dxfId="1" priority="35496" operator="equal">
      <formula>1</formula>
    </cfRule>
  </conditionalFormatting>
  <conditionalFormatting sqref="D16277:K16277">
    <cfRule type="cellIs" dxfId="0" priority="35497" operator="equal">
      <formula>0</formula>
    </cfRule>
    <cfRule type="cellIs" dxfId="1" priority="35498" operator="equal">
      <formula>1</formula>
    </cfRule>
  </conditionalFormatting>
  <conditionalFormatting sqref="D16278:K16278">
    <cfRule type="cellIs" dxfId="0" priority="35499" operator="equal">
      <formula>0</formula>
    </cfRule>
    <cfRule type="cellIs" dxfId="1" priority="35500" operator="equal">
      <formula>1</formula>
    </cfRule>
  </conditionalFormatting>
  <conditionalFormatting sqref="D16279:K16279">
    <cfRule type="cellIs" dxfId="0" priority="35501" operator="equal">
      <formula>0</formula>
    </cfRule>
    <cfRule type="cellIs" dxfId="1" priority="35502" operator="equal">
      <formula>1</formula>
    </cfRule>
  </conditionalFormatting>
  <conditionalFormatting sqref="D1627:K1627">
    <cfRule type="cellIs" dxfId="0" priority="3417" operator="equal">
      <formula>0</formula>
    </cfRule>
    <cfRule type="cellIs" dxfId="1" priority="3418" operator="equal">
      <formula>1</formula>
    </cfRule>
  </conditionalFormatting>
  <conditionalFormatting sqref="D16280:K16280">
    <cfRule type="cellIs" dxfId="0" priority="35503" operator="equal">
      <formula>0</formula>
    </cfRule>
    <cfRule type="cellIs" dxfId="1" priority="35504" operator="equal">
      <formula>1</formula>
    </cfRule>
  </conditionalFormatting>
  <conditionalFormatting sqref="D16281:K16281">
    <cfRule type="cellIs" dxfId="0" priority="35505" operator="equal">
      <formula>0</formula>
    </cfRule>
    <cfRule type="cellIs" dxfId="1" priority="35506" operator="equal">
      <formula>1</formula>
    </cfRule>
  </conditionalFormatting>
  <conditionalFormatting sqref="D16282:K16282">
    <cfRule type="cellIs" dxfId="0" priority="35507" operator="equal">
      <formula>0</formula>
    </cfRule>
    <cfRule type="cellIs" dxfId="1" priority="35508" operator="equal">
      <formula>1</formula>
    </cfRule>
  </conditionalFormatting>
  <conditionalFormatting sqref="D16283:K16283">
    <cfRule type="cellIs" dxfId="0" priority="35509" operator="equal">
      <formula>0</formula>
    </cfRule>
    <cfRule type="cellIs" dxfId="1" priority="35510" operator="equal">
      <formula>1</formula>
    </cfRule>
  </conditionalFormatting>
  <conditionalFormatting sqref="D16284:K16284">
    <cfRule type="cellIs" dxfId="0" priority="35511" operator="equal">
      <formula>0</formula>
    </cfRule>
    <cfRule type="cellIs" dxfId="1" priority="35512" operator="equal">
      <formula>1</formula>
    </cfRule>
  </conditionalFormatting>
  <conditionalFormatting sqref="D16285:K16285">
    <cfRule type="cellIs" dxfId="0" priority="35513" operator="equal">
      <formula>0</formula>
    </cfRule>
    <cfRule type="cellIs" dxfId="1" priority="35514" operator="equal">
      <formula>1</formula>
    </cfRule>
  </conditionalFormatting>
  <conditionalFormatting sqref="D16286:K16286">
    <cfRule type="cellIs" dxfId="0" priority="35515" operator="equal">
      <formula>0</formula>
    </cfRule>
    <cfRule type="cellIs" dxfId="1" priority="35516" operator="equal">
      <formula>1</formula>
    </cfRule>
  </conditionalFormatting>
  <conditionalFormatting sqref="D16287:K16287">
    <cfRule type="cellIs" dxfId="0" priority="35517" operator="equal">
      <formula>0</formula>
    </cfRule>
    <cfRule type="cellIs" dxfId="1" priority="35518" operator="equal">
      <formula>1</formula>
    </cfRule>
  </conditionalFormatting>
  <conditionalFormatting sqref="D16288:K16288">
    <cfRule type="cellIs" dxfId="0" priority="35519" operator="equal">
      <formula>0</formula>
    </cfRule>
    <cfRule type="cellIs" dxfId="1" priority="35520" operator="equal">
      <formula>1</formula>
    </cfRule>
  </conditionalFormatting>
  <conditionalFormatting sqref="D16289:K16289">
    <cfRule type="cellIs" dxfId="0" priority="35521" operator="equal">
      <formula>0</formula>
    </cfRule>
    <cfRule type="cellIs" dxfId="1" priority="35522" operator="equal">
      <formula>1</formula>
    </cfRule>
  </conditionalFormatting>
  <conditionalFormatting sqref="D1628:K1628">
    <cfRule type="cellIs" dxfId="0" priority="3419" operator="equal">
      <formula>0</formula>
    </cfRule>
    <cfRule type="cellIs" dxfId="1" priority="3420" operator="equal">
      <formula>1</formula>
    </cfRule>
  </conditionalFormatting>
  <conditionalFormatting sqref="D1629">
    <cfRule type="colorScale" priority="3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90">
    <cfRule type="colorScale" priority="35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93:K16293">
    <cfRule type="cellIs" dxfId="0" priority="35531" operator="equal">
      <formula>0</formula>
    </cfRule>
    <cfRule type="cellIs" dxfId="1" priority="35532" operator="equal">
      <formula>1</formula>
    </cfRule>
  </conditionalFormatting>
  <conditionalFormatting sqref="D16294:K16294">
    <cfRule type="cellIs" dxfId="0" priority="35533" operator="equal">
      <formula>0</formula>
    </cfRule>
    <cfRule type="cellIs" dxfId="1" priority="35534" operator="equal">
      <formula>1</formula>
    </cfRule>
  </conditionalFormatting>
  <conditionalFormatting sqref="D16295:K16295">
    <cfRule type="cellIs" dxfId="0" priority="35535" operator="equal">
      <formula>0</formula>
    </cfRule>
    <cfRule type="cellIs" dxfId="1" priority="35536" operator="equal">
      <formula>1</formula>
    </cfRule>
  </conditionalFormatting>
  <conditionalFormatting sqref="D16296:K16296">
    <cfRule type="cellIs" dxfId="0" priority="35537" operator="equal">
      <formula>0</formula>
    </cfRule>
    <cfRule type="cellIs" dxfId="1" priority="35538" operator="equal">
      <formula>1</formula>
    </cfRule>
  </conditionalFormatting>
  <conditionalFormatting sqref="D16297:K16297">
    <cfRule type="cellIs" dxfId="0" priority="35539" operator="equal">
      <formula>0</formula>
    </cfRule>
    <cfRule type="cellIs" dxfId="1" priority="35540" operator="equal">
      <formula>1</formula>
    </cfRule>
  </conditionalFormatting>
  <conditionalFormatting sqref="D16298:K16298">
    <cfRule type="cellIs" dxfId="0" priority="35541" operator="equal">
      <formula>0</formula>
    </cfRule>
    <cfRule type="cellIs" dxfId="1" priority="35542" operator="equal">
      <formula>1</formula>
    </cfRule>
  </conditionalFormatting>
  <conditionalFormatting sqref="D16299:K16299">
    <cfRule type="cellIs" dxfId="0" priority="35543" operator="equal">
      <formula>0</formula>
    </cfRule>
    <cfRule type="cellIs" dxfId="1" priority="35544" operator="equal">
      <formula>1</formula>
    </cfRule>
  </conditionalFormatting>
  <conditionalFormatting sqref="D162:K162">
    <cfRule type="cellIs" dxfId="0" priority="307" operator="equal">
      <formula>0</formula>
    </cfRule>
    <cfRule type="cellIs" dxfId="1" priority="308" operator="equal">
      <formula>1</formula>
    </cfRule>
  </conditionalFormatting>
  <conditionalFormatting sqref="D16300:K16300">
    <cfRule type="cellIs" dxfId="0" priority="35545" operator="equal">
      <formula>0</formula>
    </cfRule>
    <cfRule type="cellIs" dxfId="1" priority="35546" operator="equal">
      <formula>1</formula>
    </cfRule>
  </conditionalFormatting>
  <conditionalFormatting sqref="D16301:K16301">
    <cfRule type="cellIs" dxfId="0" priority="35547" operator="equal">
      <formula>0</formula>
    </cfRule>
    <cfRule type="cellIs" dxfId="1" priority="35548" operator="equal">
      <formula>1</formula>
    </cfRule>
  </conditionalFormatting>
  <conditionalFormatting sqref="D16302:K16302">
    <cfRule type="cellIs" dxfId="0" priority="35549" operator="equal">
      <formula>0</formula>
    </cfRule>
    <cfRule type="cellIs" dxfId="1" priority="35550" operator="equal">
      <formula>1</formula>
    </cfRule>
  </conditionalFormatting>
  <conditionalFormatting sqref="D16303:K16303">
    <cfRule type="cellIs" dxfId="0" priority="35551" operator="equal">
      <formula>0</formula>
    </cfRule>
    <cfRule type="cellIs" dxfId="1" priority="35552" operator="equal">
      <formula>1</formula>
    </cfRule>
  </conditionalFormatting>
  <conditionalFormatting sqref="D16304:K16304">
    <cfRule type="cellIs" dxfId="0" priority="35553" operator="equal">
      <formula>0</formula>
    </cfRule>
    <cfRule type="cellIs" dxfId="1" priority="35554" operator="equal">
      <formula>1</formula>
    </cfRule>
  </conditionalFormatting>
  <conditionalFormatting sqref="D16305:K16305">
    <cfRule type="cellIs" dxfId="0" priority="35555" operator="equal">
      <formula>0</formula>
    </cfRule>
    <cfRule type="cellIs" dxfId="1" priority="35556" operator="equal">
      <formula>1</formula>
    </cfRule>
  </conditionalFormatting>
  <conditionalFormatting sqref="D16306:K16306">
    <cfRule type="cellIs" dxfId="0" priority="35557" operator="equal">
      <formula>0</formula>
    </cfRule>
    <cfRule type="cellIs" dxfId="1" priority="35558" operator="equal">
      <formula>1</formula>
    </cfRule>
  </conditionalFormatting>
  <conditionalFormatting sqref="D16307">
    <cfRule type="colorScale" priority="35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10">
    <cfRule type="colorScale" priority="35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13:K16313">
    <cfRule type="cellIs" dxfId="0" priority="35575" operator="equal">
      <formula>0</formula>
    </cfRule>
    <cfRule type="cellIs" dxfId="1" priority="35576" operator="equal">
      <formula>1</formula>
    </cfRule>
  </conditionalFormatting>
  <conditionalFormatting sqref="D16314:K16314">
    <cfRule type="cellIs" dxfId="0" priority="35577" operator="equal">
      <formula>0</formula>
    </cfRule>
    <cfRule type="cellIs" dxfId="1" priority="35578" operator="equal">
      <formula>1</formula>
    </cfRule>
  </conditionalFormatting>
  <conditionalFormatting sqref="D16315:K16315">
    <cfRule type="cellIs" dxfId="0" priority="35579" operator="equal">
      <formula>0</formula>
    </cfRule>
    <cfRule type="cellIs" dxfId="1" priority="35580" operator="equal">
      <formula>1</formula>
    </cfRule>
  </conditionalFormatting>
  <conditionalFormatting sqref="D16316:K16316">
    <cfRule type="cellIs" dxfId="0" priority="35581" operator="equal">
      <formula>0</formula>
    </cfRule>
    <cfRule type="cellIs" dxfId="1" priority="35582" operator="equal">
      <formula>1</formula>
    </cfRule>
  </conditionalFormatting>
  <conditionalFormatting sqref="D16317:K16317">
    <cfRule type="cellIs" dxfId="0" priority="35583" operator="equal">
      <formula>0</formula>
    </cfRule>
    <cfRule type="cellIs" dxfId="1" priority="35584" operator="equal">
      <formula>1</formula>
    </cfRule>
  </conditionalFormatting>
  <conditionalFormatting sqref="D16318:K16318">
    <cfRule type="cellIs" dxfId="0" priority="35585" operator="equal">
      <formula>0</formula>
    </cfRule>
    <cfRule type="cellIs" dxfId="1" priority="35586" operator="equal">
      <formula>1</formula>
    </cfRule>
  </conditionalFormatting>
  <conditionalFormatting sqref="D16319">
    <cfRule type="colorScale" priority="35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2">
    <cfRule type="colorScale" priority="3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22">
    <cfRule type="colorScale" priority="35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25:K16325">
    <cfRule type="cellIs" dxfId="0" priority="35603" operator="equal">
      <formula>0</formula>
    </cfRule>
    <cfRule type="cellIs" dxfId="1" priority="35604" operator="equal">
      <formula>1</formula>
    </cfRule>
  </conditionalFormatting>
  <conditionalFormatting sqref="D16326:K16326">
    <cfRule type="cellIs" dxfId="0" priority="35605" operator="equal">
      <formula>0</formula>
    </cfRule>
    <cfRule type="cellIs" dxfId="1" priority="35606" operator="equal">
      <formula>1</formula>
    </cfRule>
  </conditionalFormatting>
  <conditionalFormatting sqref="D16327">
    <cfRule type="colorScale" priority="35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30">
    <cfRule type="colorScale" priority="35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33:K16333">
    <cfRule type="cellIs" dxfId="0" priority="35623" operator="equal">
      <formula>0</formula>
    </cfRule>
    <cfRule type="cellIs" dxfId="1" priority="35624" operator="equal">
      <formula>1</formula>
    </cfRule>
  </conditionalFormatting>
  <conditionalFormatting sqref="D16334:K16334">
    <cfRule type="cellIs" dxfId="0" priority="35625" operator="equal">
      <formula>0</formula>
    </cfRule>
    <cfRule type="cellIs" dxfId="1" priority="35626" operator="equal">
      <formula>1</formula>
    </cfRule>
  </conditionalFormatting>
  <conditionalFormatting sqref="D16335:K16335">
    <cfRule type="cellIs" dxfId="0" priority="35627" operator="equal">
      <formula>0</formula>
    </cfRule>
    <cfRule type="cellIs" dxfId="1" priority="35628" operator="equal">
      <formula>1</formula>
    </cfRule>
  </conditionalFormatting>
  <conditionalFormatting sqref="D16336:K16336">
    <cfRule type="cellIs" dxfId="0" priority="35629" operator="equal">
      <formula>0</formula>
    </cfRule>
    <cfRule type="cellIs" dxfId="1" priority="35630" operator="equal">
      <formula>1</formula>
    </cfRule>
  </conditionalFormatting>
  <conditionalFormatting sqref="D16337:K16337">
    <cfRule type="cellIs" dxfId="0" priority="35631" operator="equal">
      <formula>0</formula>
    </cfRule>
    <cfRule type="cellIs" dxfId="1" priority="35632" operator="equal">
      <formula>1</formula>
    </cfRule>
  </conditionalFormatting>
  <conditionalFormatting sqref="D16338:K16338">
    <cfRule type="cellIs" dxfId="0" priority="35633" operator="equal">
      <formula>0</formula>
    </cfRule>
    <cfRule type="cellIs" dxfId="1" priority="35634" operator="equal">
      <formula>1</formula>
    </cfRule>
  </conditionalFormatting>
  <conditionalFormatting sqref="D16339:K16339">
    <cfRule type="cellIs" dxfId="0" priority="35635" operator="equal">
      <formula>0</formula>
    </cfRule>
    <cfRule type="cellIs" dxfId="1" priority="35636" operator="equal">
      <formula>1</formula>
    </cfRule>
  </conditionalFormatting>
  <conditionalFormatting sqref="D16340:K16340">
    <cfRule type="cellIs" dxfId="0" priority="35637" operator="equal">
      <formula>0</formula>
    </cfRule>
    <cfRule type="cellIs" dxfId="1" priority="35638" operator="equal">
      <formula>1</formula>
    </cfRule>
  </conditionalFormatting>
  <conditionalFormatting sqref="D16341:K16341">
    <cfRule type="cellIs" dxfId="0" priority="35639" operator="equal">
      <formula>0</formula>
    </cfRule>
    <cfRule type="cellIs" dxfId="1" priority="35640" operator="equal">
      <formula>1</formula>
    </cfRule>
  </conditionalFormatting>
  <conditionalFormatting sqref="D16342">
    <cfRule type="colorScale" priority="35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45:K16345">
    <cfRule type="cellIs" dxfId="0" priority="35649" operator="equal">
      <formula>0</formula>
    </cfRule>
    <cfRule type="cellIs" dxfId="1" priority="35650" operator="equal">
      <formula>1</formula>
    </cfRule>
  </conditionalFormatting>
  <conditionalFormatting sqref="D16346:K16346">
    <cfRule type="cellIs" dxfId="0" priority="35651" operator="equal">
      <formula>0</formula>
    </cfRule>
    <cfRule type="cellIs" dxfId="1" priority="35652" operator="equal">
      <formula>1</formula>
    </cfRule>
  </conditionalFormatting>
  <conditionalFormatting sqref="D16347:K16347">
    <cfRule type="cellIs" dxfId="0" priority="35653" operator="equal">
      <formula>0</formula>
    </cfRule>
    <cfRule type="cellIs" dxfId="1" priority="35654" operator="equal">
      <formula>1</formula>
    </cfRule>
  </conditionalFormatting>
  <conditionalFormatting sqref="D16348:K16348">
    <cfRule type="cellIs" dxfId="0" priority="35655" operator="equal">
      <formula>0</formula>
    </cfRule>
    <cfRule type="cellIs" dxfId="1" priority="35656" operator="equal">
      <formula>1</formula>
    </cfRule>
  </conditionalFormatting>
  <conditionalFormatting sqref="D16349:K16349">
    <cfRule type="cellIs" dxfId="0" priority="35657" operator="equal">
      <formula>0</formula>
    </cfRule>
    <cfRule type="cellIs" dxfId="1" priority="35658" operator="equal">
      <formula>1</formula>
    </cfRule>
  </conditionalFormatting>
  <conditionalFormatting sqref="D16350:K16350">
    <cfRule type="cellIs" dxfId="0" priority="35659" operator="equal">
      <formula>0</formula>
    </cfRule>
    <cfRule type="cellIs" dxfId="1" priority="35660" operator="equal">
      <formula>1</formula>
    </cfRule>
  </conditionalFormatting>
  <conditionalFormatting sqref="D16351:K16351">
    <cfRule type="cellIs" dxfId="0" priority="35661" operator="equal">
      <formula>0</formula>
    </cfRule>
    <cfRule type="cellIs" dxfId="1" priority="35662" operator="equal">
      <formula>1</formula>
    </cfRule>
  </conditionalFormatting>
  <conditionalFormatting sqref="D16352:K16352">
    <cfRule type="cellIs" dxfId="0" priority="35663" operator="equal">
      <formula>0</formula>
    </cfRule>
    <cfRule type="cellIs" dxfId="1" priority="35664" operator="equal">
      <formula>1</formula>
    </cfRule>
  </conditionalFormatting>
  <conditionalFormatting sqref="D16353:K16353">
    <cfRule type="cellIs" dxfId="0" priority="35665" operator="equal">
      <formula>0</formula>
    </cfRule>
    <cfRule type="cellIs" dxfId="1" priority="35666" operator="equal">
      <formula>1</formula>
    </cfRule>
  </conditionalFormatting>
  <conditionalFormatting sqref="D16354:K16354">
    <cfRule type="cellIs" dxfId="0" priority="35667" operator="equal">
      <formula>0</formula>
    </cfRule>
    <cfRule type="cellIs" dxfId="1" priority="35668" operator="equal">
      <formula>1</formula>
    </cfRule>
  </conditionalFormatting>
  <conditionalFormatting sqref="D16355:K16355">
    <cfRule type="cellIs" dxfId="0" priority="35669" operator="equal">
      <formula>0</formula>
    </cfRule>
    <cfRule type="cellIs" dxfId="1" priority="35670" operator="equal">
      <formula>1</formula>
    </cfRule>
  </conditionalFormatting>
  <conditionalFormatting sqref="D16356:K16356">
    <cfRule type="cellIs" dxfId="0" priority="35671" operator="equal">
      <formula>0</formula>
    </cfRule>
    <cfRule type="cellIs" dxfId="1" priority="35672" operator="equal">
      <formula>1</formula>
    </cfRule>
  </conditionalFormatting>
  <conditionalFormatting sqref="D16357:K16357">
    <cfRule type="cellIs" dxfId="0" priority="35673" operator="equal">
      <formula>0</formula>
    </cfRule>
    <cfRule type="cellIs" dxfId="1" priority="35674" operator="equal">
      <formula>1</formula>
    </cfRule>
  </conditionalFormatting>
  <conditionalFormatting sqref="D16358:K16358">
    <cfRule type="cellIs" dxfId="0" priority="35675" operator="equal">
      <formula>0</formula>
    </cfRule>
    <cfRule type="cellIs" dxfId="1" priority="35676" operator="equal">
      <formula>1</formula>
    </cfRule>
  </conditionalFormatting>
  <conditionalFormatting sqref="D16359">
    <cfRule type="colorScale" priority="35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5:K1635">
    <cfRule type="cellIs" dxfId="0" priority="3437" operator="equal">
      <formula>0</formula>
    </cfRule>
    <cfRule type="cellIs" dxfId="1" priority="3438" operator="equal">
      <formula>1</formula>
    </cfRule>
  </conditionalFormatting>
  <conditionalFormatting sqref="D16362">
    <cfRule type="colorScale" priority="35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65:K16365">
    <cfRule type="cellIs" dxfId="0" priority="35693" operator="equal">
      <formula>0</formula>
    </cfRule>
    <cfRule type="cellIs" dxfId="1" priority="35694" operator="equal">
      <formula>1</formula>
    </cfRule>
  </conditionalFormatting>
  <conditionalFormatting sqref="D16366:K16366">
    <cfRule type="cellIs" dxfId="0" priority="35695" operator="equal">
      <formula>0</formula>
    </cfRule>
    <cfRule type="cellIs" dxfId="1" priority="35696" operator="equal">
      <formula>1</formula>
    </cfRule>
  </conditionalFormatting>
  <conditionalFormatting sqref="D16367">
    <cfRule type="colorScale" priority="35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6:K1636">
    <cfRule type="cellIs" dxfId="0" priority="3439" operator="equal">
      <formula>0</formula>
    </cfRule>
    <cfRule type="cellIs" dxfId="1" priority="3440" operator="equal">
      <formula>1</formula>
    </cfRule>
  </conditionalFormatting>
  <conditionalFormatting sqref="D16370">
    <cfRule type="colorScale" priority="35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73:K16373">
    <cfRule type="cellIs" dxfId="0" priority="35713" operator="equal">
      <formula>0</formula>
    </cfRule>
    <cfRule type="cellIs" dxfId="1" priority="35714" operator="equal">
      <formula>1</formula>
    </cfRule>
  </conditionalFormatting>
  <conditionalFormatting sqref="D16374:K16374">
    <cfRule type="cellIs" dxfId="0" priority="35715" operator="equal">
      <formula>0</formula>
    </cfRule>
    <cfRule type="cellIs" dxfId="1" priority="35716" operator="equal">
      <formula>1</formula>
    </cfRule>
  </conditionalFormatting>
  <conditionalFormatting sqref="D16375:K16375">
    <cfRule type="cellIs" dxfId="0" priority="35717" operator="equal">
      <formula>0</formula>
    </cfRule>
    <cfRule type="cellIs" dxfId="1" priority="35718" operator="equal">
      <formula>1</formula>
    </cfRule>
  </conditionalFormatting>
  <conditionalFormatting sqref="D16376:K16376">
    <cfRule type="cellIs" dxfId="0" priority="35719" operator="equal">
      <formula>0</formula>
    </cfRule>
    <cfRule type="cellIs" dxfId="1" priority="35720" operator="equal">
      <formula>1</formula>
    </cfRule>
  </conditionalFormatting>
  <conditionalFormatting sqref="D16377:K16377">
    <cfRule type="cellIs" dxfId="0" priority="35721" operator="equal">
      <formula>0</formula>
    </cfRule>
    <cfRule type="cellIs" dxfId="1" priority="35722" operator="equal">
      <formula>1</formula>
    </cfRule>
  </conditionalFormatting>
  <conditionalFormatting sqref="D16378">
    <cfRule type="colorScale" priority="35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7:K1637">
    <cfRule type="cellIs" dxfId="0" priority="3441" operator="equal">
      <formula>0</formula>
    </cfRule>
    <cfRule type="cellIs" dxfId="1" priority="3442" operator="equal">
      <formula>1</formula>
    </cfRule>
  </conditionalFormatting>
  <conditionalFormatting sqref="D16381">
    <cfRule type="colorScale" priority="35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84:K16384">
    <cfRule type="cellIs" dxfId="0" priority="35739" operator="equal">
      <formula>0</formula>
    </cfRule>
    <cfRule type="cellIs" dxfId="1" priority="35740" operator="equal">
      <formula>1</formula>
    </cfRule>
  </conditionalFormatting>
  <conditionalFormatting sqref="D16385:K16385">
    <cfRule type="cellIs" dxfId="0" priority="35741" operator="equal">
      <formula>0</formula>
    </cfRule>
    <cfRule type="cellIs" dxfId="1" priority="35742" operator="equal">
      <formula>1</formula>
    </cfRule>
  </conditionalFormatting>
  <conditionalFormatting sqref="D16386:K16386">
    <cfRule type="cellIs" dxfId="0" priority="35743" operator="equal">
      <formula>0</formula>
    </cfRule>
    <cfRule type="cellIs" dxfId="1" priority="35744" operator="equal">
      <formula>1</formula>
    </cfRule>
  </conditionalFormatting>
  <conditionalFormatting sqref="D16387:K16387">
    <cfRule type="cellIs" dxfId="0" priority="35745" operator="equal">
      <formula>0</formula>
    </cfRule>
    <cfRule type="cellIs" dxfId="1" priority="35746" operator="equal">
      <formula>1</formula>
    </cfRule>
  </conditionalFormatting>
  <conditionalFormatting sqref="D16388:K16388">
    <cfRule type="cellIs" dxfId="0" priority="35747" operator="equal">
      <formula>0</formula>
    </cfRule>
    <cfRule type="cellIs" dxfId="1" priority="35748" operator="equal">
      <formula>1</formula>
    </cfRule>
  </conditionalFormatting>
  <conditionalFormatting sqref="D16389:K16389">
    <cfRule type="cellIs" dxfId="0" priority="35749" operator="equal">
      <formula>0</formula>
    </cfRule>
    <cfRule type="cellIs" dxfId="1" priority="35750" operator="equal">
      <formula>1</formula>
    </cfRule>
  </conditionalFormatting>
  <conditionalFormatting sqref="D1638:K1638">
    <cfRule type="cellIs" dxfId="0" priority="3443" operator="equal">
      <formula>0</formula>
    </cfRule>
    <cfRule type="cellIs" dxfId="1" priority="3444" operator="equal">
      <formula>1</formula>
    </cfRule>
  </conditionalFormatting>
  <conditionalFormatting sqref="D16390:K16390">
    <cfRule type="cellIs" dxfId="0" priority="35751" operator="equal">
      <formula>0</formula>
    </cfRule>
    <cfRule type="cellIs" dxfId="1" priority="35752" operator="equal">
      <formula>1</formula>
    </cfRule>
  </conditionalFormatting>
  <conditionalFormatting sqref="D16391:K16391">
    <cfRule type="cellIs" dxfId="0" priority="35753" operator="equal">
      <formula>0</formula>
    </cfRule>
    <cfRule type="cellIs" dxfId="1" priority="35754" operator="equal">
      <formula>1</formula>
    </cfRule>
  </conditionalFormatting>
  <conditionalFormatting sqref="D16392:K16392">
    <cfRule type="cellIs" dxfId="0" priority="35755" operator="equal">
      <formula>0</formula>
    </cfRule>
    <cfRule type="cellIs" dxfId="1" priority="35756" operator="equal">
      <formula>1</formula>
    </cfRule>
  </conditionalFormatting>
  <conditionalFormatting sqref="D16393:K16393">
    <cfRule type="cellIs" dxfId="0" priority="35757" operator="equal">
      <formula>0</formula>
    </cfRule>
    <cfRule type="cellIs" dxfId="1" priority="35758" operator="equal">
      <formula>1</formula>
    </cfRule>
  </conditionalFormatting>
  <conditionalFormatting sqref="D16394:K16394">
    <cfRule type="cellIs" dxfId="0" priority="35759" operator="equal">
      <formula>0</formula>
    </cfRule>
    <cfRule type="cellIs" dxfId="1" priority="35760" operator="equal">
      <formula>1</formula>
    </cfRule>
  </conditionalFormatting>
  <conditionalFormatting sqref="D16395:K16395">
    <cfRule type="cellIs" dxfId="0" priority="35761" operator="equal">
      <formula>0</formula>
    </cfRule>
    <cfRule type="cellIs" dxfId="1" priority="35762" operator="equal">
      <formula>1</formula>
    </cfRule>
  </conditionalFormatting>
  <conditionalFormatting sqref="D16396:K16396">
    <cfRule type="cellIs" dxfId="0" priority="35763" operator="equal">
      <formula>0</formula>
    </cfRule>
    <cfRule type="cellIs" dxfId="1" priority="35764" operator="equal">
      <formula>1</formula>
    </cfRule>
  </conditionalFormatting>
  <conditionalFormatting sqref="D16397:K16397">
    <cfRule type="cellIs" dxfId="0" priority="35765" operator="equal">
      <formula>0</formula>
    </cfRule>
    <cfRule type="cellIs" dxfId="1" priority="35766" operator="equal">
      <formula>1</formula>
    </cfRule>
  </conditionalFormatting>
  <conditionalFormatting sqref="D16398:K16398">
    <cfRule type="cellIs" dxfId="0" priority="35767" operator="equal">
      <formula>0</formula>
    </cfRule>
    <cfRule type="cellIs" dxfId="1" priority="35768" operator="equal">
      <formula>1</formula>
    </cfRule>
  </conditionalFormatting>
  <conditionalFormatting sqref="D16399">
    <cfRule type="colorScale" priority="35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9:K1639">
    <cfRule type="cellIs" dxfId="0" priority="3445" operator="equal">
      <formula>0</formula>
    </cfRule>
    <cfRule type="cellIs" dxfId="1" priority="3446" operator="equal">
      <formula>1</formula>
    </cfRule>
  </conditionalFormatting>
  <conditionalFormatting sqref="D163:K163">
    <cfRule type="cellIs" dxfId="0" priority="309" operator="equal">
      <formula>0</formula>
    </cfRule>
    <cfRule type="cellIs" dxfId="1" priority="310" operator="equal">
      <formula>1</formula>
    </cfRule>
  </conditionalFormatting>
  <conditionalFormatting sqref="D16402">
    <cfRule type="colorScale" priority="35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05:K16405">
    <cfRule type="cellIs" dxfId="0" priority="35785" operator="equal">
      <formula>0</formula>
    </cfRule>
    <cfRule type="cellIs" dxfId="1" priority="35786" operator="equal">
      <formula>1</formula>
    </cfRule>
  </conditionalFormatting>
  <conditionalFormatting sqref="D16406:K16406">
    <cfRule type="cellIs" dxfId="0" priority="35787" operator="equal">
      <formula>0</formula>
    </cfRule>
    <cfRule type="cellIs" dxfId="1" priority="35788" operator="equal">
      <formula>1</formula>
    </cfRule>
  </conditionalFormatting>
  <conditionalFormatting sqref="D16407:K16407">
    <cfRule type="cellIs" dxfId="0" priority="35789" operator="equal">
      <formula>0</formula>
    </cfRule>
    <cfRule type="cellIs" dxfId="1" priority="35790" operator="equal">
      <formula>1</formula>
    </cfRule>
  </conditionalFormatting>
  <conditionalFormatting sqref="D16408:K16408">
    <cfRule type="cellIs" dxfId="0" priority="35791" operator="equal">
      <formula>0</formula>
    </cfRule>
    <cfRule type="cellIs" dxfId="1" priority="35792" operator="equal">
      <formula>1</formula>
    </cfRule>
  </conditionalFormatting>
  <conditionalFormatting sqref="D16409:K16409">
    <cfRule type="cellIs" dxfId="0" priority="35793" operator="equal">
      <formula>0</formula>
    </cfRule>
    <cfRule type="cellIs" dxfId="1" priority="35794" operator="equal">
      <formula>1</formula>
    </cfRule>
  </conditionalFormatting>
  <conditionalFormatting sqref="D1640:K1640">
    <cfRule type="cellIs" dxfId="0" priority="3447" operator="equal">
      <formula>0</formula>
    </cfRule>
    <cfRule type="cellIs" dxfId="1" priority="3448" operator="equal">
      <formula>1</formula>
    </cfRule>
  </conditionalFormatting>
  <conditionalFormatting sqref="D16410:K16410">
    <cfRule type="cellIs" dxfId="0" priority="35795" operator="equal">
      <formula>0</formula>
    </cfRule>
    <cfRule type="cellIs" dxfId="1" priority="35796" operator="equal">
      <formula>1</formula>
    </cfRule>
  </conditionalFormatting>
  <conditionalFormatting sqref="D16411:K16411">
    <cfRule type="cellIs" dxfId="0" priority="35797" operator="equal">
      <formula>0</formula>
    </cfRule>
    <cfRule type="cellIs" dxfId="1" priority="35798" operator="equal">
      <formula>1</formula>
    </cfRule>
  </conditionalFormatting>
  <conditionalFormatting sqref="D16412:K16412">
    <cfRule type="cellIs" dxfId="0" priority="35799" operator="equal">
      <formula>0</formula>
    </cfRule>
    <cfRule type="cellIs" dxfId="1" priority="35800" operator="equal">
      <formula>1</formula>
    </cfRule>
  </conditionalFormatting>
  <conditionalFormatting sqref="D16413">
    <cfRule type="colorScale" priority="35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16">
    <cfRule type="colorScale" priority="35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19:K16419">
    <cfRule type="cellIs" dxfId="0" priority="35817" operator="equal">
      <formula>0</formula>
    </cfRule>
    <cfRule type="cellIs" dxfId="1" priority="35818" operator="equal">
      <formula>1</formula>
    </cfRule>
  </conditionalFormatting>
  <conditionalFormatting sqref="D1641:K1641">
    <cfRule type="cellIs" dxfId="0" priority="3449" operator="equal">
      <formula>0</formula>
    </cfRule>
    <cfRule type="cellIs" dxfId="1" priority="3450" operator="equal">
      <formula>1</formula>
    </cfRule>
  </conditionalFormatting>
  <conditionalFormatting sqref="D16420:K16420">
    <cfRule type="cellIs" dxfId="0" priority="35819" operator="equal">
      <formula>0</formula>
    </cfRule>
    <cfRule type="cellIs" dxfId="1" priority="35820" operator="equal">
      <formula>1</formula>
    </cfRule>
  </conditionalFormatting>
  <conditionalFormatting sqref="D16421:K16421">
    <cfRule type="cellIs" dxfId="0" priority="35821" operator="equal">
      <formula>0</formula>
    </cfRule>
    <cfRule type="cellIs" dxfId="1" priority="35822" operator="equal">
      <formula>1</formula>
    </cfRule>
  </conditionalFormatting>
  <conditionalFormatting sqref="D16422:K16422">
    <cfRule type="cellIs" dxfId="0" priority="35823" operator="equal">
      <formula>0</formula>
    </cfRule>
    <cfRule type="cellIs" dxfId="1" priority="35824" operator="equal">
      <formula>1</formula>
    </cfRule>
  </conditionalFormatting>
  <conditionalFormatting sqref="D16423:K16423">
    <cfRule type="cellIs" dxfId="0" priority="35825" operator="equal">
      <formula>0</formula>
    </cfRule>
    <cfRule type="cellIs" dxfId="1" priority="35826" operator="equal">
      <formula>1</formula>
    </cfRule>
  </conditionalFormatting>
  <conditionalFormatting sqref="D16424:K16424">
    <cfRule type="cellIs" dxfId="0" priority="35827" operator="equal">
      <formula>0</formula>
    </cfRule>
    <cfRule type="cellIs" dxfId="1" priority="35828" operator="equal">
      <formula>1</formula>
    </cfRule>
  </conditionalFormatting>
  <conditionalFormatting sqref="D16425:K16425">
    <cfRule type="cellIs" dxfId="0" priority="35829" operator="equal">
      <formula>0</formula>
    </cfRule>
    <cfRule type="cellIs" dxfId="1" priority="35830" operator="equal">
      <formula>1</formula>
    </cfRule>
  </conditionalFormatting>
  <conditionalFormatting sqref="D16426:K16426">
    <cfRule type="cellIs" dxfId="0" priority="35831" operator="equal">
      <formula>0</formula>
    </cfRule>
    <cfRule type="cellIs" dxfId="1" priority="35832" operator="equal">
      <formula>1</formula>
    </cfRule>
  </conditionalFormatting>
  <conditionalFormatting sqref="D16427:K16427">
    <cfRule type="cellIs" dxfId="0" priority="35833" operator="equal">
      <formula>0</formula>
    </cfRule>
    <cfRule type="cellIs" dxfId="1" priority="35834" operator="equal">
      <formula>1</formula>
    </cfRule>
  </conditionalFormatting>
  <conditionalFormatting sqref="D16428:K16428">
    <cfRule type="cellIs" dxfId="0" priority="35835" operator="equal">
      <formula>0</formula>
    </cfRule>
    <cfRule type="cellIs" dxfId="1" priority="35836" operator="equal">
      <formula>1</formula>
    </cfRule>
  </conditionalFormatting>
  <conditionalFormatting sqref="D16429:K16429">
    <cfRule type="cellIs" dxfId="0" priority="35837" operator="equal">
      <formula>0</formula>
    </cfRule>
    <cfRule type="cellIs" dxfId="1" priority="35838" operator="equal">
      <formula>1</formula>
    </cfRule>
  </conditionalFormatting>
  <conditionalFormatting sqref="D1642:K1642">
    <cfRule type="cellIs" dxfId="0" priority="3451" operator="equal">
      <formula>0</formula>
    </cfRule>
    <cfRule type="cellIs" dxfId="1" priority="3452" operator="equal">
      <formula>1</formula>
    </cfRule>
  </conditionalFormatting>
  <conditionalFormatting sqref="D16430:K16430">
    <cfRule type="cellIs" dxfId="0" priority="35839" operator="equal">
      <formula>0</formula>
    </cfRule>
    <cfRule type="cellIs" dxfId="1" priority="35840" operator="equal">
      <formula>1</formula>
    </cfRule>
  </conditionalFormatting>
  <conditionalFormatting sqref="D16431:K16431">
    <cfRule type="cellIs" dxfId="0" priority="35841" operator="equal">
      <formula>0</formula>
    </cfRule>
    <cfRule type="cellIs" dxfId="1" priority="35842" operator="equal">
      <formula>1</formula>
    </cfRule>
  </conditionalFormatting>
  <conditionalFormatting sqref="D16432:K16432">
    <cfRule type="cellIs" dxfId="0" priority="35843" operator="equal">
      <formula>0</formula>
    </cfRule>
    <cfRule type="cellIs" dxfId="1" priority="35844" operator="equal">
      <formula>1</formula>
    </cfRule>
  </conditionalFormatting>
  <conditionalFormatting sqref="D16433:K16433">
    <cfRule type="cellIs" dxfId="0" priority="35845" operator="equal">
      <formula>0</formula>
    </cfRule>
    <cfRule type="cellIs" dxfId="1" priority="35846" operator="equal">
      <formula>1</formula>
    </cfRule>
  </conditionalFormatting>
  <conditionalFormatting sqref="D16434:K16434">
    <cfRule type="cellIs" dxfId="0" priority="35847" operator="equal">
      <formula>0</formula>
    </cfRule>
    <cfRule type="cellIs" dxfId="1" priority="35848" operator="equal">
      <formula>1</formula>
    </cfRule>
  </conditionalFormatting>
  <conditionalFormatting sqref="D16435:K16435">
    <cfRule type="cellIs" dxfId="0" priority="35849" operator="equal">
      <formula>0</formula>
    </cfRule>
    <cfRule type="cellIs" dxfId="1" priority="35850" operator="equal">
      <formula>1</formula>
    </cfRule>
  </conditionalFormatting>
  <conditionalFormatting sqref="D16436:K16436">
    <cfRule type="cellIs" dxfId="0" priority="35851" operator="equal">
      <formula>0</formula>
    </cfRule>
    <cfRule type="cellIs" dxfId="1" priority="35852" operator="equal">
      <formula>1</formula>
    </cfRule>
  </conditionalFormatting>
  <conditionalFormatting sqref="D16437:K16437">
    <cfRule type="cellIs" dxfId="0" priority="35853" operator="equal">
      <formula>0</formula>
    </cfRule>
    <cfRule type="cellIs" dxfId="1" priority="35854" operator="equal">
      <formula>1</formula>
    </cfRule>
  </conditionalFormatting>
  <conditionalFormatting sqref="D16438:K16438">
    <cfRule type="cellIs" dxfId="0" priority="35855" operator="equal">
      <formula>0</formula>
    </cfRule>
    <cfRule type="cellIs" dxfId="1" priority="35856" operator="equal">
      <formula>1</formula>
    </cfRule>
  </conditionalFormatting>
  <conditionalFormatting sqref="D16439:K16439">
    <cfRule type="cellIs" dxfId="0" priority="35857" operator="equal">
      <formula>0</formula>
    </cfRule>
    <cfRule type="cellIs" dxfId="1" priority="35858" operator="equal">
      <formula>1</formula>
    </cfRule>
  </conditionalFormatting>
  <conditionalFormatting sqref="D1643:K1643">
    <cfRule type="cellIs" dxfId="0" priority="3453" operator="equal">
      <formula>0</formula>
    </cfRule>
    <cfRule type="cellIs" dxfId="1" priority="3454" operator="equal">
      <formula>1</formula>
    </cfRule>
  </conditionalFormatting>
  <conditionalFormatting sqref="D16440">
    <cfRule type="colorScale" priority="35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43">
    <cfRule type="colorScale" priority="35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46:K16446">
    <cfRule type="cellIs" dxfId="0" priority="35875" operator="equal">
      <formula>0</formula>
    </cfRule>
    <cfRule type="cellIs" dxfId="1" priority="35876" operator="equal">
      <formula>1</formula>
    </cfRule>
  </conditionalFormatting>
  <conditionalFormatting sqref="D16447:K16447">
    <cfRule type="cellIs" dxfId="0" priority="35877" operator="equal">
      <formula>0</formula>
    </cfRule>
    <cfRule type="cellIs" dxfId="1" priority="35878" operator="equal">
      <formula>1</formula>
    </cfRule>
  </conditionalFormatting>
  <conditionalFormatting sqref="D16448:K16448">
    <cfRule type="cellIs" dxfId="0" priority="35879" operator="equal">
      <formula>0</formula>
    </cfRule>
    <cfRule type="cellIs" dxfId="1" priority="35880" operator="equal">
      <formula>1</formula>
    </cfRule>
  </conditionalFormatting>
  <conditionalFormatting sqref="D16449:K16449">
    <cfRule type="cellIs" dxfId="0" priority="35881" operator="equal">
      <formula>0</formula>
    </cfRule>
    <cfRule type="cellIs" dxfId="1" priority="35882" operator="equal">
      <formula>1</formula>
    </cfRule>
  </conditionalFormatting>
  <conditionalFormatting sqref="D1644:K1644">
    <cfRule type="cellIs" dxfId="0" priority="3455" operator="equal">
      <formula>0</formula>
    </cfRule>
    <cfRule type="cellIs" dxfId="1" priority="3456" operator="equal">
      <formula>1</formula>
    </cfRule>
  </conditionalFormatting>
  <conditionalFormatting sqref="D16450:K16450">
    <cfRule type="cellIs" dxfId="0" priority="35883" operator="equal">
      <formula>0</formula>
    </cfRule>
    <cfRule type="cellIs" dxfId="1" priority="35884" operator="equal">
      <formula>1</formula>
    </cfRule>
  </conditionalFormatting>
  <conditionalFormatting sqref="D16451:K16451">
    <cfRule type="cellIs" dxfId="0" priority="35885" operator="equal">
      <formula>0</formula>
    </cfRule>
    <cfRule type="cellIs" dxfId="1" priority="35886" operator="equal">
      <formula>1</formula>
    </cfRule>
  </conditionalFormatting>
  <conditionalFormatting sqref="D16452:K16452">
    <cfRule type="cellIs" dxfId="0" priority="35887" operator="equal">
      <formula>0</formula>
    </cfRule>
    <cfRule type="cellIs" dxfId="1" priority="35888" operator="equal">
      <formula>1</formula>
    </cfRule>
  </conditionalFormatting>
  <conditionalFormatting sqref="D16453:K16453">
    <cfRule type="cellIs" dxfId="0" priority="35889" operator="equal">
      <formula>0</formula>
    </cfRule>
    <cfRule type="cellIs" dxfId="1" priority="35890" operator="equal">
      <formula>1</formula>
    </cfRule>
  </conditionalFormatting>
  <conditionalFormatting sqref="D16454:K16454">
    <cfRule type="cellIs" dxfId="0" priority="35891" operator="equal">
      <formula>0</formula>
    </cfRule>
    <cfRule type="cellIs" dxfId="1" priority="35892" operator="equal">
      <formula>1</formula>
    </cfRule>
  </conditionalFormatting>
  <conditionalFormatting sqref="D16455">
    <cfRule type="colorScale" priority="35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58:K16458">
    <cfRule type="cellIs" dxfId="0" priority="35901" operator="equal">
      <formula>0</formula>
    </cfRule>
    <cfRule type="cellIs" dxfId="1" priority="35902" operator="equal">
      <formula>1</formula>
    </cfRule>
  </conditionalFormatting>
  <conditionalFormatting sqref="D16459:K16459">
    <cfRule type="cellIs" dxfId="0" priority="35903" operator="equal">
      <formula>0</formula>
    </cfRule>
    <cfRule type="cellIs" dxfId="1" priority="35904" operator="equal">
      <formula>1</formula>
    </cfRule>
  </conditionalFormatting>
  <conditionalFormatting sqref="D1645:K1645">
    <cfRule type="cellIs" dxfId="0" priority="3457" operator="equal">
      <formula>0</formula>
    </cfRule>
    <cfRule type="cellIs" dxfId="1" priority="3458" operator="equal">
      <formula>1</formula>
    </cfRule>
  </conditionalFormatting>
  <conditionalFormatting sqref="D16460:K16460">
    <cfRule type="cellIs" dxfId="0" priority="35905" operator="equal">
      <formula>0</formula>
    </cfRule>
    <cfRule type="cellIs" dxfId="1" priority="35906" operator="equal">
      <formula>1</formula>
    </cfRule>
  </conditionalFormatting>
  <conditionalFormatting sqref="D16461:K16461">
    <cfRule type="cellIs" dxfId="0" priority="35907" operator="equal">
      <formula>0</formula>
    </cfRule>
    <cfRule type="cellIs" dxfId="1" priority="35908" operator="equal">
      <formula>1</formula>
    </cfRule>
  </conditionalFormatting>
  <conditionalFormatting sqref="D16462:K16462">
    <cfRule type="cellIs" dxfId="0" priority="35909" operator="equal">
      <formula>0</formula>
    </cfRule>
    <cfRule type="cellIs" dxfId="1" priority="35910" operator="equal">
      <formula>1</formula>
    </cfRule>
  </conditionalFormatting>
  <conditionalFormatting sqref="D16463:K16463">
    <cfRule type="cellIs" dxfId="0" priority="35911" operator="equal">
      <formula>0</formula>
    </cfRule>
    <cfRule type="cellIs" dxfId="1" priority="35912" operator="equal">
      <formula>1</formula>
    </cfRule>
  </conditionalFormatting>
  <conditionalFormatting sqref="D16464:K16464">
    <cfRule type="cellIs" dxfId="0" priority="35913" operator="equal">
      <formula>0</formula>
    </cfRule>
    <cfRule type="cellIs" dxfId="1" priority="35914" operator="equal">
      <formula>1</formula>
    </cfRule>
  </conditionalFormatting>
  <conditionalFormatting sqref="D16465:K16465">
    <cfRule type="cellIs" dxfId="0" priority="35915" operator="equal">
      <formula>0</formula>
    </cfRule>
    <cfRule type="cellIs" dxfId="1" priority="35916" operator="equal">
      <formula>1</formula>
    </cfRule>
  </conditionalFormatting>
  <conditionalFormatting sqref="D16466:K16466">
    <cfRule type="cellIs" dxfId="0" priority="35917" operator="equal">
      <formula>0</formula>
    </cfRule>
    <cfRule type="cellIs" dxfId="1" priority="35918" operator="equal">
      <formula>1</formula>
    </cfRule>
  </conditionalFormatting>
  <conditionalFormatting sqref="D16467:K16467">
    <cfRule type="cellIs" dxfId="0" priority="35919" operator="equal">
      <formula>0</formula>
    </cfRule>
    <cfRule type="cellIs" dxfId="1" priority="35920" operator="equal">
      <formula>1</formula>
    </cfRule>
  </conditionalFormatting>
  <conditionalFormatting sqref="D16468:K16468">
    <cfRule type="cellIs" dxfId="0" priority="35921" operator="equal">
      <formula>0</formula>
    </cfRule>
    <cfRule type="cellIs" dxfId="1" priority="35922" operator="equal">
      <formula>1</formula>
    </cfRule>
  </conditionalFormatting>
  <conditionalFormatting sqref="D16469:K16469">
    <cfRule type="cellIs" dxfId="0" priority="35923" operator="equal">
      <formula>0</formula>
    </cfRule>
    <cfRule type="cellIs" dxfId="1" priority="35924" operator="equal">
      <formula>1</formula>
    </cfRule>
  </conditionalFormatting>
  <conditionalFormatting sqref="D1646:K1646">
    <cfRule type="cellIs" dxfId="0" priority="3459" operator="equal">
      <formula>0</formula>
    </cfRule>
    <cfRule type="cellIs" dxfId="1" priority="3460" operator="equal">
      <formula>1</formula>
    </cfRule>
  </conditionalFormatting>
  <conditionalFormatting sqref="D1647">
    <cfRule type="colorScale" priority="3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70">
    <cfRule type="colorScale" priority="36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73">
    <cfRule type="colorScale" priority="35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76:K16476">
    <cfRule type="cellIs" dxfId="0" priority="35941" operator="equal">
      <formula>0</formula>
    </cfRule>
    <cfRule type="cellIs" dxfId="1" priority="35942" operator="equal">
      <formula>1</formula>
    </cfRule>
  </conditionalFormatting>
  <conditionalFormatting sqref="D16477:K16477">
    <cfRule type="cellIs" dxfId="0" priority="35943" operator="equal">
      <formula>0</formula>
    </cfRule>
    <cfRule type="cellIs" dxfId="1" priority="35944" operator="equal">
      <formula>1</formula>
    </cfRule>
  </conditionalFormatting>
  <conditionalFormatting sqref="D16478:K16478">
    <cfRule type="cellIs" dxfId="0" priority="35945" operator="equal">
      <formula>0</formula>
    </cfRule>
    <cfRule type="cellIs" dxfId="1" priority="35946" operator="equal">
      <formula>1</formula>
    </cfRule>
  </conditionalFormatting>
  <conditionalFormatting sqref="D16479:K16479">
    <cfRule type="cellIs" dxfId="0" priority="35947" operator="equal">
      <formula>0</formula>
    </cfRule>
    <cfRule type="cellIs" dxfId="1" priority="35948" operator="equal">
      <formula>1</formula>
    </cfRule>
  </conditionalFormatting>
  <conditionalFormatting sqref="D16480:K16480">
    <cfRule type="cellIs" dxfId="0" priority="35949" operator="equal">
      <formula>0</formula>
    </cfRule>
    <cfRule type="cellIs" dxfId="1" priority="35950" operator="equal">
      <formula>1</formula>
    </cfRule>
  </conditionalFormatting>
  <conditionalFormatting sqref="D16481:K16481">
    <cfRule type="cellIs" dxfId="0" priority="35951" operator="equal">
      <formula>0</formula>
    </cfRule>
    <cfRule type="cellIs" dxfId="1" priority="35952" operator="equal">
      <formula>1</formula>
    </cfRule>
  </conditionalFormatting>
  <conditionalFormatting sqref="D16482:K16482">
    <cfRule type="cellIs" dxfId="0" priority="35953" operator="equal">
      <formula>0</formula>
    </cfRule>
    <cfRule type="cellIs" dxfId="1" priority="35954" operator="equal">
      <formula>1</formula>
    </cfRule>
  </conditionalFormatting>
  <conditionalFormatting sqref="D16483:K16483">
    <cfRule type="cellIs" dxfId="0" priority="35955" operator="equal">
      <formula>0</formula>
    </cfRule>
    <cfRule type="cellIs" dxfId="1" priority="35956" operator="equal">
      <formula>1</formula>
    </cfRule>
  </conditionalFormatting>
  <conditionalFormatting sqref="D16484:K16484">
    <cfRule type="cellIs" dxfId="0" priority="35957" operator="equal">
      <formula>0</formula>
    </cfRule>
    <cfRule type="cellIs" dxfId="1" priority="35958" operator="equal">
      <formula>1</formula>
    </cfRule>
  </conditionalFormatting>
  <conditionalFormatting sqref="D16485:K16485">
    <cfRule type="cellIs" dxfId="0" priority="35959" operator="equal">
      <formula>0</formula>
    </cfRule>
    <cfRule type="cellIs" dxfId="1" priority="35960" operator="equal">
      <formula>1</formula>
    </cfRule>
  </conditionalFormatting>
  <conditionalFormatting sqref="D16486:K16486">
    <cfRule type="cellIs" dxfId="0" priority="35961" operator="equal">
      <formula>0</formula>
    </cfRule>
    <cfRule type="cellIs" dxfId="1" priority="35962" operator="equal">
      <formula>1</formula>
    </cfRule>
  </conditionalFormatting>
  <conditionalFormatting sqref="D16487:K16487">
    <cfRule type="cellIs" dxfId="0" priority="35963" operator="equal">
      <formula>0</formula>
    </cfRule>
    <cfRule type="cellIs" dxfId="1" priority="35964" operator="equal">
      <formula>1</formula>
    </cfRule>
  </conditionalFormatting>
  <conditionalFormatting sqref="D16488:K16488">
    <cfRule type="cellIs" dxfId="0" priority="35965" operator="equal">
      <formula>0</formula>
    </cfRule>
    <cfRule type="cellIs" dxfId="1" priority="35966" operator="equal">
      <formula>1</formula>
    </cfRule>
  </conditionalFormatting>
  <conditionalFormatting sqref="D16489:K16489">
    <cfRule type="cellIs" dxfId="0" priority="35967" operator="equal">
      <formula>0</formula>
    </cfRule>
    <cfRule type="cellIs" dxfId="1" priority="35968" operator="equal">
      <formula>1</formula>
    </cfRule>
  </conditionalFormatting>
  <conditionalFormatting sqref="D16490:K16490">
    <cfRule type="cellIs" dxfId="0" priority="35969" operator="equal">
      <formula>0</formula>
    </cfRule>
    <cfRule type="cellIs" dxfId="1" priority="35970" operator="equal">
      <formula>1</formula>
    </cfRule>
  </conditionalFormatting>
  <conditionalFormatting sqref="D16491">
    <cfRule type="colorScale" priority="36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94:K16494">
    <cfRule type="cellIs" dxfId="0" priority="35979" operator="equal">
      <formula>0</formula>
    </cfRule>
    <cfRule type="cellIs" dxfId="1" priority="35980" operator="equal">
      <formula>1</formula>
    </cfRule>
  </conditionalFormatting>
  <conditionalFormatting sqref="D16495:K16495">
    <cfRule type="cellIs" dxfId="0" priority="35981" operator="equal">
      <formula>0</formula>
    </cfRule>
    <cfRule type="cellIs" dxfId="1" priority="35982" operator="equal">
      <formula>1</formula>
    </cfRule>
  </conditionalFormatting>
  <conditionalFormatting sqref="D16496:K16496">
    <cfRule type="cellIs" dxfId="0" priority="35983" operator="equal">
      <formula>0</formula>
    </cfRule>
    <cfRule type="cellIs" dxfId="1" priority="35984" operator="equal">
      <formula>1</formula>
    </cfRule>
  </conditionalFormatting>
  <conditionalFormatting sqref="D16497:K16497">
    <cfRule type="cellIs" dxfId="0" priority="35985" operator="equal">
      <formula>0</formula>
    </cfRule>
    <cfRule type="cellIs" dxfId="1" priority="35986" operator="equal">
      <formula>1</formula>
    </cfRule>
  </conditionalFormatting>
  <conditionalFormatting sqref="D16498:K16498">
    <cfRule type="cellIs" dxfId="0" priority="35987" operator="equal">
      <formula>0</formula>
    </cfRule>
    <cfRule type="cellIs" dxfId="1" priority="35988" operator="equal">
      <formula>1</formula>
    </cfRule>
  </conditionalFormatting>
  <conditionalFormatting sqref="D16499:K16499">
    <cfRule type="cellIs" dxfId="0" priority="35989" operator="equal">
      <formula>0</formula>
    </cfRule>
    <cfRule type="cellIs" dxfId="1" priority="35990" operator="equal">
      <formula>1</formula>
    </cfRule>
  </conditionalFormatting>
  <conditionalFormatting sqref="D164:K164">
    <cfRule type="cellIs" dxfId="0" priority="311" operator="equal">
      <formula>0</formula>
    </cfRule>
    <cfRule type="cellIs" dxfId="1" priority="312" operator="equal">
      <formula>1</formula>
    </cfRule>
  </conditionalFormatting>
  <conditionalFormatting sqref="D16500:K16500">
    <cfRule type="cellIs" dxfId="0" priority="35991" operator="equal">
      <formula>0</formula>
    </cfRule>
    <cfRule type="cellIs" dxfId="1" priority="35992" operator="equal">
      <formula>1</formula>
    </cfRule>
  </conditionalFormatting>
  <conditionalFormatting sqref="D16501:K16501">
    <cfRule type="cellIs" dxfId="0" priority="35993" operator="equal">
      <formula>0</formula>
    </cfRule>
    <cfRule type="cellIs" dxfId="1" priority="35994" operator="equal">
      <formula>1</formula>
    </cfRule>
  </conditionalFormatting>
  <conditionalFormatting sqref="D16502:K16502">
    <cfRule type="cellIs" dxfId="0" priority="35995" operator="equal">
      <formula>0</formula>
    </cfRule>
    <cfRule type="cellIs" dxfId="1" priority="35996" operator="equal">
      <formula>1</formula>
    </cfRule>
  </conditionalFormatting>
  <conditionalFormatting sqref="D16503:K16503">
    <cfRule type="cellIs" dxfId="0" priority="35997" operator="equal">
      <formula>0</formula>
    </cfRule>
    <cfRule type="cellIs" dxfId="1" priority="35998" operator="equal">
      <formula>1</formula>
    </cfRule>
  </conditionalFormatting>
  <conditionalFormatting sqref="D16504:K16504">
    <cfRule type="cellIs" dxfId="0" priority="35999" operator="equal">
      <formula>0</formula>
    </cfRule>
    <cfRule type="cellIs" dxfId="1" priority="36000" operator="equal">
      <formula>1</formula>
    </cfRule>
  </conditionalFormatting>
  <conditionalFormatting sqref="D16505:K16505">
    <cfRule type="cellIs" dxfId="0" priority="36001" operator="equal">
      <formula>0</formula>
    </cfRule>
    <cfRule type="cellIs" dxfId="1" priority="36002" operator="equal">
      <formula>1</formula>
    </cfRule>
  </conditionalFormatting>
  <conditionalFormatting sqref="D16506:K16506">
    <cfRule type="cellIs" dxfId="0" priority="36003" operator="equal">
      <formula>0</formula>
    </cfRule>
    <cfRule type="cellIs" dxfId="1" priority="36004" operator="equal">
      <formula>1</formula>
    </cfRule>
  </conditionalFormatting>
  <conditionalFormatting sqref="D16507:K16507">
    <cfRule type="cellIs" dxfId="0" priority="36005" operator="equal">
      <formula>0</formula>
    </cfRule>
    <cfRule type="cellIs" dxfId="1" priority="36006" operator="equal">
      <formula>1</formula>
    </cfRule>
  </conditionalFormatting>
  <conditionalFormatting sqref="D16508:K16508">
    <cfRule type="cellIs" dxfId="0" priority="36007" operator="equal">
      <formula>0</formula>
    </cfRule>
    <cfRule type="cellIs" dxfId="1" priority="36008" operator="equal">
      <formula>1</formula>
    </cfRule>
  </conditionalFormatting>
  <conditionalFormatting sqref="D16509:K16509">
    <cfRule type="cellIs" dxfId="0" priority="36009" operator="equal">
      <formula>0</formula>
    </cfRule>
    <cfRule type="cellIs" dxfId="1" priority="36010" operator="equal">
      <formula>1</formula>
    </cfRule>
  </conditionalFormatting>
  <conditionalFormatting sqref="D1650:K1650">
    <cfRule type="cellIs" dxfId="0" priority="3469" operator="equal">
      <formula>0</formula>
    </cfRule>
    <cfRule type="cellIs" dxfId="1" priority="3470" operator="equal">
      <formula>1</formula>
    </cfRule>
  </conditionalFormatting>
  <conditionalFormatting sqref="D1651">
    <cfRule type="colorScale" priority="3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10:K16510">
    <cfRule type="cellIs" dxfId="0" priority="36011" operator="equal">
      <formula>0</formula>
    </cfRule>
    <cfRule type="cellIs" dxfId="1" priority="36012" operator="equal">
      <formula>1</formula>
    </cfRule>
  </conditionalFormatting>
  <conditionalFormatting sqref="D16511:K16511">
    <cfRule type="cellIs" dxfId="0" priority="36013" operator="equal">
      <formula>0</formula>
    </cfRule>
    <cfRule type="cellIs" dxfId="1" priority="36014" operator="equal">
      <formula>1</formula>
    </cfRule>
  </conditionalFormatting>
  <conditionalFormatting sqref="D16512">
    <cfRule type="colorScale" priority="36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15">
    <cfRule type="colorScale" priority="36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18:K16518">
    <cfRule type="cellIs" dxfId="0" priority="36031" operator="equal">
      <formula>0</formula>
    </cfRule>
    <cfRule type="cellIs" dxfId="1" priority="36032" operator="equal">
      <formula>1</formula>
    </cfRule>
  </conditionalFormatting>
  <conditionalFormatting sqref="D16519:K16519">
    <cfRule type="cellIs" dxfId="0" priority="36033" operator="equal">
      <formula>0</formula>
    </cfRule>
    <cfRule type="cellIs" dxfId="1" priority="36034" operator="equal">
      <formula>1</formula>
    </cfRule>
  </conditionalFormatting>
  <conditionalFormatting sqref="D16520:K16520">
    <cfRule type="cellIs" dxfId="0" priority="36035" operator="equal">
      <formula>0</formula>
    </cfRule>
    <cfRule type="cellIs" dxfId="1" priority="36036" operator="equal">
      <formula>1</formula>
    </cfRule>
  </conditionalFormatting>
  <conditionalFormatting sqref="D16521:K16521">
    <cfRule type="cellIs" dxfId="0" priority="36037" operator="equal">
      <formula>0</formula>
    </cfRule>
    <cfRule type="cellIs" dxfId="1" priority="36038" operator="equal">
      <formula>1</formula>
    </cfRule>
  </conditionalFormatting>
  <conditionalFormatting sqref="D16522:K16522">
    <cfRule type="cellIs" dxfId="0" priority="36039" operator="equal">
      <formula>0</formula>
    </cfRule>
    <cfRule type="cellIs" dxfId="1" priority="36040" operator="equal">
      <formula>1</formula>
    </cfRule>
  </conditionalFormatting>
  <conditionalFormatting sqref="D16523:K16523">
    <cfRule type="cellIs" dxfId="0" priority="36041" operator="equal">
      <formula>0</formula>
    </cfRule>
    <cfRule type="cellIs" dxfId="1" priority="36042" operator="equal">
      <formula>1</formula>
    </cfRule>
  </conditionalFormatting>
  <conditionalFormatting sqref="D16524:K16524">
    <cfRule type="cellIs" dxfId="0" priority="36043" operator="equal">
      <formula>0</formula>
    </cfRule>
    <cfRule type="cellIs" dxfId="1" priority="36044" operator="equal">
      <formula>1</formula>
    </cfRule>
  </conditionalFormatting>
  <conditionalFormatting sqref="D16525:K16525">
    <cfRule type="cellIs" dxfId="0" priority="36045" operator="equal">
      <formula>0</formula>
    </cfRule>
    <cfRule type="cellIs" dxfId="1" priority="36046" operator="equal">
      <formula>1</formula>
    </cfRule>
  </conditionalFormatting>
  <conditionalFormatting sqref="D16526:K16526">
    <cfRule type="cellIs" dxfId="0" priority="36047" operator="equal">
      <formula>0</formula>
    </cfRule>
    <cfRule type="cellIs" dxfId="1" priority="36048" operator="equal">
      <formula>1</formula>
    </cfRule>
  </conditionalFormatting>
  <conditionalFormatting sqref="D16527:K16527">
    <cfRule type="cellIs" dxfId="0" priority="36049" operator="equal">
      <formula>0</formula>
    </cfRule>
    <cfRule type="cellIs" dxfId="1" priority="36050" operator="equal">
      <formula>1</formula>
    </cfRule>
  </conditionalFormatting>
  <conditionalFormatting sqref="D16528:K16528">
    <cfRule type="cellIs" dxfId="0" priority="36051" operator="equal">
      <formula>0</formula>
    </cfRule>
    <cfRule type="cellIs" dxfId="1" priority="36052" operator="equal">
      <formula>1</formula>
    </cfRule>
  </conditionalFormatting>
  <conditionalFormatting sqref="D16529:K16529">
    <cfRule type="cellIs" dxfId="0" priority="36053" operator="equal">
      <formula>0</formula>
    </cfRule>
    <cfRule type="cellIs" dxfId="1" priority="36054" operator="equal">
      <formula>1</formula>
    </cfRule>
  </conditionalFormatting>
  <conditionalFormatting sqref="D16530:K16530">
    <cfRule type="cellIs" dxfId="0" priority="36055" operator="equal">
      <formula>0</formula>
    </cfRule>
    <cfRule type="cellIs" dxfId="1" priority="36056" operator="equal">
      <formula>1</formula>
    </cfRule>
  </conditionalFormatting>
  <conditionalFormatting sqref="D16531:K16531">
    <cfRule type="cellIs" dxfId="0" priority="36057" operator="equal">
      <formula>0</formula>
    </cfRule>
    <cfRule type="cellIs" dxfId="1" priority="36058" operator="equal">
      <formula>1</formula>
    </cfRule>
  </conditionalFormatting>
  <conditionalFormatting sqref="D16532:K16532">
    <cfRule type="cellIs" dxfId="0" priority="36059" operator="equal">
      <formula>0</formula>
    </cfRule>
    <cfRule type="cellIs" dxfId="1" priority="36060" operator="equal">
      <formula>1</formula>
    </cfRule>
  </conditionalFormatting>
  <conditionalFormatting sqref="D16533:K16533">
    <cfRule type="cellIs" dxfId="0" priority="36061" operator="equal">
      <formula>0</formula>
    </cfRule>
    <cfRule type="cellIs" dxfId="1" priority="36062" operator="equal">
      <formula>1</formula>
    </cfRule>
  </conditionalFormatting>
  <conditionalFormatting sqref="D16534:K16534">
    <cfRule type="cellIs" dxfId="0" priority="36063" operator="equal">
      <formula>0</formula>
    </cfRule>
    <cfRule type="cellIs" dxfId="1" priority="36064" operator="equal">
      <formula>1</formula>
    </cfRule>
  </conditionalFormatting>
  <conditionalFormatting sqref="D16535:K16535">
    <cfRule type="cellIs" dxfId="0" priority="36065" operator="equal">
      <formula>0</formula>
    </cfRule>
    <cfRule type="cellIs" dxfId="1" priority="36066" operator="equal">
      <formula>1</formula>
    </cfRule>
  </conditionalFormatting>
  <conditionalFormatting sqref="D16536:K16536">
    <cfRule type="cellIs" dxfId="0" priority="36067" operator="equal">
      <formula>0</formula>
    </cfRule>
    <cfRule type="cellIs" dxfId="1" priority="36068" operator="equal">
      <formula>1</formula>
    </cfRule>
  </conditionalFormatting>
  <conditionalFormatting sqref="D16537:K16537">
    <cfRule type="cellIs" dxfId="0" priority="36069" operator="equal">
      <formula>0</formula>
    </cfRule>
    <cfRule type="cellIs" dxfId="1" priority="36070" operator="equal">
      <formula>1</formula>
    </cfRule>
  </conditionalFormatting>
  <conditionalFormatting sqref="D16538">
    <cfRule type="colorScale" priority="36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4">
    <cfRule type="colorScale" priority="3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41:K16541">
    <cfRule type="cellIs" dxfId="0" priority="36079" operator="equal">
      <formula>0</formula>
    </cfRule>
    <cfRule type="cellIs" dxfId="1" priority="36080" operator="equal">
      <formula>1</formula>
    </cfRule>
  </conditionalFormatting>
  <conditionalFormatting sqref="D16542:K16542">
    <cfRule type="cellIs" dxfId="0" priority="36081" operator="equal">
      <formula>0</formula>
    </cfRule>
    <cfRule type="cellIs" dxfId="1" priority="36082" operator="equal">
      <formula>1</formula>
    </cfRule>
  </conditionalFormatting>
  <conditionalFormatting sqref="D16543:K16543">
    <cfRule type="cellIs" dxfId="0" priority="36083" operator="equal">
      <formula>0</formula>
    </cfRule>
    <cfRule type="cellIs" dxfId="1" priority="36084" operator="equal">
      <formula>1</formula>
    </cfRule>
  </conditionalFormatting>
  <conditionalFormatting sqref="D16544:K16544">
    <cfRule type="cellIs" dxfId="0" priority="36085" operator="equal">
      <formula>0</formula>
    </cfRule>
    <cfRule type="cellIs" dxfId="1" priority="36086" operator="equal">
      <formula>1</formula>
    </cfRule>
  </conditionalFormatting>
  <conditionalFormatting sqref="D16545:K16545">
    <cfRule type="cellIs" dxfId="0" priority="36087" operator="equal">
      <formula>0</formula>
    </cfRule>
    <cfRule type="cellIs" dxfId="1" priority="36088" operator="equal">
      <formula>1</formula>
    </cfRule>
  </conditionalFormatting>
  <conditionalFormatting sqref="D16546:K16546">
    <cfRule type="cellIs" dxfId="0" priority="36089" operator="equal">
      <formula>0</formula>
    </cfRule>
    <cfRule type="cellIs" dxfId="1" priority="36090" operator="equal">
      <formula>1</formula>
    </cfRule>
  </conditionalFormatting>
  <conditionalFormatting sqref="D16547:K16547">
    <cfRule type="cellIs" dxfId="0" priority="36091" operator="equal">
      <formula>0</formula>
    </cfRule>
    <cfRule type="cellIs" dxfId="1" priority="36092" operator="equal">
      <formula>1</formula>
    </cfRule>
  </conditionalFormatting>
  <conditionalFormatting sqref="D16548:K16548">
    <cfRule type="cellIs" dxfId="0" priority="36093" operator="equal">
      <formula>0</formula>
    </cfRule>
    <cfRule type="cellIs" dxfId="1" priority="36094" operator="equal">
      <formula>1</formula>
    </cfRule>
  </conditionalFormatting>
  <conditionalFormatting sqref="D16549:K16549">
    <cfRule type="cellIs" dxfId="0" priority="36095" operator="equal">
      <formula>0</formula>
    </cfRule>
    <cfRule type="cellIs" dxfId="1" priority="36096" operator="equal">
      <formula>1</formula>
    </cfRule>
  </conditionalFormatting>
  <conditionalFormatting sqref="D16550:K16550">
    <cfRule type="cellIs" dxfId="0" priority="36097" operator="equal">
      <formula>0</formula>
    </cfRule>
    <cfRule type="cellIs" dxfId="1" priority="36098" operator="equal">
      <formula>1</formula>
    </cfRule>
  </conditionalFormatting>
  <conditionalFormatting sqref="D16551:K16551">
    <cfRule type="cellIs" dxfId="0" priority="36099" operator="equal">
      <formula>0</formula>
    </cfRule>
    <cfRule type="cellIs" dxfId="1" priority="36100" operator="equal">
      <formula>1</formula>
    </cfRule>
  </conditionalFormatting>
  <conditionalFormatting sqref="D16552:K16552">
    <cfRule type="cellIs" dxfId="0" priority="36101" operator="equal">
      <formula>0</formula>
    </cfRule>
    <cfRule type="cellIs" dxfId="1" priority="36102" operator="equal">
      <formula>1</formula>
    </cfRule>
  </conditionalFormatting>
  <conditionalFormatting sqref="D16553:K16553">
    <cfRule type="cellIs" dxfId="0" priority="36103" operator="equal">
      <formula>0</formula>
    </cfRule>
    <cfRule type="cellIs" dxfId="1" priority="36104" operator="equal">
      <formula>1</formula>
    </cfRule>
  </conditionalFormatting>
  <conditionalFormatting sqref="D16554:K16554">
    <cfRule type="cellIs" dxfId="0" priority="36105" operator="equal">
      <formula>0</formula>
    </cfRule>
    <cfRule type="cellIs" dxfId="1" priority="36106" operator="equal">
      <formula>1</formula>
    </cfRule>
  </conditionalFormatting>
  <conditionalFormatting sqref="D16555:K16555">
    <cfRule type="cellIs" dxfId="0" priority="36107" operator="equal">
      <formula>0</formula>
    </cfRule>
    <cfRule type="cellIs" dxfId="1" priority="36108" operator="equal">
      <formula>1</formula>
    </cfRule>
  </conditionalFormatting>
  <conditionalFormatting sqref="D16556:K16556">
    <cfRule type="cellIs" dxfId="0" priority="36109" operator="equal">
      <formula>0</formula>
    </cfRule>
    <cfRule type="cellIs" dxfId="1" priority="36110" operator="equal">
      <formula>1</formula>
    </cfRule>
  </conditionalFormatting>
  <conditionalFormatting sqref="D16557:K16557">
    <cfRule type="cellIs" dxfId="0" priority="36111" operator="equal">
      <formula>0</formula>
    </cfRule>
    <cfRule type="cellIs" dxfId="1" priority="36112" operator="equal">
      <formula>1</formula>
    </cfRule>
  </conditionalFormatting>
  <conditionalFormatting sqref="D16558:K16558">
    <cfRule type="cellIs" dxfId="0" priority="36113" operator="equal">
      <formula>0</formula>
    </cfRule>
    <cfRule type="cellIs" dxfId="1" priority="36114" operator="equal">
      <formula>1</formula>
    </cfRule>
  </conditionalFormatting>
  <conditionalFormatting sqref="D16559:K16559">
    <cfRule type="cellIs" dxfId="0" priority="36115" operator="equal">
      <formula>0</formula>
    </cfRule>
    <cfRule type="cellIs" dxfId="1" priority="36116" operator="equal">
      <formula>1</formula>
    </cfRule>
  </conditionalFormatting>
  <conditionalFormatting sqref="D16560">
    <cfRule type="colorScale" priority="36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63">
    <cfRule type="colorScale" priority="36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66:K16566">
    <cfRule type="cellIs" dxfId="0" priority="36133" operator="equal">
      <formula>0</formula>
    </cfRule>
    <cfRule type="cellIs" dxfId="1" priority="36134" operator="equal">
      <formula>1</formula>
    </cfRule>
  </conditionalFormatting>
  <conditionalFormatting sqref="D16567:K16567">
    <cfRule type="cellIs" dxfId="0" priority="36135" operator="equal">
      <formula>0</formula>
    </cfRule>
    <cfRule type="cellIs" dxfId="1" priority="36136" operator="equal">
      <formula>1</formula>
    </cfRule>
  </conditionalFormatting>
  <conditionalFormatting sqref="D16568:K16568">
    <cfRule type="cellIs" dxfId="0" priority="36137" operator="equal">
      <formula>0</formula>
    </cfRule>
    <cfRule type="cellIs" dxfId="1" priority="36138" operator="equal">
      <formula>1</formula>
    </cfRule>
  </conditionalFormatting>
  <conditionalFormatting sqref="D16569:K16569">
    <cfRule type="cellIs" dxfId="0" priority="36139" operator="equal">
      <formula>0</formula>
    </cfRule>
    <cfRule type="cellIs" dxfId="1" priority="36140" operator="equal">
      <formula>1</formula>
    </cfRule>
  </conditionalFormatting>
  <conditionalFormatting sqref="D16570:K16570">
    <cfRule type="cellIs" dxfId="0" priority="36141" operator="equal">
      <formula>0</formula>
    </cfRule>
    <cfRule type="cellIs" dxfId="1" priority="36142" operator="equal">
      <formula>1</formula>
    </cfRule>
  </conditionalFormatting>
  <conditionalFormatting sqref="D16571">
    <cfRule type="colorScale" priority="36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74">
    <cfRule type="colorScale" priority="36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77:K16577">
    <cfRule type="cellIs" dxfId="0" priority="36159" operator="equal">
      <formula>0</formula>
    </cfRule>
    <cfRule type="cellIs" dxfId="1" priority="36160" operator="equal">
      <formula>1</formula>
    </cfRule>
  </conditionalFormatting>
  <conditionalFormatting sqref="D16578:K16578">
    <cfRule type="cellIs" dxfId="0" priority="36161" operator="equal">
      <formula>0</formula>
    </cfRule>
    <cfRule type="cellIs" dxfId="1" priority="36162" operator="equal">
      <formula>1</formula>
    </cfRule>
  </conditionalFormatting>
  <conditionalFormatting sqref="D16579:K16579">
    <cfRule type="cellIs" dxfId="0" priority="36163" operator="equal">
      <formula>0</formula>
    </cfRule>
    <cfRule type="cellIs" dxfId="1" priority="36164" operator="equal">
      <formula>1</formula>
    </cfRule>
  </conditionalFormatting>
  <conditionalFormatting sqref="D1657:K1657">
    <cfRule type="cellIs" dxfId="0" priority="3487" operator="equal">
      <formula>0</formula>
    </cfRule>
    <cfRule type="cellIs" dxfId="1" priority="3488" operator="equal">
      <formula>1</formula>
    </cfRule>
  </conditionalFormatting>
  <conditionalFormatting sqref="D16580:K16580">
    <cfRule type="cellIs" dxfId="0" priority="36165" operator="equal">
      <formula>0</formula>
    </cfRule>
    <cfRule type="cellIs" dxfId="1" priority="36166" operator="equal">
      <formula>1</formula>
    </cfRule>
  </conditionalFormatting>
  <conditionalFormatting sqref="D16581:K16581">
    <cfRule type="cellIs" dxfId="0" priority="36167" operator="equal">
      <formula>0</formula>
    </cfRule>
    <cfRule type="cellIs" dxfId="1" priority="36168" operator="equal">
      <formula>1</formula>
    </cfRule>
  </conditionalFormatting>
  <conditionalFormatting sqref="D16582:K16582">
    <cfRule type="cellIs" dxfId="0" priority="36169" operator="equal">
      <formula>0</formula>
    </cfRule>
    <cfRule type="cellIs" dxfId="1" priority="36170" operator="equal">
      <formula>1</formula>
    </cfRule>
  </conditionalFormatting>
  <conditionalFormatting sqref="D16583:K16583">
    <cfRule type="cellIs" dxfId="0" priority="36171" operator="equal">
      <formula>0</formula>
    </cfRule>
    <cfRule type="cellIs" dxfId="1" priority="36172" operator="equal">
      <formula>1</formula>
    </cfRule>
  </conditionalFormatting>
  <conditionalFormatting sqref="D16584:K16584">
    <cfRule type="cellIs" dxfId="0" priority="36173" operator="equal">
      <formula>0</formula>
    </cfRule>
    <cfRule type="cellIs" dxfId="1" priority="36174" operator="equal">
      <formula>1</formula>
    </cfRule>
  </conditionalFormatting>
  <conditionalFormatting sqref="D16585:K16585">
    <cfRule type="cellIs" dxfId="0" priority="36175" operator="equal">
      <formula>0</formula>
    </cfRule>
    <cfRule type="cellIs" dxfId="1" priority="36176" operator="equal">
      <formula>1</formula>
    </cfRule>
  </conditionalFormatting>
  <conditionalFormatting sqref="D16586">
    <cfRule type="colorScale" priority="36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89">
    <cfRule type="colorScale" priority="36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8:K1658">
    <cfRule type="cellIs" dxfId="0" priority="3489" operator="equal">
      <formula>0</formula>
    </cfRule>
    <cfRule type="cellIs" dxfId="1" priority="3490" operator="equal">
      <formula>1</formula>
    </cfRule>
  </conditionalFormatting>
  <conditionalFormatting sqref="D1659">
    <cfRule type="colorScale" priority="3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92:K16592">
    <cfRule type="cellIs" dxfId="0" priority="36193" operator="equal">
      <formula>0</formula>
    </cfRule>
    <cfRule type="cellIs" dxfId="1" priority="36194" operator="equal">
      <formula>1</formula>
    </cfRule>
  </conditionalFormatting>
  <conditionalFormatting sqref="D16593:K16593">
    <cfRule type="cellIs" dxfId="0" priority="36195" operator="equal">
      <formula>0</formula>
    </cfRule>
    <cfRule type="cellIs" dxfId="1" priority="36196" operator="equal">
      <formula>1</formula>
    </cfRule>
  </conditionalFormatting>
  <conditionalFormatting sqref="D16594:K16594">
    <cfRule type="cellIs" dxfId="0" priority="36197" operator="equal">
      <formula>0</formula>
    </cfRule>
    <cfRule type="cellIs" dxfId="1" priority="36198" operator="equal">
      <formula>1</formula>
    </cfRule>
  </conditionalFormatting>
  <conditionalFormatting sqref="D16595:K16595">
    <cfRule type="cellIs" dxfId="0" priority="36199" operator="equal">
      <formula>0</formula>
    </cfRule>
    <cfRule type="cellIs" dxfId="1" priority="36200" operator="equal">
      <formula>1</formula>
    </cfRule>
  </conditionalFormatting>
  <conditionalFormatting sqref="D16596:K16596">
    <cfRule type="cellIs" dxfId="0" priority="36201" operator="equal">
      <formula>0</formula>
    </cfRule>
    <cfRule type="cellIs" dxfId="1" priority="36202" operator="equal">
      <formula>1</formula>
    </cfRule>
  </conditionalFormatting>
  <conditionalFormatting sqref="D16597:K16597">
    <cfRule type="cellIs" dxfId="0" priority="36203" operator="equal">
      <formula>0</formula>
    </cfRule>
    <cfRule type="cellIs" dxfId="1" priority="36204" operator="equal">
      <formula>1</formula>
    </cfRule>
  </conditionalFormatting>
  <conditionalFormatting sqref="D16598:K16598">
    <cfRule type="cellIs" dxfId="0" priority="36205" operator="equal">
      <formula>0</formula>
    </cfRule>
    <cfRule type="cellIs" dxfId="1" priority="36206" operator="equal">
      <formula>1</formula>
    </cfRule>
  </conditionalFormatting>
  <conditionalFormatting sqref="D16599:K16599">
    <cfRule type="cellIs" dxfId="0" priority="36207" operator="equal">
      <formula>0</formula>
    </cfRule>
    <cfRule type="cellIs" dxfId="1" priority="36208" operator="equal">
      <formula>1</formula>
    </cfRule>
  </conditionalFormatting>
  <conditionalFormatting sqref="D165:K165">
    <cfRule type="cellIs" dxfId="0" priority="313" operator="equal">
      <formula>0</formula>
    </cfRule>
    <cfRule type="cellIs" dxfId="1" priority="314" operator="equal">
      <formula>1</formula>
    </cfRule>
  </conditionalFormatting>
  <conditionalFormatting sqref="D16600:K16600">
    <cfRule type="cellIs" dxfId="0" priority="36209" operator="equal">
      <formula>0</formula>
    </cfRule>
    <cfRule type="cellIs" dxfId="1" priority="36210" operator="equal">
      <formula>1</formula>
    </cfRule>
  </conditionalFormatting>
  <conditionalFormatting sqref="D16601:K16601">
    <cfRule type="cellIs" dxfId="0" priority="36211" operator="equal">
      <formula>0</formula>
    </cfRule>
    <cfRule type="cellIs" dxfId="1" priority="36212" operator="equal">
      <formula>1</formula>
    </cfRule>
  </conditionalFormatting>
  <conditionalFormatting sqref="D16602:K16602">
    <cfRule type="cellIs" dxfId="0" priority="36213" operator="equal">
      <formula>0</formula>
    </cfRule>
    <cfRule type="cellIs" dxfId="1" priority="36214" operator="equal">
      <formula>1</formula>
    </cfRule>
  </conditionalFormatting>
  <conditionalFormatting sqref="D16603:K16603">
    <cfRule type="cellIs" dxfId="0" priority="36215" operator="equal">
      <formula>0</formula>
    </cfRule>
    <cfRule type="cellIs" dxfId="1" priority="36216" operator="equal">
      <formula>1</formula>
    </cfRule>
  </conditionalFormatting>
  <conditionalFormatting sqref="D16604">
    <cfRule type="colorScale" priority="36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07:K16607">
    <cfRule type="cellIs" dxfId="0" priority="36225" operator="equal">
      <formula>0</formula>
    </cfRule>
    <cfRule type="cellIs" dxfId="1" priority="36226" operator="equal">
      <formula>1</formula>
    </cfRule>
  </conditionalFormatting>
  <conditionalFormatting sqref="D16608:K16608">
    <cfRule type="cellIs" dxfId="0" priority="36227" operator="equal">
      <formula>0</formula>
    </cfRule>
    <cfRule type="cellIs" dxfId="1" priority="36228" operator="equal">
      <formula>1</formula>
    </cfRule>
  </conditionalFormatting>
  <conditionalFormatting sqref="D16609:K16609">
    <cfRule type="cellIs" dxfId="0" priority="36229" operator="equal">
      <formula>0</formula>
    </cfRule>
    <cfRule type="cellIs" dxfId="1" priority="36230" operator="equal">
      <formula>1</formula>
    </cfRule>
  </conditionalFormatting>
  <conditionalFormatting sqref="D16610:K16610">
    <cfRule type="cellIs" dxfId="0" priority="36231" operator="equal">
      <formula>0</formula>
    </cfRule>
    <cfRule type="cellIs" dxfId="1" priority="36232" operator="equal">
      <formula>1</formula>
    </cfRule>
  </conditionalFormatting>
  <conditionalFormatting sqref="D16611:K16611">
    <cfRule type="cellIs" dxfId="0" priority="36233" operator="equal">
      <formula>0</formula>
    </cfRule>
    <cfRule type="cellIs" dxfId="1" priority="36234" operator="equal">
      <formula>1</formula>
    </cfRule>
  </conditionalFormatting>
  <conditionalFormatting sqref="D16612:K16612">
    <cfRule type="cellIs" dxfId="0" priority="36235" operator="equal">
      <formula>0</formula>
    </cfRule>
    <cfRule type="cellIs" dxfId="1" priority="36236" operator="equal">
      <formula>1</formula>
    </cfRule>
  </conditionalFormatting>
  <conditionalFormatting sqref="D16613:K16613">
    <cfRule type="cellIs" dxfId="0" priority="36237" operator="equal">
      <formula>0</formula>
    </cfRule>
    <cfRule type="cellIs" dxfId="1" priority="36238" operator="equal">
      <formula>1</formula>
    </cfRule>
  </conditionalFormatting>
  <conditionalFormatting sqref="D16614:K16614">
    <cfRule type="cellIs" dxfId="0" priority="36239" operator="equal">
      <formula>0</formula>
    </cfRule>
    <cfRule type="cellIs" dxfId="1" priority="36240" operator="equal">
      <formula>1</formula>
    </cfRule>
  </conditionalFormatting>
  <conditionalFormatting sqref="D16615:K16615">
    <cfRule type="cellIs" dxfId="0" priority="36241" operator="equal">
      <formula>0</formula>
    </cfRule>
    <cfRule type="cellIs" dxfId="1" priority="36242" operator="equal">
      <formula>1</formula>
    </cfRule>
  </conditionalFormatting>
  <conditionalFormatting sqref="D16616:K16616">
    <cfRule type="cellIs" dxfId="0" priority="36243" operator="equal">
      <formula>0</formula>
    </cfRule>
    <cfRule type="cellIs" dxfId="1" priority="36244" operator="equal">
      <formula>1</formula>
    </cfRule>
  </conditionalFormatting>
  <conditionalFormatting sqref="D16617:K16617">
    <cfRule type="cellIs" dxfId="0" priority="36245" operator="equal">
      <formula>0</formula>
    </cfRule>
    <cfRule type="cellIs" dxfId="1" priority="36246" operator="equal">
      <formula>1</formula>
    </cfRule>
  </conditionalFormatting>
  <conditionalFormatting sqref="D16618:K16618">
    <cfRule type="cellIs" dxfId="0" priority="36247" operator="equal">
      <formula>0</formula>
    </cfRule>
    <cfRule type="cellIs" dxfId="1" priority="36248" operator="equal">
      <formula>1</formula>
    </cfRule>
  </conditionalFormatting>
  <conditionalFormatting sqref="D16619:K16619">
    <cfRule type="cellIs" dxfId="0" priority="36249" operator="equal">
      <formula>0</formula>
    </cfRule>
    <cfRule type="cellIs" dxfId="1" priority="36250" operator="equal">
      <formula>1</formula>
    </cfRule>
  </conditionalFormatting>
  <conditionalFormatting sqref="D1662">
    <cfRule type="colorScale" priority="3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20:K16620">
    <cfRule type="cellIs" dxfId="0" priority="36251" operator="equal">
      <formula>0</formula>
    </cfRule>
    <cfRule type="cellIs" dxfId="1" priority="36252" operator="equal">
      <formula>1</formula>
    </cfRule>
  </conditionalFormatting>
  <conditionalFormatting sqref="D16621:K16621">
    <cfRule type="cellIs" dxfId="0" priority="36253" operator="equal">
      <formula>0</formula>
    </cfRule>
    <cfRule type="cellIs" dxfId="1" priority="36254" operator="equal">
      <formula>1</formula>
    </cfRule>
  </conditionalFormatting>
  <conditionalFormatting sqref="D16622:K16622">
    <cfRule type="cellIs" dxfId="0" priority="36255" operator="equal">
      <formula>0</formula>
    </cfRule>
    <cfRule type="cellIs" dxfId="1" priority="36256" operator="equal">
      <formula>1</formula>
    </cfRule>
  </conditionalFormatting>
  <conditionalFormatting sqref="D16623:K16623">
    <cfRule type="cellIs" dxfId="0" priority="36257" operator="equal">
      <formula>0</formula>
    </cfRule>
    <cfRule type="cellIs" dxfId="1" priority="36258" operator="equal">
      <formula>1</formula>
    </cfRule>
  </conditionalFormatting>
  <conditionalFormatting sqref="D16624">
    <cfRule type="colorScale" priority="36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27:K16627">
    <cfRule type="cellIs" dxfId="0" priority="36267" operator="equal">
      <formula>0</formula>
    </cfRule>
    <cfRule type="cellIs" dxfId="1" priority="36268" operator="equal">
      <formula>1</formula>
    </cfRule>
  </conditionalFormatting>
  <conditionalFormatting sqref="D16628">
    <cfRule type="colorScale" priority="36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31:K16631">
    <cfRule type="cellIs" dxfId="0" priority="36277" operator="equal">
      <formula>0</formula>
    </cfRule>
    <cfRule type="cellIs" dxfId="1" priority="36278" operator="equal">
      <formula>1</formula>
    </cfRule>
  </conditionalFormatting>
  <conditionalFormatting sqref="D16632:K16632">
    <cfRule type="cellIs" dxfId="0" priority="36279" operator="equal">
      <formula>0</formula>
    </cfRule>
    <cfRule type="cellIs" dxfId="1" priority="36280" operator="equal">
      <formula>1</formula>
    </cfRule>
  </conditionalFormatting>
  <conditionalFormatting sqref="D16633:K16633">
    <cfRule type="cellIs" dxfId="0" priority="36281" operator="equal">
      <formula>0</formula>
    </cfRule>
    <cfRule type="cellIs" dxfId="1" priority="36282" operator="equal">
      <formula>1</formula>
    </cfRule>
  </conditionalFormatting>
  <conditionalFormatting sqref="D16634:K16634">
    <cfRule type="cellIs" dxfId="0" priority="36283" operator="equal">
      <formula>0</formula>
    </cfRule>
    <cfRule type="cellIs" dxfId="1" priority="36284" operator="equal">
      <formula>1</formula>
    </cfRule>
  </conditionalFormatting>
  <conditionalFormatting sqref="D16635:K16635">
    <cfRule type="cellIs" dxfId="0" priority="36285" operator="equal">
      <formula>0</formula>
    </cfRule>
    <cfRule type="cellIs" dxfId="1" priority="36286" operator="equal">
      <formula>1</formula>
    </cfRule>
  </conditionalFormatting>
  <conditionalFormatting sqref="D16636:K16636">
    <cfRule type="cellIs" dxfId="0" priority="36287" operator="equal">
      <formula>0</formula>
    </cfRule>
    <cfRule type="cellIs" dxfId="1" priority="36288" operator="equal">
      <formula>1</formula>
    </cfRule>
  </conditionalFormatting>
  <conditionalFormatting sqref="D16637:K16637">
    <cfRule type="cellIs" dxfId="0" priority="36289" operator="equal">
      <formula>0</formula>
    </cfRule>
    <cfRule type="cellIs" dxfId="1" priority="36290" operator="equal">
      <formula>1</formula>
    </cfRule>
  </conditionalFormatting>
  <conditionalFormatting sqref="D16638:K16638">
    <cfRule type="cellIs" dxfId="0" priority="36291" operator="equal">
      <formula>0</formula>
    </cfRule>
    <cfRule type="cellIs" dxfId="1" priority="36292" operator="equal">
      <formula>1</formula>
    </cfRule>
  </conditionalFormatting>
  <conditionalFormatting sqref="D16639:K16639">
    <cfRule type="cellIs" dxfId="0" priority="36293" operator="equal">
      <formula>0</formula>
    </cfRule>
    <cfRule type="cellIs" dxfId="1" priority="36294" operator="equal">
      <formula>1</formula>
    </cfRule>
  </conditionalFormatting>
  <conditionalFormatting sqref="D16640:K16640">
    <cfRule type="cellIs" dxfId="0" priority="36295" operator="equal">
      <formula>0</formula>
    </cfRule>
    <cfRule type="cellIs" dxfId="1" priority="36296" operator="equal">
      <formula>1</formula>
    </cfRule>
  </conditionalFormatting>
  <conditionalFormatting sqref="D16641:K16641">
    <cfRule type="cellIs" dxfId="0" priority="36297" operator="equal">
      <formula>0</formula>
    </cfRule>
    <cfRule type="cellIs" dxfId="1" priority="36298" operator="equal">
      <formula>1</formula>
    </cfRule>
  </conditionalFormatting>
  <conditionalFormatting sqref="D16642:K16642">
    <cfRule type="cellIs" dxfId="0" priority="36299" operator="equal">
      <formula>0</formula>
    </cfRule>
    <cfRule type="cellIs" dxfId="1" priority="36300" operator="equal">
      <formula>1</formula>
    </cfRule>
  </conditionalFormatting>
  <conditionalFormatting sqref="D16643:K16643">
    <cfRule type="cellIs" dxfId="0" priority="36301" operator="equal">
      <formula>0</formula>
    </cfRule>
    <cfRule type="cellIs" dxfId="1" priority="36302" operator="equal">
      <formula>1</formula>
    </cfRule>
  </conditionalFormatting>
  <conditionalFormatting sqref="D16644:K16644">
    <cfRule type="cellIs" dxfId="0" priority="36303" operator="equal">
      <formula>0</formula>
    </cfRule>
    <cfRule type="cellIs" dxfId="1" priority="36304" operator="equal">
      <formula>1</formula>
    </cfRule>
  </conditionalFormatting>
  <conditionalFormatting sqref="D16645">
    <cfRule type="colorScale" priority="36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48:K16648">
    <cfRule type="cellIs" dxfId="0" priority="36313" operator="equal">
      <formula>0</formula>
    </cfRule>
    <cfRule type="cellIs" dxfId="1" priority="36314" operator="equal">
      <formula>1</formula>
    </cfRule>
  </conditionalFormatting>
  <conditionalFormatting sqref="D16649:K16649">
    <cfRule type="cellIs" dxfId="0" priority="36315" operator="equal">
      <formula>0</formula>
    </cfRule>
    <cfRule type="cellIs" dxfId="1" priority="36316" operator="equal">
      <formula>1</formula>
    </cfRule>
  </conditionalFormatting>
  <conditionalFormatting sqref="D16650:K16650">
    <cfRule type="cellIs" dxfId="0" priority="36317" operator="equal">
      <formula>0</formula>
    </cfRule>
    <cfRule type="cellIs" dxfId="1" priority="36318" operator="equal">
      <formula>1</formula>
    </cfRule>
  </conditionalFormatting>
  <conditionalFormatting sqref="D16651:K16651">
    <cfRule type="cellIs" dxfId="0" priority="36319" operator="equal">
      <formula>0</formula>
    </cfRule>
    <cfRule type="cellIs" dxfId="1" priority="36320" operator="equal">
      <formula>1</formula>
    </cfRule>
  </conditionalFormatting>
  <conditionalFormatting sqref="D16652:K16652">
    <cfRule type="cellIs" dxfId="0" priority="36321" operator="equal">
      <formula>0</formula>
    </cfRule>
    <cfRule type="cellIs" dxfId="1" priority="36322" operator="equal">
      <formula>1</formula>
    </cfRule>
  </conditionalFormatting>
  <conditionalFormatting sqref="D16653:K16653">
    <cfRule type="cellIs" dxfId="0" priority="36323" operator="equal">
      <formula>0</formula>
    </cfRule>
    <cfRule type="cellIs" dxfId="1" priority="36324" operator="equal">
      <formula>1</formula>
    </cfRule>
  </conditionalFormatting>
  <conditionalFormatting sqref="D16654:K16654">
    <cfRule type="cellIs" dxfId="0" priority="36325" operator="equal">
      <formula>0</formula>
    </cfRule>
    <cfRule type="cellIs" dxfId="1" priority="36326" operator="equal">
      <formula>1</formula>
    </cfRule>
  </conditionalFormatting>
  <conditionalFormatting sqref="D16655:K16655">
    <cfRule type="cellIs" dxfId="0" priority="36327" operator="equal">
      <formula>0</formula>
    </cfRule>
    <cfRule type="cellIs" dxfId="1" priority="36328" operator="equal">
      <formula>1</formula>
    </cfRule>
  </conditionalFormatting>
  <conditionalFormatting sqref="D16656:K16656">
    <cfRule type="cellIs" dxfId="0" priority="36329" operator="equal">
      <formula>0</formula>
    </cfRule>
    <cfRule type="cellIs" dxfId="1" priority="36330" operator="equal">
      <formula>1</formula>
    </cfRule>
  </conditionalFormatting>
  <conditionalFormatting sqref="D16657:K16657">
    <cfRule type="cellIs" dxfId="0" priority="36331" operator="equal">
      <formula>0</formula>
    </cfRule>
    <cfRule type="cellIs" dxfId="1" priority="36332" operator="equal">
      <formula>1</formula>
    </cfRule>
  </conditionalFormatting>
  <conditionalFormatting sqref="D16658:K16658">
    <cfRule type="cellIs" dxfId="0" priority="36333" operator="equal">
      <formula>0</formula>
    </cfRule>
    <cfRule type="cellIs" dxfId="1" priority="36334" operator="equal">
      <formula>1</formula>
    </cfRule>
  </conditionalFormatting>
  <conditionalFormatting sqref="D16659:K16659">
    <cfRule type="cellIs" dxfId="0" priority="36335" operator="equal">
      <formula>0</formula>
    </cfRule>
    <cfRule type="cellIs" dxfId="1" priority="36336" operator="equal">
      <formula>1</formula>
    </cfRule>
  </conditionalFormatting>
  <conditionalFormatting sqref="D1665:K1665">
    <cfRule type="cellIs" dxfId="0" priority="3507" operator="equal">
      <formula>0</formula>
    </cfRule>
    <cfRule type="cellIs" dxfId="1" priority="3508" operator="equal">
      <formula>1</formula>
    </cfRule>
  </conditionalFormatting>
  <conditionalFormatting sqref="D16660:K16660">
    <cfRule type="cellIs" dxfId="0" priority="36337" operator="equal">
      <formula>0</formula>
    </cfRule>
    <cfRule type="cellIs" dxfId="1" priority="36338" operator="equal">
      <formula>1</formula>
    </cfRule>
  </conditionalFormatting>
  <conditionalFormatting sqref="D16661:K16661">
    <cfRule type="cellIs" dxfId="0" priority="36339" operator="equal">
      <formula>0</formula>
    </cfRule>
    <cfRule type="cellIs" dxfId="1" priority="36340" operator="equal">
      <formula>1</formula>
    </cfRule>
  </conditionalFormatting>
  <conditionalFormatting sqref="D16662:K16662">
    <cfRule type="cellIs" dxfId="0" priority="36341" operator="equal">
      <formula>0</formula>
    </cfRule>
    <cfRule type="cellIs" dxfId="1" priority="36342" operator="equal">
      <formula>1</formula>
    </cfRule>
  </conditionalFormatting>
  <conditionalFormatting sqref="D16663:K16663">
    <cfRule type="cellIs" dxfId="0" priority="36343" operator="equal">
      <formula>0</formula>
    </cfRule>
    <cfRule type="cellIs" dxfId="1" priority="36344" operator="equal">
      <formula>1</formula>
    </cfRule>
  </conditionalFormatting>
  <conditionalFormatting sqref="D16664:K16664">
    <cfRule type="cellIs" dxfId="0" priority="36345" operator="equal">
      <formula>0</formula>
    </cfRule>
    <cfRule type="cellIs" dxfId="1" priority="36346" operator="equal">
      <formula>1</formula>
    </cfRule>
  </conditionalFormatting>
  <conditionalFormatting sqref="D16665:K16665">
    <cfRule type="cellIs" dxfId="0" priority="36347" operator="equal">
      <formula>0</formula>
    </cfRule>
    <cfRule type="cellIs" dxfId="1" priority="36348" operator="equal">
      <formula>1</formula>
    </cfRule>
  </conditionalFormatting>
  <conditionalFormatting sqref="D16666">
    <cfRule type="colorScale" priority="36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69">
    <cfRule type="colorScale" priority="36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6:K1666">
    <cfRule type="cellIs" dxfId="0" priority="3509" operator="equal">
      <formula>0</formula>
    </cfRule>
    <cfRule type="cellIs" dxfId="1" priority="3510" operator="equal">
      <formula>1</formula>
    </cfRule>
  </conditionalFormatting>
  <conditionalFormatting sqref="D16672:K16672">
    <cfRule type="cellIs" dxfId="0" priority="36365" operator="equal">
      <formula>0</formula>
    </cfRule>
    <cfRule type="cellIs" dxfId="1" priority="36366" operator="equal">
      <formula>1</formula>
    </cfRule>
  </conditionalFormatting>
  <conditionalFormatting sqref="D16673:K16673">
    <cfRule type="cellIs" dxfId="0" priority="36367" operator="equal">
      <formula>0</formula>
    </cfRule>
    <cfRule type="cellIs" dxfId="1" priority="36368" operator="equal">
      <formula>1</formula>
    </cfRule>
  </conditionalFormatting>
  <conditionalFormatting sqref="D16674:K16674">
    <cfRule type="cellIs" dxfId="0" priority="36369" operator="equal">
      <formula>0</formula>
    </cfRule>
    <cfRule type="cellIs" dxfId="1" priority="36370" operator="equal">
      <formula>1</formula>
    </cfRule>
  </conditionalFormatting>
  <conditionalFormatting sqref="D16675:K16675">
    <cfRule type="cellIs" dxfId="0" priority="36371" operator="equal">
      <formula>0</formula>
    </cfRule>
    <cfRule type="cellIs" dxfId="1" priority="36372" operator="equal">
      <formula>1</formula>
    </cfRule>
  </conditionalFormatting>
  <conditionalFormatting sqref="D16676:K16676">
    <cfRule type="cellIs" dxfId="0" priority="36373" operator="equal">
      <formula>0</formula>
    </cfRule>
    <cfRule type="cellIs" dxfId="1" priority="36374" operator="equal">
      <formula>1</formula>
    </cfRule>
  </conditionalFormatting>
  <conditionalFormatting sqref="D16677:K16677">
    <cfRule type="cellIs" dxfId="0" priority="36375" operator="equal">
      <formula>0</formula>
    </cfRule>
    <cfRule type="cellIs" dxfId="1" priority="36376" operator="equal">
      <formula>1</formula>
    </cfRule>
  </conditionalFormatting>
  <conditionalFormatting sqref="D16678:K16678">
    <cfRule type="cellIs" dxfId="0" priority="36377" operator="equal">
      <formula>0</formula>
    </cfRule>
    <cfRule type="cellIs" dxfId="1" priority="36378" operator="equal">
      <formula>1</formula>
    </cfRule>
  </conditionalFormatting>
  <conditionalFormatting sqref="D16679:K16679">
    <cfRule type="cellIs" dxfId="0" priority="36379" operator="equal">
      <formula>0</formula>
    </cfRule>
    <cfRule type="cellIs" dxfId="1" priority="36380" operator="equal">
      <formula>1</formula>
    </cfRule>
  </conditionalFormatting>
  <conditionalFormatting sqref="D1667:K1667">
    <cfRule type="cellIs" dxfId="0" priority="3511" operator="equal">
      <formula>0</formula>
    </cfRule>
    <cfRule type="cellIs" dxfId="1" priority="3512" operator="equal">
      <formula>1</formula>
    </cfRule>
  </conditionalFormatting>
  <conditionalFormatting sqref="D16680:K16680">
    <cfRule type="cellIs" dxfId="0" priority="36381" operator="equal">
      <formula>0</formula>
    </cfRule>
    <cfRule type="cellIs" dxfId="1" priority="36382" operator="equal">
      <formula>1</formula>
    </cfRule>
  </conditionalFormatting>
  <conditionalFormatting sqref="D16681:K16681">
    <cfRule type="cellIs" dxfId="0" priority="36383" operator="equal">
      <formula>0</formula>
    </cfRule>
    <cfRule type="cellIs" dxfId="1" priority="36384" operator="equal">
      <formula>1</formula>
    </cfRule>
  </conditionalFormatting>
  <conditionalFormatting sqref="D16682:K16682">
    <cfRule type="cellIs" dxfId="0" priority="36385" operator="equal">
      <formula>0</formula>
    </cfRule>
    <cfRule type="cellIs" dxfId="1" priority="36386" operator="equal">
      <formula>1</formula>
    </cfRule>
  </conditionalFormatting>
  <conditionalFormatting sqref="D16683:K16683">
    <cfRule type="cellIs" dxfId="0" priority="36387" operator="equal">
      <formula>0</formula>
    </cfRule>
    <cfRule type="cellIs" dxfId="1" priority="36388" operator="equal">
      <formula>1</formula>
    </cfRule>
  </conditionalFormatting>
  <conditionalFormatting sqref="D16684:K16684">
    <cfRule type="cellIs" dxfId="0" priority="36389" operator="equal">
      <formula>0</formula>
    </cfRule>
    <cfRule type="cellIs" dxfId="1" priority="36390" operator="equal">
      <formula>1</formula>
    </cfRule>
  </conditionalFormatting>
  <conditionalFormatting sqref="D16685:K16685">
    <cfRule type="cellIs" dxfId="0" priority="36391" operator="equal">
      <formula>0</formula>
    </cfRule>
    <cfRule type="cellIs" dxfId="1" priority="36392" operator="equal">
      <formula>1</formula>
    </cfRule>
  </conditionalFormatting>
  <conditionalFormatting sqref="D16686:K16686">
    <cfRule type="cellIs" dxfId="0" priority="36393" operator="equal">
      <formula>0</formula>
    </cfRule>
    <cfRule type="cellIs" dxfId="1" priority="36394" operator="equal">
      <formula>1</formula>
    </cfRule>
  </conditionalFormatting>
  <conditionalFormatting sqref="D16687:K16687">
    <cfRule type="cellIs" dxfId="0" priority="36395" operator="equal">
      <formula>0</formula>
    </cfRule>
    <cfRule type="cellIs" dxfId="1" priority="36396" operator="equal">
      <formula>1</formula>
    </cfRule>
  </conditionalFormatting>
  <conditionalFormatting sqref="D16688:K16688">
    <cfRule type="cellIs" dxfId="0" priority="36397" operator="equal">
      <formula>0</formula>
    </cfRule>
    <cfRule type="cellIs" dxfId="1" priority="36398" operator="equal">
      <formula>1</formula>
    </cfRule>
  </conditionalFormatting>
  <conditionalFormatting sqref="D16689">
    <cfRule type="colorScale" priority="36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8:K1668">
    <cfRule type="cellIs" dxfId="0" priority="3513" operator="equal">
      <formula>0</formula>
    </cfRule>
    <cfRule type="cellIs" dxfId="1" priority="3514" operator="equal">
      <formula>1</formula>
    </cfRule>
  </conditionalFormatting>
  <conditionalFormatting sqref="D16692">
    <cfRule type="colorScale" priority="36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95:K16695">
    <cfRule type="cellIs" dxfId="0" priority="36415" operator="equal">
      <formula>0</formula>
    </cfRule>
    <cfRule type="cellIs" dxfId="1" priority="36416" operator="equal">
      <formula>1</formula>
    </cfRule>
  </conditionalFormatting>
  <conditionalFormatting sqref="D16696:K16696">
    <cfRule type="cellIs" dxfId="0" priority="36417" operator="equal">
      <formula>0</formula>
    </cfRule>
    <cfRule type="cellIs" dxfId="1" priority="36418" operator="equal">
      <formula>1</formula>
    </cfRule>
  </conditionalFormatting>
  <conditionalFormatting sqref="D16697:K16697">
    <cfRule type="cellIs" dxfId="0" priority="36419" operator="equal">
      <formula>0</formula>
    </cfRule>
    <cfRule type="cellIs" dxfId="1" priority="36420" operator="equal">
      <formula>1</formula>
    </cfRule>
  </conditionalFormatting>
  <conditionalFormatting sqref="D16698:K16698">
    <cfRule type="cellIs" dxfId="0" priority="36421" operator="equal">
      <formula>0</formula>
    </cfRule>
    <cfRule type="cellIs" dxfId="1" priority="36422" operator="equal">
      <formula>1</formula>
    </cfRule>
  </conditionalFormatting>
  <conditionalFormatting sqref="D16699:K16699">
    <cfRule type="cellIs" dxfId="0" priority="36423" operator="equal">
      <formula>0</formula>
    </cfRule>
    <cfRule type="cellIs" dxfId="1" priority="36424" operator="equal">
      <formula>1</formula>
    </cfRule>
  </conditionalFormatting>
  <conditionalFormatting sqref="D1669:K1669">
    <cfRule type="cellIs" dxfId="0" priority="3515" operator="equal">
      <formula>0</formula>
    </cfRule>
    <cfRule type="cellIs" dxfId="1" priority="3516" operator="equal">
      <formula>1</formula>
    </cfRule>
  </conditionalFormatting>
  <conditionalFormatting sqref="D166:K166">
    <cfRule type="cellIs" dxfId="0" priority="315" operator="equal">
      <formula>0</formula>
    </cfRule>
    <cfRule type="cellIs" dxfId="1" priority="316" operator="equal">
      <formula>1</formula>
    </cfRule>
  </conditionalFormatting>
  <conditionalFormatting sqref="D16700:K16700">
    <cfRule type="cellIs" dxfId="0" priority="36425" operator="equal">
      <formula>0</formula>
    </cfRule>
    <cfRule type="cellIs" dxfId="1" priority="36426" operator="equal">
      <formula>1</formula>
    </cfRule>
  </conditionalFormatting>
  <conditionalFormatting sqref="D16701:K16701">
    <cfRule type="cellIs" dxfId="0" priority="36427" operator="equal">
      <formula>0</formula>
    </cfRule>
    <cfRule type="cellIs" dxfId="1" priority="36428" operator="equal">
      <formula>1</formula>
    </cfRule>
  </conditionalFormatting>
  <conditionalFormatting sqref="D16702:K16702">
    <cfRule type="cellIs" dxfId="0" priority="36429" operator="equal">
      <formula>0</formula>
    </cfRule>
    <cfRule type="cellIs" dxfId="1" priority="36430" operator="equal">
      <formula>1</formula>
    </cfRule>
  </conditionalFormatting>
  <conditionalFormatting sqref="D16703:K16703">
    <cfRule type="cellIs" dxfId="0" priority="36431" operator="equal">
      <formula>0</formula>
    </cfRule>
    <cfRule type="cellIs" dxfId="1" priority="36432" operator="equal">
      <formula>1</formula>
    </cfRule>
  </conditionalFormatting>
  <conditionalFormatting sqref="D16704:K16704">
    <cfRule type="cellIs" dxfId="0" priority="36433" operator="equal">
      <formula>0</formula>
    </cfRule>
    <cfRule type="cellIs" dxfId="1" priority="36434" operator="equal">
      <formula>1</formula>
    </cfRule>
  </conditionalFormatting>
  <conditionalFormatting sqref="D16705:K16705">
    <cfRule type="cellIs" dxfId="0" priority="36435" operator="equal">
      <formula>0</formula>
    </cfRule>
    <cfRule type="cellIs" dxfId="1" priority="36436" operator="equal">
      <formula>1</formula>
    </cfRule>
  </conditionalFormatting>
  <conditionalFormatting sqref="D16706:K16706">
    <cfRule type="cellIs" dxfId="0" priority="36437" operator="equal">
      <formula>0</formula>
    </cfRule>
    <cfRule type="cellIs" dxfId="1" priority="36438" operator="equal">
      <formula>1</formula>
    </cfRule>
  </conditionalFormatting>
  <conditionalFormatting sqref="D16707:K16707">
    <cfRule type="cellIs" dxfId="0" priority="36439" operator="equal">
      <formula>0</formula>
    </cfRule>
    <cfRule type="cellIs" dxfId="1" priority="36440" operator="equal">
      <formula>1</formula>
    </cfRule>
  </conditionalFormatting>
  <conditionalFormatting sqref="D16708">
    <cfRule type="colorScale" priority="36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0:K1670">
    <cfRule type="cellIs" dxfId="0" priority="3517" operator="equal">
      <formula>0</formula>
    </cfRule>
    <cfRule type="cellIs" dxfId="1" priority="3518" operator="equal">
      <formula>1</formula>
    </cfRule>
  </conditionalFormatting>
  <conditionalFormatting sqref="D16711:K16711">
    <cfRule type="cellIs" dxfId="0" priority="36449" operator="equal">
      <formula>0</formula>
    </cfRule>
    <cfRule type="cellIs" dxfId="1" priority="36450" operator="equal">
      <formula>1</formula>
    </cfRule>
  </conditionalFormatting>
  <conditionalFormatting sqref="D16712:K16712">
    <cfRule type="cellIs" dxfId="0" priority="36451" operator="equal">
      <formula>0</formula>
    </cfRule>
    <cfRule type="cellIs" dxfId="1" priority="36452" operator="equal">
      <formula>1</formula>
    </cfRule>
  </conditionalFormatting>
  <conditionalFormatting sqref="D16713:K16713">
    <cfRule type="cellIs" dxfId="0" priority="36453" operator="equal">
      <formula>0</formula>
    </cfRule>
    <cfRule type="cellIs" dxfId="1" priority="36454" operator="equal">
      <formula>1</formula>
    </cfRule>
  </conditionalFormatting>
  <conditionalFormatting sqref="D16714:K16714">
    <cfRule type="cellIs" dxfId="0" priority="36455" operator="equal">
      <formula>0</formula>
    </cfRule>
    <cfRule type="cellIs" dxfId="1" priority="36456" operator="equal">
      <formula>1</formula>
    </cfRule>
  </conditionalFormatting>
  <conditionalFormatting sqref="D16715:K16715">
    <cfRule type="cellIs" dxfId="0" priority="36457" operator="equal">
      <formula>0</formula>
    </cfRule>
    <cfRule type="cellIs" dxfId="1" priority="36458" operator="equal">
      <formula>1</formula>
    </cfRule>
  </conditionalFormatting>
  <conditionalFormatting sqref="D16716:K16716">
    <cfRule type="cellIs" dxfId="0" priority="36459" operator="equal">
      <formula>0</formula>
    </cfRule>
    <cfRule type="cellIs" dxfId="1" priority="36460" operator="equal">
      <formula>1</formula>
    </cfRule>
  </conditionalFormatting>
  <conditionalFormatting sqref="D16717:K16717">
    <cfRule type="cellIs" dxfId="0" priority="36461" operator="equal">
      <formula>0</formula>
    </cfRule>
    <cfRule type="cellIs" dxfId="1" priority="36462" operator="equal">
      <formula>1</formula>
    </cfRule>
  </conditionalFormatting>
  <conditionalFormatting sqref="D16718:K16718">
    <cfRule type="cellIs" dxfId="0" priority="36463" operator="equal">
      <formula>0</formula>
    </cfRule>
    <cfRule type="cellIs" dxfId="1" priority="36464" operator="equal">
      <formula>1</formula>
    </cfRule>
  </conditionalFormatting>
  <conditionalFormatting sqref="D16719:K16719">
    <cfRule type="cellIs" dxfId="0" priority="36465" operator="equal">
      <formula>0</formula>
    </cfRule>
    <cfRule type="cellIs" dxfId="1" priority="36466" operator="equal">
      <formula>1</formula>
    </cfRule>
  </conditionalFormatting>
  <conditionalFormatting sqref="D1671:K1671">
    <cfRule type="cellIs" dxfId="0" priority="3519" operator="equal">
      <formula>0</formula>
    </cfRule>
    <cfRule type="cellIs" dxfId="1" priority="3520" operator="equal">
      <formula>1</formula>
    </cfRule>
  </conditionalFormatting>
  <conditionalFormatting sqref="D16720:K16720">
    <cfRule type="cellIs" dxfId="0" priority="36467" operator="equal">
      <formula>0</formula>
    </cfRule>
    <cfRule type="cellIs" dxfId="1" priority="36468" operator="equal">
      <formula>1</formula>
    </cfRule>
  </conditionalFormatting>
  <conditionalFormatting sqref="D16721:K16721">
    <cfRule type="cellIs" dxfId="0" priority="36469" operator="equal">
      <formula>0</formula>
    </cfRule>
    <cfRule type="cellIs" dxfId="1" priority="36470" operator="equal">
      <formula>1</formula>
    </cfRule>
  </conditionalFormatting>
  <conditionalFormatting sqref="D16722:K16722">
    <cfRule type="cellIs" dxfId="0" priority="36471" operator="equal">
      <formula>0</formula>
    </cfRule>
    <cfRule type="cellIs" dxfId="1" priority="36472" operator="equal">
      <formula>1</formula>
    </cfRule>
  </conditionalFormatting>
  <conditionalFormatting sqref="D16723">
    <cfRule type="colorScale" priority="36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26">
    <cfRule type="colorScale" priority="36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29:K16729">
    <cfRule type="cellIs" dxfId="0" priority="36489" operator="equal">
      <formula>0</formula>
    </cfRule>
    <cfRule type="cellIs" dxfId="1" priority="36490" operator="equal">
      <formula>1</formula>
    </cfRule>
  </conditionalFormatting>
  <conditionalFormatting sqref="D1672:K1672">
    <cfRule type="cellIs" dxfId="0" priority="3521" operator="equal">
      <formula>0</formula>
    </cfRule>
    <cfRule type="cellIs" dxfId="1" priority="3522" operator="equal">
      <formula>1</formula>
    </cfRule>
  </conditionalFormatting>
  <conditionalFormatting sqref="D16730:K16730">
    <cfRule type="cellIs" dxfId="0" priority="36491" operator="equal">
      <formula>0</formula>
    </cfRule>
    <cfRule type="cellIs" dxfId="1" priority="36492" operator="equal">
      <formula>1</formula>
    </cfRule>
  </conditionalFormatting>
  <conditionalFormatting sqref="D16731:K16731">
    <cfRule type="cellIs" dxfId="0" priority="36493" operator="equal">
      <formula>0</formula>
    </cfRule>
    <cfRule type="cellIs" dxfId="1" priority="36494" operator="equal">
      <formula>1</formula>
    </cfRule>
  </conditionalFormatting>
  <conditionalFormatting sqref="D16732:K16732">
    <cfRule type="cellIs" dxfId="0" priority="36495" operator="equal">
      <formula>0</formula>
    </cfRule>
    <cfRule type="cellIs" dxfId="1" priority="36496" operator="equal">
      <formula>1</formula>
    </cfRule>
  </conditionalFormatting>
  <conditionalFormatting sqref="D16733:K16733">
    <cfRule type="cellIs" dxfId="0" priority="36497" operator="equal">
      <formula>0</formula>
    </cfRule>
    <cfRule type="cellIs" dxfId="1" priority="36498" operator="equal">
      <formula>1</formula>
    </cfRule>
  </conditionalFormatting>
  <conditionalFormatting sqref="D16734:K16734">
    <cfRule type="cellIs" dxfId="0" priority="36499" operator="equal">
      <formula>0</formula>
    </cfRule>
    <cfRule type="cellIs" dxfId="1" priority="36500" operator="equal">
      <formula>1</formula>
    </cfRule>
  </conditionalFormatting>
  <conditionalFormatting sqref="D16735:K16735">
    <cfRule type="cellIs" dxfId="0" priority="36501" operator="equal">
      <formula>0</formula>
    </cfRule>
    <cfRule type="cellIs" dxfId="1" priority="36502" operator="equal">
      <formula>1</formula>
    </cfRule>
  </conditionalFormatting>
  <conditionalFormatting sqref="D16736:K16736">
    <cfRule type="cellIs" dxfId="0" priority="36503" operator="equal">
      <formula>0</formula>
    </cfRule>
    <cfRule type="cellIs" dxfId="1" priority="36504" operator="equal">
      <formula>1</formula>
    </cfRule>
  </conditionalFormatting>
  <conditionalFormatting sqref="D16737:K16737">
    <cfRule type="cellIs" dxfId="0" priority="36505" operator="equal">
      <formula>0</formula>
    </cfRule>
    <cfRule type="cellIs" dxfId="1" priority="36506" operator="equal">
      <formula>1</formula>
    </cfRule>
  </conditionalFormatting>
  <conditionalFormatting sqref="D16738:K16738">
    <cfRule type="cellIs" dxfId="0" priority="36507" operator="equal">
      <formula>0</formula>
    </cfRule>
    <cfRule type="cellIs" dxfId="1" priority="36508" operator="equal">
      <formula>1</formula>
    </cfRule>
  </conditionalFormatting>
  <conditionalFormatting sqref="D16739:K16739">
    <cfRule type="cellIs" dxfId="0" priority="36509" operator="equal">
      <formula>0</formula>
    </cfRule>
    <cfRule type="cellIs" dxfId="1" priority="36510" operator="equal">
      <formula>1</formula>
    </cfRule>
  </conditionalFormatting>
  <conditionalFormatting sqref="D1673:K1673">
    <cfRule type="cellIs" dxfId="0" priority="3523" operator="equal">
      <formula>0</formula>
    </cfRule>
    <cfRule type="cellIs" dxfId="1" priority="3524" operator="equal">
      <formula>1</formula>
    </cfRule>
  </conditionalFormatting>
  <conditionalFormatting sqref="D16740:K16740">
    <cfRule type="cellIs" dxfId="0" priority="36511" operator="equal">
      <formula>0</formula>
    </cfRule>
    <cfRule type="cellIs" dxfId="1" priority="36512" operator="equal">
      <formula>1</formula>
    </cfRule>
  </conditionalFormatting>
  <conditionalFormatting sqref="D16741:K16741">
    <cfRule type="cellIs" dxfId="0" priority="36513" operator="equal">
      <formula>0</formula>
    </cfRule>
    <cfRule type="cellIs" dxfId="1" priority="36514" operator="equal">
      <formula>1</formula>
    </cfRule>
  </conditionalFormatting>
  <conditionalFormatting sqref="D16742:K16742">
    <cfRule type="cellIs" dxfId="0" priority="36515" operator="equal">
      <formula>0</formula>
    </cfRule>
    <cfRule type="cellIs" dxfId="1" priority="36516" operator="equal">
      <formula>1</formula>
    </cfRule>
  </conditionalFormatting>
  <conditionalFormatting sqref="D16743:K16743">
    <cfRule type="cellIs" dxfId="0" priority="36517" operator="equal">
      <formula>0</formula>
    </cfRule>
    <cfRule type="cellIs" dxfId="1" priority="36518" operator="equal">
      <formula>1</formula>
    </cfRule>
  </conditionalFormatting>
  <conditionalFormatting sqref="D16744:K16744">
    <cfRule type="cellIs" dxfId="0" priority="36519" operator="equal">
      <formula>0</formula>
    </cfRule>
    <cfRule type="cellIs" dxfId="1" priority="36520" operator="equal">
      <formula>1</formula>
    </cfRule>
  </conditionalFormatting>
  <conditionalFormatting sqref="D16745:K16745">
    <cfRule type="cellIs" dxfId="0" priority="36521" operator="equal">
      <formula>0</formula>
    </cfRule>
    <cfRule type="cellIs" dxfId="1" priority="36522" operator="equal">
      <formula>1</formula>
    </cfRule>
  </conditionalFormatting>
  <conditionalFormatting sqref="D16746:K16746">
    <cfRule type="cellIs" dxfId="0" priority="36523" operator="equal">
      <formula>0</formula>
    </cfRule>
    <cfRule type="cellIs" dxfId="1" priority="36524" operator="equal">
      <formula>1</formula>
    </cfRule>
  </conditionalFormatting>
  <conditionalFormatting sqref="D16747:K16747">
    <cfRule type="cellIs" dxfId="0" priority="36525" operator="equal">
      <formula>0</formula>
    </cfRule>
    <cfRule type="cellIs" dxfId="1" priority="36526" operator="equal">
      <formula>1</formula>
    </cfRule>
  </conditionalFormatting>
  <conditionalFormatting sqref="D16748:K16748">
    <cfRule type="cellIs" dxfId="0" priority="36527" operator="equal">
      <formula>0</formula>
    </cfRule>
    <cfRule type="cellIs" dxfId="1" priority="36528" operator="equal">
      <formula>1</formula>
    </cfRule>
  </conditionalFormatting>
  <conditionalFormatting sqref="D16749:K16749">
    <cfRule type="cellIs" dxfId="0" priority="36529" operator="equal">
      <formula>0</formula>
    </cfRule>
    <cfRule type="cellIs" dxfId="1" priority="36530" operator="equal">
      <formula>1</formula>
    </cfRule>
  </conditionalFormatting>
  <conditionalFormatting sqref="D1674:K1674">
    <cfRule type="cellIs" dxfId="0" priority="3525" operator="equal">
      <formula>0</formula>
    </cfRule>
    <cfRule type="cellIs" dxfId="1" priority="3526" operator="equal">
      <formula>1</formula>
    </cfRule>
  </conditionalFormatting>
  <conditionalFormatting sqref="D16750:K16750">
    <cfRule type="cellIs" dxfId="0" priority="36531" operator="equal">
      <formula>0</formula>
    </cfRule>
    <cfRule type="cellIs" dxfId="1" priority="36532" operator="equal">
      <formula>1</formula>
    </cfRule>
  </conditionalFormatting>
  <conditionalFormatting sqref="D16751:K16751">
    <cfRule type="cellIs" dxfId="0" priority="36533" operator="equal">
      <formula>0</formula>
    </cfRule>
    <cfRule type="cellIs" dxfId="1" priority="36534" operator="equal">
      <formula>1</formula>
    </cfRule>
  </conditionalFormatting>
  <conditionalFormatting sqref="D16752">
    <cfRule type="colorScale" priority="36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55:K16755">
    <cfRule type="cellIs" dxfId="0" priority="36543" operator="equal">
      <formula>0</formula>
    </cfRule>
    <cfRule type="cellIs" dxfId="1" priority="36544" operator="equal">
      <formula>1</formula>
    </cfRule>
  </conditionalFormatting>
  <conditionalFormatting sqref="D16756:K16756">
    <cfRule type="cellIs" dxfId="0" priority="36545" operator="equal">
      <formula>0</formula>
    </cfRule>
    <cfRule type="cellIs" dxfId="1" priority="36546" operator="equal">
      <formula>1</formula>
    </cfRule>
  </conditionalFormatting>
  <conditionalFormatting sqref="D16757:K16757">
    <cfRule type="cellIs" dxfId="0" priority="36547" operator="equal">
      <formula>0</formula>
    </cfRule>
    <cfRule type="cellIs" dxfId="1" priority="36548" operator="equal">
      <formula>1</formula>
    </cfRule>
  </conditionalFormatting>
  <conditionalFormatting sqref="D16758:K16758">
    <cfRule type="cellIs" dxfId="0" priority="36549" operator="equal">
      <formula>0</formula>
    </cfRule>
    <cfRule type="cellIs" dxfId="1" priority="36550" operator="equal">
      <formula>1</formula>
    </cfRule>
  </conditionalFormatting>
  <conditionalFormatting sqref="D16759:K16759">
    <cfRule type="cellIs" dxfId="0" priority="36551" operator="equal">
      <formula>0</formula>
    </cfRule>
    <cfRule type="cellIs" dxfId="1" priority="36552" operator="equal">
      <formula>1</formula>
    </cfRule>
  </conditionalFormatting>
  <conditionalFormatting sqref="D1675:K1675">
    <cfRule type="cellIs" dxfId="0" priority="3527" operator="equal">
      <formula>0</formula>
    </cfRule>
    <cfRule type="cellIs" dxfId="1" priority="3528" operator="equal">
      <formula>1</formula>
    </cfRule>
  </conditionalFormatting>
  <conditionalFormatting sqref="D16760:K16760">
    <cfRule type="cellIs" dxfId="0" priority="36553" operator="equal">
      <formula>0</formula>
    </cfRule>
    <cfRule type="cellIs" dxfId="1" priority="36554" operator="equal">
      <formula>1</formula>
    </cfRule>
  </conditionalFormatting>
  <conditionalFormatting sqref="D16761:K16761">
    <cfRule type="cellIs" dxfId="0" priority="36555" operator="equal">
      <formula>0</formula>
    </cfRule>
    <cfRule type="cellIs" dxfId="1" priority="36556" operator="equal">
      <formula>1</formula>
    </cfRule>
  </conditionalFormatting>
  <conditionalFormatting sqref="D16762:K16762">
    <cfRule type="cellIs" dxfId="0" priority="36557" operator="equal">
      <formula>0</formula>
    </cfRule>
    <cfRule type="cellIs" dxfId="1" priority="36558" operator="equal">
      <formula>1</formula>
    </cfRule>
  </conditionalFormatting>
  <conditionalFormatting sqref="D16763:K16763">
    <cfRule type="cellIs" dxfId="0" priority="36559" operator="equal">
      <formula>0</formula>
    </cfRule>
    <cfRule type="cellIs" dxfId="1" priority="36560" operator="equal">
      <formula>1</formula>
    </cfRule>
  </conditionalFormatting>
  <conditionalFormatting sqref="D16764:K16764">
    <cfRule type="cellIs" dxfId="0" priority="36561" operator="equal">
      <formula>0</formula>
    </cfRule>
    <cfRule type="cellIs" dxfId="1" priority="36562" operator="equal">
      <formula>1</formula>
    </cfRule>
  </conditionalFormatting>
  <conditionalFormatting sqref="D16765:K16765">
    <cfRule type="cellIs" dxfId="0" priority="36563" operator="equal">
      <formula>0</formula>
    </cfRule>
    <cfRule type="cellIs" dxfId="1" priority="36564" operator="equal">
      <formula>1</formula>
    </cfRule>
  </conditionalFormatting>
  <conditionalFormatting sqref="D16766:K16766">
    <cfRule type="cellIs" dxfId="0" priority="36565" operator="equal">
      <formula>0</formula>
    </cfRule>
    <cfRule type="cellIs" dxfId="1" priority="36566" operator="equal">
      <formula>1</formula>
    </cfRule>
  </conditionalFormatting>
  <conditionalFormatting sqref="D16767:K16767">
    <cfRule type="cellIs" dxfId="0" priority="36567" operator="equal">
      <formula>0</formula>
    </cfRule>
    <cfRule type="cellIs" dxfId="1" priority="36568" operator="equal">
      <formula>1</formula>
    </cfRule>
  </conditionalFormatting>
  <conditionalFormatting sqref="D16768:K16768">
    <cfRule type="cellIs" dxfId="0" priority="36569" operator="equal">
      <formula>0</formula>
    </cfRule>
    <cfRule type="cellIs" dxfId="1" priority="36570" operator="equal">
      <formula>1</formula>
    </cfRule>
  </conditionalFormatting>
  <conditionalFormatting sqref="D16769">
    <cfRule type="colorScale" priority="36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6:K1676">
    <cfRule type="cellIs" dxfId="0" priority="3529" operator="equal">
      <formula>0</formula>
    </cfRule>
    <cfRule type="cellIs" dxfId="1" priority="3530" operator="equal">
      <formula>1</formula>
    </cfRule>
  </conditionalFormatting>
  <conditionalFormatting sqref="D16772">
    <cfRule type="colorScale" priority="36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75:K16775">
    <cfRule type="cellIs" dxfId="0" priority="36587" operator="equal">
      <formula>0</formula>
    </cfRule>
    <cfRule type="cellIs" dxfId="1" priority="36588" operator="equal">
      <formula>1</formula>
    </cfRule>
  </conditionalFormatting>
  <conditionalFormatting sqref="D16776:K16776">
    <cfRule type="cellIs" dxfId="0" priority="36589" operator="equal">
      <formula>0</formula>
    </cfRule>
    <cfRule type="cellIs" dxfId="1" priority="36590" operator="equal">
      <formula>1</formula>
    </cfRule>
  </conditionalFormatting>
  <conditionalFormatting sqref="D16777:K16777">
    <cfRule type="cellIs" dxfId="0" priority="36591" operator="equal">
      <formula>0</formula>
    </cfRule>
    <cfRule type="cellIs" dxfId="1" priority="36592" operator="equal">
      <formula>1</formula>
    </cfRule>
  </conditionalFormatting>
  <conditionalFormatting sqref="D16778:K16778">
    <cfRule type="cellIs" dxfId="0" priority="36593" operator="equal">
      <formula>0</formula>
    </cfRule>
    <cfRule type="cellIs" dxfId="1" priority="36594" operator="equal">
      <formula>1</formula>
    </cfRule>
  </conditionalFormatting>
  <conditionalFormatting sqref="D16779:K16779">
    <cfRule type="cellIs" dxfId="0" priority="36595" operator="equal">
      <formula>0</formula>
    </cfRule>
    <cfRule type="cellIs" dxfId="1" priority="36596" operator="equal">
      <formula>1</formula>
    </cfRule>
  </conditionalFormatting>
  <conditionalFormatting sqref="D1677:K1677">
    <cfRule type="cellIs" dxfId="0" priority="3531" operator="equal">
      <formula>0</formula>
    </cfRule>
    <cfRule type="cellIs" dxfId="1" priority="3532" operator="equal">
      <formula>1</formula>
    </cfRule>
  </conditionalFormatting>
  <conditionalFormatting sqref="D16780:K16780">
    <cfRule type="cellIs" dxfId="0" priority="36597" operator="equal">
      <formula>0</formula>
    </cfRule>
    <cfRule type="cellIs" dxfId="1" priority="36598" operator="equal">
      <formula>1</formula>
    </cfRule>
  </conditionalFormatting>
  <conditionalFormatting sqref="D16781:K16781">
    <cfRule type="cellIs" dxfId="0" priority="36599" operator="equal">
      <formula>0</formula>
    </cfRule>
    <cfRule type="cellIs" dxfId="1" priority="36600" operator="equal">
      <formula>1</formula>
    </cfRule>
  </conditionalFormatting>
  <conditionalFormatting sqref="D16782:K16782">
    <cfRule type="cellIs" dxfId="0" priority="36601" operator="equal">
      <formula>0</formula>
    </cfRule>
    <cfRule type="cellIs" dxfId="1" priority="36602" operator="equal">
      <formula>1</formula>
    </cfRule>
  </conditionalFormatting>
  <conditionalFormatting sqref="D16783:K16783">
    <cfRule type="cellIs" dxfId="0" priority="36603" operator="equal">
      <formula>0</formula>
    </cfRule>
    <cfRule type="cellIs" dxfId="1" priority="36604" operator="equal">
      <formula>1</formula>
    </cfRule>
  </conditionalFormatting>
  <conditionalFormatting sqref="D16784:K16784">
    <cfRule type="cellIs" dxfId="0" priority="36605" operator="equal">
      <formula>0</formula>
    </cfRule>
    <cfRule type="cellIs" dxfId="1" priority="36606" operator="equal">
      <formula>1</formula>
    </cfRule>
  </conditionalFormatting>
  <conditionalFormatting sqref="D16785:K16785">
    <cfRule type="cellIs" dxfId="0" priority="36607" operator="equal">
      <formula>0</formula>
    </cfRule>
    <cfRule type="cellIs" dxfId="1" priority="36608" operator="equal">
      <formula>1</formula>
    </cfRule>
  </conditionalFormatting>
  <conditionalFormatting sqref="D16786:K16786">
    <cfRule type="cellIs" dxfId="0" priority="36609" operator="equal">
      <formula>0</formula>
    </cfRule>
    <cfRule type="cellIs" dxfId="1" priority="36610" operator="equal">
      <formula>1</formula>
    </cfRule>
  </conditionalFormatting>
  <conditionalFormatting sqref="D16787:K16787">
    <cfRule type="cellIs" dxfId="0" priority="36611" operator="equal">
      <formula>0</formula>
    </cfRule>
    <cfRule type="cellIs" dxfId="1" priority="36612" operator="equal">
      <formula>1</formula>
    </cfRule>
  </conditionalFormatting>
  <conditionalFormatting sqref="D16788:K16788">
    <cfRule type="cellIs" dxfId="0" priority="36613" operator="equal">
      <formula>0</formula>
    </cfRule>
    <cfRule type="cellIs" dxfId="1" priority="36614" operator="equal">
      <formula>1</formula>
    </cfRule>
  </conditionalFormatting>
  <conditionalFormatting sqref="D16789:K16789">
    <cfRule type="cellIs" dxfId="0" priority="36615" operator="equal">
      <formula>0</formula>
    </cfRule>
    <cfRule type="cellIs" dxfId="1" priority="36616" operator="equal">
      <formula>1</formula>
    </cfRule>
  </conditionalFormatting>
  <conditionalFormatting sqref="D1678:K1678">
    <cfRule type="cellIs" dxfId="0" priority="3533" operator="equal">
      <formula>0</formula>
    </cfRule>
    <cfRule type="cellIs" dxfId="1" priority="3534" operator="equal">
      <formula>1</formula>
    </cfRule>
  </conditionalFormatting>
  <conditionalFormatting sqref="D16790:K16790">
    <cfRule type="cellIs" dxfId="0" priority="36617" operator="equal">
      <formula>0</formula>
    </cfRule>
    <cfRule type="cellIs" dxfId="1" priority="36618" operator="equal">
      <formula>1</formula>
    </cfRule>
  </conditionalFormatting>
  <conditionalFormatting sqref="D16791:K16791">
    <cfRule type="cellIs" dxfId="0" priority="36619" operator="equal">
      <formula>0</formula>
    </cfRule>
    <cfRule type="cellIs" dxfId="1" priority="36620" operator="equal">
      <formula>1</formula>
    </cfRule>
  </conditionalFormatting>
  <conditionalFormatting sqref="D16792:K16792">
    <cfRule type="cellIs" dxfId="0" priority="36621" operator="equal">
      <formula>0</formula>
    </cfRule>
    <cfRule type="cellIs" dxfId="1" priority="36622" operator="equal">
      <formula>1</formula>
    </cfRule>
  </conditionalFormatting>
  <conditionalFormatting sqref="D16793:K16793">
    <cfRule type="cellIs" dxfId="0" priority="36623" operator="equal">
      <formula>0</formula>
    </cfRule>
    <cfRule type="cellIs" dxfId="1" priority="36624" operator="equal">
      <formula>1</formula>
    </cfRule>
  </conditionalFormatting>
  <conditionalFormatting sqref="D16794:K16794">
    <cfRule type="cellIs" dxfId="0" priority="36625" operator="equal">
      <formula>0</formula>
    </cfRule>
    <cfRule type="cellIs" dxfId="1" priority="36626" operator="equal">
      <formula>1</formula>
    </cfRule>
  </conditionalFormatting>
  <conditionalFormatting sqref="D16795">
    <cfRule type="colorScale" priority="36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98">
    <cfRule type="colorScale" priority="36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9:K1679">
    <cfRule type="cellIs" dxfId="0" priority="3535" operator="equal">
      <formula>0</formula>
    </cfRule>
    <cfRule type="cellIs" dxfId="1" priority="3536" operator="equal">
      <formula>1</formula>
    </cfRule>
  </conditionalFormatting>
  <conditionalFormatting sqref="D167:K167">
    <cfRule type="cellIs" dxfId="0" priority="317" operator="equal">
      <formula>0</formula>
    </cfRule>
    <cfRule type="cellIs" dxfId="1" priority="318" operator="equal">
      <formula>1</formula>
    </cfRule>
  </conditionalFormatting>
  <conditionalFormatting sqref="D16801:K16801">
    <cfRule type="cellIs" dxfId="0" priority="36643" operator="equal">
      <formula>0</formula>
    </cfRule>
    <cfRule type="cellIs" dxfId="1" priority="36644" operator="equal">
      <formula>1</formula>
    </cfRule>
  </conditionalFormatting>
  <conditionalFormatting sqref="D16802:K16802">
    <cfRule type="cellIs" dxfId="0" priority="36645" operator="equal">
      <formula>0</formula>
    </cfRule>
    <cfRule type="cellIs" dxfId="1" priority="36646" operator="equal">
      <formula>1</formula>
    </cfRule>
  </conditionalFormatting>
  <conditionalFormatting sqref="D16803:K16803">
    <cfRule type="cellIs" dxfId="0" priority="36647" operator="equal">
      <formula>0</formula>
    </cfRule>
    <cfRule type="cellIs" dxfId="1" priority="36648" operator="equal">
      <formula>1</formula>
    </cfRule>
  </conditionalFormatting>
  <conditionalFormatting sqref="D16804:K16804">
    <cfRule type="cellIs" dxfId="0" priority="36649" operator="equal">
      <formula>0</formula>
    </cfRule>
    <cfRule type="cellIs" dxfId="1" priority="36650" operator="equal">
      <formula>1</formula>
    </cfRule>
  </conditionalFormatting>
  <conditionalFormatting sqref="D16805:K16805">
    <cfRule type="cellIs" dxfId="0" priority="36651" operator="equal">
      <formula>0</formula>
    </cfRule>
    <cfRule type="cellIs" dxfId="1" priority="36652" operator="equal">
      <formula>1</formula>
    </cfRule>
  </conditionalFormatting>
  <conditionalFormatting sqref="D16806:K16806">
    <cfRule type="cellIs" dxfId="0" priority="36653" operator="equal">
      <formula>0</formula>
    </cfRule>
    <cfRule type="cellIs" dxfId="1" priority="36654" operator="equal">
      <formula>1</formula>
    </cfRule>
  </conditionalFormatting>
  <conditionalFormatting sqref="D16807:K16807">
    <cfRule type="cellIs" dxfId="0" priority="36655" operator="equal">
      <formula>0</formula>
    </cfRule>
    <cfRule type="cellIs" dxfId="1" priority="36656" operator="equal">
      <formula>1</formula>
    </cfRule>
  </conditionalFormatting>
  <conditionalFormatting sqref="D16808:K16808">
    <cfRule type="cellIs" dxfId="0" priority="36657" operator="equal">
      <formula>0</formula>
    </cfRule>
    <cfRule type="cellIs" dxfId="1" priority="36658" operator="equal">
      <formula>1</formula>
    </cfRule>
  </conditionalFormatting>
  <conditionalFormatting sqref="D16809:K16809">
    <cfRule type="cellIs" dxfId="0" priority="36659" operator="equal">
      <formula>0</formula>
    </cfRule>
    <cfRule type="cellIs" dxfId="1" priority="36660" operator="equal">
      <formula>1</formula>
    </cfRule>
  </conditionalFormatting>
  <conditionalFormatting sqref="D1680:K1680">
    <cfRule type="cellIs" dxfId="0" priority="3537" operator="equal">
      <formula>0</formula>
    </cfRule>
    <cfRule type="cellIs" dxfId="1" priority="3538" operator="equal">
      <formula>1</formula>
    </cfRule>
  </conditionalFormatting>
  <conditionalFormatting sqref="D16810:K16810">
    <cfRule type="cellIs" dxfId="0" priority="36661" operator="equal">
      <formula>0</formula>
    </cfRule>
    <cfRule type="cellIs" dxfId="1" priority="36662" operator="equal">
      <formula>1</formula>
    </cfRule>
  </conditionalFormatting>
  <conditionalFormatting sqref="D16811:K16811">
    <cfRule type="cellIs" dxfId="0" priority="36663" operator="equal">
      <formula>0</formula>
    </cfRule>
    <cfRule type="cellIs" dxfId="1" priority="36664" operator="equal">
      <formula>1</formula>
    </cfRule>
  </conditionalFormatting>
  <conditionalFormatting sqref="D16812:K16812">
    <cfRule type="cellIs" dxfId="0" priority="36665" operator="equal">
      <formula>0</formula>
    </cfRule>
    <cfRule type="cellIs" dxfId="1" priority="36666" operator="equal">
      <formula>1</formula>
    </cfRule>
  </conditionalFormatting>
  <conditionalFormatting sqref="D16813:K16813">
    <cfRule type="cellIs" dxfId="0" priority="36667" operator="equal">
      <formula>0</formula>
    </cfRule>
    <cfRule type="cellIs" dxfId="1" priority="36668" operator="equal">
      <formula>1</formula>
    </cfRule>
  </conditionalFormatting>
  <conditionalFormatting sqref="D16814:K16814">
    <cfRule type="cellIs" dxfId="0" priority="36669" operator="equal">
      <formula>0</formula>
    </cfRule>
    <cfRule type="cellIs" dxfId="1" priority="36670" operator="equal">
      <formula>1</formula>
    </cfRule>
  </conditionalFormatting>
  <conditionalFormatting sqref="D16815:K16815">
    <cfRule type="cellIs" dxfId="0" priority="36671" operator="equal">
      <formula>0</formula>
    </cfRule>
    <cfRule type="cellIs" dxfId="1" priority="36672" operator="equal">
      <formula>1</formula>
    </cfRule>
  </conditionalFormatting>
  <conditionalFormatting sqref="D16816:K16816">
    <cfRule type="cellIs" dxfId="0" priority="36673" operator="equal">
      <formula>0</formula>
    </cfRule>
    <cfRule type="cellIs" dxfId="1" priority="36674" operator="equal">
      <formula>1</formula>
    </cfRule>
  </conditionalFormatting>
  <conditionalFormatting sqref="D16817:K16817">
    <cfRule type="cellIs" dxfId="0" priority="36675" operator="equal">
      <formula>0</formula>
    </cfRule>
    <cfRule type="cellIs" dxfId="1" priority="36676" operator="equal">
      <formula>1</formula>
    </cfRule>
  </conditionalFormatting>
  <conditionalFormatting sqref="D16818:K16818">
    <cfRule type="cellIs" dxfId="0" priority="36677" operator="equal">
      <formula>0</formula>
    </cfRule>
    <cfRule type="cellIs" dxfId="1" priority="36678" operator="equal">
      <formula>1</formula>
    </cfRule>
  </conditionalFormatting>
  <conditionalFormatting sqref="D16819:K16819">
    <cfRule type="cellIs" dxfId="0" priority="36679" operator="equal">
      <formula>0</formula>
    </cfRule>
    <cfRule type="cellIs" dxfId="1" priority="36680" operator="equal">
      <formula>1</formula>
    </cfRule>
  </conditionalFormatting>
  <conditionalFormatting sqref="D1681:K1681">
    <cfRule type="cellIs" dxfId="0" priority="3539" operator="equal">
      <formula>0</formula>
    </cfRule>
    <cfRule type="cellIs" dxfId="1" priority="3540" operator="equal">
      <formula>1</formula>
    </cfRule>
  </conditionalFormatting>
  <conditionalFormatting sqref="D16820:K16820">
    <cfRule type="cellIs" dxfId="0" priority="36681" operator="equal">
      <formula>0</formula>
    </cfRule>
    <cfRule type="cellIs" dxfId="1" priority="36682" operator="equal">
      <formula>1</formula>
    </cfRule>
  </conditionalFormatting>
  <conditionalFormatting sqref="D16821:K16821">
    <cfRule type="cellIs" dxfId="0" priority="36683" operator="equal">
      <formula>0</formula>
    </cfRule>
    <cfRule type="cellIs" dxfId="1" priority="36684" operator="equal">
      <formula>1</formula>
    </cfRule>
  </conditionalFormatting>
  <conditionalFormatting sqref="D16822:K16822">
    <cfRule type="cellIs" dxfId="0" priority="36685" operator="equal">
      <formula>0</formula>
    </cfRule>
    <cfRule type="cellIs" dxfId="1" priority="36686" operator="equal">
      <formula>1</formula>
    </cfRule>
  </conditionalFormatting>
  <conditionalFormatting sqref="D16823:K16823">
    <cfRule type="cellIs" dxfId="0" priority="36687" operator="equal">
      <formula>0</formula>
    </cfRule>
    <cfRule type="cellIs" dxfId="1" priority="36688" operator="equal">
      <formula>1</formula>
    </cfRule>
  </conditionalFormatting>
  <conditionalFormatting sqref="D16824">
    <cfRule type="colorScale" priority="36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27:K16827">
    <cfRule type="cellIs" dxfId="0" priority="36697" operator="equal">
      <formula>0</formula>
    </cfRule>
    <cfRule type="cellIs" dxfId="1" priority="36698" operator="equal">
      <formula>1</formula>
    </cfRule>
  </conditionalFormatting>
  <conditionalFormatting sqref="D16828:K16828">
    <cfRule type="cellIs" dxfId="0" priority="36699" operator="equal">
      <formula>0</formula>
    </cfRule>
    <cfRule type="cellIs" dxfId="1" priority="36700" operator="equal">
      <formula>1</formula>
    </cfRule>
  </conditionalFormatting>
  <conditionalFormatting sqref="D16829:K16829">
    <cfRule type="cellIs" dxfId="0" priority="36701" operator="equal">
      <formula>0</formula>
    </cfRule>
    <cfRule type="cellIs" dxfId="1" priority="36702" operator="equal">
      <formula>1</formula>
    </cfRule>
  </conditionalFormatting>
  <conditionalFormatting sqref="D1682:K1682">
    <cfRule type="cellIs" dxfId="0" priority="3541" operator="equal">
      <formula>0</formula>
    </cfRule>
    <cfRule type="cellIs" dxfId="1" priority="3542" operator="equal">
      <formula>1</formula>
    </cfRule>
  </conditionalFormatting>
  <conditionalFormatting sqref="D16830:K16830">
    <cfRule type="cellIs" dxfId="0" priority="36703" operator="equal">
      <formula>0</formula>
    </cfRule>
    <cfRule type="cellIs" dxfId="1" priority="36704" operator="equal">
      <formula>1</formula>
    </cfRule>
  </conditionalFormatting>
  <conditionalFormatting sqref="D16831:K16831">
    <cfRule type="cellIs" dxfId="0" priority="36705" operator="equal">
      <formula>0</formula>
    </cfRule>
    <cfRule type="cellIs" dxfId="1" priority="36706" operator="equal">
      <formula>1</formula>
    </cfRule>
  </conditionalFormatting>
  <conditionalFormatting sqref="D16832:K16832">
    <cfRule type="cellIs" dxfId="0" priority="36707" operator="equal">
      <formula>0</formula>
    </cfRule>
    <cfRule type="cellIs" dxfId="1" priority="36708" operator="equal">
      <formula>1</formula>
    </cfRule>
  </conditionalFormatting>
  <conditionalFormatting sqref="D16833:K16833">
    <cfRule type="cellIs" dxfId="0" priority="36709" operator="equal">
      <formula>0</formula>
    </cfRule>
    <cfRule type="cellIs" dxfId="1" priority="36710" operator="equal">
      <formula>1</formula>
    </cfRule>
  </conditionalFormatting>
  <conditionalFormatting sqref="D16834:K16834">
    <cfRule type="cellIs" dxfId="0" priority="36711" operator="equal">
      <formula>0</formula>
    </cfRule>
    <cfRule type="cellIs" dxfId="1" priority="36712" operator="equal">
      <formula>1</formula>
    </cfRule>
  </conditionalFormatting>
  <conditionalFormatting sqref="D16835:K16835">
    <cfRule type="cellIs" dxfId="0" priority="36713" operator="equal">
      <formula>0</formula>
    </cfRule>
    <cfRule type="cellIs" dxfId="1" priority="36714" operator="equal">
      <formula>1</formula>
    </cfRule>
  </conditionalFormatting>
  <conditionalFormatting sqref="D16836:K16836">
    <cfRule type="cellIs" dxfId="0" priority="36715" operator="equal">
      <formula>0</formula>
    </cfRule>
    <cfRule type="cellIs" dxfId="1" priority="36716" operator="equal">
      <formula>1</formula>
    </cfRule>
  </conditionalFormatting>
  <conditionalFormatting sqref="D16837:K16837">
    <cfRule type="cellIs" dxfId="0" priority="36717" operator="equal">
      <formula>0</formula>
    </cfRule>
    <cfRule type="cellIs" dxfId="1" priority="36718" operator="equal">
      <formula>1</formula>
    </cfRule>
  </conditionalFormatting>
  <conditionalFormatting sqref="D16838:K16838">
    <cfRule type="cellIs" dxfId="0" priority="36719" operator="equal">
      <formula>0</formula>
    </cfRule>
    <cfRule type="cellIs" dxfId="1" priority="36720" operator="equal">
      <formula>1</formula>
    </cfRule>
  </conditionalFormatting>
  <conditionalFormatting sqref="D16839:K16839">
    <cfRule type="cellIs" dxfId="0" priority="36721" operator="equal">
      <formula>0</formula>
    </cfRule>
    <cfRule type="cellIs" dxfId="1" priority="36722" operator="equal">
      <formula>1</formula>
    </cfRule>
  </conditionalFormatting>
  <conditionalFormatting sqref="D1683:K1683">
    <cfRule type="cellIs" dxfId="0" priority="3543" operator="equal">
      <formula>0</formula>
    </cfRule>
    <cfRule type="cellIs" dxfId="1" priority="3544" operator="equal">
      <formula>1</formula>
    </cfRule>
  </conditionalFormatting>
  <conditionalFormatting sqref="D16840:K16840">
    <cfRule type="cellIs" dxfId="0" priority="36723" operator="equal">
      <formula>0</formula>
    </cfRule>
    <cfRule type="cellIs" dxfId="1" priority="36724" operator="equal">
      <formula>1</formula>
    </cfRule>
  </conditionalFormatting>
  <conditionalFormatting sqref="D16841:K16841">
    <cfRule type="cellIs" dxfId="0" priority="36725" operator="equal">
      <formula>0</formula>
    </cfRule>
    <cfRule type="cellIs" dxfId="1" priority="36726" operator="equal">
      <formula>1</formula>
    </cfRule>
  </conditionalFormatting>
  <conditionalFormatting sqref="D16842:K16842">
    <cfRule type="cellIs" dxfId="0" priority="36727" operator="equal">
      <formula>0</formula>
    </cfRule>
    <cfRule type="cellIs" dxfId="1" priority="36728" operator="equal">
      <formula>1</formula>
    </cfRule>
  </conditionalFormatting>
  <conditionalFormatting sqref="D16843:K16843">
    <cfRule type="cellIs" dxfId="0" priority="36729" operator="equal">
      <formula>0</formula>
    </cfRule>
    <cfRule type="cellIs" dxfId="1" priority="36730" operator="equal">
      <formula>1</formula>
    </cfRule>
  </conditionalFormatting>
  <conditionalFormatting sqref="D16844">
    <cfRule type="colorScale" priority="37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47">
    <cfRule type="colorScale" priority="36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4:K1684">
    <cfRule type="cellIs" dxfId="0" priority="3545" operator="equal">
      <formula>0</formula>
    </cfRule>
    <cfRule type="cellIs" dxfId="1" priority="3546" operator="equal">
      <formula>1</formula>
    </cfRule>
  </conditionalFormatting>
  <conditionalFormatting sqref="D16850:K16850">
    <cfRule type="cellIs" dxfId="0" priority="36747" operator="equal">
      <formula>0</formula>
    </cfRule>
    <cfRule type="cellIs" dxfId="1" priority="36748" operator="equal">
      <formula>1</formula>
    </cfRule>
  </conditionalFormatting>
  <conditionalFormatting sqref="D16851:K16851">
    <cfRule type="cellIs" dxfId="0" priority="36749" operator="equal">
      <formula>0</formula>
    </cfRule>
    <cfRule type="cellIs" dxfId="1" priority="36750" operator="equal">
      <formula>1</formula>
    </cfRule>
  </conditionalFormatting>
  <conditionalFormatting sqref="D16852:K16852">
    <cfRule type="cellIs" dxfId="0" priority="36751" operator="equal">
      <formula>0</formula>
    </cfRule>
    <cfRule type="cellIs" dxfId="1" priority="36752" operator="equal">
      <formula>1</formula>
    </cfRule>
  </conditionalFormatting>
  <conditionalFormatting sqref="D16853:K16853">
    <cfRule type="cellIs" dxfId="0" priority="36753" operator="equal">
      <formula>0</formula>
    </cfRule>
    <cfRule type="cellIs" dxfId="1" priority="36754" operator="equal">
      <formula>1</formula>
    </cfRule>
  </conditionalFormatting>
  <conditionalFormatting sqref="D16854:K16854">
    <cfRule type="cellIs" dxfId="0" priority="36755" operator="equal">
      <formula>0</formula>
    </cfRule>
    <cfRule type="cellIs" dxfId="1" priority="36756" operator="equal">
      <formula>1</formula>
    </cfRule>
  </conditionalFormatting>
  <conditionalFormatting sqref="D16855:K16855">
    <cfRule type="cellIs" dxfId="0" priority="36757" operator="equal">
      <formula>0</formula>
    </cfRule>
    <cfRule type="cellIs" dxfId="1" priority="36758" operator="equal">
      <formula>1</formula>
    </cfRule>
  </conditionalFormatting>
  <conditionalFormatting sqref="D16856:K16856">
    <cfRule type="cellIs" dxfId="0" priority="36759" operator="equal">
      <formula>0</formula>
    </cfRule>
    <cfRule type="cellIs" dxfId="1" priority="36760" operator="equal">
      <formula>1</formula>
    </cfRule>
  </conditionalFormatting>
  <conditionalFormatting sqref="D16857:K16857">
    <cfRule type="cellIs" dxfId="0" priority="36761" operator="equal">
      <formula>0</formula>
    </cfRule>
    <cfRule type="cellIs" dxfId="1" priority="36762" operator="equal">
      <formula>1</formula>
    </cfRule>
  </conditionalFormatting>
  <conditionalFormatting sqref="D16858:K16858">
    <cfRule type="cellIs" dxfId="0" priority="36763" operator="equal">
      <formula>0</formula>
    </cfRule>
    <cfRule type="cellIs" dxfId="1" priority="36764" operator="equal">
      <formula>1</formula>
    </cfRule>
  </conditionalFormatting>
  <conditionalFormatting sqref="D16859:K16859">
    <cfRule type="cellIs" dxfId="0" priority="36765" operator="equal">
      <formula>0</formula>
    </cfRule>
    <cfRule type="cellIs" dxfId="1" priority="36766" operator="equal">
      <formula>1</formula>
    </cfRule>
  </conditionalFormatting>
  <conditionalFormatting sqref="D1685:K1685">
    <cfRule type="cellIs" dxfId="0" priority="3547" operator="equal">
      <formula>0</formula>
    </cfRule>
    <cfRule type="cellIs" dxfId="1" priority="3548" operator="equal">
      <formula>1</formula>
    </cfRule>
  </conditionalFormatting>
  <conditionalFormatting sqref="D16860:K16860">
    <cfRule type="cellIs" dxfId="0" priority="36767" operator="equal">
      <formula>0</formula>
    </cfRule>
    <cfRule type="cellIs" dxfId="1" priority="36768" operator="equal">
      <formula>1</formula>
    </cfRule>
  </conditionalFormatting>
  <conditionalFormatting sqref="D16861:K16861">
    <cfRule type="cellIs" dxfId="0" priority="36769" operator="equal">
      <formula>0</formula>
    </cfRule>
    <cfRule type="cellIs" dxfId="1" priority="36770" operator="equal">
      <formula>1</formula>
    </cfRule>
  </conditionalFormatting>
  <conditionalFormatting sqref="D16862:K16862">
    <cfRule type="cellIs" dxfId="0" priority="36771" operator="equal">
      <formula>0</formula>
    </cfRule>
    <cfRule type="cellIs" dxfId="1" priority="36772" operator="equal">
      <formula>1</formula>
    </cfRule>
  </conditionalFormatting>
  <conditionalFormatting sqref="D16863:K16863">
    <cfRule type="cellIs" dxfId="0" priority="36773" operator="equal">
      <formula>0</formula>
    </cfRule>
    <cfRule type="cellIs" dxfId="1" priority="36774" operator="equal">
      <formula>1</formula>
    </cfRule>
  </conditionalFormatting>
  <conditionalFormatting sqref="D16864:K16864">
    <cfRule type="cellIs" dxfId="0" priority="36775" operator="equal">
      <formula>0</formula>
    </cfRule>
    <cfRule type="cellIs" dxfId="1" priority="36776" operator="equal">
      <formula>1</formula>
    </cfRule>
  </conditionalFormatting>
  <conditionalFormatting sqref="D16865:K16865">
    <cfRule type="cellIs" dxfId="0" priority="36777" operator="equal">
      <formula>0</formula>
    </cfRule>
    <cfRule type="cellIs" dxfId="1" priority="36778" operator="equal">
      <formula>1</formula>
    </cfRule>
  </conditionalFormatting>
  <conditionalFormatting sqref="D16866:K16866">
    <cfRule type="cellIs" dxfId="0" priority="36779" operator="equal">
      <formula>0</formula>
    </cfRule>
    <cfRule type="cellIs" dxfId="1" priority="36780" operator="equal">
      <formula>1</formula>
    </cfRule>
  </conditionalFormatting>
  <conditionalFormatting sqref="D16867:K16867">
    <cfRule type="cellIs" dxfId="0" priority="36781" operator="equal">
      <formula>0</formula>
    </cfRule>
    <cfRule type="cellIs" dxfId="1" priority="36782" operator="equal">
      <formula>1</formula>
    </cfRule>
  </conditionalFormatting>
  <conditionalFormatting sqref="D16868:K16868">
    <cfRule type="cellIs" dxfId="0" priority="36783" operator="equal">
      <formula>0</formula>
    </cfRule>
    <cfRule type="cellIs" dxfId="1" priority="36784" operator="equal">
      <formula>1</formula>
    </cfRule>
  </conditionalFormatting>
  <conditionalFormatting sqref="D16869:K16869">
    <cfRule type="cellIs" dxfId="0" priority="36785" operator="equal">
      <formula>0</formula>
    </cfRule>
    <cfRule type="cellIs" dxfId="1" priority="36786" operator="equal">
      <formula>1</formula>
    </cfRule>
  </conditionalFormatting>
  <conditionalFormatting sqref="D1686:K1686">
    <cfRule type="cellIs" dxfId="0" priority="3549" operator="equal">
      <formula>0</formula>
    </cfRule>
    <cfRule type="cellIs" dxfId="1" priority="3550" operator="equal">
      <formula>1</formula>
    </cfRule>
  </conditionalFormatting>
  <conditionalFormatting sqref="D16870:K16870">
    <cfRule type="cellIs" dxfId="0" priority="36787" operator="equal">
      <formula>0</formula>
    </cfRule>
    <cfRule type="cellIs" dxfId="1" priority="36788" operator="equal">
      <formula>1</formula>
    </cfRule>
  </conditionalFormatting>
  <conditionalFormatting sqref="D16871">
    <cfRule type="colorScale" priority="36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74:K16874">
    <cfRule type="cellIs" dxfId="0" priority="36797" operator="equal">
      <formula>0</formula>
    </cfRule>
    <cfRule type="cellIs" dxfId="1" priority="36798" operator="equal">
      <formula>1</formula>
    </cfRule>
  </conditionalFormatting>
  <conditionalFormatting sqref="D16875:K16875">
    <cfRule type="cellIs" dxfId="0" priority="36799" operator="equal">
      <formula>0</formula>
    </cfRule>
    <cfRule type="cellIs" dxfId="1" priority="36800" operator="equal">
      <formula>1</formula>
    </cfRule>
  </conditionalFormatting>
  <conditionalFormatting sqref="D16876:K16876">
    <cfRule type="cellIs" dxfId="0" priority="36801" operator="equal">
      <formula>0</formula>
    </cfRule>
    <cfRule type="cellIs" dxfId="1" priority="36802" operator="equal">
      <formula>1</formula>
    </cfRule>
  </conditionalFormatting>
  <conditionalFormatting sqref="D16877:K16877">
    <cfRule type="cellIs" dxfId="0" priority="36803" operator="equal">
      <formula>0</formula>
    </cfRule>
    <cfRule type="cellIs" dxfId="1" priority="36804" operator="equal">
      <formula>1</formula>
    </cfRule>
  </conditionalFormatting>
  <conditionalFormatting sqref="D16878:K16878">
    <cfRule type="cellIs" dxfId="0" priority="36805" operator="equal">
      <formula>0</formula>
    </cfRule>
    <cfRule type="cellIs" dxfId="1" priority="36806" operator="equal">
      <formula>1</formula>
    </cfRule>
  </conditionalFormatting>
  <conditionalFormatting sqref="D16879:K16879">
    <cfRule type="cellIs" dxfId="0" priority="36807" operator="equal">
      <formula>0</formula>
    </cfRule>
    <cfRule type="cellIs" dxfId="1" priority="36808" operator="equal">
      <formula>1</formula>
    </cfRule>
  </conditionalFormatting>
  <conditionalFormatting sqref="D1687:K1687">
    <cfRule type="cellIs" dxfId="0" priority="3551" operator="equal">
      <formula>0</formula>
    </cfRule>
    <cfRule type="cellIs" dxfId="1" priority="3552" operator="equal">
      <formula>1</formula>
    </cfRule>
  </conditionalFormatting>
  <conditionalFormatting sqref="D16880:K16880">
    <cfRule type="cellIs" dxfId="0" priority="36809" operator="equal">
      <formula>0</formula>
    </cfRule>
    <cfRule type="cellIs" dxfId="1" priority="36810" operator="equal">
      <formula>1</formula>
    </cfRule>
  </conditionalFormatting>
  <conditionalFormatting sqref="D16881:K16881">
    <cfRule type="cellIs" dxfId="0" priority="36811" operator="equal">
      <formula>0</formula>
    </cfRule>
    <cfRule type="cellIs" dxfId="1" priority="36812" operator="equal">
      <formula>1</formula>
    </cfRule>
  </conditionalFormatting>
  <conditionalFormatting sqref="D16882:K16882">
    <cfRule type="cellIs" dxfId="0" priority="36813" operator="equal">
      <formula>0</formula>
    </cfRule>
    <cfRule type="cellIs" dxfId="1" priority="36814" operator="equal">
      <formula>1</formula>
    </cfRule>
  </conditionalFormatting>
  <conditionalFormatting sqref="D16883:K16883">
    <cfRule type="cellIs" dxfId="0" priority="36815" operator="equal">
      <formula>0</formula>
    </cfRule>
    <cfRule type="cellIs" dxfId="1" priority="36816" operator="equal">
      <formula>1</formula>
    </cfRule>
  </conditionalFormatting>
  <conditionalFormatting sqref="D16884:K16884">
    <cfRule type="cellIs" dxfId="0" priority="36817" operator="equal">
      <formula>0</formula>
    </cfRule>
    <cfRule type="cellIs" dxfId="1" priority="36818" operator="equal">
      <formula>1</formula>
    </cfRule>
  </conditionalFormatting>
  <conditionalFormatting sqref="D16885:K16885">
    <cfRule type="cellIs" dxfId="0" priority="36819" operator="equal">
      <formula>0</formula>
    </cfRule>
    <cfRule type="cellIs" dxfId="1" priority="36820" operator="equal">
      <formula>1</formula>
    </cfRule>
  </conditionalFormatting>
  <conditionalFormatting sqref="D16886:K16886">
    <cfRule type="cellIs" dxfId="0" priority="36821" operator="equal">
      <formula>0</formula>
    </cfRule>
    <cfRule type="cellIs" dxfId="1" priority="36822" operator="equal">
      <formula>1</formula>
    </cfRule>
  </conditionalFormatting>
  <conditionalFormatting sqref="D16887:K16887">
    <cfRule type="cellIs" dxfId="0" priority="36823" operator="equal">
      <formula>0</formula>
    </cfRule>
    <cfRule type="cellIs" dxfId="1" priority="36824" operator="equal">
      <formula>1</formula>
    </cfRule>
  </conditionalFormatting>
  <conditionalFormatting sqref="D16888:K16888">
    <cfRule type="cellIs" dxfId="0" priority="36825" operator="equal">
      <formula>0</formula>
    </cfRule>
    <cfRule type="cellIs" dxfId="1" priority="36826" operator="equal">
      <formula>1</formula>
    </cfRule>
  </conditionalFormatting>
  <conditionalFormatting sqref="D16889:K16889">
    <cfRule type="cellIs" dxfId="0" priority="36827" operator="equal">
      <formula>0</formula>
    </cfRule>
    <cfRule type="cellIs" dxfId="1" priority="36828" operator="equal">
      <formula>1</formula>
    </cfRule>
  </conditionalFormatting>
  <conditionalFormatting sqref="D1688:K1688">
    <cfRule type="cellIs" dxfId="0" priority="3553" operator="equal">
      <formula>0</formula>
    </cfRule>
    <cfRule type="cellIs" dxfId="1" priority="3554" operator="equal">
      <formula>1</formula>
    </cfRule>
  </conditionalFormatting>
  <conditionalFormatting sqref="D1689">
    <cfRule type="colorScale" priority="3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90:K16890">
    <cfRule type="cellIs" dxfId="0" priority="36829" operator="equal">
      <formula>0</formula>
    </cfRule>
    <cfRule type="cellIs" dxfId="1" priority="36830" operator="equal">
      <formula>1</formula>
    </cfRule>
  </conditionalFormatting>
  <conditionalFormatting sqref="D16891:K16891">
    <cfRule type="cellIs" dxfId="0" priority="36831" operator="equal">
      <formula>0</formula>
    </cfRule>
    <cfRule type="cellIs" dxfId="1" priority="36832" operator="equal">
      <formula>1</formula>
    </cfRule>
  </conditionalFormatting>
  <conditionalFormatting sqref="D16892:K16892">
    <cfRule type="cellIs" dxfId="0" priority="36833" operator="equal">
      <formula>0</formula>
    </cfRule>
    <cfRule type="cellIs" dxfId="1" priority="36834" operator="equal">
      <formula>1</formula>
    </cfRule>
  </conditionalFormatting>
  <conditionalFormatting sqref="D16893:K16893">
    <cfRule type="cellIs" dxfId="0" priority="36835" operator="equal">
      <formula>0</formula>
    </cfRule>
    <cfRule type="cellIs" dxfId="1" priority="36836" operator="equal">
      <formula>1</formula>
    </cfRule>
  </conditionalFormatting>
  <conditionalFormatting sqref="D16894:K16894">
    <cfRule type="cellIs" dxfId="0" priority="36837" operator="equal">
      <formula>0</formula>
    </cfRule>
    <cfRule type="cellIs" dxfId="1" priority="36838" operator="equal">
      <formula>1</formula>
    </cfRule>
  </conditionalFormatting>
  <conditionalFormatting sqref="D16895:K16895">
    <cfRule type="cellIs" dxfId="0" priority="36839" operator="equal">
      <formula>0</formula>
    </cfRule>
    <cfRule type="cellIs" dxfId="1" priority="36840" operator="equal">
      <formula>1</formula>
    </cfRule>
  </conditionalFormatting>
  <conditionalFormatting sqref="D16896:K16896">
    <cfRule type="cellIs" dxfId="0" priority="36841" operator="equal">
      <formula>0</formula>
    </cfRule>
    <cfRule type="cellIs" dxfId="1" priority="36842" operator="equal">
      <formula>1</formula>
    </cfRule>
  </conditionalFormatting>
  <conditionalFormatting sqref="D16897:K16897">
    <cfRule type="cellIs" dxfId="0" priority="36843" operator="equal">
      <formula>0</formula>
    </cfRule>
    <cfRule type="cellIs" dxfId="1" priority="36844" operator="equal">
      <formula>1</formula>
    </cfRule>
  </conditionalFormatting>
  <conditionalFormatting sqref="D16898">
    <cfRule type="colorScale" priority="36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:K168">
    <cfRule type="cellIs" dxfId="0" priority="319" operator="equal">
      <formula>0</formula>
    </cfRule>
    <cfRule type="cellIs" dxfId="1" priority="320" operator="equal">
      <formula>1</formula>
    </cfRule>
  </conditionalFormatting>
  <conditionalFormatting sqref="D16901:K16901">
    <cfRule type="cellIs" dxfId="0" priority="36853" operator="equal">
      <formula>0</formula>
    </cfRule>
    <cfRule type="cellIs" dxfId="1" priority="36854" operator="equal">
      <formula>1</formula>
    </cfRule>
  </conditionalFormatting>
  <conditionalFormatting sqref="D16902:K16902">
    <cfRule type="cellIs" dxfId="0" priority="36855" operator="equal">
      <formula>0</formula>
    </cfRule>
    <cfRule type="cellIs" dxfId="1" priority="36856" operator="equal">
      <formula>1</formula>
    </cfRule>
  </conditionalFormatting>
  <conditionalFormatting sqref="D16903:K16903">
    <cfRule type="cellIs" dxfId="0" priority="36857" operator="equal">
      <formula>0</formula>
    </cfRule>
    <cfRule type="cellIs" dxfId="1" priority="36858" operator="equal">
      <formula>1</formula>
    </cfRule>
  </conditionalFormatting>
  <conditionalFormatting sqref="D16904:K16904">
    <cfRule type="cellIs" dxfId="0" priority="36859" operator="equal">
      <formula>0</formula>
    </cfRule>
    <cfRule type="cellIs" dxfId="1" priority="36860" operator="equal">
      <formula>1</formula>
    </cfRule>
  </conditionalFormatting>
  <conditionalFormatting sqref="D16905:K16905">
    <cfRule type="cellIs" dxfId="0" priority="36861" operator="equal">
      <formula>0</formula>
    </cfRule>
    <cfRule type="cellIs" dxfId="1" priority="36862" operator="equal">
      <formula>1</formula>
    </cfRule>
  </conditionalFormatting>
  <conditionalFormatting sqref="D16906:K16906">
    <cfRule type="cellIs" dxfId="0" priority="36863" operator="equal">
      <formula>0</formula>
    </cfRule>
    <cfRule type="cellIs" dxfId="1" priority="36864" operator="equal">
      <formula>1</formula>
    </cfRule>
  </conditionalFormatting>
  <conditionalFormatting sqref="D16907:K16907">
    <cfRule type="cellIs" dxfId="0" priority="36865" operator="equal">
      <formula>0</formula>
    </cfRule>
    <cfRule type="cellIs" dxfId="1" priority="36866" operator="equal">
      <formula>1</formula>
    </cfRule>
  </conditionalFormatting>
  <conditionalFormatting sqref="D16908:K16908">
    <cfRule type="cellIs" dxfId="0" priority="36867" operator="equal">
      <formula>0</formula>
    </cfRule>
    <cfRule type="cellIs" dxfId="1" priority="36868" operator="equal">
      <formula>1</formula>
    </cfRule>
  </conditionalFormatting>
  <conditionalFormatting sqref="D16909:K16909">
    <cfRule type="cellIs" dxfId="0" priority="36869" operator="equal">
      <formula>0</formula>
    </cfRule>
    <cfRule type="cellIs" dxfId="1" priority="36870" operator="equal">
      <formula>1</formula>
    </cfRule>
  </conditionalFormatting>
  <conditionalFormatting sqref="D16910:K16910">
    <cfRule type="cellIs" dxfId="0" priority="36871" operator="equal">
      <formula>0</formula>
    </cfRule>
    <cfRule type="cellIs" dxfId="1" priority="36872" operator="equal">
      <formula>1</formula>
    </cfRule>
  </conditionalFormatting>
  <conditionalFormatting sqref="D16911:K16911">
    <cfRule type="cellIs" dxfId="0" priority="36873" operator="equal">
      <formula>0</formula>
    </cfRule>
    <cfRule type="cellIs" dxfId="1" priority="36874" operator="equal">
      <formula>1</formula>
    </cfRule>
  </conditionalFormatting>
  <conditionalFormatting sqref="D16912:K16912">
    <cfRule type="cellIs" dxfId="0" priority="36875" operator="equal">
      <formula>0</formula>
    </cfRule>
    <cfRule type="cellIs" dxfId="1" priority="36876" operator="equal">
      <formula>1</formula>
    </cfRule>
  </conditionalFormatting>
  <conditionalFormatting sqref="D16913:K16913">
    <cfRule type="cellIs" dxfId="0" priority="36877" operator="equal">
      <formula>0</formula>
    </cfRule>
    <cfRule type="cellIs" dxfId="1" priority="36878" operator="equal">
      <formula>1</formula>
    </cfRule>
  </conditionalFormatting>
  <conditionalFormatting sqref="D16914:K16914">
    <cfRule type="cellIs" dxfId="0" priority="36879" operator="equal">
      <formula>0</formula>
    </cfRule>
    <cfRule type="cellIs" dxfId="1" priority="36880" operator="equal">
      <formula>1</formula>
    </cfRule>
  </conditionalFormatting>
  <conditionalFormatting sqref="D16915:K16915">
    <cfRule type="cellIs" dxfId="0" priority="36881" operator="equal">
      <formula>0</formula>
    </cfRule>
    <cfRule type="cellIs" dxfId="1" priority="36882" operator="equal">
      <formula>1</formula>
    </cfRule>
  </conditionalFormatting>
  <conditionalFormatting sqref="D16916:K16916">
    <cfRule type="cellIs" dxfId="0" priority="36883" operator="equal">
      <formula>0</formula>
    </cfRule>
    <cfRule type="cellIs" dxfId="1" priority="36884" operator="equal">
      <formula>1</formula>
    </cfRule>
  </conditionalFormatting>
  <conditionalFormatting sqref="D16917:K16917">
    <cfRule type="cellIs" dxfId="0" priority="36885" operator="equal">
      <formula>0</formula>
    </cfRule>
    <cfRule type="cellIs" dxfId="1" priority="36886" operator="equal">
      <formula>1</formula>
    </cfRule>
  </conditionalFormatting>
  <conditionalFormatting sqref="D16918:K16918">
    <cfRule type="cellIs" dxfId="0" priority="36887" operator="equal">
      <formula>0</formula>
    </cfRule>
    <cfRule type="cellIs" dxfId="1" priority="36888" operator="equal">
      <formula>1</formula>
    </cfRule>
  </conditionalFormatting>
  <conditionalFormatting sqref="D16919:K16919">
    <cfRule type="cellIs" dxfId="0" priority="36889" operator="equal">
      <formula>0</formula>
    </cfRule>
    <cfRule type="cellIs" dxfId="1" priority="36890" operator="equal">
      <formula>1</formula>
    </cfRule>
  </conditionalFormatting>
  <conditionalFormatting sqref="D16920:K16920">
    <cfRule type="cellIs" dxfId="0" priority="36891" operator="equal">
      <formula>0</formula>
    </cfRule>
    <cfRule type="cellIs" dxfId="1" priority="36892" operator="equal">
      <formula>1</formula>
    </cfRule>
  </conditionalFormatting>
  <conditionalFormatting sqref="D16921:K16921">
    <cfRule type="cellIs" dxfId="0" priority="36893" operator="equal">
      <formula>0</formula>
    </cfRule>
    <cfRule type="cellIs" dxfId="1" priority="36894" operator="equal">
      <formula>1</formula>
    </cfRule>
  </conditionalFormatting>
  <conditionalFormatting sqref="D16922:K16922">
    <cfRule type="cellIs" dxfId="0" priority="36895" operator="equal">
      <formula>0</formula>
    </cfRule>
    <cfRule type="cellIs" dxfId="1" priority="36896" operator="equal">
      <formula>1</formula>
    </cfRule>
  </conditionalFormatting>
  <conditionalFormatting sqref="D16923:K16923">
    <cfRule type="cellIs" dxfId="0" priority="36897" operator="equal">
      <formula>0</formula>
    </cfRule>
    <cfRule type="cellIs" dxfId="1" priority="36898" operator="equal">
      <formula>1</formula>
    </cfRule>
  </conditionalFormatting>
  <conditionalFormatting sqref="D16924:K16924">
    <cfRule type="cellIs" dxfId="0" priority="36899" operator="equal">
      <formula>0</formula>
    </cfRule>
    <cfRule type="cellIs" dxfId="1" priority="36900" operator="equal">
      <formula>1</formula>
    </cfRule>
  </conditionalFormatting>
  <conditionalFormatting sqref="D16925">
    <cfRule type="colorScale" priority="36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928:K16928">
    <cfRule type="cellIs" dxfId="0" priority="36909" operator="equal">
      <formula>0</formula>
    </cfRule>
    <cfRule type="cellIs" dxfId="1" priority="36910" operator="equal">
      <formula>1</formula>
    </cfRule>
  </conditionalFormatting>
  <conditionalFormatting sqref="D16929:K16929">
    <cfRule type="cellIs" dxfId="0" priority="36911" operator="equal">
      <formula>0</formula>
    </cfRule>
    <cfRule type="cellIs" dxfId="1" priority="36912" operator="equal">
      <formula>1</formula>
    </cfRule>
  </conditionalFormatting>
  <conditionalFormatting sqref="D1692:K1692">
    <cfRule type="cellIs" dxfId="0" priority="3563" operator="equal">
      <formula>0</formula>
    </cfRule>
    <cfRule type="cellIs" dxfId="1" priority="3564" operator="equal">
      <formula>1</formula>
    </cfRule>
  </conditionalFormatting>
  <conditionalFormatting sqref="D16930:K16930">
    <cfRule type="cellIs" dxfId="0" priority="36913" operator="equal">
      <formula>0</formula>
    </cfRule>
    <cfRule type="cellIs" dxfId="1" priority="36914" operator="equal">
      <formula>1</formula>
    </cfRule>
  </conditionalFormatting>
  <conditionalFormatting sqref="D16931:K16931">
    <cfRule type="cellIs" dxfId="0" priority="36915" operator="equal">
      <formula>0</formula>
    </cfRule>
    <cfRule type="cellIs" dxfId="1" priority="36916" operator="equal">
      <formula>1</formula>
    </cfRule>
  </conditionalFormatting>
  <conditionalFormatting sqref="D16932:K16932">
    <cfRule type="cellIs" dxfId="0" priority="36917" operator="equal">
      <formula>0</formula>
    </cfRule>
    <cfRule type="cellIs" dxfId="1" priority="36918" operator="equal">
      <formula>1</formula>
    </cfRule>
  </conditionalFormatting>
  <conditionalFormatting sqref="D16933:K16933">
    <cfRule type="cellIs" dxfId="0" priority="36919" operator="equal">
      <formula>0</formula>
    </cfRule>
    <cfRule type="cellIs" dxfId="1" priority="36920" operator="equal">
      <formula>1</formula>
    </cfRule>
  </conditionalFormatting>
  <conditionalFormatting sqref="D16934:K16934">
    <cfRule type="cellIs" dxfId="0" priority="36921" operator="equal">
      <formula>0</formula>
    </cfRule>
    <cfRule type="cellIs" dxfId="1" priority="36922" operator="equal">
      <formula>1</formula>
    </cfRule>
  </conditionalFormatting>
  <conditionalFormatting sqref="D16935:K16935">
    <cfRule type="cellIs" dxfId="0" priority="36923" operator="equal">
      <formula>0</formula>
    </cfRule>
    <cfRule type="cellIs" dxfId="1" priority="36924" operator="equal">
      <formula>1</formula>
    </cfRule>
  </conditionalFormatting>
  <conditionalFormatting sqref="D16936:K16936">
    <cfRule type="cellIs" dxfId="0" priority="36925" operator="equal">
      <formula>0</formula>
    </cfRule>
    <cfRule type="cellIs" dxfId="1" priority="36926" operator="equal">
      <formula>1</formula>
    </cfRule>
  </conditionalFormatting>
  <conditionalFormatting sqref="D16937:K16937">
    <cfRule type="cellIs" dxfId="0" priority="36927" operator="equal">
      <formula>0</formula>
    </cfRule>
    <cfRule type="cellIs" dxfId="1" priority="36928" operator="equal">
      <formula>1</formula>
    </cfRule>
  </conditionalFormatting>
  <conditionalFormatting sqref="D16938:K16938">
    <cfRule type="cellIs" dxfId="0" priority="36929" operator="equal">
      <formula>0</formula>
    </cfRule>
    <cfRule type="cellIs" dxfId="1" priority="36930" operator="equal">
      <formula>1</formula>
    </cfRule>
  </conditionalFormatting>
  <conditionalFormatting sqref="D16939:K16939">
    <cfRule type="cellIs" dxfId="0" priority="36931" operator="equal">
      <formula>0</formula>
    </cfRule>
    <cfRule type="cellIs" dxfId="1" priority="36932" operator="equal">
      <formula>1</formula>
    </cfRule>
  </conditionalFormatting>
  <conditionalFormatting sqref="D1693:K1693">
    <cfRule type="cellIs" dxfId="0" priority="3565" operator="equal">
      <formula>0</formula>
    </cfRule>
    <cfRule type="cellIs" dxfId="1" priority="3566" operator="equal">
      <formula>1</formula>
    </cfRule>
  </conditionalFormatting>
  <conditionalFormatting sqref="D16940:K16940">
    <cfRule type="cellIs" dxfId="0" priority="36933" operator="equal">
      <formula>0</formula>
    </cfRule>
    <cfRule type="cellIs" dxfId="1" priority="36934" operator="equal">
      <formula>1</formula>
    </cfRule>
  </conditionalFormatting>
  <conditionalFormatting sqref="D16941:K16941">
    <cfRule type="cellIs" dxfId="0" priority="36935" operator="equal">
      <formula>0</formula>
    </cfRule>
    <cfRule type="cellIs" dxfId="1" priority="36936" operator="equal">
      <formula>1</formula>
    </cfRule>
  </conditionalFormatting>
  <conditionalFormatting sqref="D16942:K16942">
    <cfRule type="cellIs" dxfId="0" priority="36937" operator="equal">
      <formula>0</formula>
    </cfRule>
    <cfRule type="cellIs" dxfId="1" priority="36938" operator="equal">
      <formula>1</formula>
    </cfRule>
  </conditionalFormatting>
  <conditionalFormatting sqref="D16943:K16943">
    <cfRule type="cellIs" dxfId="0" priority="36939" operator="equal">
      <formula>0</formula>
    </cfRule>
    <cfRule type="cellIs" dxfId="1" priority="36940" operator="equal">
      <formula>1</formula>
    </cfRule>
  </conditionalFormatting>
  <conditionalFormatting sqref="D16944:K16944">
    <cfRule type="cellIs" dxfId="0" priority="36941" operator="equal">
      <formula>0</formula>
    </cfRule>
    <cfRule type="cellIs" dxfId="1" priority="36942" operator="equal">
      <formula>1</formula>
    </cfRule>
  </conditionalFormatting>
  <conditionalFormatting sqref="D16945:K16945">
    <cfRule type="cellIs" dxfId="0" priority="36943" operator="equal">
      <formula>0</formula>
    </cfRule>
    <cfRule type="cellIs" dxfId="1" priority="36944" operator="equal">
      <formula>1</formula>
    </cfRule>
  </conditionalFormatting>
  <conditionalFormatting sqref="D16946:K16946">
    <cfRule type="cellIs" dxfId="0" priority="36945" operator="equal">
      <formula>0</formula>
    </cfRule>
    <cfRule type="cellIs" dxfId="1" priority="36946" operator="equal">
      <formula>1</formula>
    </cfRule>
  </conditionalFormatting>
  <conditionalFormatting sqref="D16947:K16947">
    <cfRule type="cellIs" dxfId="0" priority="36947" operator="equal">
      <formula>0</formula>
    </cfRule>
    <cfRule type="cellIs" dxfId="1" priority="36948" operator="equal">
      <formula>1</formula>
    </cfRule>
  </conditionalFormatting>
  <conditionalFormatting sqref="D16948:K16948">
    <cfRule type="cellIs" dxfId="0" priority="36949" operator="equal">
      <formula>0</formula>
    </cfRule>
    <cfRule type="cellIs" dxfId="1" priority="36950" operator="equal">
      <formula>1</formula>
    </cfRule>
  </conditionalFormatting>
  <conditionalFormatting sqref="D16949:K16949">
    <cfRule type="cellIs" dxfId="0" priority="36951" operator="equal">
      <formula>0</formula>
    </cfRule>
    <cfRule type="cellIs" dxfId="1" priority="36952" operator="equal">
      <formula>1</formula>
    </cfRule>
  </conditionalFormatting>
  <conditionalFormatting sqref="D1694:K1694">
    <cfRule type="cellIs" dxfId="0" priority="3567" operator="equal">
      <formula>0</formula>
    </cfRule>
    <cfRule type="cellIs" dxfId="1" priority="3568" operator="equal">
      <formula>1</formula>
    </cfRule>
  </conditionalFormatting>
  <conditionalFormatting sqref="D16950">
    <cfRule type="colorScale" priority="36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953:K16953">
    <cfRule type="cellIs" dxfId="0" priority="36961" operator="equal">
      <formula>0</formula>
    </cfRule>
    <cfRule type="cellIs" dxfId="1" priority="36962" operator="equal">
      <formula>1</formula>
    </cfRule>
  </conditionalFormatting>
  <conditionalFormatting sqref="D16954:K16954">
    <cfRule type="cellIs" dxfId="0" priority="36963" operator="equal">
      <formula>0</formula>
    </cfRule>
    <cfRule type="cellIs" dxfId="1" priority="36964" operator="equal">
      <formula>1</formula>
    </cfRule>
  </conditionalFormatting>
  <conditionalFormatting sqref="D16955:K16955">
    <cfRule type="cellIs" dxfId="0" priority="36965" operator="equal">
      <formula>0</formula>
    </cfRule>
    <cfRule type="cellIs" dxfId="1" priority="36966" operator="equal">
      <formula>1</formula>
    </cfRule>
  </conditionalFormatting>
  <conditionalFormatting sqref="D16956:K16956">
    <cfRule type="cellIs" dxfId="0" priority="36967" operator="equal">
      <formula>0</formula>
    </cfRule>
    <cfRule type="cellIs" dxfId="1" priority="36968" operator="equal">
      <formula>1</formula>
    </cfRule>
  </conditionalFormatting>
  <conditionalFormatting sqref="D16957:K16957">
    <cfRule type="cellIs" dxfId="0" priority="36969" operator="equal">
      <formula>0</formula>
    </cfRule>
    <cfRule type="cellIs" dxfId="1" priority="36970" operator="equal">
      <formula>1</formula>
    </cfRule>
  </conditionalFormatting>
  <conditionalFormatting sqref="D16958:K16958">
    <cfRule type="cellIs" dxfId="0" priority="36971" operator="equal">
      <formula>0</formula>
    </cfRule>
    <cfRule type="cellIs" dxfId="1" priority="36972" operator="equal">
      <formula>1</formula>
    </cfRule>
  </conditionalFormatting>
  <conditionalFormatting sqref="D16959:K16959">
    <cfRule type="cellIs" dxfId="0" priority="36973" operator="equal">
      <formula>0</formula>
    </cfRule>
    <cfRule type="cellIs" dxfId="1" priority="36974" operator="equal">
      <formula>1</formula>
    </cfRule>
  </conditionalFormatting>
  <conditionalFormatting sqref="D1695:K1695">
    <cfRule type="cellIs" dxfId="0" priority="3569" operator="equal">
      <formula>0</formula>
    </cfRule>
    <cfRule type="cellIs" dxfId="1" priority="3570" operator="equal">
      <formula>1</formula>
    </cfRule>
  </conditionalFormatting>
  <conditionalFormatting sqref="D16960:K16960">
    <cfRule type="cellIs" dxfId="0" priority="36975" operator="equal">
      <formula>0</formula>
    </cfRule>
    <cfRule type="cellIs" dxfId="1" priority="36976" operator="equal">
      <formula>1</formula>
    </cfRule>
  </conditionalFormatting>
  <conditionalFormatting sqref="D16961:K16961">
    <cfRule type="cellIs" dxfId="0" priority="36977" operator="equal">
      <formula>0</formula>
    </cfRule>
    <cfRule type="cellIs" dxfId="1" priority="36978" operator="equal">
      <formula>1</formula>
    </cfRule>
  </conditionalFormatting>
  <conditionalFormatting sqref="D16962:K16962">
    <cfRule type="cellIs" dxfId="0" priority="36979" operator="equal">
      <formula>0</formula>
    </cfRule>
    <cfRule type="cellIs" dxfId="1" priority="36980" operator="equal">
      <formula>1</formula>
    </cfRule>
  </conditionalFormatting>
  <conditionalFormatting sqref="D16963:K16963">
    <cfRule type="cellIs" dxfId="0" priority="36981" operator="equal">
      <formula>0</formula>
    </cfRule>
    <cfRule type="cellIs" dxfId="1" priority="36982" operator="equal">
      <formula>1</formula>
    </cfRule>
  </conditionalFormatting>
  <conditionalFormatting sqref="D16964:K16964">
    <cfRule type="cellIs" dxfId="0" priority="36983" operator="equal">
      <formula>0</formula>
    </cfRule>
    <cfRule type="cellIs" dxfId="1" priority="36984" operator="equal">
      <formula>1</formula>
    </cfRule>
  </conditionalFormatting>
  <conditionalFormatting sqref="D16965:K16965">
    <cfRule type="cellIs" dxfId="0" priority="36985" operator="equal">
      <formula>0</formula>
    </cfRule>
    <cfRule type="cellIs" dxfId="1" priority="36986" operator="equal">
      <formula>1</formula>
    </cfRule>
  </conditionalFormatting>
  <conditionalFormatting sqref="D16966:K16966">
    <cfRule type="cellIs" dxfId="0" priority="36987" operator="equal">
      <formula>0</formula>
    </cfRule>
    <cfRule type="cellIs" dxfId="1" priority="36988" operator="equal">
      <formula>1</formula>
    </cfRule>
  </conditionalFormatting>
  <conditionalFormatting sqref="D16967:K16967">
    <cfRule type="cellIs" dxfId="0" priority="36989" operator="equal">
      <formula>0</formula>
    </cfRule>
    <cfRule type="cellIs" dxfId="1" priority="36990" operator="equal">
      <formula>1</formula>
    </cfRule>
  </conditionalFormatting>
  <conditionalFormatting sqref="D16968:K16968">
    <cfRule type="cellIs" dxfId="0" priority="36991" operator="equal">
      <formula>0</formula>
    </cfRule>
    <cfRule type="cellIs" dxfId="1" priority="36992" operator="equal">
      <formula>1</formula>
    </cfRule>
  </conditionalFormatting>
  <conditionalFormatting sqref="D16969">
    <cfRule type="colorScale" priority="37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96:K1696">
    <cfRule type="cellIs" dxfId="0" priority="3571" operator="equal">
      <formula>0</formula>
    </cfRule>
    <cfRule type="cellIs" dxfId="1" priority="3572" operator="equal">
      <formula>1</formula>
    </cfRule>
  </conditionalFormatting>
  <conditionalFormatting sqref="D16972">
    <cfRule type="colorScale" priority="37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975:K16975">
    <cfRule type="cellIs" dxfId="0" priority="37009" operator="equal">
      <formula>0</formula>
    </cfRule>
    <cfRule type="cellIs" dxfId="1" priority="37010" operator="equal">
      <formula>1</formula>
    </cfRule>
  </conditionalFormatting>
  <conditionalFormatting sqref="D16976:K16976">
    <cfRule type="cellIs" dxfId="0" priority="37011" operator="equal">
      <formula>0</formula>
    </cfRule>
    <cfRule type="cellIs" dxfId="1" priority="37012" operator="equal">
      <formula>1</formula>
    </cfRule>
  </conditionalFormatting>
  <conditionalFormatting sqref="D16977:K16977">
    <cfRule type="cellIs" dxfId="0" priority="37013" operator="equal">
      <formula>0</formula>
    </cfRule>
    <cfRule type="cellIs" dxfId="1" priority="37014" operator="equal">
      <formula>1</formula>
    </cfRule>
  </conditionalFormatting>
  <conditionalFormatting sqref="D16978:K16978">
    <cfRule type="cellIs" dxfId="0" priority="37015" operator="equal">
      <formula>0</formula>
    </cfRule>
    <cfRule type="cellIs" dxfId="1" priority="37016" operator="equal">
      <formula>1</formula>
    </cfRule>
  </conditionalFormatting>
  <conditionalFormatting sqref="D16979:K16979">
    <cfRule type="cellIs" dxfId="0" priority="37017" operator="equal">
      <formula>0</formula>
    </cfRule>
    <cfRule type="cellIs" dxfId="1" priority="37018" operator="equal">
      <formula>1</formula>
    </cfRule>
  </conditionalFormatting>
  <conditionalFormatting sqref="D1697:K1697">
    <cfRule type="cellIs" dxfId="0" priority="3573" operator="equal">
      <formula>0</formula>
    </cfRule>
    <cfRule type="cellIs" dxfId="1" priority="3574" operator="equal">
      <formula>1</formula>
    </cfRule>
  </conditionalFormatting>
  <conditionalFormatting sqref="D16980:K16980">
    <cfRule type="cellIs" dxfId="0" priority="37019" operator="equal">
      <formula>0</formula>
    </cfRule>
    <cfRule type="cellIs" dxfId="1" priority="37020" operator="equal">
      <formula>1</formula>
    </cfRule>
  </conditionalFormatting>
  <conditionalFormatting sqref="D16981:K16981">
    <cfRule type="cellIs" dxfId="0" priority="37021" operator="equal">
      <formula>0</formula>
    </cfRule>
    <cfRule type="cellIs" dxfId="1" priority="37022" operator="equal">
      <formula>1</formula>
    </cfRule>
  </conditionalFormatting>
  <conditionalFormatting sqref="D16982:K16982">
    <cfRule type="cellIs" dxfId="0" priority="37023" operator="equal">
      <formula>0</formula>
    </cfRule>
    <cfRule type="cellIs" dxfId="1" priority="37024" operator="equal">
      <formula>1</formula>
    </cfRule>
  </conditionalFormatting>
  <conditionalFormatting sqref="D16983:K16983">
    <cfRule type="cellIs" dxfId="0" priority="37025" operator="equal">
      <formula>0</formula>
    </cfRule>
    <cfRule type="cellIs" dxfId="1" priority="37026" operator="equal">
      <formula>1</formula>
    </cfRule>
  </conditionalFormatting>
  <conditionalFormatting sqref="D16984:K16984">
    <cfRule type="cellIs" dxfId="0" priority="37027" operator="equal">
      <formula>0</formula>
    </cfRule>
    <cfRule type="cellIs" dxfId="1" priority="37028" operator="equal">
      <formula>1</formula>
    </cfRule>
  </conditionalFormatting>
  <conditionalFormatting sqref="D16985:K16985">
    <cfRule type="cellIs" dxfId="0" priority="37029" operator="equal">
      <formula>0</formula>
    </cfRule>
    <cfRule type="cellIs" dxfId="1" priority="37030" operator="equal">
      <formula>1</formula>
    </cfRule>
  </conditionalFormatting>
  <conditionalFormatting sqref="D16986:K16986">
    <cfRule type="cellIs" dxfId="0" priority="37031" operator="equal">
      <formula>0</formula>
    </cfRule>
    <cfRule type="cellIs" dxfId="1" priority="37032" operator="equal">
      <formula>1</formula>
    </cfRule>
  </conditionalFormatting>
  <conditionalFormatting sqref="D16987">
    <cfRule type="colorScale" priority="37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98:K1698">
    <cfRule type="cellIs" dxfId="0" priority="3575" operator="equal">
      <formula>0</formula>
    </cfRule>
    <cfRule type="cellIs" dxfId="1" priority="3576" operator="equal">
      <formula>1</formula>
    </cfRule>
  </conditionalFormatting>
  <conditionalFormatting sqref="D16990:K16990">
    <cfRule type="cellIs" dxfId="0" priority="37041" operator="equal">
      <formula>0</formula>
    </cfRule>
    <cfRule type="cellIs" dxfId="1" priority="37042" operator="equal">
      <formula>1</formula>
    </cfRule>
  </conditionalFormatting>
  <conditionalFormatting sqref="D16991">
    <cfRule type="colorScale" priority="37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994:K16994">
    <cfRule type="cellIs" dxfId="0" priority="37051" operator="equal">
      <formula>0</formula>
    </cfRule>
    <cfRule type="cellIs" dxfId="1" priority="37052" operator="equal">
      <formula>1</formula>
    </cfRule>
  </conditionalFormatting>
  <conditionalFormatting sqref="D16995">
    <cfRule type="colorScale" priority="37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998">
    <cfRule type="colorScale" priority="37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99:K1699">
    <cfRule type="cellIs" dxfId="0" priority="3577" operator="equal">
      <formula>0</formula>
    </cfRule>
    <cfRule type="cellIs" dxfId="1" priority="3578" operator="equal">
      <formula>1</formula>
    </cfRule>
  </conditionalFormatting>
  <conditionalFormatting sqref="D169:K169">
    <cfRule type="cellIs" dxfId="0" priority="321" operator="equal">
      <formula>0</formula>
    </cfRule>
    <cfRule type="cellIs" dxfId="1" priority="322" operator="equal">
      <formula>1</formula>
    </cfRule>
  </conditionalFormatting>
  <conditionalFormatting sqref="D16:K16">
    <cfRule type="cellIs" dxfId="0" priority="5" operator="equal">
      <formula>0</formula>
    </cfRule>
    <cfRule type="cellIs" dxfId="1" priority="6" operator="equal">
      <formula>1</formula>
    </cfRule>
  </conditionalFormatting>
  <conditionalFormatting sqref="D17001:K17001">
    <cfRule type="cellIs" dxfId="0" priority="37069" operator="equal">
      <formula>0</formula>
    </cfRule>
    <cfRule type="cellIs" dxfId="1" priority="37070" operator="equal">
      <formula>1</formula>
    </cfRule>
  </conditionalFormatting>
  <conditionalFormatting sqref="D17002:K17002">
    <cfRule type="cellIs" dxfId="0" priority="37071" operator="equal">
      <formula>0</formula>
    </cfRule>
    <cfRule type="cellIs" dxfId="1" priority="37072" operator="equal">
      <formula>1</formula>
    </cfRule>
  </conditionalFormatting>
  <conditionalFormatting sqref="D17003:K17003">
    <cfRule type="cellIs" dxfId="0" priority="37073" operator="equal">
      <formula>0</formula>
    </cfRule>
    <cfRule type="cellIs" dxfId="1" priority="37074" operator="equal">
      <formula>1</formula>
    </cfRule>
  </conditionalFormatting>
  <conditionalFormatting sqref="D17004:K17004">
    <cfRule type="cellIs" dxfId="0" priority="37075" operator="equal">
      <formula>0</formula>
    </cfRule>
    <cfRule type="cellIs" dxfId="1" priority="37076" operator="equal">
      <formula>1</formula>
    </cfRule>
  </conditionalFormatting>
  <conditionalFormatting sqref="D17005:K17005">
    <cfRule type="cellIs" dxfId="0" priority="37077" operator="equal">
      <formula>0</formula>
    </cfRule>
    <cfRule type="cellIs" dxfId="1" priority="37078" operator="equal">
      <formula>1</formula>
    </cfRule>
  </conditionalFormatting>
  <conditionalFormatting sqref="D17006:K17006">
    <cfRule type="cellIs" dxfId="0" priority="37079" operator="equal">
      <formula>0</formula>
    </cfRule>
    <cfRule type="cellIs" dxfId="1" priority="37080" operator="equal">
      <formula>1</formula>
    </cfRule>
  </conditionalFormatting>
  <conditionalFormatting sqref="D17007:K17007">
    <cfRule type="cellIs" dxfId="0" priority="37081" operator="equal">
      <formula>0</formula>
    </cfRule>
    <cfRule type="cellIs" dxfId="1" priority="37082" operator="equal">
      <formula>1</formula>
    </cfRule>
  </conditionalFormatting>
  <conditionalFormatting sqref="D17008:K17008">
    <cfRule type="cellIs" dxfId="0" priority="37083" operator="equal">
      <formula>0</formula>
    </cfRule>
    <cfRule type="cellIs" dxfId="1" priority="37084" operator="equal">
      <formula>1</formula>
    </cfRule>
  </conditionalFormatting>
  <conditionalFormatting sqref="D17009:K17009">
    <cfRule type="cellIs" dxfId="0" priority="37085" operator="equal">
      <formula>0</formula>
    </cfRule>
    <cfRule type="cellIs" dxfId="1" priority="37086" operator="equal">
      <formula>1</formula>
    </cfRule>
  </conditionalFormatting>
  <conditionalFormatting sqref="D1700:K1700">
    <cfRule type="cellIs" dxfId="0" priority="3579" operator="equal">
      <formula>0</formula>
    </cfRule>
    <cfRule type="cellIs" dxfId="1" priority="3580" operator="equal">
      <formula>1</formula>
    </cfRule>
  </conditionalFormatting>
  <conditionalFormatting sqref="D17010:K17010">
    <cfRule type="cellIs" dxfId="0" priority="37087" operator="equal">
      <formula>0</formula>
    </cfRule>
    <cfRule type="cellIs" dxfId="1" priority="37088" operator="equal">
      <formula>1</formula>
    </cfRule>
  </conditionalFormatting>
  <conditionalFormatting sqref="D17011:K17011">
    <cfRule type="cellIs" dxfId="0" priority="37089" operator="equal">
      <formula>0</formula>
    </cfRule>
    <cfRule type="cellIs" dxfId="1" priority="37090" operator="equal">
      <formula>1</formula>
    </cfRule>
  </conditionalFormatting>
  <conditionalFormatting sqref="D17012:K17012">
    <cfRule type="cellIs" dxfId="0" priority="37091" operator="equal">
      <formula>0</formula>
    </cfRule>
    <cfRule type="cellIs" dxfId="1" priority="37092" operator="equal">
      <formula>1</formula>
    </cfRule>
  </conditionalFormatting>
  <conditionalFormatting sqref="D17013:K17013">
    <cfRule type="cellIs" dxfId="0" priority="37093" operator="equal">
      <formula>0</formula>
    </cfRule>
    <cfRule type="cellIs" dxfId="1" priority="37094" operator="equal">
      <formula>1</formula>
    </cfRule>
  </conditionalFormatting>
  <conditionalFormatting sqref="D17014:K17014">
    <cfRule type="cellIs" dxfId="0" priority="37095" operator="equal">
      <formula>0</formula>
    </cfRule>
    <cfRule type="cellIs" dxfId="1" priority="37096" operator="equal">
      <formula>1</formula>
    </cfRule>
  </conditionalFormatting>
  <conditionalFormatting sqref="D17015:K17015">
    <cfRule type="cellIs" dxfId="0" priority="37097" operator="equal">
      <formula>0</formula>
    </cfRule>
    <cfRule type="cellIs" dxfId="1" priority="37098" operator="equal">
      <formula>1</formula>
    </cfRule>
  </conditionalFormatting>
  <conditionalFormatting sqref="D17016:K17016">
    <cfRule type="cellIs" dxfId="0" priority="37099" operator="equal">
      <formula>0</formula>
    </cfRule>
    <cfRule type="cellIs" dxfId="1" priority="37100" operator="equal">
      <formula>1</formula>
    </cfRule>
  </conditionalFormatting>
  <conditionalFormatting sqref="D17017:K17017">
    <cfRule type="cellIs" dxfId="0" priority="37101" operator="equal">
      <formula>0</formula>
    </cfRule>
    <cfRule type="cellIs" dxfId="1" priority="37102" operator="equal">
      <formula>1</formula>
    </cfRule>
  </conditionalFormatting>
  <conditionalFormatting sqref="D17018:K17018">
    <cfRule type="cellIs" dxfId="0" priority="37103" operator="equal">
      <formula>0</formula>
    </cfRule>
    <cfRule type="cellIs" dxfId="1" priority="37104" operator="equal">
      <formula>1</formula>
    </cfRule>
  </conditionalFormatting>
  <conditionalFormatting sqref="D17019:K17019">
    <cfRule type="cellIs" dxfId="0" priority="37105" operator="equal">
      <formula>0</formula>
    </cfRule>
    <cfRule type="cellIs" dxfId="1" priority="37106" operator="equal">
      <formula>1</formula>
    </cfRule>
  </conditionalFormatting>
  <conditionalFormatting sqref="D1701:K1701">
    <cfRule type="cellIs" dxfId="0" priority="3581" operator="equal">
      <formula>0</formula>
    </cfRule>
    <cfRule type="cellIs" dxfId="1" priority="3582" operator="equal">
      <formula>1</formula>
    </cfRule>
  </conditionalFormatting>
  <conditionalFormatting sqref="D17020:K17020">
    <cfRule type="cellIs" dxfId="0" priority="37107" operator="equal">
      <formula>0</formula>
    </cfRule>
    <cfRule type="cellIs" dxfId="1" priority="37108" operator="equal">
      <formula>1</formula>
    </cfRule>
  </conditionalFormatting>
  <conditionalFormatting sqref="D17021:K17021">
    <cfRule type="cellIs" dxfId="0" priority="37109" operator="equal">
      <formula>0</formula>
    </cfRule>
    <cfRule type="cellIs" dxfId="1" priority="37110" operator="equal">
      <formula>1</formula>
    </cfRule>
  </conditionalFormatting>
  <conditionalFormatting sqref="D17022:K17022">
    <cfRule type="cellIs" dxfId="0" priority="37111" operator="equal">
      <formula>0</formula>
    </cfRule>
    <cfRule type="cellIs" dxfId="1" priority="37112" operator="equal">
      <formula>1</formula>
    </cfRule>
  </conditionalFormatting>
  <conditionalFormatting sqref="D17023:K17023">
    <cfRule type="cellIs" dxfId="0" priority="37113" operator="equal">
      <formula>0</formula>
    </cfRule>
    <cfRule type="cellIs" dxfId="1" priority="37114" operator="equal">
      <formula>1</formula>
    </cfRule>
  </conditionalFormatting>
  <conditionalFormatting sqref="D17024:K17024">
    <cfRule type="cellIs" dxfId="0" priority="37115" operator="equal">
      <formula>0</formula>
    </cfRule>
    <cfRule type="cellIs" dxfId="1" priority="37116" operator="equal">
      <formula>1</formula>
    </cfRule>
  </conditionalFormatting>
  <conditionalFormatting sqref="D17025:K17025">
    <cfRule type="cellIs" dxfId="0" priority="37117" operator="equal">
      <formula>0</formula>
    </cfRule>
    <cfRule type="cellIs" dxfId="1" priority="37118" operator="equal">
      <formula>1</formula>
    </cfRule>
  </conditionalFormatting>
  <conditionalFormatting sqref="D17026:K17026">
    <cfRule type="cellIs" dxfId="0" priority="37119" operator="equal">
      <formula>0</formula>
    </cfRule>
    <cfRule type="cellIs" dxfId="1" priority="37120" operator="equal">
      <formula>1</formula>
    </cfRule>
  </conditionalFormatting>
  <conditionalFormatting sqref="D17027:K17027">
    <cfRule type="cellIs" dxfId="0" priority="37121" operator="equal">
      <formula>0</formula>
    </cfRule>
    <cfRule type="cellIs" dxfId="1" priority="37122" operator="equal">
      <formula>1</formula>
    </cfRule>
  </conditionalFormatting>
  <conditionalFormatting sqref="D17028:K17028">
    <cfRule type="cellIs" dxfId="0" priority="37123" operator="equal">
      <formula>0</formula>
    </cfRule>
    <cfRule type="cellIs" dxfId="1" priority="37124" operator="equal">
      <formula>1</formula>
    </cfRule>
  </conditionalFormatting>
  <conditionalFormatting sqref="D17029">
    <cfRule type="colorScale" priority="37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02:K1702">
    <cfRule type="cellIs" dxfId="0" priority="3583" operator="equal">
      <formula>0</formula>
    </cfRule>
    <cfRule type="cellIs" dxfId="1" priority="3584" operator="equal">
      <formula>1</formula>
    </cfRule>
  </conditionalFormatting>
  <conditionalFormatting sqref="D17032:K17032">
    <cfRule type="cellIs" dxfId="0" priority="37133" operator="equal">
      <formula>0</formula>
    </cfRule>
    <cfRule type="cellIs" dxfId="1" priority="37134" operator="equal">
      <formula>1</formula>
    </cfRule>
  </conditionalFormatting>
  <conditionalFormatting sqref="D17033:K17033">
    <cfRule type="cellIs" dxfId="0" priority="37135" operator="equal">
      <formula>0</formula>
    </cfRule>
    <cfRule type="cellIs" dxfId="1" priority="37136" operator="equal">
      <formula>1</formula>
    </cfRule>
  </conditionalFormatting>
  <conditionalFormatting sqref="D17034:K17034">
    <cfRule type="cellIs" dxfId="0" priority="37137" operator="equal">
      <formula>0</formula>
    </cfRule>
    <cfRule type="cellIs" dxfId="1" priority="37138" operator="equal">
      <formula>1</formula>
    </cfRule>
  </conditionalFormatting>
  <conditionalFormatting sqref="D17035:K17035">
    <cfRule type="cellIs" dxfId="0" priority="37139" operator="equal">
      <formula>0</formula>
    </cfRule>
    <cfRule type="cellIs" dxfId="1" priority="37140" operator="equal">
      <formula>1</formula>
    </cfRule>
  </conditionalFormatting>
  <conditionalFormatting sqref="D17036:K17036">
    <cfRule type="cellIs" dxfId="0" priority="37141" operator="equal">
      <formula>0</formula>
    </cfRule>
    <cfRule type="cellIs" dxfId="1" priority="37142" operator="equal">
      <formula>1</formula>
    </cfRule>
  </conditionalFormatting>
  <conditionalFormatting sqref="D17037:K17037">
    <cfRule type="cellIs" dxfId="0" priority="37143" operator="equal">
      <formula>0</formula>
    </cfRule>
    <cfRule type="cellIs" dxfId="1" priority="37144" operator="equal">
      <formula>1</formula>
    </cfRule>
  </conditionalFormatting>
  <conditionalFormatting sqref="D17038:K17038">
    <cfRule type="cellIs" dxfId="0" priority="37145" operator="equal">
      <formula>0</formula>
    </cfRule>
    <cfRule type="cellIs" dxfId="1" priority="37146" operator="equal">
      <formula>1</formula>
    </cfRule>
  </conditionalFormatting>
  <conditionalFormatting sqref="D17039:K17039">
    <cfRule type="cellIs" dxfId="0" priority="37147" operator="equal">
      <formula>0</formula>
    </cfRule>
    <cfRule type="cellIs" dxfId="1" priority="37148" operator="equal">
      <formula>1</formula>
    </cfRule>
  </conditionalFormatting>
  <conditionalFormatting sqref="D1703:K1703">
    <cfRule type="cellIs" dxfId="0" priority="3585" operator="equal">
      <formula>0</formula>
    </cfRule>
    <cfRule type="cellIs" dxfId="1" priority="3586" operator="equal">
      <formula>1</formula>
    </cfRule>
  </conditionalFormatting>
  <conditionalFormatting sqref="D17040:K17040">
    <cfRule type="cellIs" dxfId="0" priority="37149" operator="equal">
      <formula>0</formula>
    </cfRule>
    <cfRule type="cellIs" dxfId="1" priority="37150" operator="equal">
      <formula>1</formula>
    </cfRule>
  </conditionalFormatting>
  <conditionalFormatting sqref="D17041:K17041">
    <cfRule type="cellIs" dxfId="0" priority="37151" operator="equal">
      <formula>0</formula>
    </cfRule>
    <cfRule type="cellIs" dxfId="1" priority="37152" operator="equal">
      <formula>1</formula>
    </cfRule>
  </conditionalFormatting>
  <conditionalFormatting sqref="D17042:K17042">
    <cfRule type="cellIs" dxfId="0" priority="37153" operator="equal">
      <formula>0</formula>
    </cfRule>
    <cfRule type="cellIs" dxfId="1" priority="37154" operator="equal">
      <formula>1</formula>
    </cfRule>
  </conditionalFormatting>
  <conditionalFormatting sqref="D17043:K17043">
    <cfRule type="cellIs" dxfId="0" priority="37155" operator="equal">
      <formula>0</formula>
    </cfRule>
    <cfRule type="cellIs" dxfId="1" priority="37156" operator="equal">
      <formula>1</formula>
    </cfRule>
  </conditionalFormatting>
  <conditionalFormatting sqref="D17044:K17044">
    <cfRule type="cellIs" dxfId="0" priority="37157" operator="equal">
      <formula>0</formula>
    </cfRule>
    <cfRule type="cellIs" dxfId="1" priority="37158" operator="equal">
      <formula>1</formula>
    </cfRule>
  </conditionalFormatting>
  <conditionalFormatting sqref="D17045:K17045">
    <cfRule type="cellIs" dxfId="0" priority="37159" operator="equal">
      <formula>0</formula>
    </cfRule>
    <cfRule type="cellIs" dxfId="1" priority="37160" operator="equal">
      <formula>1</formula>
    </cfRule>
  </conditionalFormatting>
  <conditionalFormatting sqref="D17046:K17046">
    <cfRule type="cellIs" dxfId="0" priority="37161" operator="equal">
      <formula>0</formula>
    </cfRule>
    <cfRule type="cellIs" dxfId="1" priority="37162" operator="equal">
      <formula>1</formula>
    </cfRule>
  </conditionalFormatting>
  <conditionalFormatting sqref="D17047:K17047">
    <cfRule type="cellIs" dxfId="0" priority="37163" operator="equal">
      <formula>0</formula>
    </cfRule>
    <cfRule type="cellIs" dxfId="1" priority="37164" operator="equal">
      <formula>1</formula>
    </cfRule>
  </conditionalFormatting>
  <conditionalFormatting sqref="D17048:K17048">
    <cfRule type="cellIs" dxfId="0" priority="37165" operator="equal">
      <formula>0</formula>
    </cfRule>
    <cfRule type="cellIs" dxfId="1" priority="37166" operator="equal">
      <formula>1</formula>
    </cfRule>
  </conditionalFormatting>
  <conditionalFormatting sqref="D17049:K17049">
    <cfRule type="cellIs" dxfId="0" priority="37167" operator="equal">
      <formula>0</formula>
    </cfRule>
    <cfRule type="cellIs" dxfId="1" priority="37168" operator="equal">
      <formula>1</formula>
    </cfRule>
  </conditionalFormatting>
  <conditionalFormatting sqref="D1704:K1704">
    <cfRule type="cellIs" dxfId="0" priority="3587" operator="equal">
      <formula>0</formula>
    </cfRule>
    <cfRule type="cellIs" dxfId="1" priority="3588" operator="equal">
      <formula>1</formula>
    </cfRule>
  </conditionalFormatting>
  <conditionalFormatting sqref="D17050:K17050">
    <cfRule type="cellIs" dxfId="0" priority="37169" operator="equal">
      <formula>0</formula>
    </cfRule>
    <cfRule type="cellIs" dxfId="1" priority="37170" operator="equal">
      <formula>1</formula>
    </cfRule>
  </conditionalFormatting>
  <conditionalFormatting sqref="D17051:K17051">
    <cfRule type="cellIs" dxfId="0" priority="37171" operator="equal">
      <formula>0</formula>
    </cfRule>
    <cfRule type="cellIs" dxfId="1" priority="37172" operator="equal">
      <formula>1</formula>
    </cfRule>
  </conditionalFormatting>
  <conditionalFormatting sqref="D17052:K17052">
    <cfRule type="cellIs" dxfId="0" priority="37173" operator="equal">
      <formula>0</formula>
    </cfRule>
    <cfRule type="cellIs" dxfId="1" priority="37174" operator="equal">
      <formula>1</formula>
    </cfRule>
  </conditionalFormatting>
  <conditionalFormatting sqref="D17053:K17053">
    <cfRule type="cellIs" dxfId="0" priority="37175" operator="equal">
      <formula>0</formula>
    </cfRule>
    <cfRule type="cellIs" dxfId="1" priority="37176" operator="equal">
      <formula>1</formula>
    </cfRule>
  </conditionalFormatting>
  <conditionalFormatting sqref="D17054:K17054">
    <cfRule type="cellIs" dxfId="0" priority="37177" operator="equal">
      <formula>0</formula>
    </cfRule>
    <cfRule type="cellIs" dxfId="1" priority="37178" operator="equal">
      <formula>1</formula>
    </cfRule>
  </conditionalFormatting>
  <conditionalFormatting sqref="D17055:K17055">
    <cfRule type="cellIs" dxfId="0" priority="37179" operator="equal">
      <formula>0</formula>
    </cfRule>
    <cfRule type="cellIs" dxfId="1" priority="37180" operator="equal">
      <formula>1</formula>
    </cfRule>
  </conditionalFormatting>
  <conditionalFormatting sqref="D17056:K17056">
    <cfRule type="cellIs" dxfId="0" priority="37181" operator="equal">
      <formula>0</formula>
    </cfRule>
    <cfRule type="cellIs" dxfId="1" priority="37182" operator="equal">
      <formula>1</formula>
    </cfRule>
  </conditionalFormatting>
  <conditionalFormatting sqref="D17057">
    <cfRule type="colorScale" priority="37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05:K1705">
    <cfRule type="cellIs" dxfId="0" priority="3589" operator="equal">
      <formula>0</formula>
    </cfRule>
    <cfRule type="cellIs" dxfId="1" priority="3590" operator="equal">
      <formula>1</formula>
    </cfRule>
  </conditionalFormatting>
  <conditionalFormatting sqref="D17060">
    <cfRule type="colorScale" priority="37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063:K17063">
    <cfRule type="cellIs" dxfId="0" priority="37199" operator="equal">
      <formula>0</formula>
    </cfRule>
    <cfRule type="cellIs" dxfId="1" priority="37200" operator="equal">
      <formula>1</formula>
    </cfRule>
  </conditionalFormatting>
  <conditionalFormatting sqref="D17064:K17064">
    <cfRule type="cellIs" dxfId="0" priority="37201" operator="equal">
      <formula>0</formula>
    </cfRule>
    <cfRule type="cellIs" dxfId="1" priority="37202" operator="equal">
      <formula>1</formula>
    </cfRule>
  </conditionalFormatting>
  <conditionalFormatting sqref="D17065:K17065">
    <cfRule type="cellIs" dxfId="0" priority="37203" operator="equal">
      <formula>0</formula>
    </cfRule>
    <cfRule type="cellIs" dxfId="1" priority="37204" operator="equal">
      <formula>1</formula>
    </cfRule>
  </conditionalFormatting>
  <conditionalFormatting sqref="D17066:K17066">
    <cfRule type="cellIs" dxfId="0" priority="37205" operator="equal">
      <formula>0</formula>
    </cfRule>
    <cfRule type="cellIs" dxfId="1" priority="37206" operator="equal">
      <formula>1</formula>
    </cfRule>
  </conditionalFormatting>
  <conditionalFormatting sqref="D17067:K17067">
    <cfRule type="cellIs" dxfId="0" priority="37207" operator="equal">
      <formula>0</formula>
    </cfRule>
    <cfRule type="cellIs" dxfId="1" priority="37208" operator="equal">
      <formula>1</formula>
    </cfRule>
  </conditionalFormatting>
  <conditionalFormatting sqref="D17068:K17068">
    <cfRule type="cellIs" dxfId="0" priority="37209" operator="equal">
      <formula>0</formula>
    </cfRule>
    <cfRule type="cellIs" dxfId="1" priority="37210" operator="equal">
      <formula>1</formula>
    </cfRule>
  </conditionalFormatting>
  <conditionalFormatting sqref="D17069:K17069">
    <cfRule type="cellIs" dxfId="0" priority="37211" operator="equal">
      <formula>0</formula>
    </cfRule>
    <cfRule type="cellIs" dxfId="1" priority="37212" operator="equal">
      <formula>1</formula>
    </cfRule>
  </conditionalFormatting>
  <conditionalFormatting sqref="D1706:K1706">
    <cfRule type="cellIs" dxfId="0" priority="3591" operator="equal">
      <formula>0</formula>
    </cfRule>
    <cfRule type="cellIs" dxfId="1" priority="3592" operator="equal">
      <formula>1</formula>
    </cfRule>
  </conditionalFormatting>
  <conditionalFormatting sqref="D17070:K17070">
    <cfRule type="cellIs" dxfId="0" priority="37213" operator="equal">
      <formula>0</formula>
    </cfRule>
    <cfRule type="cellIs" dxfId="1" priority="37214" operator="equal">
      <formula>1</formula>
    </cfRule>
  </conditionalFormatting>
  <conditionalFormatting sqref="D17071:K17071">
    <cfRule type="cellIs" dxfId="0" priority="37215" operator="equal">
      <formula>0</formula>
    </cfRule>
    <cfRule type="cellIs" dxfId="1" priority="37216" operator="equal">
      <formula>1</formula>
    </cfRule>
  </conditionalFormatting>
  <conditionalFormatting sqref="D17072:K17072">
    <cfRule type="cellIs" dxfId="0" priority="37217" operator="equal">
      <formula>0</formula>
    </cfRule>
    <cfRule type="cellIs" dxfId="1" priority="37218" operator="equal">
      <formula>1</formula>
    </cfRule>
  </conditionalFormatting>
  <conditionalFormatting sqref="D17073:K17073">
    <cfRule type="cellIs" dxfId="0" priority="37219" operator="equal">
      <formula>0</formula>
    </cfRule>
    <cfRule type="cellIs" dxfId="1" priority="37220" operator="equal">
      <formula>1</formula>
    </cfRule>
  </conditionalFormatting>
  <conditionalFormatting sqref="D17074:K17074">
    <cfRule type="cellIs" dxfId="0" priority="37221" operator="equal">
      <formula>0</formula>
    </cfRule>
    <cfRule type="cellIs" dxfId="1" priority="37222" operator="equal">
      <formula>1</formula>
    </cfRule>
  </conditionalFormatting>
  <conditionalFormatting sqref="D17075:K17075">
    <cfRule type="cellIs" dxfId="0" priority="37223" operator="equal">
      <formula>0</formula>
    </cfRule>
    <cfRule type="cellIs" dxfId="1" priority="37224" operator="equal">
      <formula>1</formula>
    </cfRule>
  </conditionalFormatting>
  <conditionalFormatting sqref="D17076">
    <cfRule type="colorScale" priority="37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079:K17079">
    <cfRule type="cellIs" dxfId="0" priority="37233" operator="equal">
      <formula>0</formula>
    </cfRule>
    <cfRule type="cellIs" dxfId="1" priority="37234" operator="equal">
      <formula>1</formula>
    </cfRule>
  </conditionalFormatting>
  <conditionalFormatting sqref="D1707:K1707">
    <cfRule type="cellIs" dxfId="0" priority="3593" operator="equal">
      <formula>0</formula>
    </cfRule>
    <cfRule type="cellIs" dxfId="1" priority="3594" operator="equal">
      <formula>1</formula>
    </cfRule>
  </conditionalFormatting>
  <conditionalFormatting sqref="D17080:K17080">
    <cfRule type="cellIs" dxfId="0" priority="37235" operator="equal">
      <formula>0</formula>
    </cfRule>
    <cfRule type="cellIs" dxfId="1" priority="37236" operator="equal">
      <formula>1</formula>
    </cfRule>
  </conditionalFormatting>
  <conditionalFormatting sqref="D17081:K17081">
    <cfRule type="cellIs" dxfId="0" priority="37237" operator="equal">
      <formula>0</formula>
    </cfRule>
    <cfRule type="cellIs" dxfId="1" priority="37238" operator="equal">
      <formula>1</formula>
    </cfRule>
  </conditionalFormatting>
  <conditionalFormatting sqref="D17082:K17082">
    <cfRule type="cellIs" dxfId="0" priority="37239" operator="equal">
      <formula>0</formula>
    </cfRule>
    <cfRule type="cellIs" dxfId="1" priority="37240" operator="equal">
      <formula>1</formula>
    </cfRule>
  </conditionalFormatting>
  <conditionalFormatting sqref="D17083:K17083">
    <cfRule type="cellIs" dxfId="0" priority="37241" operator="equal">
      <formula>0</formula>
    </cfRule>
    <cfRule type="cellIs" dxfId="1" priority="37242" operator="equal">
      <formula>1</formula>
    </cfRule>
  </conditionalFormatting>
  <conditionalFormatting sqref="D17084:K17084">
    <cfRule type="cellIs" dxfId="0" priority="37243" operator="equal">
      <formula>0</formula>
    </cfRule>
    <cfRule type="cellIs" dxfId="1" priority="37244" operator="equal">
      <formula>1</formula>
    </cfRule>
  </conditionalFormatting>
  <conditionalFormatting sqref="D17085:K17085">
    <cfRule type="cellIs" dxfId="0" priority="37245" operator="equal">
      <formula>0</formula>
    </cfRule>
    <cfRule type="cellIs" dxfId="1" priority="37246" operator="equal">
      <formula>1</formula>
    </cfRule>
  </conditionalFormatting>
  <conditionalFormatting sqref="D17086:K17086">
    <cfRule type="cellIs" dxfId="0" priority="37247" operator="equal">
      <formula>0</formula>
    </cfRule>
    <cfRule type="cellIs" dxfId="1" priority="37248" operator="equal">
      <formula>1</formula>
    </cfRule>
  </conditionalFormatting>
  <conditionalFormatting sqref="D17087:K17087">
    <cfRule type="cellIs" dxfId="0" priority="37249" operator="equal">
      <formula>0</formula>
    </cfRule>
    <cfRule type="cellIs" dxfId="1" priority="37250" operator="equal">
      <formula>1</formula>
    </cfRule>
  </conditionalFormatting>
  <conditionalFormatting sqref="D17088:K17088">
    <cfRule type="cellIs" dxfId="0" priority="37251" operator="equal">
      <formula>0</formula>
    </cfRule>
    <cfRule type="cellIs" dxfId="1" priority="37252" operator="equal">
      <formula>1</formula>
    </cfRule>
  </conditionalFormatting>
  <conditionalFormatting sqref="D17089:K17089">
    <cfRule type="cellIs" dxfId="0" priority="37253" operator="equal">
      <formula>0</formula>
    </cfRule>
    <cfRule type="cellIs" dxfId="1" priority="37254" operator="equal">
      <formula>1</formula>
    </cfRule>
  </conditionalFormatting>
  <conditionalFormatting sqref="D1708:K1708">
    <cfRule type="cellIs" dxfId="0" priority="3595" operator="equal">
      <formula>0</formula>
    </cfRule>
    <cfRule type="cellIs" dxfId="1" priority="3596" operator="equal">
      <formula>1</formula>
    </cfRule>
  </conditionalFormatting>
  <conditionalFormatting sqref="D17090:K17090">
    <cfRule type="cellIs" dxfId="0" priority="37255" operator="equal">
      <formula>0</formula>
    </cfRule>
    <cfRule type="cellIs" dxfId="1" priority="37256" operator="equal">
      <formula>1</formula>
    </cfRule>
  </conditionalFormatting>
  <conditionalFormatting sqref="D17091:K17091">
    <cfRule type="cellIs" dxfId="0" priority="37257" operator="equal">
      <formula>0</formula>
    </cfRule>
    <cfRule type="cellIs" dxfId="1" priority="37258" operator="equal">
      <formula>1</formula>
    </cfRule>
  </conditionalFormatting>
  <conditionalFormatting sqref="D17092:K17092">
    <cfRule type="cellIs" dxfId="0" priority="37259" operator="equal">
      <formula>0</formula>
    </cfRule>
    <cfRule type="cellIs" dxfId="1" priority="37260" operator="equal">
      <formula>1</formula>
    </cfRule>
  </conditionalFormatting>
  <conditionalFormatting sqref="D17093:K17093">
    <cfRule type="cellIs" dxfId="0" priority="37261" operator="equal">
      <formula>0</formula>
    </cfRule>
    <cfRule type="cellIs" dxfId="1" priority="37262" operator="equal">
      <formula>1</formula>
    </cfRule>
  </conditionalFormatting>
  <conditionalFormatting sqref="D17094:K17094">
    <cfRule type="cellIs" dxfId="0" priority="37263" operator="equal">
      <formula>0</formula>
    </cfRule>
    <cfRule type="cellIs" dxfId="1" priority="37264" operator="equal">
      <formula>1</formula>
    </cfRule>
  </conditionalFormatting>
  <conditionalFormatting sqref="D17095:K17095">
    <cfRule type="cellIs" dxfId="0" priority="37265" operator="equal">
      <formula>0</formula>
    </cfRule>
    <cfRule type="cellIs" dxfId="1" priority="37266" operator="equal">
      <formula>1</formula>
    </cfRule>
  </conditionalFormatting>
  <conditionalFormatting sqref="D17096">
    <cfRule type="colorScale" priority="37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099">
    <cfRule type="colorScale" priority="37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09:K1709">
    <cfRule type="cellIs" dxfId="0" priority="3597" operator="equal">
      <formula>0</formula>
    </cfRule>
    <cfRule type="cellIs" dxfId="1" priority="3598" operator="equal">
      <formula>1</formula>
    </cfRule>
  </conditionalFormatting>
  <conditionalFormatting sqref="D170:K170">
    <cfRule type="cellIs" dxfId="0" priority="323" operator="equal">
      <formula>0</formula>
    </cfRule>
    <cfRule type="cellIs" dxfId="1" priority="324" operator="equal">
      <formula>1</formula>
    </cfRule>
  </conditionalFormatting>
  <conditionalFormatting sqref="D17102:K17102">
    <cfRule type="cellIs" dxfId="0" priority="37283" operator="equal">
      <formula>0</formula>
    </cfRule>
    <cfRule type="cellIs" dxfId="1" priority="37284" operator="equal">
      <formula>1</formula>
    </cfRule>
  </conditionalFormatting>
  <conditionalFormatting sqref="D17103:K17103">
    <cfRule type="cellIs" dxfId="0" priority="37285" operator="equal">
      <formula>0</formula>
    </cfRule>
    <cfRule type="cellIs" dxfId="1" priority="37286" operator="equal">
      <formula>1</formula>
    </cfRule>
  </conditionalFormatting>
  <conditionalFormatting sqref="D17104:K17104">
    <cfRule type="cellIs" dxfId="0" priority="37287" operator="equal">
      <formula>0</formula>
    </cfRule>
    <cfRule type="cellIs" dxfId="1" priority="37288" operator="equal">
      <formula>1</formula>
    </cfRule>
  </conditionalFormatting>
  <conditionalFormatting sqref="D17105:K17105">
    <cfRule type="cellIs" dxfId="0" priority="37289" operator="equal">
      <formula>0</formula>
    </cfRule>
    <cfRule type="cellIs" dxfId="1" priority="37290" operator="equal">
      <formula>1</formula>
    </cfRule>
  </conditionalFormatting>
  <conditionalFormatting sqref="D17106:K17106">
    <cfRule type="cellIs" dxfId="0" priority="37291" operator="equal">
      <formula>0</formula>
    </cfRule>
    <cfRule type="cellIs" dxfId="1" priority="37292" operator="equal">
      <formula>1</formula>
    </cfRule>
  </conditionalFormatting>
  <conditionalFormatting sqref="D17107:K17107">
    <cfRule type="cellIs" dxfId="0" priority="37293" operator="equal">
      <formula>0</formula>
    </cfRule>
    <cfRule type="cellIs" dxfId="1" priority="37294" operator="equal">
      <formula>1</formula>
    </cfRule>
  </conditionalFormatting>
  <conditionalFormatting sqref="D17108:K17108">
    <cfRule type="cellIs" dxfId="0" priority="37295" operator="equal">
      <formula>0</formula>
    </cfRule>
    <cfRule type="cellIs" dxfId="1" priority="37296" operator="equal">
      <formula>1</formula>
    </cfRule>
  </conditionalFormatting>
  <conditionalFormatting sqref="D17109:K17109">
    <cfRule type="cellIs" dxfId="0" priority="37297" operator="equal">
      <formula>0</formula>
    </cfRule>
    <cfRule type="cellIs" dxfId="1" priority="37298" operator="equal">
      <formula>1</formula>
    </cfRule>
  </conditionalFormatting>
  <conditionalFormatting sqref="D1710:K1710">
    <cfRule type="cellIs" dxfId="0" priority="3599" operator="equal">
      <formula>0</formula>
    </cfRule>
    <cfRule type="cellIs" dxfId="1" priority="3600" operator="equal">
      <formula>1</formula>
    </cfRule>
  </conditionalFormatting>
  <conditionalFormatting sqref="D17110:K17110">
    <cfRule type="cellIs" dxfId="0" priority="37299" operator="equal">
      <formula>0</formula>
    </cfRule>
    <cfRule type="cellIs" dxfId="1" priority="37300" operator="equal">
      <formula>1</formula>
    </cfRule>
  </conditionalFormatting>
  <conditionalFormatting sqref="D17111:K17111">
    <cfRule type="cellIs" dxfId="0" priority="37301" operator="equal">
      <formula>0</formula>
    </cfRule>
    <cfRule type="cellIs" dxfId="1" priority="37302" operator="equal">
      <formula>1</formula>
    </cfRule>
  </conditionalFormatting>
  <conditionalFormatting sqref="D17112:K17112">
    <cfRule type="cellIs" dxfId="0" priority="37303" operator="equal">
      <formula>0</formula>
    </cfRule>
    <cfRule type="cellIs" dxfId="1" priority="37304" operator="equal">
      <formula>1</formula>
    </cfRule>
  </conditionalFormatting>
  <conditionalFormatting sqref="D17113:K17113">
    <cfRule type="cellIs" dxfId="0" priority="37305" operator="equal">
      <formula>0</formula>
    </cfRule>
    <cfRule type="cellIs" dxfId="1" priority="37306" operator="equal">
      <formula>1</formula>
    </cfRule>
  </conditionalFormatting>
  <conditionalFormatting sqref="D17114:K17114">
    <cfRule type="cellIs" dxfId="0" priority="37307" operator="equal">
      <formula>0</formula>
    </cfRule>
    <cfRule type="cellIs" dxfId="1" priority="37308" operator="equal">
      <formula>1</formula>
    </cfRule>
  </conditionalFormatting>
  <conditionalFormatting sqref="D17115:K17115">
    <cfRule type="cellIs" dxfId="0" priority="37309" operator="equal">
      <formula>0</formula>
    </cfRule>
    <cfRule type="cellIs" dxfId="1" priority="37310" operator="equal">
      <formula>1</formula>
    </cfRule>
  </conditionalFormatting>
  <conditionalFormatting sqref="D17116:K17116">
    <cfRule type="cellIs" dxfId="0" priority="37311" operator="equal">
      <formula>0</formula>
    </cfRule>
    <cfRule type="cellIs" dxfId="1" priority="37312" operator="equal">
      <formula>1</formula>
    </cfRule>
  </conditionalFormatting>
  <conditionalFormatting sqref="D17117:K17117">
    <cfRule type="cellIs" dxfId="0" priority="37313" operator="equal">
      <formula>0</formula>
    </cfRule>
    <cfRule type="cellIs" dxfId="1" priority="37314" operator="equal">
      <formula>1</formula>
    </cfRule>
  </conditionalFormatting>
  <conditionalFormatting sqref="D17118:K17118">
    <cfRule type="cellIs" dxfId="0" priority="37315" operator="equal">
      <formula>0</formula>
    </cfRule>
    <cfRule type="cellIs" dxfId="1" priority="37316" operator="equal">
      <formula>1</formula>
    </cfRule>
  </conditionalFormatting>
  <conditionalFormatting sqref="D17119:K17119">
    <cfRule type="cellIs" dxfId="0" priority="37317" operator="equal">
      <formula>0</formula>
    </cfRule>
    <cfRule type="cellIs" dxfId="1" priority="37318" operator="equal">
      <formula>1</formula>
    </cfRule>
  </conditionalFormatting>
  <conditionalFormatting sqref="D1711:K1711">
    <cfRule type="cellIs" dxfId="0" priority="3601" operator="equal">
      <formula>0</formula>
    </cfRule>
    <cfRule type="cellIs" dxfId="1" priority="3602" operator="equal">
      <formula>1</formula>
    </cfRule>
  </conditionalFormatting>
  <conditionalFormatting sqref="D17120:K17120">
    <cfRule type="cellIs" dxfId="0" priority="37319" operator="equal">
      <formula>0</formula>
    </cfRule>
    <cfRule type="cellIs" dxfId="1" priority="37320" operator="equal">
      <formula>1</formula>
    </cfRule>
  </conditionalFormatting>
  <conditionalFormatting sqref="D17121:K17121">
    <cfRule type="cellIs" dxfId="0" priority="37321" operator="equal">
      <formula>0</formula>
    </cfRule>
    <cfRule type="cellIs" dxfId="1" priority="37322" operator="equal">
      <formula>1</formula>
    </cfRule>
  </conditionalFormatting>
  <conditionalFormatting sqref="D17122:K17122">
    <cfRule type="cellIs" dxfId="0" priority="37323" operator="equal">
      <formula>0</formula>
    </cfRule>
    <cfRule type="cellIs" dxfId="1" priority="37324" operator="equal">
      <formula>1</formula>
    </cfRule>
  </conditionalFormatting>
  <conditionalFormatting sqref="D17123:K17123">
    <cfRule type="cellIs" dxfId="0" priority="37325" operator="equal">
      <formula>0</formula>
    </cfRule>
    <cfRule type="cellIs" dxfId="1" priority="37326" operator="equal">
      <formula>1</formula>
    </cfRule>
  </conditionalFormatting>
  <conditionalFormatting sqref="D17124:K17124">
    <cfRule type="cellIs" dxfId="0" priority="37327" operator="equal">
      <formula>0</formula>
    </cfRule>
    <cfRule type="cellIs" dxfId="1" priority="37328" operator="equal">
      <formula>1</formula>
    </cfRule>
  </conditionalFormatting>
  <conditionalFormatting sqref="D17125">
    <cfRule type="colorScale" priority="37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28:K17128">
    <cfRule type="cellIs" dxfId="0" priority="37337" operator="equal">
      <formula>0</formula>
    </cfRule>
    <cfRule type="cellIs" dxfId="1" priority="37338" operator="equal">
      <formula>1</formula>
    </cfRule>
  </conditionalFormatting>
  <conditionalFormatting sqref="D17129:K17129">
    <cfRule type="cellIs" dxfId="0" priority="37339" operator="equal">
      <formula>0</formula>
    </cfRule>
    <cfRule type="cellIs" dxfId="1" priority="37340" operator="equal">
      <formula>1</formula>
    </cfRule>
  </conditionalFormatting>
  <conditionalFormatting sqref="D1712:K1712">
    <cfRule type="cellIs" dxfId="0" priority="3603" operator="equal">
      <formula>0</formula>
    </cfRule>
    <cfRule type="cellIs" dxfId="1" priority="3604" operator="equal">
      <formula>1</formula>
    </cfRule>
  </conditionalFormatting>
  <conditionalFormatting sqref="D17130:K17130">
    <cfRule type="cellIs" dxfId="0" priority="37341" operator="equal">
      <formula>0</formula>
    </cfRule>
    <cfRule type="cellIs" dxfId="1" priority="37342" operator="equal">
      <formula>1</formula>
    </cfRule>
  </conditionalFormatting>
  <conditionalFormatting sqref="D17131:K17131">
    <cfRule type="cellIs" dxfId="0" priority="37343" operator="equal">
      <formula>0</formula>
    </cfRule>
    <cfRule type="cellIs" dxfId="1" priority="37344" operator="equal">
      <formula>1</formula>
    </cfRule>
  </conditionalFormatting>
  <conditionalFormatting sqref="D17132:K17132">
    <cfRule type="cellIs" dxfId="0" priority="37345" operator="equal">
      <formula>0</formula>
    </cfRule>
    <cfRule type="cellIs" dxfId="1" priority="37346" operator="equal">
      <formula>1</formula>
    </cfRule>
  </conditionalFormatting>
  <conditionalFormatting sqref="D17133:K17133">
    <cfRule type="cellIs" dxfId="0" priority="37347" operator="equal">
      <formula>0</formula>
    </cfRule>
    <cfRule type="cellIs" dxfId="1" priority="37348" operator="equal">
      <formula>1</formula>
    </cfRule>
  </conditionalFormatting>
  <conditionalFormatting sqref="D17134:K17134">
    <cfRule type="cellIs" dxfId="0" priority="37349" operator="equal">
      <formula>0</formula>
    </cfRule>
    <cfRule type="cellIs" dxfId="1" priority="37350" operator="equal">
      <formula>1</formula>
    </cfRule>
  </conditionalFormatting>
  <conditionalFormatting sqref="D17135:K17135">
    <cfRule type="cellIs" dxfId="0" priority="37351" operator="equal">
      <formula>0</formula>
    </cfRule>
    <cfRule type="cellIs" dxfId="1" priority="37352" operator="equal">
      <formula>1</formula>
    </cfRule>
  </conditionalFormatting>
  <conditionalFormatting sqref="D17136:K17136">
    <cfRule type="cellIs" dxfId="0" priority="37353" operator="equal">
      <formula>0</formula>
    </cfRule>
    <cfRule type="cellIs" dxfId="1" priority="37354" operator="equal">
      <formula>1</formula>
    </cfRule>
  </conditionalFormatting>
  <conditionalFormatting sqref="D17137:K17137">
    <cfRule type="cellIs" dxfId="0" priority="37355" operator="equal">
      <formula>0</formula>
    </cfRule>
    <cfRule type="cellIs" dxfId="1" priority="37356" operator="equal">
      <formula>1</formula>
    </cfRule>
  </conditionalFormatting>
  <conditionalFormatting sqref="D17138:K17138">
    <cfRule type="cellIs" dxfId="0" priority="37357" operator="equal">
      <formula>0</formula>
    </cfRule>
    <cfRule type="cellIs" dxfId="1" priority="37358" operator="equal">
      <formula>1</formula>
    </cfRule>
  </conditionalFormatting>
  <conditionalFormatting sqref="D17139:K17139">
    <cfRule type="cellIs" dxfId="0" priority="37359" operator="equal">
      <formula>0</formula>
    </cfRule>
    <cfRule type="cellIs" dxfId="1" priority="37360" operator="equal">
      <formula>1</formula>
    </cfRule>
  </conditionalFormatting>
  <conditionalFormatting sqref="D1713:K1713">
    <cfRule type="cellIs" dxfId="0" priority="3605" operator="equal">
      <formula>0</formula>
    </cfRule>
    <cfRule type="cellIs" dxfId="1" priority="3606" operator="equal">
      <formula>1</formula>
    </cfRule>
  </conditionalFormatting>
  <conditionalFormatting sqref="D17140:K17140">
    <cfRule type="cellIs" dxfId="0" priority="37361" operator="equal">
      <formula>0</formula>
    </cfRule>
    <cfRule type="cellIs" dxfId="1" priority="37362" operator="equal">
      <formula>1</formula>
    </cfRule>
  </conditionalFormatting>
  <conditionalFormatting sqref="D17141:K17141">
    <cfRule type="cellIs" dxfId="0" priority="37363" operator="equal">
      <formula>0</formula>
    </cfRule>
    <cfRule type="cellIs" dxfId="1" priority="37364" operator="equal">
      <formula>1</formula>
    </cfRule>
  </conditionalFormatting>
  <conditionalFormatting sqref="D17142:K17142">
    <cfRule type="cellIs" dxfId="0" priority="37365" operator="equal">
      <formula>0</formula>
    </cfRule>
    <cfRule type="cellIs" dxfId="1" priority="37366" operator="equal">
      <formula>1</formula>
    </cfRule>
  </conditionalFormatting>
  <conditionalFormatting sqref="D17143:K17143">
    <cfRule type="cellIs" dxfId="0" priority="37367" operator="equal">
      <formula>0</formula>
    </cfRule>
    <cfRule type="cellIs" dxfId="1" priority="37368" operator="equal">
      <formula>1</formula>
    </cfRule>
  </conditionalFormatting>
  <conditionalFormatting sqref="D17144:K17144">
    <cfRule type="cellIs" dxfId="0" priority="37369" operator="equal">
      <formula>0</formula>
    </cfRule>
    <cfRule type="cellIs" dxfId="1" priority="37370" operator="equal">
      <formula>1</formula>
    </cfRule>
  </conditionalFormatting>
  <conditionalFormatting sqref="D17145:K17145">
    <cfRule type="cellIs" dxfId="0" priority="37371" operator="equal">
      <formula>0</formula>
    </cfRule>
    <cfRule type="cellIs" dxfId="1" priority="37372" operator="equal">
      <formula>1</formula>
    </cfRule>
  </conditionalFormatting>
  <conditionalFormatting sqref="D17146:K17146">
    <cfRule type="cellIs" dxfId="0" priority="37373" operator="equal">
      <formula>0</formula>
    </cfRule>
    <cfRule type="cellIs" dxfId="1" priority="37374" operator="equal">
      <formula>1</formula>
    </cfRule>
  </conditionalFormatting>
  <conditionalFormatting sqref="D17147:K17147">
    <cfRule type="cellIs" dxfId="0" priority="37375" operator="equal">
      <formula>0</formula>
    </cfRule>
    <cfRule type="cellIs" dxfId="1" priority="37376" operator="equal">
      <formula>1</formula>
    </cfRule>
  </conditionalFormatting>
  <conditionalFormatting sqref="D17148">
    <cfRule type="colorScale" priority="37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4:K1714">
    <cfRule type="cellIs" dxfId="0" priority="3607" operator="equal">
      <formula>0</formula>
    </cfRule>
    <cfRule type="cellIs" dxfId="1" priority="3608" operator="equal">
      <formula>1</formula>
    </cfRule>
  </conditionalFormatting>
  <conditionalFormatting sqref="D17151:K17151">
    <cfRule type="cellIs" dxfId="0" priority="37385" operator="equal">
      <formula>0</formula>
    </cfRule>
    <cfRule type="cellIs" dxfId="1" priority="37386" operator="equal">
      <formula>1</formula>
    </cfRule>
  </conditionalFormatting>
  <conditionalFormatting sqref="D17152:K17152">
    <cfRule type="cellIs" dxfId="0" priority="37387" operator="equal">
      <formula>0</formula>
    </cfRule>
    <cfRule type="cellIs" dxfId="1" priority="37388" operator="equal">
      <formula>1</formula>
    </cfRule>
  </conditionalFormatting>
  <conditionalFormatting sqref="D17153:K17153">
    <cfRule type="cellIs" dxfId="0" priority="37389" operator="equal">
      <formula>0</formula>
    </cfRule>
    <cfRule type="cellIs" dxfId="1" priority="37390" operator="equal">
      <formula>1</formula>
    </cfRule>
  </conditionalFormatting>
  <conditionalFormatting sqref="D17154:K17154">
    <cfRule type="cellIs" dxfId="0" priority="37391" operator="equal">
      <formula>0</formula>
    </cfRule>
    <cfRule type="cellIs" dxfId="1" priority="37392" operator="equal">
      <formula>1</formula>
    </cfRule>
  </conditionalFormatting>
  <conditionalFormatting sqref="D17155:K17155">
    <cfRule type="cellIs" dxfId="0" priority="37393" operator="equal">
      <formula>0</formula>
    </cfRule>
    <cfRule type="cellIs" dxfId="1" priority="37394" operator="equal">
      <formula>1</formula>
    </cfRule>
  </conditionalFormatting>
  <conditionalFormatting sqref="D17156:K17156">
    <cfRule type="cellIs" dxfId="0" priority="37395" operator="equal">
      <formula>0</formula>
    </cfRule>
    <cfRule type="cellIs" dxfId="1" priority="37396" operator="equal">
      <formula>1</formula>
    </cfRule>
  </conditionalFormatting>
  <conditionalFormatting sqref="D17157:K17157">
    <cfRule type="cellIs" dxfId="0" priority="37397" operator="equal">
      <formula>0</formula>
    </cfRule>
    <cfRule type="cellIs" dxfId="1" priority="37398" operator="equal">
      <formula>1</formula>
    </cfRule>
  </conditionalFormatting>
  <conditionalFormatting sqref="D17158:K17158">
    <cfRule type="cellIs" dxfId="0" priority="37399" operator="equal">
      <formula>0</formula>
    </cfRule>
    <cfRule type="cellIs" dxfId="1" priority="37400" operator="equal">
      <formula>1</formula>
    </cfRule>
  </conditionalFormatting>
  <conditionalFormatting sqref="D17159:K17159">
    <cfRule type="cellIs" dxfId="0" priority="37401" operator="equal">
      <formula>0</formula>
    </cfRule>
    <cfRule type="cellIs" dxfId="1" priority="37402" operator="equal">
      <formula>1</formula>
    </cfRule>
  </conditionalFormatting>
  <conditionalFormatting sqref="D1715:K1715">
    <cfRule type="cellIs" dxfId="0" priority="3609" operator="equal">
      <formula>0</formula>
    </cfRule>
    <cfRule type="cellIs" dxfId="1" priority="3610" operator="equal">
      <formula>1</formula>
    </cfRule>
  </conditionalFormatting>
  <conditionalFormatting sqref="D17160:K17160">
    <cfRule type="cellIs" dxfId="0" priority="37403" operator="equal">
      <formula>0</formula>
    </cfRule>
    <cfRule type="cellIs" dxfId="1" priority="37404" operator="equal">
      <formula>1</formula>
    </cfRule>
  </conditionalFormatting>
  <conditionalFormatting sqref="D17161:K17161">
    <cfRule type="cellIs" dxfId="0" priority="37405" operator="equal">
      <formula>0</formula>
    </cfRule>
    <cfRule type="cellIs" dxfId="1" priority="37406" operator="equal">
      <formula>1</formula>
    </cfRule>
  </conditionalFormatting>
  <conditionalFormatting sqref="D17162:K17162">
    <cfRule type="cellIs" dxfId="0" priority="37407" operator="equal">
      <formula>0</formula>
    </cfRule>
    <cfRule type="cellIs" dxfId="1" priority="37408" operator="equal">
      <formula>1</formula>
    </cfRule>
  </conditionalFormatting>
  <conditionalFormatting sqref="D17163:K17163">
    <cfRule type="cellIs" dxfId="0" priority="37409" operator="equal">
      <formula>0</formula>
    </cfRule>
    <cfRule type="cellIs" dxfId="1" priority="37410" operator="equal">
      <formula>1</formula>
    </cfRule>
  </conditionalFormatting>
  <conditionalFormatting sqref="D17164:K17164">
    <cfRule type="cellIs" dxfId="0" priority="37411" operator="equal">
      <formula>0</formula>
    </cfRule>
    <cfRule type="cellIs" dxfId="1" priority="37412" operator="equal">
      <formula>1</formula>
    </cfRule>
  </conditionalFormatting>
  <conditionalFormatting sqref="D17165:K17165">
    <cfRule type="cellIs" dxfId="0" priority="37413" operator="equal">
      <formula>0</formula>
    </cfRule>
    <cfRule type="cellIs" dxfId="1" priority="37414" operator="equal">
      <formula>1</formula>
    </cfRule>
  </conditionalFormatting>
  <conditionalFormatting sqref="D17166:K17166">
    <cfRule type="cellIs" dxfId="0" priority="37415" operator="equal">
      <formula>0</formula>
    </cfRule>
    <cfRule type="cellIs" dxfId="1" priority="37416" operator="equal">
      <formula>1</formula>
    </cfRule>
  </conditionalFormatting>
  <conditionalFormatting sqref="D17167:K17167">
    <cfRule type="cellIs" dxfId="0" priority="37417" operator="equal">
      <formula>0</formula>
    </cfRule>
    <cfRule type="cellIs" dxfId="1" priority="37418" operator="equal">
      <formula>1</formula>
    </cfRule>
  </conditionalFormatting>
  <conditionalFormatting sqref="D17168">
    <cfRule type="colorScale" priority="37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6:K1716">
    <cfRule type="cellIs" dxfId="0" priority="3611" operator="equal">
      <formula>0</formula>
    </cfRule>
    <cfRule type="cellIs" dxfId="1" priority="3612" operator="equal">
      <formula>1</formula>
    </cfRule>
  </conditionalFormatting>
  <conditionalFormatting sqref="D1717">
    <cfRule type="colorScale" priority="3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71">
    <cfRule type="colorScale" priority="37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74:K17174">
    <cfRule type="cellIs" dxfId="0" priority="37435" operator="equal">
      <formula>0</formula>
    </cfRule>
    <cfRule type="cellIs" dxfId="1" priority="37436" operator="equal">
      <formula>1</formula>
    </cfRule>
  </conditionalFormatting>
  <conditionalFormatting sqref="D17175:K17175">
    <cfRule type="cellIs" dxfId="0" priority="37437" operator="equal">
      <formula>0</formula>
    </cfRule>
    <cfRule type="cellIs" dxfId="1" priority="37438" operator="equal">
      <formula>1</formula>
    </cfRule>
  </conditionalFormatting>
  <conditionalFormatting sqref="D17176:K17176">
    <cfRule type="cellIs" dxfId="0" priority="37439" operator="equal">
      <formula>0</formula>
    </cfRule>
    <cfRule type="cellIs" dxfId="1" priority="37440" operator="equal">
      <formula>1</formula>
    </cfRule>
  </conditionalFormatting>
  <conditionalFormatting sqref="D17177">
    <cfRule type="colorScale" priority="37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80">
    <cfRule type="colorScale" priority="37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83:K17183">
    <cfRule type="cellIs" dxfId="0" priority="37457" operator="equal">
      <formula>0</formula>
    </cfRule>
    <cfRule type="cellIs" dxfId="1" priority="37458" operator="equal">
      <formula>1</formula>
    </cfRule>
  </conditionalFormatting>
  <conditionalFormatting sqref="D17184:K17184">
    <cfRule type="cellIs" dxfId="0" priority="37459" operator="equal">
      <formula>0</formula>
    </cfRule>
    <cfRule type="cellIs" dxfId="1" priority="37460" operator="equal">
      <formula>1</formula>
    </cfRule>
  </conditionalFormatting>
  <conditionalFormatting sqref="D17185:K17185">
    <cfRule type="cellIs" dxfId="0" priority="37461" operator="equal">
      <formula>0</formula>
    </cfRule>
    <cfRule type="cellIs" dxfId="1" priority="37462" operator="equal">
      <formula>1</formula>
    </cfRule>
  </conditionalFormatting>
  <conditionalFormatting sqref="D17186:K17186">
    <cfRule type="cellIs" dxfId="0" priority="37463" operator="equal">
      <formula>0</formula>
    </cfRule>
    <cfRule type="cellIs" dxfId="1" priority="37464" operator="equal">
      <formula>1</formula>
    </cfRule>
  </conditionalFormatting>
  <conditionalFormatting sqref="D17187:K17187">
    <cfRule type="cellIs" dxfId="0" priority="37465" operator="equal">
      <formula>0</formula>
    </cfRule>
    <cfRule type="cellIs" dxfId="1" priority="37466" operator="equal">
      <formula>1</formula>
    </cfRule>
  </conditionalFormatting>
  <conditionalFormatting sqref="D17188:K17188">
    <cfRule type="cellIs" dxfId="0" priority="37467" operator="equal">
      <formula>0</formula>
    </cfRule>
    <cfRule type="cellIs" dxfId="1" priority="37468" operator="equal">
      <formula>1</formula>
    </cfRule>
  </conditionalFormatting>
  <conditionalFormatting sqref="D17189:K17189">
    <cfRule type="cellIs" dxfId="0" priority="37469" operator="equal">
      <formula>0</formula>
    </cfRule>
    <cfRule type="cellIs" dxfId="1" priority="37470" operator="equal">
      <formula>1</formula>
    </cfRule>
  </conditionalFormatting>
  <conditionalFormatting sqref="D17190:K17190">
    <cfRule type="cellIs" dxfId="0" priority="37471" operator="equal">
      <formula>0</formula>
    </cfRule>
    <cfRule type="cellIs" dxfId="1" priority="37472" operator="equal">
      <formula>1</formula>
    </cfRule>
  </conditionalFormatting>
  <conditionalFormatting sqref="D17191:K17191">
    <cfRule type="cellIs" dxfId="0" priority="37473" operator="equal">
      <formula>0</formula>
    </cfRule>
    <cfRule type="cellIs" dxfId="1" priority="37474" operator="equal">
      <formula>1</formula>
    </cfRule>
  </conditionalFormatting>
  <conditionalFormatting sqref="D17192:K17192">
    <cfRule type="cellIs" dxfId="0" priority="37475" operator="equal">
      <formula>0</formula>
    </cfRule>
    <cfRule type="cellIs" dxfId="1" priority="37476" operator="equal">
      <formula>1</formula>
    </cfRule>
  </conditionalFormatting>
  <conditionalFormatting sqref="D17193:K17193">
    <cfRule type="cellIs" dxfId="0" priority="37477" operator="equal">
      <formula>0</formula>
    </cfRule>
    <cfRule type="cellIs" dxfId="1" priority="37478" operator="equal">
      <formula>1</formula>
    </cfRule>
  </conditionalFormatting>
  <conditionalFormatting sqref="D17194:K17194">
    <cfRule type="cellIs" dxfId="0" priority="37479" operator="equal">
      <formula>0</formula>
    </cfRule>
    <cfRule type="cellIs" dxfId="1" priority="37480" operator="equal">
      <formula>1</formula>
    </cfRule>
  </conditionalFormatting>
  <conditionalFormatting sqref="D17195:K17195">
    <cfRule type="cellIs" dxfId="0" priority="37481" operator="equal">
      <formula>0</formula>
    </cfRule>
    <cfRule type="cellIs" dxfId="1" priority="37482" operator="equal">
      <formula>1</formula>
    </cfRule>
  </conditionalFormatting>
  <conditionalFormatting sqref="D17196">
    <cfRule type="colorScale" priority="37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99:K17199">
    <cfRule type="cellIs" dxfId="0" priority="37491" operator="equal">
      <formula>0</formula>
    </cfRule>
    <cfRule type="cellIs" dxfId="1" priority="37492" operator="equal">
      <formula>1</formula>
    </cfRule>
  </conditionalFormatting>
  <conditionalFormatting sqref="D171:K171">
    <cfRule type="cellIs" dxfId="0" priority="325" operator="equal">
      <formula>0</formula>
    </cfRule>
    <cfRule type="cellIs" dxfId="1" priority="326" operator="equal">
      <formula>1</formula>
    </cfRule>
  </conditionalFormatting>
  <conditionalFormatting sqref="D17200:K17200">
    <cfRule type="cellIs" dxfId="0" priority="37493" operator="equal">
      <formula>0</formula>
    </cfRule>
    <cfRule type="cellIs" dxfId="1" priority="37494" operator="equal">
      <formula>1</formula>
    </cfRule>
  </conditionalFormatting>
  <conditionalFormatting sqref="D17201:K17201">
    <cfRule type="cellIs" dxfId="0" priority="37495" operator="equal">
      <formula>0</formula>
    </cfRule>
    <cfRule type="cellIs" dxfId="1" priority="37496" operator="equal">
      <formula>1</formula>
    </cfRule>
  </conditionalFormatting>
  <conditionalFormatting sqref="D17202:K17202">
    <cfRule type="cellIs" dxfId="0" priority="37497" operator="equal">
      <formula>0</formula>
    </cfRule>
    <cfRule type="cellIs" dxfId="1" priority="37498" operator="equal">
      <formula>1</formula>
    </cfRule>
  </conditionalFormatting>
  <conditionalFormatting sqref="D17203:K17203">
    <cfRule type="cellIs" dxfId="0" priority="37499" operator="equal">
      <formula>0</formula>
    </cfRule>
    <cfRule type="cellIs" dxfId="1" priority="37500" operator="equal">
      <formula>1</formula>
    </cfRule>
  </conditionalFormatting>
  <conditionalFormatting sqref="D17204:K17204">
    <cfRule type="cellIs" dxfId="0" priority="37501" operator="equal">
      <formula>0</formula>
    </cfRule>
    <cfRule type="cellIs" dxfId="1" priority="37502" operator="equal">
      <formula>1</formula>
    </cfRule>
  </conditionalFormatting>
  <conditionalFormatting sqref="D17205:K17205">
    <cfRule type="cellIs" dxfId="0" priority="37503" operator="equal">
      <formula>0</formula>
    </cfRule>
    <cfRule type="cellIs" dxfId="1" priority="37504" operator="equal">
      <formula>1</formula>
    </cfRule>
  </conditionalFormatting>
  <conditionalFormatting sqref="D17206:K17206">
    <cfRule type="cellIs" dxfId="0" priority="37505" operator="equal">
      <formula>0</formula>
    </cfRule>
    <cfRule type="cellIs" dxfId="1" priority="37506" operator="equal">
      <formula>1</formula>
    </cfRule>
  </conditionalFormatting>
  <conditionalFormatting sqref="D17207:K17207">
    <cfRule type="cellIs" dxfId="0" priority="37507" operator="equal">
      <formula>0</formula>
    </cfRule>
    <cfRule type="cellIs" dxfId="1" priority="37508" operator="equal">
      <formula>1</formula>
    </cfRule>
  </conditionalFormatting>
  <conditionalFormatting sqref="D17208:K17208">
    <cfRule type="cellIs" dxfId="0" priority="37509" operator="equal">
      <formula>0</formula>
    </cfRule>
    <cfRule type="cellIs" dxfId="1" priority="37510" operator="equal">
      <formula>1</formula>
    </cfRule>
  </conditionalFormatting>
  <conditionalFormatting sqref="D17209:K17209">
    <cfRule type="cellIs" dxfId="0" priority="37511" operator="equal">
      <formula>0</formula>
    </cfRule>
    <cfRule type="cellIs" dxfId="1" priority="37512" operator="equal">
      <formula>1</formula>
    </cfRule>
  </conditionalFormatting>
  <conditionalFormatting sqref="D1720:K1720">
    <cfRule type="cellIs" dxfId="0" priority="3621" operator="equal">
      <formula>0</formula>
    </cfRule>
    <cfRule type="cellIs" dxfId="1" priority="3622" operator="equal">
      <formula>1</formula>
    </cfRule>
  </conditionalFormatting>
  <conditionalFormatting sqref="D17210:K17210">
    <cfRule type="cellIs" dxfId="0" priority="37513" operator="equal">
      <formula>0</formula>
    </cfRule>
    <cfRule type="cellIs" dxfId="1" priority="37514" operator="equal">
      <formula>1</formula>
    </cfRule>
  </conditionalFormatting>
  <conditionalFormatting sqref="D17211:K17211">
    <cfRule type="cellIs" dxfId="0" priority="37515" operator="equal">
      <formula>0</formula>
    </cfRule>
    <cfRule type="cellIs" dxfId="1" priority="37516" operator="equal">
      <formula>1</formula>
    </cfRule>
  </conditionalFormatting>
  <conditionalFormatting sqref="D17212:K17212">
    <cfRule type="cellIs" dxfId="0" priority="37517" operator="equal">
      <formula>0</formula>
    </cfRule>
    <cfRule type="cellIs" dxfId="1" priority="37518" operator="equal">
      <formula>1</formula>
    </cfRule>
  </conditionalFormatting>
  <conditionalFormatting sqref="D17213">
    <cfRule type="colorScale" priority="37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16">
    <cfRule type="colorScale" priority="37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19:K17219">
    <cfRule type="cellIs" dxfId="0" priority="37535" operator="equal">
      <formula>0</formula>
    </cfRule>
    <cfRule type="cellIs" dxfId="1" priority="37536" operator="equal">
      <formula>1</formula>
    </cfRule>
  </conditionalFormatting>
  <conditionalFormatting sqref="D1721:K1721">
    <cfRule type="cellIs" dxfId="0" priority="3623" operator="equal">
      <formula>0</formula>
    </cfRule>
    <cfRule type="cellIs" dxfId="1" priority="3624" operator="equal">
      <formula>1</formula>
    </cfRule>
  </conditionalFormatting>
  <conditionalFormatting sqref="D17220:K17220">
    <cfRule type="cellIs" dxfId="0" priority="37537" operator="equal">
      <formula>0</formula>
    </cfRule>
    <cfRule type="cellIs" dxfId="1" priority="37538" operator="equal">
      <formula>1</formula>
    </cfRule>
  </conditionalFormatting>
  <conditionalFormatting sqref="D17221:K17221">
    <cfRule type="cellIs" dxfId="0" priority="37539" operator="equal">
      <formula>0</formula>
    </cfRule>
    <cfRule type="cellIs" dxfId="1" priority="37540" operator="equal">
      <formula>1</formula>
    </cfRule>
  </conditionalFormatting>
  <conditionalFormatting sqref="D17222:K17222">
    <cfRule type="cellIs" dxfId="0" priority="37541" operator="equal">
      <formula>0</formula>
    </cfRule>
    <cfRule type="cellIs" dxfId="1" priority="37542" operator="equal">
      <formula>1</formula>
    </cfRule>
  </conditionalFormatting>
  <conditionalFormatting sqref="D17223:K17223">
    <cfRule type="cellIs" dxfId="0" priority="37543" operator="equal">
      <formula>0</formula>
    </cfRule>
    <cfRule type="cellIs" dxfId="1" priority="37544" operator="equal">
      <formula>1</formula>
    </cfRule>
  </conditionalFormatting>
  <conditionalFormatting sqref="D17224:K17224">
    <cfRule type="cellIs" dxfId="0" priority="37545" operator="equal">
      <formula>0</formula>
    </cfRule>
    <cfRule type="cellIs" dxfId="1" priority="37546" operator="equal">
      <formula>1</formula>
    </cfRule>
  </conditionalFormatting>
  <conditionalFormatting sqref="D17225:K17225">
    <cfRule type="cellIs" dxfId="0" priority="37547" operator="equal">
      <formula>0</formula>
    </cfRule>
    <cfRule type="cellIs" dxfId="1" priority="37548" operator="equal">
      <formula>1</formula>
    </cfRule>
  </conditionalFormatting>
  <conditionalFormatting sqref="D17226:K17226">
    <cfRule type="cellIs" dxfId="0" priority="37549" operator="equal">
      <formula>0</formula>
    </cfRule>
    <cfRule type="cellIs" dxfId="1" priority="37550" operator="equal">
      <formula>1</formula>
    </cfRule>
  </conditionalFormatting>
  <conditionalFormatting sqref="D17227:K17227">
    <cfRule type="cellIs" dxfId="0" priority="37551" operator="equal">
      <formula>0</formula>
    </cfRule>
    <cfRule type="cellIs" dxfId="1" priority="37552" operator="equal">
      <formula>1</formula>
    </cfRule>
  </conditionalFormatting>
  <conditionalFormatting sqref="D17228:K17228">
    <cfRule type="cellIs" dxfId="0" priority="37553" operator="equal">
      <formula>0</formula>
    </cfRule>
    <cfRule type="cellIs" dxfId="1" priority="37554" operator="equal">
      <formula>1</formula>
    </cfRule>
  </conditionalFormatting>
  <conditionalFormatting sqref="D17229:K17229">
    <cfRule type="cellIs" dxfId="0" priority="37555" operator="equal">
      <formula>0</formula>
    </cfRule>
    <cfRule type="cellIs" dxfId="1" priority="37556" operator="equal">
      <formula>1</formula>
    </cfRule>
  </conditionalFormatting>
  <conditionalFormatting sqref="D1722:K1722">
    <cfRule type="cellIs" dxfId="0" priority="3625" operator="equal">
      <formula>0</formula>
    </cfRule>
    <cfRule type="cellIs" dxfId="1" priority="3626" operator="equal">
      <formula>1</formula>
    </cfRule>
  </conditionalFormatting>
  <conditionalFormatting sqref="D17230:K17230">
    <cfRule type="cellIs" dxfId="0" priority="37557" operator="equal">
      <formula>0</formula>
    </cfRule>
    <cfRule type="cellIs" dxfId="1" priority="37558" operator="equal">
      <formula>1</formula>
    </cfRule>
  </conditionalFormatting>
  <conditionalFormatting sqref="D17231:K17231">
    <cfRule type="cellIs" dxfId="0" priority="37559" operator="equal">
      <formula>0</formula>
    </cfRule>
    <cfRule type="cellIs" dxfId="1" priority="37560" operator="equal">
      <formula>1</formula>
    </cfRule>
  </conditionalFormatting>
  <conditionalFormatting sqref="D17232:K17232">
    <cfRule type="cellIs" dxfId="0" priority="37561" operator="equal">
      <formula>0</formula>
    </cfRule>
    <cfRule type="cellIs" dxfId="1" priority="37562" operator="equal">
      <formula>1</formula>
    </cfRule>
  </conditionalFormatting>
  <conditionalFormatting sqref="D17233">
    <cfRule type="colorScale" priority="37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36">
    <cfRule type="colorScale" priority="37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39:K17239">
    <cfRule type="cellIs" dxfId="0" priority="37579" operator="equal">
      <formula>0</formula>
    </cfRule>
    <cfRule type="cellIs" dxfId="1" priority="37580" operator="equal">
      <formula>1</formula>
    </cfRule>
  </conditionalFormatting>
  <conditionalFormatting sqref="D1723:K1723">
    <cfRule type="cellIs" dxfId="0" priority="3627" operator="equal">
      <formula>0</formula>
    </cfRule>
    <cfRule type="cellIs" dxfId="1" priority="3628" operator="equal">
      <formula>1</formula>
    </cfRule>
  </conditionalFormatting>
  <conditionalFormatting sqref="D17240:K17240">
    <cfRule type="cellIs" dxfId="0" priority="37581" operator="equal">
      <formula>0</formula>
    </cfRule>
    <cfRule type="cellIs" dxfId="1" priority="37582" operator="equal">
      <formula>1</formula>
    </cfRule>
  </conditionalFormatting>
  <conditionalFormatting sqref="D17241:K17241">
    <cfRule type="cellIs" dxfId="0" priority="37583" operator="equal">
      <formula>0</formula>
    </cfRule>
    <cfRule type="cellIs" dxfId="1" priority="37584" operator="equal">
      <formula>1</formula>
    </cfRule>
  </conditionalFormatting>
  <conditionalFormatting sqref="D17242:K17242">
    <cfRule type="cellIs" dxfId="0" priority="37585" operator="equal">
      <formula>0</formula>
    </cfRule>
    <cfRule type="cellIs" dxfId="1" priority="37586" operator="equal">
      <formula>1</formula>
    </cfRule>
  </conditionalFormatting>
  <conditionalFormatting sqref="D17243:K17243">
    <cfRule type="cellIs" dxfId="0" priority="37587" operator="equal">
      <formula>0</formula>
    </cfRule>
    <cfRule type="cellIs" dxfId="1" priority="37588" operator="equal">
      <formula>1</formula>
    </cfRule>
  </conditionalFormatting>
  <conditionalFormatting sqref="D17244:K17244">
    <cfRule type="cellIs" dxfId="0" priority="37589" operator="equal">
      <formula>0</formula>
    </cfRule>
    <cfRule type="cellIs" dxfId="1" priority="37590" operator="equal">
      <formula>1</formula>
    </cfRule>
  </conditionalFormatting>
  <conditionalFormatting sqref="D17245:K17245">
    <cfRule type="cellIs" dxfId="0" priority="37591" operator="equal">
      <formula>0</formula>
    </cfRule>
    <cfRule type="cellIs" dxfId="1" priority="37592" operator="equal">
      <formula>1</formula>
    </cfRule>
  </conditionalFormatting>
  <conditionalFormatting sqref="D17246:K17246">
    <cfRule type="cellIs" dxfId="0" priority="37593" operator="equal">
      <formula>0</formula>
    </cfRule>
    <cfRule type="cellIs" dxfId="1" priority="37594" operator="equal">
      <formula>1</formula>
    </cfRule>
  </conditionalFormatting>
  <conditionalFormatting sqref="D17247:K17247">
    <cfRule type="cellIs" dxfId="0" priority="37595" operator="equal">
      <formula>0</formula>
    </cfRule>
    <cfRule type="cellIs" dxfId="1" priority="37596" operator="equal">
      <formula>1</formula>
    </cfRule>
  </conditionalFormatting>
  <conditionalFormatting sqref="D17248:K17248">
    <cfRule type="cellIs" dxfId="0" priority="37597" operator="equal">
      <formula>0</formula>
    </cfRule>
    <cfRule type="cellIs" dxfId="1" priority="37598" operator="equal">
      <formula>1</formula>
    </cfRule>
  </conditionalFormatting>
  <conditionalFormatting sqref="D17249:K17249">
    <cfRule type="cellIs" dxfId="0" priority="37599" operator="equal">
      <formula>0</formula>
    </cfRule>
    <cfRule type="cellIs" dxfId="1" priority="37600" operator="equal">
      <formula>1</formula>
    </cfRule>
  </conditionalFormatting>
  <conditionalFormatting sqref="D1724:K1724">
    <cfRule type="cellIs" dxfId="0" priority="3629" operator="equal">
      <formula>0</formula>
    </cfRule>
    <cfRule type="cellIs" dxfId="1" priority="3630" operator="equal">
      <formula>1</formula>
    </cfRule>
  </conditionalFormatting>
  <conditionalFormatting sqref="D17250:K17250">
    <cfRule type="cellIs" dxfId="0" priority="37601" operator="equal">
      <formula>0</formula>
    </cfRule>
    <cfRule type="cellIs" dxfId="1" priority="37602" operator="equal">
      <formula>1</formula>
    </cfRule>
  </conditionalFormatting>
  <conditionalFormatting sqref="D17251:K17251">
    <cfRule type="cellIs" dxfId="0" priority="37603" operator="equal">
      <formula>0</formula>
    </cfRule>
    <cfRule type="cellIs" dxfId="1" priority="37604" operator="equal">
      <formula>1</formula>
    </cfRule>
  </conditionalFormatting>
  <conditionalFormatting sqref="D17252:K17252">
    <cfRule type="cellIs" dxfId="0" priority="37605" operator="equal">
      <formula>0</formula>
    </cfRule>
    <cfRule type="cellIs" dxfId="1" priority="37606" operator="equal">
      <formula>1</formula>
    </cfRule>
  </conditionalFormatting>
  <conditionalFormatting sqref="D17253:K17253">
    <cfRule type="cellIs" dxfId="0" priority="37607" operator="equal">
      <formula>0</formula>
    </cfRule>
    <cfRule type="cellIs" dxfId="1" priority="37608" operator="equal">
      <formula>1</formula>
    </cfRule>
  </conditionalFormatting>
  <conditionalFormatting sqref="D17254:K17254">
    <cfRule type="cellIs" dxfId="0" priority="37609" operator="equal">
      <formula>0</formula>
    </cfRule>
    <cfRule type="cellIs" dxfId="1" priority="37610" operator="equal">
      <formula>1</formula>
    </cfRule>
  </conditionalFormatting>
  <conditionalFormatting sqref="D17255:K17255">
    <cfRule type="cellIs" dxfId="0" priority="37611" operator="equal">
      <formula>0</formula>
    </cfRule>
    <cfRule type="cellIs" dxfId="1" priority="37612" operator="equal">
      <formula>1</formula>
    </cfRule>
  </conditionalFormatting>
  <conditionalFormatting sqref="D17256:K17256">
    <cfRule type="cellIs" dxfId="0" priority="37613" operator="equal">
      <formula>0</formula>
    </cfRule>
    <cfRule type="cellIs" dxfId="1" priority="37614" operator="equal">
      <formula>1</formula>
    </cfRule>
  </conditionalFormatting>
  <conditionalFormatting sqref="D17257:K17257">
    <cfRule type="cellIs" dxfId="0" priority="37615" operator="equal">
      <formula>0</formula>
    </cfRule>
    <cfRule type="cellIs" dxfId="1" priority="37616" operator="equal">
      <formula>1</formula>
    </cfRule>
  </conditionalFormatting>
  <conditionalFormatting sqref="D17258">
    <cfRule type="colorScale" priority="37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5:K1725">
    <cfRule type="cellIs" dxfId="0" priority="3631" operator="equal">
      <formula>0</formula>
    </cfRule>
    <cfRule type="cellIs" dxfId="1" priority="3632" operator="equal">
      <formula>1</formula>
    </cfRule>
  </conditionalFormatting>
  <conditionalFormatting sqref="D17261:K17261">
    <cfRule type="cellIs" dxfId="0" priority="37625" operator="equal">
      <formula>0</formula>
    </cfRule>
    <cfRule type="cellIs" dxfId="1" priority="37626" operator="equal">
      <formula>1</formula>
    </cfRule>
  </conditionalFormatting>
  <conditionalFormatting sqref="D17262:K17262">
    <cfRule type="cellIs" dxfId="0" priority="37627" operator="equal">
      <formula>0</formula>
    </cfRule>
    <cfRule type="cellIs" dxfId="1" priority="37628" operator="equal">
      <formula>1</formula>
    </cfRule>
  </conditionalFormatting>
  <conditionalFormatting sqref="D17263:K17263">
    <cfRule type="cellIs" dxfId="0" priority="37629" operator="equal">
      <formula>0</formula>
    </cfRule>
    <cfRule type="cellIs" dxfId="1" priority="37630" operator="equal">
      <formula>1</formula>
    </cfRule>
  </conditionalFormatting>
  <conditionalFormatting sqref="D17264:K17264">
    <cfRule type="cellIs" dxfId="0" priority="37631" operator="equal">
      <formula>0</formula>
    </cfRule>
    <cfRule type="cellIs" dxfId="1" priority="37632" operator="equal">
      <formula>1</formula>
    </cfRule>
  </conditionalFormatting>
  <conditionalFormatting sqref="D17265:K17265">
    <cfRule type="cellIs" dxfId="0" priority="37633" operator="equal">
      <formula>0</formula>
    </cfRule>
    <cfRule type="cellIs" dxfId="1" priority="37634" operator="equal">
      <formula>1</formula>
    </cfRule>
  </conditionalFormatting>
  <conditionalFormatting sqref="D17266:K17266">
    <cfRule type="cellIs" dxfId="0" priority="37635" operator="equal">
      <formula>0</formula>
    </cfRule>
    <cfRule type="cellIs" dxfId="1" priority="37636" operator="equal">
      <formula>1</formula>
    </cfRule>
  </conditionalFormatting>
  <conditionalFormatting sqref="D17267:K17267">
    <cfRule type="cellIs" dxfId="0" priority="37637" operator="equal">
      <formula>0</formula>
    </cfRule>
    <cfRule type="cellIs" dxfId="1" priority="37638" operator="equal">
      <formula>1</formula>
    </cfRule>
  </conditionalFormatting>
  <conditionalFormatting sqref="D17268:K17268">
    <cfRule type="cellIs" dxfId="0" priority="37639" operator="equal">
      <formula>0</formula>
    </cfRule>
    <cfRule type="cellIs" dxfId="1" priority="37640" operator="equal">
      <formula>1</formula>
    </cfRule>
  </conditionalFormatting>
  <conditionalFormatting sqref="D17269:K17269">
    <cfRule type="cellIs" dxfId="0" priority="37641" operator="equal">
      <formula>0</formula>
    </cfRule>
    <cfRule type="cellIs" dxfId="1" priority="37642" operator="equal">
      <formula>1</formula>
    </cfRule>
  </conditionalFormatting>
  <conditionalFormatting sqref="D1726:K1726">
    <cfRule type="cellIs" dxfId="0" priority="3633" operator="equal">
      <formula>0</formula>
    </cfRule>
    <cfRule type="cellIs" dxfId="1" priority="3634" operator="equal">
      <formula>1</formula>
    </cfRule>
  </conditionalFormatting>
  <conditionalFormatting sqref="D17270:K17270">
    <cfRule type="cellIs" dxfId="0" priority="37643" operator="equal">
      <formula>0</formula>
    </cfRule>
    <cfRule type="cellIs" dxfId="1" priority="37644" operator="equal">
      <formula>1</formula>
    </cfRule>
  </conditionalFormatting>
  <conditionalFormatting sqref="D17271:K17271">
    <cfRule type="cellIs" dxfId="0" priority="37645" operator="equal">
      <formula>0</formula>
    </cfRule>
    <cfRule type="cellIs" dxfId="1" priority="37646" operator="equal">
      <formula>1</formula>
    </cfRule>
  </conditionalFormatting>
  <conditionalFormatting sqref="D17272:K17272">
    <cfRule type="cellIs" dxfId="0" priority="37647" operator="equal">
      <formula>0</formula>
    </cfRule>
    <cfRule type="cellIs" dxfId="1" priority="37648" operator="equal">
      <formula>1</formula>
    </cfRule>
  </conditionalFormatting>
  <conditionalFormatting sqref="D17273:K17273">
    <cfRule type="cellIs" dxfId="0" priority="37649" operator="equal">
      <formula>0</formula>
    </cfRule>
    <cfRule type="cellIs" dxfId="1" priority="37650" operator="equal">
      <formula>1</formula>
    </cfRule>
  </conditionalFormatting>
  <conditionalFormatting sqref="D17274:K17274">
    <cfRule type="cellIs" dxfId="0" priority="37651" operator="equal">
      <formula>0</formula>
    </cfRule>
    <cfRule type="cellIs" dxfId="1" priority="37652" operator="equal">
      <formula>1</formula>
    </cfRule>
  </conditionalFormatting>
  <conditionalFormatting sqref="D17275:K17275">
    <cfRule type="cellIs" dxfId="0" priority="37653" operator="equal">
      <formula>0</formula>
    </cfRule>
    <cfRule type="cellIs" dxfId="1" priority="37654" operator="equal">
      <formula>1</formula>
    </cfRule>
  </conditionalFormatting>
  <conditionalFormatting sqref="D17276:K17276">
    <cfRule type="cellIs" dxfId="0" priority="37655" operator="equal">
      <formula>0</formula>
    </cfRule>
    <cfRule type="cellIs" dxfId="1" priority="37656" operator="equal">
      <formula>1</formula>
    </cfRule>
  </conditionalFormatting>
  <conditionalFormatting sqref="D17277:K17277">
    <cfRule type="cellIs" dxfId="0" priority="37657" operator="equal">
      <formula>0</formula>
    </cfRule>
    <cfRule type="cellIs" dxfId="1" priority="37658" operator="equal">
      <formula>1</formula>
    </cfRule>
  </conditionalFormatting>
  <conditionalFormatting sqref="D17278:K17278">
    <cfRule type="cellIs" dxfId="0" priority="37659" operator="equal">
      <formula>0</formula>
    </cfRule>
    <cfRule type="cellIs" dxfId="1" priority="37660" operator="equal">
      <formula>1</formula>
    </cfRule>
  </conditionalFormatting>
  <conditionalFormatting sqref="D17279:K17279">
    <cfRule type="cellIs" dxfId="0" priority="37661" operator="equal">
      <formula>0</formula>
    </cfRule>
    <cfRule type="cellIs" dxfId="1" priority="37662" operator="equal">
      <formula>1</formula>
    </cfRule>
  </conditionalFormatting>
  <conditionalFormatting sqref="D1727:K1727">
    <cfRule type="cellIs" dxfId="0" priority="3635" operator="equal">
      <formula>0</formula>
    </cfRule>
    <cfRule type="cellIs" dxfId="1" priority="3636" operator="equal">
      <formula>1</formula>
    </cfRule>
  </conditionalFormatting>
  <conditionalFormatting sqref="D17280">
    <cfRule type="colorScale" priority="37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83:K17283">
    <cfRule type="cellIs" dxfId="0" priority="37671" operator="equal">
      <formula>0</formula>
    </cfRule>
    <cfRule type="cellIs" dxfId="1" priority="37672" operator="equal">
      <formula>1</formula>
    </cfRule>
  </conditionalFormatting>
  <conditionalFormatting sqref="D17284:K17284">
    <cfRule type="cellIs" dxfId="0" priority="37673" operator="equal">
      <formula>0</formula>
    </cfRule>
    <cfRule type="cellIs" dxfId="1" priority="37674" operator="equal">
      <formula>1</formula>
    </cfRule>
  </conditionalFormatting>
  <conditionalFormatting sqref="D17285">
    <cfRule type="colorScale" priority="37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88">
    <cfRule type="colorScale" priority="37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8:K1728">
    <cfRule type="cellIs" dxfId="0" priority="3637" operator="equal">
      <formula>0</formula>
    </cfRule>
    <cfRule type="cellIs" dxfId="1" priority="3638" operator="equal">
      <formula>1</formula>
    </cfRule>
  </conditionalFormatting>
  <conditionalFormatting sqref="D17291:K17291">
    <cfRule type="cellIs" dxfId="0" priority="37691" operator="equal">
      <formula>0</formula>
    </cfRule>
    <cfRule type="cellIs" dxfId="1" priority="37692" operator="equal">
      <formula>1</formula>
    </cfRule>
  </conditionalFormatting>
  <conditionalFormatting sqref="D17292:K17292">
    <cfRule type="cellIs" dxfId="0" priority="37693" operator="equal">
      <formula>0</formula>
    </cfRule>
    <cfRule type="cellIs" dxfId="1" priority="37694" operator="equal">
      <formula>1</formula>
    </cfRule>
  </conditionalFormatting>
  <conditionalFormatting sqref="D17293:K17293">
    <cfRule type="cellIs" dxfId="0" priority="37695" operator="equal">
      <formula>0</formula>
    </cfRule>
    <cfRule type="cellIs" dxfId="1" priority="37696" operator="equal">
      <formula>1</formula>
    </cfRule>
  </conditionalFormatting>
  <conditionalFormatting sqref="D17294:K17294">
    <cfRule type="cellIs" dxfId="0" priority="37697" operator="equal">
      <formula>0</formula>
    </cfRule>
    <cfRule type="cellIs" dxfId="1" priority="37698" operator="equal">
      <formula>1</formula>
    </cfRule>
  </conditionalFormatting>
  <conditionalFormatting sqref="D17295:K17295">
    <cfRule type="cellIs" dxfId="0" priority="37699" operator="equal">
      <formula>0</formula>
    </cfRule>
    <cfRule type="cellIs" dxfId="1" priority="37700" operator="equal">
      <formula>1</formula>
    </cfRule>
  </conditionalFormatting>
  <conditionalFormatting sqref="D17296:K17296">
    <cfRule type="cellIs" dxfId="0" priority="37701" operator="equal">
      <formula>0</formula>
    </cfRule>
    <cfRule type="cellIs" dxfId="1" priority="37702" operator="equal">
      <formula>1</formula>
    </cfRule>
  </conditionalFormatting>
  <conditionalFormatting sqref="D17297:K17297">
    <cfRule type="cellIs" dxfId="0" priority="37703" operator="equal">
      <formula>0</formula>
    </cfRule>
    <cfRule type="cellIs" dxfId="1" priority="37704" operator="equal">
      <formula>1</formula>
    </cfRule>
  </conditionalFormatting>
  <conditionalFormatting sqref="D17298:K17298">
    <cfRule type="cellIs" dxfId="0" priority="37705" operator="equal">
      <formula>0</formula>
    </cfRule>
    <cfRule type="cellIs" dxfId="1" priority="37706" operator="equal">
      <formula>1</formula>
    </cfRule>
  </conditionalFormatting>
  <conditionalFormatting sqref="D17299:K17299">
    <cfRule type="cellIs" dxfId="0" priority="37707" operator="equal">
      <formula>0</formula>
    </cfRule>
    <cfRule type="cellIs" dxfId="1" priority="37708" operator="equal">
      <formula>1</formula>
    </cfRule>
  </conditionalFormatting>
  <conditionalFormatting sqref="D1729:K1729">
    <cfRule type="cellIs" dxfId="0" priority="3639" operator="equal">
      <formula>0</formula>
    </cfRule>
    <cfRule type="cellIs" dxfId="1" priority="3640" operator="equal">
      <formula>1</formula>
    </cfRule>
  </conditionalFormatting>
  <conditionalFormatting sqref="D172:K172">
    <cfRule type="cellIs" dxfId="0" priority="327" operator="equal">
      <formula>0</formula>
    </cfRule>
    <cfRule type="cellIs" dxfId="1" priority="328" operator="equal">
      <formula>1</formula>
    </cfRule>
  </conditionalFormatting>
  <conditionalFormatting sqref="D17300:K17300">
    <cfRule type="cellIs" dxfId="0" priority="37709" operator="equal">
      <formula>0</formula>
    </cfRule>
    <cfRule type="cellIs" dxfId="1" priority="37710" operator="equal">
      <formula>1</formula>
    </cfRule>
  </conditionalFormatting>
  <conditionalFormatting sqref="D17301:K17301">
    <cfRule type="cellIs" dxfId="0" priority="37711" operator="equal">
      <formula>0</formula>
    </cfRule>
    <cfRule type="cellIs" dxfId="1" priority="37712" operator="equal">
      <formula>1</formula>
    </cfRule>
  </conditionalFormatting>
  <conditionalFormatting sqref="D17302:K17302">
    <cfRule type="cellIs" dxfId="0" priority="37713" operator="equal">
      <formula>0</formula>
    </cfRule>
    <cfRule type="cellIs" dxfId="1" priority="37714" operator="equal">
      <formula>1</formula>
    </cfRule>
  </conditionalFormatting>
  <conditionalFormatting sqref="D17303:K17303">
    <cfRule type="cellIs" dxfId="0" priority="37715" operator="equal">
      <formula>0</formula>
    </cfRule>
    <cfRule type="cellIs" dxfId="1" priority="37716" operator="equal">
      <formula>1</formula>
    </cfRule>
  </conditionalFormatting>
  <conditionalFormatting sqref="D17304:K17304">
    <cfRule type="cellIs" dxfId="0" priority="37717" operator="equal">
      <formula>0</formula>
    </cfRule>
    <cfRule type="cellIs" dxfId="1" priority="37718" operator="equal">
      <formula>1</formula>
    </cfRule>
  </conditionalFormatting>
  <conditionalFormatting sqref="D17305:K17305">
    <cfRule type="cellIs" dxfId="0" priority="37719" operator="equal">
      <formula>0</formula>
    </cfRule>
    <cfRule type="cellIs" dxfId="1" priority="37720" operator="equal">
      <formula>1</formula>
    </cfRule>
  </conditionalFormatting>
  <conditionalFormatting sqref="D17306:K17306">
    <cfRule type="cellIs" dxfId="0" priority="37721" operator="equal">
      <formula>0</formula>
    </cfRule>
    <cfRule type="cellIs" dxfId="1" priority="37722" operator="equal">
      <formula>1</formula>
    </cfRule>
  </conditionalFormatting>
  <conditionalFormatting sqref="D17307:K17307">
    <cfRule type="cellIs" dxfId="0" priority="37723" operator="equal">
      <formula>0</formula>
    </cfRule>
    <cfRule type="cellIs" dxfId="1" priority="37724" operator="equal">
      <formula>1</formula>
    </cfRule>
  </conditionalFormatting>
  <conditionalFormatting sqref="D17308">
    <cfRule type="colorScale" priority="37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0:K1730">
    <cfRule type="cellIs" dxfId="0" priority="3641" operator="equal">
      <formula>0</formula>
    </cfRule>
    <cfRule type="cellIs" dxfId="1" priority="3642" operator="equal">
      <formula>1</formula>
    </cfRule>
  </conditionalFormatting>
  <conditionalFormatting sqref="D17311:K17311">
    <cfRule type="cellIs" dxfId="0" priority="37733" operator="equal">
      <formula>0</formula>
    </cfRule>
    <cfRule type="cellIs" dxfId="1" priority="37734" operator="equal">
      <formula>1</formula>
    </cfRule>
  </conditionalFormatting>
  <conditionalFormatting sqref="D17312:K17312">
    <cfRule type="cellIs" dxfId="0" priority="37735" operator="equal">
      <formula>0</formula>
    </cfRule>
    <cfRule type="cellIs" dxfId="1" priority="37736" operator="equal">
      <formula>1</formula>
    </cfRule>
  </conditionalFormatting>
  <conditionalFormatting sqref="D17313:K17313">
    <cfRule type="cellIs" dxfId="0" priority="37737" operator="equal">
      <formula>0</formula>
    </cfRule>
    <cfRule type="cellIs" dxfId="1" priority="37738" operator="equal">
      <formula>1</formula>
    </cfRule>
  </conditionalFormatting>
  <conditionalFormatting sqref="D17314:K17314">
    <cfRule type="cellIs" dxfId="0" priority="37739" operator="equal">
      <formula>0</formula>
    </cfRule>
    <cfRule type="cellIs" dxfId="1" priority="37740" operator="equal">
      <formula>1</formula>
    </cfRule>
  </conditionalFormatting>
  <conditionalFormatting sqref="D17315:K17315">
    <cfRule type="cellIs" dxfId="0" priority="37741" operator="equal">
      <formula>0</formula>
    </cfRule>
    <cfRule type="cellIs" dxfId="1" priority="37742" operator="equal">
      <formula>1</formula>
    </cfRule>
  </conditionalFormatting>
  <conditionalFormatting sqref="D17316:K17316">
    <cfRule type="cellIs" dxfId="0" priority="37743" operator="equal">
      <formula>0</formula>
    </cfRule>
    <cfRule type="cellIs" dxfId="1" priority="37744" operator="equal">
      <formula>1</formula>
    </cfRule>
  </conditionalFormatting>
  <conditionalFormatting sqref="D17317:K17317">
    <cfRule type="cellIs" dxfId="0" priority="37745" operator="equal">
      <formula>0</formula>
    </cfRule>
    <cfRule type="cellIs" dxfId="1" priority="37746" operator="equal">
      <formula>1</formula>
    </cfRule>
  </conditionalFormatting>
  <conditionalFormatting sqref="D17318:K17318">
    <cfRule type="cellIs" dxfId="0" priority="37747" operator="equal">
      <formula>0</formula>
    </cfRule>
    <cfRule type="cellIs" dxfId="1" priority="37748" operator="equal">
      <formula>1</formula>
    </cfRule>
  </conditionalFormatting>
  <conditionalFormatting sqref="D17319:K17319">
    <cfRule type="cellIs" dxfId="0" priority="37749" operator="equal">
      <formula>0</formula>
    </cfRule>
    <cfRule type="cellIs" dxfId="1" priority="37750" operator="equal">
      <formula>1</formula>
    </cfRule>
  </conditionalFormatting>
  <conditionalFormatting sqref="D1731:K1731">
    <cfRule type="cellIs" dxfId="0" priority="3643" operator="equal">
      <formula>0</formula>
    </cfRule>
    <cfRule type="cellIs" dxfId="1" priority="3644" operator="equal">
      <formula>1</formula>
    </cfRule>
  </conditionalFormatting>
  <conditionalFormatting sqref="D17320:K17320">
    <cfRule type="cellIs" dxfId="0" priority="37751" operator="equal">
      <formula>0</formula>
    </cfRule>
    <cfRule type="cellIs" dxfId="1" priority="37752" operator="equal">
      <formula>1</formula>
    </cfRule>
  </conditionalFormatting>
  <conditionalFormatting sqref="D17321:K17321">
    <cfRule type="cellIs" dxfId="0" priority="37753" operator="equal">
      <formula>0</formula>
    </cfRule>
    <cfRule type="cellIs" dxfId="1" priority="37754" operator="equal">
      <formula>1</formula>
    </cfRule>
  </conditionalFormatting>
  <conditionalFormatting sqref="D17322:K17322">
    <cfRule type="cellIs" dxfId="0" priority="37755" operator="equal">
      <formula>0</formula>
    </cfRule>
    <cfRule type="cellIs" dxfId="1" priority="37756" operator="equal">
      <formula>1</formula>
    </cfRule>
  </conditionalFormatting>
  <conditionalFormatting sqref="D17323:K17323">
    <cfRule type="cellIs" dxfId="0" priority="37757" operator="equal">
      <formula>0</formula>
    </cfRule>
    <cfRule type="cellIs" dxfId="1" priority="37758" operator="equal">
      <formula>1</formula>
    </cfRule>
  </conditionalFormatting>
  <conditionalFormatting sqref="D17324:K17324">
    <cfRule type="cellIs" dxfId="0" priority="37759" operator="equal">
      <formula>0</formula>
    </cfRule>
    <cfRule type="cellIs" dxfId="1" priority="37760" operator="equal">
      <formula>1</formula>
    </cfRule>
  </conditionalFormatting>
  <conditionalFormatting sqref="D17325:K17325">
    <cfRule type="cellIs" dxfId="0" priority="37761" operator="equal">
      <formula>0</formula>
    </cfRule>
    <cfRule type="cellIs" dxfId="1" priority="37762" operator="equal">
      <formula>1</formula>
    </cfRule>
  </conditionalFormatting>
  <conditionalFormatting sqref="D17326:K17326">
    <cfRule type="cellIs" dxfId="0" priority="37763" operator="equal">
      <formula>0</formula>
    </cfRule>
    <cfRule type="cellIs" dxfId="1" priority="37764" operator="equal">
      <formula>1</formula>
    </cfRule>
  </conditionalFormatting>
  <conditionalFormatting sqref="D17327:K17327">
    <cfRule type="cellIs" dxfId="0" priority="37765" operator="equal">
      <formula>0</formula>
    </cfRule>
    <cfRule type="cellIs" dxfId="1" priority="37766" operator="equal">
      <formula>1</formula>
    </cfRule>
  </conditionalFormatting>
  <conditionalFormatting sqref="D17328:K17328">
    <cfRule type="cellIs" dxfId="0" priority="37767" operator="equal">
      <formula>0</formula>
    </cfRule>
    <cfRule type="cellIs" dxfId="1" priority="37768" operator="equal">
      <formula>1</formula>
    </cfRule>
  </conditionalFormatting>
  <conditionalFormatting sqref="D17329">
    <cfRule type="colorScale" priority="37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2:K1732">
    <cfRule type="cellIs" dxfId="0" priority="3645" operator="equal">
      <formula>0</formula>
    </cfRule>
    <cfRule type="cellIs" dxfId="1" priority="3646" operator="equal">
      <formula>1</formula>
    </cfRule>
  </conditionalFormatting>
  <conditionalFormatting sqref="D17332">
    <cfRule type="colorScale" priority="37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35:K17335">
    <cfRule type="cellIs" dxfId="0" priority="37785" operator="equal">
      <formula>0</formula>
    </cfRule>
    <cfRule type="cellIs" dxfId="1" priority="37786" operator="equal">
      <formula>1</formula>
    </cfRule>
  </conditionalFormatting>
  <conditionalFormatting sqref="D17336:K17336">
    <cfRule type="cellIs" dxfId="0" priority="37787" operator="equal">
      <formula>0</formula>
    </cfRule>
    <cfRule type="cellIs" dxfId="1" priority="37788" operator="equal">
      <formula>1</formula>
    </cfRule>
  </conditionalFormatting>
  <conditionalFormatting sqref="D17337">
    <cfRule type="colorScale" priority="37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3:K1733">
    <cfRule type="cellIs" dxfId="0" priority="3647" operator="equal">
      <formula>0</formula>
    </cfRule>
    <cfRule type="cellIs" dxfId="1" priority="3648" operator="equal">
      <formula>1</formula>
    </cfRule>
  </conditionalFormatting>
  <conditionalFormatting sqref="D17340">
    <cfRule type="colorScale" priority="37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43:K17343">
    <cfRule type="cellIs" dxfId="0" priority="37805" operator="equal">
      <formula>0</formula>
    </cfRule>
    <cfRule type="cellIs" dxfId="1" priority="37806" operator="equal">
      <formula>1</formula>
    </cfRule>
  </conditionalFormatting>
  <conditionalFormatting sqref="D17344:K17344">
    <cfRule type="cellIs" dxfId="0" priority="37807" operator="equal">
      <formula>0</formula>
    </cfRule>
    <cfRule type="cellIs" dxfId="1" priority="37808" operator="equal">
      <formula>1</formula>
    </cfRule>
  </conditionalFormatting>
  <conditionalFormatting sqref="D17345:K17345">
    <cfRule type="cellIs" dxfId="0" priority="37809" operator="equal">
      <formula>0</formula>
    </cfRule>
    <cfRule type="cellIs" dxfId="1" priority="37810" operator="equal">
      <formula>1</formula>
    </cfRule>
  </conditionalFormatting>
  <conditionalFormatting sqref="D17346:K17346">
    <cfRule type="cellIs" dxfId="0" priority="37811" operator="equal">
      <formula>0</formula>
    </cfRule>
    <cfRule type="cellIs" dxfId="1" priority="37812" operator="equal">
      <formula>1</formula>
    </cfRule>
  </conditionalFormatting>
  <conditionalFormatting sqref="D17347:K17347">
    <cfRule type="cellIs" dxfId="0" priority="37813" operator="equal">
      <formula>0</formula>
    </cfRule>
    <cfRule type="cellIs" dxfId="1" priority="37814" operator="equal">
      <formula>1</formula>
    </cfRule>
  </conditionalFormatting>
  <conditionalFormatting sqref="D17348:K17348">
    <cfRule type="cellIs" dxfId="0" priority="37815" operator="equal">
      <formula>0</formula>
    </cfRule>
    <cfRule type="cellIs" dxfId="1" priority="37816" operator="equal">
      <formula>1</formula>
    </cfRule>
  </conditionalFormatting>
  <conditionalFormatting sqref="D17349">
    <cfRule type="colorScale" priority="37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4:K1734">
    <cfRule type="cellIs" dxfId="0" priority="3649" operator="equal">
      <formula>0</formula>
    </cfRule>
    <cfRule type="cellIs" dxfId="1" priority="3650" operator="equal">
      <formula>1</formula>
    </cfRule>
  </conditionalFormatting>
  <conditionalFormatting sqref="D17352">
    <cfRule type="colorScale" priority="37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55:K17355">
    <cfRule type="cellIs" dxfId="0" priority="37833" operator="equal">
      <formula>0</formula>
    </cfRule>
    <cfRule type="cellIs" dxfId="1" priority="37834" operator="equal">
      <formula>1</formula>
    </cfRule>
  </conditionalFormatting>
  <conditionalFormatting sqref="D17356:K17356">
    <cfRule type="cellIs" dxfId="0" priority="37835" operator="equal">
      <formula>0</formula>
    </cfRule>
    <cfRule type="cellIs" dxfId="1" priority="37836" operator="equal">
      <formula>1</formula>
    </cfRule>
  </conditionalFormatting>
  <conditionalFormatting sqref="D17357:K17357">
    <cfRule type="cellIs" dxfId="0" priority="37837" operator="equal">
      <formula>0</formula>
    </cfRule>
    <cfRule type="cellIs" dxfId="1" priority="37838" operator="equal">
      <formula>1</formula>
    </cfRule>
  </conditionalFormatting>
  <conditionalFormatting sqref="D17358:K17358">
    <cfRule type="cellIs" dxfId="0" priority="37839" operator="equal">
      <formula>0</formula>
    </cfRule>
    <cfRule type="cellIs" dxfId="1" priority="37840" operator="equal">
      <formula>1</formula>
    </cfRule>
  </conditionalFormatting>
  <conditionalFormatting sqref="D17359:K17359">
    <cfRule type="cellIs" dxfId="0" priority="37841" operator="equal">
      <formula>0</formula>
    </cfRule>
    <cfRule type="cellIs" dxfId="1" priority="37842" operator="equal">
      <formula>1</formula>
    </cfRule>
  </conditionalFormatting>
  <conditionalFormatting sqref="D1735:K1735">
    <cfRule type="cellIs" dxfId="0" priority="3651" operator="equal">
      <formula>0</formula>
    </cfRule>
    <cfRule type="cellIs" dxfId="1" priority="3652" operator="equal">
      <formula>1</formula>
    </cfRule>
  </conditionalFormatting>
  <conditionalFormatting sqref="D17360:K17360">
    <cfRule type="cellIs" dxfId="0" priority="37843" operator="equal">
      <formula>0</formula>
    </cfRule>
    <cfRule type="cellIs" dxfId="1" priority="37844" operator="equal">
      <formula>1</formula>
    </cfRule>
  </conditionalFormatting>
  <conditionalFormatting sqref="D17361:K17361">
    <cfRule type="cellIs" dxfId="0" priority="37845" operator="equal">
      <formula>0</formula>
    </cfRule>
    <cfRule type="cellIs" dxfId="1" priority="37846" operator="equal">
      <formula>1</formula>
    </cfRule>
  </conditionalFormatting>
  <conditionalFormatting sqref="D17362:K17362">
    <cfRule type="cellIs" dxfId="0" priority="37847" operator="equal">
      <formula>0</formula>
    </cfRule>
    <cfRule type="cellIs" dxfId="1" priority="37848" operator="equal">
      <formula>1</formula>
    </cfRule>
  </conditionalFormatting>
  <conditionalFormatting sqref="D17363:K17363">
    <cfRule type="cellIs" dxfId="0" priority="37849" operator="equal">
      <formula>0</formula>
    </cfRule>
    <cfRule type="cellIs" dxfId="1" priority="37850" operator="equal">
      <formula>1</formula>
    </cfRule>
  </conditionalFormatting>
  <conditionalFormatting sqref="D17364:K17364">
    <cfRule type="cellIs" dxfId="0" priority="37851" operator="equal">
      <formula>0</formula>
    </cfRule>
    <cfRule type="cellIs" dxfId="1" priority="37852" operator="equal">
      <formula>1</formula>
    </cfRule>
  </conditionalFormatting>
  <conditionalFormatting sqref="D17365:K17365">
    <cfRule type="cellIs" dxfId="0" priority="37853" operator="equal">
      <formula>0</formula>
    </cfRule>
    <cfRule type="cellIs" dxfId="1" priority="37854" operator="equal">
      <formula>1</formula>
    </cfRule>
  </conditionalFormatting>
  <conditionalFormatting sqref="D17366">
    <cfRule type="colorScale" priority="37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69">
    <cfRule type="colorScale" priority="37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6:K1736">
    <cfRule type="cellIs" dxfId="0" priority="3653" operator="equal">
      <formula>0</formula>
    </cfRule>
    <cfRule type="cellIs" dxfId="1" priority="3654" operator="equal">
      <formula>1</formula>
    </cfRule>
  </conditionalFormatting>
  <conditionalFormatting sqref="D17372:K17372">
    <cfRule type="cellIs" dxfId="0" priority="37871" operator="equal">
      <formula>0</formula>
    </cfRule>
    <cfRule type="cellIs" dxfId="1" priority="37872" operator="equal">
      <formula>1</formula>
    </cfRule>
  </conditionalFormatting>
  <conditionalFormatting sqref="D17373:K17373">
    <cfRule type="cellIs" dxfId="0" priority="37873" operator="equal">
      <formula>0</formula>
    </cfRule>
    <cfRule type="cellIs" dxfId="1" priority="37874" operator="equal">
      <formula>1</formula>
    </cfRule>
  </conditionalFormatting>
  <conditionalFormatting sqref="D17374:K17374">
    <cfRule type="cellIs" dxfId="0" priority="37875" operator="equal">
      <formula>0</formula>
    </cfRule>
    <cfRule type="cellIs" dxfId="1" priority="37876" operator="equal">
      <formula>1</formula>
    </cfRule>
  </conditionalFormatting>
  <conditionalFormatting sqref="D17375:K17375">
    <cfRule type="cellIs" dxfId="0" priority="37877" operator="equal">
      <formula>0</formula>
    </cfRule>
    <cfRule type="cellIs" dxfId="1" priority="37878" operator="equal">
      <formula>1</formula>
    </cfRule>
  </conditionalFormatting>
  <conditionalFormatting sqref="D17376:K17376">
    <cfRule type="cellIs" dxfId="0" priority="37879" operator="equal">
      <formula>0</formula>
    </cfRule>
    <cfRule type="cellIs" dxfId="1" priority="37880" operator="equal">
      <formula>1</formula>
    </cfRule>
  </conditionalFormatting>
  <conditionalFormatting sqref="D17377:K17377">
    <cfRule type="cellIs" dxfId="0" priority="37881" operator="equal">
      <formula>0</formula>
    </cfRule>
    <cfRule type="cellIs" dxfId="1" priority="37882" operator="equal">
      <formula>1</formula>
    </cfRule>
  </conditionalFormatting>
  <conditionalFormatting sqref="D17378:K17378">
    <cfRule type="cellIs" dxfId="0" priority="37883" operator="equal">
      <formula>0</formula>
    </cfRule>
    <cfRule type="cellIs" dxfId="1" priority="37884" operator="equal">
      <formula>1</formula>
    </cfRule>
  </conditionalFormatting>
  <conditionalFormatting sqref="D17379:K17379">
    <cfRule type="cellIs" dxfId="0" priority="37885" operator="equal">
      <formula>0</formula>
    </cfRule>
    <cfRule type="cellIs" dxfId="1" priority="37886" operator="equal">
      <formula>1</formula>
    </cfRule>
  </conditionalFormatting>
  <conditionalFormatting sqref="D1737:K1737">
    <cfRule type="cellIs" dxfId="0" priority="3655" operator="equal">
      <formula>0</formula>
    </cfRule>
    <cfRule type="cellIs" dxfId="1" priority="3656" operator="equal">
      <formula>1</formula>
    </cfRule>
  </conditionalFormatting>
  <conditionalFormatting sqref="D17380:K17380">
    <cfRule type="cellIs" dxfId="0" priority="37887" operator="equal">
      <formula>0</formula>
    </cfRule>
    <cfRule type="cellIs" dxfId="1" priority="37888" operator="equal">
      <formula>1</formula>
    </cfRule>
  </conditionalFormatting>
  <conditionalFormatting sqref="D17381:K17381">
    <cfRule type="cellIs" dxfId="0" priority="37889" operator="equal">
      <formula>0</formula>
    </cfRule>
    <cfRule type="cellIs" dxfId="1" priority="37890" operator="equal">
      <formula>1</formula>
    </cfRule>
  </conditionalFormatting>
  <conditionalFormatting sqref="D17382:K17382">
    <cfRule type="cellIs" dxfId="0" priority="37891" operator="equal">
      <formula>0</formula>
    </cfRule>
    <cfRule type="cellIs" dxfId="1" priority="37892" operator="equal">
      <formula>1</formula>
    </cfRule>
  </conditionalFormatting>
  <conditionalFormatting sqref="D17383:K17383">
    <cfRule type="cellIs" dxfId="0" priority="37893" operator="equal">
      <formula>0</formula>
    </cfRule>
    <cfRule type="cellIs" dxfId="1" priority="37894" operator="equal">
      <formula>1</formula>
    </cfRule>
  </conditionalFormatting>
  <conditionalFormatting sqref="D17384:K17384">
    <cfRule type="cellIs" dxfId="0" priority="37895" operator="equal">
      <formula>0</formula>
    </cfRule>
    <cfRule type="cellIs" dxfId="1" priority="37896" operator="equal">
      <formula>1</formula>
    </cfRule>
  </conditionalFormatting>
  <conditionalFormatting sqref="D17385:K17385">
    <cfRule type="cellIs" dxfId="0" priority="37897" operator="equal">
      <formula>0</formula>
    </cfRule>
    <cfRule type="cellIs" dxfId="1" priority="37898" operator="equal">
      <formula>1</formula>
    </cfRule>
  </conditionalFormatting>
  <conditionalFormatting sqref="D17386:K17386">
    <cfRule type="cellIs" dxfId="0" priority="37899" operator="equal">
      <formula>0</formula>
    </cfRule>
    <cfRule type="cellIs" dxfId="1" priority="37900" operator="equal">
      <formula>1</formula>
    </cfRule>
  </conditionalFormatting>
  <conditionalFormatting sqref="D17387:K17387">
    <cfRule type="cellIs" dxfId="0" priority="37901" operator="equal">
      <formula>0</formula>
    </cfRule>
    <cfRule type="cellIs" dxfId="1" priority="37902" operator="equal">
      <formula>1</formula>
    </cfRule>
  </conditionalFormatting>
  <conditionalFormatting sqref="D17388:K17388">
    <cfRule type="cellIs" dxfId="0" priority="37903" operator="equal">
      <formula>0</formula>
    </cfRule>
    <cfRule type="cellIs" dxfId="1" priority="37904" operator="equal">
      <formula>1</formula>
    </cfRule>
  </conditionalFormatting>
  <conditionalFormatting sqref="D17389:K17389">
    <cfRule type="cellIs" dxfId="0" priority="37905" operator="equal">
      <formula>0</formula>
    </cfRule>
    <cfRule type="cellIs" dxfId="1" priority="37906" operator="equal">
      <formula>1</formula>
    </cfRule>
  </conditionalFormatting>
  <conditionalFormatting sqref="D1738:K1738">
    <cfRule type="cellIs" dxfId="0" priority="3657" operator="equal">
      <formula>0</formula>
    </cfRule>
    <cfRule type="cellIs" dxfId="1" priority="3658" operator="equal">
      <formula>1</formula>
    </cfRule>
  </conditionalFormatting>
  <conditionalFormatting sqref="D17390:K17390">
    <cfRule type="cellIs" dxfId="0" priority="37907" operator="equal">
      <formula>0</formula>
    </cfRule>
    <cfRule type="cellIs" dxfId="1" priority="37908" operator="equal">
      <formula>1</formula>
    </cfRule>
  </conditionalFormatting>
  <conditionalFormatting sqref="D17391:K17391">
    <cfRule type="cellIs" dxfId="0" priority="37909" operator="equal">
      <formula>0</formula>
    </cfRule>
    <cfRule type="cellIs" dxfId="1" priority="37910" operator="equal">
      <formula>1</formula>
    </cfRule>
  </conditionalFormatting>
  <conditionalFormatting sqref="D17392">
    <cfRule type="colorScale" priority="37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95:K17395">
    <cfRule type="cellIs" dxfId="0" priority="37919" operator="equal">
      <formula>0</formula>
    </cfRule>
    <cfRule type="cellIs" dxfId="1" priority="37920" operator="equal">
      <formula>1</formula>
    </cfRule>
  </conditionalFormatting>
  <conditionalFormatting sqref="D17396:K17396">
    <cfRule type="cellIs" dxfId="0" priority="37921" operator="equal">
      <formula>0</formula>
    </cfRule>
    <cfRule type="cellIs" dxfId="1" priority="37922" operator="equal">
      <formula>1</formula>
    </cfRule>
  </conditionalFormatting>
  <conditionalFormatting sqref="D17397:K17397">
    <cfRule type="cellIs" dxfId="0" priority="37923" operator="equal">
      <formula>0</formula>
    </cfRule>
    <cfRule type="cellIs" dxfId="1" priority="37924" operator="equal">
      <formula>1</formula>
    </cfRule>
  </conditionalFormatting>
  <conditionalFormatting sqref="D17398:K17398">
    <cfRule type="cellIs" dxfId="0" priority="37925" operator="equal">
      <formula>0</formula>
    </cfRule>
    <cfRule type="cellIs" dxfId="1" priority="37926" operator="equal">
      <formula>1</formula>
    </cfRule>
  </conditionalFormatting>
  <conditionalFormatting sqref="D17399:K17399">
    <cfRule type="cellIs" dxfId="0" priority="37927" operator="equal">
      <formula>0</formula>
    </cfRule>
    <cfRule type="cellIs" dxfId="1" priority="37928" operator="equal">
      <formula>1</formula>
    </cfRule>
  </conditionalFormatting>
  <conditionalFormatting sqref="D1739:K1739">
    <cfRule type="cellIs" dxfId="0" priority="3659" operator="equal">
      <formula>0</formula>
    </cfRule>
    <cfRule type="cellIs" dxfId="1" priority="3660" operator="equal">
      <formula>1</formula>
    </cfRule>
  </conditionalFormatting>
  <conditionalFormatting sqref="D173:K173">
    <cfRule type="cellIs" dxfId="0" priority="329" operator="equal">
      <formula>0</formula>
    </cfRule>
    <cfRule type="cellIs" dxfId="1" priority="330" operator="equal">
      <formula>1</formula>
    </cfRule>
  </conditionalFormatting>
  <conditionalFormatting sqref="D17400:K17400">
    <cfRule type="cellIs" dxfId="0" priority="37929" operator="equal">
      <formula>0</formula>
    </cfRule>
    <cfRule type="cellIs" dxfId="1" priority="37930" operator="equal">
      <formula>1</formula>
    </cfRule>
  </conditionalFormatting>
  <conditionalFormatting sqref="D17401:K17401">
    <cfRule type="cellIs" dxfId="0" priority="37931" operator="equal">
      <formula>0</formula>
    </cfRule>
    <cfRule type="cellIs" dxfId="1" priority="37932" operator="equal">
      <formula>1</formula>
    </cfRule>
  </conditionalFormatting>
  <conditionalFormatting sqref="D17402:K17402">
    <cfRule type="cellIs" dxfId="0" priority="37933" operator="equal">
      <formula>0</formula>
    </cfRule>
    <cfRule type="cellIs" dxfId="1" priority="37934" operator="equal">
      <formula>1</formula>
    </cfRule>
  </conditionalFormatting>
  <conditionalFormatting sqref="D17403:K17403">
    <cfRule type="cellIs" dxfId="0" priority="37935" operator="equal">
      <formula>0</formula>
    </cfRule>
    <cfRule type="cellIs" dxfId="1" priority="37936" operator="equal">
      <formula>1</formula>
    </cfRule>
  </conditionalFormatting>
  <conditionalFormatting sqref="D17404:K17404">
    <cfRule type="cellIs" dxfId="0" priority="37937" operator="equal">
      <formula>0</formula>
    </cfRule>
    <cfRule type="cellIs" dxfId="1" priority="37938" operator="equal">
      <formula>1</formula>
    </cfRule>
  </conditionalFormatting>
  <conditionalFormatting sqref="D17405:K17405">
    <cfRule type="cellIs" dxfId="0" priority="37939" operator="equal">
      <formula>0</formula>
    </cfRule>
    <cfRule type="cellIs" dxfId="1" priority="37940" operator="equal">
      <formula>1</formula>
    </cfRule>
  </conditionalFormatting>
  <conditionalFormatting sqref="D17406:K17406">
    <cfRule type="cellIs" dxfId="0" priority="37941" operator="equal">
      <formula>0</formula>
    </cfRule>
    <cfRule type="cellIs" dxfId="1" priority="37942" operator="equal">
      <formula>1</formula>
    </cfRule>
  </conditionalFormatting>
  <conditionalFormatting sqref="D17407:K17407">
    <cfRule type="cellIs" dxfId="0" priority="37943" operator="equal">
      <formula>0</formula>
    </cfRule>
    <cfRule type="cellIs" dxfId="1" priority="37944" operator="equal">
      <formula>1</formula>
    </cfRule>
  </conditionalFormatting>
  <conditionalFormatting sqref="D17408:K17408">
    <cfRule type="cellIs" dxfId="0" priority="37945" operator="equal">
      <formula>0</formula>
    </cfRule>
    <cfRule type="cellIs" dxfId="1" priority="37946" operator="equal">
      <formula>1</formula>
    </cfRule>
  </conditionalFormatting>
  <conditionalFormatting sqref="D17409:K17409">
    <cfRule type="cellIs" dxfId="0" priority="37947" operator="equal">
      <formula>0</formula>
    </cfRule>
    <cfRule type="cellIs" dxfId="1" priority="37948" operator="equal">
      <formula>1</formula>
    </cfRule>
  </conditionalFormatting>
  <conditionalFormatting sqref="D1740:K1740">
    <cfRule type="cellIs" dxfId="0" priority="3661" operator="equal">
      <formula>0</formula>
    </cfRule>
    <cfRule type="cellIs" dxfId="1" priority="3662" operator="equal">
      <formula>1</formula>
    </cfRule>
  </conditionalFormatting>
  <conditionalFormatting sqref="D17410">
    <cfRule type="colorScale" priority="38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13">
    <cfRule type="colorScale" priority="38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16:K17416">
    <cfRule type="cellIs" dxfId="0" priority="37965" operator="equal">
      <formula>0</formula>
    </cfRule>
    <cfRule type="cellIs" dxfId="1" priority="37966" operator="equal">
      <formula>1</formula>
    </cfRule>
  </conditionalFormatting>
  <conditionalFormatting sqref="D17417:K17417">
    <cfRule type="cellIs" dxfId="0" priority="37967" operator="equal">
      <formula>0</formula>
    </cfRule>
    <cfRule type="cellIs" dxfId="1" priority="37968" operator="equal">
      <formula>1</formula>
    </cfRule>
  </conditionalFormatting>
  <conditionalFormatting sqref="D17418:K17418">
    <cfRule type="cellIs" dxfId="0" priority="37969" operator="equal">
      <formula>0</formula>
    </cfRule>
    <cfRule type="cellIs" dxfId="1" priority="37970" operator="equal">
      <formula>1</formula>
    </cfRule>
  </conditionalFormatting>
  <conditionalFormatting sqref="D17419:K17419">
    <cfRule type="cellIs" dxfId="0" priority="37971" operator="equal">
      <formula>0</formula>
    </cfRule>
    <cfRule type="cellIs" dxfId="1" priority="37972" operator="equal">
      <formula>1</formula>
    </cfRule>
  </conditionalFormatting>
  <conditionalFormatting sqref="D1741:K1741">
    <cfRule type="cellIs" dxfId="0" priority="3663" operator="equal">
      <formula>0</formula>
    </cfRule>
    <cfRule type="cellIs" dxfId="1" priority="3664" operator="equal">
      <formula>1</formula>
    </cfRule>
  </conditionalFormatting>
  <conditionalFormatting sqref="D17420:K17420">
    <cfRule type="cellIs" dxfId="0" priority="37973" operator="equal">
      <formula>0</formula>
    </cfRule>
    <cfRule type="cellIs" dxfId="1" priority="37974" operator="equal">
      <formula>1</formula>
    </cfRule>
  </conditionalFormatting>
  <conditionalFormatting sqref="D17421:K17421">
    <cfRule type="cellIs" dxfId="0" priority="37975" operator="equal">
      <formula>0</formula>
    </cfRule>
    <cfRule type="cellIs" dxfId="1" priority="37976" operator="equal">
      <formula>1</formula>
    </cfRule>
  </conditionalFormatting>
  <conditionalFormatting sqref="D17422:K17422">
    <cfRule type="cellIs" dxfId="0" priority="37977" operator="equal">
      <formula>0</formula>
    </cfRule>
    <cfRule type="cellIs" dxfId="1" priority="37978" operator="equal">
      <formula>1</formula>
    </cfRule>
  </conditionalFormatting>
  <conditionalFormatting sqref="D17423:K17423">
    <cfRule type="cellIs" dxfId="0" priority="37979" operator="equal">
      <formula>0</formula>
    </cfRule>
    <cfRule type="cellIs" dxfId="1" priority="37980" operator="equal">
      <formula>1</formula>
    </cfRule>
  </conditionalFormatting>
  <conditionalFormatting sqref="D17424:K17424">
    <cfRule type="cellIs" dxfId="0" priority="37981" operator="equal">
      <formula>0</formula>
    </cfRule>
    <cfRule type="cellIs" dxfId="1" priority="37982" operator="equal">
      <formula>1</formula>
    </cfRule>
  </conditionalFormatting>
  <conditionalFormatting sqref="D17425:K17425">
    <cfRule type="cellIs" dxfId="0" priority="37983" operator="equal">
      <formula>0</formula>
    </cfRule>
    <cfRule type="cellIs" dxfId="1" priority="37984" operator="equal">
      <formula>1</formula>
    </cfRule>
  </conditionalFormatting>
  <conditionalFormatting sqref="D17426:K17426">
    <cfRule type="cellIs" dxfId="0" priority="37985" operator="equal">
      <formula>0</formula>
    </cfRule>
    <cfRule type="cellIs" dxfId="1" priority="37986" operator="equal">
      <formula>1</formula>
    </cfRule>
  </conditionalFormatting>
  <conditionalFormatting sqref="D17427:K17427">
    <cfRule type="cellIs" dxfId="0" priority="37987" operator="equal">
      <formula>0</formula>
    </cfRule>
    <cfRule type="cellIs" dxfId="1" priority="37988" operator="equal">
      <formula>1</formula>
    </cfRule>
  </conditionalFormatting>
  <conditionalFormatting sqref="D17428:K17428">
    <cfRule type="cellIs" dxfId="0" priority="37989" operator="equal">
      <formula>0</formula>
    </cfRule>
    <cfRule type="cellIs" dxfId="1" priority="37990" operator="equal">
      <formula>1</formula>
    </cfRule>
  </conditionalFormatting>
  <conditionalFormatting sqref="D17429:K17429">
    <cfRule type="cellIs" dxfId="0" priority="37991" operator="equal">
      <formula>0</formula>
    </cfRule>
    <cfRule type="cellIs" dxfId="1" priority="37992" operator="equal">
      <formula>1</formula>
    </cfRule>
  </conditionalFormatting>
  <conditionalFormatting sqref="D1742:K1742">
    <cfRule type="cellIs" dxfId="0" priority="3665" operator="equal">
      <formula>0</formula>
    </cfRule>
    <cfRule type="cellIs" dxfId="1" priority="3666" operator="equal">
      <formula>1</formula>
    </cfRule>
  </conditionalFormatting>
  <conditionalFormatting sqref="D17430:K17430">
    <cfRule type="cellIs" dxfId="0" priority="37993" operator="equal">
      <formula>0</formula>
    </cfRule>
    <cfRule type="cellIs" dxfId="1" priority="37994" operator="equal">
      <formula>1</formula>
    </cfRule>
  </conditionalFormatting>
  <conditionalFormatting sqref="D17431:K17431">
    <cfRule type="cellIs" dxfId="0" priority="37995" operator="equal">
      <formula>0</formula>
    </cfRule>
    <cfRule type="cellIs" dxfId="1" priority="37996" operator="equal">
      <formula>1</formula>
    </cfRule>
  </conditionalFormatting>
  <conditionalFormatting sqref="D17432:K17432">
    <cfRule type="cellIs" dxfId="0" priority="37997" operator="equal">
      <formula>0</formula>
    </cfRule>
    <cfRule type="cellIs" dxfId="1" priority="37998" operator="equal">
      <formula>1</formula>
    </cfRule>
  </conditionalFormatting>
  <conditionalFormatting sqref="D17433:K17433">
    <cfRule type="cellIs" dxfId="0" priority="37999" operator="equal">
      <formula>0</formula>
    </cfRule>
    <cfRule type="cellIs" dxfId="1" priority="38000" operator="equal">
      <formula>1</formula>
    </cfRule>
  </conditionalFormatting>
  <conditionalFormatting sqref="D17434:K17434">
    <cfRule type="cellIs" dxfId="0" priority="38001" operator="equal">
      <formula>0</formula>
    </cfRule>
    <cfRule type="cellIs" dxfId="1" priority="38002" operator="equal">
      <formula>1</formula>
    </cfRule>
  </conditionalFormatting>
  <conditionalFormatting sqref="D17435">
    <cfRule type="colorScale" priority="38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38">
    <cfRule type="colorScale" priority="38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3:K1743">
    <cfRule type="cellIs" dxfId="0" priority="3667" operator="equal">
      <formula>0</formula>
    </cfRule>
    <cfRule type="cellIs" dxfId="1" priority="3668" operator="equal">
      <formula>1</formula>
    </cfRule>
  </conditionalFormatting>
  <conditionalFormatting sqref="D17441:K17441">
    <cfRule type="cellIs" dxfId="0" priority="38019" operator="equal">
      <formula>0</formula>
    </cfRule>
    <cfRule type="cellIs" dxfId="1" priority="38020" operator="equal">
      <formula>1</formula>
    </cfRule>
  </conditionalFormatting>
  <conditionalFormatting sqref="D17442:K17442">
    <cfRule type="cellIs" dxfId="0" priority="38021" operator="equal">
      <formula>0</formula>
    </cfRule>
    <cfRule type="cellIs" dxfId="1" priority="38022" operator="equal">
      <formula>1</formula>
    </cfRule>
  </conditionalFormatting>
  <conditionalFormatting sqref="D17443:K17443">
    <cfRule type="cellIs" dxfId="0" priority="38023" operator="equal">
      <formula>0</formula>
    </cfRule>
    <cfRule type="cellIs" dxfId="1" priority="38024" operator="equal">
      <formula>1</formula>
    </cfRule>
  </conditionalFormatting>
  <conditionalFormatting sqref="D17444:K17444">
    <cfRule type="cellIs" dxfId="0" priority="38025" operator="equal">
      <formula>0</formula>
    </cfRule>
    <cfRule type="cellIs" dxfId="1" priority="38026" operator="equal">
      <formula>1</formula>
    </cfRule>
  </conditionalFormatting>
  <conditionalFormatting sqref="D17445:K17445">
    <cfRule type="cellIs" dxfId="0" priority="38027" operator="equal">
      <formula>0</formula>
    </cfRule>
    <cfRule type="cellIs" dxfId="1" priority="38028" operator="equal">
      <formula>1</formula>
    </cfRule>
  </conditionalFormatting>
  <conditionalFormatting sqref="D17446:K17446">
    <cfRule type="cellIs" dxfId="0" priority="38029" operator="equal">
      <formula>0</formula>
    </cfRule>
    <cfRule type="cellIs" dxfId="1" priority="38030" operator="equal">
      <formula>1</formula>
    </cfRule>
  </conditionalFormatting>
  <conditionalFormatting sqref="D17447:K17447">
    <cfRule type="cellIs" dxfId="0" priority="38031" operator="equal">
      <formula>0</formula>
    </cfRule>
    <cfRule type="cellIs" dxfId="1" priority="38032" operator="equal">
      <formula>1</formula>
    </cfRule>
  </conditionalFormatting>
  <conditionalFormatting sqref="D17448:K17448">
    <cfRule type="cellIs" dxfId="0" priority="38033" operator="equal">
      <formula>0</formula>
    </cfRule>
    <cfRule type="cellIs" dxfId="1" priority="38034" operator="equal">
      <formula>1</formula>
    </cfRule>
  </conditionalFormatting>
  <conditionalFormatting sqref="D17449">
    <cfRule type="colorScale" priority="38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4:K1744">
    <cfRule type="cellIs" dxfId="0" priority="3669" operator="equal">
      <formula>0</formula>
    </cfRule>
    <cfRule type="cellIs" dxfId="1" priority="3670" operator="equal">
      <formula>1</formula>
    </cfRule>
  </conditionalFormatting>
  <conditionalFormatting sqref="D1745">
    <cfRule type="colorScale" priority="3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52:K17452">
    <cfRule type="cellIs" dxfId="0" priority="38043" operator="equal">
      <formula>0</formula>
    </cfRule>
    <cfRule type="cellIs" dxfId="1" priority="38044" operator="equal">
      <formula>1</formula>
    </cfRule>
  </conditionalFormatting>
  <conditionalFormatting sqref="D17453">
    <cfRule type="colorScale" priority="38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56">
    <cfRule type="colorScale" priority="38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59">
    <cfRule type="colorScale" priority="38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62:K17462">
    <cfRule type="cellIs" dxfId="0" priority="38069" operator="equal">
      <formula>0</formula>
    </cfRule>
    <cfRule type="cellIs" dxfId="1" priority="38070" operator="equal">
      <formula>1</formula>
    </cfRule>
  </conditionalFormatting>
  <conditionalFormatting sqref="D17463:K17463">
    <cfRule type="cellIs" dxfId="0" priority="38071" operator="equal">
      <formula>0</formula>
    </cfRule>
    <cfRule type="cellIs" dxfId="1" priority="38072" operator="equal">
      <formula>1</formula>
    </cfRule>
  </conditionalFormatting>
  <conditionalFormatting sqref="D17464:K17464">
    <cfRule type="cellIs" dxfId="0" priority="38073" operator="equal">
      <formula>0</formula>
    </cfRule>
    <cfRule type="cellIs" dxfId="1" priority="38074" operator="equal">
      <formula>1</formula>
    </cfRule>
  </conditionalFormatting>
  <conditionalFormatting sqref="D17465">
    <cfRule type="colorScale" priority="38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68">
    <cfRule type="colorScale" priority="38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71:K17471">
    <cfRule type="cellIs" dxfId="0" priority="38091" operator="equal">
      <formula>0</formula>
    </cfRule>
    <cfRule type="cellIs" dxfId="1" priority="38092" operator="equal">
      <formula>1</formula>
    </cfRule>
  </conditionalFormatting>
  <conditionalFormatting sqref="D17472:K17472">
    <cfRule type="cellIs" dxfId="0" priority="38093" operator="equal">
      <formula>0</formula>
    </cfRule>
    <cfRule type="cellIs" dxfId="1" priority="38094" operator="equal">
      <formula>1</formula>
    </cfRule>
  </conditionalFormatting>
  <conditionalFormatting sqref="D17473:K17473">
    <cfRule type="cellIs" dxfId="0" priority="38095" operator="equal">
      <formula>0</formula>
    </cfRule>
    <cfRule type="cellIs" dxfId="1" priority="38096" operator="equal">
      <formula>1</formula>
    </cfRule>
  </conditionalFormatting>
  <conditionalFormatting sqref="D17474:K17474">
    <cfRule type="cellIs" dxfId="0" priority="38097" operator="equal">
      <formula>0</formula>
    </cfRule>
    <cfRule type="cellIs" dxfId="1" priority="38098" operator="equal">
      <formula>1</formula>
    </cfRule>
  </conditionalFormatting>
  <conditionalFormatting sqref="D17475">
    <cfRule type="colorScale" priority="38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78">
    <cfRule type="colorScale" priority="38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8">
    <cfRule type="colorScale" priority="3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81:K17481">
    <cfRule type="cellIs" dxfId="0" priority="38115" operator="equal">
      <formula>0</formula>
    </cfRule>
    <cfRule type="cellIs" dxfId="1" priority="38116" operator="equal">
      <formula>1</formula>
    </cfRule>
  </conditionalFormatting>
  <conditionalFormatting sqref="D17482:K17482">
    <cfRule type="cellIs" dxfId="0" priority="38117" operator="equal">
      <formula>0</formula>
    </cfRule>
    <cfRule type="cellIs" dxfId="1" priority="38118" operator="equal">
      <formula>1</formula>
    </cfRule>
  </conditionalFormatting>
  <conditionalFormatting sqref="D17483:K17483">
    <cfRule type="cellIs" dxfId="0" priority="38119" operator="equal">
      <formula>0</formula>
    </cfRule>
    <cfRule type="cellIs" dxfId="1" priority="38120" operator="equal">
      <formula>1</formula>
    </cfRule>
  </conditionalFormatting>
  <conditionalFormatting sqref="D17484:K17484">
    <cfRule type="cellIs" dxfId="0" priority="38121" operator="equal">
      <formula>0</formula>
    </cfRule>
    <cfRule type="cellIs" dxfId="1" priority="38122" operator="equal">
      <formula>1</formula>
    </cfRule>
  </conditionalFormatting>
  <conditionalFormatting sqref="D17485:K17485">
    <cfRule type="cellIs" dxfId="0" priority="38123" operator="equal">
      <formula>0</formula>
    </cfRule>
    <cfRule type="cellIs" dxfId="1" priority="38124" operator="equal">
      <formula>1</formula>
    </cfRule>
  </conditionalFormatting>
  <conditionalFormatting sqref="D17486:K17486">
    <cfRule type="cellIs" dxfId="0" priority="38125" operator="equal">
      <formula>0</formula>
    </cfRule>
    <cfRule type="cellIs" dxfId="1" priority="38126" operator="equal">
      <formula>1</formula>
    </cfRule>
  </conditionalFormatting>
  <conditionalFormatting sqref="D17487:K17487">
    <cfRule type="cellIs" dxfId="0" priority="38127" operator="equal">
      <formula>0</formula>
    </cfRule>
    <cfRule type="cellIs" dxfId="1" priority="38128" operator="equal">
      <formula>1</formula>
    </cfRule>
  </conditionalFormatting>
  <conditionalFormatting sqref="D17488">
    <cfRule type="colorScale" priority="38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91">
    <cfRule type="colorScale" priority="38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94:K17494">
    <cfRule type="cellIs" dxfId="0" priority="38145" operator="equal">
      <formula>0</formula>
    </cfRule>
    <cfRule type="cellIs" dxfId="1" priority="38146" operator="equal">
      <formula>1</formula>
    </cfRule>
  </conditionalFormatting>
  <conditionalFormatting sqref="D17495:K17495">
    <cfRule type="cellIs" dxfId="0" priority="38147" operator="equal">
      <formula>0</formula>
    </cfRule>
    <cfRule type="cellIs" dxfId="1" priority="38148" operator="equal">
      <formula>1</formula>
    </cfRule>
  </conditionalFormatting>
  <conditionalFormatting sqref="D17496:K17496">
    <cfRule type="cellIs" dxfId="0" priority="38149" operator="equal">
      <formula>0</formula>
    </cfRule>
    <cfRule type="cellIs" dxfId="1" priority="38150" operator="equal">
      <formula>1</formula>
    </cfRule>
  </conditionalFormatting>
  <conditionalFormatting sqref="D17497:K17497">
    <cfRule type="cellIs" dxfId="0" priority="38151" operator="equal">
      <formula>0</formula>
    </cfRule>
    <cfRule type="cellIs" dxfId="1" priority="38152" operator="equal">
      <formula>1</formula>
    </cfRule>
  </conditionalFormatting>
  <conditionalFormatting sqref="D17498:K17498">
    <cfRule type="cellIs" dxfId="0" priority="38153" operator="equal">
      <formula>0</formula>
    </cfRule>
    <cfRule type="cellIs" dxfId="1" priority="38154" operator="equal">
      <formula>1</formula>
    </cfRule>
  </conditionalFormatting>
  <conditionalFormatting sqref="D17499:K17499">
    <cfRule type="cellIs" dxfId="0" priority="38155" operator="equal">
      <formula>0</formula>
    </cfRule>
    <cfRule type="cellIs" dxfId="1" priority="38156" operator="equal">
      <formula>1</formula>
    </cfRule>
  </conditionalFormatting>
  <conditionalFormatting sqref="D174:K174">
    <cfRule type="cellIs" dxfId="0" priority="331" operator="equal">
      <formula>0</formula>
    </cfRule>
    <cfRule type="cellIs" dxfId="1" priority="332" operator="equal">
      <formula>1</formula>
    </cfRule>
  </conditionalFormatting>
  <conditionalFormatting sqref="D17500:K17500">
    <cfRule type="cellIs" dxfId="0" priority="38157" operator="equal">
      <formula>0</formula>
    </cfRule>
    <cfRule type="cellIs" dxfId="1" priority="38158" operator="equal">
      <formula>1</formula>
    </cfRule>
  </conditionalFormatting>
  <conditionalFormatting sqref="D17501:K17501">
    <cfRule type="cellIs" dxfId="0" priority="38159" operator="equal">
      <formula>0</formula>
    </cfRule>
    <cfRule type="cellIs" dxfId="1" priority="38160" operator="equal">
      <formula>1</formula>
    </cfRule>
  </conditionalFormatting>
  <conditionalFormatting sqref="D17502:K17502">
    <cfRule type="cellIs" dxfId="0" priority="38161" operator="equal">
      <formula>0</formula>
    </cfRule>
    <cfRule type="cellIs" dxfId="1" priority="38162" operator="equal">
      <formula>1</formula>
    </cfRule>
  </conditionalFormatting>
  <conditionalFormatting sqref="D17503:K17503">
    <cfRule type="cellIs" dxfId="0" priority="38163" operator="equal">
      <formula>0</formula>
    </cfRule>
    <cfRule type="cellIs" dxfId="1" priority="38164" operator="equal">
      <formula>1</formula>
    </cfRule>
  </conditionalFormatting>
  <conditionalFormatting sqref="D17504:K17504">
    <cfRule type="cellIs" dxfId="0" priority="38165" operator="equal">
      <formula>0</formula>
    </cfRule>
    <cfRule type="cellIs" dxfId="1" priority="38166" operator="equal">
      <formula>1</formula>
    </cfRule>
  </conditionalFormatting>
  <conditionalFormatting sqref="D17505:K17505">
    <cfRule type="cellIs" dxfId="0" priority="38167" operator="equal">
      <formula>0</formula>
    </cfRule>
    <cfRule type="cellIs" dxfId="1" priority="38168" operator="equal">
      <formula>1</formula>
    </cfRule>
  </conditionalFormatting>
  <conditionalFormatting sqref="D17506:K17506">
    <cfRule type="cellIs" dxfId="0" priority="38169" operator="equal">
      <formula>0</formula>
    </cfRule>
    <cfRule type="cellIs" dxfId="1" priority="38170" operator="equal">
      <formula>1</formula>
    </cfRule>
  </conditionalFormatting>
  <conditionalFormatting sqref="D17507:K17507">
    <cfRule type="cellIs" dxfId="0" priority="38171" operator="equal">
      <formula>0</formula>
    </cfRule>
    <cfRule type="cellIs" dxfId="1" priority="38172" operator="equal">
      <formula>1</formula>
    </cfRule>
  </conditionalFormatting>
  <conditionalFormatting sqref="D17508:K17508">
    <cfRule type="cellIs" dxfId="0" priority="38173" operator="equal">
      <formula>0</formula>
    </cfRule>
    <cfRule type="cellIs" dxfId="1" priority="38174" operator="equal">
      <formula>1</formula>
    </cfRule>
  </conditionalFormatting>
  <conditionalFormatting sqref="D17509:K17509">
    <cfRule type="cellIs" dxfId="0" priority="38175" operator="equal">
      <formula>0</formula>
    </cfRule>
    <cfRule type="cellIs" dxfId="1" priority="38176" operator="equal">
      <formula>1</formula>
    </cfRule>
  </conditionalFormatting>
  <conditionalFormatting sqref="D17510:K17510">
    <cfRule type="cellIs" dxfId="0" priority="38177" operator="equal">
      <formula>0</formula>
    </cfRule>
    <cfRule type="cellIs" dxfId="1" priority="38178" operator="equal">
      <formula>1</formula>
    </cfRule>
  </conditionalFormatting>
  <conditionalFormatting sqref="D17511:K17511">
    <cfRule type="cellIs" dxfId="0" priority="38179" operator="equal">
      <formula>0</formula>
    </cfRule>
    <cfRule type="cellIs" dxfId="1" priority="38180" operator="equal">
      <formula>1</formula>
    </cfRule>
  </conditionalFormatting>
  <conditionalFormatting sqref="D17512:K17512">
    <cfRule type="cellIs" dxfId="0" priority="38181" operator="equal">
      <formula>0</formula>
    </cfRule>
    <cfRule type="cellIs" dxfId="1" priority="38182" operator="equal">
      <formula>1</formula>
    </cfRule>
  </conditionalFormatting>
  <conditionalFormatting sqref="D17513:K17513">
    <cfRule type="cellIs" dxfId="0" priority="38183" operator="equal">
      <formula>0</formula>
    </cfRule>
    <cfRule type="cellIs" dxfId="1" priority="38184" operator="equal">
      <formula>1</formula>
    </cfRule>
  </conditionalFormatting>
  <conditionalFormatting sqref="D17514:K17514">
    <cfRule type="cellIs" dxfId="0" priority="38185" operator="equal">
      <formula>0</formula>
    </cfRule>
    <cfRule type="cellIs" dxfId="1" priority="38186" operator="equal">
      <formula>1</formula>
    </cfRule>
  </conditionalFormatting>
  <conditionalFormatting sqref="D17515">
    <cfRule type="colorScale" priority="38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18:K17518">
    <cfRule type="cellIs" dxfId="0" priority="38195" operator="equal">
      <formula>0</formula>
    </cfRule>
    <cfRule type="cellIs" dxfId="1" priority="38196" operator="equal">
      <formula>1</formula>
    </cfRule>
  </conditionalFormatting>
  <conditionalFormatting sqref="D17519:K17519">
    <cfRule type="cellIs" dxfId="0" priority="38197" operator="equal">
      <formula>0</formula>
    </cfRule>
    <cfRule type="cellIs" dxfId="1" priority="38198" operator="equal">
      <formula>1</formula>
    </cfRule>
  </conditionalFormatting>
  <conditionalFormatting sqref="D1751:K1751">
    <cfRule type="cellIs" dxfId="0" priority="3687" operator="equal">
      <formula>0</formula>
    </cfRule>
    <cfRule type="cellIs" dxfId="1" priority="3688" operator="equal">
      <formula>1</formula>
    </cfRule>
  </conditionalFormatting>
  <conditionalFormatting sqref="D17520:K17520">
    <cfRule type="cellIs" dxfId="0" priority="38199" operator="equal">
      <formula>0</formula>
    </cfRule>
    <cfRule type="cellIs" dxfId="1" priority="38200" operator="equal">
      <formula>1</formula>
    </cfRule>
  </conditionalFormatting>
  <conditionalFormatting sqref="D17521:K17521">
    <cfRule type="cellIs" dxfId="0" priority="38201" operator="equal">
      <formula>0</formula>
    </cfRule>
    <cfRule type="cellIs" dxfId="1" priority="38202" operator="equal">
      <formula>1</formula>
    </cfRule>
  </conditionalFormatting>
  <conditionalFormatting sqref="D17522:K17522">
    <cfRule type="cellIs" dxfId="0" priority="38203" operator="equal">
      <formula>0</formula>
    </cfRule>
    <cfRule type="cellIs" dxfId="1" priority="38204" operator="equal">
      <formula>1</formula>
    </cfRule>
  </conditionalFormatting>
  <conditionalFormatting sqref="D17523:K17523">
    <cfRule type="cellIs" dxfId="0" priority="38205" operator="equal">
      <formula>0</formula>
    </cfRule>
    <cfRule type="cellIs" dxfId="1" priority="38206" operator="equal">
      <formula>1</formula>
    </cfRule>
  </conditionalFormatting>
  <conditionalFormatting sqref="D17524:K17524">
    <cfRule type="cellIs" dxfId="0" priority="38207" operator="equal">
      <formula>0</formula>
    </cfRule>
    <cfRule type="cellIs" dxfId="1" priority="38208" operator="equal">
      <formula>1</formula>
    </cfRule>
  </conditionalFormatting>
  <conditionalFormatting sqref="D17525:K17525">
    <cfRule type="cellIs" dxfId="0" priority="38209" operator="equal">
      <formula>0</formula>
    </cfRule>
    <cfRule type="cellIs" dxfId="1" priority="38210" operator="equal">
      <formula>1</formula>
    </cfRule>
  </conditionalFormatting>
  <conditionalFormatting sqref="D17526:K17526">
    <cfRule type="cellIs" dxfId="0" priority="38211" operator="equal">
      <formula>0</formula>
    </cfRule>
    <cfRule type="cellIs" dxfId="1" priority="38212" operator="equal">
      <formula>1</formula>
    </cfRule>
  </conditionalFormatting>
  <conditionalFormatting sqref="D17527:K17527">
    <cfRule type="cellIs" dxfId="0" priority="38213" operator="equal">
      <formula>0</formula>
    </cfRule>
    <cfRule type="cellIs" dxfId="1" priority="38214" operator="equal">
      <formula>1</formula>
    </cfRule>
  </conditionalFormatting>
  <conditionalFormatting sqref="D17528:K17528">
    <cfRule type="cellIs" dxfId="0" priority="38215" operator="equal">
      <formula>0</formula>
    </cfRule>
    <cfRule type="cellIs" dxfId="1" priority="38216" operator="equal">
      <formula>1</formula>
    </cfRule>
  </conditionalFormatting>
  <conditionalFormatting sqref="D17529:K17529">
    <cfRule type="cellIs" dxfId="0" priority="38217" operator="equal">
      <formula>0</formula>
    </cfRule>
    <cfRule type="cellIs" dxfId="1" priority="38218" operator="equal">
      <formula>1</formula>
    </cfRule>
  </conditionalFormatting>
  <conditionalFormatting sqref="D1752:K1752">
    <cfRule type="cellIs" dxfId="0" priority="3689" operator="equal">
      <formula>0</formula>
    </cfRule>
    <cfRule type="cellIs" dxfId="1" priority="3690" operator="equal">
      <formula>1</formula>
    </cfRule>
  </conditionalFormatting>
  <conditionalFormatting sqref="D17530:K17530">
    <cfRule type="cellIs" dxfId="0" priority="38219" operator="equal">
      <formula>0</formula>
    </cfRule>
    <cfRule type="cellIs" dxfId="1" priority="38220" operator="equal">
      <formula>1</formula>
    </cfRule>
  </conditionalFormatting>
  <conditionalFormatting sqref="D17531:K17531">
    <cfRule type="cellIs" dxfId="0" priority="38221" operator="equal">
      <formula>0</formula>
    </cfRule>
    <cfRule type="cellIs" dxfId="1" priority="38222" operator="equal">
      <formula>1</formula>
    </cfRule>
  </conditionalFormatting>
  <conditionalFormatting sqref="D17532">
    <cfRule type="colorScale" priority="38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35:K17535">
    <cfRule type="cellIs" dxfId="0" priority="38231" operator="equal">
      <formula>0</formula>
    </cfRule>
    <cfRule type="cellIs" dxfId="1" priority="38232" operator="equal">
      <formula>1</formula>
    </cfRule>
  </conditionalFormatting>
  <conditionalFormatting sqref="D17536:K17536">
    <cfRule type="cellIs" dxfId="0" priority="38233" operator="equal">
      <formula>0</formula>
    </cfRule>
    <cfRule type="cellIs" dxfId="1" priority="38234" operator="equal">
      <formula>1</formula>
    </cfRule>
  </conditionalFormatting>
  <conditionalFormatting sqref="D17537:K17537">
    <cfRule type="cellIs" dxfId="0" priority="38235" operator="equal">
      <formula>0</formula>
    </cfRule>
    <cfRule type="cellIs" dxfId="1" priority="38236" operator="equal">
      <formula>1</formula>
    </cfRule>
  </conditionalFormatting>
  <conditionalFormatting sqref="D17538:K17538">
    <cfRule type="cellIs" dxfId="0" priority="38237" operator="equal">
      <formula>0</formula>
    </cfRule>
    <cfRule type="cellIs" dxfId="1" priority="38238" operator="equal">
      <formula>1</formula>
    </cfRule>
  </conditionalFormatting>
  <conditionalFormatting sqref="D17539:K17539">
    <cfRule type="cellIs" dxfId="0" priority="38239" operator="equal">
      <formula>0</formula>
    </cfRule>
    <cfRule type="cellIs" dxfId="1" priority="38240" operator="equal">
      <formula>1</formula>
    </cfRule>
  </conditionalFormatting>
  <conditionalFormatting sqref="D1753:K1753">
    <cfRule type="cellIs" dxfId="0" priority="3691" operator="equal">
      <formula>0</formula>
    </cfRule>
    <cfRule type="cellIs" dxfId="1" priority="3692" operator="equal">
      <formula>1</formula>
    </cfRule>
  </conditionalFormatting>
  <conditionalFormatting sqref="D17540:K17540">
    <cfRule type="cellIs" dxfId="0" priority="38241" operator="equal">
      <formula>0</formula>
    </cfRule>
    <cfRule type="cellIs" dxfId="1" priority="38242" operator="equal">
      <formula>1</formula>
    </cfRule>
  </conditionalFormatting>
  <conditionalFormatting sqref="D17541:K17541">
    <cfRule type="cellIs" dxfId="0" priority="38243" operator="equal">
      <formula>0</formula>
    </cfRule>
    <cfRule type="cellIs" dxfId="1" priority="38244" operator="equal">
      <formula>1</formula>
    </cfRule>
  </conditionalFormatting>
  <conditionalFormatting sqref="D17542:K17542">
    <cfRule type="cellIs" dxfId="0" priority="38245" operator="equal">
      <formula>0</formula>
    </cfRule>
    <cfRule type="cellIs" dxfId="1" priority="38246" operator="equal">
      <formula>1</formula>
    </cfRule>
  </conditionalFormatting>
  <conditionalFormatting sqref="D17543:K17543">
    <cfRule type="cellIs" dxfId="0" priority="38247" operator="equal">
      <formula>0</formula>
    </cfRule>
    <cfRule type="cellIs" dxfId="1" priority="38248" operator="equal">
      <formula>1</formula>
    </cfRule>
  </conditionalFormatting>
  <conditionalFormatting sqref="D17544:K17544">
    <cfRule type="cellIs" dxfId="0" priority="38249" operator="equal">
      <formula>0</formula>
    </cfRule>
    <cfRule type="cellIs" dxfId="1" priority="38250" operator="equal">
      <formula>1</formula>
    </cfRule>
  </conditionalFormatting>
  <conditionalFormatting sqref="D17545:K17545">
    <cfRule type="cellIs" dxfId="0" priority="38251" operator="equal">
      <formula>0</formula>
    </cfRule>
    <cfRule type="cellIs" dxfId="1" priority="38252" operator="equal">
      <formula>1</formula>
    </cfRule>
  </conditionalFormatting>
  <conditionalFormatting sqref="D17546:K17546">
    <cfRule type="cellIs" dxfId="0" priority="38253" operator="equal">
      <formula>0</formula>
    </cfRule>
    <cfRule type="cellIs" dxfId="1" priority="38254" operator="equal">
      <formula>1</formula>
    </cfRule>
  </conditionalFormatting>
  <conditionalFormatting sqref="D17547:K17547">
    <cfRule type="cellIs" dxfId="0" priority="38255" operator="equal">
      <formula>0</formula>
    </cfRule>
    <cfRule type="cellIs" dxfId="1" priority="38256" operator="equal">
      <formula>1</formula>
    </cfRule>
  </conditionalFormatting>
  <conditionalFormatting sqref="D17548:K17548">
    <cfRule type="cellIs" dxfId="0" priority="38257" operator="equal">
      <formula>0</formula>
    </cfRule>
    <cfRule type="cellIs" dxfId="1" priority="38258" operator="equal">
      <formula>1</formula>
    </cfRule>
  </conditionalFormatting>
  <conditionalFormatting sqref="D17549:K17549">
    <cfRule type="cellIs" dxfId="0" priority="38259" operator="equal">
      <formula>0</formula>
    </cfRule>
    <cfRule type="cellIs" dxfId="1" priority="38260" operator="equal">
      <formula>1</formula>
    </cfRule>
  </conditionalFormatting>
  <conditionalFormatting sqref="D1754:K1754">
    <cfRule type="cellIs" dxfId="0" priority="3693" operator="equal">
      <formula>0</formula>
    </cfRule>
    <cfRule type="cellIs" dxfId="1" priority="3694" operator="equal">
      <formula>1</formula>
    </cfRule>
  </conditionalFormatting>
  <conditionalFormatting sqref="D17550:K17550">
    <cfRule type="cellIs" dxfId="0" priority="38261" operator="equal">
      <formula>0</formula>
    </cfRule>
    <cfRule type="cellIs" dxfId="1" priority="38262" operator="equal">
      <formula>1</formula>
    </cfRule>
  </conditionalFormatting>
  <conditionalFormatting sqref="D17551:K17551">
    <cfRule type="cellIs" dxfId="0" priority="38263" operator="equal">
      <formula>0</formula>
    </cfRule>
    <cfRule type="cellIs" dxfId="1" priority="38264" operator="equal">
      <formula>1</formula>
    </cfRule>
  </conditionalFormatting>
  <conditionalFormatting sqref="D17552:K17552">
    <cfRule type="cellIs" dxfId="0" priority="38265" operator="equal">
      <formula>0</formula>
    </cfRule>
    <cfRule type="cellIs" dxfId="1" priority="38266" operator="equal">
      <formula>1</formula>
    </cfRule>
  </conditionalFormatting>
  <conditionalFormatting sqref="D17553:K17553">
    <cfRule type="cellIs" dxfId="0" priority="38267" operator="equal">
      <formula>0</formula>
    </cfRule>
    <cfRule type="cellIs" dxfId="1" priority="38268" operator="equal">
      <formula>1</formula>
    </cfRule>
  </conditionalFormatting>
  <conditionalFormatting sqref="D17554">
    <cfRule type="colorScale" priority="38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57:K17557">
    <cfRule type="cellIs" dxfId="0" priority="38277" operator="equal">
      <formula>0</formula>
    </cfRule>
    <cfRule type="cellIs" dxfId="1" priority="38278" operator="equal">
      <formula>1</formula>
    </cfRule>
  </conditionalFormatting>
  <conditionalFormatting sqref="D17558:K17558">
    <cfRule type="cellIs" dxfId="0" priority="38279" operator="equal">
      <formula>0</formula>
    </cfRule>
    <cfRule type="cellIs" dxfId="1" priority="38280" operator="equal">
      <formula>1</formula>
    </cfRule>
  </conditionalFormatting>
  <conditionalFormatting sqref="D17559:K17559">
    <cfRule type="cellIs" dxfId="0" priority="38281" operator="equal">
      <formula>0</formula>
    </cfRule>
    <cfRule type="cellIs" dxfId="1" priority="38282" operator="equal">
      <formula>1</formula>
    </cfRule>
  </conditionalFormatting>
  <conditionalFormatting sqref="D1755:K1755">
    <cfRule type="cellIs" dxfId="0" priority="3695" operator="equal">
      <formula>0</formula>
    </cfRule>
    <cfRule type="cellIs" dxfId="1" priority="3696" operator="equal">
      <formula>1</formula>
    </cfRule>
  </conditionalFormatting>
  <conditionalFormatting sqref="D17560:K17560">
    <cfRule type="cellIs" dxfId="0" priority="38283" operator="equal">
      <formula>0</formula>
    </cfRule>
    <cfRule type="cellIs" dxfId="1" priority="38284" operator="equal">
      <formula>1</formula>
    </cfRule>
  </conditionalFormatting>
  <conditionalFormatting sqref="D17561:K17561">
    <cfRule type="cellIs" dxfId="0" priority="38285" operator="equal">
      <formula>0</formula>
    </cfRule>
    <cfRule type="cellIs" dxfId="1" priority="38286" operator="equal">
      <formula>1</formula>
    </cfRule>
  </conditionalFormatting>
  <conditionalFormatting sqref="D17562:K17562">
    <cfRule type="cellIs" dxfId="0" priority="38287" operator="equal">
      <formula>0</formula>
    </cfRule>
    <cfRule type="cellIs" dxfId="1" priority="38288" operator="equal">
      <formula>1</formula>
    </cfRule>
  </conditionalFormatting>
  <conditionalFormatting sqref="D17563:K17563">
    <cfRule type="cellIs" dxfId="0" priority="38289" operator="equal">
      <formula>0</formula>
    </cfRule>
    <cfRule type="cellIs" dxfId="1" priority="38290" operator="equal">
      <formula>1</formula>
    </cfRule>
  </conditionalFormatting>
  <conditionalFormatting sqref="D17564:K17564">
    <cfRule type="cellIs" dxfId="0" priority="38291" operator="equal">
      <formula>0</formula>
    </cfRule>
    <cfRule type="cellIs" dxfId="1" priority="38292" operator="equal">
      <formula>1</formula>
    </cfRule>
  </conditionalFormatting>
  <conditionalFormatting sqref="D17565:K17565">
    <cfRule type="cellIs" dxfId="0" priority="38293" operator="equal">
      <formula>0</formula>
    </cfRule>
    <cfRule type="cellIs" dxfId="1" priority="38294" operator="equal">
      <formula>1</formula>
    </cfRule>
  </conditionalFormatting>
  <conditionalFormatting sqref="D17566:K17566">
    <cfRule type="cellIs" dxfId="0" priority="38295" operator="equal">
      <formula>0</formula>
    </cfRule>
    <cfRule type="cellIs" dxfId="1" priority="38296" operator="equal">
      <formula>1</formula>
    </cfRule>
  </conditionalFormatting>
  <conditionalFormatting sqref="D17567:K17567">
    <cfRule type="cellIs" dxfId="0" priority="38297" operator="equal">
      <formula>0</formula>
    </cfRule>
    <cfRule type="cellIs" dxfId="1" priority="38298" operator="equal">
      <formula>1</formula>
    </cfRule>
  </conditionalFormatting>
  <conditionalFormatting sqref="D17568:K17568">
    <cfRule type="cellIs" dxfId="0" priority="38299" operator="equal">
      <formula>0</formula>
    </cfRule>
    <cfRule type="cellIs" dxfId="1" priority="38300" operator="equal">
      <formula>1</formula>
    </cfRule>
  </conditionalFormatting>
  <conditionalFormatting sqref="D17569:K17569">
    <cfRule type="cellIs" dxfId="0" priority="38301" operator="equal">
      <formula>0</formula>
    </cfRule>
    <cfRule type="cellIs" dxfId="1" priority="38302" operator="equal">
      <formula>1</formula>
    </cfRule>
  </conditionalFormatting>
  <conditionalFormatting sqref="D1756:K1756">
    <cfRule type="cellIs" dxfId="0" priority="3697" operator="equal">
      <formula>0</formula>
    </cfRule>
    <cfRule type="cellIs" dxfId="1" priority="3698" operator="equal">
      <formula>1</formula>
    </cfRule>
  </conditionalFormatting>
  <conditionalFormatting sqref="D17570">
    <cfRule type="colorScale" priority="38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73">
    <cfRule type="colorScale" priority="38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76:K17576">
    <cfRule type="cellIs" dxfId="0" priority="38319" operator="equal">
      <formula>0</formula>
    </cfRule>
    <cfRule type="cellIs" dxfId="1" priority="38320" operator="equal">
      <formula>1</formula>
    </cfRule>
  </conditionalFormatting>
  <conditionalFormatting sqref="D17577:K17577">
    <cfRule type="cellIs" dxfId="0" priority="38321" operator="equal">
      <formula>0</formula>
    </cfRule>
    <cfRule type="cellIs" dxfId="1" priority="38322" operator="equal">
      <formula>1</formula>
    </cfRule>
  </conditionalFormatting>
  <conditionalFormatting sqref="D17578:K17578">
    <cfRule type="cellIs" dxfId="0" priority="38323" operator="equal">
      <formula>0</formula>
    </cfRule>
    <cfRule type="cellIs" dxfId="1" priority="38324" operator="equal">
      <formula>1</formula>
    </cfRule>
  </conditionalFormatting>
  <conditionalFormatting sqref="D17579:K17579">
    <cfRule type="cellIs" dxfId="0" priority="38325" operator="equal">
      <formula>0</formula>
    </cfRule>
    <cfRule type="cellIs" dxfId="1" priority="38326" operator="equal">
      <formula>1</formula>
    </cfRule>
  </conditionalFormatting>
  <conditionalFormatting sqref="D1757:K1757">
    <cfRule type="cellIs" dxfId="0" priority="3699" operator="equal">
      <formula>0</formula>
    </cfRule>
    <cfRule type="cellIs" dxfId="1" priority="3700" operator="equal">
      <formula>1</formula>
    </cfRule>
  </conditionalFormatting>
  <conditionalFormatting sqref="D17580:K17580">
    <cfRule type="cellIs" dxfId="0" priority="38327" operator="equal">
      <formula>0</formula>
    </cfRule>
    <cfRule type="cellIs" dxfId="1" priority="38328" operator="equal">
      <formula>1</formula>
    </cfRule>
  </conditionalFormatting>
  <conditionalFormatting sqref="D17581:K17581">
    <cfRule type="cellIs" dxfId="0" priority="38329" operator="equal">
      <formula>0</formula>
    </cfRule>
    <cfRule type="cellIs" dxfId="1" priority="38330" operator="equal">
      <formula>1</formula>
    </cfRule>
  </conditionalFormatting>
  <conditionalFormatting sqref="D17582:K17582">
    <cfRule type="cellIs" dxfId="0" priority="38331" operator="equal">
      <formula>0</formula>
    </cfRule>
    <cfRule type="cellIs" dxfId="1" priority="38332" operator="equal">
      <formula>1</formula>
    </cfRule>
  </conditionalFormatting>
  <conditionalFormatting sqref="D17583:K17583">
    <cfRule type="cellIs" dxfId="0" priority="38333" operator="equal">
      <formula>0</formula>
    </cfRule>
    <cfRule type="cellIs" dxfId="1" priority="38334" operator="equal">
      <formula>1</formula>
    </cfRule>
  </conditionalFormatting>
  <conditionalFormatting sqref="D17584:K17584">
    <cfRule type="cellIs" dxfId="0" priority="38335" operator="equal">
      <formula>0</formula>
    </cfRule>
    <cfRule type="cellIs" dxfId="1" priority="38336" operator="equal">
      <formula>1</formula>
    </cfRule>
  </conditionalFormatting>
  <conditionalFormatting sqref="D17585:K17585">
    <cfRule type="cellIs" dxfId="0" priority="38337" operator="equal">
      <formula>0</formula>
    </cfRule>
    <cfRule type="cellIs" dxfId="1" priority="38338" operator="equal">
      <formula>1</formula>
    </cfRule>
  </conditionalFormatting>
  <conditionalFormatting sqref="D17586:K17586">
    <cfRule type="cellIs" dxfId="0" priority="38339" operator="equal">
      <formula>0</formula>
    </cfRule>
    <cfRule type="cellIs" dxfId="1" priority="38340" operator="equal">
      <formula>1</formula>
    </cfRule>
  </conditionalFormatting>
  <conditionalFormatting sqref="D17587:K17587">
    <cfRule type="cellIs" dxfId="0" priority="38341" operator="equal">
      <formula>0</formula>
    </cfRule>
    <cfRule type="cellIs" dxfId="1" priority="38342" operator="equal">
      <formula>1</formula>
    </cfRule>
  </conditionalFormatting>
  <conditionalFormatting sqref="D17588:K17588">
    <cfRule type="cellIs" dxfId="0" priority="38343" operator="equal">
      <formula>0</formula>
    </cfRule>
    <cfRule type="cellIs" dxfId="1" priority="38344" operator="equal">
      <formula>1</formula>
    </cfRule>
  </conditionalFormatting>
  <conditionalFormatting sqref="D17589:K17589">
    <cfRule type="cellIs" dxfId="0" priority="38345" operator="equal">
      <formula>0</formula>
    </cfRule>
    <cfRule type="cellIs" dxfId="1" priority="38346" operator="equal">
      <formula>1</formula>
    </cfRule>
  </conditionalFormatting>
  <conditionalFormatting sqref="D1758:K1758">
    <cfRule type="cellIs" dxfId="0" priority="3701" operator="equal">
      <formula>0</formula>
    </cfRule>
    <cfRule type="cellIs" dxfId="1" priority="3702" operator="equal">
      <formula>1</formula>
    </cfRule>
  </conditionalFormatting>
  <conditionalFormatting sqref="D17590:K17590">
    <cfRule type="cellIs" dxfId="0" priority="38347" operator="equal">
      <formula>0</formula>
    </cfRule>
    <cfRule type="cellIs" dxfId="1" priority="38348" operator="equal">
      <formula>1</formula>
    </cfRule>
  </conditionalFormatting>
  <conditionalFormatting sqref="D17591:K17591">
    <cfRule type="cellIs" dxfId="0" priority="38349" operator="equal">
      <formula>0</formula>
    </cfRule>
    <cfRule type="cellIs" dxfId="1" priority="38350" operator="equal">
      <formula>1</formula>
    </cfRule>
  </conditionalFormatting>
  <conditionalFormatting sqref="D17592:K17592">
    <cfRule type="cellIs" dxfId="0" priority="38351" operator="equal">
      <formula>0</formula>
    </cfRule>
    <cfRule type="cellIs" dxfId="1" priority="38352" operator="equal">
      <formula>1</formula>
    </cfRule>
  </conditionalFormatting>
  <conditionalFormatting sqref="D17593:K17593">
    <cfRule type="cellIs" dxfId="0" priority="38353" operator="equal">
      <formula>0</formula>
    </cfRule>
    <cfRule type="cellIs" dxfId="1" priority="38354" operator="equal">
      <formula>1</formula>
    </cfRule>
  </conditionalFormatting>
  <conditionalFormatting sqref="D17594:K17594">
    <cfRule type="cellIs" dxfId="0" priority="38355" operator="equal">
      <formula>0</formula>
    </cfRule>
    <cfRule type="cellIs" dxfId="1" priority="38356" operator="equal">
      <formula>1</formula>
    </cfRule>
  </conditionalFormatting>
  <conditionalFormatting sqref="D17595:K17595">
    <cfRule type="cellIs" dxfId="0" priority="38357" operator="equal">
      <formula>0</formula>
    </cfRule>
    <cfRule type="cellIs" dxfId="1" priority="38358" operator="equal">
      <formula>1</formula>
    </cfRule>
  </conditionalFormatting>
  <conditionalFormatting sqref="D17596:K17596">
    <cfRule type="cellIs" dxfId="0" priority="38359" operator="equal">
      <formula>0</formula>
    </cfRule>
    <cfRule type="cellIs" dxfId="1" priority="38360" operator="equal">
      <formula>1</formula>
    </cfRule>
  </conditionalFormatting>
  <conditionalFormatting sqref="D17597:K17597">
    <cfRule type="cellIs" dxfId="0" priority="38361" operator="equal">
      <formula>0</formula>
    </cfRule>
    <cfRule type="cellIs" dxfId="1" priority="38362" operator="equal">
      <formula>1</formula>
    </cfRule>
  </conditionalFormatting>
  <conditionalFormatting sqref="D17598:K17598">
    <cfRule type="cellIs" dxfId="0" priority="38363" operator="equal">
      <formula>0</formula>
    </cfRule>
    <cfRule type="cellIs" dxfId="1" priority="38364" operator="equal">
      <formula>1</formula>
    </cfRule>
  </conditionalFormatting>
  <conditionalFormatting sqref="D17599:K17599">
    <cfRule type="cellIs" dxfId="0" priority="38365" operator="equal">
      <formula>0</formula>
    </cfRule>
    <cfRule type="cellIs" dxfId="1" priority="38366" operator="equal">
      <formula>1</formula>
    </cfRule>
  </conditionalFormatting>
  <conditionalFormatting sqref="D1759:K1759">
    <cfRule type="cellIs" dxfId="0" priority="3703" operator="equal">
      <formula>0</formula>
    </cfRule>
    <cfRule type="cellIs" dxfId="1" priority="3704" operator="equal">
      <formula>1</formula>
    </cfRule>
  </conditionalFormatting>
  <conditionalFormatting sqref="D175:K175">
    <cfRule type="cellIs" dxfId="0" priority="333" operator="equal">
      <formula>0</formula>
    </cfRule>
    <cfRule type="cellIs" dxfId="1" priority="334" operator="equal">
      <formula>1</formula>
    </cfRule>
  </conditionalFormatting>
  <conditionalFormatting sqref="D17600:K17600">
    <cfRule type="cellIs" dxfId="0" priority="38367" operator="equal">
      <formula>0</formula>
    </cfRule>
    <cfRule type="cellIs" dxfId="1" priority="38368" operator="equal">
      <formula>1</formula>
    </cfRule>
  </conditionalFormatting>
  <conditionalFormatting sqref="D17601:K17601">
    <cfRule type="cellIs" dxfId="0" priority="38369" operator="equal">
      <formula>0</formula>
    </cfRule>
    <cfRule type="cellIs" dxfId="1" priority="38370" operator="equal">
      <formula>1</formula>
    </cfRule>
  </conditionalFormatting>
  <conditionalFormatting sqref="D17602:K17602">
    <cfRule type="cellIs" dxfId="0" priority="38371" operator="equal">
      <formula>0</formula>
    </cfRule>
    <cfRule type="cellIs" dxfId="1" priority="38372" operator="equal">
      <formula>1</formula>
    </cfRule>
  </conditionalFormatting>
  <conditionalFormatting sqref="D17603">
    <cfRule type="colorScale" priority="38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06:K17606">
    <cfRule type="cellIs" dxfId="0" priority="38381" operator="equal">
      <formula>0</formula>
    </cfRule>
    <cfRule type="cellIs" dxfId="1" priority="38382" operator="equal">
      <formula>1</formula>
    </cfRule>
  </conditionalFormatting>
  <conditionalFormatting sqref="D17607:K17607">
    <cfRule type="cellIs" dxfId="0" priority="38383" operator="equal">
      <formula>0</formula>
    </cfRule>
    <cfRule type="cellIs" dxfId="1" priority="38384" operator="equal">
      <formula>1</formula>
    </cfRule>
  </conditionalFormatting>
  <conditionalFormatting sqref="D17608:K17608">
    <cfRule type="cellIs" dxfId="0" priority="38385" operator="equal">
      <formula>0</formula>
    </cfRule>
    <cfRule type="cellIs" dxfId="1" priority="38386" operator="equal">
      <formula>1</formula>
    </cfRule>
  </conditionalFormatting>
  <conditionalFormatting sqref="D17609:K17609">
    <cfRule type="cellIs" dxfId="0" priority="38387" operator="equal">
      <formula>0</formula>
    </cfRule>
    <cfRule type="cellIs" dxfId="1" priority="38388" operator="equal">
      <formula>1</formula>
    </cfRule>
  </conditionalFormatting>
  <conditionalFormatting sqref="D1760:K1760">
    <cfRule type="cellIs" dxfId="0" priority="3705" operator="equal">
      <formula>0</formula>
    </cfRule>
    <cfRule type="cellIs" dxfId="1" priority="3706" operator="equal">
      <formula>1</formula>
    </cfRule>
  </conditionalFormatting>
  <conditionalFormatting sqref="D17610:K17610">
    <cfRule type="cellIs" dxfId="0" priority="38389" operator="equal">
      <formula>0</formula>
    </cfRule>
    <cfRule type="cellIs" dxfId="1" priority="38390" operator="equal">
      <formula>1</formula>
    </cfRule>
  </conditionalFormatting>
  <conditionalFormatting sqref="D17611:K17611">
    <cfRule type="cellIs" dxfId="0" priority="38391" operator="equal">
      <formula>0</formula>
    </cfRule>
    <cfRule type="cellIs" dxfId="1" priority="38392" operator="equal">
      <formula>1</formula>
    </cfRule>
  </conditionalFormatting>
  <conditionalFormatting sqref="D17612:K17612">
    <cfRule type="cellIs" dxfId="0" priority="38393" operator="equal">
      <formula>0</formula>
    </cfRule>
    <cfRule type="cellIs" dxfId="1" priority="38394" operator="equal">
      <formula>1</formula>
    </cfRule>
  </conditionalFormatting>
  <conditionalFormatting sqref="D17613:K17613">
    <cfRule type="cellIs" dxfId="0" priority="38395" operator="equal">
      <formula>0</formula>
    </cfRule>
    <cfRule type="cellIs" dxfId="1" priority="38396" operator="equal">
      <formula>1</formula>
    </cfRule>
  </conditionalFormatting>
  <conditionalFormatting sqref="D17614:K17614">
    <cfRule type="cellIs" dxfId="0" priority="38397" operator="equal">
      <formula>0</formula>
    </cfRule>
    <cfRule type="cellIs" dxfId="1" priority="38398" operator="equal">
      <formula>1</formula>
    </cfRule>
  </conditionalFormatting>
  <conditionalFormatting sqref="D17615:K17615">
    <cfRule type="cellIs" dxfId="0" priority="38399" operator="equal">
      <formula>0</formula>
    </cfRule>
    <cfRule type="cellIs" dxfId="1" priority="38400" operator="equal">
      <formula>1</formula>
    </cfRule>
  </conditionalFormatting>
  <conditionalFormatting sqref="D17616:K17616">
    <cfRule type="cellIs" dxfId="0" priority="38401" operator="equal">
      <formula>0</formula>
    </cfRule>
    <cfRule type="cellIs" dxfId="1" priority="38402" operator="equal">
      <formula>1</formula>
    </cfRule>
  </conditionalFormatting>
  <conditionalFormatting sqref="D17617">
    <cfRule type="colorScale" priority="38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1:K1761">
    <cfRule type="cellIs" dxfId="0" priority="3707" operator="equal">
      <formula>0</formula>
    </cfRule>
    <cfRule type="cellIs" dxfId="1" priority="3708" operator="equal">
      <formula>1</formula>
    </cfRule>
  </conditionalFormatting>
  <conditionalFormatting sqref="D17620">
    <cfRule type="colorScale" priority="38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23:K17623">
    <cfRule type="cellIs" dxfId="0" priority="38419" operator="equal">
      <formula>0</formula>
    </cfRule>
    <cfRule type="cellIs" dxfId="1" priority="38420" operator="equal">
      <formula>1</formula>
    </cfRule>
  </conditionalFormatting>
  <conditionalFormatting sqref="D17624:K17624">
    <cfRule type="cellIs" dxfId="0" priority="38421" operator="equal">
      <formula>0</formula>
    </cfRule>
    <cfRule type="cellIs" dxfId="1" priority="38422" operator="equal">
      <formula>1</formula>
    </cfRule>
  </conditionalFormatting>
  <conditionalFormatting sqref="D17625:K17625">
    <cfRule type="cellIs" dxfId="0" priority="38423" operator="equal">
      <formula>0</formula>
    </cfRule>
    <cfRule type="cellIs" dxfId="1" priority="38424" operator="equal">
      <formula>1</formula>
    </cfRule>
  </conditionalFormatting>
  <conditionalFormatting sqref="D17626:K17626">
    <cfRule type="cellIs" dxfId="0" priority="38425" operator="equal">
      <formula>0</formula>
    </cfRule>
    <cfRule type="cellIs" dxfId="1" priority="38426" operator="equal">
      <formula>1</formula>
    </cfRule>
  </conditionalFormatting>
  <conditionalFormatting sqref="D17627:K17627">
    <cfRule type="cellIs" dxfId="0" priority="38427" operator="equal">
      <formula>0</formula>
    </cfRule>
    <cfRule type="cellIs" dxfId="1" priority="38428" operator="equal">
      <formula>1</formula>
    </cfRule>
  </conditionalFormatting>
  <conditionalFormatting sqref="D17628:K17628">
    <cfRule type="cellIs" dxfId="0" priority="38429" operator="equal">
      <formula>0</formula>
    </cfRule>
    <cfRule type="cellIs" dxfId="1" priority="38430" operator="equal">
      <formula>1</formula>
    </cfRule>
  </conditionalFormatting>
  <conditionalFormatting sqref="D17629:K17629">
    <cfRule type="cellIs" dxfId="0" priority="38431" operator="equal">
      <formula>0</formula>
    </cfRule>
    <cfRule type="cellIs" dxfId="1" priority="38432" operator="equal">
      <formula>1</formula>
    </cfRule>
  </conditionalFormatting>
  <conditionalFormatting sqref="D1762:K1762">
    <cfRule type="cellIs" dxfId="0" priority="3709" operator="equal">
      <formula>0</formula>
    </cfRule>
    <cfRule type="cellIs" dxfId="1" priority="3710" operator="equal">
      <formula>1</formula>
    </cfRule>
  </conditionalFormatting>
  <conditionalFormatting sqref="D17630:K17630">
    <cfRule type="cellIs" dxfId="0" priority="38433" operator="equal">
      <formula>0</formula>
    </cfRule>
    <cfRule type="cellIs" dxfId="1" priority="38434" operator="equal">
      <formula>1</formula>
    </cfRule>
  </conditionalFormatting>
  <conditionalFormatting sqref="D17631">
    <cfRule type="colorScale" priority="38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34">
    <cfRule type="colorScale" priority="38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37:K17637">
    <cfRule type="cellIs" dxfId="0" priority="38451" operator="equal">
      <formula>0</formula>
    </cfRule>
    <cfRule type="cellIs" dxfId="1" priority="38452" operator="equal">
      <formula>1</formula>
    </cfRule>
  </conditionalFormatting>
  <conditionalFormatting sqref="D17638:K17638">
    <cfRule type="cellIs" dxfId="0" priority="38453" operator="equal">
      <formula>0</formula>
    </cfRule>
    <cfRule type="cellIs" dxfId="1" priority="38454" operator="equal">
      <formula>1</formula>
    </cfRule>
  </conditionalFormatting>
  <conditionalFormatting sqref="D17639:K17639">
    <cfRule type="cellIs" dxfId="0" priority="38455" operator="equal">
      <formula>0</formula>
    </cfRule>
    <cfRule type="cellIs" dxfId="1" priority="38456" operator="equal">
      <formula>1</formula>
    </cfRule>
  </conditionalFormatting>
  <conditionalFormatting sqref="D1763:K1763">
    <cfRule type="cellIs" dxfId="0" priority="3711" operator="equal">
      <formula>0</formula>
    </cfRule>
    <cfRule type="cellIs" dxfId="1" priority="3712" operator="equal">
      <formula>1</formula>
    </cfRule>
  </conditionalFormatting>
  <conditionalFormatting sqref="D17640:K17640">
    <cfRule type="cellIs" dxfId="0" priority="38457" operator="equal">
      <formula>0</formula>
    </cfRule>
    <cfRule type="cellIs" dxfId="1" priority="38458" operator="equal">
      <formula>1</formula>
    </cfRule>
  </conditionalFormatting>
  <conditionalFormatting sqref="D17641:K17641">
    <cfRule type="cellIs" dxfId="0" priority="38459" operator="equal">
      <formula>0</formula>
    </cfRule>
    <cfRule type="cellIs" dxfId="1" priority="38460" operator="equal">
      <formula>1</formula>
    </cfRule>
  </conditionalFormatting>
  <conditionalFormatting sqref="D17642">
    <cfRule type="colorScale" priority="38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45">
    <cfRule type="colorScale" priority="38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48:K17648">
    <cfRule type="cellIs" dxfId="0" priority="38477" operator="equal">
      <formula>0</formula>
    </cfRule>
    <cfRule type="cellIs" dxfId="1" priority="38478" operator="equal">
      <formula>1</formula>
    </cfRule>
  </conditionalFormatting>
  <conditionalFormatting sqref="D17649:K17649">
    <cfRule type="cellIs" dxfId="0" priority="38479" operator="equal">
      <formula>0</formula>
    </cfRule>
    <cfRule type="cellIs" dxfId="1" priority="38480" operator="equal">
      <formula>1</formula>
    </cfRule>
  </conditionalFormatting>
  <conditionalFormatting sqref="D1764:K1764">
    <cfRule type="cellIs" dxfId="0" priority="3713" operator="equal">
      <formula>0</formula>
    </cfRule>
    <cfRule type="cellIs" dxfId="1" priority="3714" operator="equal">
      <formula>1</formula>
    </cfRule>
  </conditionalFormatting>
  <conditionalFormatting sqref="D17650:K17650">
    <cfRule type="cellIs" dxfId="0" priority="38481" operator="equal">
      <formula>0</formula>
    </cfRule>
    <cfRule type="cellIs" dxfId="1" priority="38482" operator="equal">
      <formula>1</formula>
    </cfRule>
  </conditionalFormatting>
  <conditionalFormatting sqref="D17651:K17651">
    <cfRule type="cellIs" dxfId="0" priority="38483" operator="equal">
      <formula>0</formula>
    </cfRule>
    <cfRule type="cellIs" dxfId="1" priority="38484" operator="equal">
      <formula>1</formula>
    </cfRule>
  </conditionalFormatting>
  <conditionalFormatting sqref="D17652:K17652">
    <cfRule type="cellIs" dxfId="0" priority="38485" operator="equal">
      <formula>0</formula>
    </cfRule>
    <cfRule type="cellIs" dxfId="1" priority="38486" operator="equal">
      <formula>1</formula>
    </cfRule>
  </conditionalFormatting>
  <conditionalFormatting sqref="D17653">
    <cfRule type="colorScale" priority="38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56">
    <cfRule type="colorScale" priority="38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59:K17659">
    <cfRule type="cellIs" dxfId="0" priority="38503" operator="equal">
      <formula>0</formula>
    </cfRule>
    <cfRule type="cellIs" dxfId="1" priority="38504" operator="equal">
      <formula>1</formula>
    </cfRule>
  </conditionalFormatting>
  <conditionalFormatting sqref="D1765:K1765">
    <cfRule type="cellIs" dxfId="0" priority="3715" operator="equal">
      <formula>0</formula>
    </cfRule>
    <cfRule type="cellIs" dxfId="1" priority="3716" operator="equal">
      <formula>1</formula>
    </cfRule>
  </conditionalFormatting>
  <conditionalFormatting sqref="D1766">
    <cfRule type="colorScale" priority="3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60">
    <cfRule type="colorScale" priority="38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63">
    <cfRule type="colorScale" priority="38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66:K17666">
    <cfRule type="cellIs" dxfId="0" priority="38521" operator="equal">
      <formula>0</formula>
    </cfRule>
    <cfRule type="cellIs" dxfId="1" priority="38522" operator="equal">
      <formula>1</formula>
    </cfRule>
  </conditionalFormatting>
  <conditionalFormatting sqref="D17667:K17667">
    <cfRule type="cellIs" dxfId="0" priority="38523" operator="equal">
      <formula>0</formula>
    </cfRule>
    <cfRule type="cellIs" dxfId="1" priority="38524" operator="equal">
      <formula>1</formula>
    </cfRule>
  </conditionalFormatting>
  <conditionalFormatting sqref="D17668:K17668">
    <cfRule type="cellIs" dxfId="0" priority="38525" operator="equal">
      <formula>0</formula>
    </cfRule>
    <cfRule type="cellIs" dxfId="1" priority="38526" operator="equal">
      <formula>1</formula>
    </cfRule>
  </conditionalFormatting>
  <conditionalFormatting sqref="D17669:K17669">
    <cfRule type="cellIs" dxfId="0" priority="38527" operator="equal">
      <formula>0</formula>
    </cfRule>
    <cfRule type="cellIs" dxfId="1" priority="38528" operator="equal">
      <formula>1</formula>
    </cfRule>
  </conditionalFormatting>
  <conditionalFormatting sqref="D17670:K17670">
    <cfRule type="cellIs" dxfId="0" priority="38529" operator="equal">
      <formula>0</formula>
    </cfRule>
    <cfRule type="cellIs" dxfId="1" priority="38530" operator="equal">
      <formula>1</formula>
    </cfRule>
  </conditionalFormatting>
  <conditionalFormatting sqref="D17671:K17671">
    <cfRule type="cellIs" dxfId="0" priority="38531" operator="equal">
      <formula>0</formula>
    </cfRule>
    <cfRule type="cellIs" dxfId="1" priority="38532" operator="equal">
      <formula>1</formula>
    </cfRule>
  </conditionalFormatting>
  <conditionalFormatting sqref="D17672:K17672">
    <cfRule type="cellIs" dxfId="0" priority="38533" operator="equal">
      <formula>0</formula>
    </cfRule>
    <cfRule type="cellIs" dxfId="1" priority="38534" operator="equal">
      <formula>1</formula>
    </cfRule>
  </conditionalFormatting>
  <conditionalFormatting sqref="D17673">
    <cfRule type="colorScale" priority="38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76">
    <cfRule type="colorScale" priority="38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79:K17679">
    <cfRule type="cellIs" dxfId="0" priority="38551" operator="equal">
      <formula>0</formula>
    </cfRule>
    <cfRule type="cellIs" dxfId="1" priority="38552" operator="equal">
      <formula>1</formula>
    </cfRule>
  </conditionalFormatting>
  <conditionalFormatting sqref="D17680:K17680">
    <cfRule type="cellIs" dxfId="0" priority="38553" operator="equal">
      <formula>0</formula>
    </cfRule>
    <cfRule type="cellIs" dxfId="1" priority="38554" operator="equal">
      <formula>1</formula>
    </cfRule>
  </conditionalFormatting>
  <conditionalFormatting sqref="D17681:K17681">
    <cfRule type="cellIs" dxfId="0" priority="38555" operator="equal">
      <formula>0</formula>
    </cfRule>
    <cfRule type="cellIs" dxfId="1" priority="38556" operator="equal">
      <formula>1</formula>
    </cfRule>
  </conditionalFormatting>
  <conditionalFormatting sqref="D17682:K17682">
    <cfRule type="cellIs" dxfId="0" priority="38557" operator="equal">
      <formula>0</formula>
    </cfRule>
    <cfRule type="cellIs" dxfId="1" priority="38558" operator="equal">
      <formula>1</formula>
    </cfRule>
  </conditionalFormatting>
  <conditionalFormatting sqref="D17683:K17683">
    <cfRule type="cellIs" dxfId="0" priority="38559" operator="equal">
      <formula>0</formula>
    </cfRule>
    <cfRule type="cellIs" dxfId="1" priority="38560" operator="equal">
      <formula>1</formula>
    </cfRule>
  </conditionalFormatting>
  <conditionalFormatting sqref="D17684:K17684">
    <cfRule type="cellIs" dxfId="0" priority="38561" operator="equal">
      <formula>0</formula>
    </cfRule>
    <cfRule type="cellIs" dxfId="1" priority="38562" operator="equal">
      <formula>1</formula>
    </cfRule>
  </conditionalFormatting>
  <conditionalFormatting sqref="D17685:K17685">
    <cfRule type="cellIs" dxfId="0" priority="38563" operator="equal">
      <formula>0</formula>
    </cfRule>
    <cfRule type="cellIs" dxfId="1" priority="38564" operator="equal">
      <formula>1</formula>
    </cfRule>
  </conditionalFormatting>
  <conditionalFormatting sqref="D17686:K17686">
    <cfRule type="cellIs" dxfId="0" priority="38565" operator="equal">
      <formula>0</formula>
    </cfRule>
    <cfRule type="cellIs" dxfId="1" priority="38566" operator="equal">
      <formula>1</formula>
    </cfRule>
  </conditionalFormatting>
  <conditionalFormatting sqref="D17687:K17687">
    <cfRule type="cellIs" dxfId="0" priority="38567" operator="equal">
      <formula>0</formula>
    </cfRule>
    <cfRule type="cellIs" dxfId="1" priority="38568" operator="equal">
      <formula>1</formula>
    </cfRule>
  </conditionalFormatting>
  <conditionalFormatting sqref="D17688:K17688">
    <cfRule type="cellIs" dxfId="0" priority="38569" operator="equal">
      <formula>0</formula>
    </cfRule>
    <cfRule type="cellIs" dxfId="1" priority="38570" operator="equal">
      <formula>1</formula>
    </cfRule>
  </conditionalFormatting>
  <conditionalFormatting sqref="D17689:K17689">
    <cfRule type="cellIs" dxfId="0" priority="38571" operator="equal">
      <formula>0</formula>
    </cfRule>
    <cfRule type="cellIs" dxfId="1" priority="38572" operator="equal">
      <formula>1</formula>
    </cfRule>
  </conditionalFormatting>
  <conditionalFormatting sqref="D17690:K17690">
    <cfRule type="cellIs" dxfId="0" priority="38573" operator="equal">
      <formula>0</formula>
    </cfRule>
    <cfRule type="cellIs" dxfId="1" priority="38574" operator="equal">
      <formula>1</formula>
    </cfRule>
  </conditionalFormatting>
  <conditionalFormatting sqref="D17691:K17691">
    <cfRule type="cellIs" dxfId="0" priority="38575" operator="equal">
      <formula>0</formula>
    </cfRule>
    <cfRule type="cellIs" dxfId="1" priority="38576" operator="equal">
      <formula>1</formula>
    </cfRule>
  </conditionalFormatting>
  <conditionalFormatting sqref="D17692:K17692">
    <cfRule type="cellIs" dxfId="0" priority="38577" operator="equal">
      <formula>0</formula>
    </cfRule>
    <cfRule type="cellIs" dxfId="1" priority="38578" operator="equal">
      <formula>1</formula>
    </cfRule>
  </conditionalFormatting>
  <conditionalFormatting sqref="D17693:K17693">
    <cfRule type="cellIs" dxfId="0" priority="38579" operator="equal">
      <formula>0</formula>
    </cfRule>
    <cfRule type="cellIs" dxfId="1" priority="38580" operator="equal">
      <formula>1</formula>
    </cfRule>
  </conditionalFormatting>
  <conditionalFormatting sqref="D17694">
    <cfRule type="colorScale" priority="38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97:K17697">
    <cfRule type="cellIs" dxfId="0" priority="38589" operator="equal">
      <formula>0</formula>
    </cfRule>
    <cfRule type="cellIs" dxfId="1" priority="38590" operator="equal">
      <formula>1</formula>
    </cfRule>
  </conditionalFormatting>
  <conditionalFormatting sqref="D17698:K17698">
    <cfRule type="cellIs" dxfId="0" priority="38591" operator="equal">
      <formula>0</formula>
    </cfRule>
    <cfRule type="cellIs" dxfId="1" priority="38592" operator="equal">
      <formula>1</formula>
    </cfRule>
  </conditionalFormatting>
  <conditionalFormatting sqref="D17699:K17699">
    <cfRule type="cellIs" dxfId="0" priority="38593" operator="equal">
      <formula>0</formula>
    </cfRule>
    <cfRule type="cellIs" dxfId="1" priority="38594" operator="equal">
      <formula>1</formula>
    </cfRule>
  </conditionalFormatting>
  <conditionalFormatting sqref="D1769:K1769">
    <cfRule type="cellIs" dxfId="0" priority="3725" operator="equal">
      <formula>0</formula>
    </cfRule>
    <cfRule type="cellIs" dxfId="1" priority="3726" operator="equal">
      <formula>1</formula>
    </cfRule>
  </conditionalFormatting>
  <conditionalFormatting sqref="D176:K176">
    <cfRule type="cellIs" dxfId="0" priority="335" operator="equal">
      <formula>0</formula>
    </cfRule>
    <cfRule type="cellIs" dxfId="1" priority="336" operator="equal">
      <formula>1</formula>
    </cfRule>
  </conditionalFormatting>
  <conditionalFormatting sqref="D17700:K17700">
    <cfRule type="cellIs" dxfId="0" priority="38595" operator="equal">
      <formula>0</formula>
    </cfRule>
    <cfRule type="cellIs" dxfId="1" priority="38596" operator="equal">
      <formula>1</formula>
    </cfRule>
  </conditionalFormatting>
  <conditionalFormatting sqref="D17701:K17701">
    <cfRule type="cellIs" dxfId="0" priority="38597" operator="equal">
      <formula>0</formula>
    </cfRule>
    <cfRule type="cellIs" dxfId="1" priority="38598" operator="equal">
      <formula>1</formula>
    </cfRule>
  </conditionalFormatting>
  <conditionalFormatting sqref="D17702:K17702">
    <cfRule type="cellIs" dxfId="0" priority="38599" operator="equal">
      <formula>0</formula>
    </cfRule>
    <cfRule type="cellIs" dxfId="1" priority="38600" operator="equal">
      <formula>1</formula>
    </cfRule>
  </conditionalFormatting>
  <conditionalFormatting sqref="D17703:K17703">
    <cfRule type="cellIs" dxfId="0" priority="38601" operator="equal">
      <formula>0</formula>
    </cfRule>
    <cfRule type="cellIs" dxfId="1" priority="38602" operator="equal">
      <formula>1</formula>
    </cfRule>
  </conditionalFormatting>
  <conditionalFormatting sqref="D17704:K17704">
    <cfRule type="cellIs" dxfId="0" priority="38603" operator="equal">
      <formula>0</formula>
    </cfRule>
    <cfRule type="cellIs" dxfId="1" priority="38604" operator="equal">
      <formula>1</formula>
    </cfRule>
  </conditionalFormatting>
  <conditionalFormatting sqref="D17705">
    <cfRule type="colorScale" priority="38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08">
    <cfRule type="colorScale" priority="38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0:K1770">
    <cfRule type="cellIs" dxfId="0" priority="3727" operator="equal">
      <formula>0</formula>
    </cfRule>
    <cfRule type="cellIs" dxfId="1" priority="3728" operator="equal">
      <formula>1</formula>
    </cfRule>
  </conditionalFormatting>
  <conditionalFormatting sqref="D17711:K17711">
    <cfRule type="cellIs" dxfId="0" priority="38621" operator="equal">
      <formula>0</formula>
    </cfRule>
    <cfRule type="cellIs" dxfId="1" priority="38622" operator="equal">
      <formula>1</formula>
    </cfRule>
  </conditionalFormatting>
  <conditionalFormatting sqref="D17712:K17712">
    <cfRule type="cellIs" dxfId="0" priority="38623" operator="equal">
      <formula>0</formula>
    </cfRule>
    <cfRule type="cellIs" dxfId="1" priority="38624" operator="equal">
      <formula>1</formula>
    </cfRule>
  </conditionalFormatting>
  <conditionalFormatting sqref="D17713:K17713">
    <cfRule type="cellIs" dxfId="0" priority="38625" operator="equal">
      <formula>0</formula>
    </cfRule>
    <cfRule type="cellIs" dxfId="1" priority="38626" operator="equal">
      <formula>1</formula>
    </cfRule>
  </conditionalFormatting>
  <conditionalFormatting sqref="D17714:K17714">
    <cfRule type="cellIs" dxfId="0" priority="38627" operator="equal">
      <formula>0</formula>
    </cfRule>
    <cfRule type="cellIs" dxfId="1" priority="38628" operator="equal">
      <formula>1</formula>
    </cfRule>
  </conditionalFormatting>
  <conditionalFormatting sqref="D17715">
    <cfRule type="colorScale" priority="38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18">
    <cfRule type="colorScale" priority="38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1:K1771">
    <cfRule type="cellIs" dxfId="0" priority="3729" operator="equal">
      <formula>0</formula>
    </cfRule>
    <cfRule type="cellIs" dxfId="1" priority="3730" operator="equal">
      <formula>1</formula>
    </cfRule>
  </conditionalFormatting>
  <conditionalFormatting sqref="D17721:K17721">
    <cfRule type="cellIs" dxfId="0" priority="38645" operator="equal">
      <formula>0</formula>
    </cfRule>
    <cfRule type="cellIs" dxfId="1" priority="38646" operator="equal">
      <formula>1</formula>
    </cfRule>
  </conditionalFormatting>
  <conditionalFormatting sqref="D17722:K17722">
    <cfRule type="cellIs" dxfId="0" priority="38647" operator="equal">
      <formula>0</formula>
    </cfRule>
    <cfRule type="cellIs" dxfId="1" priority="38648" operator="equal">
      <formula>1</formula>
    </cfRule>
  </conditionalFormatting>
  <conditionalFormatting sqref="D17723:K17723">
    <cfRule type="cellIs" dxfId="0" priority="38649" operator="equal">
      <formula>0</formula>
    </cfRule>
    <cfRule type="cellIs" dxfId="1" priority="38650" operator="equal">
      <formula>1</formula>
    </cfRule>
  </conditionalFormatting>
  <conditionalFormatting sqref="D17724:K17724">
    <cfRule type="cellIs" dxfId="0" priority="38651" operator="equal">
      <formula>0</formula>
    </cfRule>
    <cfRule type="cellIs" dxfId="1" priority="38652" operator="equal">
      <formula>1</formula>
    </cfRule>
  </conditionalFormatting>
  <conditionalFormatting sqref="D17725:K17725">
    <cfRule type="cellIs" dxfId="0" priority="38653" operator="equal">
      <formula>0</formula>
    </cfRule>
    <cfRule type="cellIs" dxfId="1" priority="38654" operator="equal">
      <formula>1</formula>
    </cfRule>
  </conditionalFormatting>
  <conditionalFormatting sqref="D17726:K17726">
    <cfRule type="cellIs" dxfId="0" priority="38655" operator="equal">
      <formula>0</formula>
    </cfRule>
    <cfRule type="cellIs" dxfId="1" priority="38656" operator="equal">
      <formula>1</formula>
    </cfRule>
  </conditionalFormatting>
  <conditionalFormatting sqref="D17727:K17727">
    <cfRule type="cellIs" dxfId="0" priority="38657" operator="equal">
      <formula>0</formula>
    </cfRule>
    <cfRule type="cellIs" dxfId="1" priority="38658" operator="equal">
      <formula>1</formula>
    </cfRule>
  </conditionalFormatting>
  <conditionalFormatting sqref="D17728:K17728">
    <cfRule type="cellIs" dxfId="0" priority="38659" operator="equal">
      <formula>0</formula>
    </cfRule>
    <cfRule type="cellIs" dxfId="1" priority="38660" operator="equal">
      <formula>1</formula>
    </cfRule>
  </conditionalFormatting>
  <conditionalFormatting sqref="D17729:K17729">
    <cfRule type="cellIs" dxfId="0" priority="38661" operator="equal">
      <formula>0</formula>
    </cfRule>
    <cfRule type="cellIs" dxfId="1" priority="38662" operator="equal">
      <formula>1</formula>
    </cfRule>
  </conditionalFormatting>
  <conditionalFormatting sqref="D1772:K1772">
    <cfRule type="cellIs" dxfId="0" priority="3731" operator="equal">
      <formula>0</formula>
    </cfRule>
    <cfRule type="cellIs" dxfId="1" priority="3732" operator="equal">
      <formula>1</formula>
    </cfRule>
  </conditionalFormatting>
  <conditionalFormatting sqref="D17730:K17730">
    <cfRule type="cellIs" dxfId="0" priority="38663" operator="equal">
      <formula>0</formula>
    </cfRule>
    <cfRule type="cellIs" dxfId="1" priority="38664" operator="equal">
      <formula>1</formula>
    </cfRule>
  </conditionalFormatting>
  <conditionalFormatting sqref="D17731:K17731">
    <cfRule type="cellIs" dxfId="0" priority="38665" operator="equal">
      <formula>0</formula>
    </cfRule>
    <cfRule type="cellIs" dxfId="1" priority="38666" operator="equal">
      <formula>1</formula>
    </cfRule>
  </conditionalFormatting>
  <conditionalFormatting sqref="D17732:K17732">
    <cfRule type="cellIs" dxfId="0" priority="38667" operator="equal">
      <formula>0</formula>
    </cfRule>
    <cfRule type="cellIs" dxfId="1" priority="38668" operator="equal">
      <formula>1</formula>
    </cfRule>
  </conditionalFormatting>
  <conditionalFormatting sqref="D17733:K17733">
    <cfRule type="cellIs" dxfId="0" priority="38669" operator="equal">
      <formula>0</formula>
    </cfRule>
    <cfRule type="cellIs" dxfId="1" priority="38670" operator="equal">
      <formula>1</formula>
    </cfRule>
  </conditionalFormatting>
  <conditionalFormatting sqref="D17734:K17734">
    <cfRule type="cellIs" dxfId="0" priority="38671" operator="equal">
      <formula>0</formula>
    </cfRule>
    <cfRule type="cellIs" dxfId="1" priority="38672" operator="equal">
      <formula>1</formula>
    </cfRule>
  </conditionalFormatting>
  <conditionalFormatting sqref="D17735:K17735">
    <cfRule type="cellIs" dxfId="0" priority="38673" operator="equal">
      <formula>0</formula>
    </cfRule>
    <cfRule type="cellIs" dxfId="1" priority="38674" operator="equal">
      <formula>1</formula>
    </cfRule>
  </conditionalFormatting>
  <conditionalFormatting sqref="D17736">
    <cfRule type="colorScale" priority="38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39">
    <cfRule type="colorScale" priority="38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3:K1773">
    <cfRule type="cellIs" dxfId="0" priority="3733" operator="equal">
      <formula>0</formula>
    </cfRule>
    <cfRule type="cellIs" dxfId="1" priority="3734" operator="equal">
      <formula>1</formula>
    </cfRule>
  </conditionalFormatting>
  <conditionalFormatting sqref="D17742:K17742">
    <cfRule type="cellIs" dxfId="0" priority="38691" operator="equal">
      <formula>0</formula>
    </cfRule>
    <cfRule type="cellIs" dxfId="1" priority="38692" operator="equal">
      <formula>1</formula>
    </cfRule>
  </conditionalFormatting>
  <conditionalFormatting sqref="D17743:K17743">
    <cfRule type="cellIs" dxfId="0" priority="38693" operator="equal">
      <formula>0</formula>
    </cfRule>
    <cfRule type="cellIs" dxfId="1" priority="38694" operator="equal">
      <formula>1</formula>
    </cfRule>
  </conditionalFormatting>
  <conditionalFormatting sqref="D17744:K17744">
    <cfRule type="cellIs" dxfId="0" priority="38695" operator="equal">
      <formula>0</formula>
    </cfRule>
    <cfRule type="cellIs" dxfId="1" priority="38696" operator="equal">
      <formula>1</formula>
    </cfRule>
  </conditionalFormatting>
  <conditionalFormatting sqref="D17745:K17745">
    <cfRule type="cellIs" dxfId="0" priority="38697" operator="equal">
      <formula>0</formula>
    </cfRule>
    <cfRule type="cellIs" dxfId="1" priority="38698" operator="equal">
      <formula>1</formula>
    </cfRule>
  </conditionalFormatting>
  <conditionalFormatting sqref="D17746:K17746">
    <cfRule type="cellIs" dxfId="0" priority="38699" operator="equal">
      <formula>0</formula>
    </cfRule>
    <cfRule type="cellIs" dxfId="1" priority="38700" operator="equal">
      <formula>1</formula>
    </cfRule>
  </conditionalFormatting>
  <conditionalFormatting sqref="D17747:K17747">
    <cfRule type="cellIs" dxfId="0" priority="38701" operator="equal">
      <formula>0</formula>
    </cfRule>
    <cfRule type="cellIs" dxfId="1" priority="38702" operator="equal">
      <formula>1</formula>
    </cfRule>
  </conditionalFormatting>
  <conditionalFormatting sqref="D17748:K17748">
    <cfRule type="cellIs" dxfId="0" priority="38703" operator="equal">
      <formula>0</formula>
    </cfRule>
    <cfRule type="cellIs" dxfId="1" priority="38704" operator="equal">
      <formula>1</formula>
    </cfRule>
  </conditionalFormatting>
  <conditionalFormatting sqref="D17749:K17749">
    <cfRule type="cellIs" dxfId="0" priority="38705" operator="equal">
      <formula>0</formula>
    </cfRule>
    <cfRule type="cellIs" dxfId="1" priority="38706" operator="equal">
      <formula>1</formula>
    </cfRule>
  </conditionalFormatting>
  <conditionalFormatting sqref="D1774:K1774">
    <cfRule type="cellIs" dxfId="0" priority="3735" operator="equal">
      <formula>0</formula>
    </cfRule>
    <cfRule type="cellIs" dxfId="1" priority="3736" operator="equal">
      <formula>1</formula>
    </cfRule>
  </conditionalFormatting>
  <conditionalFormatting sqref="D17750:K17750">
    <cfRule type="cellIs" dxfId="0" priority="38707" operator="equal">
      <formula>0</formula>
    </cfRule>
    <cfRule type="cellIs" dxfId="1" priority="38708" operator="equal">
      <formula>1</formula>
    </cfRule>
  </conditionalFormatting>
  <conditionalFormatting sqref="D17751:K17751">
    <cfRule type="cellIs" dxfId="0" priority="38709" operator="equal">
      <formula>0</formula>
    </cfRule>
    <cfRule type="cellIs" dxfId="1" priority="38710" operator="equal">
      <formula>1</formula>
    </cfRule>
  </conditionalFormatting>
  <conditionalFormatting sqref="D17752:K17752">
    <cfRule type="cellIs" dxfId="0" priority="38711" operator="equal">
      <formula>0</formula>
    </cfRule>
    <cfRule type="cellIs" dxfId="1" priority="38712" operator="equal">
      <formula>1</formula>
    </cfRule>
  </conditionalFormatting>
  <conditionalFormatting sqref="D17753:K17753">
    <cfRule type="cellIs" dxfId="0" priority="38713" operator="equal">
      <formula>0</formula>
    </cfRule>
    <cfRule type="cellIs" dxfId="1" priority="38714" operator="equal">
      <formula>1</formula>
    </cfRule>
  </conditionalFormatting>
  <conditionalFormatting sqref="D17754">
    <cfRule type="colorScale" priority="38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57">
    <cfRule type="colorScale" priority="38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5:K1775">
    <cfRule type="cellIs" dxfId="0" priority="3737" operator="equal">
      <formula>0</formula>
    </cfRule>
    <cfRule type="cellIs" dxfId="1" priority="3738" operator="equal">
      <formula>1</formula>
    </cfRule>
  </conditionalFormatting>
  <conditionalFormatting sqref="D17760:K17760">
    <cfRule type="cellIs" dxfId="0" priority="38731" operator="equal">
      <formula>0</formula>
    </cfRule>
    <cfRule type="cellIs" dxfId="1" priority="38732" operator="equal">
      <formula>1</formula>
    </cfRule>
  </conditionalFormatting>
  <conditionalFormatting sqref="D17761:K17761">
    <cfRule type="cellIs" dxfId="0" priority="38733" operator="equal">
      <formula>0</formula>
    </cfRule>
    <cfRule type="cellIs" dxfId="1" priority="38734" operator="equal">
      <formula>1</formula>
    </cfRule>
  </conditionalFormatting>
  <conditionalFormatting sqref="D17762:K17762">
    <cfRule type="cellIs" dxfId="0" priority="38735" operator="equal">
      <formula>0</formula>
    </cfRule>
    <cfRule type="cellIs" dxfId="1" priority="38736" operator="equal">
      <formula>1</formula>
    </cfRule>
  </conditionalFormatting>
  <conditionalFormatting sqref="D17763">
    <cfRule type="colorScale" priority="38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66">
    <cfRule type="colorScale" priority="38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69:K17769">
    <cfRule type="cellIs" dxfId="0" priority="38753" operator="equal">
      <formula>0</formula>
    </cfRule>
    <cfRule type="cellIs" dxfId="1" priority="38754" operator="equal">
      <formula>1</formula>
    </cfRule>
  </conditionalFormatting>
  <conditionalFormatting sqref="D1776:K1776">
    <cfRule type="cellIs" dxfId="0" priority="3739" operator="equal">
      <formula>0</formula>
    </cfRule>
    <cfRule type="cellIs" dxfId="1" priority="3740" operator="equal">
      <formula>1</formula>
    </cfRule>
  </conditionalFormatting>
  <conditionalFormatting sqref="D17770:K17770">
    <cfRule type="cellIs" dxfId="0" priority="38755" operator="equal">
      <formula>0</formula>
    </cfRule>
    <cfRule type="cellIs" dxfId="1" priority="38756" operator="equal">
      <formula>1</formula>
    </cfRule>
  </conditionalFormatting>
  <conditionalFormatting sqref="D17771:K17771">
    <cfRule type="cellIs" dxfId="0" priority="38757" operator="equal">
      <formula>0</formula>
    </cfRule>
    <cfRule type="cellIs" dxfId="1" priority="38758" operator="equal">
      <formula>1</formula>
    </cfRule>
  </conditionalFormatting>
  <conditionalFormatting sqref="D17772:K17772">
    <cfRule type="cellIs" dxfId="0" priority="38759" operator="equal">
      <formula>0</formula>
    </cfRule>
    <cfRule type="cellIs" dxfId="1" priority="38760" operator="equal">
      <formula>1</formula>
    </cfRule>
  </conditionalFormatting>
  <conditionalFormatting sqref="D17773:K17773">
    <cfRule type="cellIs" dxfId="0" priority="38761" operator="equal">
      <formula>0</formula>
    </cfRule>
    <cfRule type="cellIs" dxfId="1" priority="38762" operator="equal">
      <formula>1</formula>
    </cfRule>
  </conditionalFormatting>
  <conditionalFormatting sqref="D17774">
    <cfRule type="colorScale" priority="38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77">
    <cfRule type="colorScale" priority="38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7:K1777">
    <cfRule type="cellIs" dxfId="0" priority="3741" operator="equal">
      <formula>0</formula>
    </cfRule>
    <cfRule type="cellIs" dxfId="1" priority="3742" operator="equal">
      <formula>1</formula>
    </cfRule>
  </conditionalFormatting>
  <conditionalFormatting sqref="D17780:K17780">
    <cfRule type="cellIs" dxfId="0" priority="38779" operator="equal">
      <formula>0</formula>
    </cfRule>
    <cfRule type="cellIs" dxfId="1" priority="38780" operator="equal">
      <formula>1</formula>
    </cfRule>
  </conditionalFormatting>
  <conditionalFormatting sqref="D17781:K17781">
    <cfRule type="cellIs" dxfId="0" priority="38781" operator="equal">
      <formula>0</formula>
    </cfRule>
    <cfRule type="cellIs" dxfId="1" priority="38782" operator="equal">
      <formula>1</formula>
    </cfRule>
  </conditionalFormatting>
  <conditionalFormatting sqref="D17782:K17782">
    <cfRule type="cellIs" dxfId="0" priority="38783" operator="equal">
      <formula>0</formula>
    </cfRule>
    <cfRule type="cellIs" dxfId="1" priority="38784" operator="equal">
      <formula>1</formula>
    </cfRule>
  </conditionalFormatting>
  <conditionalFormatting sqref="D17783:K17783">
    <cfRule type="cellIs" dxfId="0" priority="38785" operator="equal">
      <formula>0</formula>
    </cfRule>
    <cfRule type="cellIs" dxfId="1" priority="38786" operator="equal">
      <formula>1</formula>
    </cfRule>
  </conditionalFormatting>
  <conditionalFormatting sqref="D17784:K17784">
    <cfRule type="cellIs" dxfId="0" priority="38787" operator="equal">
      <formula>0</formula>
    </cfRule>
    <cfRule type="cellIs" dxfId="1" priority="38788" operator="equal">
      <formula>1</formula>
    </cfRule>
  </conditionalFormatting>
  <conditionalFormatting sqref="D17785:K17785">
    <cfRule type="cellIs" dxfId="0" priority="38789" operator="equal">
      <formula>0</formula>
    </cfRule>
    <cfRule type="cellIs" dxfId="1" priority="38790" operator="equal">
      <formula>1</formula>
    </cfRule>
  </conditionalFormatting>
  <conditionalFormatting sqref="D17786:K17786">
    <cfRule type="cellIs" dxfId="0" priority="38791" operator="equal">
      <formula>0</formula>
    </cfRule>
    <cfRule type="cellIs" dxfId="1" priority="38792" operator="equal">
      <formula>1</formula>
    </cfRule>
  </conditionalFormatting>
  <conditionalFormatting sqref="D17787:K17787">
    <cfRule type="cellIs" dxfId="0" priority="38793" operator="equal">
      <formula>0</formula>
    </cfRule>
    <cfRule type="cellIs" dxfId="1" priority="38794" operator="equal">
      <formula>1</formula>
    </cfRule>
  </conditionalFormatting>
  <conditionalFormatting sqref="D17788:K17788">
    <cfRule type="cellIs" dxfId="0" priority="38795" operator="equal">
      <formula>0</formula>
    </cfRule>
    <cfRule type="cellIs" dxfId="1" priority="38796" operator="equal">
      <formula>1</formula>
    </cfRule>
  </conditionalFormatting>
  <conditionalFormatting sqref="D17789:K17789">
    <cfRule type="cellIs" dxfId="0" priority="38797" operator="equal">
      <formula>0</formula>
    </cfRule>
    <cfRule type="cellIs" dxfId="1" priority="38798" operator="equal">
      <formula>1</formula>
    </cfRule>
  </conditionalFormatting>
  <conditionalFormatting sqref="D1778:K1778">
    <cfRule type="cellIs" dxfId="0" priority="3743" operator="equal">
      <formula>0</formula>
    </cfRule>
    <cfRule type="cellIs" dxfId="1" priority="3744" operator="equal">
      <formula>1</formula>
    </cfRule>
  </conditionalFormatting>
  <conditionalFormatting sqref="D17790:K17790">
    <cfRule type="cellIs" dxfId="0" priority="38799" operator="equal">
      <formula>0</formula>
    </cfRule>
    <cfRule type="cellIs" dxfId="1" priority="38800" operator="equal">
      <formula>1</formula>
    </cfRule>
  </conditionalFormatting>
  <conditionalFormatting sqref="D17791:K17791">
    <cfRule type="cellIs" dxfId="0" priority="38801" operator="equal">
      <formula>0</formula>
    </cfRule>
    <cfRule type="cellIs" dxfId="1" priority="38802" operator="equal">
      <formula>1</formula>
    </cfRule>
  </conditionalFormatting>
  <conditionalFormatting sqref="D17792:K17792">
    <cfRule type="cellIs" dxfId="0" priority="38803" operator="equal">
      <formula>0</formula>
    </cfRule>
    <cfRule type="cellIs" dxfId="1" priority="38804" operator="equal">
      <formula>1</formula>
    </cfRule>
  </conditionalFormatting>
  <conditionalFormatting sqref="D17793:K17793">
    <cfRule type="cellIs" dxfId="0" priority="38805" operator="equal">
      <formula>0</formula>
    </cfRule>
    <cfRule type="cellIs" dxfId="1" priority="38806" operator="equal">
      <formula>1</formula>
    </cfRule>
  </conditionalFormatting>
  <conditionalFormatting sqref="D17794:K17794">
    <cfRule type="cellIs" dxfId="0" priority="38807" operator="equal">
      <formula>0</formula>
    </cfRule>
    <cfRule type="cellIs" dxfId="1" priority="38808" operator="equal">
      <formula>1</formula>
    </cfRule>
  </conditionalFormatting>
  <conditionalFormatting sqref="D17795:K17795">
    <cfRule type="cellIs" dxfId="0" priority="38809" operator="equal">
      <formula>0</formula>
    </cfRule>
    <cfRule type="cellIs" dxfId="1" priority="38810" operator="equal">
      <formula>1</formula>
    </cfRule>
  </conditionalFormatting>
  <conditionalFormatting sqref="D17796">
    <cfRule type="colorScale" priority="38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99">
    <cfRule type="colorScale" priority="38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9:K1779">
    <cfRule type="cellIs" dxfId="0" priority="3745" operator="equal">
      <formula>0</formula>
    </cfRule>
    <cfRule type="cellIs" dxfId="1" priority="3746" operator="equal">
      <formula>1</formula>
    </cfRule>
  </conditionalFormatting>
  <conditionalFormatting sqref="D177:K177">
    <cfRule type="cellIs" dxfId="0" priority="337" operator="equal">
      <formula>0</formula>
    </cfRule>
    <cfRule type="cellIs" dxfId="1" priority="338" operator="equal">
      <formula>1</formula>
    </cfRule>
  </conditionalFormatting>
  <conditionalFormatting sqref="D178">
    <cfRule type="colorScale" priority="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02:K17802">
    <cfRule type="cellIs" dxfId="0" priority="38827" operator="equal">
      <formula>0</formula>
    </cfRule>
    <cfRule type="cellIs" dxfId="1" priority="38828" operator="equal">
      <formula>1</formula>
    </cfRule>
  </conditionalFormatting>
  <conditionalFormatting sqref="D17803:K17803">
    <cfRule type="cellIs" dxfId="0" priority="38829" operator="equal">
      <formula>0</formula>
    </cfRule>
    <cfRule type="cellIs" dxfId="1" priority="38830" operator="equal">
      <formula>1</formula>
    </cfRule>
  </conditionalFormatting>
  <conditionalFormatting sqref="D17804:K17804">
    <cfRule type="cellIs" dxfId="0" priority="38831" operator="equal">
      <formula>0</formula>
    </cfRule>
    <cfRule type="cellIs" dxfId="1" priority="38832" operator="equal">
      <formula>1</formula>
    </cfRule>
  </conditionalFormatting>
  <conditionalFormatting sqref="D17805:K17805">
    <cfRule type="cellIs" dxfId="0" priority="38833" operator="equal">
      <formula>0</formula>
    </cfRule>
    <cfRule type="cellIs" dxfId="1" priority="38834" operator="equal">
      <formula>1</formula>
    </cfRule>
  </conditionalFormatting>
  <conditionalFormatting sqref="D17806:K17806">
    <cfRule type="cellIs" dxfId="0" priority="38835" operator="equal">
      <formula>0</formula>
    </cfRule>
    <cfRule type="cellIs" dxfId="1" priority="38836" operator="equal">
      <formula>1</formula>
    </cfRule>
  </conditionalFormatting>
  <conditionalFormatting sqref="D17807:K17807">
    <cfRule type="cellIs" dxfId="0" priority="38837" operator="equal">
      <formula>0</formula>
    </cfRule>
    <cfRule type="cellIs" dxfId="1" priority="38838" operator="equal">
      <formula>1</formula>
    </cfRule>
  </conditionalFormatting>
  <conditionalFormatting sqref="D17808:K17808">
    <cfRule type="cellIs" dxfId="0" priority="38839" operator="equal">
      <formula>0</formula>
    </cfRule>
    <cfRule type="cellIs" dxfId="1" priority="38840" operator="equal">
      <formula>1</formula>
    </cfRule>
  </conditionalFormatting>
  <conditionalFormatting sqref="D17809:K17809">
    <cfRule type="cellIs" dxfId="0" priority="38841" operator="equal">
      <formula>0</formula>
    </cfRule>
    <cfRule type="cellIs" dxfId="1" priority="38842" operator="equal">
      <formula>1</formula>
    </cfRule>
  </conditionalFormatting>
  <conditionalFormatting sqref="D1780:K1780">
    <cfRule type="cellIs" dxfId="0" priority="3747" operator="equal">
      <formula>0</formula>
    </cfRule>
    <cfRule type="cellIs" dxfId="1" priority="3748" operator="equal">
      <formula>1</formula>
    </cfRule>
  </conditionalFormatting>
  <conditionalFormatting sqref="D17810:K17810">
    <cfRule type="cellIs" dxfId="0" priority="38843" operator="equal">
      <formula>0</formula>
    </cfRule>
    <cfRule type="cellIs" dxfId="1" priority="38844" operator="equal">
      <formula>1</formula>
    </cfRule>
  </conditionalFormatting>
  <conditionalFormatting sqref="D17811:K17811">
    <cfRule type="cellIs" dxfId="0" priority="38845" operator="equal">
      <formula>0</formula>
    </cfRule>
    <cfRule type="cellIs" dxfId="1" priority="38846" operator="equal">
      <formula>1</formula>
    </cfRule>
  </conditionalFormatting>
  <conditionalFormatting sqref="D17812:K17812">
    <cfRule type="cellIs" dxfId="0" priority="38847" operator="equal">
      <formula>0</formula>
    </cfRule>
    <cfRule type="cellIs" dxfId="1" priority="38848" operator="equal">
      <formula>1</formula>
    </cfRule>
  </conditionalFormatting>
  <conditionalFormatting sqref="D17813:K17813">
    <cfRule type="cellIs" dxfId="0" priority="38849" operator="equal">
      <formula>0</formula>
    </cfRule>
    <cfRule type="cellIs" dxfId="1" priority="38850" operator="equal">
      <formula>1</formula>
    </cfRule>
  </conditionalFormatting>
  <conditionalFormatting sqref="D17814:K17814">
    <cfRule type="cellIs" dxfId="0" priority="38851" operator="equal">
      <formula>0</formula>
    </cfRule>
    <cfRule type="cellIs" dxfId="1" priority="38852" operator="equal">
      <formula>1</formula>
    </cfRule>
  </conditionalFormatting>
  <conditionalFormatting sqref="D17815">
    <cfRule type="colorScale" priority="40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18">
    <cfRule type="colorScale" priority="38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1:K1781">
    <cfRule type="cellIs" dxfId="0" priority="3749" operator="equal">
      <formula>0</formula>
    </cfRule>
    <cfRule type="cellIs" dxfId="1" priority="3750" operator="equal">
      <formula>1</formula>
    </cfRule>
  </conditionalFormatting>
  <conditionalFormatting sqref="D17821">
    <cfRule type="colorScale" priority="38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24:K17824">
    <cfRule type="cellIs" dxfId="0" priority="38877" operator="equal">
      <formula>0</formula>
    </cfRule>
    <cfRule type="cellIs" dxfId="1" priority="38878" operator="equal">
      <formula>1</formula>
    </cfRule>
  </conditionalFormatting>
  <conditionalFormatting sqref="D17825:K17825">
    <cfRule type="cellIs" dxfId="0" priority="38879" operator="equal">
      <formula>0</formula>
    </cfRule>
    <cfRule type="cellIs" dxfId="1" priority="38880" operator="equal">
      <formula>1</formula>
    </cfRule>
  </conditionalFormatting>
  <conditionalFormatting sqref="D17826:K17826">
    <cfRule type="cellIs" dxfId="0" priority="38881" operator="equal">
      <formula>0</formula>
    </cfRule>
    <cfRule type="cellIs" dxfId="1" priority="38882" operator="equal">
      <formula>1</formula>
    </cfRule>
  </conditionalFormatting>
  <conditionalFormatting sqref="D17827:K17827">
    <cfRule type="cellIs" dxfId="0" priority="38883" operator="equal">
      <formula>0</formula>
    </cfRule>
    <cfRule type="cellIs" dxfId="1" priority="38884" operator="equal">
      <formula>1</formula>
    </cfRule>
  </conditionalFormatting>
  <conditionalFormatting sqref="D17828:K17828">
    <cfRule type="cellIs" dxfId="0" priority="38885" operator="equal">
      <formula>0</formula>
    </cfRule>
    <cfRule type="cellIs" dxfId="1" priority="38886" operator="equal">
      <formula>1</formula>
    </cfRule>
  </conditionalFormatting>
  <conditionalFormatting sqref="D17829:K17829">
    <cfRule type="cellIs" dxfId="0" priority="38887" operator="equal">
      <formula>0</formula>
    </cfRule>
    <cfRule type="cellIs" dxfId="1" priority="38888" operator="equal">
      <formula>1</formula>
    </cfRule>
  </conditionalFormatting>
  <conditionalFormatting sqref="D1782:K1782">
    <cfRule type="cellIs" dxfId="0" priority="3751" operator="equal">
      <formula>0</formula>
    </cfRule>
    <cfRule type="cellIs" dxfId="1" priority="3752" operator="equal">
      <formula>1</formula>
    </cfRule>
  </conditionalFormatting>
  <conditionalFormatting sqref="D17830:K17830">
    <cfRule type="cellIs" dxfId="0" priority="38889" operator="equal">
      <formula>0</formula>
    </cfRule>
    <cfRule type="cellIs" dxfId="1" priority="38890" operator="equal">
      <formula>1</formula>
    </cfRule>
  </conditionalFormatting>
  <conditionalFormatting sqref="D17831:K17831">
    <cfRule type="cellIs" dxfId="0" priority="38891" operator="equal">
      <formula>0</formula>
    </cfRule>
    <cfRule type="cellIs" dxfId="1" priority="38892" operator="equal">
      <formula>1</formula>
    </cfRule>
  </conditionalFormatting>
  <conditionalFormatting sqref="D17832:K17832">
    <cfRule type="cellIs" dxfId="0" priority="38893" operator="equal">
      <formula>0</formula>
    </cfRule>
    <cfRule type="cellIs" dxfId="1" priority="38894" operator="equal">
      <formula>1</formula>
    </cfRule>
  </conditionalFormatting>
  <conditionalFormatting sqref="D17833:K17833">
    <cfRule type="cellIs" dxfId="0" priority="38895" operator="equal">
      <formula>0</formula>
    </cfRule>
    <cfRule type="cellIs" dxfId="1" priority="38896" operator="equal">
      <formula>1</formula>
    </cfRule>
  </conditionalFormatting>
  <conditionalFormatting sqref="D17834:K17834">
    <cfRule type="cellIs" dxfId="0" priority="38897" operator="equal">
      <formula>0</formula>
    </cfRule>
    <cfRule type="cellIs" dxfId="1" priority="38898" operator="equal">
      <formula>1</formula>
    </cfRule>
  </conditionalFormatting>
  <conditionalFormatting sqref="D17835:K17835">
    <cfRule type="cellIs" dxfId="0" priority="38899" operator="equal">
      <formula>0</formula>
    </cfRule>
    <cfRule type="cellIs" dxfId="1" priority="38900" operator="equal">
      <formula>1</formula>
    </cfRule>
  </conditionalFormatting>
  <conditionalFormatting sqref="D17836:K17836">
    <cfRule type="cellIs" dxfId="0" priority="38901" operator="equal">
      <formula>0</formula>
    </cfRule>
    <cfRule type="cellIs" dxfId="1" priority="38902" operator="equal">
      <formula>1</formula>
    </cfRule>
  </conditionalFormatting>
  <conditionalFormatting sqref="D17837:K17837">
    <cfRule type="cellIs" dxfId="0" priority="38903" operator="equal">
      <formula>0</formula>
    </cfRule>
    <cfRule type="cellIs" dxfId="1" priority="38904" operator="equal">
      <formula>1</formula>
    </cfRule>
  </conditionalFormatting>
  <conditionalFormatting sqref="D17838:K17838">
    <cfRule type="cellIs" dxfId="0" priority="38905" operator="equal">
      <formula>0</formula>
    </cfRule>
    <cfRule type="cellIs" dxfId="1" priority="38906" operator="equal">
      <formula>1</formula>
    </cfRule>
  </conditionalFormatting>
  <conditionalFormatting sqref="D17839:K17839">
    <cfRule type="cellIs" dxfId="0" priority="38907" operator="equal">
      <formula>0</formula>
    </cfRule>
    <cfRule type="cellIs" dxfId="1" priority="38908" operator="equal">
      <formula>1</formula>
    </cfRule>
  </conditionalFormatting>
  <conditionalFormatting sqref="D1783:K1783">
    <cfRule type="cellIs" dxfId="0" priority="3753" operator="equal">
      <formula>0</formula>
    </cfRule>
    <cfRule type="cellIs" dxfId="1" priority="3754" operator="equal">
      <formula>1</formula>
    </cfRule>
  </conditionalFormatting>
  <conditionalFormatting sqref="D17840:K17840">
    <cfRule type="cellIs" dxfId="0" priority="38909" operator="equal">
      <formula>0</formula>
    </cfRule>
    <cfRule type="cellIs" dxfId="1" priority="38910" operator="equal">
      <formula>1</formula>
    </cfRule>
  </conditionalFormatting>
  <conditionalFormatting sqref="D17841:K17841">
    <cfRule type="cellIs" dxfId="0" priority="38911" operator="equal">
      <formula>0</formula>
    </cfRule>
    <cfRule type="cellIs" dxfId="1" priority="38912" operator="equal">
      <formula>1</formula>
    </cfRule>
  </conditionalFormatting>
  <conditionalFormatting sqref="D17842:K17842">
    <cfRule type="cellIs" dxfId="0" priority="38913" operator="equal">
      <formula>0</formula>
    </cfRule>
    <cfRule type="cellIs" dxfId="1" priority="38914" operator="equal">
      <formula>1</formula>
    </cfRule>
  </conditionalFormatting>
  <conditionalFormatting sqref="D17843:K17843">
    <cfRule type="cellIs" dxfId="0" priority="38915" operator="equal">
      <formula>0</formula>
    </cfRule>
    <cfRule type="cellIs" dxfId="1" priority="38916" operator="equal">
      <formula>1</formula>
    </cfRule>
  </conditionalFormatting>
  <conditionalFormatting sqref="D17844:K17844">
    <cfRule type="cellIs" dxfId="0" priority="38917" operator="equal">
      <formula>0</formula>
    </cfRule>
    <cfRule type="cellIs" dxfId="1" priority="38918" operator="equal">
      <formula>1</formula>
    </cfRule>
  </conditionalFormatting>
  <conditionalFormatting sqref="D17845:K17845">
    <cfRule type="cellIs" dxfId="0" priority="38919" operator="equal">
      <formula>0</formula>
    </cfRule>
    <cfRule type="cellIs" dxfId="1" priority="38920" operator="equal">
      <formula>1</formula>
    </cfRule>
  </conditionalFormatting>
  <conditionalFormatting sqref="D17846">
    <cfRule type="colorScale" priority="39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49">
    <cfRule type="colorScale" priority="38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4:K1784">
    <cfRule type="cellIs" dxfId="0" priority="3755" operator="equal">
      <formula>0</formula>
    </cfRule>
    <cfRule type="cellIs" dxfId="1" priority="3756" operator="equal">
      <formula>1</formula>
    </cfRule>
  </conditionalFormatting>
  <conditionalFormatting sqref="D1785">
    <cfRule type="colorScale" priority="3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52:K17852">
    <cfRule type="cellIs" dxfId="0" priority="38937" operator="equal">
      <formula>0</formula>
    </cfRule>
    <cfRule type="cellIs" dxfId="1" priority="38938" operator="equal">
      <formula>1</formula>
    </cfRule>
  </conditionalFormatting>
  <conditionalFormatting sqref="D17853:K17853">
    <cfRule type="cellIs" dxfId="0" priority="38939" operator="equal">
      <formula>0</formula>
    </cfRule>
    <cfRule type="cellIs" dxfId="1" priority="38940" operator="equal">
      <formula>1</formula>
    </cfRule>
  </conditionalFormatting>
  <conditionalFormatting sqref="D17854:K17854">
    <cfRule type="cellIs" dxfId="0" priority="38941" operator="equal">
      <formula>0</formula>
    </cfRule>
    <cfRule type="cellIs" dxfId="1" priority="38942" operator="equal">
      <formula>1</formula>
    </cfRule>
  </conditionalFormatting>
  <conditionalFormatting sqref="D17855:K17855">
    <cfRule type="cellIs" dxfId="0" priority="38943" operator="equal">
      <formula>0</formula>
    </cfRule>
    <cfRule type="cellIs" dxfId="1" priority="38944" operator="equal">
      <formula>1</formula>
    </cfRule>
  </conditionalFormatting>
  <conditionalFormatting sqref="D17856:K17856">
    <cfRule type="cellIs" dxfId="0" priority="38945" operator="equal">
      <formula>0</formula>
    </cfRule>
    <cfRule type="cellIs" dxfId="1" priority="38946" operator="equal">
      <formula>1</formula>
    </cfRule>
  </conditionalFormatting>
  <conditionalFormatting sqref="D17857:K17857">
    <cfRule type="cellIs" dxfId="0" priority="38947" operator="equal">
      <formula>0</formula>
    </cfRule>
    <cfRule type="cellIs" dxfId="1" priority="38948" operator="equal">
      <formula>1</formula>
    </cfRule>
  </conditionalFormatting>
  <conditionalFormatting sqref="D17858:K17858">
    <cfRule type="cellIs" dxfId="0" priority="38949" operator="equal">
      <formula>0</formula>
    </cfRule>
    <cfRule type="cellIs" dxfId="1" priority="38950" operator="equal">
      <formula>1</formula>
    </cfRule>
  </conditionalFormatting>
  <conditionalFormatting sqref="D17859:K17859">
    <cfRule type="cellIs" dxfId="0" priority="38951" operator="equal">
      <formula>0</formula>
    </cfRule>
    <cfRule type="cellIs" dxfId="1" priority="38952" operator="equal">
      <formula>1</formula>
    </cfRule>
  </conditionalFormatting>
  <conditionalFormatting sqref="D17860:K17860">
    <cfRule type="cellIs" dxfId="0" priority="38953" operator="equal">
      <formula>0</formula>
    </cfRule>
    <cfRule type="cellIs" dxfId="1" priority="38954" operator="equal">
      <formula>1</formula>
    </cfRule>
  </conditionalFormatting>
  <conditionalFormatting sqref="D17861:K17861">
    <cfRule type="cellIs" dxfId="0" priority="38955" operator="equal">
      <formula>0</formula>
    </cfRule>
    <cfRule type="cellIs" dxfId="1" priority="38956" operator="equal">
      <formula>1</formula>
    </cfRule>
  </conditionalFormatting>
  <conditionalFormatting sqref="D17862:K17862">
    <cfRule type="cellIs" dxfId="0" priority="38957" operator="equal">
      <formula>0</formula>
    </cfRule>
    <cfRule type="cellIs" dxfId="1" priority="38958" operator="equal">
      <formula>1</formula>
    </cfRule>
  </conditionalFormatting>
  <conditionalFormatting sqref="D17863:K17863">
    <cfRule type="cellIs" dxfId="0" priority="38959" operator="equal">
      <formula>0</formula>
    </cfRule>
    <cfRule type="cellIs" dxfId="1" priority="38960" operator="equal">
      <formula>1</formula>
    </cfRule>
  </conditionalFormatting>
  <conditionalFormatting sqref="D17864:K17864">
    <cfRule type="cellIs" dxfId="0" priority="38961" operator="equal">
      <formula>0</formula>
    </cfRule>
    <cfRule type="cellIs" dxfId="1" priority="38962" operator="equal">
      <formula>1</formula>
    </cfRule>
  </conditionalFormatting>
  <conditionalFormatting sqref="D17865:K17865">
    <cfRule type="cellIs" dxfId="0" priority="38963" operator="equal">
      <formula>0</formula>
    </cfRule>
    <cfRule type="cellIs" dxfId="1" priority="38964" operator="equal">
      <formula>1</formula>
    </cfRule>
  </conditionalFormatting>
  <conditionalFormatting sqref="D17866:K17866">
    <cfRule type="cellIs" dxfId="0" priority="38965" operator="equal">
      <formula>0</formula>
    </cfRule>
    <cfRule type="cellIs" dxfId="1" priority="38966" operator="equal">
      <formula>1</formula>
    </cfRule>
  </conditionalFormatting>
  <conditionalFormatting sqref="D17867:K17867">
    <cfRule type="cellIs" dxfId="0" priority="38967" operator="equal">
      <formula>0</formula>
    </cfRule>
    <cfRule type="cellIs" dxfId="1" priority="38968" operator="equal">
      <formula>1</formula>
    </cfRule>
  </conditionalFormatting>
  <conditionalFormatting sqref="D17868:K17868">
    <cfRule type="cellIs" dxfId="0" priority="38969" operator="equal">
      <formula>0</formula>
    </cfRule>
    <cfRule type="cellIs" dxfId="1" priority="38970" operator="equal">
      <formula>1</formula>
    </cfRule>
  </conditionalFormatting>
  <conditionalFormatting sqref="D17869">
    <cfRule type="colorScale" priority="39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72:K17872">
    <cfRule type="cellIs" dxfId="0" priority="38979" operator="equal">
      <formula>0</formula>
    </cfRule>
    <cfRule type="cellIs" dxfId="1" priority="38980" operator="equal">
      <formula>1</formula>
    </cfRule>
  </conditionalFormatting>
  <conditionalFormatting sqref="D17873:K17873">
    <cfRule type="cellIs" dxfId="0" priority="38981" operator="equal">
      <formula>0</formula>
    </cfRule>
    <cfRule type="cellIs" dxfId="1" priority="38982" operator="equal">
      <formula>1</formula>
    </cfRule>
  </conditionalFormatting>
  <conditionalFormatting sqref="D17874:K17874">
    <cfRule type="cellIs" dxfId="0" priority="38983" operator="equal">
      <formula>0</formula>
    </cfRule>
    <cfRule type="cellIs" dxfId="1" priority="38984" operator="equal">
      <formula>1</formula>
    </cfRule>
  </conditionalFormatting>
  <conditionalFormatting sqref="D17875:K17875">
    <cfRule type="cellIs" dxfId="0" priority="38985" operator="equal">
      <formula>0</formula>
    </cfRule>
    <cfRule type="cellIs" dxfId="1" priority="38986" operator="equal">
      <formula>1</formula>
    </cfRule>
  </conditionalFormatting>
  <conditionalFormatting sqref="D17876:K17876">
    <cfRule type="cellIs" dxfId="0" priority="38987" operator="equal">
      <formula>0</formula>
    </cfRule>
    <cfRule type="cellIs" dxfId="1" priority="38988" operator="equal">
      <formula>1</formula>
    </cfRule>
  </conditionalFormatting>
  <conditionalFormatting sqref="D17877:K17877">
    <cfRule type="cellIs" dxfId="0" priority="38989" operator="equal">
      <formula>0</formula>
    </cfRule>
    <cfRule type="cellIs" dxfId="1" priority="38990" operator="equal">
      <formula>1</formula>
    </cfRule>
  </conditionalFormatting>
  <conditionalFormatting sqref="D17878:K17878">
    <cfRule type="cellIs" dxfId="0" priority="38991" operator="equal">
      <formula>0</formula>
    </cfRule>
    <cfRule type="cellIs" dxfId="1" priority="38992" operator="equal">
      <formula>1</formula>
    </cfRule>
  </conditionalFormatting>
  <conditionalFormatting sqref="D17879:K17879">
    <cfRule type="cellIs" dxfId="0" priority="38993" operator="equal">
      <formula>0</formula>
    </cfRule>
    <cfRule type="cellIs" dxfId="1" priority="38994" operator="equal">
      <formula>1</formula>
    </cfRule>
  </conditionalFormatting>
  <conditionalFormatting sqref="D1788">
    <cfRule type="colorScale" priority="3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80:K17880">
    <cfRule type="cellIs" dxfId="0" priority="38995" operator="equal">
      <formula>0</formula>
    </cfRule>
    <cfRule type="cellIs" dxfId="1" priority="38996" operator="equal">
      <formula>1</formula>
    </cfRule>
  </conditionalFormatting>
  <conditionalFormatting sqref="D17881:K17881">
    <cfRule type="cellIs" dxfId="0" priority="38997" operator="equal">
      <formula>0</formula>
    </cfRule>
    <cfRule type="cellIs" dxfId="1" priority="38998" operator="equal">
      <formula>1</formula>
    </cfRule>
  </conditionalFormatting>
  <conditionalFormatting sqref="D17882:K17882">
    <cfRule type="cellIs" dxfId="0" priority="38999" operator="equal">
      <formula>0</formula>
    </cfRule>
    <cfRule type="cellIs" dxfId="1" priority="39000" operator="equal">
      <formula>1</formula>
    </cfRule>
  </conditionalFormatting>
  <conditionalFormatting sqref="D17883:K17883">
    <cfRule type="cellIs" dxfId="0" priority="39001" operator="equal">
      <formula>0</formula>
    </cfRule>
    <cfRule type="cellIs" dxfId="1" priority="39002" operator="equal">
      <formula>1</formula>
    </cfRule>
  </conditionalFormatting>
  <conditionalFormatting sqref="D17884:K17884">
    <cfRule type="cellIs" dxfId="0" priority="39003" operator="equal">
      <formula>0</formula>
    </cfRule>
    <cfRule type="cellIs" dxfId="1" priority="39004" operator="equal">
      <formula>1</formula>
    </cfRule>
  </conditionalFormatting>
  <conditionalFormatting sqref="D17885:K17885">
    <cfRule type="cellIs" dxfId="0" priority="39005" operator="equal">
      <formula>0</formula>
    </cfRule>
    <cfRule type="cellIs" dxfId="1" priority="39006" operator="equal">
      <formula>1</formula>
    </cfRule>
  </conditionalFormatting>
  <conditionalFormatting sqref="D17886:K17886">
    <cfRule type="cellIs" dxfId="0" priority="39007" operator="equal">
      <formula>0</formula>
    </cfRule>
    <cfRule type="cellIs" dxfId="1" priority="39008" operator="equal">
      <formula>1</formula>
    </cfRule>
  </conditionalFormatting>
  <conditionalFormatting sqref="D17887:K17887">
    <cfRule type="cellIs" dxfId="0" priority="39009" operator="equal">
      <formula>0</formula>
    </cfRule>
    <cfRule type="cellIs" dxfId="1" priority="39010" operator="equal">
      <formula>1</formula>
    </cfRule>
  </conditionalFormatting>
  <conditionalFormatting sqref="D17888:K17888">
    <cfRule type="cellIs" dxfId="0" priority="39011" operator="equal">
      <formula>0</formula>
    </cfRule>
    <cfRule type="cellIs" dxfId="1" priority="39012" operator="equal">
      <formula>1</formula>
    </cfRule>
  </conditionalFormatting>
  <conditionalFormatting sqref="D17889:K17889">
    <cfRule type="cellIs" dxfId="0" priority="39013" operator="equal">
      <formula>0</formula>
    </cfRule>
    <cfRule type="cellIs" dxfId="1" priority="39014" operator="equal">
      <formula>1</formula>
    </cfRule>
  </conditionalFormatting>
  <conditionalFormatting sqref="D17890:K17890">
    <cfRule type="cellIs" dxfId="0" priority="39015" operator="equal">
      <formula>0</formula>
    </cfRule>
    <cfRule type="cellIs" dxfId="1" priority="39016" operator="equal">
      <formula>1</formula>
    </cfRule>
  </conditionalFormatting>
  <conditionalFormatting sqref="D17891:K17891">
    <cfRule type="cellIs" dxfId="0" priority="39017" operator="equal">
      <formula>0</formula>
    </cfRule>
    <cfRule type="cellIs" dxfId="1" priority="39018" operator="equal">
      <formula>1</formula>
    </cfRule>
  </conditionalFormatting>
  <conditionalFormatting sqref="D17892:K17892">
    <cfRule type="cellIs" dxfId="0" priority="39019" operator="equal">
      <formula>0</formula>
    </cfRule>
    <cfRule type="cellIs" dxfId="1" priority="39020" operator="equal">
      <formula>1</formula>
    </cfRule>
  </conditionalFormatting>
  <conditionalFormatting sqref="D17893:K17893">
    <cfRule type="cellIs" dxfId="0" priority="39021" operator="equal">
      <formula>0</formula>
    </cfRule>
    <cfRule type="cellIs" dxfId="1" priority="39022" operator="equal">
      <formula>1</formula>
    </cfRule>
  </conditionalFormatting>
  <conditionalFormatting sqref="D17894:K17894">
    <cfRule type="cellIs" dxfId="0" priority="39023" operator="equal">
      <formula>0</formula>
    </cfRule>
    <cfRule type="cellIs" dxfId="1" priority="39024" operator="equal">
      <formula>1</formula>
    </cfRule>
  </conditionalFormatting>
  <conditionalFormatting sqref="D17895:K17895">
    <cfRule type="cellIs" dxfId="0" priority="39025" operator="equal">
      <formula>0</formula>
    </cfRule>
    <cfRule type="cellIs" dxfId="1" priority="39026" operator="equal">
      <formula>1</formula>
    </cfRule>
  </conditionalFormatting>
  <conditionalFormatting sqref="D17896">
    <cfRule type="colorScale" priority="39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99:K17899">
    <cfRule type="cellIs" dxfId="0" priority="39035" operator="equal">
      <formula>0</formula>
    </cfRule>
    <cfRule type="cellIs" dxfId="1" priority="39036" operator="equal">
      <formula>1</formula>
    </cfRule>
  </conditionalFormatting>
  <conditionalFormatting sqref="D17900:K17900">
    <cfRule type="cellIs" dxfId="0" priority="39037" operator="equal">
      <formula>0</formula>
    </cfRule>
    <cfRule type="cellIs" dxfId="1" priority="39038" operator="equal">
      <formula>1</formula>
    </cfRule>
  </conditionalFormatting>
  <conditionalFormatting sqref="D17901:K17901">
    <cfRule type="cellIs" dxfId="0" priority="39039" operator="equal">
      <formula>0</formula>
    </cfRule>
    <cfRule type="cellIs" dxfId="1" priority="39040" operator="equal">
      <formula>1</formula>
    </cfRule>
  </conditionalFormatting>
  <conditionalFormatting sqref="D17902:K17902">
    <cfRule type="cellIs" dxfId="0" priority="39041" operator="equal">
      <formula>0</formula>
    </cfRule>
    <cfRule type="cellIs" dxfId="1" priority="39042" operator="equal">
      <formula>1</formula>
    </cfRule>
  </conditionalFormatting>
  <conditionalFormatting sqref="D17903:K17903">
    <cfRule type="cellIs" dxfId="0" priority="39043" operator="equal">
      <formula>0</formula>
    </cfRule>
    <cfRule type="cellIs" dxfId="1" priority="39044" operator="equal">
      <formula>1</formula>
    </cfRule>
  </conditionalFormatting>
  <conditionalFormatting sqref="D17904:K17904">
    <cfRule type="cellIs" dxfId="0" priority="39045" operator="equal">
      <formula>0</formula>
    </cfRule>
    <cfRule type="cellIs" dxfId="1" priority="39046" operator="equal">
      <formula>1</formula>
    </cfRule>
  </conditionalFormatting>
  <conditionalFormatting sqref="D17905:K17905">
    <cfRule type="cellIs" dxfId="0" priority="39047" operator="equal">
      <formula>0</formula>
    </cfRule>
    <cfRule type="cellIs" dxfId="1" priority="39048" operator="equal">
      <formula>1</formula>
    </cfRule>
  </conditionalFormatting>
  <conditionalFormatting sqref="D17906:K17906">
    <cfRule type="cellIs" dxfId="0" priority="39049" operator="equal">
      <formula>0</formula>
    </cfRule>
    <cfRule type="cellIs" dxfId="1" priority="39050" operator="equal">
      <formula>1</formula>
    </cfRule>
  </conditionalFormatting>
  <conditionalFormatting sqref="D17907:K17907">
    <cfRule type="cellIs" dxfId="0" priority="39051" operator="equal">
      <formula>0</formula>
    </cfRule>
    <cfRule type="cellIs" dxfId="1" priority="39052" operator="equal">
      <formula>1</formula>
    </cfRule>
  </conditionalFormatting>
  <conditionalFormatting sqref="D17908:K17908">
    <cfRule type="cellIs" dxfId="0" priority="39053" operator="equal">
      <formula>0</formula>
    </cfRule>
    <cfRule type="cellIs" dxfId="1" priority="39054" operator="equal">
      <formula>1</formula>
    </cfRule>
  </conditionalFormatting>
  <conditionalFormatting sqref="D17909:K17909">
    <cfRule type="cellIs" dxfId="0" priority="39055" operator="equal">
      <formula>0</formula>
    </cfRule>
    <cfRule type="cellIs" dxfId="1" priority="39056" operator="equal">
      <formula>1</formula>
    </cfRule>
  </conditionalFormatting>
  <conditionalFormatting sqref="D17910:K17910">
    <cfRule type="cellIs" dxfId="0" priority="39057" operator="equal">
      <formula>0</formula>
    </cfRule>
    <cfRule type="cellIs" dxfId="1" priority="39058" operator="equal">
      <formula>1</formula>
    </cfRule>
  </conditionalFormatting>
  <conditionalFormatting sqref="D17911:K17911">
    <cfRule type="cellIs" dxfId="0" priority="39059" operator="equal">
      <formula>0</formula>
    </cfRule>
    <cfRule type="cellIs" dxfId="1" priority="39060" operator="equal">
      <formula>1</formula>
    </cfRule>
  </conditionalFormatting>
  <conditionalFormatting sqref="D17912:K17912">
    <cfRule type="cellIs" dxfId="0" priority="39061" operator="equal">
      <formula>0</formula>
    </cfRule>
    <cfRule type="cellIs" dxfId="1" priority="39062" operator="equal">
      <formula>1</formula>
    </cfRule>
  </conditionalFormatting>
  <conditionalFormatting sqref="D17913:K17913">
    <cfRule type="cellIs" dxfId="0" priority="39063" operator="equal">
      <formula>0</formula>
    </cfRule>
    <cfRule type="cellIs" dxfId="1" priority="39064" operator="equal">
      <formula>1</formula>
    </cfRule>
  </conditionalFormatting>
  <conditionalFormatting sqref="D17914:K17914">
    <cfRule type="cellIs" dxfId="0" priority="39065" operator="equal">
      <formula>0</formula>
    </cfRule>
    <cfRule type="cellIs" dxfId="1" priority="39066" operator="equal">
      <formula>1</formula>
    </cfRule>
  </conditionalFormatting>
  <conditionalFormatting sqref="D17915:K17915">
    <cfRule type="cellIs" dxfId="0" priority="39067" operator="equal">
      <formula>0</formula>
    </cfRule>
    <cfRule type="cellIs" dxfId="1" priority="39068" operator="equal">
      <formula>1</formula>
    </cfRule>
  </conditionalFormatting>
  <conditionalFormatting sqref="D17916:K17916">
    <cfRule type="cellIs" dxfId="0" priority="39069" operator="equal">
      <formula>0</formula>
    </cfRule>
    <cfRule type="cellIs" dxfId="1" priority="39070" operator="equal">
      <formula>1</formula>
    </cfRule>
  </conditionalFormatting>
  <conditionalFormatting sqref="D17917:K17917">
    <cfRule type="cellIs" dxfId="0" priority="39071" operator="equal">
      <formula>0</formula>
    </cfRule>
    <cfRule type="cellIs" dxfId="1" priority="39072" operator="equal">
      <formula>1</formula>
    </cfRule>
  </conditionalFormatting>
  <conditionalFormatting sqref="D17918:K17918">
    <cfRule type="cellIs" dxfId="0" priority="39073" operator="equal">
      <formula>0</formula>
    </cfRule>
    <cfRule type="cellIs" dxfId="1" priority="39074" operator="equal">
      <formula>1</formula>
    </cfRule>
  </conditionalFormatting>
  <conditionalFormatting sqref="D17919:K17919">
    <cfRule type="cellIs" dxfId="0" priority="39075" operator="equal">
      <formula>0</formula>
    </cfRule>
    <cfRule type="cellIs" dxfId="1" priority="39076" operator="equal">
      <formula>1</formula>
    </cfRule>
  </conditionalFormatting>
  <conditionalFormatting sqref="D1791:K1791">
    <cfRule type="cellIs" dxfId="0" priority="3773" operator="equal">
      <formula>0</formula>
    </cfRule>
    <cfRule type="cellIs" dxfId="1" priority="3774" operator="equal">
      <formula>1</formula>
    </cfRule>
  </conditionalFormatting>
  <conditionalFormatting sqref="D17920:K17920">
    <cfRule type="cellIs" dxfId="0" priority="39077" operator="equal">
      <formula>0</formula>
    </cfRule>
    <cfRule type="cellIs" dxfId="1" priority="39078" operator="equal">
      <formula>1</formula>
    </cfRule>
  </conditionalFormatting>
  <conditionalFormatting sqref="D17921">
    <cfRule type="colorScale" priority="39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24:K17924">
    <cfRule type="cellIs" dxfId="0" priority="39087" operator="equal">
      <formula>0</formula>
    </cfRule>
    <cfRule type="cellIs" dxfId="1" priority="39088" operator="equal">
      <formula>1</formula>
    </cfRule>
  </conditionalFormatting>
  <conditionalFormatting sqref="D17925:K17925">
    <cfRule type="cellIs" dxfId="0" priority="39089" operator="equal">
      <formula>0</formula>
    </cfRule>
    <cfRule type="cellIs" dxfId="1" priority="39090" operator="equal">
      <formula>1</formula>
    </cfRule>
  </conditionalFormatting>
  <conditionalFormatting sqref="D17926:K17926">
    <cfRule type="cellIs" dxfId="0" priority="39091" operator="equal">
      <formula>0</formula>
    </cfRule>
    <cfRule type="cellIs" dxfId="1" priority="39092" operator="equal">
      <formula>1</formula>
    </cfRule>
  </conditionalFormatting>
  <conditionalFormatting sqref="D17927:K17927">
    <cfRule type="cellIs" dxfId="0" priority="39093" operator="equal">
      <formula>0</formula>
    </cfRule>
    <cfRule type="cellIs" dxfId="1" priority="39094" operator="equal">
      <formula>1</formula>
    </cfRule>
  </conditionalFormatting>
  <conditionalFormatting sqref="D17928:K17928">
    <cfRule type="cellIs" dxfId="0" priority="39095" operator="equal">
      <formula>0</formula>
    </cfRule>
    <cfRule type="cellIs" dxfId="1" priority="39096" operator="equal">
      <formula>1</formula>
    </cfRule>
  </conditionalFormatting>
  <conditionalFormatting sqref="D17929:K17929">
    <cfRule type="cellIs" dxfId="0" priority="39097" operator="equal">
      <formula>0</formula>
    </cfRule>
    <cfRule type="cellIs" dxfId="1" priority="39098" operator="equal">
      <formula>1</formula>
    </cfRule>
  </conditionalFormatting>
  <conditionalFormatting sqref="D1792:K1792">
    <cfRule type="cellIs" dxfId="0" priority="3775" operator="equal">
      <formula>0</formula>
    </cfRule>
    <cfRule type="cellIs" dxfId="1" priority="3776" operator="equal">
      <formula>1</formula>
    </cfRule>
  </conditionalFormatting>
  <conditionalFormatting sqref="D17930:K17930">
    <cfRule type="cellIs" dxfId="0" priority="39099" operator="equal">
      <formula>0</formula>
    </cfRule>
    <cfRule type="cellIs" dxfId="1" priority="39100" operator="equal">
      <formula>1</formula>
    </cfRule>
  </conditionalFormatting>
  <conditionalFormatting sqref="D17931:K17931">
    <cfRule type="cellIs" dxfId="0" priority="39101" operator="equal">
      <formula>0</formula>
    </cfRule>
    <cfRule type="cellIs" dxfId="1" priority="39102" operator="equal">
      <formula>1</formula>
    </cfRule>
  </conditionalFormatting>
  <conditionalFormatting sqref="D17932:K17932">
    <cfRule type="cellIs" dxfId="0" priority="39103" operator="equal">
      <formula>0</formula>
    </cfRule>
    <cfRule type="cellIs" dxfId="1" priority="39104" operator="equal">
      <formula>1</formula>
    </cfRule>
  </conditionalFormatting>
  <conditionalFormatting sqref="D17933:K17933">
    <cfRule type="cellIs" dxfId="0" priority="39105" operator="equal">
      <formula>0</formula>
    </cfRule>
    <cfRule type="cellIs" dxfId="1" priority="39106" operator="equal">
      <formula>1</formula>
    </cfRule>
  </conditionalFormatting>
  <conditionalFormatting sqref="D17934:K17934">
    <cfRule type="cellIs" dxfId="0" priority="39107" operator="equal">
      <formula>0</formula>
    </cfRule>
    <cfRule type="cellIs" dxfId="1" priority="39108" operator="equal">
      <formula>1</formula>
    </cfRule>
  </conditionalFormatting>
  <conditionalFormatting sqref="D17935:K17935">
    <cfRule type="cellIs" dxfId="0" priority="39109" operator="equal">
      <formula>0</formula>
    </cfRule>
    <cfRule type="cellIs" dxfId="1" priority="39110" operator="equal">
      <formula>1</formula>
    </cfRule>
  </conditionalFormatting>
  <conditionalFormatting sqref="D17936:K17936">
    <cfRule type="cellIs" dxfId="0" priority="39111" operator="equal">
      <formula>0</formula>
    </cfRule>
    <cfRule type="cellIs" dxfId="1" priority="39112" operator="equal">
      <formula>1</formula>
    </cfRule>
  </conditionalFormatting>
  <conditionalFormatting sqref="D17937:K17937">
    <cfRule type="cellIs" dxfId="0" priority="39113" operator="equal">
      <formula>0</formula>
    </cfRule>
    <cfRule type="cellIs" dxfId="1" priority="39114" operator="equal">
      <formula>1</formula>
    </cfRule>
  </conditionalFormatting>
  <conditionalFormatting sqref="D17938:K17938">
    <cfRule type="cellIs" dxfId="0" priority="39115" operator="equal">
      <formula>0</formula>
    </cfRule>
    <cfRule type="cellIs" dxfId="1" priority="39116" operator="equal">
      <formula>1</formula>
    </cfRule>
  </conditionalFormatting>
  <conditionalFormatting sqref="D17939:K17939">
    <cfRule type="cellIs" dxfId="0" priority="39117" operator="equal">
      <formula>0</formula>
    </cfRule>
    <cfRule type="cellIs" dxfId="1" priority="39118" operator="equal">
      <formula>1</formula>
    </cfRule>
  </conditionalFormatting>
  <conditionalFormatting sqref="D1793:K1793">
    <cfRule type="cellIs" dxfId="0" priority="3777" operator="equal">
      <formula>0</formula>
    </cfRule>
    <cfRule type="cellIs" dxfId="1" priority="3778" operator="equal">
      <formula>1</formula>
    </cfRule>
  </conditionalFormatting>
  <conditionalFormatting sqref="D17940:K17940">
    <cfRule type="cellIs" dxfId="0" priority="39119" operator="equal">
      <formula>0</formula>
    </cfRule>
    <cfRule type="cellIs" dxfId="1" priority="39120" operator="equal">
      <formula>1</formula>
    </cfRule>
  </conditionalFormatting>
  <conditionalFormatting sqref="D17941:K17941">
    <cfRule type="cellIs" dxfId="0" priority="39121" operator="equal">
      <formula>0</formula>
    </cfRule>
    <cfRule type="cellIs" dxfId="1" priority="39122" operator="equal">
      <formula>1</formula>
    </cfRule>
  </conditionalFormatting>
  <conditionalFormatting sqref="D17942">
    <cfRule type="colorScale" priority="39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45:K17945">
    <cfRule type="cellIs" dxfId="0" priority="39131" operator="equal">
      <formula>0</formula>
    </cfRule>
    <cfRule type="cellIs" dxfId="1" priority="39132" operator="equal">
      <formula>1</formula>
    </cfRule>
  </conditionalFormatting>
  <conditionalFormatting sqref="D17946:K17946">
    <cfRule type="cellIs" dxfId="0" priority="39133" operator="equal">
      <formula>0</formula>
    </cfRule>
    <cfRule type="cellIs" dxfId="1" priority="39134" operator="equal">
      <formula>1</formula>
    </cfRule>
  </conditionalFormatting>
  <conditionalFormatting sqref="D17947:K17947">
    <cfRule type="cellIs" dxfId="0" priority="39135" operator="equal">
      <formula>0</formula>
    </cfRule>
    <cfRule type="cellIs" dxfId="1" priority="39136" operator="equal">
      <formula>1</formula>
    </cfRule>
  </conditionalFormatting>
  <conditionalFormatting sqref="D17948:K17948">
    <cfRule type="cellIs" dxfId="0" priority="39137" operator="equal">
      <formula>0</formula>
    </cfRule>
    <cfRule type="cellIs" dxfId="1" priority="39138" operator="equal">
      <formula>1</formula>
    </cfRule>
  </conditionalFormatting>
  <conditionalFormatting sqref="D17949:K17949">
    <cfRule type="cellIs" dxfId="0" priority="39139" operator="equal">
      <formula>0</formula>
    </cfRule>
    <cfRule type="cellIs" dxfId="1" priority="39140" operator="equal">
      <formula>1</formula>
    </cfRule>
  </conditionalFormatting>
  <conditionalFormatting sqref="D1794:K1794">
    <cfRule type="cellIs" dxfId="0" priority="3779" operator="equal">
      <formula>0</formula>
    </cfRule>
    <cfRule type="cellIs" dxfId="1" priority="3780" operator="equal">
      <formula>1</formula>
    </cfRule>
  </conditionalFormatting>
  <conditionalFormatting sqref="D17950:K17950">
    <cfRule type="cellIs" dxfId="0" priority="39141" operator="equal">
      <formula>0</formula>
    </cfRule>
    <cfRule type="cellIs" dxfId="1" priority="39142" operator="equal">
      <formula>1</formula>
    </cfRule>
  </conditionalFormatting>
  <conditionalFormatting sqref="D17951:K17951">
    <cfRule type="cellIs" dxfId="0" priority="39143" operator="equal">
      <formula>0</formula>
    </cfRule>
    <cfRule type="cellIs" dxfId="1" priority="39144" operator="equal">
      <formula>1</formula>
    </cfRule>
  </conditionalFormatting>
  <conditionalFormatting sqref="D17952:K17952">
    <cfRule type="cellIs" dxfId="0" priority="39145" operator="equal">
      <formula>0</formula>
    </cfRule>
    <cfRule type="cellIs" dxfId="1" priority="39146" operator="equal">
      <formula>1</formula>
    </cfRule>
  </conditionalFormatting>
  <conditionalFormatting sqref="D17953:K17953">
    <cfRule type="cellIs" dxfId="0" priority="39147" operator="equal">
      <formula>0</formula>
    </cfRule>
    <cfRule type="cellIs" dxfId="1" priority="39148" operator="equal">
      <formula>1</formula>
    </cfRule>
  </conditionalFormatting>
  <conditionalFormatting sqref="D17954:K17954">
    <cfRule type="cellIs" dxfId="0" priority="39149" operator="equal">
      <formula>0</formula>
    </cfRule>
    <cfRule type="cellIs" dxfId="1" priority="39150" operator="equal">
      <formula>1</formula>
    </cfRule>
  </conditionalFormatting>
  <conditionalFormatting sqref="D17955:K17955">
    <cfRule type="cellIs" dxfId="0" priority="39151" operator="equal">
      <formula>0</formula>
    </cfRule>
    <cfRule type="cellIs" dxfId="1" priority="39152" operator="equal">
      <formula>1</formula>
    </cfRule>
  </conditionalFormatting>
  <conditionalFormatting sqref="D17956:K17956">
    <cfRule type="cellIs" dxfId="0" priority="39153" operator="equal">
      <formula>0</formula>
    </cfRule>
    <cfRule type="cellIs" dxfId="1" priority="39154" operator="equal">
      <formula>1</formula>
    </cfRule>
  </conditionalFormatting>
  <conditionalFormatting sqref="D17957:K17957">
    <cfRule type="cellIs" dxfId="0" priority="39155" operator="equal">
      <formula>0</formula>
    </cfRule>
    <cfRule type="cellIs" dxfId="1" priority="39156" operator="equal">
      <formula>1</formula>
    </cfRule>
  </conditionalFormatting>
  <conditionalFormatting sqref="D17958:K17958">
    <cfRule type="cellIs" dxfId="0" priority="39157" operator="equal">
      <formula>0</formula>
    </cfRule>
    <cfRule type="cellIs" dxfId="1" priority="39158" operator="equal">
      <formula>1</formula>
    </cfRule>
  </conditionalFormatting>
  <conditionalFormatting sqref="D17959:K17959">
    <cfRule type="cellIs" dxfId="0" priority="39159" operator="equal">
      <formula>0</formula>
    </cfRule>
    <cfRule type="cellIs" dxfId="1" priority="39160" operator="equal">
      <formula>1</formula>
    </cfRule>
  </conditionalFormatting>
  <conditionalFormatting sqref="D1795:K1795">
    <cfRule type="cellIs" dxfId="0" priority="3781" operator="equal">
      <formula>0</formula>
    </cfRule>
    <cfRule type="cellIs" dxfId="1" priority="3782" operator="equal">
      <formula>1</formula>
    </cfRule>
  </conditionalFormatting>
  <conditionalFormatting sqref="D17960:K17960">
    <cfRule type="cellIs" dxfId="0" priority="39161" operator="equal">
      <formula>0</formula>
    </cfRule>
    <cfRule type="cellIs" dxfId="1" priority="39162" operator="equal">
      <formula>1</formula>
    </cfRule>
  </conditionalFormatting>
  <conditionalFormatting sqref="D17961:K17961">
    <cfRule type="cellIs" dxfId="0" priority="39163" operator="equal">
      <formula>0</formula>
    </cfRule>
    <cfRule type="cellIs" dxfId="1" priority="39164" operator="equal">
      <formula>1</formula>
    </cfRule>
  </conditionalFormatting>
  <conditionalFormatting sqref="D17962:K17962">
    <cfRule type="cellIs" dxfId="0" priority="39165" operator="equal">
      <formula>0</formula>
    </cfRule>
    <cfRule type="cellIs" dxfId="1" priority="39166" operator="equal">
      <formula>1</formula>
    </cfRule>
  </conditionalFormatting>
  <conditionalFormatting sqref="D17963:K17963">
    <cfRule type="cellIs" dxfId="0" priority="39167" operator="equal">
      <formula>0</formula>
    </cfRule>
    <cfRule type="cellIs" dxfId="1" priority="39168" operator="equal">
      <formula>1</formula>
    </cfRule>
  </conditionalFormatting>
  <conditionalFormatting sqref="D17964:K17964">
    <cfRule type="cellIs" dxfId="0" priority="39169" operator="equal">
      <formula>0</formula>
    </cfRule>
    <cfRule type="cellIs" dxfId="1" priority="39170" operator="equal">
      <formula>1</formula>
    </cfRule>
  </conditionalFormatting>
  <conditionalFormatting sqref="D17965:K17965">
    <cfRule type="cellIs" dxfId="0" priority="39171" operator="equal">
      <formula>0</formula>
    </cfRule>
    <cfRule type="cellIs" dxfId="1" priority="39172" operator="equal">
      <formula>1</formula>
    </cfRule>
  </conditionalFormatting>
  <conditionalFormatting sqref="D17966:K17966">
    <cfRule type="cellIs" dxfId="0" priority="39173" operator="equal">
      <formula>0</formula>
    </cfRule>
    <cfRule type="cellIs" dxfId="1" priority="39174" operator="equal">
      <formula>1</formula>
    </cfRule>
  </conditionalFormatting>
  <conditionalFormatting sqref="D17967:K17967">
    <cfRule type="cellIs" dxfId="0" priority="39175" operator="equal">
      <formula>0</formula>
    </cfRule>
    <cfRule type="cellIs" dxfId="1" priority="39176" operator="equal">
      <formula>1</formula>
    </cfRule>
  </conditionalFormatting>
  <conditionalFormatting sqref="D17968:K17968">
    <cfRule type="cellIs" dxfId="0" priority="39177" operator="equal">
      <formula>0</formula>
    </cfRule>
    <cfRule type="cellIs" dxfId="1" priority="39178" operator="equal">
      <formula>1</formula>
    </cfRule>
  </conditionalFormatting>
  <conditionalFormatting sqref="D17969:K17969">
    <cfRule type="cellIs" dxfId="0" priority="39179" operator="equal">
      <formula>0</formula>
    </cfRule>
    <cfRule type="cellIs" dxfId="1" priority="39180" operator="equal">
      <formula>1</formula>
    </cfRule>
  </conditionalFormatting>
  <conditionalFormatting sqref="D1796:K1796">
    <cfRule type="cellIs" dxfId="0" priority="3783" operator="equal">
      <formula>0</formula>
    </cfRule>
    <cfRule type="cellIs" dxfId="1" priority="3784" operator="equal">
      <formula>1</formula>
    </cfRule>
  </conditionalFormatting>
  <conditionalFormatting sqref="D17970:K17970">
    <cfRule type="cellIs" dxfId="0" priority="39181" operator="equal">
      <formula>0</formula>
    </cfRule>
    <cfRule type="cellIs" dxfId="1" priority="39182" operator="equal">
      <formula>1</formula>
    </cfRule>
  </conditionalFormatting>
  <conditionalFormatting sqref="D17971">
    <cfRule type="colorScale" priority="39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74:K17974">
    <cfRule type="cellIs" dxfId="0" priority="39191" operator="equal">
      <formula>0</formula>
    </cfRule>
    <cfRule type="cellIs" dxfId="1" priority="39192" operator="equal">
      <formula>1</formula>
    </cfRule>
  </conditionalFormatting>
  <conditionalFormatting sqref="D17975:K17975">
    <cfRule type="cellIs" dxfId="0" priority="39193" operator="equal">
      <formula>0</formula>
    </cfRule>
    <cfRule type="cellIs" dxfId="1" priority="39194" operator="equal">
      <formula>1</formula>
    </cfRule>
  </conditionalFormatting>
  <conditionalFormatting sqref="D17976:K17976">
    <cfRule type="cellIs" dxfId="0" priority="39195" operator="equal">
      <formula>0</formula>
    </cfRule>
    <cfRule type="cellIs" dxfId="1" priority="39196" operator="equal">
      <formula>1</formula>
    </cfRule>
  </conditionalFormatting>
  <conditionalFormatting sqref="D17977:K17977">
    <cfRule type="cellIs" dxfId="0" priority="39197" operator="equal">
      <formula>0</formula>
    </cfRule>
    <cfRule type="cellIs" dxfId="1" priority="39198" operator="equal">
      <formula>1</formula>
    </cfRule>
  </conditionalFormatting>
  <conditionalFormatting sqref="D17978:K17978">
    <cfRule type="cellIs" dxfId="0" priority="39199" operator="equal">
      <formula>0</formula>
    </cfRule>
    <cfRule type="cellIs" dxfId="1" priority="39200" operator="equal">
      <formula>1</formula>
    </cfRule>
  </conditionalFormatting>
  <conditionalFormatting sqref="D17979:K17979">
    <cfRule type="cellIs" dxfId="0" priority="39201" operator="equal">
      <formula>0</formula>
    </cfRule>
    <cfRule type="cellIs" dxfId="1" priority="39202" operator="equal">
      <formula>1</formula>
    </cfRule>
  </conditionalFormatting>
  <conditionalFormatting sqref="D1797:K1797">
    <cfRule type="cellIs" dxfId="0" priority="3785" operator="equal">
      <formula>0</formula>
    </cfRule>
    <cfRule type="cellIs" dxfId="1" priority="3786" operator="equal">
      <formula>1</formula>
    </cfRule>
  </conditionalFormatting>
  <conditionalFormatting sqref="D17980:K17980">
    <cfRule type="cellIs" dxfId="0" priority="39203" operator="equal">
      <formula>0</formula>
    </cfRule>
    <cfRule type="cellIs" dxfId="1" priority="39204" operator="equal">
      <formula>1</formula>
    </cfRule>
  </conditionalFormatting>
  <conditionalFormatting sqref="D17981:K17981">
    <cfRule type="cellIs" dxfId="0" priority="39205" operator="equal">
      <formula>0</formula>
    </cfRule>
    <cfRule type="cellIs" dxfId="1" priority="39206" operator="equal">
      <formula>1</formula>
    </cfRule>
  </conditionalFormatting>
  <conditionalFormatting sqref="D17982:K17982">
    <cfRule type="cellIs" dxfId="0" priority="39207" operator="equal">
      <formula>0</formula>
    </cfRule>
    <cfRule type="cellIs" dxfId="1" priority="39208" operator="equal">
      <formula>1</formula>
    </cfRule>
  </conditionalFormatting>
  <conditionalFormatting sqref="D17983:K17983">
    <cfRule type="cellIs" dxfId="0" priority="39209" operator="equal">
      <formula>0</formula>
    </cfRule>
    <cfRule type="cellIs" dxfId="1" priority="39210" operator="equal">
      <formula>1</formula>
    </cfRule>
  </conditionalFormatting>
  <conditionalFormatting sqref="D17984:K17984">
    <cfRule type="cellIs" dxfId="0" priority="39211" operator="equal">
      <formula>0</formula>
    </cfRule>
    <cfRule type="cellIs" dxfId="1" priority="39212" operator="equal">
      <formula>1</formula>
    </cfRule>
  </conditionalFormatting>
  <conditionalFormatting sqref="D17985:K17985">
    <cfRule type="cellIs" dxfId="0" priority="39213" operator="equal">
      <formula>0</formula>
    </cfRule>
    <cfRule type="cellIs" dxfId="1" priority="39214" operator="equal">
      <formula>1</formula>
    </cfRule>
  </conditionalFormatting>
  <conditionalFormatting sqref="D17986:K17986">
    <cfRule type="cellIs" dxfId="0" priority="39215" operator="equal">
      <formula>0</formula>
    </cfRule>
    <cfRule type="cellIs" dxfId="1" priority="39216" operator="equal">
      <formula>1</formula>
    </cfRule>
  </conditionalFormatting>
  <conditionalFormatting sqref="D17987:K17987">
    <cfRule type="cellIs" dxfId="0" priority="39217" operator="equal">
      <formula>0</formula>
    </cfRule>
    <cfRule type="cellIs" dxfId="1" priority="39218" operator="equal">
      <formula>1</formula>
    </cfRule>
  </conditionalFormatting>
  <conditionalFormatting sqref="D17988:K17988">
    <cfRule type="cellIs" dxfId="0" priority="39219" operator="equal">
      <formula>0</formula>
    </cfRule>
    <cfRule type="cellIs" dxfId="1" priority="39220" operator="equal">
      <formula>1</formula>
    </cfRule>
  </conditionalFormatting>
  <conditionalFormatting sqref="D17989:K17989">
    <cfRule type="cellIs" dxfId="0" priority="39221" operator="equal">
      <formula>0</formula>
    </cfRule>
    <cfRule type="cellIs" dxfId="1" priority="39222" operator="equal">
      <formula>1</formula>
    </cfRule>
  </conditionalFormatting>
  <conditionalFormatting sqref="D1798:K1798">
    <cfRule type="cellIs" dxfId="0" priority="3787" operator="equal">
      <formula>0</formula>
    </cfRule>
    <cfRule type="cellIs" dxfId="1" priority="3788" operator="equal">
      <formula>1</formula>
    </cfRule>
  </conditionalFormatting>
  <conditionalFormatting sqref="D17990:K17990">
    <cfRule type="cellIs" dxfId="0" priority="39223" operator="equal">
      <formula>0</formula>
    </cfRule>
    <cfRule type="cellIs" dxfId="1" priority="39224" operator="equal">
      <formula>1</formula>
    </cfRule>
  </conditionalFormatting>
  <conditionalFormatting sqref="D17991:K17991">
    <cfRule type="cellIs" dxfId="0" priority="39225" operator="equal">
      <formula>0</formula>
    </cfRule>
    <cfRule type="cellIs" dxfId="1" priority="39226" operator="equal">
      <formula>1</formula>
    </cfRule>
  </conditionalFormatting>
  <conditionalFormatting sqref="D17992:K17992">
    <cfRule type="cellIs" dxfId="0" priority="39227" operator="equal">
      <formula>0</formula>
    </cfRule>
    <cfRule type="cellIs" dxfId="1" priority="39228" operator="equal">
      <formula>1</formula>
    </cfRule>
  </conditionalFormatting>
  <conditionalFormatting sqref="D17993:K17993">
    <cfRule type="cellIs" dxfId="0" priority="39229" operator="equal">
      <formula>0</formula>
    </cfRule>
    <cfRule type="cellIs" dxfId="1" priority="39230" operator="equal">
      <formula>1</formula>
    </cfRule>
  </conditionalFormatting>
  <conditionalFormatting sqref="D17994:K17994">
    <cfRule type="cellIs" dxfId="0" priority="39231" operator="equal">
      <formula>0</formula>
    </cfRule>
    <cfRule type="cellIs" dxfId="1" priority="39232" operator="equal">
      <formula>1</formula>
    </cfRule>
  </conditionalFormatting>
  <conditionalFormatting sqref="D17995:K17995">
    <cfRule type="cellIs" dxfId="0" priority="39233" operator="equal">
      <formula>0</formula>
    </cfRule>
    <cfRule type="cellIs" dxfId="1" priority="39234" operator="equal">
      <formula>1</formula>
    </cfRule>
  </conditionalFormatting>
  <conditionalFormatting sqref="D17996:K17996">
    <cfRule type="cellIs" dxfId="0" priority="39235" operator="equal">
      <formula>0</formula>
    </cfRule>
    <cfRule type="cellIs" dxfId="1" priority="39236" operator="equal">
      <formula>1</formula>
    </cfRule>
  </conditionalFormatting>
  <conditionalFormatting sqref="D17997:K17997">
    <cfRule type="cellIs" dxfId="0" priority="39237" operator="equal">
      <formula>0</formula>
    </cfRule>
    <cfRule type="cellIs" dxfId="1" priority="39238" operator="equal">
      <formula>1</formula>
    </cfRule>
  </conditionalFormatting>
  <conditionalFormatting sqref="D17998">
    <cfRule type="colorScale" priority="39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9:K1799">
    <cfRule type="cellIs" dxfId="0" priority="3789" operator="equal">
      <formula>0</formula>
    </cfRule>
    <cfRule type="cellIs" dxfId="1" priority="3790" operator="equal">
      <formula>1</formula>
    </cfRule>
  </conditionalFormatting>
  <conditionalFormatting sqref="D17:K17">
    <cfRule type="cellIs" dxfId="0" priority="7" operator="equal">
      <formula>0</formula>
    </cfRule>
    <cfRule type="cellIs" dxfId="1" priority="8" operator="equal">
      <formula>1</formula>
    </cfRule>
  </conditionalFormatting>
  <conditionalFormatting sqref="D18001">
    <cfRule type="colorScale" priority="39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04:K18004">
    <cfRule type="cellIs" dxfId="0" priority="39255" operator="equal">
      <formula>0</formula>
    </cfRule>
    <cfRule type="cellIs" dxfId="1" priority="39256" operator="equal">
      <formula>1</formula>
    </cfRule>
  </conditionalFormatting>
  <conditionalFormatting sqref="D18005:K18005">
    <cfRule type="cellIs" dxfId="0" priority="39257" operator="equal">
      <formula>0</formula>
    </cfRule>
    <cfRule type="cellIs" dxfId="1" priority="39258" operator="equal">
      <formula>1</formula>
    </cfRule>
  </conditionalFormatting>
  <conditionalFormatting sqref="D18006:K18006">
    <cfRule type="cellIs" dxfId="0" priority="39259" operator="equal">
      <formula>0</formula>
    </cfRule>
    <cfRule type="cellIs" dxfId="1" priority="39260" operator="equal">
      <formula>1</formula>
    </cfRule>
  </conditionalFormatting>
  <conditionalFormatting sqref="D18007:K18007">
    <cfRule type="cellIs" dxfId="0" priority="39261" operator="equal">
      <formula>0</formula>
    </cfRule>
    <cfRule type="cellIs" dxfId="1" priority="39262" operator="equal">
      <formula>1</formula>
    </cfRule>
  </conditionalFormatting>
  <conditionalFormatting sqref="D18008:K18008">
    <cfRule type="cellIs" dxfId="0" priority="39263" operator="equal">
      <formula>0</formula>
    </cfRule>
    <cfRule type="cellIs" dxfId="1" priority="39264" operator="equal">
      <formula>1</formula>
    </cfRule>
  </conditionalFormatting>
  <conditionalFormatting sqref="D18009:K18009">
    <cfRule type="cellIs" dxfId="0" priority="39265" operator="equal">
      <formula>0</formula>
    </cfRule>
    <cfRule type="cellIs" dxfId="1" priority="39266" operator="equal">
      <formula>1</formula>
    </cfRule>
  </conditionalFormatting>
  <conditionalFormatting sqref="D1800:K1800">
    <cfRule type="cellIs" dxfId="0" priority="3791" operator="equal">
      <formula>0</formula>
    </cfRule>
    <cfRule type="cellIs" dxfId="1" priority="3792" operator="equal">
      <formula>1</formula>
    </cfRule>
  </conditionalFormatting>
  <conditionalFormatting sqref="D18010:K18010">
    <cfRule type="cellIs" dxfId="0" priority="39267" operator="equal">
      <formula>0</formula>
    </cfRule>
    <cfRule type="cellIs" dxfId="1" priority="39268" operator="equal">
      <formula>1</formula>
    </cfRule>
  </conditionalFormatting>
  <conditionalFormatting sqref="D18011:K18011">
    <cfRule type="cellIs" dxfId="0" priority="39269" operator="equal">
      <formula>0</formula>
    </cfRule>
    <cfRule type="cellIs" dxfId="1" priority="39270" operator="equal">
      <formula>1</formula>
    </cfRule>
  </conditionalFormatting>
  <conditionalFormatting sqref="D18012:K18012">
    <cfRule type="cellIs" dxfId="0" priority="39271" operator="equal">
      <formula>0</formula>
    </cfRule>
    <cfRule type="cellIs" dxfId="1" priority="39272" operator="equal">
      <formula>1</formula>
    </cfRule>
  </conditionalFormatting>
  <conditionalFormatting sqref="D18013:K18013">
    <cfRule type="cellIs" dxfId="0" priority="39273" operator="equal">
      <formula>0</formula>
    </cfRule>
    <cfRule type="cellIs" dxfId="1" priority="39274" operator="equal">
      <formula>1</formula>
    </cfRule>
  </conditionalFormatting>
  <conditionalFormatting sqref="D18014:K18014">
    <cfRule type="cellIs" dxfId="0" priority="39275" operator="equal">
      <formula>0</formula>
    </cfRule>
    <cfRule type="cellIs" dxfId="1" priority="39276" operator="equal">
      <formula>1</formula>
    </cfRule>
  </conditionalFormatting>
  <conditionalFormatting sqref="D18015:K18015">
    <cfRule type="cellIs" dxfId="0" priority="39277" operator="equal">
      <formula>0</formula>
    </cfRule>
    <cfRule type="cellIs" dxfId="1" priority="39278" operator="equal">
      <formula>1</formula>
    </cfRule>
  </conditionalFormatting>
  <conditionalFormatting sqref="D18016:K18016">
    <cfRule type="cellIs" dxfId="0" priority="39279" operator="equal">
      <formula>0</formula>
    </cfRule>
    <cfRule type="cellIs" dxfId="1" priority="39280" operator="equal">
      <formula>1</formula>
    </cfRule>
  </conditionalFormatting>
  <conditionalFormatting sqref="D18017:K18017">
    <cfRule type="cellIs" dxfId="0" priority="39281" operator="equal">
      <formula>0</formula>
    </cfRule>
    <cfRule type="cellIs" dxfId="1" priority="39282" operator="equal">
      <formula>1</formula>
    </cfRule>
  </conditionalFormatting>
  <conditionalFormatting sqref="D18018:K18018">
    <cfRule type="cellIs" dxfId="0" priority="39283" operator="equal">
      <formula>0</formula>
    </cfRule>
    <cfRule type="cellIs" dxfId="1" priority="39284" operator="equal">
      <formula>1</formula>
    </cfRule>
  </conditionalFormatting>
  <conditionalFormatting sqref="D18019:K18019">
    <cfRule type="cellIs" dxfId="0" priority="39285" operator="equal">
      <formula>0</formula>
    </cfRule>
    <cfRule type="cellIs" dxfId="1" priority="39286" operator="equal">
      <formula>1</formula>
    </cfRule>
  </conditionalFormatting>
  <conditionalFormatting sqref="D1801:K1801">
    <cfRule type="cellIs" dxfId="0" priority="3793" operator="equal">
      <formula>0</formula>
    </cfRule>
    <cfRule type="cellIs" dxfId="1" priority="3794" operator="equal">
      <formula>1</formula>
    </cfRule>
  </conditionalFormatting>
  <conditionalFormatting sqref="D18020:K18020">
    <cfRule type="cellIs" dxfId="0" priority="39287" operator="equal">
      <formula>0</formula>
    </cfRule>
    <cfRule type="cellIs" dxfId="1" priority="39288" operator="equal">
      <formula>1</formula>
    </cfRule>
  </conditionalFormatting>
  <conditionalFormatting sqref="D18021:K18021">
    <cfRule type="cellIs" dxfId="0" priority="39289" operator="equal">
      <formula>0</formula>
    </cfRule>
    <cfRule type="cellIs" dxfId="1" priority="39290" operator="equal">
      <formula>1</formula>
    </cfRule>
  </conditionalFormatting>
  <conditionalFormatting sqref="D18022:K18022">
    <cfRule type="cellIs" dxfId="0" priority="39291" operator="equal">
      <formula>0</formula>
    </cfRule>
    <cfRule type="cellIs" dxfId="1" priority="39292" operator="equal">
      <formula>1</formula>
    </cfRule>
  </conditionalFormatting>
  <conditionalFormatting sqref="D18023:K18023">
    <cfRule type="cellIs" dxfId="0" priority="39293" operator="equal">
      <formula>0</formula>
    </cfRule>
    <cfRule type="cellIs" dxfId="1" priority="39294" operator="equal">
      <formula>1</formula>
    </cfRule>
  </conditionalFormatting>
  <conditionalFormatting sqref="D18024:K18024">
    <cfRule type="cellIs" dxfId="0" priority="39295" operator="equal">
      <formula>0</formula>
    </cfRule>
    <cfRule type="cellIs" dxfId="1" priority="39296" operator="equal">
      <formula>1</formula>
    </cfRule>
  </conditionalFormatting>
  <conditionalFormatting sqref="D18025">
    <cfRule type="colorScale" priority="39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28:K18028">
    <cfRule type="cellIs" dxfId="0" priority="39305" operator="equal">
      <formula>0</formula>
    </cfRule>
    <cfRule type="cellIs" dxfId="1" priority="39306" operator="equal">
      <formula>1</formula>
    </cfRule>
  </conditionalFormatting>
  <conditionalFormatting sqref="D18029:K18029">
    <cfRule type="cellIs" dxfId="0" priority="39307" operator="equal">
      <formula>0</formula>
    </cfRule>
    <cfRule type="cellIs" dxfId="1" priority="39308" operator="equal">
      <formula>1</formula>
    </cfRule>
  </conditionalFormatting>
  <conditionalFormatting sqref="D1802:K1802">
    <cfRule type="cellIs" dxfId="0" priority="3795" operator="equal">
      <formula>0</formula>
    </cfRule>
    <cfRule type="cellIs" dxfId="1" priority="3796" operator="equal">
      <formula>1</formula>
    </cfRule>
  </conditionalFormatting>
  <conditionalFormatting sqref="D18030:K18030">
    <cfRule type="cellIs" dxfId="0" priority="39309" operator="equal">
      <formula>0</formula>
    </cfRule>
    <cfRule type="cellIs" dxfId="1" priority="39310" operator="equal">
      <formula>1</formula>
    </cfRule>
  </conditionalFormatting>
  <conditionalFormatting sqref="D18031:K18031">
    <cfRule type="cellIs" dxfId="0" priority="39311" operator="equal">
      <formula>0</formula>
    </cfRule>
    <cfRule type="cellIs" dxfId="1" priority="39312" operator="equal">
      <formula>1</formula>
    </cfRule>
  </conditionalFormatting>
  <conditionalFormatting sqref="D18032:K18032">
    <cfRule type="cellIs" dxfId="0" priority="39313" operator="equal">
      <formula>0</formula>
    </cfRule>
    <cfRule type="cellIs" dxfId="1" priority="39314" operator="equal">
      <formula>1</formula>
    </cfRule>
  </conditionalFormatting>
  <conditionalFormatting sqref="D18033:K18033">
    <cfRule type="cellIs" dxfId="0" priority="39315" operator="equal">
      <formula>0</formula>
    </cfRule>
    <cfRule type="cellIs" dxfId="1" priority="39316" operator="equal">
      <formula>1</formula>
    </cfRule>
  </conditionalFormatting>
  <conditionalFormatting sqref="D18034:K18034">
    <cfRule type="cellIs" dxfId="0" priority="39317" operator="equal">
      <formula>0</formula>
    </cfRule>
    <cfRule type="cellIs" dxfId="1" priority="39318" operator="equal">
      <formula>1</formula>
    </cfRule>
  </conditionalFormatting>
  <conditionalFormatting sqref="D18035:K18035">
    <cfRule type="cellIs" dxfId="0" priority="39319" operator="equal">
      <formula>0</formula>
    </cfRule>
    <cfRule type="cellIs" dxfId="1" priority="39320" operator="equal">
      <formula>1</formula>
    </cfRule>
  </conditionalFormatting>
  <conditionalFormatting sqref="D18036:K18036">
    <cfRule type="cellIs" dxfId="0" priority="39321" operator="equal">
      <formula>0</formula>
    </cfRule>
    <cfRule type="cellIs" dxfId="1" priority="39322" operator="equal">
      <formula>1</formula>
    </cfRule>
  </conditionalFormatting>
  <conditionalFormatting sqref="D18037:K18037">
    <cfRule type="cellIs" dxfId="0" priority="39323" operator="equal">
      <formula>0</formula>
    </cfRule>
    <cfRule type="cellIs" dxfId="1" priority="39324" operator="equal">
      <formula>1</formula>
    </cfRule>
  </conditionalFormatting>
  <conditionalFormatting sqref="D18038:K18038">
    <cfRule type="cellIs" dxfId="0" priority="39325" operator="equal">
      <formula>0</formula>
    </cfRule>
    <cfRule type="cellIs" dxfId="1" priority="39326" operator="equal">
      <formula>1</formula>
    </cfRule>
  </conditionalFormatting>
  <conditionalFormatting sqref="D18039:K18039">
    <cfRule type="cellIs" dxfId="0" priority="39327" operator="equal">
      <formula>0</formula>
    </cfRule>
    <cfRule type="cellIs" dxfId="1" priority="39328" operator="equal">
      <formula>1</formula>
    </cfRule>
  </conditionalFormatting>
  <conditionalFormatting sqref="D1803:K1803">
    <cfRule type="cellIs" dxfId="0" priority="3797" operator="equal">
      <formula>0</formula>
    </cfRule>
    <cfRule type="cellIs" dxfId="1" priority="3798" operator="equal">
      <formula>1</formula>
    </cfRule>
  </conditionalFormatting>
  <conditionalFormatting sqref="D18040:K18040">
    <cfRule type="cellIs" dxfId="0" priority="39329" operator="equal">
      <formula>0</formula>
    </cfRule>
    <cfRule type="cellIs" dxfId="1" priority="39330" operator="equal">
      <formula>1</formula>
    </cfRule>
  </conditionalFormatting>
  <conditionalFormatting sqref="D18041:K18041">
    <cfRule type="cellIs" dxfId="0" priority="39331" operator="equal">
      <formula>0</formula>
    </cfRule>
    <cfRule type="cellIs" dxfId="1" priority="39332" operator="equal">
      <formula>1</formula>
    </cfRule>
  </conditionalFormatting>
  <conditionalFormatting sqref="D18042:K18042">
    <cfRule type="cellIs" dxfId="0" priority="39333" operator="equal">
      <formula>0</formula>
    </cfRule>
    <cfRule type="cellIs" dxfId="1" priority="39334" operator="equal">
      <formula>1</formula>
    </cfRule>
  </conditionalFormatting>
  <conditionalFormatting sqref="D18043:K18043">
    <cfRule type="cellIs" dxfId="0" priority="39335" operator="equal">
      <formula>0</formula>
    </cfRule>
    <cfRule type="cellIs" dxfId="1" priority="39336" operator="equal">
      <formula>1</formula>
    </cfRule>
  </conditionalFormatting>
  <conditionalFormatting sqref="D18044:K18044">
    <cfRule type="cellIs" dxfId="0" priority="39337" operator="equal">
      <formula>0</formula>
    </cfRule>
    <cfRule type="cellIs" dxfId="1" priority="39338" operator="equal">
      <formula>1</formula>
    </cfRule>
  </conditionalFormatting>
  <conditionalFormatting sqref="D18045:K18045">
    <cfRule type="cellIs" dxfId="0" priority="39339" operator="equal">
      <formula>0</formula>
    </cfRule>
    <cfRule type="cellIs" dxfId="1" priority="39340" operator="equal">
      <formula>1</formula>
    </cfRule>
  </conditionalFormatting>
  <conditionalFormatting sqref="D18046:K18046">
    <cfRule type="cellIs" dxfId="0" priority="39341" operator="equal">
      <formula>0</formula>
    </cfRule>
    <cfRule type="cellIs" dxfId="1" priority="39342" operator="equal">
      <formula>1</formula>
    </cfRule>
  </conditionalFormatting>
  <conditionalFormatting sqref="D18047">
    <cfRule type="colorScale" priority="39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4:K1804">
    <cfRule type="cellIs" dxfId="0" priority="3799" operator="equal">
      <formula>0</formula>
    </cfRule>
    <cfRule type="cellIs" dxfId="1" priority="3800" operator="equal">
      <formula>1</formula>
    </cfRule>
  </conditionalFormatting>
  <conditionalFormatting sqref="D18050">
    <cfRule type="colorScale" priority="39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53:K18053">
    <cfRule type="cellIs" dxfId="0" priority="39359" operator="equal">
      <formula>0</formula>
    </cfRule>
    <cfRule type="cellIs" dxfId="1" priority="39360" operator="equal">
      <formula>1</formula>
    </cfRule>
  </conditionalFormatting>
  <conditionalFormatting sqref="D18054:K18054">
    <cfRule type="cellIs" dxfId="0" priority="39361" operator="equal">
      <formula>0</formula>
    </cfRule>
    <cfRule type="cellIs" dxfId="1" priority="39362" operator="equal">
      <formula>1</formula>
    </cfRule>
  </conditionalFormatting>
  <conditionalFormatting sqref="D18055:K18055">
    <cfRule type="cellIs" dxfId="0" priority="39363" operator="equal">
      <formula>0</formula>
    </cfRule>
    <cfRule type="cellIs" dxfId="1" priority="39364" operator="equal">
      <formula>1</formula>
    </cfRule>
  </conditionalFormatting>
  <conditionalFormatting sqref="D18056:K18056">
    <cfRule type="cellIs" dxfId="0" priority="39365" operator="equal">
      <formula>0</formula>
    </cfRule>
    <cfRule type="cellIs" dxfId="1" priority="39366" operator="equal">
      <formula>1</formula>
    </cfRule>
  </conditionalFormatting>
  <conditionalFormatting sqref="D18057:K18057">
    <cfRule type="cellIs" dxfId="0" priority="39367" operator="equal">
      <formula>0</formula>
    </cfRule>
    <cfRule type="cellIs" dxfId="1" priority="39368" operator="equal">
      <formula>1</formula>
    </cfRule>
  </conditionalFormatting>
  <conditionalFormatting sqref="D18058:K18058">
    <cfRule type="cellIs" dxfId="0" priority="39369" operator="equal">
      <formula>0</formula>
    </cfRule>
    <cfRule type="cellIs" dxfId="1" priority="39370" operator="equal">
      <formula>1</formula>
    </cfRule>
  </conditionalFormatting>
  <conditionalFormatting sqref="D18059:K18059">
    <cfRule type="cellIs" dxfId="0" priority="39371" operator="equal">
      <formula>0</formula>
    </cfRule>
    <cfRule type="cellIs" dxfId="1" priority="39372" operator="equal">
      <formula>1</formula>
    </cfRule>
  </conditionalFormatting>
  <conditionalFormatting sqref="D1805:K1805">
    <cfRule type="cellIs" dxfId="0" priority="3801" operator="equal">
      <formula>0</formula>
    </cfRule>
    <cfRule type="cellIs" dxfId="1" priority="3802" operator="equal">
      <formula>1</formula>
    </cfRule>
  </conditionalFormatting>
  <conditionalFormatting sqref="D18060">
    <cfRule type="colorScale" priority="39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63">
    <cfRule type="colorScale" priority="39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66:K18066">
    <cfRule type="cellIs" dxfId="0" priority="39389" operator="equal">
      <formula>0</formula>
    </cfRule>
    <cfRule type="cellIs" dxfId="1" priority="39390" operator="equal">
      <formula>1</formula>
    </cfRule>
  </conditionalFormatting>
  <conditionalFormatting sqref="D18067:K18067">
    <cfRule type="cellIs" dxfId="0" priority="39391" operator="equal">
      <formula>0</formula>
    </cfRule>
    <cfRule type="cellIs" dxfId="1" priority="39392" operator="equal">
      <formula>1</formula>
    </cfRule>
  </conditionalFormatting>
  <conditionalFormatting sqref="D18068:K18068">
    <cfRule type="cellIs" dxfId="0" priority="39393" operator="equal">
      <formula>0</formula>
    </cfRule>
    <cfRule type="cellIs" dxfId="1" priority="39394" operator="equal">
      <formula>1</formula>
    </cfRule>
  </conditionalFormatting>
  <conditionalFormatting sqref="D18069:K18069">
    <cfRule type="cellIs" dxfId="0" priority="39395" operator="equal">
      <formula>0</formula>
    </cfRule>
    <cfRule type="cellIs" dxfId="1" priority="39396" operator="equal">
      <formula>1</formula>
    </cfRule>
  </conditionalFormatting>
  <conditionalFormatting sqref="D1806:K1806">
    <cfRule type="cellIs" dxfId="0" priority="3803" operator="equal">
      <formula>0</formula>
    </cfRule>
    <cfRule type="cellIs" dxfId="1" priority="3804" operator="equal">
      <formula>1</formula>
    </cfRule>
  </conditionalFormatting>
  <conditionalFormatting sqref="D18070:K18070">
    <cfRule type="cellIs" dxfId="0" priority="39397" operator="equal">
      <formula>0</formula>
    </cfRule>
    <cfRule type="cellIs" dxfId="1" priority="39398" operator="equal">
      <formula>1</formula>
    </cfRule>
  </conditionalFormatting>
  <conditionalFormatting sqref="D18071:K18071">
    <cfRule type="cellIs" dxfId="0" priority="39399" operator="equal">
      <formula>0</formula>
    </cfRule>
    <cfRule type="cellIs" dxfId="1" priority="39400" operator="equal">
      <formula>1</formula>
    </cfRule>
  </conditionalFormatting>
  <conditionalFormatting sqref="D18072:K18072">
    <cfRule type="cellIs" dxfId="0" priority="39401" operator="equal">
      <formula>0</formula>
    </cfRule>
    <cfRule type="cellIs" dxfId="1" priority="39402" operator="equal">
      <formula>1</formula>
    </cfRule>
  </conditionalFormatting>
  <conditionalFormatting sqref="D18073:K18073">
    <cfRule type="cellIs" dxfId="0" priority="39403" operator="equal">
      <formula>0</formula>
    </cfRule>
    <cfRule type="cellIs" dxfId="1" priority="39404" operator="equal">
      <formula>1</formula>
    </cfRule>
  </conditionalFormatting>
  <conditionalFormatting sqref="D18074:K18074">
    <cfRule type="cellIs" dxfId="0" priority="39405" operator="equal">
      <formula>0</formula>
    </cfRule>
    <cfRule type="cellIs" dxfId="1" priority="39406" operator="equal">
      <formula>1</formula>
    </cfRule>
  </conditionalFormatting>
  <conditionalFormatting sqref="D18075:K18075">
    <cfRule type="cellIs" dxfId="0" priority="39407" operator="equal">
      <formula>0</formula>
    </cfRule>
    <cfRule type="cellIs" dxfId="1" priority="39408" operator="equal">
      <formula>1</formula>
    </cfRule>
  </conditionalFormatting>
  <conditionalFormatting sqref="D18076:K18076">
    <cfRule type="cellIs" dxfId="0" priority="39409" operator="equal">
      <formula>0</formula>
    </cfRule>
    <cfRule type="cellIs" dxfId="1" priority="39410" operator="equal">
      <formula>1</formula>
    </cfRule>
  </conditionalFormatting>
  <conditionalFormatting sqref="D18077:K18077">
    <cfRule type="cellIs" dxfId="0" priority="39411" operator="equal">
      <formula>0</formula>
    </cfRule>
    <cfRule type="cellIs" dxfId="1" priority="39412" operator="equal">
      <formula>1</formula>
    </cfRule>
  </conditionalFormatting>
  <conditionalFormatting sqref="D18078:K18078">
    <cfRule type="cellIs" dxfId="0" priority="39413" operator="equal">
      <formula>0</formula>
    </cfRule>
    <cfRule type="cellIs" dxfId="1" priority="39414" operator="equal">
      <formula>1</formula>
    </cfRule>
  </conditionalFormatting>
  <conditionalFormatting sqref="D18079:K18079">
    <cfRule type="cellIs" dxfId="0" priority="39415" operator="equal">
      <formula>0</formula>
    </cfRule>
    <cfRule type="cellIs" dxfId="1" priority="39416" operator="equal">
      <formula>1</formula>
    </cfRule>
  </conditionalFormatting>
  <conditionalFormatting sqref="D1807:K1807">
    <cfRule type="cellIs" dxfId="0" priority="3805" operator="equal">
      <formula>0</formula>
    </cfRule>
    <cfRule type="cellIs" dxfId="1" priority="3806" operator="equal">
      <formula>1</formula>
    </cfRule>
  </conditionalFormatting>
  <conditionalFormatting sqref="D18080:K18080">
    <cfRule type="cellIs" dxfId="0" priority="39417" operator="equal">
      <formula>0</formula>
    </cfRule>
    <cfRule type="cellIs" dxfId="1" priority="39418" operator="equal">
      <formula>1</formula>
    </cfRule>
  </conditionalFormatting>
  <conditionalFormatting sqref="D18081:K18081">
    <cfRule type="cellIs" dxfId="0" priority="39419" operator="equal">
      <formula>0</formula>
    </cfRule>
    <cfRule type="cellIs" dxfId="1" priority="39420" operator="equal">
      <formula>1</formula>
    </cfRule>
  </conditionalFormatting>
  <conditionalFormatting sqref="D18082:K18082">
    <cfRule type="cellIs" dxfId="0" priority="39421" operator="equal">
      <formula>0</formula>
    </cfRule>
    <cfRule type="cellIs" dxfId="1" priority="39422" operator="equal">
      <formula>1</formula>
    </cfRule>
  </conditionalFormatting>
  <conditionalFormatting sqref="D18083">
    <cfRule type="colorScale" priority="39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86:K18086">
    <cfRule type="cellIs" dxfId="0" priority="39431" operator="equal">
      <formula>0</formula>
    </cfRule>
    <cfRule type="cellIs" dxfId="1" priority="39432" operator="equal">
      <formula>1</formula>
    </cfRule>
  </conditionalFormatting>
  <conditionalFormatting sqref="D18087:K18087">
    <cfRule type="cellIs" dxfId="0" priority="39433" operator="equal">
      <formula>0</formula>
    </cfRule>
    <cfRule type="cellIs" dxfId="1" priority="39434" operator="equal">
      <formula>1</formula>
    </cfRule>
  </conditionalFormatting>
  <conditionalFormatting sqref="D18088:K18088">
    <cfRule type="cellIs" dxfId="0" priority="39435" operator="equal">
      <formula>0</formula>
    </cfRule>
    <cfRule type="cellIs" dxfId="1" priority="39436" operator="equal">
      <formula>1</formula>
    </cfRule>
  </conditionalFormatting>
  <conditionalFormatting sqref="D18089:K18089">
    <cfRule type="cellIs" dxfId="0" priority="39437" operator="equal">
      <formula>0</formula>
    </cfRule>
    <cfRule type="cellIs" dxfId="1" priority="39438" operator="equal">
      <formula>1</formula>
    </cfRule>
  </conditionalFormatting>
  <conditionalFormatting sqref="D1808:K1808">
    <cfRule type="cellIs" dxfId="0" priority="3807" operator="equal">
      <formula>0</formula>
    </cfRule>
    <cfRule type="cellIs" dxfId="1" priority="3808" operator="equal">
      <formula>1</formula>
    </cfRule>
  </conditionalFormatting>
  <conditionalFormatting sqref="D18090:K18090">
    <cfRule type="cellIs" dxfId="0" priority="39439" operator="equal">
      <formula>0</formula>
    </cfRule>
    <cfRule type="cellIs" dxfId="1" priority="39440" operator="equal">
      <formula>1</formula>
    </cfRule>
  </conditionalFormatting>
  <conditionalFormatting sqref="D18091:K18091">
    <cfRule type="cellIs" dxfId="0" priority="39441" operator="equal">
      <formula>0</formula>
    </cfRule>
    <cfRule type="cellIs" dxfId="1" priority="39442" operator="equal">
      <formula>1</formula>
    </cfRule>
  </conditionalFormatting>
  <conditionalFormatting sqref="D18092:K18092">
    <cfRule type="cellIs" dxfId="0" priority="39443" operator="equal">
      <formula>0</formula>
    </cfRule>
    <cfRule type="cellIs" dxfId="1" priority="39444" operator="equal">
      <formula>1</formula>
    </cfRule>
  </conditionalFormatting>
  <conditionalFormatting sqref="D18093:K18093">
    <cfRule type="cellIs" dxfId="0" priority="39445" operator="equal">
      <formula>0</formula>
    </cfRule>
    <cfRule type="cellIs" dxfId="1" priority="39446" operator="equal">
      <formula>1</formula>
    </cfRule>
  </conditionalFormatting>
  <conditionalFormatting sqref="D18094:K18094">
    <cfRule type="cellIs" dxfId="0" priority="39447" operator="equal">
      <formula>0</formula>
    </cfRule>
    <cfRule type="cellIs" dxfId="1" priority="39448" operator="equal">
      <formula>1</formula>
    </cfRule>
  </conditionalFormatting>
  <conditionalFormatting sqref="D18095:K18095">
    <cfRule type="cellIs" dxfId="0" priority="39449" operator="equal">
      <formula>0</formula>
    </cfRule>
    <cfRule type="cellIs" dxfId="1" priority="39450" operator="equal">
      <formula>1</formula>
    </cfRule>
  </conditionalFormatting>
  <conditionalFormatting sqref="D18096:K18096">
    <cfRule type="cellIs" dxfId="0" priority="39451" operator="equal">
      <formula>0</formula>
    </cfRule>
    <cfRule type="cellIs" dxfId="1" priority="39452" operator="equal">
      <formula>1</formula>
    </cfRule>
  </conditionalFormatting>
  <conditionalFormatting sqref="D18097:K18097">
    <cfRule type="cellIs" dxfId="0" priority="39453" operator="equal">
      <formula>0</formula>
    </cfRule>
    <cfRule type="cellIs" dxfId="1" priority="39454" operator="equal">
      <formula>1</formula>
    </cfRule>
  </conditionalFormatting>
  <conditionalFormatting sqref="D18098:K18098">
    <cfRule type="cellIs" dxfId="0" priority="39455" operator="equal">
      <formula>0</formula>
    </cfRule>
    <cfRule type="cellIs" dxfId="1" priority="39456" operator="equal">
      <formula>1</formula>
    </cfRule>
  </conditionalFormatting>
  <conditionalFormatting sqref="D18099:K18099">
    <cfRule type="cellIs" dxfId="0" priority="39457" operator="equal">
      <formula>0</formula>
    </cfRule>
    <cfRule type="cellIs" dxfId="1" priority="39458" operator="equal">
      <formula>1</formula>
    </cfRule>
  </conditionalFormatting>
  <conditionalFormatting sqref="D1809:K1809">
    <cfRule type="cellIs" dxfId="0" priority="3809" operator="equal">
      <formula>0</formula>
    </cfRule>
    <cfRule type="cellIs" dxfId="1" priority="3810" operator="equal">
      <formula>1</formula>
    </cfRule>
  </conditionalFormatting>
  <conditionalFormatting sqref="D18100:K18100">
    <cfRule type="cellIs" dxfId="0" priority="39459" operator="equal">
      <formula>0</formula>
    </cfRule>
    <cfRule type="cellIs" dxfId="1" priority="39460" operator="equal">
      <formula>1</formula>
    </cfRule>
  </conditionalFormatting>
  <conditionalFormatting sqref="D18101:K18101">
    <cfRule type="cellIs" dxfId="0" priority="39461" operator="equal">
      <formula>0</formula>
    </cfRule>
    <cfRule type="cellIs" dxfId="1" priority="39462" operator="equal">
      <formula>1</formula>
    </cfRule>
  </conditionalFormatting>
  <conditionalFormatting sqref="D18102:K18102">
    <cfRule type="cellIs" dxfId="0" priority="39463" operator="equal">
      <formula>0</formula>
    </cfRule>
    <cfRule type="cellIs" dxfId="1" priority="39464" operator="equal">
      <formula>1</formula>
    </cfRule>
  </conditionalFormatting>
  <conditionalFormatting sqref="D18103:K18103">
    <cfRule type="cellIs" dxfId="0" priority="39465" operator="equal">
      <formula>0</formula>
    </cfRule>
    <cfRule type="cellIs" dxfId="1" priority="39466" operator="equal">
      <formula>1</formula>
    </cfRule>
  </conditionalFormatting>
  <conditionalFormatting sqref="D18104:K18104">
    <cfRule type="cellIs" dxfId="0" priority="39467" operator="equal">
      <formula>0</formula>
    </cfRule>
    <cfRule type="cellIs" dxfId="1" priority="39468" operator="equal">
      <formula>1</formula>
    </cfRule>
  </conditionalFormatting>
  <conditionalFormatting sqref="D18105:K18105">
    <cfRule type="cellIs" dxfId="0" priority="39469" operator="equal">
      <formula>0</formula>
    </cfRule>
    <cfRule type="cellIs" dxfId="1" priority="39470" operator="equal">
      <formula>1</formula>
    </cfRule>
  </conditionalFormatting>
  <conditionalFormatting sqref="D18106:K18106">
    <cfRule type="cellIs" dxfId="0" priority="39471" operator="equal">
      <formula>0</formula>
    </cfRule>
    <cfRule type="cellIs" dxfId="1" priority="39472" operator="equal">
      <formula>1</formula>
    </cfRule>
  </conditionalFormatting>
  <conditionalFormatting sqref="D18107:K18107">
    <cfRule type="cellIs" dxfId="0" priority="39473" operator="equal">
      <formula>0</formula>
    </cfRule>
    <cfRule type="cellIs" dxfId="1" priority="39474" operator="equal">
      <formula>1</formula>
    </cfRule>
  </conditionalFormatting>
  <conditionalFormatting sqref="D18108">
    <cfRule type="colorScale" priority="39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0:K1810">
    <cfRule type="cellIs" dxfId="0" priority="3811" operator="equal">
      <formula>0</formula>
    </cfRule>
    <cfRule type="cellIs" dxfId="1" priority="3812" operator="equal">
      <formula>1</formula>
    </cfRule>
  </conditionalFormatting>
  <conditionalFormatting sqref="D18111:K18111">
    <cfRule type="cellIs" dxfId="0" priority="39483" operator="equal">
      <formula>0</formula>
    </cfRule>
    <cfRule type="cellIs" dxfId="1" priority="39484" operator="equal">
      <formula>1</formula>
    </cfRule>
  </conditionalFormatting>
  <conditionalFormatting sqref="D18112:K18112">
    <cfRule type="cellIs" dxfId="0" priority="39485" operator="equal">
      <formula>0</formula>
    </cfRule>
    <cfRule type="cellIs" dxfId="1" priority="39486" operator="equal">
      <formula>1</formula>
    </cfRule>
  </conditionalFormatting>
  <conditionalFormatting sqref="D18113:K18113">
    <cfRule type="cellIs" dxfId="0" priority="39487" operator="equal">
      <formula>0</formula>
    </cfRule>
    <cfRule type="cellIs" dxfId="1" priority="39488" operator="equal">
      <formula>1</formula>
    </cfRule>
  </conditionalFormatting>
  <conditionalFormatting sqref="D18114:K18114">
    <cfRule type="cellIs" dxfId="0" priority="39489" operator="equal">
      <formula>0</formula>
    </cfRule>
    <cfRule type="cellIs" dxfId="1" priority="39490" operator="equal">
      <formula>1</formula>
    </cfRule>
  </conditionalFormatting>
  <conditionalFormatting sqref="D18115:K18115">
    <cfRule type="cellIs" dxfId="0" priority="39491" operator="equal">
      <formula>0</formula>
    </cfRule>
    <cfRule type="cellIs" dxfId="1" priority="39492" operator="equal">
      <formula>1</formula>
    </cfRule>
  </conditionalFormatting>
  <conditionalFormatting sqref="D18116:K18116">
    <cfRule type="cellIs" dxfId="0" priority="39493" operator="equal">
      <formula>0</formula>
    </cfRule>
    <cfRule type="cellIs" dxfId="1" priority="39494" operator="equal">
      <formula>1</formula>
    </cfRule>
  </conditionalFormatting>
  <conditionalFormatting sqref="D18117:K18117">
    <cfRule type="cellIs" dxfId="0" priority="39495" operator="equal">
      <formula>0</formula>
    </cfRule>
    <cfRule type="cellIs" dxfId="1" priority="39496" operator="equal">
      <formula>1</formula>
    </cfRule>
  </conditionalFormatting>
  <conditionalFormatting sqref="D18118:K18118">
    <cfRule type="cellIs" dxfId="0" priority="39497" operator="equal">
      <formula>0</formula>
    </cfRule>
    <cfRule type="cellIs" dxfId="1" priority="39498" operator="equal">
      <formula>1</formula>
    </cfRule>
  </conditionalFormatting>
  <conditionalFormatting sqref="D18119:K18119">
    <cfRule type="cellIs" dxfId="0" priority="39499" operator="equal">
      <formula>0</formula>
    </cfRule>
    <cfRule type="cellIs" dxfId="1" priority="39500" operator="equal">
      <formula>1</formula>
    </cfRule>
  </conditionalFormatting>
  <conditionalFormatting sqref="D1811:K1811">
    <cfRule type="cellIs" dxfId="0" priority="3813" operator="equal">
      <formula>0</formula>
    </cfRule>
    <cfRule type="cellIs" dxfId="1" priority="3814" operator="equal">
      <formula>1</formula>
    </cfRule>
  </conditionalFormatting>
  <conditionalFormatting sqref="D18120:K18120">
    <cfRule type="cellIs" dxfId="0" priority="39501" operator="equal">
      <formula>0</formula>
    </cfRule>
    <cfRule type="cellIs" dxfId="1" priority="39502" operator="equal">
      <formula>1</formula>
    </cfRule>
  </conditionalFormatting>
  <conditionalFormatting sqref="D18121:K18121">
    <cfRule type="cellIs" dxfId="0" priority="39503" operator="equal">
      <formula>0</formula>
    </cfRule>
    <cfRule type="cellIs" dxfId="1" priority="39504" operator="equal">
      <formula>1</formula>
    </cfRule>
  </conditionalFormatting>
  <conditionalFormatting sqref="D18122:K18122">
    <cfRule type="cellIs" dxfId="0" priority="39505" operator="equal">
      <formula>0</formula>
    </cfRule>
    <cfRule type="cellIs" dxfId="1" priority="39506" operator="equal">
      <formula>1</formula>
    </cfRule>
  </conditionalFormatting>
  <conditionalFormatting sqref="D18123:K18123">
    <cfRule type="cellIs" dxfId="0" priority="39507" operator="equal">
      <formula>0</formula>
    </cfRule>
    <cfRule type="cellIs" dxfId="1" priority="39508" operator="equal">
      <formula>1</formula>
    </cfRule>
  </conditionalFormatting>
  <conditionalFormatting sqref="D18124:K18124">
    <cfRule type="cellIs" dxfId="0" priority="39509" operator="equal">
      <formula>0</formula>
    </cfRule>
    <cfRule type="cellIs" dxfId="1" priority="39510" operator="equal">
      <formula>1</formula>
    </cfRule>
  </conditionalFormatting>
  <conditionalFormatting sqref="D18125:K18125">
    <cfRule type="cellIs" dxfId="0" priority="39511" operator="equal">
      <formula>0</formula>
    </cfRule>
    <cfRule type="cellIs" dxfId="1" priority="39512" operator="equal">
      <formula>1</formula>
    </cfRule>
  </conditionalFormatting>
  <conditionalFormatting sqref="D18126:K18126">
    <cfRule type="cellIs" dxfId="0" priority="39513" operator="equal">
      <formula>0</formula>
    </cfRule>
    <cfRule type="cellIs" dxfId="1" priority="39514" operator="equal">
      <formula>1</formula>
    </cfRule>
  </conditionalFormatting>
  <conditionalFormatting sqref="D18127:K18127">
    <cfRule type="cellIs" dxfId="0" priority="39515" operator="equal">
      <formula>0</formula>
    </cfRule>
    <cfRule type="cellIs" dxfId="1" priority="39516" operator="equal">
      <formula>1</formula>
    </cfRule>
  </conditionalFormatting>
  <conditionalFormatting sqref="D18128">
    <cfRule type="colorScale" priority="39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2:K1812">
    <cfRule type="cellIs" dxfId="0" priority="3815" operator="equal">
      <formula>0</formula>
    </cfRule>
    <cfRule type="cellIs" dxfId="1" priority="3816" operator="equal">
      <formula>1</formula>
    </cfRule>
  </conditionalFormatting>
  <conditionalFormatting sqref="D18131">
    <cfRule type="colorScale" priority="39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34:K18134">
    <cfRule type="cellIs" dxfId="0" priority="39533" operator="equal">
      <formula>0</formula>
    </cfRule>
    <cfRule type="cellIs" dxfId="1" priority="39534" operator="equal">
      <formula>1</formula>
    </cfRule>
  </conditionalFormatting>
  <conditionalFormatting sqref="D18135">
    <cfRule type="colorScale" priority="39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38">
    <cfRule type="colorScale" priority="39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3:K1813">
    <cfRule type="cellIs" dxfId="0" priority="3817" operator="equal">
      <formula>0</formula>
    </cfRule>
    <cfRule type="cellIs" dxfId="1" priority="3818" operator="equal">
      <formula>1</formula>
    </cfRule>
  </conditionalFormatting>
  <conditionalFormatting sqref="D18141:K18141">
    <cfRule type="cellIs" dxfId="0" priority="39551" operator="equal">
      <formula>0</formula>
    </cfRule>
    <cfRule type="cellIs" dxfId="1" priority="39552" operator="equal">
      <formula>1</formula>
    </cfRule>
  </conditionalFormatting>
  <conditionalFormatting sqref="D18142:K18142">
    <cfRule type="cellIs" dxfId="0" priority="39553" operator="equal">
      <formula>0</formula>
    </cfRule>
    <cfRule type="cellIs" dxfId="1" priority="39554" operator="equal">
      <formula>1</formula>
    </cfRule>
  </conditionalFormatting>
  <conditionalFormatting sqref="D18143:K18143">
    <cfRule type="cellIs" dxfId="0" priority="39555" operator="equal">
      <formula>0</formula>
    </cfRule>
    <cfRule type="cellIs" dxfId="1" priority="39556" operator="equal">
      <formula>1</formula>
    </cfRule>
  </conditionalFormatting>
  <conditionalFormatting sqref="D18144:K18144">
    <cfRule type="cellIs" dxfId="0" priority="39557" operator="equal">
      <formula>0</formula>
    </cfRule>
    <cfRule type="cellIs" dxfId="1" priority="39558" operator="equal">
      <formula>1</formula>
    </cfRule>
  </conditionalFormatting>
  <conditionalFormatting sqref="D18145:K18145">
    <cfRule type="cellIs" dxfId="0" priority="39559" operator="equal">
      <formula>0</formula>
    </cfRule>
    <cfRule type="cellIs" dxfId="1" priority="39560" operator="equal">
      <formula>1</formula>
    </cfRule>
  </conditionalFormatting>
  <conditionalFormatting sqref="D18146:K18146">
    <cfRule type="cellIs" dxfId="0" priority="39561" operator="equal">
      <formula>0</formula>
    </cfRule>
    <cfRule type="cellIs" dxfId="1" priority="39562" operator="equal">
      <formula>1</formula>
    </cfRule>
  </conditionalFormatting>
  <conditionalFormatting sqref="D18147:K18147">
    <cfRule type="cellIs" dxfId="0" priority="39563" operator="equal">
      <formula>0</formula>
    </cfRule>
    <cfRule type="cellIs" dxfId="1" priority="39564" operator="equal">
      <formula>1</formula>
    </cfRule>
  </conditionalFormatting>
  <conditionalFormatting sqref="D18148:K18148">
    <cfRule type="cellIs" dxfId="0" priority="39565" operator="equal">
      <formula>0</formula>
    </cfRule>
    <cfRule type="cellIs" dxfId="1" priority="39566" operator="equal">
      <formula>1</formula>
    </cfRule>
  </conditionalFormatting>
  <conditionalFormatting sqref="D18149:K18149">
    <cfRule type="cellIs" dxfId="0" priority="39567" operator="equal">
      <formula>0</formula>
    </cfRule>
    <cfRule type="cellIs" dxfId="1" priority="39568" operator="equal">
      <formula>1</formula>
    </cfRule>
  </conditionalFormatting>
  <conditionalFormatting sqref="D1814:K1814">
    <cfRule type="cellIs" dxfId="0" priority="3819" operator="equal">
      <formula>0</formula>
    </cfRule>
    <cfRule type="cellIs" dxfId="1" priority="3820" operator="equal">
      <formula>1</formula>
    </cfRule>
  </conditionalFormatting>
  <conditionalFormatting sqref="D18150:K18150">
    <cfRule type="cellIs" dxfId="0" priority="39569" operator="equal">
      <formula>0</formula>
    </cfRule>
    <cfRule type="cellIs" dxfId="1" priority="39570" operator="equal">
      <formula>1</formula>
    </cfRule>
  </conditionalFormatting>
  <conditionalFormatting sqref="D18151:K18151">
    <cfRule type="cellIs" dxfId="0" priority="39571" operator="equal">
      <formula>0</formula>
    </cfRule>
    <cfRule type="cellIs" dxfId="1" priority="39572" operator="equal">
      <formula>1</formula>
    </cfRule>
  </conditionalFormatting>
  <conditionalFormatting sqref="D18152">
    <cfRule type="colorScale" priority="39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55:K18155">
    <cfRule type="cellIs" dxfId="0" priority="39581" operator="equal">
      <formula>0</formula>
    </cfRule>
    <cfRule type="cellIs" dxfId="1" priority="39582" operator="equal">
      <formula>1</formula>
    </cfRule>
  </conditionalFormatting>
  <conditionalFormatting sqref="D18156:K18156">
    <cfRule type="cellIs" dxfId="0" priority="39583" operator="equal">
      <formula>0</formula>
    </cfRule>
    <cfRule type="cellIs" dxfId="1" priority="39584" operator="equal">
      <formula>1</formula>
    </cfRule>
  </conditionalFormatting>
  <conditionalFormatting sqref="D18157:K18157">
    <cfRule type="cellIs" dxfId="0" priority="39585" operator="equal">
      <formula>0</formula>
    </cfRule>
    <cfRule type="cellIs" dxfId="1" priority="39586" operator="equal">
      <formula>1</formula>
    </cfRule>
  </conditionalFormatting>
  <conditionalFormatting sqref="D18158:K18158">
    <cfRule type="cellIs" dxfId="0" priority="39587" operator="equal">
      <formula>0</formula>
    </cfRule>
    <cfRule type="cellIs" dxfId="1" priority="39588" operator="equal">
      <formula>1</formula>
    </cfRule>
  </conditionalFormatting>
  <conditionalFormatting sqref="D18159:K18159">
    <cfRule type="cellIs" dxfId="0" priority="39589" operator="equal">
      <formula>0</formula>
    </cfRule>
    <cfRule type="cellIs" dxfId="1" priority="39590" operator="equal">
      <formula>1</formula>
    </cfRule>
  </conditionalFormatting>
  <conditionalFormatting sqref="D1815:K1815">
    <cfRule type="cellIs" dxfId="0" priority="3821" operator="equal">
      <formula>0</formula>
    </cfRule>
    <cfRule type="cellIs" dxfId="1" priority="3822" operator="equal">
      <formula>1</formula>
    </cfRule>
  </conditionalFormatting>
  <conditionalFormatting sqref="D18160:K18160">
    <cfRule type="cellIs" dxfId="0" priority="39591" operator="equal">
      <formula>0</formula>
    </cfRule>
    <cfRule type="cellIs" dxfId="1" priority="39592" operator="equal">
      <formula>1</formula>
    </cfRule>
  </conditionalFormatting>
  <conditionalFormatting sqref="D18161:K18161">
    <cfRule type="cellIs" dxfId="0" priority="39593" operator="equal">
      <formula>0</formula>
    </cfRule>
    <cfRule type="cellIs" dxfId="1" priority="39594" operator="equal">
      <formula>1</formula>
    </cfRule>
  </conditionalFormatting>
  <conditionalFormatting sqref="D18162:K18162">
    <cfRule type="cellIs" dxfId="0" priority="39595" operator="equal">
      <formula>0</formula>
    </cfRule>
    <cfRule type="cellIs" dxfId="1" priority="39596" operator="equal">
      <formula>1</formula>
    </cfRule>
  </conditionalFormatting>
  <conditionalFormatting sqref="D18163:K18163">
    <cfRule type="cellIs" dxfId="0" priority="39597" operator="equal">
      <formula>0</formula>
    </cfRule>
    <cfRule type="cellIs" dxfId="1" priority="39598" operator="equal">
      <formula>1</formula>
    </cfRule>
  </conditionalFormatting>
  <conditionalFormatting sqref="D18164:K18164">
    <cfRule type="cellIs" dxfId="0" priority="39599" operator="equal">
      <formula>0</formula>
    </cfRule>
    <cfRule type="cellIs" dxfId="1" priority="39600" operator="equal">
      <formula>1</formula>
    </cfRule>
  </conditionalFormatting>
  <conditionalFormatting sqref="D18165:K18165">
    <cfRule type="cellIs" dxfId="0" priority="39601" operator="equal">
      <formula>0</formula>
    </cfRule>
    <cfRule type="cellIs" dxfId="1" priority="39602" operator="equal">
      <formula>1</formula>
    </cfRule>
  </conditionalFormatting>
  <conditionalFormatting sqref="D18166:K18166">
    <cfRule type="cellIs" dxfId="0" priority="39603" operator="equal">
      <formula>0</formula>
    </cfRule>
    <cfRule type="cellIs" dxfId="1" priority="39604" operator="equal">
      <formula>1</formula>
    </cfRule>
  </conditionalFormatting>
  <conditionalFormatting sqref="D18167:K18167">
    <cfRule type="cellIs" dxfId="0" priority="39605" operator="equal">
      <formula>0</formula>
    </cfRule>
    <cfRule type="cellIs" dxfId="1" priority="39606" operator="equal">
      <formula>1</formula>
    </cfRule>
  </conditionalFormatting>
  <conditionalFormatting sqref="D18168:K18168">
    <cfRule type="cellIs" dxfId="0" priority="39607" operator="equal">
      <formula>0</formula>
    </cfRule>
    <cfRule type="cellIs" dxfId="1" priority="39608" operator="equal">
      <formula>1</formula>
    </cfRule>
  </conditionalFormatting>
  <conditionalFormatting sqref="D18169:K18169">
    <cfRule type="cellIs" dxfId="0" priority="39609" operator="equal">
      <formula>0</formula>
    </cfRule>
    <cfRule type="cellIs" dxfId="1" priority="39610" operator="equal">
      <formula>1</formula>
    </cfRule>
  </conditionalFormatting>
  <conditionalFormatting sqref="D1816:K1816">
    <cfRule type="cellIs" dxfId="0" priority="3823" operator="equal">
      <formula>0</formula>
    </cfRule>
    <cfRule type="cellIs" dxfId="1" priority="3824" operator="equal">
      <formula>1</formula>
    </cfRule>
  </conditionalFormatting>
  <conditionalFormatting sqref="D18170">
    <cfRule type="colorScale" priority="39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73">
    <cfRule type="colorScale" priority="39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76:K18176">
    <cfRule type="cellIs" dxfId="0" priority="39627" operator="equal">
      <formula>0</formula>
    </cfRule>
    <cfRule type="cellIs" dxfId="1" priority="39628" operator="equal">
      <formula>1</formula>
    </cfRule>
  </conditionalFormatting>
  <conditionalFormatting sqref="D18177:K18177">
    <cfRule type="cellIs" dxfId="0" priority="39629" operator="equal">
      <formula>0</formula>
    </cfRule>
    <cfRule type="cellIs" dxfId="1" priority="39630" operator="equal">
      <formula>1</formula>
    </cfRule>
  </conditionalFormatting>
  <conditionalFormatting sqref="D18178:K18178">
    <cfRule type="cellIs" dxfId="0" priority="39631" operator="equal">
      <formula>0</formula>
    </cfRule>
    <cfRule type="cellIs" dxfId="1" priority="39632" operator="equal">
      <formula>1</formula>
    </cfRule>
  </conditionalFormatting>
  <conditionalFormatting sqref="D18179:K18179">
    <cfRule type="cellIs" dxfId="0" priority="39633" operator="equal">
      <formula>0</formula>
    </cfRule>
    <cfRule type="cellIs" dxfId="1" priority="39634" operator="equal">
      <formula>1</formula>
    </cfRule>
  </conditionalFormatting>
  <conditionalFormatting sqref="D1817:K1817">
    <cfRule type="cellIs" dxfId="0" priority="3825" operator="equal">
      <formula>0</formula>
    </cfRule>
    <cfRule type="cellIs" dxfId="1" priority="3826" operator="equal">
      <formula>1</formula>
    </cfRule>
  </conditionalFormatting>
  <conditionalFormatting sqref="D18180:K18180">
    <cfRule type="cellIs" dxfId="0" priority="39635" operator="equal">
      <formula>0</formula>
    </cfRule>
    <cfRule type="cellIs" dxfId="1" priority="39636" operator="equal">
      <formula>1</formula>
    </cfRule>
  </conditionalFormatting>
  <conditionalFormatting sqref="D18181:K18181">
    <cfRule type="cellIs" dxfId="0" priority="39637" operator="equal">
      <formula>0</formula>
    </cfRule>
    <cfRule type="cellIs" dxfId="1" priority="39638" operator="equal">
      <formula>1</formula>
    </cfRule>
  </conditionalFormatting>
  <conditionalFormatting sqref="D18182:K18182">
    <cfRule type="cellIs" dxfId="0" priority="39639" operator="equal">
      <formula>0</formula>
    </cfRule>
    <cfRule type="cellIs" dxfId="1" priority="39640" operator="equal">
      <formula>1</formula>
    </cfRule>
  </conditionalFormatting>
  <conditionalFormatting sqref="D18183">
    <cfRule type="colorScale" priority="39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86">
    <cfRule type="colorScale" priority="39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89:K18189">
    <cfRule type="cellIs" dxfId="0" priority="39657" operator="equal">
      <formula>0</formula>
    </cfRule>
    <cfRule type="cellIs" dxfId="1" priority="39658" operator="equal">
      <formula>1</formula>
    </cfRule>
  </conditionalFormatting>
  <conditionalFormatting sqref="D1818:K1818">
    <cfRule type="cellIs" dxfId="0" priority="3827" operator="equal">
      <formula>0</formula>
    </cfRule>
    <cfRule type="cellIs" dxfId="1" priority="3828" operator="equal">
      <formula>1</formula>
    </cfRule>
  </conditionalFormatting>
  <conditionalFormatting sqref="D18190:K18190">
    <cfRule type="cellIs" dxfId="0" priority="39659" operator="equal">
      <formula>0</formula>
    </cfRule>
    <cfRule type="cellIs" dxfId="1" priority="39660" operator="equal">
      <formula>1</formula>
    </cfRule>
  </conditionalFormatting>
  <conditionalFormatting sqref="D18191:K18191">
    <cfRule type="cellIs" dxfId="0" priority="39661" operator="equal">
      <formula>0</formula>
    </cfRule>
    <cfRule type="cellIs" dxfId="1" priority="39662" operator="equal">
      <formula>1</formula>
    </cfRule>
  </conditionalFormatting>
  <conditionalFormatting sqref="D18192:K18192">
    <cfRule type="cellIs" dxfId="0" priority="39663" operator="equal">
      <formula>0</formula>
    </cfRule>
    <cfRule type="cellIs" dxfId="1" priority="39664" operator="equal">
      <formula>1</formula>
    </cfRule>
  </conditionalFormatting>
  <conditionalFormatting sqref="D18193:K18193">
    <cfRule type="cellIs" dxfId="0" priority="39665" operator="equal">
      <formula>0</formula>
    </cfRule>
    <cfRule type="cellIs" dxfId="1" priority="39666" operator="equal">
      <formula>1</formula>
    </cfRule>
  </conditionalFormatting>
  <conditionalFormatting sqref="D18194:K18194">
    <cfRule type="cellIs" dxfId="0" priority="39667" operator="equal">
      <formula>0</formula>
    </cfRule>
    <cfRule type="cellIs" dxfId="1" priority="39668" operator="equal">
      <formula>1</formula>
    </cfRule>
  </conditionalFormatting>
  <conditionalFormatting sqref="D18195:K18195">
    <cfRule type="cellIs" dxfId="0" priority="39669" operator="equal">
      <formula>0</formula>
    </cfRule>
    <cfRule type="cellIs" dxfId="1" priority="39670" operator="equal">
      <formula>1</formula>
    </cfRule>
  </conditionalFormatting>
  <conditionalFormatting sqref="D18196:K18196">
    <cfRule type="cellIs" dxfId="0" priority="39671" operator="equal">
      <formula>0</formula>
    </cfRule>
    <cfRule type="cellIs" dxfId="1" priority="39672" operator="equal">
      <formula>1</formula>
    </cfRule>
  </conditionalFormatting>
  <conditionalFormatting sqref="D18197">
    <cfRule type="colorScale" priority="39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9:K1819">
    <cfRule type="cellIs" dxfId="0" priority="3829" operator="equal">
      <formula>0</formula>
    </cfRule>
    <cfRule type="cellIs" dxfId="1" priority="3830" operator="equal">
      <formula>1</formula>
    </cfRule>
  </conditionalFormatting>
  <conditionalFormatting sqref="D181:K181">
    <cfRule type="cellIs" dxfId="0" priority="347" operator="equal">
      <formula>0</formula>
    </cfRule>
    <cfRule type="cellIs" dxfId="1" priority="348" operator="equal">
      <formula>1</formula>
    </cfRule>
  </conditionalFormatting>
  <conditionalFormatting sqref="D18200">
    <cfRule type="colorScale" priority="39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03:K18203">
    <cfRule type="cellIs" dxfId="0" priority="39689" operator="equal">
      <formula>0</formula>
    </cfRule>
    <cfRule type="cellIs" dxfId="1" priority="39690" operator="equal">
      <formula>1</formula>
    </cfRule>
  </conditionalFormatting>
  <conditionalFormatting sqref="D18204:K18204">
    <cfRule type="cellIs" dxfId="0" priority="39691" operator="equal">
      <formula>0</formula>
    </cfRule>
    <cfRule type="cellIs" dxfId="1" priority="39692" operator="equal">
      <formula>1</formula>
    </cfRule>
  </conditionalFormatting>
  <conditionalFormatting sqref="D18205:K18205">
    <cfRule type="cellIs" dxfId="0" priority="39693" operator="equal">
      <formula>0</formula>
    </cfRule>
    <cfRule type="cellIs" dxfId="1" priority="39694" operator="equal">
      <formula>1</formula>
    </cfRule>
  </conditionalFormatting>
  <conditionalFormatting sqref="D18206">
    <cfRule type="colorScale" priority="39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09">
    <cfRule type="colorScale" priority="39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0:K1820">
    <cfRule type="cellIs" dxfId="0" priority="3831" operator="equal">
      <formula>0</formula>
    </cfRule>
    <cfRule type="cellIs" dxfId="1" priority="3832" operator="equal">
      <formula>1</formula>
    </cfRule>
  </conditionalFormatting>
  <conditionalFormatting sqref="D18212:K18212">
    <cfRule type="cellIs" dxfId="0" priority="39711" operator="equal">
      <formula>0</formula>
    </cfRule>
    <cfRule type="cellIs" dxfId="1" priority="39712" operator="equal">
      <formula>1</formula>
    </cfRule>
  </conditionalFormatting>
  <conditionalFormatting sqref="D18213:K18213">
    <cfRule type="cellIs" dxfId="0" priority="39713" operator="equal">
      <formula>0</formula>
    </cfRule>
    <cfRule type="cellIs" dxfId="1" priority="39714" operator="equal">
      <formula>1</formula>
    </cfRule>
  </conditionalFormatting>
  <conditionalFormatting sqref="D18214:K18214">
    <cfRule type="cellIs" dxfId="0" priority="39715" operator="equal">
      <formula>0</formula>
    </cfRule>
    <cfRule type="cellIs" dxfId="1" priority="39716" operator="equal">
      <formula>1</formula>
    </cfRule>
  </conditionalFormatting>
  <conditionalFormatting sqref="D18215:K18215">
    <cfRule type="cellIs" dxfId="0" priority="39717" operator="equal">
      <formula>0</formula>
    </cfRule>
    <cfRule type="cellIs" dxfId="1" priority="39718" operator="equal">
      <formula>1</formula>
    </cfRule>
  </conditionalFormatting>
  <conditionalFormatting sqref="D18216:K18216">
    <cfRule type="cellIs" dxfId="0" priority="39719" operator="equal">
      <formula>0</formula>
    </cfRule>
    <cfRule type="cellIs" dxfId="1" priority="39720" operator="equal">
      <formula>1</formula>
    </cfRule>
  </conditionalFormatting>
  <conditionalFormatting sqref="D18217:K18217">
    <cfRule type="cellIs" dxfId="0" priority="39721" operator="equal">
      <formula>0</formula>
    </cfRule>
    <cfRule type="cellIs" dxfId="1" priority="39722" operator="equal">
      <formula>1</formula>
    </cfRule>
  </conditionalFormatting>
  <conditionalFormatting sqref="D18218">
    <cfRule type="colorScale" priority="39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1:K1821">
    <cfRule type="cellIs" dxfId="0" priority="3833" operator="equal">
      <formula>0</formula>
    </cfRule>
    <cfRule type="cellIs" dxfId="1" priority="3834" operator="equal">
      <formula>1</formula>
    </cfRule>
  </conditionalFormatting>
  <conditionalFormatting sqref="D18221">
    <cfRule type="colorScale" priority="39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24:K18224">
    <cfRule type="cellIs" dxfId="0" priority="39739" operator="equal">
      <formula>0</formula>
    </cfRule>
    <cfRule type="cellIs" dxfId="1" priority="39740" operator="equal">
      <formula>1</formula>
    </cfRule>
  </conditionalFormatting>
  <conditionalFormatting sqref="D18225:K18225">
    <cfRule type="cellIs" dxfId="0" priority="39741" operator="equal">
      <formula>0</formula>
    </cfRule>
    <cfRule type="cellIs" dxfId="1" priority="39742" operator="equal">
      <formula>1</formula>
    </cfRule>
  </conditionalFormatting>
  <conditionalFormatting sqref="D18226:K18226">
    <cfRule type="cellIs" dxfId="0" priority="39743" operator="equal">
      <formula>0</formula>
    </cfRule>
    <cfRule type="cellIs" dxfId="1" priority="39744" operator="equal">
      <formula>1</formula>
    </cfRule>
  </conditionalFormatting>
  <conditionalFormatting sqref="D18227:K18227">
    <cfRule type="cellIs" dxfId="0" priority="39745" operator="equal">
      <formula>0</formula>
    </cfRule>
    <cfRule type="cellIs" dxfId="1" priority="39746" operator="equal">
      <formula>1</formula>
    </cfRule>
  </conditionalFormatting>
  <conditionalFormatting sqref="D18228:K18228">
    <cfRule type="cellIs" dxfId="0" priority="39747" operator="equal">
      <formula>0</formula>
    </cfRule>
    <cfRule type="cellIs" dxfId="1" priority="39748" operator="equal">
      <formula>1</formula>
    </cfRule>
  </conditionalFormatting>
  <conditionalFormatting sqref="D18229:K18229">
    <cfRule type="cellIs" dxfId="0" priority="39749" operator="equal">
      <formula>0</formula>
    </cfRule>
    <cfRule type="cellIs" dxfId="1" priority="39750" operator="equal">
      <formula>1</formula>
    </cfRule>
  </conditionalFormatting>
  <conditionalFormatting sqref="D1822:K1822">
    <cfRule type="cellIs" dxfId="0" priority="3835" operator="equal">
      <formula>0</formula>
    </cfRule>
    <cfRule type="cellIs" dxfId="1" priority="3836" operator="equal">
      <formula>1</formula>
    </cfRule>
  </conditionalFormatting>
  <conditionalFormatting sqref="D18230:K18230">
    <cfRule type="cellIs" dxfId="0" priority="39751" operator="equal">
      <formula>0</formula>
    </cfRule>
    <cfRule type="cellIs" dxfId="1" priority="39752" operator="equal">
      <formula>1</formula>
    </cfRule>
  </conditionalFormatting>
  <conditionalFormatting sqref="D18231">
    <cfRule type="colorScale" priority="39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34">
    <cfRule type="colorScale" priority="39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37:K18237">
    <cfRule type="cellIs" dxfId="0" priority="39769" operator="equal">
      <formula>0</formula>
    </cfRule>
    <cfRule type="cellIs" dxfId="1" priority="39770" operator="equal">
      <formula>1</formula>
    </cfRule>
  </conditionalFormatting>
  <conditionalFormatting sqref="D18238:K18238">
    <cfRule type="cellIs" dxfId="0" priority="39771" operator="equal">
      <formula>0</formula>
    </cfRule>
    <cfRule type="cellIs" dxfId="1" priority="39772" operator="equal">
      <formula>1</formula>
    </cfRule>
  </conditionalFormatting>
  <conditionalFormatting sqref="D18239">
    <cfRule type="colorScale" priority="39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3:K1823">
    <cfRule type="cellIs" dxfId="0" priority="3837" operator="equal">
      <formula>0</formula>
    </cfRule>
    <cfRule type="cellIs" dxfId="1" priority="3838" operator="equal">
      <formula>1</formula>
    </cfRule>
  </conditionalFormatting>
  <conditionalFormatting sqref="D18242">
    <cfRule type="colorScale" priority="39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45:K18245">
    <cfRule type="cellIs" dxfId="0" priority="39789" operator="equal">
      <formula>0</formula>
    </cfRule>
    <cfRule type="cellIs" dxfId="1" priority="39790" operator="equal">
      <formula>1</formula>
    </cfRule>
  </conditionalFormatting>
  <conditionalFormatting sqref="D18246:K18246">
    <cfRule type="cellIs" dxfId="0" priority="39791" operator="equal">
      <formula>0</formula>
    </cfRule>
    <cfRule type="cellIs" dxfId="1" priority="39792" operator="equal">
      <formula>1</formula>
    </cfRule>
  </conditionalFormatting>
  <conditionalFormatting sqref="D18247:K18247">
    <cfRule type="cellIs" dxfId="0" priority="39793" operator="equal">
      <formula>0</formula>
    </cfRule>
    <cfRule type="cellIs" dxfId="1" priority="39794" operator="equal">
      <formula>1</formula>
    </cfRule>
  </conditionalFormatting>
  <conditionalFormatting sqref="D18248">
    <cfRule type="colorScale" priority="39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4:K1824">
    <cfRule type="cellIs" dxfId="0" priority="3839" operator="equal">
      <formula>0</formula>
    </cfRule>
    <cfRule type="cellIs" dxfId="1" priority="3840" operator="equal">
      <formula>1</formula>
    </cfRule>
  </conditionalFormatting>
  <conditionalFormatting sqref="D18251">
    <cfRule type="colorScale" priority="39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54:K18254">
    <cfRule type="cellIs" dxfId="0" priority="39811" operator="equal">
      <formula>0</formula>
    </cfRule>
    <cfRule type="cellIs" dxfId="1" priority="39812" operator="equal">
      <formula>1</formula>
    </cfRule>
  </conditionalFormatting>
  <conditionalFormatting sqref="D18255">
    <cfRule type="colorScale" priority="39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58">
    <cfRule type="colorScale" priority="39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5:K1825">
    <cfRule type="cellIs" dxfId="0" priority="3841" operator="equal">
      <formula>0</formula>
    </cfRule>
    <cfRule type="cellIs" dxfId="1" priority="3842" operator="equal">
      <formula>1</formula>
    </cfRule>
  </conditionalFormatting>
  <conditionalFormatting sqref="D18261:K18261">
    <cfRule type="cellIs" dxfId="0" priority="39829" operator="equal">
      <formula>0</formula>
    </cfRule>
    <cfRule type="cellIs" dxfId="1" priority="39830" operator="equal">
      <formula>1</formula>
    </cfRule>
  </conditionalFormatting>
  <conditionalFormatting sqref="D18262:K18262">
    <cfRule type="cellIs" dxfId="0" priority="39831" operator="equal">
      <formula>0</formula>
    </cfRule>
    <cfRule type="cellIs" dxfId="1" priority="39832" operator="equal">
      <formula>1</formula>
    </cfRule>
  </conditionalFormatting>
  <conditionalFormatting sqref="D18263:K18263">
    <cfRule type="cellIs" dxfId="0" priority="39833" operator="equal">
      <formula>0</formula>
    </cfRule>
    <cfRule type="cellIs" dxfId="1" priority="39834" operator="equal">
      <formula>1</formula>
    </cfRule>
  </conditionalFormatting>
  <conditionalFormatting sqref="D18264:K18264">
    <cfRule type="cellIs" dxfId="0" priority="39835" operator="equal">
      <formula>0</formula>
    </cfRule>
    <cfRule type="cellIs" dxfId="1" priority="39836" operator="equal">
      <formula>1</formula>
    </cfRule>
  </conditionalFormatting>
  <conditionalFormatting sqref="D18265">
    <cfRule type="colorScale" priority="39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68">
    <cfRule type="colorScale" priority="39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6:K1826">
    <cfRule type="cellIs" dxfId="0" priority="3843" operator="equal">
      <formula>0</formula>
    </cfRule>
    <cfRule type="cellIs" dxfId="1" priority="3844" operator="equal">
      <formula>1</formula>
    </cfRule>
  </conditionalFormatting>
  <conditionalFormatting sqref="D18271:K18271">
    <cfRule type="cellIs" dxfId="0" priority="39853" operator="equal">
      <formula>0</formula>
    </cfRule>
    <cfRule type="cellIs" dxfId="1" priority="39854" operator="equal">
      <formula>1</formula>
    </cfRule>
  </conditionalFormatting>
  <conditionalFormatting sqref="D18272:K18272">
    <cfRule type="cellIs" dxfId="0" priority="39855" operator="equal">
      <formula>0</formula>
    </cfRule>
    <cfRule type="cellIs" dxfId="1" priority="39856" operator="equal">
      <formula>1</formula>
    </cfRule>
  </conditionalFormatting>
  <conditionalFormatting sqref="D18273:K18273">
    <cfRule type="cellIs" dxfId="0" priority="39857" operator="equal">
      <formula>0</formula>
    </cfRule>
    <cfRule type="cellIs" dxfId="1" priority="39858" operator="equal">
      <formula>1</formula>
    </cfRule>
  </conditionalFormatting>
  <conditionalFormatting sqref="D18274:K18274">
    <cfRule type="cellIs" dxfId="0" priority="39859" operator="equal">
      <formula>0</formula>
    </cfRule>
    <cfRule type="cellIs" dxfId="1" priority="39860" operator="equal">
      <formula>1</formula>
    </cfRule>
  </conditionalFormatting>
  <conditionalFormatting sqref="D18275:K18275">
    <cfRule type="cellIs" dxfId="0" priority="39861" operator="equal">
      <formula>0</formula>
    </cfRule>
    <cfRule type="cellIs" dxfId="1" priority="39862" operator="equal">
      <formula>1</formula>
    </cfRule>
  </conditionalFormatting>
  <conditionalFormatting sqref="D18276:K18276">
    <cfRule type="cellIs" dxfId="0" priority="39863" operator="equal">
      <formula>0</formula>
    </cfRule>
    <cfRule type="cellIs" dxfId="1" priority="39864" operator="equal">
      <formula>1</formula>
    </cfRule>
  </conditionalFormatting>
  <conditionalFormatting sqref="D18277">
    <cfRule type="colorScale" priority="39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7:K1827">
    <cfRule type="cellIs" dxfId="0" priority="3845" operator="equal">
      <formula>0</formula>
    </cfRule>
    <cfRule type="cellIs" dxfId="1" priority="3846" operator="equal">
      <formula>1</formula>
    </cfRule>
  </conditionalFormatting>
  <conditionalFormatting sqref="D18280">
    <cfRule type="colorScale" priority="39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83:K18283">
    <cfRule type="cellIs" dxfId="0" priority="39881" operator="equal">
      <formula>0</formula>
    </cfRule>
    <cfRule type="cellIs" dxfId="1" priority="39882" operator="equal">
      <formula>1</formula>
    </cfRule>
  </conditionalFormatting>
  <conditionalFormatting sqref="D18284:K18284">
    <cfRule type="cellIs" dxfId="0" priority="39883" operator="equal">
      <formula>0</formula>
    </cfRule>
    <cfRule type="cellIs" dxfId="1" priority="39884" operator="equal">
      <formula>1</formula>
    </cfRule>
  </conditionalFormatting>
  <conditionalFormatting sqref="D18285:K18285">
    <cfRule type="cellIs" dxfId="0" priority="39885" operator="equal">
      <formula>0</formula>
    </cfRule>
    <cfRule type="cellIs" dxfId="1" priority="39886" operator="equal">
      <formula>1</formula>
    </cfRule>
  </conditionalFormatting>
  <conditionalFormatting sqref="D18286:K18286">
    <cfRule type="cellIs" dxfId="0" priority="39887" operator="equal">
      <formula>0</formula>
    </cfRule>
    <cfRule type="cellIs" dxfId="1" priority="39888" operator="equal">
      <formula>1</formula>
    </cfRule>
  </conditionalFormatting>
  <conditionalFormatting sqref="D18287:K18287">
    <cfRule type="cellIs" dxfId="0" priority="39889" operator="equal">
      <formula>0</formula>
    </cfRule>
    <cfRule type="cellIs" dxfId="1" priority="39890" operator="equal">
      <formula>1</formula>
    </cfRule>
  </conditionalFormatting>
  <conditionalFormatting sqref="D18288:K18288">
    <cfRule type="cellIs" dxfId="0" priority="39891" operator="equal">
      <formula>0</formula>
    </cfRule>
    <cfRule type="cellIs" dxfId="1" priority="39892" operator="equal">
      <formula>1</formula>
    </cfRule>
  </conditionalFormatting>
  <conditionalFormatting sqref="D18289:K18289">
    <cfRule type="cellIs" dxfId="0" priority="39893" operator="equal">
      <formula>0</formula>
    </cfRule>
    <cfRule type="cellIs" dxfId="1" priority="39894" operator="equal">
      <formula>1</formula>
    </cfRule>
  </conditionalFormatting>
  <conditionalFormatting sqref="D1828:K1828">
    <cfRule type="cellIs" dxfId="0" priority="3847" operator="equal">
      <formula>0</formula>
    </cfRule>
    <cfRule type="cellIs" dxfId="1" priority="3848" operator="equal">
      <formula>1</formula>
    </cfRule>
  </conditionalFormatting>
  <conditionalFormatting sqref="D18290:K18290">
    <cfRule type="cellIs" dxfId="0" priority="39895" operator="equal">
      <formula>0</formula>
    </cfRule>
    <cfRule type="cellIs" dxfId="1" priority="39896" operator="equal">
      <formula>1</formula>
    </cfRule>
  </conditionalFormatting>
  <conditionalFormatting sqref="D18291">
    <cfRule type="colorScale" priority="39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94">
    <cfRule type="colorScale" priority="39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97:K18297">
    <cfRule type="cellIs" dxfId="0" priority="39913" operator="equal">
      <formula>0</formula>
    </cfRule>
    <cfRule type="cellIs" dxfId="1" priority="39914" operator="equal">
      <formula>1</formula>
    </cfRule>
  </conditionalFormatting>
  <conditionalFormatting sqref="D18298:K18298">
    <cfRule type="cellIs" dxfId="0" priority="39915" operator="equal">
      <formula>0</formula>
    </cfRule>
    <cfRule type="cellIs" dxfId="1" priority="39916" operator="equal">
      <formula>1</formula>
    </cfRule>
  </conditionalFormatting>
  <conditionalFormatting sqref="D18299:K18299">
    <cfRule type="cellIs" dxfId="0" priority="39917" operator="equal">
      <formula>0</formula>
    </cfRule>
    <cfRule type="cellIs" dxfId="1" priority="39918" operator="equal">
      <formula>1</formula>
    </cfRule>
  </conditionalFormatting>
  <conditionalFormatting sqref="D1829:K1829">
    <cfRule type="cellIs" dxfId="0" priority="3849" operator="equal">
      <formula>0</formula>
    </cfRule>
    <cfRule type="cellIs" dxfId="1" priority="3850" operator="equal">
      <formula>1</formula>
    </cfRule>
  </conditionalFormatting>
  <conditionalFormatting sqref="D182:K182">
    <cfRule type="cellIs" dxfId="0" priority="349" operator="equal">
      <formula>0</formula>
    </cfRule>
    <cfRule type="cellIs" dxfId="1" priority="350" operator="equal">
      <formula>1</formula>
    </cfRule>
  </conditionalFormatting>
  <conditionalFormatting sqref="D18300:K18300">
    <cfRule type="cellIs" dxfId="0" priority="39919" operator="equal">
      <formula>0</formula>
    </cfRule>
    <cfRule type="cellIs" dxfId="1" priority="39920" operator="equal">
      <formula>1</formula>
    </cfRule>
  </conditionalFormatting>
  <conditionalFormatting sqref="D18301:K18301">
    <cfRule type="cellIs" dxfId="0" priority="39921" operator="equal">
      <formula>0</formula>
    </cfRule>
    <cfRule type="cellIs" dxfId="1" priority="39922" operator="equal">
      <formula>1</formula>
    </cfRule>
  </conditionalFormatting>
  <conditionalFormatting sqref="D18302:K18302">
    <cfRule type="cellIs" dxfId="0" priority="39923" operator="equal">
      <formula>0</formula>
    </cfRule>
    <cfRule type="cellIs" dxfId="1" priority="39924" operator="equal">
      <formula>1</formula>
    </cfRule>
  </conditionalFormatting>
  <conditionalFormatting sqref="D18303">
    <cfRule type="colorScale" priority="39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06">
    <cfRule type="colorScale" priority="39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09:K18309">
    <cfRule type="cellIs" dxfId="0" priority="39941" operator="equal">
      <formula>0</formula>
    </cfRule>
    <cfRule type="cellIs" dxfId="1" priority="39942" operator="equal">
      <formula>1</formula>
    </cfRule>
  </conditionalFormatting>
  <conditionalFormatting sqref="D1830:K1830">
    <cfRule type="cellIs" dxfId="0" priority="3851" operator="equal">
      <formula>0</formula>
    </cfRule>
    <cfRule type="cellIs" dxfId="1" priority="3852" operator="equal">
      <formula>1</formula>
    </cfRule>
  </conditionalFormatting>
  <conditionalFormatting sqref="D18310:K18310">
    <cfRule type="cellIs" dxfId="0" priority="39943" operator="equal">
      <formula>0</formula>
    </cfRule>
    <cfRule type="cellIs" dxfId="1" priority="39944" operator="equal">
      <formula>1</formula>
    </cfRule>
  </conditionalFormatting>
  <conditionalFormatting sqref="D18311:K18311">
    <cfRule type="cellIs" dxfId="0" priority="39945" operator="equal">
      <formula>0</formula>
    </cfRule>
    <cfRule type="cellIs" dxfId="1" priority="39946" operator="equal">
      <formula>1</formula>
    </cfRule>
  </conditionalFormatting>
  <conditionalFormatting sqref="D18312:K18312">
    <cfRule type="cellIs" dxfId="0" priority="39947" operator="equal">
      <formula>0</formula>
    </cfRule>
    <cfRule type="cellIs" dxfId="1" priority="39948" operator="equal">
      <formula>1</formula>
    </cfRule>
  </conditionalFormatting>
  <conditionalFormatting sqref="D18313:K18313">
    <cfRule type="cellIs" dxfId="0" priority="39949" operator="equal">
      <formula>0</formula>
    </cfRule>
    <cfRule type="cellIs" dxfId="1" priority="39950" operator="equal">
      <formula>1</formula>
    </cfRule>
  </conditionalFormatting>
  <conditionalFormatting sqref="D18314:K18314">
    <cfRule type="cellIs" dxfId="0" priority="39951" operator="equal">
      <formula>0</formula>
    </cfRule>
    <cfRule type="cellIs" dxfId="1" priority="39952" operator="equal">
      <formula>1</formula>
    </cfRule>
  </conditionalFormatting>
  <conditionalFormatting sqref="D18315">
    <cfRule type="colorScale" priority="39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18">
    <cfRule type="colorScale" priority="39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1:K1831">
    <cfRule type="cellIs" dxfId="0" priority="3853" operator="equal">
      <formula>0</formula>
    </cfRule>
    <cfRule type="cellIs" dxfId="1" priority="3854" operator="equal">
      <formula>1</formula>
    </cfRule>
  </conditionalFormatting>
  <conditionalFormatting sqref="D18321:K18321">
    <cfRule type="cellIs" dxfId="0" priority="39969" operator="equal">
      <formula>0</formula>
    </cfRule>
    <cfRule type="cellIs" dxfId="1" priority="39970" operator="equal">
      <formula>1</formula>
    </cfRule>
  </conditionalFormatting>
  <conditionalFormatting sqref="D18322:K18322">
    <cfRule type="cellIs" dxfId="0" priority="39971" operator="equal">
      <formula>0</formula>
    </cfRule>
    <cfRule type="cellIs" dxfId="1" priority="39972" operator="equal">
      <formula>1</formula>
    </cfRule>
  </conditionalFormatting>
  <conditionalFormatting sqref="D18323:K18323">
    <cfRule type="cellIs" dxfId="0" priority="39973" operator="equal">
      <formula>0</formula>
    </cfRule>
    <cfRule type="cellIs" dxfId="1" priority="39974" operator="equal">
      <formula>1</formula>
    </cfRule>
  </conditionalFormatting>
  <conditionalFormatting sqref="D18324:K18324">
    <cfRule type="cellIs" dxfId="0" priority="39975" operator="equal">
      <formula>0</formula>
    </cfRule>
    <cfRule type="cellIs" dxfId="1" priority="39976" operator="equal">
      <formula>1</formula>
    </cfRule>
  </conditionalFormatting>
  <conditionalFormatting sqref="D18325">
    <cfRule type="colorScale" priority="40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28">
    <cfRule type="colorScale" priority="40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2:K1832">
    <cfRule type="cellIs" dxfId="0" priority="3855" operator="equal">
      <formula>0</formula>
    </cfRule>
    <cfRule type="cellIs" dxfId="1" priority="3856" operator="equal">
      <formula>1</formula>
    </cfRule>
  </conditionalFormatting>
  <conditionalFormatting sqref="D18331:K18331">
    <cfRule type="cellIs" dxfId="0" priority="39993" operator="equal">
      <formula>0</formula>
    </cfRule>
    <cfRule type="cellIs" dxfId="1" priority="39994" operator="equal">
      <formula>1</formula>
    </cfRule>
  </conditionalFormatting>
  <conditionalFormatting sqref="D18332:K18332">
    <cfRule type="cellIs" dxfId="0" priority="39995" operator="equal">
      <formula>0</formula>
    </cfRule>
    <cfRule type="cellIs" dxfId="1" priority="39996" operator="equal">
      <formula>1</formula>
    </cfRule>
  </conditionalFormatting>
  <conditionalFormatting sqref="D18333:K18333">
    <cfRule type="cellIs" dxfId="0" priority="39997" operator="equal">
      <formula>0</formula>
    </cfRule>
    <cfRule type="cellIs" dxfId="1" priority="39998" operator="equal">
      <formula>1</formula>
    </cfRule>
  </conditionalFormatting>
  <conditionalFormatting sqref="D18334:K18334">
    <cfRule type="cellIs" dxfId="0" priority="39999" operator="equal">
      <formula>0</formula>
    </cfRule>
    <cfRule type="cellIs" dxfId="1" priority="40000" operator="equal">
      <formula>1</formula>
    </cfRule>
  </conditionalFormatting>
  <conditionalFormatting sqref="D18335:K18335">
    <cfRule type="cellIs" dxfId="0" priority="40001" operator="equal">
      <formula>0</formula>
    </cfRule>
    <cfRule type="cellIs" dxfId="1" priority="40002" operator="equal">
      <formula>1</formula>
    </cfRule>
  </conditionalFormatting>
  <conditionalFormatting sqref="D18336:K18336">
    <cfRule type="cellIs" dxfId="0" priority="40003" operator="equal">
      <formula>0</formula>
    </cfRule>
    <cfRule type="cellIs" dxfId="1" priority="40004" operator="equal">
      <formula>1</formula>
    </cfRule>
  </conditionalFormatting>
  <conditionalFormatting sqref="D18337:K18337">
    <cfRule type="cellIs" dxfId="0" priority="40005" operator="equal">
      <formula>0</formula>
    </cfRule>
    <cfRule type="cellIs" dxfId="1" priority="40006" operator="equal">
      <formula>1</formula>
    </cfRule>
  </conditionalFormatting>
  <conditionalFormatting sqref="D18338:K18338">
    <cfRule type="cellIs" dxfId="0" priority="40007" operator="equal">
      <formula>0</formula>
    </cfRule>
    <cfRule type="cellIs" dxfId="1" priority="40008" operator="equal">
      <formula>1</formula>
    </cfRule>
  </conditionalFormatting>
  <conditionalFormatting sqref="D18339">
    <cfRule type="colorScale" priority="40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3:K1833">
    <cfRule type="cellIs" dxfId="0" priority="3857" operator="equal">
      <formula>0</formula>
    </cfRule>
    <cfRule type="cellIs" dxfId="1" priority="3858" operator="equal">
      <formula>1</formula>
    </cfRule>
  </conditionalFormatting>
  <conditionalFormatting sqref="D18342">
    <cfRule type="colorScale" priority="40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45:K18345">
    <cfRule type="cellIs" dxfId="0" priority="40025" operator="equal">
      <formula>0</formula>
    </cfRule>
    <cfRule type="cellIs" dxfId="1" priority="40026" operator="equal">
      <formula>1</formula>
    </cfRule>
  </conditionalFormatting>
  <conditionalFormatting sqref="D18346:K18346">
    <cfRule type="cellIs" dxfId="0" priority="40027" operator="equal">
      <formula>0</formula>
    </cfRule>
    <cfRule type="cellIs" dxfId="1" priority="40028" operator="equal">
      <formula>1</formula>
    </cfRule>
  </conditionalFormatting>
  <conditionalFormatting sqref="D18347">
    <cfRule type="colorScale" priority="40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4:K1834">
    <cfRule type="cellIs" dxfId="0" priority="3859" operator="equal">
      <formula>0</formula>
    </cfRule>
    <cfRule type="cellIs" dxfId="1" priority="3860" operator="equal">
      <formula>1</formula>
    </cfRule>
  </conditionalFormatting>
  <conditionalFormatting sqref="D18350">
    <cfRule type="colorScale" priority="40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53:K18353">
    <cfRule type="cellIs" dxfId="0" priority="40045" operator="equal">
      <formula>0</formula>
    </cfRule>
    <cfRule type="cellIs" dxfId="1" priority="40046" operator="equal">
      <formula>1</formula>
    </cfRule>
  </conditionalFormatting>
  <conditionalFormatting sqref="D18354:K18354">
    <cfRule type="cellIs" dxfId="0" priority="40047" operator="equal">
      <formula>0</formula>
    </cfRule>
    <cfRule type="cellIs" dxfId="1" priority="40048" operator="equal">
      <formula>1</formula>
    </cfRule>
  </conditionalFormatting>
  <conditionalFormatting sqref="D18355:K18355">
    <cfRule type="cellIs" dxfId="0" priority="40049" operator="equal">
      <formula>0</formula>
    </cfRule>
    <cfRule type="cellIs" dxfId="1" priority="40050" operator="equal">
      <formula>1</formula>
    </cfRule>
  </conditionalFormatting>
  <conditionalFormatting sqref="D18356:K18356">
    <cfRule type="cellIs" dxfId="0" priority="40051" operator="equal">
      <formula>0</formula>
    </cfRule>
    <cfRule type="cellIs" dxfId="1" priority="40052" operator="equal">
      <formula>1</formula>
    </cfRule>
  </conditionalFormatting>
  <conditionalFormatting sqref="D18357:K18357">
    <cfRule type="cellIs" dxfId="0" priority="40053" operator="equal">
      <formula>0</formula>
    </cfRule>
    <cfRule type="cellIs" dxfId="1" priority="40054" operator="equal">
      <formula>1</formula>
    </cfRule>
  </conditionalFormatting>
  <conditionalFormatting sqref="D18358:K18358">
    <cfRule type="cellIs" dxfId="0" priority="40055" operator="equal">
      <formula>0</formula>
    </cfRule>
    <cfRule type="cellIs" dxfId="1" priority="40056" operator="equal">
      <formula>1</formula>
    </cfRule>
  </conditionalFormatting>
  <conditionalFormatting sqref="D18359">
    <cfRule type="colorScale" priority="40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5:K1835">
    <cfRule type="cellIs" dxfId="0" priority="3861" operator="equal">
      <formula>0</formula>
    </cfRule>
    <cfRule type="cellIs" dxfId="1" priority="3862" operator="equal">
      <formula>1</formula>
    </cfRule>
  </conditionalFormatting>
  <conditionalFormatting sqref="D18362">
    <cfRule type="colorScale" priority="40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65:K18365">
    <cfRule type="cellIs" dxfId="0" priority="40073" operator="equal">
      <formula>0</formula>
    </cfRule>
    <cfRule type="cellIs" dxfId="1" priority="40074" operator="equal">
      <formula>1</formula>
    </cfRule>
  </conditionalFormatting>
  <conditionalFormatting sqref="D18366:K18366">
    <cfRule type="cellIs" dxfId="0" priority="40075" operator="equal">
      <formula>0</formula>
    </cfRule>
    <cfRule type="cellIs" dxfId="1" priority="40076" operator="equal">
      <formula>1</formula>
    </cfRule>
  </conditionalFormatting>
  <conditionalFormatting sqref="D18367:K18367">
    <cfRule type="cellIs" dxfId="0" priority="40077" operator="equal">
      <formula>0</formula>
    </cfRule>
    <cfRule type="cellIs" dxfId="1" priority="40078" operator="equal">
      <formula>1</formula>
    </cfRule>
  </conditionalFormatting>
  <conditionalFormatting sqref="D18368:K18368">
    <cfRule type="cellIs" dxfId="0" priority="40079" operator="equal">
      <formula>0</formula>
    </cfRule>
    <cfRule type="cellIs" dxfId="1" priority="40080" operator="equal">
      <formula>1</formula>
    </cfRule>
  </conditionalFormatting>
  <conditionalFormatting sqref="D18369:K18369">
    <cfRule type="cellIs" dxfId="0" priority="40081" operator="equal">
      <formula>0</formula>
    </cfRule>
    <cfRule type="cellIs" dxfId="1" priority="40082" operator="equal">
      <formula>1</formula>
    </cfRule>
  </conditionalFormatting>
  <conditionalFormatting sqref="D1836:K1836">
    <cfRule type="cellIs" dxfId="0" priority="3863" operator="equal">
      <formula>0</formula>
    </cfRule>
    <cfRule type="cellIs" dxfId="1" priority="3864" operator="equal">
      <formula>1</formula>
    </cfRule>
  </conditionalFormatting>
  <conditionalFormatting sqref="D18370">
    <cfRule type="colorScale" priority="40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73">
    <cfRule type="colorScale" priority="40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76:K18376">
    <cfRule type="cellIs" dxfId="0" priority="40099" operator="equal">
      <formula>0</formula>
    </cfRule>
    <cfRule type="cellIs" dxfId="1" priority="40100" operator="equal">
      <formula>1</formula>
    </cfRule>
  </conditionalFormatting>
  <conditionalFormatting sqref="D18377:K18377">
    <cfRule type="cellIs" dxfId="0" priority="40101" operator="equal">
      <formula>0</formula>
    </cfRule>
    <cfRule type="cellIs" dxfId="1" priority="40102" operator="equal">
      <formula>1</formula>
    </cfRule>
  </conditionalFormatting>
  <conditionalFormatting sqref="D18378:K18378">
    <cfRule type="cellIs" dxfId="0" priority="40103" operator="equal">
      <formula>0</formula>
    </cfRule>
    <cfRule type="cellIs" dxfId="1" priority="40104" operator="equal">
      <formula>1</formula>
    </cfRule>
  </conditionalFormatting>
  <conditionalFormatting sqref="D18379:K18379">
    <cfRule type="cellIs" dxfId="0" priority="40105" operator="equal">
      <formula>0</formula>
    </cfRule>
    <cfRule type="cellIs" dxfId="1" priority="40106" operator="equal">
      <formula>1</formula>
    </cfRule>
  </conditionalFormatting>
  <conditionalFormatting sqref="D1837:K1837">
    <cfRule type="cellIs" dxfId="0" priority="3865" operator="equal">
      <formula>0</formula>
    </cfRule>
    <cfRule type="cellIs" dxfId="1" priority="3866" operator="equal">
      <formula>1</formula>
    </cfRule>
  </conditionalFormatting>
  <conditionalFormatting sqref="D18380:K18380">
    <cfRule type="cellIs" dxfId="0" priority="40107" operator="equal">
      <formula>0</formula>
    </cfRule>
    <cfRule type="cellIs" dxfId="1" priority="40108" operator="equal">
      <formula>1</formula>
    </cfRule>
  </conditionalFormatting>
  <conditionalFormatting sqref="D18381:K18381">
    <cfRule type="cellIs" dxfId="0" priority="40109" operator="equal">
      <formula>0</formula>
    </cfRule>
    <cfRule type="cellIs" dxfId="1" priority="40110" operator="equal">
      <formula>1</formula>
    </cfRule>
  </conditionalFormatting>
  <conditionalFormatting sqref="D18382:K18382">
    <cfRule type="cellIs" dxfId="0" priority="40111" operator="equal">
      <formula>0</formula>
    </cfRule>
    <cfRule type="cellIs" dxfId="1" priority="40112" operator="equal">
      <formula>1</formula>
    </cfRule>
  </conditionalFormatting>
  <conditionalFormatting sqref="D18383:K18383">
    <cfRule type="cellIs" dxfId="0" priority="40113" operator="equal">
      <formula>0</formula>
    </cfRule>
    <cfRule type="cellIs" dxfId="1" priority="40114" operator="equal">
      <formula>1</formula>
    </cfRule>
  </conditionalFormatting>
  <conditionalFormatting sqref="D18384:K18384">
    <cfRule type="cellIs" dxfId="0" priority="40115" operator="equal">
      <formula>0</formula>
    </cfRule>
    <cfRule type="cellIs" dxfId="1" priority="40116" operator="equal">
      <formula>1</formula>
    </cfRule>
  </conditionalFormatting>
  <conditionalFormatting sqref="D18385:K18385">
    <cfRule type="cellIs" dxfId="0" priority="40117" operator="equal">
      <formula>0</formula>
    </cfRule>
    <cfRule type="cellIs" dxfId="1" priority="40118" operator="equal">
      <formula>1</formula>
    </cfRule>
  </conditionalFormatting>
  <conditionalFormatting sqref="D18386:K18386">
    <cfRule type="cellIs" dxfId="0" priority="40119" operator="equal">
      <formula>0</formula>
    </cfRule>
    <cfRule type="cellIs" dxfId="1" priority="40120" operator="equal">
      <formula>1</formula>
    </cfRule>
  </conditionalFormatting>
  <conditionalFormatting sqref="D18387:K18387">
    <cfRule type="cellIs" dxfId="0" priority="40121" operator="equal">
      <formula>0</formula>
    </cfRule>
    <cfRule type="cellIs" dxfId="1" priority="40122" operator="equal">
      <formula>1</formula>
    </cfRule>
  </conditionalFormatting>
  <conditionalFormatting sqref="D18388:K18388">
    <cfRule type="cellIs" dxfId="0" priority="40123" operator="equal">
      <formula>0</formula>
    </cfRule>
    <cfRule type="cellIs" dxfId="1" priority="40124" operator="equal">
      <formula>1</formula>
    </cfRule>
  </conditionalFormatting>
  <conditionalFormatting sqref="D18389">
    <cfRule type="colorScale" priority="40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8:K1838">
    <cfRule type="cellIs" dxfId="0" priority="3867" operator="equal">
      <formula>0</formula>
    </cfRule>
    <cfRule type="cellIs" dxfId="1" priority="3868" operator="equal">
      <formula>1</formula>
    </cfRule>
  </conditionalFormatting>
  <conditionalFormatting sqref="D18392">
    <cfRule type="colorScale" priority="40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95:K18395">
    <cfRule type="cellIs" dxfId="0" priority="40141" operator="equal">
      <formula>0</formula>
    </cfRule>
    <cfRule type="cellIs" dxfId="1" priority="40142" operator="equal">
      <formula>1</formula>
    </cfRule>
  </conditionalFormatting>
  <conditionalFormatting sqref="D18396:K18396">
    <cfRule type="cellIs" dxfId="0" priority="40143" operator="equal">
      <formula>0</formula>
    </cfRule>
    <cfRule type="cellIs" dxfId="1" priority="40144" operator="equal">
      <formula>1</formula>
    </cfRule>
  </conditionalFormatting>
  <conditionalFormatting sqref="D18397:K18397">
    <cfRule type="cellIs" dxfId="0" priority="40145" operator="equal">
      <formula>0</formula>
    </cfRule>
    <cfRule type="cellIs" dxfId="1" priority="40146" operator="equal">
      <formula>1</formula>
    </cfRule>
  </conditionalFormatting>
  <conditionalFormatting sqref="D18398">
    <cfRule type="colorScale" priority="40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9:K1839">
    <cfRule type="cellIs" dxfId="0" priority="3869" operator="equal">
      <formula>0</formula>
    </cfRule>
    <cfRule type="cellIs" dxfId="1" priority="3870" operator="equal">
      <formula>1</formula>
    </cfRule>
  </conditionalFormatting>
  <conditionalFormatting sqref="D183:K183">
    <cfRule type="cellIs" dxfId="0" priority="351" operator="equal">
      <formula>0</formula>
    </cfRule>
    <cfRule type="cellIs" dxfId="1" priority="352" operator="equal">
      <formula>1</formula>
    </cfRule>
  </conditionalFormatting>
  <conditionalFormatting sqref="D18401">
    <cfRule type="colorScale" priority="40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04:K18404">
    <cfRule type="cellIs" dxfId="0" priority="40163" operator="equal">
      <formula>0</formula>
    </cfRule>
    <cfRule type="cellIs" dxfId="1" priority="40164" operator="equal">
      <formula>1</formula>
    </cfRule>
  </conditionalFormatting>
  <conditionalFormatting sqref="D18405:K18405">
    <cfRule type="cellIs" dxfId="0" priority="40165" operator="equal">
      <formula>0</formula>
    </cfRule>
    <cfRule type="cellIs" dxfId="1" priority="40166" operator="equal">
      <formula>1</formula>
    </cfRule>
  </conditionalFormatting>
  <conditionalFormatting sqref="D18406:K18406">
    <cfRule type="cellIs" dxfId="0" priority="40167" operator="equal">
      <formula>0</formula>
    </cfRule>
    <cfRule type="cellIs" dxfId="1" priority="40168" operator="equal">
      <formula>1</formula>
    </cfRule>
  </conditionalFormatting>
  <conditionalFormatting sqref="D18407:K18407">
    <cfRule type="cellIs" dxfId="0" priority="40169" operator="equal">
      <formula>0</formula>
    </cfRule>
    <cfRule type="cellIs" dxfId="1" priority="40170" operator="equal">
      <formula>1</formula>
    </cfRule>
  </conditionalFormatting>
  <conditionalFormatting sqref="D18408">
    <cfRule type="colorScale" priority="40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0:K1840">
    <cfRule type="cellIs" dxfId="0" priority="3871" operator="equal">
      <formula>0</formula>
    </cfRule>
    <cfRule type="cellIs" dxfId="1" priority="3872" operator="equal">
      <formula>1</formula>
    </cfRule>
  </conditionalFormatting>
  <conditionalFormatting sqref="D18411">
    <cfRule type="colorScale" priority="40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14">
    <cfRule type="colorScale" priority="40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17:K18417">
    <cfRule type="cellIs" dxfId="0" priority="40195" operator="equal">
      <formula>0</formula>
    </cfRule>
    <cfRule type="cellIs" dxfId="1" priority="40196" operator="equal">
      <formula>1</formula>
    </cfRule>
  </conditionalFormatting>
  <conditionalFormatting sqref="D18418:K18418">
    <cfRule type="cellIs" dxfId="0" priority="40197" operator="equal">
      <formula>0</formula>
    </cfRule>
    <cfRule type="cellIs" dxfId="1" priority="40198" operator="equal">
      <formula>1</formula>
    </cfRule>
  </conditionalFormatting>
  <conditionalFormatting sqref="D18419:K18419">
    <cfRule type="cellIs" dxfId="0" priority="40199" operator="equal">
      <formula>0</formula>
    </cfRule>
    <cfRule type="cellIs" dxfId="1" priority="40200" operator="equal">
      <formula>1</formula>
    </cfRule>
  </conditionalFormatting>
  <conditionalFormatting sqref="D1841:K1841">
    <cfRule type="cellIs" dxfId="0" priority="3873" operator="equal">
      <formula>0</formula>
    </cfRule>
    <cfRule type="cellIs" dxfId="1" priority="3874" operator="equal">
      <formula>1</formula>
    </cfRule>
  </conditionalFormatting>
  <conditionalFormatting sqref="D18420">
    <cfRule type="colorScale" priority="40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23">
    <cfRule type="colorScale" priority="40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26:K18426">
    <cfRule type="cellIs" dxfId="0" priority="40217" operator="equal">
      <formula>0</formula>
    </cfRule>
    <cfRule type="cellIs" dxfId="1" priority="40218" operator="equal">
      <formula>1</formula>
    </cfRule>
  </conditionalFormatting>
  <conditionalFormatting sqref="D18427:K18427">
    <cfRule type="cellIs" dxfId="0" priority="40219" operator="equal">
      <formula>0</formula>
    </cfRule>
    <cfRule type="cellIs" dxfId="1" priority="40220" operator="equal">
      <formula>1</formula>
    </cfRule>
  </conditionalFormatting>
  <conditionalFormatting sqref="D18428:K18428">
    <cfRule type="cellIs" dxfId="0" priority="40221" operator="equal">
      <formula>0</formula>
    </cfRule>
    <cfRule type="cellIs" dxfId="1" priority="40222" operator="equal">
      <formula>1</formula>
    </cfRule>
  </conditionalFormatting>
  <conditionalFormatting sqref="D18429:K18429">
    <cfRule type="cellIs" dxfId="0" priority="40223" operator="equal">
      <formula>0</formula>
    </cfRule>
    <cfRule type="cellIs" dxfId="1" priority="40224" operator="equal">
      <formula>1</formula>
    </cfRule>
  </conditionalFormatting>
  <conditionalFormatting sqref="D1842:K1842">
    <cfRule type="cellIs" dxfId="0" priority="3875" operator="equal">
      <formula>0</formula>
    </cfRule>
    <cfRule type="cellIs" dxfId="1" priority="3876" operator="equal">
      <formula>1</formula>
    </cfRule>
  </conditionalFormatting>
  <conditionalFormatting sqref="D18430:K18430">
    <cfRule type="cellIs" dxfId="0" priority="40225" operator="equal">
      <formula>0</formula>
    </cfRule>
    <cfRule type="cellIs" dxfId="1" priority="40226" operator="equal">
      <formula>1</formula>
    </cfRule>
  </conditionalFormatting>
  <conditionalFormatting sqref="D18431:K18431">
    <cfRule type="cellIs" dxfId="0" priority="40227" operator="equal">
      <formula>0</formula>
    </cfRule>
    <cfRule type="cellIs" dxfId="1" priority="40228" operator="equal">
      <formula>1</formula>
    </cfRule>
  </conditionalFormatting>
  <conditionalFormatting sqref="D18432:K18432">
    <cfRule type="cellIs" dxfId="0" priority="40229" operator="equal">
      <formula>0</formula>
    </cfRule>
    <cfRule type="cellIs" dxfId="1" priority="40230" operator="equal">
      <formula>1</formula>
    </cfRule>
  </conditionalFormatting>
  <conditionalFormatting sqref="D18433:K18433">
    <cfRule type="cellIs" dxfId="0" priority="40231" operator="equal">
      <formula>0</formula>
    </cfRule>
    <cfRule type="cellIs" dxfId="1" priority="40232" operator="equal">
      <formula>1</formula>
    </cfRule>
  </conditionalFormatting>
  <conditionalFormatting sqref="D18434:K18434">
    <cfRule type="cellIs" dxfId="0" priority="40233" operator="equal">
      <formula>0</formula>
    </cfRule>
    <cfRule type="cellIs" dxfId="1" priority="40234" operator="equal">
      <formula>1</formula>
    </cfRule>
  </conditionalFormatting>
  <conditionalFormatting sqref="D18435:K18435">
    <cfRule type="cellIs" dxfId="0" priority="40235" operator="equal">
      <formula>0</formula>
    </cfRule>
    <cfRule type="cellIs" dxfId="1" priority="40236" operator="equal">
      <formula>1</formula>
    </cfRule>
  </conditionalFormatting>
  <conditionalFormatting sqref="D18436:K18436">
    <cfRule type="cellIs" dxfId="0" priority="40237" operator="equal">
      <formula>0</formula>
    </cfRule>
    <cfRule type="cellIs" dxfId="1" priority="40238" operator="equal">
      <formula>1</formula>
    </cfRule>
  </conditionalFormatting>
  <conditionalFormatting sqref="D18437:K18437">
    <cfRule type="cellIs" dxfId="0" priority="40239" operator="equal">
      <formula>0</formula>
    </cfRule>
    <cfRule type="cellIs" dxfId="1" priority="40240" operator="equal">
      <formula>1</formula>
    </cfRule>
  </conditionalFormatting>
  <conditionalFormatting sqref="D18438:K18438">
    <cfRule type="cellIs" dxfId="0" priority="40241" operator="equal">
      <formula>0</formula>
    </cfRule>
    <cfRule type="cellIs" dxfId="1" priority="40242" operator="equal">
      <formula>1</formula>
    </cfRule>
  </conditionalFormatting>
  <conditionalFormatting sqref="D18439:K18439">
    <cfRule type="cellIs" dxfId="0" priority="40243" operator="equal">
      <formula>0</formula>
    </cfRule>
    <cfRule type="cellIs" dxfId="1" priority="40244" operator="equal">
      <formula>1</formula>
    </cfRule>
  </conditionalFormatting>
  <conditionalFormatting sqref="D1843:K1843">
    <cfRule type="cellIs" dxfId="0" priority="3877" operator="equal">
      <formula>0</formula>
    </cfRule>
    <cfRule type="cellIs" dxfId="1" priority="3878" operator="equal">
      <formula>1</formula>
    </cfRule>
  </conditionalFormatting>
  <conditionalFormatting sqref="D18440:K18440">
    <cfRule type="cellIs" dxfId="0" priority="40245" operator="equal">
      <formula>0</formula>
    </cfRule>
    <cfRule type="cellIs" dxfId="1" priority="40246" operator="equal">
      <formula>1</formula>
    </cfRule>
  </conditionalFormatting>
  <conditionalFormatting sqref="D18441">
    <cfRule type="colorScale" priority="40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44">
    <cfRule type="colorScale" priority="40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47:K18447">
    <cfRule type="cellIs" dxfId="0" priority="40263" operator="equal">
      <formula>0</formula>
    </cfRule>
    <cfRule type="cellIs" dxfId="1" priority="40264" operator="equal">
      <formula>1</formula>
    </cfRule>
  </conditionalFormatting>
  <conditionalFormatting sqref="D18448:K18448">
    <cfRule type="cellIs" dxfId="0" priority="40265" operator="equal">
      <formula>0</formula>
    </cfRule>
    <cfRule type="cellIs" dxfId="1" priority="40266" operator="equal">
      <formula>1</formula>
    </cfRule>
  </conditionalFormatting>
  <conditionalFormatting sqref="D18449:K18449">
    <cfRule type="cellIs" dxfId="0" priority="40267" operator="equal">
      <formula>0</formula>
    </cfRule>
    <cfRule type="cellIs" dxfId="1" priority="40268" operator="equal">
      <formula>1</formula>
    </cfRule>
  </conditionalFormatting>
  <conditionalFormatting sqref="D1844:K1844">
    <cfRule type="cellIs" dxfId="0" priority="3879" operator="equal">
      <formula>0</formula>
    </cfRule>
    <cfRule type="cellIs" dxfId="1" priority="3880" operator="equal">
      <formula>1</formula>
    </cfRule>
  </conditionalFormatting>
  <conditionalFormatting sqref="D18450:K18450">
    <cfRule type="cellIs" dxfId="0" priority="40269" operator="equal">
      <formula>0</formula>
    </cfRule>
    <cfRule type="cellIs" dxfId="1" priority="40270" operator="equal">
      <formula>1</formula>
    </cfRule>
  </conditionalFormatting>
  <conditionalFormatting sqref="D18451:K18451">
    <cfRule type="cellIs" dxfId="0" priority="40271" operator="equal">
      <formula>0</formula>
    </cfRule>
    <cfRule type="cellIs" dxfId="1" priority="40272" operator="equal">
      <formula>1</formula>
    </cfRule>
  </conditionalFormatting>
  <conditionalFormatting sqref="D18452:K18452">
    <cfRule type="cellIs" dxfId="0" priority="40273" operator="equal">
      <formula>0</formula>
    </cfRule>
    <cfRule type="cellIs" dxfId="1" priority="40274" operator="equal">
      <formula>1</formula>
    </cfRule>
  </conditionalFormatting>
  <conditionalFormatting sqref="D18453:K18453">
    <cfRule type="cellIs" dxfId="0" priority="40275" operator="equal">
      <formula>0</formula>
    </cfRule>
    <cfRule type="cellIs" dxfId="1" priority="40276" operator="equal">
      <formula>1</formula>
    </cfRule>
  </conditionalFormatting>
  <conditionalFormatting sqref="D18454:K18454">
    <cfRule type="cellIs" dxfId="0" priority="40277" operator="equal">
      <formula>0</formula>
    </cfRule>
    <cfRule type="cellIs" dxfId="1" priority="40278" operator="equal">
      <formula>1</formula>
    </cfRule>
  </conditionalFormatting>
  <conditionalFormatting sqref="D18455:K18455">
    <cfRule type="cellIs" dxfId="0" priority="40279" operator="equal">
      <formula>0</formula>
    </cfRule>
    <cfRule type="cellIs" dxfId="1" priority="40280" operator="equal">
      <formula>1</formula>
    </cfRule>
  </conditionalFormatting>
  <conditionalFormatting sqref="D18456:K18456">
    <cfRule type="cellIs" dxfId="0" priority="40281" operator="equal">
      <formula>0</formula>
    </cfRule>
    <cfRule type="cellIs" dxfId="1" priority="40282" operator="equal">
      <formula>1</formula>
    </cfRule>
  </conditionalFormatting>
  <conditionalFormatting sqref="D18457:K18457">
    <cfRule type="cellIs" dxfId="0" priority="40283" operator="equal">
      <formula>0</formula>
    </cfRule>
    <cfRule type="cellIs" dxfId="1" priority="40284" operator="equal">
      <formula>1</formula>
    </cfRule>
  </conditionalFormatting>
  <conditionalFormatting sqref="D18458:K18458">
    <cfRule type="cellIs" dxfId="0" priority="40285" operator="equal">
      <formula>0</formula>
    </cfRule>
    <cfRule type="cellIs" dxfId="1" priority="40286" operator="equal">
      <formula>1</formula>
    </cfRule>
  </conditionalFormatting>
  <conditionalFormatting sqref="D18459:K18459">
    <cfRule type="cellIs" dxfId="0" priority="40287" operator="equal">
      <formula>0</formula>
    </cfRule>
    <cfRule type="cellIs" dxfId="1" priority="40288" operator="equal">
      <formula>1</formula>
    </cfRule>
  </conditionalFormatting>
  <conditionalFormatting sqref="D1845:K1845">
    <cfRule type="cellIs" dxfId="0" priority="3881" operator="equal">
      <formula>0</formula>
    </cfRule>
    <cfRule type="cellIs" dxfId="1" priority="3882" operator="equal">
      <formula>1</formula>
    </cfRule>
  </conditionalFormatting>
  <conditionalFormatting sqref="D18460:K18460">
    <cfRule type="cellIs" dxfId="0" priority="40289" operator="equal">
      <formula>0</formula>
    </cfRule>
    <cfRule type="cellIs" dxfId="1" priority="40290" operator="equal">
      <formula>1</formula>
    </cfRule>
  </conditionalFormatting>
  <conditionalFormatting sqref="D18461:K18461">
    <cfRule type="cellIs" dxfId="0" priority="40291" operator="equal">
      <formula>0</formula>
    </cfRule>
    <cfRule type="cellIs" dxfId="1" priority="40292" operator="equal">
      <formula>1</formula>
    </cfRule>
  </conditionalFormatting>
  <conditionalFormatting sqref="D18462:K18462">
    <cfRule type="cellIs" dxfId="0" priority="40293" operator="equal">
      <formula>0</formula>
    </cfRule>
    <cfRule type="cellIs" dxfId="1" priority="40294" operator="equal">
      <formula>1</formula>
    </cfRule>
  </conditionalFormatting>
  <conditionalFormatting sqref="D18463:K18463">
    <cfRule type="cellIs" dxfId="0" priority="40295" operator="equal">
      <formula>0</formula>
    </cfRule>
    <cfRule type="cellIs" dxfId="1" priority="40296" operator="equal">
      <formula>1</formula>
    </cfRule>
  </conditionalFormatting>
  <conditionalFormatting sqref="D18464">
    <cfRule type="colorScale" priority="40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67:K18467">
    <cfRule type="cellIs" dxfId="0" priority="40305" operator="equal">
      <formula>0</formula>
    </cfRule>
    <cfRule type="cellIs" dxfId="1" priority="40306" operator="equal">
      <formula>1</formula>
    </cfRule>
  </conditionalFormatting>
  <conditionalFormatting sqref="D18468:K18468">
    <cfRule type="cellIs" dxfId="0" priority="40307" operator="equal">
      <formula>0</formula>
    </cfRule>
    <cfRule type="cellIs" dxfId="1" priority="40308" operator="equal">
      <formula>1</formula>
    </cfRule>
  </conditionalFormatting>
  <conditionalFormatting sqref="D18469:K18469">
    <cfRule type="cellIs" dxfId="0" priority="40309" operator="equal">
      <formula>0</formula>
    </cfRule>
    <cfRule type="cellIs" dxfId="1" priority="40310" operator="equal">
      <formula>1</formula>
    </cfRule>
  </conditionalFormatting>
  <conditionalFormatting sqref="D1846:K1846">
    <cfRule type="cellIs" dxfId="0" priority="3883" operator="equal">
      <formula>0</formula>
    </cfRule>
    <cfRule type="cellIs" dxfId="1" priority="3884" operator="equal">
      <formula>1</formula>
    </cfRule>
  </conditionalFormatting>
  <conditionalFormatting sqref="D18470:K18470">
    <cfRule type="cellIs" dxfId="0" priority="40311" operator="equal">
      <formula>0</formula>
    </cfRule>
    <cfRule type="cellIs" dxfId="1" priority="40312" operator="equal">
      <formula>1</formula>
    </cfRule>
  </conditionalFormatting>
  <conditionalFormatting sqref="D18471:K18471">
    <cfRule type="cellIs" dxfId="0" priority="40313" operator="equal">
      <formula>0</formula>
    </cfRule>
    <cfRule type="cellIs" dxfId="1" priority="40314" operator="equal">
      <formula>1</formula>
    </cfRule>
  </conditionalFormatting>
  <conditionalFormatting sqref="D18472:K18472">
    <cfRule type="cellIs" dxfId="0" priority="40315" operator="equal">
      <formula>0</formula>
    </cfRule>
    <cfRule type="cellIs" dxfId="1" priority="40316" operator="equal">
      <formula>1</formula>
    </cfRule>
  </conditionalFormatting>
  <conditionalFormatting sqref="D18473:K18473">
    <cfRule type="cellIs" dxfId="0" priority="40317" operator="equal">
      <formula>0</formula>
    </cfRule>
    <cfRule type="cellIs" dxfId="1" priority="40318" operator="equal">
      <formula>1</formula>
    </cfRule>
  </conditionalFormatting>
  <conditionalFormatting sqref="D18474:K18474">
    <cfRule type="cellIs" dxfId="0" priority="40319" operator="equal">
      <formula>0</formula>
    </cfRule>
    <cfRule type="cellIs" dxfId="1" priority="40320" operator="equal">
      <formula>1</formula>
    </cfRule>
  </conditionalFormatting>
  <conditionalFormatting sqref="D18475:K18475">
    <cfRule type="cellIs" dxfId="0" priority="40321" operator="equal">
      <formula>0</formula>
    </cfRule>
    <cfRule type="cellIs" dxfId="1" priority="40322" operator="equal">
      <formula>1</formula>
    </cfRule>
  </conditionalFormatting>
  <conditionalFormatting sqref="D18476:K18476">
    <cfRule type="cellIs" dxfId="0" priority="40323" operator="equal">
      <formula>0</formula>
    </cfRule>
    <cfRule type="cellIs" dxfId="1" priority="40324" operator="equal">
      <formula>1</formula>
    </cfRule>
  </conditionalFormatting>
  <conditionalFormatting sqref="D18477:K18477">
    <cfRule type="cellIs" dxfId="0" priority="40325" operator="equal">
      <formula>0</formula>
    </cfRule>
    <cfRule type="cellIs" dxfId="1" priority="40326" operator="equal">
      <formula>1</formula>
    </cfRule>
  </conditionalFormatting>
  <conditionalFormatting sqref="D18478:K18478">
    <cfRule type="cellIs" dxfId="0" priority="40327" operator="equal">
      <formula>0</formula>
    </cfRule>
    <cfRule type="cellIs" dxfId="1" priority="40328" operator="equal">
      <formula>1</formula>
    </cfRule>
  </conditionalFormatting>
  <conditionalFormatting sqref="D18479:K18479">
    <cfRule type="cellIs" dxfId="0" priority="40329" operator="equal">
      <formula>0</formula>
    </cfRule>
    <cfRule type="cellIs" dxfId="1" priority="40330" operator="equal">
      <formula>1</formula>
    </cfRule>
  </conditionalFormatting>
  <conditionalFormatting sqref="D1847:K1847">
    <cfRule type="cellIs" dxfId="0" priority="3885" operator="equal">
      <formula>0</formula>
    </cfRule>
    <cfRule type="cellIs" dxfId="1" priority="3886" operator="equal">
      <formula>1</formula>
    </cfRule>
  </conditionalFormatting>
  <conditionalFormatting sqref="D18480:K18480">
    <cfRule type="cellIs" dxfId="0" priority="40331" operator="equal">
      <formula>0</formula>
    </cfRule>
    <cfRule type="cellIs" dxfId="1" priority="40332" operator="equal">
      <formula>1</formula>
    </cfRule>
  </conditionalFormatting>
  <conditionalFormatting sqref="D18481:K18481">
    <cfRule type="cellIs" dxfId="0" priority="40333" operator="equal">
      <formula>0</formula>
    </cfRule>
    <cfRule type="cellIs" dxfId="1" priority="40334" operator="equal">
      <formula>1</formula>
    </cfRule>
  </conditionalFormatting>
  <conditionalFormatting sqref="D18482:K18482">
    <cfRule type="cellIs" dxfId="0" priority="40335" operator="equal">
      <formula>0</formula>
    </cfRule>
    <cfRule type="cellIs" dxfId="1" priority="40336" operator="equal">
      <formula>1</formula>
    </cfRule>
  </conditionalFormatting>
  <conditionalFormatting sqref="D18483:K18483">
    <cfRule type="cellIs" dxfId="0" priority="40337" operator="equal">
      <formula>0</formula>
    </cfRule>
    <cfRule type="cellIs" dxfId="1" priority="40338" operator="equal">
      <formula>1</formula>
    </cfRule>
  </conditionalFormatting>
  <conditionalFormatting sqref="D18484:K18484">
    <cfRule type="cellIs" dxfId="0" priority="40339" operator="equal">
      <formula>0</formula>
    </cfRule>
    <cfRule type="cellIs" dxfId="1" priority="40340" operator="equal">
      <formula>1</formula>
    </cfRule>
  </conditionalFormatting>
  <conditionalFormatting sqref="D18485:K18485">
    <cfRule type="cellIs" dxfId="0" priority="40341" operator="equal">
      <formula>0</formula>
    </cfRule>
    <cfRule type="cellIs" dxfId="1" priority="40342" operator="equal">
      <formula>1</formula>
    </cfRule>
  </conditionalFormatting>
  <conditionalFormatting sqref="D18486">
    <cfRule type="colorScale" priority="40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89">
    <cfRule type="colorScale" priority="40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8:K1848">
    <cfRule type="cellIs" dxfId="0" priority="3887" operator="equal">
      <formula>0</formula>
    </cfRule>
    <cfRule type="cellIs" dxfId="1" priority="3888" operator="equal">
      <formula>1</formula>
    </cfRule>
  </conditionalFormatting>
  <conditionalFormatting sqref="D18492:K18492">
    <cfRule type="cellIs" dxfId="0" priority="40359" operator="equal">
      <formula>0</formula>
    </cfRule>
    <cfRule type="cellIs" dxfId="1" priority="40360" operator="equal">
      <formula>1</formula>
    </cfRule>
  </conditionalFormatting>
  <conditionalFormatting sqref="D18493:K18493">
    <cfRule type="cellIs" dxfId="0" priority="40361" operator="equal">
      <formula>0</formula>
    </cfRule>
    <cfRule type="cellIs" dxfId="1" priority="40362" operator="equal">
      <formula>1</formula>
    </cfRule>
  </conditionalFormatting>
  <conditionalFormatting sqref="D18494:K18494">
    <cfRule type="cellIs" dxfId="0" priority="40363" operator="equal">
      <formula>0</formula>
    </cfRule>
    <cfRule type="cellIs" dxfId="1" priority="40364" operator="equal">
      <formula>1</formula>
    </cfRule>
  </conditionalFormatting>
  <conditionalFormatting sqref="D18495:K18495">
    <cfRule type="cellIs" dxfId="0" priority="40365" operator="equal">
      <formula>0</formula>
    </cfRule>
    <cfRule type="cellIs" dxfId="1" priority="40366" operator="equal">
      <formula>1</formula>
    </cfRule>
  </conditionalFormatting>
  <conditionalFormatting sqref="D18496:K18496">
    <cfRule type="cellIs" dxfId="0" priority="40367" operator="equal">
      <formula>0</formula>
    </cfRule>
    <cfRule type="cellIs" dxfId="1" priority="40368" operator="equal">
      <formula>1</formula>
    </cfRule>
  </conditionalFormatting>
  <conditionalFormatting sqref="D18497:K18497">
    <cfRule type="cellIs" dxfId="0" priority="40369" operator="equal">
      <formula>0</formula>
    </cfRule>
    <cfRule type="cellIs" dxfId="1" priority="40370" operator="equal">
      <formula>1</formula>
    </cfRule>
  </conditionalFormatting>
  <conditionalFormatting sqref="D18498:K18498">
    <cfRule type="cellIs" dxfId="0" priority="40371" operator="equal">
      <formula>0</formula>
    </cfRule>
    <cfRule type="cellIs" dxfId="1" priority="40372" operator="equal">
      <formula>1</formula>
    </cfRule>
  </conditionalFormatting>
  <conditionalFormatting sqref="D18499:K18499">
    <cfRule type="cellIs" dxfId="0" priority="40373" operator="equal">
      <formula>0</formula>
    </cfRule>
    <cfRule type="cellIs" dxfId="1" priority="40374" operator="equal">
      <formula>1</formula>
    </cfRule>
  </conditionalFormatting>
  <conditionalFormatting sqref="D1849:K1849">
    <cfRule type="cellIs" dxfId="0" priority="3889" operator="equal">
      <formula>0</formula>
    </cfRule>
    <cfRule type="cellIs" dxfId="1" priority="3890" operator="equal">
      <formula>1</formula>
    </cfRule>
  </conditionalFormatting>
  <conditionalFormatting sqref="D184:K184">
    <cfRule type="cellIs" dxfId="0" priority="353" operator="equal">
      <formula>0</formula>
    </cfRule>
    <cfRule type="cellIs" dxfId="1" priority="354" operator="equal">
      <formula>1</formula>
    </cfRule>
  </conditionalFormatting>
  <conditionalFormatting sqref="D18500">
    <cfRule type="colorScale" priority="40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03">
    <cfRule type="colorScale" priority="40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06:K18506">
    <cfRule type="cellIs" dxfId="0" priority="40391" operator="equal">
      <formula>0</formula>
    </cfRule>
    <cfRule type="cellIs" dxfId="1" priority="40392" operator="equal">
      <formula>1</formula>
    </cfRule>
  </conditionalFormatting>
  <conditionalFormatting sqref="D18507:K18507">
    <cfRule type="cellIs" dxfId="0" priority="40393" operator="equal">
      <formula>0</formula>
    </cfRule>
    <cfRule type="cellIs" dxfId="1" priority="40394" operator="equal">
      <formula>1</formula>
    </cfRule>
  </conditionalFormatting>
  <conditionalFormatting sqref="D18508:K18508">
    <cfRule type="cellIs" dxfId="0" priority="40395" operator="equal">
      <formula>0</formula>
    </cfRule>
    <cfRule type="cellIs" dxfId="1" priority="40396" operator="equal">
      <formula>1</formula>
    </cfRule>
  </conditionalFormatting>
  <conditionalFormatting sqref="D18509">
    <cfRule type="colorScale" priority="40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0:K1850">
    <cfRule type="cellIs" dxfId="0" priority="3891" operator="equal">
      <formula>0</formula>
    </cfRule>
    <cfRule type="cellIs" dxfId="1" priority="3892" operator="equal">
      <formula>1</formula>
    </cfRule>
  </conditionalFormatting>
  <conditionalFormatting sqref="D18512">
    <cfRule type="colorScale" priority="40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15:K18515">
    <cfRule type="cellIs" dxfId="0" priority="40413" operator="equal">
      <formula>0</formula>
    </cfRule>
    <cfRule type="cellIs" dxfId="1" priority="40414" operator="equal">
      <formula>1</formula>
    </cfRule>
  </conditionalFormatting>
  <conditionalFormatting sqref="D18516:K18516">
    <cfRule type="cellIs" dxfId="0" priority="40415" operator="equal">
      <formula>0</formula>
    </cfRule>
    <cfRule type="cellIs" dxfId="1" priority="40416" operator="equal">
      <formula>1</formula>
    </cfRule>
  </conditionalFormatting>
  <conditionalFormatting sqref="D18517">
    <cfRule type="colorScale" priority="40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1:K1851">
    <cfRule type="cellIs" dxfId="0" priority="3893" operator="equal">
      <formula>0</formula>
    </cfRule>
    <cfRule type="cellIs" dxfId="1" priority="3894" operator="equal">
      <formula>1</formula>
    </cfRule>
  </conditionalFormatting>
  <conditionalFormatting sqref="D1852">
    <cfRule type="colorScale" priority="3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20">
    <cfRule type="colorScale" priority="40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23:K18523">
    <cfRule type="cellIs" dxfId="0" priority="40433" operator="equal">
      <formula>0</formula>
    </cfRule>
    <cfRule type="cellIs" dxfId="1" priority="40434" operator="equal">
      <formula>1</formula>
    </cfRule>
  </conditionalFormatting>
  <conditionalFormatting sqref="D18524:K18524">
    <cfRule type="cellIs" dxfId="0" priority="40435" operator="equal">
      <formula>0</formula>
    </cfRule>
    <cfRule type="cellIs" dxfId="1" priority="40436" operator="equal">
      <formula>1</formula>
    </cfRule>
  </conditionalFormatting>
  <conditionalFormatting sqref="D18525">
    <cfRule type="colorScale" priority="40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28">
    <cfRule type="colorScale" priority="40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31:K18531">
    <cfRule type="cellIs" dxfId="0" priority="40453" operator="equal">
      <formula>0</formula>
    </cfRule>
    <cfRule type="cellIs" dxfId="1" priority="40454" operator="equal">
      <formula>1</formula>
    </cfRule>
  </conditionalFormatting>
  <conditionalFormatting sqref="D18532:K18532">
    <cfRule type="cellIs" dxfId="0" priority="40455" operator="equal">
      <formula>0</formula>
    </cfRule>
    <cfRule type="cellIs" dxfId="1" priority="40456" operator="equal">
      <formula>1</formula>
    </cfRule>
  </conditionalFormatting>
  <conditionalFormatting sqref="D18533:K18533">
    <cfRule type="cellIs" dxfId="0" priority="40457" operator="equal">
      <formula>0</formula>
    </cfRule>
    <cfRule type="cellIs" dxfId="1" priority="40458" operator="equal">
      <formula>1</formula>
    </cfRule>
  </conditionalFormatting>
  <conditionalFormatting sqref="D18534">
    <cfRule type="colorScale" priority="40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37">
    <cfRule type="colorScale" priority="40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40:K18540">
    <cfRule type="cellIs" dxfId="0" priority="40475" operator="equal">
      <formula>0</formula>
    </cfRule>
    <cfRule type="cellIs" dxfId="1" priority="40476" operator="equal">
      <formula>1</formula>
    </cfRule>
  </conditionalFormatting>
  <conditionalFormatting sqref="D18541:K18541">
    <cfRule type="cellIs" dxfId="0" priority="40477" operator="equal">
      <formula>0</formula>
    </cfRule>
    <cfRule type="cellIs" dxfId="1" priority="40478" operator="equal">
      <formula>1</formula>
    </cfRule>
  </conditionalFormatting>
  <conditionalFormatting sqref="D18542:K18542">
    <cfRule type="cellIs" dxfId="0" priority="40479" operator="equal">
      <formula>0</formula>
    </cfRule>
    <cfRule type="cellIs" dxfId="1" priority="40480" operator="equal">
      <formula>1</formula>
    </cfRule>
  </conditionalFormatting>
  <conditionalFormatting sqref="D18543:K18543">
    <cfRule type="cellIs" dxfId="0" priority="40481" operator="equal">
      <formula>0</formula>
    </cfRule>
    <cfRule type="cellIs" dxfId="1" priority="40482" operator="equal">
      <formula>1</formula>
    </cfRule>
  </conditionalFormatting>
  <conditionalFormatting sqref="D18544:K18544">
    <cfRule type="cellIs" dxfId="0" priority="40483" operator="equal">
      <formula>0</formula>
    </cfRule>
    <cfRule type="cellIs" dxfId="1" priority="40484" operator="equal">
      <formula>1</formula>
    </cfRule>
  </conditionalFormatting>
  <conditionalFormatting sqref="D18545">
    <cfRule type="colorScale" priority="40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48">
    <cfRule type="colorScale" priority="40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51:K18551">
    <cfRule type="cellIs" dxfId="0" priority="40501" operator="equal">
      <formula>0</formula>
    </cfRule>
    <cfRule type="cellIs" dxfId="1" priority="40502" operator="equal">
      <formula>1</formula>
    </cfRule>
  </conditionalFormatting>
  <conditionalFormatting sqref="D18552:K18552">
    <cfRule type="cellIs" dxfId="0" priority="40503" operator="equal">
      <formula>0</formula>
    </cfRule>
    <cfRule type="cellIs" dxfId="1" priority="40504" operator="equal">
      <formula>1</formula>
    </cfRule>
  </conditionalFormatting>
  <conditionalFormatting sqref="D18553:K18553">
    <cfRule type="cellIs" dxfId="0" priority="40505" operator="equal">
      <formula>0</formula>
    </cfRule>
    <cfRule type="cellIs" dxfId="1" priority="40506" operator="equal">
      <formula>1</formula>
    </cfRule>
  </conditionalFormatting>
  <conditionalFormatting sqref="D18554:K18554">
    <cfRule type="cellIs" dxfId="0" priority="40507" operator="equal">
      <formula>0</formula>
    </cfRule>
    <cfRule type="cellIs" dxfId="1" priority="40508" operator="equal">
      <formula>1</formula>
    </cfRule>
  </conditionalFormatting>
  <conditionalFormatting sqref="D18555:K18555">
    <cfRule type="cellIs" dxfId="0" priority="40509" operator="equal">
      <formula>0</formula>
    </cfRule>
    <cfRule type="cellIs" dxfId="1" priority="40510" operator="equal">
      <formula>1</formula>
    </cfRule>
  </conditionalFormatting>
  <conditionalFormatting sqref="D18556">
    <cfRule type="colorScale" priority="40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59">
    <cfRule type="colorScale" priority="40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5:K1855">
    <cfRule type="cellIs" dxfId="0" priority="3903" operator="equal">
      <formula>0</formula>
    </cfRule>
    <cfRule type="cellIs" dxfId="1" priority="3904" operator="equal">
      <formula>1</formula>
    </cfRule>
  </conditionalFormatting>
  <conditionalFormatting sqref="D18562:K18562">
    <cfRule type="cellIs" dxfId="0" priority="40527" operator="equal">
      <formula>0</formula>
    </cfRule>
    <cfRule type="cellIs" dxfId="1" priority="40528" operator="equal">
      <formula>1</formula>
    </cfRule>
  </conditionalFormatting>
  <conditionalFormatting sqref="D18563:K18563">
    <cfRule type="cellIs" dxfId="0" priority="40529" operator="equal">
      <formula>0</formula>
    </cfRule>
    <cfRule type="cellIs" dxfId="1" priority="40530" operator="equal">
      <formula>1</formula>
    </cfRule>
  </conditionalFormatting>
  <conditionalFormatting sqref="D18564:K18564">
    <cfRule type="cellIs" dxfId="0" priority="40531" operator="equal">
      <formula>0</formula>
    </cfRule>
    <cfRule type="cellIs" dxfId="1" priority="40532" operator="equal">
      <formula>1</formula>
    </cfRule>
  </conditionalFormatting>
  <conditionalFormatting sqref="D18565:K18565">
    <cfRule type="cellIs" dxfId="0" priority="40533" operator="equal">
      <formula>0</formula>
    </cfRule>
    <cfRule type="cellIs" dxfId="1" priority="40534" operator="equal">
      <formula>1</formula>
    </cfRule>
  </conditionalFormatting>
  <conditionalFormatting sqref="D18566">
    <cfRule type="colorScale" priority="40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69">
    <cfRule type="colorScale" priority="40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6:K1856">
    <cfRule type="cellIs" dxfId="0" priority="3905" operator="equal">
      <formula>0</formula>
    </cfRule>
    <cfRule type="cellIs" dxfId="1" priority="3906" operator="equal">
      <formula>1</formula>
    </cfRule>
  </conditionalFormatting>
  <conditionalFormatting sqref="D18572:K18572">
    <cfRule type="cellIs" dxfId="0" priority="40551" operator="equal">
      <formula>0</formula>
    </cfRule>
    <cfRule type="cellIs" dxfId="1" priority="40552" operator="equal">
      <formula>1</formula>
    </cfRule>
  </conditionalFormatting>
  <conditionalFormatting sqref="D18573:K18573">
    <cfRule type="cellIs" dxfId="0" priority="40553" operator="equal">
      <formula>0</formula>
    </cfRule>
    <cfRule type="cellIs" dxfId="1" priority="40554" operator="equal">
      <formula>1</formula>
    </cfRule>
  </conditionalFormatting>
  <conditionalFormatting sqref="D18574:K18574">
    <cfRule type="cellIs" dxfId="0" priority="40555" operator="equal">
      <formula>0</formula>
    </cfRule>
    <cfRule type="cellIs" dxfId="1" priority="40556" operator="equal">
      <formula>1</formula>
    </cfRule>
  </conditionalFormatting>
  <conditionalFormatting sqref="D18575:K18575">
    <cfRule type="cellIs" dxfId="0" priority="40557" operator="equal">
      <formula>0</formula>
    </cfRule>
    <cfRule type="cellIs" dxfId="1" priority="40558" operator="equal">
      <formula>1</formula>
    </cfRule>
  </conditionalFormatting>
  <conditionalFormatting sqref="D18576:K18576">
    <cfRule type="cellIs" dxfId="0" priority="40559" operator="equal">
      <formula>0</formula>
    </cfRule>
    <cfRule type="cellIs" dxfId="1" priority="40560" operator="equal">
      <formula>1</formula>
    </cfRule>
  </conditionalFormatting>
  <conditionalFormatting sqref="D18577:K18577">
    <cfRule type="cellIs" dxfId="0" priority="40561" operator="equal">
      <formula>0</formula>
    </cfRule>
    <cfRule type="cellIs" dxfId="1" priority="40562" operator="equal">
      <formula>1</formula>
    </cfRule>
  </conditionalFormatting>
  <conditionalFormatting sqref="D18578:K18578">
    <cfRule type="cellIs" dxfId="0" priority="40563" operator="equal">
      <formula>0</formula>
    </cfRule>
    <cfRule type="cellIs" dxfId="1" priority="40564" operator="equal">
      <formula>1</formula>
    </cfRule>
  </conditionalFormatting>
  <conditionalFormatting sqref="D18579:K18579">
    <cfRule type="cellIs" dxfId="0" priority="40565" operator="equal">
      <formula>0</formula>
    </cfRule>
    <cfRule type="cellIs" dxfId="1" priority="40566" operator="equal">
      <formula>1</formula>
    </cfRule>
  </conditionalFormatting>
  <conditionalFormatting sqref="D1857:K1857">
    <cfRule type="cellIs" dxfId="0" priority="3907" operator="equal">
      <formula>0</formula>
    </cfRule>
    <cfRule type="cellIs" dxfId="1" priority="3908" operator="equal">
      <formula>1</formula>
    </cfRule>
  </conditionalFormatting>
  <conditionalFormatting sqref="D18580">
    <cfRule type="colorScale" priority="40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83">
    <cfRule type="colorScale" priority="40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86:K18586">
    <cfRule type="cellIs" dxfId="0" priority="40583" operator="equal">
      <formula>0</formula>
    </cfRule>
    <cfRule type="cellIs" dxfId="1" priority="40584" operator="equal">
      <formula>1</formula>
    </cfRule>
  </conditionalFormatting>
  <conditionalFormatting sqref="D18587">
    <cfRule type="colorScale" priority="41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8:K1858">
    <cfRule type="cellIs" dxfId="0" priority="3909" operator="equal">
      <formula>0</formula>
    </cfRule>
    <cfRule type="cellIs" dxfId="1" priority="3910" operator="equal">
      <formula>1</formula>
    </cfRule>
  </conditionalFormatting>
  <conditionalFormatting sqref="D18590">
    <cfRule type="colorScale" priority="40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93">
    <cfRule type="colorScale" priority="40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96:K18596">
    <cfRule type="cellIs" dxfId="0" priority="40609" operator="equal">
      <formula>0</formula>
    </cfRule>
    <cfRule type="cellIs" dxfId="1" priority="40610" operator="equal">
      <formula>1</formula>
    </cfRule>
  </conditionalFormatting>
  <conditionalFormatting sqref="D18597:K18597">
    <cfRule type="cellIs" dxfId="0" priority="40611" operator="equal">
      <formula>0</formula>
    </cfRule>
    <cfRule type="cellIs" dxfId="1" priority="40612" operator="equal">
      <formula>1</formula>
    </cfRule>
  </conditionalFormatting>
  <conditionalFormatting sqref="D18598:K18598">
    <cfRule type="cellIs" dxfId="0" priority="40613" operator="equal">
      <formula>0</formula>
    </cfRule>
    <cfRule type="cellIs" dxfId="1" priority="40614" operator="equal">
      <formula>1</formula>
    </cfRule>
  </conditionalFormatting>
  <conditionalFormatting sqref="D18599:K18599">
    <cfRule type="cellIs" dxfId="0" priority="40615" operator="equal">
      <formula>0</formula>
    </cfRule>
    <cfRule type="cellIs" dxfId="1" priority="40616" operator="equal">
      <formula>1</formula>
    </cfRule>
  </conditionalFormatting>
  <conditionalFormatting sqref="D1859:K1859">
    <cfRule type="cellIs" dxfId="0" priority="3911" operator="equal">
      <formula>0</formula>
    </cfRule>
    <cfRule type="cellIs" dxfId="1" priority="3912" operator="equal">
      <formula>1</formula>
    </cfRule>
  </conditionalFormatting>
  <conditionalFormatting sqref="D185:K185">
    <cfRule type="cellIs" dxfId="0" priority="355" operator="equal">
      <formula>0</formula>
    </cfRule>
    <cfRule type="cellIs" dxfId="1" priority="356" operator="equal">
      <formula>1</formula>
    </cfRule>
  </conditionalFormatting>
  <conditionalFormatting sqref="D18600:K18600">
    <cfRule type="cellIs" dxfId="0" priority="40617" operator="equal">
      <formula>0</formula>
    </cfRule>
    <cfRule type="cellIs" dxfId="1" priority="40618" operator="equal">
      <formula>1</formula>
    </cfRule>
  </conditionalFormatting>
  <conditionalFormatting sqref="D18601:K18601">
    <cfRule type="cellIs" dxfId="0" priority="40619" operator="equal">
      <formula>0</formula>
    </cfRule>
    <cfRule type="cellIs" dxfId="1" priority="40620" operator="equal">
      <formula>1</formula>
    </cfRule>
  </conditionalFormatting>
  <conditionalFormatting sqref="D18602:K18602">
    <cfRule type="cellIs" dxfId="0" priority="40621" operator="equal">
      <formula>0</formula>
    </cfRule>
    <cfRule type="cellIs" dxfId="1" priority="40622" operator="equal">
      <formula>1</formula>
    </cfRule>
  </conditionalFormatting>
  <conditionalFormatting sqref="D18603:K18603">
    <cfRule type="cellIs" dxfId="0" priority="40623" operator="equal">
      <formula>0</formula>
    </cfRule>
    <cfRule type="cellIs" dxfId="1" priority="40624" operator="equal">
      <formula>1</formula>
    </cfRule>
  </conditionalFormatting>
  <conditionalFormatting sqref="D18604:K18604">
    <cfRule type="cellIs" dxfId="0" priority="40625" operator="equal">
      <formula>0</formula>
    </cfRule>
    <cfRule type="cellIs" dxfId="1" priority="40626" operator="equal">
      <formula>1</formula>
    </cfRule>
  </conditionalFormatting>
  <conditionalFormatting sqref="D18605">
    <cfRule type="colorScale" priority="40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08:K18608">
    <cfRule type="cellIs" dxfId="0" priority="40635" operator="equal">
      <formula>0</formula>
    </cfRule>
    <cfRule type="cellIs" dxfId="1" priority="40636" operator="equal">
      <formula>1</formula>
    </cfRule>
  </conditionalFormatting>
  <conditionalFormatting sqref="D18609">
    <cfRule type="colorScale" priority="40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0:K1860">
    <cfRule type="cellIs" dxfId="0" priority="3913" operator="equal">
      <formula>0</formula>
    </cfRule>
    <cfRule type="cellIs" dxfId="1" priority="3914" operator="equal">
      <formula>1</formula>
    </cfRule>
  </conditionalFormatting>
  <conditionalFormatting sqref="D18612">
    <cfRule type="colorScale" priority="40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15:K18615">
    <cfRule type="cellIs" dxfId="0" priority="40653" operator="equal">
      <formula>0</formula>
    </cfRule>
    <cfRule type="cellIs" dxfId="1" priority="40654" operator="equal">
      <formula>1</formula>
    </cfRule>
  </conditionalFormatting>
  <conditionalFormatting sqref="D18616:K18616">
    <cfRule type="cellIs" dxfId="0" priority="40655" operator="equal">
      <formula>0</formula>
    </cfRule>
    <cfRule type="cellIs" dxfId="1" priority="40656" operator="equal">
      <formula>1</formula>
    </cfRule>
  </conditionalFormatting>
  <conditionalFormatting sqref="D18617:K18617">
    <cfRule type="cellIs" dxfId="0" priority="40657" operator="equal">
      <formula>0</formula>
    </cfRule>
    <cfRule type="cellIs" dxfId="1" priority="40658" operator="equal">
      <formula>1</formula>
    </cfRule>
  </conditionalFormatting>
  <conditionalFormatting sqref="D18618">
    <cfRule type="colorScale" priority="40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1:K1861">
    <cfRule type="cellIs" dxfId="0" priority="3915" operator="equal">
      <formula>0</formula>
    </cfRule>
    <cfRule type="cellIs" dxfId="1" priority="3916" operator="equal">
      <formula>1</formula>
    </cfRule>
  </conditionalFormatting>
  <conditionalFormatting sqref="D18621">
    <cfRule type="colorScale" priority="40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24:K18624">
    <cfRule type="cellIs" dxfId="0" priority="40675" operator="equal">
      <formula>0</formula>
    </cfRule>
    <cfRule type="cellIs" dxfId="1" priority="40676" operator="equal">
      <formula>1</formula>
    </cfRule>
  </conditionalFormatting>
  <conditionalFormatting sqref="D18625:K18625">
    <cfRule type="cellIs" dxfId="0" priority="40677" operator="equal">
      <formula>0</formula>
    </cfRule>
    <cfRule type="cellIs" dxfId="1" priority="40678" operator="equal">
      <formula>1</formula>
    </cfRule>
  </conditionalFormatting>
  <conditionalFormatting sqref="D18626:K18626">
    <cfRule type="cellIs" dxfId="0" priority="40679" operator="equal">
      <formula>0</formula>
    </cfRule>
    <cfRule type="cellIs" dxfId="1" priority="40680" operator="equal">
      <formula>1</formula>
    </cfRule>
  </conditionalFormatting>
  <conditionalFormatting sqref="D18627:K18627">
    <cfRule type="cellIs" dxfId="0" priority="40681" operator="equal">
      <formula>0</formula>
    </cfRule>
    <cfRule type="cellIs" dxfId="1" priority="40682" operator="equal">
      <formula>1</formula>
    </cfRule>
  </conditionalFormatting>
  <conditionalFormatting sqref="D18628:K18628">
    <cfRule type="cellIs" dxfId="0" priority="40683" operator="equal">
      <formula>0</formula>
    </cfRule>
    <cfRule type="cellIs" dxfId="1" priority="40684" operator="equal">
      <formula>1</formula>
    </cfRule>
  </conditionalFormatting>
  <conditionalFormatting sqref="D18629:K18629">
    <cfRule type="cellIs" dxfId="0" priority="40685" operator="equal">
      <formula>0</formula>
    </cfRule>
    <cfRule type="cellIs" dxfId="1" priority="40686" operator="equal">
      <formula>1</formula>
    </cfRule>
  </conditionalFormatting>
  <conditionalFormatting sqref="D1862:K1862">
    <cfRule type="cellIs" dxfId="0" priority="3917" operator="equal">
      <formula>0</formula>
    </cfRule>
    <cfRule type="cellIs" dxfId="1" priority="3918" operator="equal">
      <formula>1</formula>
    </cfRule>
  </conditionalFormatting>
  <conditionalFormatting sqref="D18630:K18630">
    <cfRule type="cellIs" dxfId="0" priority="40687" operator="equal">
      <formula>0</formula>
    </cfRule>
    <cfRule type="cellIs" dxfId="1" priority="40688" operator="equal">
      <formula>1</formula>
    </cfRule>
  </conditionalFormatting>
  <conditionalFormatting sqref="D18631:K18631">
    <cfRule type="cellIs" dxfId="0" priority="40689" operator="equal">
      <formula>0</formula>
    </cfRule>
    <cfRule type="cellIs" dxfId="1" priority="40690" operator="equal">
      <formula>1</formula>
    </cfRule>
  </conditionalFormatting>
  <conditionalFormatting sqref="D18632:K18632">
    <cfRule type="cellIs" dxfId="0" priority="40691" operator="equal">
      <formula>0</formula>
    </cfRule>
    <cfRule type="cellIs" dxfId="1" priority="40692" operator="equal">
      <formula>1</formula>
    </cfRule>
  </conditionalFormatting>
  <conditionalFormatting sqref="D18633:K18633">
    <cfRule type="cellIs" dxfId="0" priority="40693" operator="equal">
      <formula>0</formula>
    </cfRule>
    <cfRule type="cellIs" dxfId="1" priority="40694" operator="equal">
      <formula>1</formula>
    </cfRule>
  </conditionalFormatting>
  <conditionalFormatting sqref="D18634:K18634">
    <cfRule type="cellIs" dxfId="0" priority="40695" operator="equal">
      <formula>0</formula>
    </cfRule>
    <cfRule type="cellIs" dxfId="1" priority="40696" operator="equal">
      <formula>1</formula>
    </cfRule>
  </conditionalFormatting>
  <conditionalFormatting sqref="D18635">
    <cfRule type="colorScale" priority="40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38">
    <cfRule type="colorScale" priority="40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3:K1863">
    <cfRule type="cellIs" dxfId="0" priority="3919" operator="equal">
      <formula>0</formula>
    </cfRule>
    <cfRule type="cellIs" dxfId="1" priority="3920" operator="equal">
      <formula>1</formula>
    </cfRule>
  </conditionalFormatting>
  <conditionalFormatting sqref="D18641:K18641">
    <cfRule type="cellIs" dxfId="0" priority="40713" operator="equal">
      <formula>0</formula>
    </cfRule>
    <cfRule type="cellIs" dxfId="1" priority="40714" operator="equal">
      <formula>1</formula>
    </cfRule>
  </conditionalFormatting>
  <conditionalFormatting sqref="D18642:K18642">
    <cfRule type="cellIs" dxfId="0" priority="40715" operator="equal">
      <formula>0</formula>
    </cfRule>
    <cfRule type="cellIs" dxfId="1" priority="40716" operator="equal">
      <formula>1</formula>
    </cfRule>
  </conditionalFormatting>
  <conditionalFormatting sqref="D18643:K18643">
    <cfRule type="cellIs" dxfId="0" priority="40717" operator="equal">
      <formula>0</formula>
    </cfRule>
    <cfRule type="cellIs" dxfId="1" priority="40718" operator="equal">
      <formula>1</formula>
    </cfRule>
  </conditionalFormatting>
  <conditionalFormatting sqref="D18644:K18644">
    <cfRule type="cellIs" dxfId="0" priority="40719" operator="equal">
      <formula>0</formula>
    </cfRule>
    <cfRule type="cellIs" dxfId="1" priority="40720" operator="equal">
      <formula>1</formula>
    </cfRule>
  </conditionalFormatting>
  <conditionalFormatting sqref="D18645:K18645">
    <cfRule type="cellIs" dxfId="0" priority="40721" operator="equal">
      <formula>0</formula>
    </cfRule>
    <cfRule type="cellIs" dxfId="1" priority="40722" operator="equal">
      <formula>1</formula>
    </cfRule>
  </conditionalFormatting>
  <conditionalFormatting sqref="D18646:K18646">
    <cfRule type="cellIs" dxfId="0" priority="40723" operator="equal">
      <formula>0</formula>
    </cfRule>
    <cfRule type="cellIs" dxfId="1" priority="40724" operator="equal">
      <formula>1</formula>
    </cfRule>
  </conditionalFormatting>
  <conditionalFormatting sqref="D18647">
    <cfRule type="colorScale" priority="40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4:K1864">
    <cfRule type="cellIs" dxfId="0" priority="3921" operator="equal">
      <formula>0</formula>
    </cfRule>
    <cfRule type="cellIs" dxfId="1" priority="3922" operator="equal">
      <formula>1</formula>
    </cfRule>
  </conditionalFormatting>
  <conditionalFormatting sqref="D18650">
    <cfRule type="colorScale" priority="40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53:K18653">
    <cfRule type="cellIs" dxfId="0" priority="40741" operator="equal">
      <formula>0</formula>
    </cfRule>
    <cfRule type="cellIs" dxfId="1" priority="40742" operator="equal">
      <formula>1</formula>
    </cfRule>
  </conditionalFormatting>
  <conditionalFormatting sqref="D18654:K18654">
    <cfRule type="cellIs" dxfId="0" priority="40743" operator="equal">
      <formula>0</formula>
    </cfRule>
    <cfRule type="cellIs" dxfId="1" priority="40744" operator="equal">
      <formula>1</formula>
    </cfRule>
  </conditionalFormatting>
  <conditionalFormatting sqref="D18655:K18655">
    <cfRule type="cellIs" dxfId="0" priority="40745" operator="equal">
      <formula>0</formula>
    </cfRule>
    <cfRule type="cellIs" dxfId="1" priority="40746" operator="equal">
      <formula>1</formula>
    </cfRule>
  </conditionalFormatting>
  <conditionalFormatting sqref="D18656:K18656">
    <cfRule type="cellIs" dxfId="0" priority="40747" operator="equal">
      <formula>0</formula>
    </cfRule>
    <cfRule type="cellIs" dxfId="1" priority="40748" operator="equal">
      <formula>1</formula>
    </cfRule>
  </conditionalFormatting>
  <conditionalFormatting sqref="D18657:K18657">
    <cfRule type="cellIs" dxfId="0" priority="40749" operator="equal">
      <formula>0</formula>
    </cfRule>
    <cfRule type="cellIs" dxfId="1" priority="40750" operator="equal">
      <formula>1</formula>
    </cfRule>
  </conditionalFormatting>
  <conditionalFormatting sqref="D18658:K18658">
    <cfRule type="cellIs" dxfId="0" priority="40751" operator="equal">
      <formula>0</formula>
    </cfRule>
    <cfRule type="cellIs" dxfId="1" priority="40752" operator="equal">
      <formula>1</formula>
    </cfRule>
  </conditionalFormatting>
  <conditionalFormatting sqref="D18659:K18659">
    <cfRule type="cellIs" dxfId="0" priority="40753" operator="equal">
      <formula>0</formula>
    </cfRule>
    <cfRule type="cellIs" dxfId="1" priority="40754" operator="equal">
      <formula>1</formula>
    </cfRule>
  </conditionalFormatting>
  <conditionalFormatting sqref="D1865:K1865">
    <cfRule type="cellIs" dxfId="0" priority="3923" operator="equal">
      <formula>0</formula>
    </cfRule>
    <cfRule type="cellIs" dxfId="1" priority="3924" operator="equal">
      <formula>1</formula>
    </cfRule>
  </conditionalFormatting>
  <conditionalFormatting sqref="D18660:K18660">
    <cfRule type="cellIs" dxfId="0" priority="40755" operator="equal">
      <formula>0</formula>
    </cfRule>
    <cfRule type="cellIs" dxfId="1" priority="40756" operator="equal">
      <formula>1</formula>
    </cfRule>
  </conditionalFormatting>
  <conditionalFormatting sqref="D18661:K18661">
    <cfRule type="cellIs" dxfId="0" priority="40757" operator="equal">
      <formula>0</formula>
    </cfRule>
    <cfRule type="cellIs" dxfId="1" priority="40758" operator="equal">
      <formula>1</formula>
    </cfRule>
  </conditionalFormatting>
  <conditionalFormatting sqref="D18662">
    <cfRule type="colorScale" priority="40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65">
    <cfRule type="colorScale" priority="40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68:K18668">
    <cfRule type="cellIs" dxfId="0" priority="40775" operator="equal">
      <formula>0</formula>
    </cfRule>
    <cfRule type="cellIs" dxfId="1" priority="40776" operator="equal">
      <formula>1</formula>
    </cfRule>
  </conditionalFormatting>
  <conditionalFormatting sqref="D18669:K18669">
    <cfRule type="cellIs" dxfId="0" priority="40777" operator="equal">
      <formula>0</formula>
    </cfRule>
    <cfRule type="cellIs" dxfId="1" priority="40778" operator="equal">
      <formula>1</formula>
    </cfRule>
  </conditionalFormatting>
  <conditionalFormatting sqref="D1866:K1866">
    <cfRule type="cellIs" dxfId="0" priority="3925" operator="equal">
      <formula>0</formula>
    </cfRule>
    <cfRule type="cellIs" dxfId="1" priority="3926" operator="equal">
      <formula>1</formula>
    </cfRule>
  </conditionalFormatting>
  <conditionalFormatting sqref="D18670:K18670">
    <cfRule type="cellIs" dxfId="0" priority="40779" operator="equal">
      <formula>0</formula>
    </cfRule>
    <cfRule type="cellIs" dxfId="1" priority="40780" operator="equal">
      <formula>1</formula>
    </cfRule>
  </conditionalFormatting>
  <conditionalFormatting sqref="D18671:K18671">
    <cfRule type="cellIs" dxfId="0" priority="40781" operator="equal">
      <formula>0</formula>
    </cfRule>
    <cfRule type="cellIs" dxfId="1" priority="40782" operator="equal">
      <formula>1</formula>
    </cfRule>
  </conditionalFormatting>
  <conditionalFormatting sqref="D18672:K18672">
    <cfRule type="cellIs" dxfId="0" priority="40783" operator="equal">
      <formula>0</formula>
    </cfRule>
    <cfRule type="cellIs" dxfId="1" priority="40784" operator="equal">
      <formula>1</formula>
    </cfRule>
  </conditionalFormatting>
  <conditionalFormatting sqref="D18673:K18673">
    <cfRule type="cellIs" dxfId="0" priority="40785" operator="equal">
      <formula>0</formula>
    </cfRule>
    <cfRule type="cellIs" dxfId="1" priority="40786" operator="equal">
      <formula>1</formula>
    </cfRule>
  </conditionalFormatting>
  <conditionalFormatting sqref="D18674:K18674">
    <cfRule type="cellIs" dxfId="0" priority="40787" operator="equal">
      <formula>0</formula>
    </cfRule>
    <cfRule type="cellIs" dxfId="1" priority="40788" operator="equal">
      <formula>1</formula>
    </cfRule>
  </conditionalFormatting>
  <conditionalFormatting sqref="D18675:K18675">
    <cfRule type="cellIs" dxfId="0" priority="40789" operator="equal">
      <formula>0</formula>
    </cfRule>
    <cfRule type="cellIs" dxfId="1" priority="40790" operator="equal">
      <formula>1</formula>
    </cfRule>
  </conditionalFormatting>
  <conditionalFormatting sqref="D18676:K18676">
    <cfRule type="cellIs" dxfId="0" priority="40791" operator="equal">
      <formula>0</formula>
    </cfRule>
    <cfRule type="cellIs" dxfId="1" priority="40792" operator="equal">
      <formula>1</formula>
    </cfRule>
  </conditionalFormatting>
  <conditionalFormatting sqref="D18677:K18677">
    <cfRule type="cellIs" dxfId="0" priority="40793" operator="equal">
      <formula>0</formula>
    </cfRule>
    <cfRule type="cellIs" dxfId="1" priority="40794" operator="equal">
      <formula>1</formula>
    </cfRule>
  </conditionalFormatting>
  <conditionalFormatting sqref="D18678:K18678">
    <cfRule type="cellIs" dxfId="0" priority="40795" operator="equal">
      <formula>0</formula>
    </cfRule>
    <cfRule type="cellIs" dxfId="1" priority="40796" operator="equal">
      <formula>1</formula>
    </cfRule>
  </conditionalFormatting>
  <conditionalFormatting sqref="D18679:K18679">
    <cfRule type="cellIs" dxfId="0" priority="40797" operator="equal">
      <formula>0</formula>
    </cfRule>
    <cfRule type="cellIs" dxfId="1" priority="40798" operator="equal">
      <formula>1</formula>
    </cfRule>
  </conditionalFormatting>
  <conditionalFormatting sqref="D1867:K1867">
    <cfRule type="cellIs" dxfId="0" priority="3927" operator="equal">
      <formula>0</formula>
    </cfRule>
    <cfRule type="cellIs" dxfId="1" priority="3928" operator="equal">
      <formula>1</formula>
    </cfRule>
  </conditionalFormatting>
  <conditionalFormatting sqref="D18680:K18680">
    <cfRule type="cellIs" dxfId="0" priority="40799" operator="equal">
      <formula>0</formula>
    </cfRule>
    <cfRule type="cellIs" dxfId="1" priority="40800" operator="equal">
      <formula>1</formula>
    </cfRule>
  </conditionalFormatting>
  <conditionalFormatting sqref="D18681:K18681">
    <cfRule type="cellIs" dxfId="0" priority="40801" operator="equal">
      <formula>0</formula>
    </cfRule>
    <cfRule type="cellIs" dxfId="1" priority="40802" operator="equal">
      <formula>1</formula>
    </cfRule>
  </conditionalFormatting>
  <conditionalFormatting sqref="D18682:K18682">
    <cfRule type="cellIs" dxfId="0" priority="40803" operator="equal">
      <formula>0</formula>
    </cfRule>
    <cfRule type="cellIs" dxfId="1" priority="40804" operator="equal">
      <formula>1</formula>
    </cfRule>
  </conditionalFormatting>
  <conditionalFormatting sqref="D18683:K18683">
    <cfRule type="cellIs" dxfId="0" priority="40805" operator="equal">
      <formula>0</formula>
    </cfRule>
    <cfRule type="cellIs" dxfId="1" priority="40806" operator="equal">
      <formula>1</formula>
    </cfRule>
  </conditionalFormatting>
  <conditionalFormatting sqref="D18684:K18684">
    <cfRule type="cellIs" dxfId="0" priority="40807" operator="equal">
      <formula>0</formula>
    </cfRule>
    <cfRule type="cellIs" dxfId="1" priority="40808" operator="equal">
      <formula>1</formula>
    </cfRule>
  </conditionalFormatting>
  <conditionalFormatting sqref="D18685">
    <cfRule type="colorScale" priority="40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88:K18688">
    <cfRule type="cellIs" dxfId="0" priority="40817" operator="equal">
      <formula>0</formula>
    </cfRule>
    <cfRule type="cellIs" dxfId="1" priority="40818" operator="equal">
      <formula>1</formula>
    </cfRule>
  </conditionalFormatting>
  <conditionalFormatting sqref="D18689:K18689">
    <cfRule type="cellIs" dxfId="0" priority="40819" operator="equal">
      <formula>0</formula>
    </cfRule>
    <cfRule type="cellIs" dxfId="1" priority="40820" operator="equal">
      <formula>1</formula>
    </cfRule>
  </conditionalFormatting>
  <conditionalFormatting sqref="D1868:K1868">
    <cfRule type="cellIs" dxfId="0" priority="3929" operator="equal">
      <formula>0</formula>
    </cfRule>
    <cfRule type="cellIs" dxfId="1" priority="3930" operator="equal">
      <formula>1</formula>
    </cfRule>
  </conditionalFormatting>
  <conditionalFormatting sqref="D18690:K18690">
    <cfRule type="cellIs" dxfId="0" priority="40821" operator="equal">
      <formula>0</formula>
    </cfRule>
    <cfRule type="cellIs" dxfId="1" priority="40822" operator="equal">
      <formula>1</formula>
    </cfRule>
  </conditionalFormatting>
  <conditionalFormatting sqref="D18691:K18691">
    <cfRule type="cellIs" dxfId="0" priority="40823" operator="equal">
      <formula>0</formula>
    </cfRule>
    <cfRule type="cellIs" dxfId="1" priority="40824" operator="equal">
      <formula>1</formula>
    </cfRule>
  </conditionalFormatting>
  <conditionalFormatting sqref="D18692:K18692">
    <cfRule type="cellIs" dxfId="0" priority="40825" operator="equal">
      <formula>0</formula>
    </cfRule>
    <cfRule type="cellIs" dxfId="1" priority="40826" operator="equal">
      <formula>1</formula>
    </cfRule>
  </conditionalFormatting>
  <conditionalFormatting sqref="D18693:K18693">
    <cfRule type="cellIs" dxfId="0" priority="40827" operator="equal">
      <formula>0</formula>
    </cfRule>
    <cfRule type="cellIs" dxfId="1" priority="40828" operator="equal">
      <formula>1</formula>
    </cfRule>
  </conditionalFormatting>
  <conditionalFormatting sqref="D18694:K18694">
    <cfRule type="cellIs" dxfId="0" priority="40829" operator="equal">
      <formula>0</formula>
    </cfRule>
    <cfRule type="cellIs" dxfId="1" priority="40830" operator="equal">
      <formula>1</formula>
    </cfRule>
  </conditionalFormatting>
  <conditionalFormatting sqref="D18695:K18695">
    <cfRule type="cellIs" dxfId="0" priority="40831" operator="equal">
      <formula>0</formula>
    </cfRule>
    <cfRule type="cellIs" dxfId="1" priority="40832" operator="equal">
      <formula>1</formula>
    </cfRule>
  </conditionalFormatting>
  <conditionalFormatting sqref="D18696:K18696">
    <cfRule type="cellIs" dxfId="0" priority="40833" operator="equal">
      <formula>0</formula>
    </cfRule>
    <cfRule type="cellIs" dxfId="1" priority="40834" operator="equal">
      <formula>1</formula>
    </cfRule>
  </conditionalFormatting>
  <conditionalFormatting sqref="D18697:K18697">
    <cfRule type="cellIs" dxfId="0" priority="40835" operator="equal">
      <formula>0</formula>
    </cfRule>
    <cfRule type="cellIs" dxfId="1" priority="40836" operator="equal">
      <formula>1</formula>
    </cfRule>
  </conditionalFormatting>
  <conditionalFormatting sqref="D18698:K18698">
    <cfRule type="cellIs" dxfId="0" priority="40837" operator="equal">
      <formula>0</formula>
    </cfRule>
    <cfRule type="cellIs" dxfId="1" priority="40838" operator="equal">
      <formula>1</formula>
    </cfRule>
  </conditionalFormatting>
  <conditionalFormatting sqref="D18699:K18699">
    <cfRule type="cellIs" dxfId="0" priority="40839" operator="equal">
      <formula>0</formula>
    </cfRule>
    <cfRule type="cellIs" dxfId="1" priority="40840" operator="equal">
      <formula>1</formula>
    </cfRule>
  </conditionalFormatting>
  <conditionalFormatting sqref="D1869:K1869">
    <cfRule type="cellIs" dxfId="0" priority="3931" operator="equal">
      <formula>0</formula>
    </cfRule>
    <cfRule type="cellIs" dxfId="1" priority="3932" operator="equal">
      <formula>1</formula>
    </cfRule>
  </conditionalFormatting>
  <conditionalFormatting sqref="D186:K186">
    <cfRule type="cellIs" dxfId="0" priority="357" operator="equal">
      <formula>0</formula>
    </cfRule>
    <cfRule type="cellIs" dxfId="1" priority="358" operator="equal">
      <formula>1</formula>
    </cfRule>
  </conditionalFormatting>
  <conditionalFormatting sqref="D18700:K18700">
    <cfRule type="cellIs" dxfId="0" priority="40841" operator="equal">
      <formula>0</formula>
    </cfRule>
    <cfRule type="cellIs" dxfId="1" priority="40842" operator="equal">
      <formula>1</formula>
    </cfRule>
  </conditionalFormatting>
  <conditionalFormatting sqref="D18701:K18701">
    <cfRule type="cellIs" dxfId="0" priority="40843" operator="equal">
      <formula>0</formula>
    </cfRule>
    <cfRule type="cellIs" dxfId="1" priority="40844" operator="equal">
      <formula>1</formula>
    </cfRule>
  </conditionalFormatting>
  <conditionalFormatting sqref="D18702:K18702">
    <cfRule type="cellIs" dxfId="0" priority="40845" operator="equal">
      <formula>0</formula>
    </cfRule>
    <cfRule type="cellIs" dxfId="1" priority="40846" operator="equal">
      <formula>1</formula>
    </cfRule>
  </conditionalFormatting>
  <conditionalFormatting sqref="D18703">
    <cfRule type="colorScale" priority="40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06:K18706">
    <cfRule type="cellIs" dxfId="0" priority="40855" operator="equal">
      <formula>0</formula>
    </cfRule>
    <cfRule type="cellIs" dxfId="1" priority="40856" operator="equal">
      <formula>1</formula>
    </cfRule>
  </conditionalFormatting>
  <conditionalFormatting sqref="D18707:K18707">
    <cfRule type="cellIs" dxfId="0" priority="40857" operator="equal">
      <formula>0</formula>
    </cfRule>
    <cfRule type="cellIs" dxfId="1" priority="40858" operator="equal">
      <formula>1</formula>
    </cfRule>
  </conditionalFormatting>
  <conditionalFormatting sqref="D18708:K18708">
    <cfRule type="cellIs" dxfId="0" priority="40859" operator="equal">
      <formula>0</formula>
    </cfRule>
    <cfRule type="cellIs" dxfId="1" priority="40860" operator="equal">
      <formula>1</formula>
    </cfRule>
  </conditionalFormatting>
  <conditionalFormatting sqref="D18709:K18709">
    <cfRule type="cellIs" dxfId="0" priority="40861" operator="equal">
      <formula>0</formula>
    </cfRule>
    <cfRule type="cellIs" dxfId="1" priority="40862" operator="equal">
      <formula>1</formula>
    </cfRule>
  </conditionalFormatting>
  <conditionalFormatting sqref="D1870:K1870">
    <cfRule type="cellIs" dxfId="0" priority="3933" operator="equal">
      <formula>0</formula>
    </cfRule>
    <cfRule type="cellIs" dxfId="1" priority="3934" operator="equal">
      <formula>1</formula>
    </cfRule>
  </conditionalFormatting>
  <conditionalFormatting sqref="D18710:K18710">
    <cfRule type="cellIs" dxfId="0" priority="40863" operator="equal">
      <formula>0</formula>
    </cfRule>
    <cfRule type="cellIs" dxfId="1" priority="40864" operator="equal">
      <formula>1</formula>
    </cfRule>
  </conditionalFormatting>
  <conditionalFormatting sqref="D18711:K18711">
    <cfRule type="cellIs" dxfId="0" priority="40865" operator="equal">
      <formula>0</formula>
    </cfRule>
    <cfRule type="cellIs" dxfId="1" priority="40866" operator="equal">
      <formula>1</formula>
    </cfRule>
  </conditionalFormatting>
  <conditionalFormatting sqref="D18712:K18712">
    <cfRule type="cellIs" dxfId="0" priority="40867" operator="equal">
      <formula>0</formula>
    </cfRule>
    <cfRule type="cellIs" dxfId="1" priority="40868" operator="equal">
      <formula>1</formula>
    </cfRule>
  </conditionalFormatting>
  <conditionalFormatting sqref="D18713:K18713">
    <cfRule type="cellIs" dxfId="0" priority="40869" operator="equal">
      <formula>0</formula>
    </cfRule>
    <cfRule type="cellIs" dxfId="1" priority="40870" operator="equal">
      <formula>1</formula>
    </cfRule>
  </conditionalFormatting>
  <conditionalFormatting sqref="D18714:K18714">
    <cfRule type="cellIs" dxfId="0" priority="40871" operator="equal">
      <formula>0</formula>
    </cfRule>
    <cfRule type="cellIs" dxfId="1" priority="40872" operator="equal">
      <formula>1</formula>
    </cfRule>
  </conditionalFormatting>
  <conditionalFormatting sqref="D18715:K18715">
    <cfRule type="cellIs" dxfId="0" priority="40873" operator="equal">
      <formula>0</formula>
    </cfRule>
    <cfRule type="cellIs" dxfId="1" priority="40874" operator="equal">
      <formula>1</formula>
    </cfRule>
  </conditionalFormatting>
  <conditionalFormatting sqref="D18716:K18716">
    <cfRule type="cellIs" dxfId="0" priority="40875" operator="equal">
      <formula>0</formula>
    </cfRule>
    <cfRule type="cellIs" dxfId="1" priority="40876" operator="equal">
      <formula>1</formula>
    </cfRule>
  </conditionalFormatting>
  <conditionalFormatting sqref="D18717:K18717">
    <cfRule type="cellIs" dxfId="0" priority="40877" operator="equal">
      <formula>0</formula>
    </cfRule>
    <cfRule type="cellIs" dxfId="1" priority="40878" operator="equal">
      <formula>1</formula>
    </cfRule>
  </conditionalFormatting>
  <conditionalFormatting sqref="D18718:K18718">
    <cfRule type="cellIs" dxfId="0" priority="40879" operator="equal">
      <formula>0</formula>
    </cfRule>
    <cfRule type="cellIs" dxfId="1" priority="40880" operator="equal">
      <formula>1</formula>
    </cfRule>
  </conditionalFormatting>
  <conditionalFormatting sqref="D18719:K18719">
    <cfRule type="cellIs" dxfId="0" priority="40881" operator="equal">
      <formula>0</formula>
    </cfRule>
    <cfRule type="cellIs" dxfId="1" priority="40882" operator="equal">
      <formula>1</formula>
    </cfRule>
  </conditionalFormatting>
  <conditionalFormatting sqref="D1871:K1871">
    <cfRule type="cellIs" dxfId="0" priority="3935" operator="equal">
      <formula>0</formula>
    </cfRule>
    <cfRule type="cellIs" dxfId="1" priority="3936" operator="equal">
      <formula>1</formula>
    </cfRule>
  </conditionalFormatting>
  <conditionalFormatting sqref="D18720:K18720">
    <cfRule type="cellIs" dxfId="0" priority="40883" operator="equal">
      <formula>0</formula>
    </cfRule>
    <cfRule type="cellIs" dxfId="1" priority="40884" operator="equal">
      <formula>1</formula>
    </cfRule>
  </conditionalFormatting>
  <conditionalFormatting sqref="D18721:K18721">
    <cfRule type="cellIs" dxfId="0" priority="40885" operator="equal">
      <formula>0</formula>
    </cfRule>
    <cfRule type="cellIs" dxfId="1" priority="40886" operator="equal">
      <formula>1</formula>
    </cfRule>
  </conditionalFormatting>
  <conditionalFormatting sqref="D18722">
    <cfRule type="colorScale" priority="40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25:K18725">
    <cfRule type="cellIs" dxfId="0" priority="40895" operator="equal">
      <formula>0</formula>
    </cfRule>
    <cfRule type="cellIs" dxfId="1" priority="40896" operator="equal">
      <formula>1</formula>
    </cfRule>
  </conditionalFormatting>
  <conditionalFormatting sqref="D18726:K18726">
    <cfRule type="cellIs" dxfId="0" priority="40897" operator="equal">
      <formula>0</formula>
    </cfRule>
    <cfRule type="cellIs" dxfId="1" priority="40898" operator="equal">
      <formula>1</formula>
    </cfRule>
  </conditionalFormatting>
  <conditionalFormatting sqref="D18727:K18727">
    <cfRule type="cellIs" dxfId="0" priority="40899" operator="equal">
      <formula>0</formula>
    </cfRule>
    <cfRule type="cellIs" dxfId="1" priority="40900" operator="equal">
      <formula>1</formula>
    </cfRule>
  </conditionalFormatting>
  <conditionalFormatting sqref="D18728:K18728">
    <cfRule type="cellIs" dxfId="0" priority="40901" operator="equal">
      <formula>0</formula>
    </cfRule>
    <cfRule type="cellIs" dxfId="1" priority="40902" operator="equal">
      <formula>1</formula>
    </cfRule>
  </conditionalFormatting>
  <conditionalFormatting sqref="D18729:K18729">
    <cfRule type="cellIs" dxfId="0" priority="40903" operator="equal">
      <formula>0</formula>
    </cfRule>
    <cfRule type="cellIs" dxfId="1" priority="40904" operator="equal">
      <formula>1</formula>
    </cfRule>
  </conditionalFormatting>
  <conditionalFormatting sqref="D1872:K1872">
    <cfRule type="cellIs" dxfId="0" priority="3937" operator="equal">
      <formula>0</formula>
    </cfRule>
    <cfRule type="cellIs" dxfId="1" priority="3938" operator="equal">
      <formula>1</formula>
    </cfRule>
  </conditionalFormatting>
  <conditionalFormatting sqref="D18730:K18730">
    <cfRule type="cellIs" dxfId="0" priority="40905" operator="equal">
      <formula>0</formula>
    </cfRule>
    <cfRule type="cellIs" dxfId="1" priority="40906" operator="equal">
      <formula>1</formula>
    </cfRule>
  </conditionalFormatting>
  <conditionalFormatting sqref="D18731:K18731">
    <cfRule type="cellIs" dxfId="0" priority="40907" operator="equal">
      <formula>0</formula>
    </cfRule>
    <cfRule type="cellIs" dxfId="1" priority="40908" operator="equal">
      <formula>1</formula>
    </cfRule>
  </conditionalFormatting>
  <conditionalFormatting sqref="D18732:K18732">
    <cfRule type="cellIs" dxfId="0" priority="40909" operator="equal">
      <formula>0</formula>
    </cfRule>
    <cfRule type="cellIs" dxfId="1" priority="40910" operator="equal">
      <formula>1</formula>
    </cfRule>
  </conditionalFormatting>
  <conditionalFormatting sqref="D18733:K18733">
    <cfRule type="cellIs" dxfId="0" priority="40911" operator="equal">
      <formula>0</formula>
    </cfRule>
    <cfRule type="cellIs" dxfId="1" priority="40912" operator="equal">
      <formula>1</formula>
    </cfRule>
  </conditionalFormatting>
  <conditionalFormatting sqref="D18734:K18734">
    <cfRule type="cellIs" dxfId="0" priority="40913" operator="equal">
      <formula>0</formula>
    </cfRule>
    <cfRule type="cellIs" dxfId="1" priority="40914" operator="equal">
      <formula>1</formula>
    </cfRule>
  </conditionalFormatting>
  <conditionalFormatting sqref="D18735:K18735">
    <cfRule type="cellIs" dxfId="0" priority="40915" operator="equal">
      <formula>0</formula>
    </cfRule>
    <cfRule type="cellIs" dxfId="1" priority="40916" operator="equal">
      <formula>1</formula>
    </cfRule>
  </conditionalFormatting>
  <conditionalFormatting sqref="D18736:K18736">
    <cfRule type="cellIs" dxfId="0" priority="40917" operator="equal">
      <formula>0</formula>
    </cfRule>
    <cfRule type="cellIs" dxfId="1" priority="40918" operator="equal">
      <formula>1</formula>
    </cfRule>
  </conditionalFormatting>
  <conditionalFormatting sqref="D18737">
    <cfRule type="colorScale" priority="40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3:K1873">
    <cfRule type="cellIs" dxfId="0" priority="3939" operator="equal">
      <formula>0</formula>
    </cfRule>
    <cfRule type="cellIs" dxfId="1" priority="3940" operator="equal">
      <formula>1</formula>
    </cfRule>
  </conditionalFormatting>
  <conditionalFormatting sqref="D18740">
    <cfRule type="colorScale" priority="40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43:K18743">
    <cfRule type="cellIs" dxfId="0" priority="40935" operator="equal">
      <formula>0</formula>
    </cfRule>
    <cfRule type="cellIs" dxfId="1" priority="40936" operator="equal">
      <formula>1</formula>
    </cfRule>
  </conditionalFormatting>
  <conditionalFormatting sqref="D18744:K18744">
    <cfRule type="cellIs" dxfId="0" priority="40937" operator="equal">
      <formula>0</formula>
    </cfRule>
    <cfRule type="cellIs" dxfId="1" priority="40938" operator="equal">
      <formula>1</formula>
    </cfRule>
  </conditionalFormatting>
  <conditionalFormatting sqref="D18745:K18745">
    <cfRule type="cellIs" dxfId="0" priority="40939" operator="equal">
      <formula>0</formula>
    </cfRule>
    <cfRule type="cellIs" dxfId="1" priority="40940" operator="equal">
      <formula>1</formula>
    </cfRule>
  </conditionalFormatting>
  <conditionalFormatting sqref="D18746:K18746">
    <cfRule type="cellIs" dxfId="0" priority="40941" operator="equal">
      <formula>0</formula>
    </cfRule>
    <cfRule type="cellIs" dxfId="1" priority="40942" operator="equal">
      <formula>1</formula>
    </cfRule>
  </conditionalFormatting>
  <conditionalFormatting sqref="D18747:K18747">
    <cfRule type="cellIs" dxfId="0" priority="40943" operator="equal">
      <formula>0</formula>
    </cfRule>
    <cfRule type="cellIs" dxfId="1" priority="40944" operator="equal">
      <formula>1</formula>
    </cfRule>
  </conditionalFormatting>
  <conditionalFormatting sqref="D18748">
    <cfRule type="colorScale" priority="41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4:K1874">
    <cfRule type="cellIs" dxfId="0" priority="3941" operator="equal">
      <formula>0</formula>
    </cfRule>
    <cfRule type="cellIs" dxfId="1" priority="3942" operator="equal">
      <formula>1</formula>
    </cfRule>
  </conditionalFormatting>
  <conditionalFormatting sqref="D18751">
    <cfRule type="colorScale" priority="40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54:K18754">
    <cfRule type="cellIs" dxfId="0" priority="40961" operator="equal">
      <formula>0</formula>
    </cfRule>
    <cfRule type="cellIs" dxfId="1" priority="40962" operator="equal">
      <formula>1</formula>
    </cfRule>
  </conditionalFormatting>
  <conditionalFormatting sqref="D18755:K18755">
    <cfRule type="cellIs" dxfId="0" priority="40963" operator="equal">
      <formula>0</formula>
    </cfRule>
    <cfRule type="cellIs" dxfId="1" priority="40964" operator="equal">
      <formula>1</formula>
    </cfRule>
  </conditionalFormatting>
  <conditionalFormatting sqref="D18756:K18756">
    <cfRule type="cellIs" dxfId="0" priority="40965" operator="equal">
      <formula>0</formula>
    </cfRule>
    <cfRule type="cellIs" dxfId="1" priority="40966" operator="equal">
      <formula>1</formula>
    </cfRule>
  </conditionalFormatting>
  <conditionalFormatting sqref="D18757:K18757">
    <cfRule type="cellIs" dxfId="0" priority="40967" operator="equal">
      <formula>0</formula>
    </cfRule>
    <cfRule type="cellIs" dxfId="1" priority="40968" operator="equal">
      <formula>1</formula>
    </cfRule>
  </conditionalFormatting>
  <conditionalFormatting sqref="D18758:K18758">
    <cfRule type="cellIs" dxfId="0" priority="40969" operator="equal">
      <formula>0</formula>
    </cfRule>
    <cfRule type="cellIs" dxfId="1" priority="40970" operator="equal">
      <formula>1</formula>
    </cfRule>
  </conditionalFormatting>
  <conditionalFormatting sqref="D18759:K18759">
    <cfRule type="cellIs" dxfId="0" priority="40971" operator="equal">
      <formula>0</formula>
    </cfRule>
    <cfRule type="cellIs" dxfId="1" priority="40972" operator="equal">
      <formula>1</formula>
    </cfRule>
  </conditionalFormatting>
  <conditionalFormatting sqref="D1875:K1875">
    <cfRule type="cellIs" dxfId="0" priority="3943" operator="equal">
      <formula>0</formula>
    </cfRule>
    <cfRule type="cellIs" dxfId="1" priority="3944" operator="equal">
      <formula>1</formula>
    </cfRule>
  </conditionalFormatting>
  <conditionalFormatting sqref="D18760:K18760">
    <cfRule type="cellIs" dxfId="0" priority="40973" operator="equal">
      <formula>0</formula>
    </cfRule>
    <cfRule type="cellIs" dxfId="1" priority="40974" operator="equal">
      <formula>1</formula>
    </cfRule>
  </conditionalFormatting>
  <conditionalFormatting sqref="D18761:K18761">
    <cfRule type="cellIs" dxfId="0" priority="40975" operator="equal">
      <formula>0</formula>
    </cfRule>
    <cfRule type="cellIs" dxfId="1" priority="40976" operator="equal">
      <formula>1</formula>
    </cfRule>
  </conditionalFormatting>
  <conditionalFormatting sqref="D18762:K18762">
    <cfRule type="cellIs" dxfId="0" priority="40977" operator="equal">
      <formula>0</formula>
    </cfRule>
    <cfRule type="cellIs" dxfId="1" priority="40978" operator="equal">
      <formula>1</formula>
    </cfRule>
  </conditionalFormatting>
  <conditionalFormatting sqref="D18763:K18763">
    <cfRule type="cellIs" dxfId="0" priority="40979" operator="equal">
      <formula>0</formula>
    </cfRule>
    <cfRule type="cellIs" dxfId="1" priority="40980" operator="equal">
      <formula>1</formula>
    </cfRule>
  </conditionalFormatting>
  <conditionalFormatting sqref="D18764:K18764">
    <cfRule type="cellIs" dxfId="0" priority="40981" operator="equal">
      <formula>0</formula>
    </cfRule>
    <cfRule type="cellIs" dxfId="1" priority="40982" operator="equal">
      <formula>1</formula>
    </cfRule>
  </conditionalFormatting>
  <conditionalFormatting sqref="D18765">
    <cfRule type="colorScale" priority="41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68:K18768">
    <cfRule type="cellIs" dxfId="0" priority="40991" operator="equal">
      <formula>0</formula>
    </cfRule>
    <cfRule type="cellIs" dxfId="1" priority="40992" operator="equal">
      <formula>1</formula>
    </cfRule>
  </conditionalFormatting>
  <conditionalFormatting sqref="D18769:K18769">
    <cfRule type="cellIs" dxfId="0" priority="40993" operator="equal">
      <formula>0</formula>
    </cfRule>
    <cfRule type="cellIs" dxfId="1" priority="40994" operator="equal">
      <formula>1</formula>
    </cfRule>
  </conditionalFormatting>
  <conditionalFormatting sqref="D1876:K1876">
    <cfRule type="cellIs" dxfId="0" priority="3945" operator="equal">
      <formula>0</formula>
    </cfRule>
    <cfRule type="cellIs" dxfId="1" priority="3946" operator="equal">
      <formula>1</formula>
    </cfRule>
  </conditionalFormatting>
  <conditionalFormatting sqref="D18770:K18770">
    <cfRule type="cellIs" dxfId="0" priority="40995" operator="equal">
      <formula>0</formula>
    </cfRule>
    <cfRule type="cellIs" dxfId="1" priority="40996" operator="equal">
      <formula>1</formula>
    </cfRule>
  </conditionalFormatting>
  <conditionalFormatting sqref="D18771:K18771">
    <cfRule type="cellIs" dxfId="0" priority="40997" operator="equal">
      <formula>0</formula>
    </cfRule>
    <cfRule type="cellIs" dxfId="1" priority="40998" operator="equal">
      <formula>1</formula>
    </cfRule>
  </conditionalFormatting>
  <conditionalFormatting sqref="D18772:K18772">
    <cfRule type="cellIs" dxfId="0" priority="40999" operator="equal">
      <formula>0</formula>
    </cfRule>
    <cfRule type="cellIs" dxfId="1" priority="41000" operator="equal">
      <formula>1</formula>
    </cfRule>
  </conditionalFormatting>
  <conditionalFormatting sqref="D18773:K18773">
    <cfRule type="cellIs" dxfId="0" priority="41001" operator="equal">
      <formula>0</formula>
    </cfRule>
    <cfRule type="cellIs" dxfId="1" priority="41002" operator="equal">
      <formula>1</formula>
    </cfRule>
  </conditionalFormatting>
  <conditionalFormatting sqref="D18774:K18774">
    <cfRule type="cellIs" dxfId="0" priority="41003" operator="equal">
      <formula>0</formula>
    </cfRule>
    <cfRule type="cellIs" dxfId="1" priority="41004" operator="equal">
      <formula>1</formula>
    </cfRule>
  </conditionalFormatting>
  <conditionalFormatting sqref="D18775:K18775">
    <cfRule type="cellIs" dxfId="0" priority="41005" operator="equal">
      <formula>0</formula>
    </cfRule>
    <cfRule type="cellIs" dxfId="1" priority="41006" operator="equal">
      <formula>1</formula>
    </cfRule>
  </conditionalFormatting>
  <conditionalFormatting sqref="D18776:K18776">
    <cfRule type="cellIs" dxfId="0" priority="41007" operator="equal">
      <formula>0</formula>
    </cfRule>
    <cfRule type="cellIs" dxfId="1" priority="41008" operator="equal">
      <formula>1</formula>
    </cfRule>
  </conditionalFormatting>
  <conditionalFormatting sqref="D18777:K18777">
    <cfRule type="cellIs" dxfId="0" priority="41009" operator="equal">
      <formula>0</formula>
    </cfRule>
    <cfRule type="cellIs" dxfId="1" priority="41010" operator="equal">
      <formula>1</formula>
    </cfRule>
  </conditionalFormatting>
  <conditionalFormatting sqref="D18778:K18778">
    <cfRule type="cellIs" dxfId="0" priority="41011" operator="equal">
      <formula>0</formula>
    </cfRule>
    <cfRule type="cellIs" dxfId="1" priority="41012" operator="equal">
      <formula>1</formula>
    </cfRule>
  </conditionalFormatting>
  <conditionalFormatting sqref="D18779:K18779">
    <cfRule type="cellIs" dxfId="0" priority="41013" operator="equal">
      <formula>0</formula>
    </cfRule>
    <cfRule type="cellIs" dxfId="1" priority="41014" operator="equal">
      <formula>1</formula>
    </cfRule>
  </conditionalFormatting>
  <conditionalFormatting sqref="D1877:K1877">
    <cfRule type="cellIs" dxfId="0" priority="3947" operator="equal">
      <formula>0</formula>
    </cfRule>
    <cfRule type="cellIs" dxfId="1" priority="3948" operator="equal">
      <formula>1</formula>
    </cfRule>
  </conditionalFormatting>
  <conditionalFormatting sqref="D18780">
    <cfRule type="colorScale" priority="41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83">
    <cfRule type="colorScale" priority="41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86:K18786">
    <cfRule type="cellIs" dxfId="0" priority="41031" operator="equal">
      <formula>0</formula>
    </cfRule>
    <cfRule type="cellIs" dxfId="1" priority="41032" operator="equal">
      <formula>1</formula>
    </cfRule>
  </conditionalFormatting>
  <conditionalFormatting sqref="D18787:K18787">
    <cfRule type="cellIs" dxfId="0" priority="41033" operator="equal">
      <formula>0</formula>
    </cfRule>
    <cfRule type="cellIs" dxfId="1" priority="41034" operator="equal">
      <formula>1</formula>
    </cfRule>
  </conditionalFormatting>
  <conditionalFormatting sqref="D18788:K18788">
    <cfRule type="cellIs" dxfId="0" priority="41035" operator="equal">
      <formula>0</formula>
    </cfRule>
    <cfRule type="cellIs" dxfId="1" priority="41036" operator="equal">
      <formula>1</formula>
    </cfRule>
  </conditionalFormatting>
  <conditionalFormatting sqref="D18789:K18789">
    <cfRule type="cellIs" dxfId="0" priority="41037" operator="equal">
      <formula>0</formula>
    </cfRule>
    <cfRule type="cellIs" dxfId="1" priority="41038" operator="equal">
      <formula>1</formula>
    </cfRule>
  </conditionalFormatting>
  <conditionalFormatting sqref="D1878:K1878">
    <cfRule type="cellIs" dxfId="0" priority="3949" operator="equal">
      <formula>0</formula>
    </cfRule>
    <cfRule type="cellIs" dxfId="1" priority="3950" operator="equal">
      <formula>1</formula>
    </cfRule>
  </conditionalFormatting>
  <conditionalFormatting sqref="D18790:K18790">
    <cfRule type="cellIs" dxfId="0" priority="41039" operator="equal">
      <formula>0</formula>
    </cfRule>
    <cfRule type="cellIs" dxfId="1" priority="41040" operator="equal">
      <formula>1</formula>
    </cfRule>
  </conditionalFormatting>
  <conditionalFormatting sqref="D18791:K18791">
    <cfRule type="cellIs" dxfId="0" priority="41041" operator="equal">
      <formula>0</formula>
    </cfRule>
    <cfRule type="cellIs" dxfId="1" priority="41042" operator="equal">
      <formula>1</formula>
    </cfRule>
  </conditionalFormatting>
  <conditionalFormatting sqref="D18792:K18792">
    <cfRule type="cellIs" dxfId="0" priority="41043" operator="equal">
      <formula>0</formula>
    </cfRule>
    <cfRule type="cellIs" dxfId="1" priority="41044" operator="equal">
      <formula>1</formula>
    </cfRule>
  </conditionalFormatting>
  <conditionalFormatting sqref="D18793:K18793">
    <cfRule type="cellIs" dxfId="0" priority="41045" operator="equal">
      <formula>0</formula>
    </cfRule>
    <cfRule type="cellIs" dxfId="1" priority="41046" operator="equal">
      <formula>1</formula>
    </cfRule>
  </conditionalFormatting>
  <conditionalFormatting sqref="D18794:K18794">
    <cfRule type="cellIs" dxfId="0" priority="41047" operator="equal">
      <formula>0</formula>
    </cfRule>
    <cfRule type="cellIs" dxfId="1" priority="41048" operator="equal">
      <formula>1</formula>
    </cfRule>
  </conditionalFormatting>
  <conditionalFormatting sqref="D18795:K18795">
    <cfRule type="cellIs" dxfId="0" priority="41049" operator="equal">
      <formula>0</formula>
    </cfRule>
    <cfRule type="cellIs" dxfId="1" priority="41050" operator="equal">
      <formula>1</formula>
    </cfRule>
  </conditionalFormatting>
  <conditionalFormatting sqref="D18796:K18796">
    <cfRule type="cellIs" dxfId="0" priority="41051" operator="equal">
      <formula>0</formula>
    </cfRule>
    <cfRule type="cellIs" dxfId="1" priority="41052" operator="equal">
      <formula>1</formula>
    </cfRule>
  </conditionalFormatting>
  <conditionalFormatting sqref="D18797:K18797">
    <cfRule type="cellIs" dxfId="0" priority="41053" operator="equal">
      <formula>0</formula>
    </cfRule>
    <cfRule type="cellIs" dxfId="1" priority="41054" operator="equal">
      <formula>1</formula>
    </cfRule>
  </conditionalFormatting>
  <conditionalFormatting sqref="D18798:K18798">
    <cfRule type="cellIs" dxfId="0" priority="41055" operator="equal">
      <formula>0</formula>
    </cfRule>
    <cfRule type="cellIs" dxfId="1" priority="41056" operator="equal">
      <formula>1</formula>
    </cfRule>
  </conditionalFormatting>
  <conditionalFormatting sqref="D18799">
    <cfRule type="colorScale" priority="41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9:K1879">
    <cfRule type="cellIs" dxfId="0" priority="3951" operator="equal">
      <formula>0</formula>
    </cfRule>
    <cfRule type="cellIs" dxfId="1" priority="3952" operator="equal">
      <formula>1</formula>
    </cfRule>
  </conditionalFormatting>
  <conditionalFormatting sqref="D187:K187">
    <cfRule type="cellIs" dxfId="0" priority="359" operator="equal">
      <formula>0</formula>
    </cfRule>
    <cfRule type="cellIs" dxfId="1" priority="360" operator="equal">
      <formula>1</formula>
    </cfRule>
  </conditionalFormatting>
  <conditionalFormatting sqref="D18802">
    <cfRule type="colorScale" priority="41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05:K18805">
    <cfRule type="cellIs" dxfId="0" priority="41073" operator="equal">
      <formula>0</formula>
    </cfRule>
    <cfRule type="cellIs" dxfId="1" priority="41074" operator="equal">
      <formula>1</formula>
    </cfRule>
  </conditionalFormatting>
  <conditionalFormatting sqref="D18806:K18806">
    <cfRule type="cellIs" dxfId="0" priority="41075" operator="equal">
      <formula>0</formula>
    </cfRule>
    <cfRule type="cellIs" dxfId="1" priority="41076" operator="equal">
      <formula>1</formula>
    </cfRule>
  </conditionalFormatting>
  <conditionalFormatting sqref="D18807:K18807">
    <cfRule type="cellIs" dxfId="0" priority="41077" operator="equal">
      <formula>0</formula>
    </cfRule>
    <cfRule type="cellIs" dxfId="1" priority="41078" operator="equal">
      <formula>1</formula>
    </cfRule>
  </conditionalFormatting>
  <conditionalFormatting sqref="D18808:K18808">
    <cfRule type="cellIs" dxfId="0" priority="41079" operator="equal">
      <formula>0</formula>
    </cfRule>
    <cfRule type="cellIs" dxfId="1" priority="41080" operator="equal">
      <formula>1</formula>
    </cfRule>
  </conditionalFormatting>
  <conditionalFormatting sqref="D18809:K18809">
    <cfRule type="cellIs" dxfId="0" priority="41081" operator="equal">
      <formula>0</formula>
    </cfRule>
    <cfRule type="cellIs" dxfId="1" priority="41082" operator="equal">
      <formula>1</formula>
    </cfRule>
  </conditionalFormatting>
  <conditionalFormatting sqref="D1880:K1880">
    <cfRule type="cellIs" dxfId="0" priority="3953" operator="equal">
      <formula>0</formula>
    </cfRule>
    <cfRule type="cellIs" dxfId="1" priority="3954" operator="equal">
      <formula>1</formula>
    </cfRule>
  </conditionalFormatting>
  <conditionalFormatting sqref="D18810:K18810">
    <cfRule type="cellIs" dxfId="0" priority="41083" operator="equal">
      <formula>0</formula>
    </cfRule>
    <cfRule type="cellIs" dxfId="1" priority="41084" operator="equal">
      <formula>1</formula>
    </cfRule>
  </conditionalFormatting>
  <conditionalFormatting sqref="D18811:K18811">
    <cfRule type="cellIs" dxfId="0" priority="41085" operator="equal">
      <formula>0</formula>
    </cfRule>
    <cfRule type="cellIs" dxfId="1" priority="41086" operator="equal">
      <formula>1</formula>
    </cfRule>
  </conditionalFormatting>
  <conditionalFormatting sqref="D18812:K18812">
    <cfRule type="cellIs" dxfId="0" priority="41087" operator="equal">
      <formula>0</formula>
    </cfRule>
    <cfRule type="cellIs" dxfId="1" priority="41088" operator="equal">
      <formula>1</formula>
    </cfRule>
  </conditionalFormatting>
  <conditionalFormatting sqref="D18813:K18813">
    <cfRule type="cellIs" dxfId="0" priority="41089" operator="equal">
      <formula>0</formula>
    </cfRule>
    <cfRule type="cellIs" dxfId="1" priority="41090" operator="equal">
      <formula>1</formula>
    </cfRule>
  </conditionalFormatting>
  <conditionalFormatting sqref="D18814:K18814">
    <cfRule type="cellIs" dxfId="0" priority="41091" operator="equal">
      <formula>0</formula>
    </cfRule>
    <cfRule type="cellIs" dxfId="1" priority="41092" operator="equal">
      <formula>1</formula>
    </cfRule>
  </conditionalFormatting>
  <conditionalFormatting sqref="D18815">
    <cfRule type="colorScale" priority="41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18">
    <cfRule type="colorScale" priority="41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1:K1881">
    <cfRule type="cellIs" dxfId="0" priority="3955" operator="equal">
      <formula>0</formula>
    </cfRule>
    <cfRule type="cellIs" dxfId="1" priority="3956" operator="equal">
      <formula>1</formula>
    </cfRule>
  </conditionalFormatting>
  <conditionalFormatting sqref="D18821:K18821">
    <cfRule type="cellIs" dxfId="0" priority="41109" operator="equal">
      <formula>0</formula>
    </cfRule>
    <cfRule type="cellIs" dxfId="1" priority="41110" operator="equal">
      <formula>1</formula>
    </cfRule>
  </conditionalFormatting>
  <conditionalFormatting sqref="D18822">
    <cfRule type="colorScale" priority="41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25">
    <cfRule type="colorScale" priority="41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28:K18828">
    <cfRule type="cellIs" dxfId="0" priority="41127" operator="equal">
      <formula>0</formula>
    </cfRule>
    <cfRule type="cellIs" dxfId="1" priority="41128" operator="equal">
      <formula>1</formula>
    </cfRule>
  </conditionalFormatting>
  <conditionalFormatting sqref="D18829:K18829">
    <cfRule type="cellIs" dxfId="0" priority="41129" operator="equal">
      <formula>0</formula>
    </cfRule>
    <cfRule type="cellIs" dxfId="1" priority="41130" operator="equal">
      <formula>1</formula>
    </cfRule>
  </conditionalFormatting>
  <conditionalFormatting sqref="D1882:K1882">
    <cfRule type="cellIs" dxfId="0" priority="3957" operator="equal">
      <formula>0</formula>
    </cfRule>
    <cfRule type="cellIs" dxfId="1" priority="3958" operator="equal">
      <formula>1</formula>
    </cfRule>
  </conditionalFormatting>
  <conditionalFormatting sqref="D18830:K18830">
    <cfRule type="cellIs" dxfId="0" priority="41131" operator="equal">
      <formula>0</formula>
    </cfRule>
    <cfRule type="cellIs" dxfId="1" priority="41132" operator="equal">
      <formula>1</formula>
    </cfRule>
  </conditionalFormatting>
  <conditionalFormatting sqref="D18831:K18831">
    <cfRule type="cellIs" dxfId="0" priority="41133" operator="equal">
      <formula>0</formula>
    </cfRule>
    <cfRule type="cellIs" dxfId="1" priority="41134" operator="equal">
      <formula>1</formula>
    </cfRule>
  </conditionalFormatting>
  <conditionalFormatting sqref="D18832:K18832">
    <cfRule type="cellIs" dxfId="0" priority="41135" operator="equal">
      <formula>0</formula>
    </cfRule>
    <cfRule type="cellIs" dxfId="1" priority="41136" operator="equal">
      <formula>1</formula>
    </cfRule>
  </conditionalFormatting>
  <conditionalFormatting sqref="D18833">
    <cfRule type="colorScale" priority="41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36">
    <cfRule type="colorScale" priority="41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39:K18839">
    <cfRule type="cellIs" dxfId="0" priority="41153" operator="equal">
      <formula>0</formula>
    </cfRule>
    <cfRule type="cellIs" dxfId="1" priority="41154" operator="equal">
      <formula>1</formula>
    </cfRule>
  </conditionalFormatting>
  <conditionalFormatting sqref="D1883:K1883">
    <cfRule type="cellIs" dxfId="0" priority="3959" operator="equal">
      <formula>0</formula>
    </cfRule>
    <cfRule type="cellIs" dxfId="1" priority="3960" operator="equal">
      <formula>1</formula>
    </cfRule>
  </conditionalFormatting>
  <conditionalFormatting sqref="D1884">
    <cfRule type="colorScale" priority="4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40:K18840">
    <cfRule type="cellIs" dxfId="0" priority="41155" operator="equal">
      <formula>0</formula>
    </cfRule>
    <cfRule type="cellIs" dxfId="1" priority="41156" operator="equal">
      <formula>1</formula>
    </cfRule>
  </conditionalFormatting>
  <conditionalFormatting sqref="D18841">
    <cfRule type="colorScale" priority="41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44">
    <cfRule type="colorScale" priority="41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47">
    <cfRule type="colorScale" priority="41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50:K18850">
    <cfRule type="cellIs" dxfId="0" priority="41181" operator="equal">
      <formula>0</formula>
    </cfRule>
    <cfRule type="cellIs" dxfId="1" priority="41182" operator="equal">
      <formula>1</formula>
    </cfRule>
  </conditionalFormatting>
  <conditionalFormatting sqref="D18851:K18851">
    <cfRule type="cellIs" dxfId="0" priority="41183" operator="equal">
      <formula>0</formula>
    </cfRule>
    <cfRule type="cellIs" dxfId="1" priority="41184" operator="equal">
      <formula>1</formula>
    </cfRule>
  </conditionalFormatting>
  <conditionalFormatting sqref="D18852:K18852">
    <cfRule type="cellIs" dxfId="0" priority="41185" operator="equal">
      <formula>0</formula>
    </cfRule>
    <cfRule type="cellIs" dxfId="1" priority="41186" operator="equal">
      <formula>1</formula>
    </cfRule>
  </conditionalFormatting>
  <conditionalFormatting sqref="D18853:K18853">
    <cfRule type="cellIs" dxfId="0" priority="41187" operator="equal">
      <formula>0</formula>
    </cfRule>
    <cfRule type="cellIs" dxfId="1" priority="41188" operator="equal">
      <formula>1</formula>
    </cfRule>
  </conditionalFormatting>
  <conditionalFormatting sqref="D18854:K18854">
    <cfRule type="cellIs" dxfId="0" priority="41189" operator="equal">
      <formula>0</formula>
    </cfRule>
    <cfRule type="cellIs" dxfId="1" priority="41190" operator="equal">
      <formula>1</formula>
    </cfRule>
  </conditionalFormatting>
  <conditionalFormatting sqref="D18855:K18855">
    <cfRule type="cellIs" dxfId="0" priority="41191" operator="equal">
      <formula>0</formula>
    </cfRule>
    <cfRule type="cellIs" dxfId="1" priority="41192" operator="equal">
      <formula>1</formula>
    </cfRule>
  </conditionalFormatting>
  <conditionalFormatting sqref="D18856:K18856">
    <cfRule type="cellIs" dxfId="0" priority="41193" operator="equal">
      <formula>0</formula>
    </cfRule>
    <cfRule type="cellIs" dxfId="1" priority="41194" operator="equal">
      <formula>1</formula>
    </cfRule>
  </conditionalFormatting>
  <conditionalFormatting sqref="D18857:K18857">
    <cfRule type="cellIs" dxfId="0" priority="41195" operator="equal">
      <formula>0</formula>
    </cfRule>
    <cfRule type="cellIs" dxfId="1" priority="41196" operator="equal">
      <formula>1</formula>
    </cfRule>
  </conditionalFormatting>
  <conditionalFormatting sqref="D18858:K18858">
    <cfRule type="cellIs" dxfId="0" priority="41197" operator="equal">
      <formula>0</formula>
    </cfRule>
    <cfRule type="cellIs" dxfId="1" priority="41198" operator="equal">
      <formula>1</formula>
    </cfRule>
  </conditionalFormatting>
  <conditionalFormatting sqref="D18859:K18859">
    <cfRule type="cellIs" dxfId="0" priority="41199" operator="equal">
      <formula>0</formula>
    </cfRule>
    <cfRule type="cellIs" dxfId="1" priority="41200" operator="equal">
      <formula>1</formula>
    </cfRule>
  </conditionalFormatting>
  <conditionalFormatting sqref="D18860:K18860">
    <cfRule type="cellIs" dxfId="0" priority="41201" operator="equal">
      <formula>0</formula>
    </cfRule>
    <cfRule type="cellIs" dxfId="1" priority="41202" operator="equal">
      <formula>1</formula>
    </cfRule>
  </conditionalFormatting>
  <conditionalFormatting sqref="D18861:K18861">
    <cfRule type="cellIs" dxfId="0" priority="41203" operator="equal">
      <formula>0</formula>
    </cfRule>
    <cfRule type="cellIs" dxfId="1" priority="41204" operator="equal">
      <formula>1</formula>
    </cfRule>
  </conditionalFormatting>
  <conditionalFormatting sqref="D18862">
    <cfRule type="colorScale" priority="41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65:K18865">
    <cfRule type="cellIs" dxfId="0" priority="41213" operator="equal">
      <formula>0</formula>
    </cfRule>
    <cfRule type="cellIs" dxfId="1" priority="41214" operator="equal">
      <formula>1</formula>
    </cfRule>
  </conditionalFormatting>
  <conditionalFormatting sqref="D18866:K18866">
    <cfRule type="cellIs" dxfId="0" priority="41215" operator="equal">
      <formula>0</formula>
    </cfRule>
    <cfRule type="cellIs" dxfId="1" priority="41216" operator="equal">
      <formula>1</formula>
    </cfRule>
  </conditionalFormatting>
  <conditionalFormatting sqref="D18867:K18867">
    <cfRule type="cellIs" dxfId="0" priority="41217" operator="equal">
      <formula>0</formula>
    </cfRule>
    <cfRule type="cellIs" dxfId="1" priority="41218" operator="equal">
      <formula>1</formula>
    </cfRule>
  </conditionalFormatting>
  <conditionalFormatting sqref="D18868:K18868">
    <cfRule type="cellIs" dxfId="0" priority="41219" operator="equal">
      <formula>0</formula>
    </cfRule>
    <cfRule type="cellIs" dxfId="1" priority="41220" operator="equal">
      <formula>1</formula>
    </cfRule>
  </conditionalFormatting>
  <conditionalFormatting sqref="D18869:K18869">
    <cfRule type="cellIs" dxfId="0" priority="41221" operator="equal">
      <formula>0</formula>
    </cfRule>
    <cfRule type="cellIs" dxfId="1" priority="41222" operator="equal">
      <formula>1</formula>
    </cfRule>
  </conditionalFormatting>
  <conditionalFormatting sqref="D1887">
    <cfRule type="colorScale" priority="3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70:K18870">
    <cfRule type="cellIs" dxfId="0" priority="41223" operator="equal">
      <formula>0</formula>
    </cfRule>
    <cfRule type="cellIs" dxfId="1" priority="41224" operator="equal">
      <formula>1</formula>
    </cfRule>
  </conditionalFormatting>
  <conditionalFormatting sqref="D18871:K18871">
    <cfRule type="cellIs" dxfId="0" priority="41225" operator="equal">
      <formula>0</formula>
    </cfRule>
    <cfRule type="cellIs" dxfId="1" priority="41226" operator="equal">
      <formula>1</formula>
    </cfRule>
  </conditionalFormatting>
  <conditionalFormatting sqref="D18872:K18872">
    <cfRule type="cellIs" dxfId="0" priority="41227" operator="equal">
      <formula>0</formula>
    </cfRule>
    <cfRule type="cellIs" dxfId="1" priority="41228" operator="equal">
      <formula>1</formula>
    </cfRule>
  </conditionalFormatting>
  <conditionalFormatting sqref="D18873:K18873">
    <cfRule type="cellIs" dxfId="0" priority="41229" operator="equal">
      <formula>0</formula>
    </cfRule>
    <cfRule type="cellIs" dxfId="1" priority="41230" operator="equal">
      <formula>1</formula>
    </cfRule>
  </conditionalFormatting>
  <conditionalFormatting sqref="D18874:K18874">
    <cfRule type="cellIs" dxfId="0" priority="41231" operator="equal">
      <formula>0</formula>
    </cfRule>
    <cfRule type="cellIs" dxfId="1" priority="41232" operator="equal">
      <formula>1</formula>
    </cfRule>
  </conditionalFormatting>
  <conditionalFormatting sqref="D18875:K18875">
    <cfRule type="cellIs" dxfId="0" priority="41233" operator="equal">
      <formula>0</formula>
    </cfRule>
    <cfRule type="cellIs" dxfId="1" priority="41234" operator="equal">
      <formula>1</formula>
    </cfRule>
  </conditionalFormatting>
  <conditionalFormatting sqref="D18876:K18876">
    <cfRule type="cellIs" dxfId="0" priority="41235" operator="equal">
      <formula>0</formula>
    </cfRule>
    <cfRule type="cellIs" dxfId="1" priority="41236" operator="equal">
      <formula>1</formula>
    </cfRule>
  </conditionalFormatting>
  <conditionalFormatting sqref="D18877:K18877">
    <cfRule type="cellIs" dxfId="0" priority="41237" operator="equal">
      <formula>0</formula>
    </cfRule>
    <cfRule type="cellIs" dxfId="1" priority="41238" operator="equal">
      <formula>1</formula>
    </cfRule>
  </conditionalFormatting>
  <conditionalFormatting sqref="D18878:K18878">
    <cfRule type="cellIs" dxfId="0" priority="41239" operator="equal">
      <formula>0</formula>
    </cfRule>
    <cfRule type="cellIs" dxfId="1" priority="41240" operator="equal">
      <formula>1</formula>
    </cfRule>
  </conditionalFormatting>
  <conditionalFormatting sqref="D18879">
    <cfRule type="colorScale" priority="41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82">
    <cfRule type="colorScale" priority="41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85:K18885">
    <cfRule type="cellIs" dxfId="0" priority="41257" operator="equal">
      <formula>0</formula>
    </cfRule>
    <cfRule type="cellIs" dxfId="1" priority="41258" operator="equal">
      <formula>1</formula>
    </cfRule>
  </conditionalFormatting>
  <conditionalFormatting sqref="D18886:K18886">
    <cfRule type="cellIs" dxfId="0" priority="41259" operator="equal">
      <formula>0</formula>
    </cfRule>
    <cfRule type="cellIs" dxfId="1" priority="41260" operator="equal">
      <formula>1</formula>
    </cfRule>
  </conditionalFormatting>
  <conditionalFormatting sqref="D18887:K18887">
    <cfRule type="cellIs" dxfId="0" priority="41261" operator="equal">
      <formula>0</formula>
    </cfRule>
    <cfRule type="cellIs" dxfId="1" priority="41262" operator="equal">
      <formula>1</formula>
    </cfRule>
  </conditionalFormatting>
  <conditionalFormatting sqref="D18888:K18888">
    <cfRule type="cellIs" dxfId="0" priority="41263" operator="equal">
      <formula>0</formula>
    </cfRule>
    <cfRule type="cellIs" dxfId="1" priority="41264" operator="equal">
      <formula>1</formula>
    </cfRule>
  </conditionalFormatting>
  <conditionalFormatting sqref="D18889:K18889">
    <cfRule type="cellIs" dxfId="0" priority="41265" operator="equal">
      <formula>0</formula>
    </cfRule>
    <cfRule type="cellIs" dxfId="1" priority="41266" operator="equal">
      <formula>1</formula>
    </cfRule>
  </conditionalFormatting>
  <conditionalFormatting sqref="D18890:K18890">
    <cfRule type="cellIs" dxfId="0" priority="41267" operator="equal">
      <formula>0</formula>
    </cfRule>
    <cfRule type="cellIs" dxfId="1" priority="41268" operator="equal">
      <formula>1</formula>
    </cfRule>
  </conditionalFormatting>
  <conditionalFormatting sqref="D18891:K18891">
    <cfRule type="cellIs" dxfId="0" priority="41269" operator="equal">
      <formula>0</formula>
    </cfRule>
    <cfRule type="cellIs" dxfId="1" priority="41270" operator="equal">
      <formula>1</formula>
    </cfRule>
  </conditionalFormatting>
  <conditionalFormatting sqref="D18892:K18892">
    <cfRule type="cellIs" dxfId="0" priority="41271" operator="equal">
      <formula>0</formula>
    </cfRule>
    <cfRule type="cellIs" dxfId="1" priority="41272" operator="equal">
      <formula>1</formula>
    </cfRule>
  </conditionalFormatting>
  <conditionalFormatting sqref="D18893:K18893">
    <cfRule type="cellIs" dxfId="0" priority="41273" operator="equal">
      <formula>0</formula>
    </cfRule>
    <cfRule type="cellIs" dxfId="1" priority="41274" operator="equal">
      <formula>1</formula>
    </cfRule>
  </conditionalFormatting>
  <conditionalFormatting sqref="D18894:K18894">
    <cfRule type="cellIs" dxfId="0" priority="41275" operator="equal">
      <formula>0</formula>
    </cfRule>
    <cfRule type="cellIs" dxfId="1" priority="41276" operator="equal">
      <formula>1</formula>
    </cfRule>
  </conditionalFormatting>
  <conditionalFormatting sqref="D18895:K18895">
    <cfRule type="cellIs" dxfId="0" priority="41277" operator="equal">
      <formula>0</formula>
    </cfRule>
    <cfRule type="cellIs" dxfId="1" priority="41278" operator="equal">
      <formula>1</formula>
    </cfRule>
  </conditionalFormatting>
  <conditionalFormatting sqref="D18896:K18896">
    <cfRule type="cellIs" dxfId="0" priority="41279" operator="equal">
      <formula>0</formula>
    </cfRule>
    <cfRule type="cellIs" dxfId="1" priority="41280" operator="equal">
      <formula>1</formula>
    </cfRule>
  </conditionalFormatting>
  <conditionalFormatting sqref="D18897:K18897">
    <cfRule type="cellIs" dxfId="0" priority="41281" operator="equal">
      <formula>0</formula>
    </cfRule>
    <cfRule type="cellIs" dxfId="1" priority="41282" operator="equal">
      <formula>1</formula>
    </cfRule>
  </conditionalFormatting>
  <conditionalFormatting sqref="D18898">
    <cfRule type="colorScale" priority="41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:K188">
    <cfRule type="cellIs" dxfId="0" priority="361" operator="equal">
      <formula>0</formula>
    </cfRule>
    <cfRule type="cellIs" dxfId="1" priority="362" operator="equal">
      <formula>1</formula>
    </cfRule>
  </conditionalFormatting>
  <conditionalFormatting sqref="D18901:K18901">
    <cfRule type="cellIs" dxfId="0" priority="41291" operator="equal">
      <formula>0</formula>
    </cfRule>
    <cfRule type="cellIs" dxfId="1" priority="41292" operator="equal">
      <formula>1</formula>
    </cfRule>
  </conditionalFormatting>
  <conditionalFormatting sqref="D18902:K18902">
    <cfRule type="cellIs" dxfId="0" priority="41293" operator="equal">
      <formula>0</formula>
    </cfRule>
    <cfRule type="cellIs" dxfId="1" priority="41294" operator="equal">
      <formula>1</formula>
    </cfRule>
  </conditionalFormatting>
  <conditionalFormatting sqref="D18903">
    <cfRule type="colorScale" priority="41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06">
    <cfRule type="colorScale" priority="41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09:K18909">
    <cfRule type="cellIs" dxfId="0" priority="41311" operator="equal">
      <formula>0</formula>
    </cfRule>
    <cfRule type="cellIs" dxfId="1" priority="41312" operator="equal">
      <formula>1</formula>
    </cfRule>
  </conditionalFormatting>
  <conditionalFormatting sqref="D1890:K1890">
    <cfRule type="cellIs" dxfId="0" priority="3977" operator="equal">
      <formula>0</formula>
    </cfRule>
    <cfRule type="cellIs" dxfId="1" priority="3978" operator="equal">
      <formula>1</formula>
    </cfRule>
  </conditionalFormatting>
  <conditionalFormatting sqref="D1891">
    <cfRule type="colorScale" priority="4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10:K18910">
    <cfRule type="cellIs" dxfId="0" priority="41313" operator="equal">
      <formula>0</formula>
    </cfRule>
    <cfRule type="cellIs" dxfId="1" priority="41314" operator="equal">
      <formula>1</formula>
    </cfRule>
  </conditionalFormatting>
  <conditionalFormatting sqref="D18911:K18911">
    <cfRule type="cellIs" dxfId="0" priority="41315" operator="equal">
      <formula>0</formula>
    </cfRule>
    <cfRule type="cellIs" dxfId="1" priority="41316" operator="equal">
      <formula>1</formula>
    </cfRule>
  </conditionalFormatting>
  <conditionalFormatting sqref="D18912:K18912">
    <cfRule type="cellIs" dxfId="0" priority="41317" operator="equal">
      <formula>0</formula>
    </cfRule>
    <cfRule type="cellIs" dxfId="1" priority="41318" operator="equal">
      <formula>1</formula>
    </cfRule>
  </conditionalFormatting>
  <conditionalFormatting sqref="D18913:K18913">
    <cfRule type="cellIs" dxfId="0" priority="41319" operator="equal">
      <formula>0</formula>
    </cfRule>
    <cfRule type="cellIs" dxfId="1" priority="41320" operator="equal">
      <formula>1</formula>
    </cfRule>
  </conditionalFormatting>
  <conditionalFormatting sqref="D18914:K18914">
    <cfRule type="cellIs" dxfId="0" priority="41321" operator="equal">
      <formula>0</formula>
    </cfRule>
    <cfRule type="cellIs" dxfId="1" priority="41322" operator="equal">
      <formula>1</formula>
    </cfRule>
  </conditionalFormatting>
  <conditionalFormatting sqref="D18915:K18915">
    <cfRule type="cellIs" dxfId="0" priority="41323" operator="equal">
      <formula>0</formula>
    </cfRule>
    <cfRule type="cellIs" dxfId="1" priority="41324" operator="equal">
      <formula>1</formula>
    </cfRule>
  </conditionalFormatting>
  <conditionalFormatting sqref="D18916:K18916">
    <cfRule type="cellIs" dxfId="0" priority="41325" operator="equal">
      <formula>0</formula>
    </cfRule>
    <cfRule type="cellIs" dxfId="1" priority="41326" operator="equal">
      <formula>1</formula>
    </cfRule>
  </conditionalFormatting>
  <conditionalFormatting sqref="D18917:K18917">
    <cfRule type="cellIs" dxfId="0" priority="41327" operator="equal">
      <formula>0</formula>
    </cfRule>
    <cfRule type="cellIs" dxfId="1" priority="41328" operator="equal">
      <formula>1</formula>
    </cfRule>
  </conditionalFormatting>
  <conditionalFormatting sqref="D18918:K18918">
    <cfRule type="cellIs" dxfId="0" priority="41329" operator="equal">
      <formula>0</formula>
    </cfRule>
    <cfRule type="cellIs" dxfId="1" priority="41330" operator="equal">
      <formula>1</formula>
    </cfRule>
  </conditionalFormatting>
  <conditionalFormatting sqref="D18919">
    <cfRule type="colorScale" priority="41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22:K18922">
    <cfRule type="cellIs" dxfId="0" priority="41339" operator="equal">
      <formula>0</formula>
    </cfRule>
    <cfRule type="cellIs" dxfId="1" priority="41340" operator="equal">
      <formula>1</formula>
    </cfRule>
  </conditionalFormatting>
  <conditionalFormatting sqref="D18923:K18923">
    <cfRule type="cellIs" dxfId="0" priority="41341" operator="equal">
      <formula>0</formula>
    </cfRule>
    <cfRule type="cellIs" dxfId="1" priority="41342" operator="equal">
      <formula>1</formula>
    </cfRule>
  </conditionalFormatting>
  <conditionalFormatting sqref="D18924:K18924">
    <cfRule type="cellIs" dxfId="0" priority="41343" operator="equal">
      <formula>0</formula>
    </cfRule>
    <cfRule type="cellIs" dxfId="1" priority="41344" operator="equal">
      <formula>1</formula>
    </cfRule>
  </conditionalFormatting>
  <conditionalFormatting sqref="D18925:K18925">
    <cfRule type="cellIs" dxfId="0" priority="41345" operator="equal">
      <formula>0</formula>
    </cfRule>
    <cfRule type="cellIs" dxfId="1" priority="41346" operator="equal">
      <formula>1</formula>
    </cfRule>
  </conditionalFormatting>
  <conditionalFormatting sqref="D18926:K18926">
    <cfRule type="cellIs" dxfId="0" priority="41347" operator="equal">
      <formula>0</formula>
    </cfRule>
    <cfRule type="cellIs" dxfId="1" priority="41348" operator="equal">
      <formula>1</formula>
    </cfRule>
  </conditionalFormatting>
  <conditionalFormatting sqref="D18927:K18927">
    <cfRule type="cellIs" dxfId="0" priority="41349" operator="equal">
      <formula>0</formula>
    </cfRule>
    <cfRule type="cellIs" dxfId="1" priority="41350" operator="equal">
      <formula>1</formula>
    </cfRule>
  </conditionalFormatting>
  <conditionalFormatting sqref="D18928:K18928">
    <cfRule type="cellIs" dxfId="0" priority="41351" operator="equal">
      <formula>0</formula>
    </cfRule>
    <cfRule type="cellIs" dxfId="1" priority="41352" operator="equal">
      <formula>1</formula>
    </cfRule>
  </conditionalFormatting>
  <conditionalFormatting sqref="D18929:K18929">
    <cfRule type="cellIs" dxfId="0" priority="41353" operator="equal">
      <formula>0</formula>
    </cfRule>
    <cfRule type="cellIs" dxfId="1" priority="41354" operator="equal">
      <formula>1</formula>
    </cfRule>
  </conditionalFormatting>
  <conditionalFormatting sqref="D18930:K18930">
    <cfRule type="cellIs" dxfId="0" priority="41355" operator="equal">
      <formula>0</formula>
    </cfRule>
    <cfRule type="cellIs" dxfId="1" priority="41356" operator="equal">
      <formula>1</formula>
    </cfRule>
  </conditionalFormatting>
  <conditionalFormatting sqref="D18931:K18931">
    <cfRule type="cellIs" dxfId="0" priority="41357" operator="equal">
      <formula>0</formula>
    </cfRule>
    <cfRule type="cellIs" dxfId="1" priority="41358" operator="equal">
      <formula>1</formula>
    </cfRule>
  </conditionalFormatting>
  <conditionalFormatting sqref="D18932:K18932">
    <cfRule type="cellIs" dxfId="0" priority="41359" operator="equal">
      <formula>0</formula>
    </cfRule>
    <cfRule type="cellIs" dxfId="1" priority="41360" operator="equal">
      <formula>1</formula>
    </cfRule>
  </conditionalFormatting>
  <conditionalFormatting sqref="D18933:K18933">
    <cfRule type="cellIs" dxfId="0" priority="41361" operator="equal">
      <formula>0</formula>
    </cfRule>
    <cfRule type="cellIs" dxfId="1" priority="41362" operator="equal">
      <formula>1</formula>
    </cfRule>
  </conditionalFormatting>
  <conditionalFormatting sqref="D18934:K18934">
    <cfRule type="cellIs" dxfId="0" priority="41363" operator="equal">
      <formula>0</formula>
    </cfRule>
    <cfRule type="cellIs" dxfId="1" priority="41364" operator="equal">
      <formula>1</formula>
    </cfRule>
  </conditionalFormatting>
  <conditionalFormatting sqref="D18935:K18935">
    <cfRule type="cellIs" dxfId="0" priority="41365" operator="equal">
      <formula>0</formula>
    </cfRule>
    <cfRule type="cellIs" dxfId="1" priority="41366" operator="equal">
      <formula>1</formula>
    </cfRule>
  </conditionalFormatting>
  <conditionalFormatting sqref="D18936:K18936">
    <cfRule type="cellIs" dxfId="0" priority="41367" operator="equal">
      <formula>0</formula>
    </cfRule>
    <cfRule type="cellIs" dxfId="1" priority="41368" operator="equal">
      <formula>1</formula>
    </cfRule>
  </conditionalFormatting>
  <conditionalFormatting sqref="D18937:K18937">
    <cfRule type="cellIs" dxfId="0" priority="41369" operator="equal">
      <formula>0</formula>
    </cfRule>
    <cfRule type="cellIs" dxfId="1" priority="41370" operator="equal">
      <formula>1</formula>
    </cfRule>
  </conditionalFormatting>
  <conditionalFormatting sqref="D18938">
    <cfRule type="colorScale" priority="41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41">
    <cfRule type="colorScale" priority="41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44:K18944">
    <cfRule type="cellIs" dxfId="0" priority="41387" operator="equal">
      <formula>0</formula>
    </cfRule>
    <cfRule type="cellIs" dxfId="1" priority="41388" operator="equal">
      <formula>1</formula>
    </cfRule>
  </conditionalFormatting>
  <conditionalFormatting sqref="D18945:K18945">
    <cfRule type="cellIs" dxfId="0" priority="41389" operator="equal">
      <formula>0</formula>
    </cfRule>
    <cfRule type="cellIs" dxfId="1" priority="41390" operator="equal">
      <formula>1</formula>
    </cfRule>
  </conditionalFormatting>
  <conditionalFormatting sqref="D18946:K18946">
    <cfRule type="cellIs" dxfId="0" priority="41391" operator="equal">
      <formula>0</formula>
    </cfRule>
    <cfRule type="cellIs" dxfId="1" priority="41392" operator="equal">
      <formula>1</formula>
    </cfRule>
  </conditionalFormatting>
  <conditionalFormatting sqref="D18947:K18947">
    <cfRule type="cellIs" dxfId="0" priority="41393" operator="equal">
      <formula>0</formula>
    </cfRule>
    <cfRule type="cellIs" dxfId="1" priority="41394" operator="equal">
      <formula>1</formula>
    </cfRule>
  </conditionalFormatting>
  <conditionalFormatting sqref="D18948:K18948">
    <cfRule type="cellIs" dxfId="0" priority="41395" operator="equal">
      <formula>0</formula>
    </cfRule>
    <cfRule type="cellIs" dxfId="1" priority="41396" operator="equal">
      <formula>1</formula>
    </cfRule>
  </conditionalFormatting>
  <conditionalFormatting sqref="D18949:K18949">
    <cfRule type="cellIs" dxfId="0" priority="41397" operator="equal">
      <formula>0</formula>
    </cfRule>
    <cfRule type="cellIs" dxfId="1" priority="41398" operator="equal">
      <formula>1</formula>
    </cfRule>
  </conditionalFormatting>
  <conditionalFormatting sqref="D1894:K1894">
    <cfRule type="cellIs" dxfId="0" priority="3987" operator="equal">
      <formula>0</formula>
    </cfRule>
    <cfRule type="cellIs" dxfId="1" priority="3988" operator="equal">
      <formula>1</formula>
    </cfRule>
  </conditionalFormatting>
  <conditionalFormatting sqref="D18950:K18950">
    <cfRule type="cellIs" dxfId="0" priority="41399" operator="equal">
      <formula>0</formula>
    </cfRule>
    <cfRule type="cellIs" dxfId="1" priority="41400" operator="equal">
      <formula>1</formula>
    </cfRule>
  </conditionalFormatting>
  <conditionalFormatting sqref="D18951:K18951">
    <cfRule type="cellIs" dxfId="0" priority="41401" operator="equal">
      <formula>0</formula>
    </cfRule>
    <cfRule type="cellIs" dxfId="1" priority="41402" operator="equal">
      <formula>1</formula>
    </cfRule>
  </conditionalFormatting>
  <conditionalFormatting sqref="D18952:K18952">
    <cfRule type="cellIs" dxfId="0" priority="41403" operator="equal">
      <formula>0</formula>
    </cfRule>
    <cfRule type="cellIs" dxfId="1" priority="41404" operator="equal">
      <formula>1</formula>
    </cfRule>
  </conditionalFormatting>
  <conditionalFormatting sqref="D18953:K18953">
    <cfRule type="cellIs" dxfId="0" priority="41405" operator="equal">
      <formula>0</formula>
    </cfRule>
    <cfRule type="cellIs" dxfId="1" priority="41406" operator="equal">
      <formula>1</formula>
    </cfRule>
  </conditionalFormatting>
  <conditionalFormatting sqref="D18954:K18954">
    <cfRule type="cellIs" dxfId="0" priority="41407" operator="equal">
      <formula>0</formula>
    </cfRule>
    <cfRule type="cellIs" dxfId="1" priority="41408" operator="equal">
      <formula>1</formula>
    </cfRule>
  </conditionalFormatting>
  <conditionalFormatting sqref="D18955:K18955">
    <cfRule type="cellIs" dxfId="0" priority="41409" operator="equal">
      <formula>0</formula>
    </cfRule>
    <cfRule type="cellIs" dxfId="1" priority="41410" operator="equal">
      <formula>1</formula>
    </cfRule>
  </conditionalFormatting>
  <conditionalFormatting sqref="D18956:K18956">
    <cfRule type="cellIs" dxfId="0" priority="41411" operator="equal">
      <formula>0</formula>
    </cfRule>
    <cfRule type="cellIs" dxfId="1" priority="41412" operator="equal">
      <formula>1</formula>
    </cfRule>
  </conditionalFormatting>
  <conditionalFormatting sqref="D18957:K18957">
    <cfRule type="cellIs" dxfId="0" priority="41413" operator="equal">
      <formula>0</formula>
    </cfRule>
    <cfRule type="cellIs" dxfId="1" priority="41414" operator="equal">
      <formula>1</formula>
    </cfRule>
  </conditionalFormatting>
  <conditionalFormatting sqref="D18958">
    <cfRule type="colorScale" priority="41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5:K1895">
    <cfRule type="cellIs" dxfId="0" priority="3989" operator="equal">
      <formula>0</formula>
    </cfRule>
    <cfRule type="cellIs" dxfId="1" priority="3990" operator="equal">
      <formula>1</formula>
    </cfRule>
  </conditionalFormatting>
  <conditionalFormatting sqref="D18961:K18961">
    <cfRule type="cellIs" dxfId="0" priority="41423" operator="equal">
      <formula>0</formula>
    </cfRule>
    <cfRule type="cellIs" dxfId="1" priority="41424" operator="equal">
      <formula>1</formula>
    </cfRule>
  </conditionalFormatting>
  <conditionalFormatting sqref="D18962:K18962">
    <cfRule type="cellIs" dxfId="0" priority="41425" operator="equal">
      <formula>0</formula>
    </cfRule>
    <cfRule type="cellIs" dxfId="1" priority="41426" operator="equal">
      <formula>1</formula>
    </cfRule>
  </conditionalFormatting>
  <conditionalFormatting sqref="D18963:K18963">
    <cfRule type="cellIs" dxfId="0" priority="41427" operator="equal">
      <formula>0</formula>
    </cfRule>
    <cfRule type="cellIs" dxfId="1" priority="41428" operator="equal">
      <formula>1</formula>
    </cfRule>
  </conditionalFormatting>
  <conditionalFormatting sqref="D18964:K18964">
    <cfRule type="cellIs" dxfId="0" priority="41429" operator="equal">
      <formula>0</formula>
    </cfRule>
    <cfRule type="cellIs" dxfId="1" priority="41430" operator="equal">
      <formula>1</formula>
    </cfRule>
  </conditionalFormatting>
  <conditionalFormatting sqref="D18965:K18965">
    <cfRule type="cellIs" dxfId="0" priority="41431" operator="equal">
      <formula>0</formula>
    </cfRule>
    <cfRule type="cellIs" dxfId="1" priority="41432" operator="equal">
      <formula>1</formula>
    </cfRule>
  </conditionalFormatting>
  <conditionalFormatting sqref="D18966:K18966">
    <cfRule type="cellIs" dxfId="0" priority="41433" operator="equal">
      <formula>0</formula>
    </cfRule>
    <cfRule type="cellIs" dxfId="1" priority="41434" operator="equal">
      <formula>1</formula>
    </cfRule>
  </conditionalFormatting>
  <conditionalFormatting sqref="D18967:K18967">
    <cfRule type="cellIs" dxfId="0" priority="41435" operator="equal">
      <formula>0</formula>
    </cfRule>
    <cfRule type="cellIs" dxfId="1" priority="41436" operator="equal">
      <formula>1</formula>
    </cfRule>
  </conditionalFormatting>
  <conditionalFormatting sqref="D18968:K18968">
    <cfRule type="cellIs" dxfId="0" priority="41437" operator="equal">
      <formula>0</formula>
    </cfRule>
    <cfRule type="cellIs" dxfId="1" priority="41438" operator="equal">
      <formula>1</formula>
    </cfRule>
  </conditionalFormatting>
  <conditionalFormatting sqref="D18969:K18969">
    <cfRule type="cellIs" dxfId="0" priority="41439" operator="equal">
      <formula>0</formula>
    </cfRule>
    <cfRule type="cellIs" dxfId="1" priority="41440" operator="equal">
      <formula>1</formula>
    </cfRule>
  </conditionalFormatting>
  <conditionalFormatting sqref="D1896:K1896">
    <cfRule type="cellIs" dxfId="0" priority="3991" operator="equal">
      <formula>0</formula>
    </cfRule>
    <cfRule type="cellIs" dxfId="1" priority="3992" operator="equal">
      <formula>1</formula>
    </cfRule>
  </conditionalFormatting>
  <conditionalFormatting sqref="D18970:K18970">
    <cfRule type="cellIs" dxfId="0" priority="41441" operator="equal">
      <formula>0</formula>
    </cfRule>
    <cfRule type="cellIs" dxfId="1" priority="41442" operator="equal">
      <formula>1</formula>
    </cfRule>
  </conditionalFormatting>
  <conditionalFormatting sqref="D18971:K18971">
    <cfRule type="cellIs" dxfId="0" priority="41443" operator="equal">
      <formula>0</formula>
    </cfRule>
    <cfRule type="cellIs" dxfId="1" priority="41444" operator="equal">
      <formula>1</formula>
    </cfRule>
  </conditionalFormatting>
  <conditionalFormatting sqref="D18972">
    <cfRule type="colorScale" priority="41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75">
    <cfRule type="colorScale" priority="41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78:K18978">
    <cfRule type="cellIs" dxfId="0" priority="41461" operator="equal">
      <formula>0</formula>
    </cfRule>
    <cfRule type="cellIs" dxfId="1" priority="41462" operator="equal">
      <formula>1</formula>
    </cfRule>
  </conditionalFormatting>
  <conditionalFormatting sqref="D18979:K18979">
    <cfRule type="cellIs" dxfId="0" priority="41463" operator="equal">
      <formula>0</formula>
    </cfRule>
    <cfRule type="cellIs" dxfId="1" priority="41464" operator="equal">
      <formula>1</formula>
    </cfRule>
  </conditionalFormatting>
  <conditionalFormatting sqref="D1897:K1897">
    <cfRule type="cellIs" dxfId="0" priority="3993" operator="equal">
      <formula>0</formula>
    </cfRule>
    <cfRule type="cellIs" dxfId="1" priority="3994" operator="equal">
      <formula>1</formula>
    </cfRule>
  </conditionalFormatting>
  <conditionalFormatting sqref="D18980:K18980">
    <cfRule type="cellIs" dxfId="0" priority="41465" operator="equal">
      <formula>0</formula>
    </cfRule>
    <cfRule type="cellIs" dxfId="1" priority="41466" operator="equal">
      <formula>1</formula>
    </cfRule>
  </conditionalFormatting>
  <conditionalFormatting sqref="D18981:K18981">
    <cfRule type="cellIs" dxfId="0" priority="41467" operator="equal">
      <formula>0</formula>
    </cfRule>
    <cfRule type="cellIs" dxfId="1" priority="41468" operator="equal">
      <formula>1</formula>
    </cfRule>
  </conditionalFormatting>
  <conditionalFormatting sqref="D18982:K18982">
    <cfRule type="cellIs" dxfId="0" priority="41469" operator="equal">
      <formula>0</formula>
    </cfRule>
    <cfRule type="cellIs" dxfId="1" priority="41470" operator="equal">
      <formula>1</formula>
    </cfRule>
  </conditionalFormatting>
  <conditionalFormatting sqref="D18983:K18983">
    <cfRule type="cellIs" dxfId="0" priority="41471" operator="equal">
      <formula>0</formula>
    </cfRule>
    <cfRule type="cellIs" dxfId="1" priority="41472" operator="equal">
      <formula>1</formula>
    </cfRule>
  </conditionalFormatting>
  <conditionalFormatting sqref="D18984:K18984">
    <cfRule type="cellIs" dxfId="0" priority="41473" operator="equal">
      <formula>0</formula>
    </cfRule>
    <cfRule type="cellIs" dxfId="1" priority="41474" operator="equal">
      <formula>1</formula>
    </cfRule>
  </conditionalFormatting>
  <conditionalFormatting sqref="D18985">
    <cfRule type="colorScale" priority="41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88">
    <cfRule type="colorScale" priority="41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8:K1898">
    <cfRule type="cellIs" dxfId="0" priority="3995" operator="equal">
      <formula>0</formula>
    </cfRule>
    <cfRule type="cellIs" dxfId="1" priority="3996" operator="equal">
      <formula>1</formula>
    </cfRule>
  </conditionalFormatting>
  <conditionalFormatting sqref="D18991:K18991">
    <cfRule type="cellIs" dxfId="0" priority="41491" operator="equal">
      <formula>0</formula>
    </cfRule>
    <cfRule type="cellIs" dxfId="1" priority="41492" operator="equal">
      <formula>1</formula>
    </cfRule>
  </conditionalFormatting>
  <conditionalFormatting sqref="D18992:K18992">
    <cfRule type="cellIs" dxfId="0" priority="41493" operator="equal">
      <formula>0</formula>
    </cfRule>
    <cfRule type="cellIs" dxfId="1" priority="41494" operator="equal">
      <formula>1</formula>
    </cfRule>
  </conditionalFormatting>
  <conditionalFormatting sqref="D18993:K18993">
    <cfRule type="cellIs" dxfId="0" priority="41495" operator="equal">
      <formula>0</formula>
    </cfRule>
    <cfRule type="cellIs" dxfId="1" priority="41496" operator="equal">
      <formula>1</formula>
    </cfRule>
  </conditionalFormatting>
  <conditionalFormatting sqref="D18994:K18994">
    <cfRule type="cellIs" dxfId="0" priority="41497" operator="equal">
      <formula>0</formula>
    </cfRule>
    <cfRule type="cellIs" dxfId="1" priority="41498" operator="equal">
      <formula>1</formula>
    </cfRule>
  </conditionalFormatting>
  <conditionalFormatting sqref="D18995:K18995">
    <cfRule type="cellIs" dxfId="0" priority="41499" operator="equal">
      <formula>0</formula>
    </cfRule>
    <cfRule type="cellIs" dxfId="1" priority="41500" operator="equal">
      <formula>1</formula>
    </cfRule>
  </conditionalFormatting>
  <conditionalFormatting sqref="D18996:K18996">
    <cfRule type="cellIs" dxfId="0" priority="41501" operator="equal">
      <formula>0</formula>
    </cfRule>
    <cfRule type="cellIs" dxfId="1" priority="41502" operator="equal">
      <formula>1</formula>
    </cfRule>
  </conditionalFormatting>
  <conditionalFormatting sqref="D18997">
    <cfRule type="colorScale" priority="41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9:K1899">
    <cfRule type="cellIs" dxfId="0" priority="3997" operator="equal">
      <formula>0</formula>
    </cfRule>
    <cfRule type="cellIs" dxfId="1" priority="3998" operator="equal">
      <formula>1</formula>
    </cfRule>
  </conditionalFormatting>
  <conditionalFormatting sqref="D189:K189">
    <cfRule type="cellIs" dxfId="0" priority="363" operator="equal">
      <formula>0</formula>
    </cfRule>
    <cfRule type="cellIs" dxfId="1" priority="364" operator="equal">
      <formula>1</formula>
    </cfRule>
  </conditionalFormatting>
  <conditionalFormatting sqref="D18:K18">
    <cfRule type="cellIs" dxfId="0" priority="9" operator="equal">
      <formula>0</formula>
    </cfRule>
    <cfRule type="cellIs" dxfId="1" priority="10" operator="equal">
      <formula>1</formula>
    </cfRule>
  </conditionalFormatting>
  <conditionalFormatting sqref="D19000">
    <cfRule type="colorScale" priority="41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03:K19003">
    <cfRule type="cellIs" dxfId="0" priority="41519" operator="equal">
      <formula>0</formula>
    </cfRule>
    <cfRule type="cellIs" dxfId="1" priority="41520" operator="equal">
      <formula>1</formula>
    </cfRule>
  </conditionalFormatting>
  <conditionalFormatting sqref="D19004:K19004">
    <cfRule type="cellIs" dxfId="0" priority="41521" operator="equal">
      <formula>0</formula>
    </cfRule>
    <cfRule type="cellIs" dxfId="1" priority="41522" operator="equal">
      <formula>1</formula>
    </cfRule>
  </conditionalFormatting>
  <conditionalFormatting sqref="D19005">
    <cfRule type="colorScale" priority="41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08">
    <cfRule type="colorScale" priority="41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0:K1900">
    <cfRule type="cellIs" dxfId="0" priority="3999" operator="equal">
      <formula>0</formula>
    </cfRule>
    <cfRule type="cellIs" dxfId="1" priority="4000" operator="equal">
      <formula>1</formula>
    </cfRule>
  </conditionalFormatting>
  <conditionalFormatting sqref="D19011:K19011">
    <cfRule type="cellIs" dxfId="0" priority="41539" operator="equal">
      <formula>0</formula>
    </cfRule>
    <cfRule type="cellIs" dxfId="1" priority="41540" operator="equal">
      <formula>1</formula>
    </cfRule>
  </conditionalFormatting>
  <conditionalFormatting sqref="D19012:K19012">
    <cfRule type="cellIs" dxfId="0" priority="41541" operator="equal">
      <formula>0</formula>
    </cfRule>
    <cfRule type="cellIs" dxfId="1" priority="41542" operator="equal">
      <formula>1</formula>
    </cfRule>
  </conditionalFormatting>
  <conditionalFormatting sqref="D19013:K19013">
    <cfRule type="cellIs" dxfId="0" priority="41543" operator="equal">
      <formula>0</formula>
    </cfRule>
    <cfRule type="cellIs" dxfId="1" priority="41544" operator="equal">
      <formula>1</formula>
    </cfRule>
  </conditionalFormatting>
  <conditionalFormatting sqref="D19014:K19014">
    <cfRule type="cellIs" dxfId="0" priority="41545" operator="equal">
      <formula>0</formula>
    </cfRule>
    <cfRule type="cellIs" dxfId="1" priority="41546" operator="equal">
      <formula>1</formula>
    </cfRule>
  </conditionalFormatting>
  <conditionalFormatting sqref="D19015">
    <cfRule type="colorScale" priority="41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18">
    <cfRule type="colorScale" priority="41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1:K1901">
    <cfRule type="cellIs" dxfId="0" priority="4001" operator="equal">
      <formula>0</formula>
    </cfRule>
    <cfRule type="cellIs" dxfId="1" priority="4002" operator="equal">
      <formula>1</formula>
    </cfRule>
  </conditionalFormatting>
  <conditionalFormatting sqref="D19021:K19021">
    <cfRule type="cellIs" dxfId="0" priority="41563" operator="equal">
      <formula>0</formula>
    </cfRule>
    <cfRule type="cellIs" dxfId="1" priority="41564" operator="equal">
      <formula>1</formula>
    </cfRule>
  </conditionalFormatting>
  <conditionalFormatting sqref="D19022:K19022">
    <cfRule type="cellIs" dxfId="0" priority="41565" operator="equal">
      <formula>0</formula>
    </cfRule>
    <cfRule type="cellIs" dxfId="1" priority="41566" operator="equal">
      <formula>1</formula>
    </cfRule>
  </conditionalFormatting>
  <conditionalFormatting sqref="D19023:K19023">
    <cfRule type="cellIs" dxfId="0" priority="41567" operator="equal">
      <formula>0</formula>
    </cfRule>
    <cfRule type="cellIs" dxfId="1" priority="41568" operator="equal">
      <formula>1</formula>
    </cfRule>
  </conditionalFormatting>
  <conditionalFormatting sqref="D19024:K19024">
    <cfRule type="cellIs" dxfId="0" priority="41569" operator="equal">
      <formula>0</formula>
    </cfRule>
    <cfRule type="cellIs" dxfId="1" priority="41570" operator="equal">
      <formula>1</formula>
    </cfRule>
  </conditionalFormatting>
  <conditionalFormatting sqref="D19025:K19025">
    <cfRule type="cellIs" dxfId="0" priority="41571" operator="equal">
      <formula>0</formula>
    </cfRule>
    <cfRule type="cellIs" dxfId="1" priority="41572" operator="equal">
      <formula>1</formula>
    </cfRule>
  </conditionalFormatting>
  <conditionalFormatting sqref="D19026:K19026">
    <cfRule type="cellIs" dxfId="0" priority="41573" operator="equal">
      <formula>0</formula>
    </cfRule>
    <cfRule type="cellIs" dxfId="1" priority="41574" operator="equal">
      <formula>1</formula>
    </cfRule>
  </conditionalFormatting>
  <conditionalFormatting sqref="D19027:K19027">
    <cfRule type="cellIs" dxfId="0" priority="41575" operator="equal">
      <formula>0</formula>
    </cfRule>
    <cfRule type="cellIs" dxfId="1" priority="41576" operator="equal">
      <formula>1</formula>
    </cfRule>
  </conditionalFormatting>
  <conditionalFormatting sqref="D19028:K19028">
    <cfRule type="cellIs" dxfId="0" priority="41577" operator="equal">
      <formula>0</formula>
    </cfRule>
    <cfRule type="cellIs" dxfId="1" priority="41578" operator="equal">
      <formula>1</formula>
    </cfRule>
  </conditionalFormatting>
  <conditionalFormatting sqref="D19029:K19029">
    <cfRule type="cellIs" dxfId="0" priority="41579" operator="equal">
      <formula>0</formula>
    </cfRule>
    <cfRule type="cellIs" dxfId="1" priority="41580" operator="equal">
      <formula>1</formula>
    </cfRule>
  </conditionalFormatting>
  <conditionalFormatting sqref="D1902:K1902">
    <cfRule type="cellIs" dxfId="0" priority="4003" operator="equal">
      <formula>0</formula>
    </cfRule>
    <cfRule type="cellIs" dxfId="1" priority="4004" operator="equal">
      <formula>1</formula>
    </cfRule>
  </conditionalFormatting>
  <conditionalFormatting sqref="D19030">
    <cfRule type="colorScale" priority="41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33">
    <cfRule type="colorScale" priority="41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36:K19036">
    <cfRule type="cellIs" dxfId="0" priority="41597" operator="equal">
      <formula>0</formula>
    </cfRule>
    <cfRule type="cellIs" dxfId="1" priority="41598" operator="equal">
      <formula>1</formula>
    </cfRule>
  </conditionalFormatting>
  <conditionalFormatting sqref="D19037:K19037">
    <cfRule type="cellIs" dxfId="0" priority="41599" operator="equal">
      <formula>0</formula>
    </cfRule>
    <cfRule type="cellIs" dxfId="1" priority="41600" operator="equal">
      <formula>1</formula>
    </cfRule>
  </conditionalFormatting>
  <conditionalFormatting sqref="D19038:K19038">
    <cfRule type="cellIs" dxfId="0" priority="41601" operator="equal">
      <formula>0</formula>
    </cfRule>
    <cfRule type="cellIs" dxfId="1" priority="41602" operator="equal">
      <formula>1</formula>
    </cfRule>
  </conditionalFormatting>
  <conditionalFormatting sqref="D19039:K19039">
    <cfRule type="cellIs" dxfId="0" priority="41603" operator="equal">
      <formula>0</formula>
    </cfRule>
    <cfRule type="cellIs" dxfId="1" priority="41604" operator="equal">
      <formula>1</formula>
    </cfRule>
  </conditionalFormatting>
  <conditionalFormatting sqref="D1903:K1903">
    <cfRule type="cellIs" dxfId="0" priority="4005" operator="equal">
      <formula>0</formula>
    </cfRule>
    <cfRule type="cellIs" dxfId="1" priority="4006" operator="equal">
      <formula>1</formula>
    </cfRule>
  </conditionalFormatting>
  <conditionalFormatting sqref="D19040:K19040">
    <cfRule type="cellIs" dxfId="0" priority="41605" operator="equal">
      <formula>0</formula>
    </cfRule>
    <cfRule type="cellIs" dxfId="1" priority="41606" operator="equal">
      <formula>1</formula>
    </cfRule>
  </conditionalFormatting>
  <conditionalFormatting sqref="D19041:K19041">
    <cfRule type="cellIs" dxfId="0" priority="41607" operator="equal">
      <formula>0</formula>
    </cfRule>
    <cfRule type="cellIs" dxfId="1" priority="41608" operator="equal">
      <formula>1</formula>
    </cfRule>
  </conditionalFormatting>
  <conditionalFormatting sqref="D19042:K19042">
    <cfRule type="cellIs" dxfId="0" priority="41609" operator="equal">
      <formula>0</formula>
    </cfRule>
    <cfRule type="cellIs" dxfId="1" priority="41610" operator="equal">
      <formula>1</formula>
    </cfRule>
  </conditionalFormatting>
  <conditionalFormatting sqref="D19043:K19043">
    <cfRule type="cellIs" dxfId="0" priority="41611" operator="equal">
      <formula>0</formula>
    </cfRule>
    <cfRule type="cellIs" dxfId="1" priority="41612" operator="equal">
      <formula>1</formula>
    </cfRule>
  </conditionalFormatting>
  <conditionalFormatting sqref="D19044">
    <cfRule type="colorScale" priority="41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47">
    <cfRule type="colorScale" priority="41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4:K1904">
    <cfRule type="cellIs" dxfId="0" priority="4007" operator="equal">
      <formula>0</formula>
    </cfRule>
    <cfRule type="cellIs" dxfId="1" priority="4008" operator="equal">
      <formula>1</formula>
    </cfRule>
  </conditionalFormatting>
  <conditionalFormatting sqref="D19050:K19050">
    <cfRule type="cellIs" dxfId="0" priority="41629" operator="equal">
      <formula>0</formula>
    </cfRule>
    <cfRule type="cellIs" dxfId="1" priority="41630" operator="equal">
      <formula>1</formula>
    </cfRule>
  </conditionalFormatting>
  <conditionalFormatting sqref="D19051:K19051">
    <cfRule type="cellIs" dxfId="0" priority="41631" operator="equal">
      <formula>0</formula>
    </cfRule>
    <cfRule type="cellIs" dxfId="1" priority="41632" operator="equal">
      <formula>1</formula>
    </cfRule>
  </conditionalFormatting>
  <conditionalFormatting sqref="D19052:K19052">
    <cfRule type="cellIs" dxfId="0" priority="41633" operator="equal">
      <formula>0</formula>
    </cfRule>
    <cfRule type="cellIs" dxfId="1" priority="41634" operator="equal">
      <formula>1</formula>
    </cfRule>
  </conditionalFormatting>
  <conditionalFormatting sqref="D19053:K19053">
    <cfRule type="cellIs" dxfId="0" priority="41635" operator="equal">
      <formula>0</formula>
    </cfRule>
    <cfRule type="cellIs" dxfId="1" priority="41636" operator="equal">
      <formula>1</formula>
    </cfRule>
  </conditionalFormatting>
  <conditionalFormatting sqref="D19054">
    <cfRule type="colorScale" priority="41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57">
    <cfRule type="colorScale" priority="41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5:K1905">
    <cfRule type="cellIs" dxfId="0" priority="4009" operator="equal">
      <formula>0</formula>
    </cfRule>
    <cfRule type="cellIs" dxfId="1" priority="4010" operator="equal">
      <formula>1</formula>
    </cfRule>
  </conditionalFormatting>
  <conditionalFormatting sqref="D19060:K19060">
    <cfRule type="cellIs" dxfId="0" priority="41653" operator="equal">
      <formula>0</formula>
    </cfRule>
    <cfRule type="cellIs" dxfId="1" priority="41654" operator="equal">
      <formula>1</formula>
    </cfRule>
  </conditionalFormatting>
  <conditionalFormatting sqref="D19061:K19061">
    <cfRule type="cellIs" dxfId="0" priority="41655" operator="equal">
      <formula>0</formula>
    </cfRule>
    <cfRule type="cellIs" dxfId="1" priority="41656" operator="equal">
      <formula>1</formula>
    </cfRule>
  </conditionalFormatting>
  <conditionalFormatting sqref="D19062:K19062">
    <cfRule type="cellIs" dxfId="0" priority="41657" operator="equal">
      <formula>0</formula>
    </cfRule>
    <cfRule type="cellIs" dxfId="1" priority="41658" operator="equal">
      <formula>1</formula>
    </cfRule>
  </conditionalFormatting>
  <conditionalFormatting sqref="D19063:K19063">
    <cfRule type="cellIs" dxfId="0" priority="41659" operator="equal">
      <formula>0</formula>
    </cfRule>
    <cfRule type="cellIs" dxfId="1" priority="41660" operator="equal">
      <formula>1</formula>
    </cfRule>
  </conditionalFormatting>
  <conditionalFormatting sqref="D19064:K19064">
    <cfRule type="cellIs" dxfId="0" priority="41661" operator="equal">
      <formula>0</formula>
    </cfRule>
    <cfRule type="cellIs" dxfId="1" priority="41662" operator="equal">
      <formula>1</formula>
    </cfRule>
  </conditionalFormatting>
  <conditionalFormatting sqref="D19065:K19065">
    <cfRule type="cellIs" dxfId="0" priority="41663" operator="equal">
      <formula>0</formula>
    </cfRule>
    <cfRule type="cellIs" dxfId="1" priority="41664" operator="equal">
      <formula>1</formula>
    </cfRule>
  </conditionalFormatting>
  <conditionalFormatting sqref="D19066:K19066">
    <cfRule type="cellIs" dxfId="0" priority="41665" operator="equal">
      <formula>0</formula>
    </cfRule>
    <cfRule type="cellIs" dxfId="1" priority="41666" operator="equal">
      <formula>1</formula>
    </cfRule>
  </conditionalFormatting>
  <conditionalFormatting sqref="D19067:K19067">
    <cfRule type="cellIs" dxfId="0" priority="41667" operator="equal">
      <formula>0</formula>
    </cfRule>
    <cfRule type="cellIs" dxfId="1" priority="41668" operator="equal">
      <formula>1</formula>
    </cfRule>
  </conditionalFormatting>
  <conditionalFormatting sqref="D19068:K19068">
    <cfRule type="cellIs" dxfId="0" priority="41669" operator="equal">
      <formula>0</formula>
    </cfRule>
    <cfRule type="cellIs" dxfId="1" priority="41670" operator="equal">
      <formula>1</formula>
    </cfRule>
  </conditionalFormatting>
  <conditionalFormatting sqref="D19069:K19069">
    <cfRule type="cellIs" dxfId="0" priority="41671" operator="equal">
      <formula>0</formula>
    </cfRule>
    <cfRule type="cellIs" dxfId="1" priority="41672" operator="equal">
      <formula>1</formula>
    </cfRule>
  </conditionalFormatting>
  <conditionalFormatting sqref="D1906:K1906">
    <cfRule type="cellIs" dxfId="0" priority="4011" operator="equal">
      <formula>0</formula>
    </cfRule>
    <cfRule type="cellIs" dxfId="1" priority="4012" operator="equal">
      <formula>1</formula>
    </cfRule>
  </conditionalFormatting>
  <conditionalFormatting sqref="D19070:K19070">
    <cfRule type="cellIs" dxfId="0" priority="41673" operator="equal">
      <formula>0</formula>
    </cfRule>
    <cfRule type="cellIs" dxfId="1" priority="41674" operator="equal">
      <formula>1</formula>
    </cfRule>
  </conditionalFormatting>
  <conditionalFormatting sqref="D19071:K19071">
    <cfRule type="cellIs" dxfId="0" priority="41675" operator="equal">
      <formula>0</formula>
    </cfRule>
    <cfRule type="cellIs" dxfId="1" priority="41676" operator="equal">
      <formula>1</formula>
    </cfRule>
  </conditionalFormatting>
  <conditionalFormatting sqref="D19072:K19072">
    <cfRule type="cellIs" dxfId="0" priority="41677" operator="equal">
      <formula>0</formula>
    </cfRule>
    <cfRule type="cellIs" dxfId="1" priority="41678" operator="equal">
      <formula>1</formula>
    </cfRule>
  </conditionalFormatting>
  <conditionalFormatting sqref="D19073:K19073">
    <cfRule type="cellIs" dxfId="0" priority="41679" operator="equal">
      <formula>0</formula>
    </cfRule>
    <cfRule type="cellIs" dxfId="1" priority="41680" operator="equal">
      <formula>1</formula>
    </cfRule>
  </conditionalFormatting>
  <conditionalFormatting sqref="D19074:K19074">
    <cfRule type="cellIs" dxfId="0" priority="41681" operator="equal">
      <formula>0</formula>
    </cfRule>
    <cfRule type="cellIs" dxfId="1" priority="41682" operator="equal">
      <formula>1</formula>
    </cfRule>
  </conditionalFormatting>
  <conditionalFormatting sqref="D19075">
    <cfRule type="colorScale" priority="41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78">
    <cfRule type="colorScale" priority="41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7:K1907">
    <cfRule type="cellIs" dxfId="0" priority="4013" operator="equal">
      <formula>0</formula>
    </cfRule>
    <cfRule type="cellIs" dxfId="1" priority="4014" operator="equal">
      <formula>1</formula>
    </cfRule>
  </conditionalFormatting>
  <conditionalFormatting sqref="D19081:K19081">
    <cfRule type="cellIs" dxfId="0" priority="41699" operator="equal">
      <formula>0</formula>
    </cfRule>
    <cfRule type="cellIs" dxfId="1" priority="41700" operator="equal">
      <formula>1</formula>
    </cfRule>
  </conditionalFormatting>
  <conditionalFormatting sqref="D19082:K19082">
    <cfRule type="cellIs" dxfId="0" priority="41701" operator="equal">
      <formula>0</formula>
    </cfRule>
    <cfRule type="cellIs" dxfId="1" priority="41702" operator="equal">
      <formula>1</formula>
    </cfRule>
  </conditionalFormatting>
  <conditionalFormatting sqref="D19083:K19083">
    <cfRule type="cellIs" dxfId="0" priority="41703" operator="equal">
      <formula>0</formula>
    </cfRule>
    <cfRule type="cellIs" dxfId="1" priority="41704" operator="equal">
      <formula>1</formula>
    </cfRule>
  </conditionalFormatting>
  <conditionalFormatting sqref="D19084:K19084">
    <cfRule type="cellIs" dxfId="0" priority="41705" operator="equal">
      <formula>0</formula>
    </cfRule>
    <cfRule type="cellIs" dxfId="1" priority="41706" operator="equal">
      <formula>1</formula>
    </cfRule>
  </conditionalFormatting>
  <conditionalFormatting sqref="D19085:K19085">
    <cfRule type="cellIs" dxfId="0" priority="41707" operator="equal">
      <formula>0</formula>
    </cfRule>
    <cfRule type="cellIs" dxfId="1" priority="41708" operator="equal">
      <formula>1</formula>
    </cfRule>
  </conditionalFormatting>
  <conditionalFormatting sqref="D19086:K19086">
    <cfRule type="cellIs" dxfId="0" priority="41709" operator="equal">
      <formula>0</formula>
    </cfRule>
    <cfRule type="cellIs" dxfId="1" priority="41710" operator="equal">
      <formula>1</formula>
    </cfRule>
  </conditionalFormatting>
  <conditionalFormatting sqref="D19087:K19087">
    <cfRule type="cellIs" dxfId="0" priority="41711" operator="equal">
      <formula>0</formula>
    </cfRule>
    <cfRule type="cellIs" dxfId="1" priority="41712" operator="equal">
      <formula>1</formula>
    </cfRule>
  </conditionalFormatting>
  <conditionalFormatting sqref="D19088:K19088">
    <cfRule type="cellIs" dxfId="0" priority="41713" operator="equal">
      <formula>0</formula>
    </cfRule>
    <cfRule type="cellIs" dxfId="1" priority="41714" operator="equal">
      <formula>1</formula>
    </cfRule>
  </conditionalFormatting>
  <conditionalFormatting sqref="D19089:K19089">
    <cfRule type="cellIs" dxfId="0" priority="41715" operator="equal">
      <formula>0</formula>
    </cfRule>
    <cfRule type="cellIs" dxfId="1" priority="41716" operator="equal">
      <formula>1</formula>
    </cfRule>
  </conditionalFormatting>
  <conditionalFormatting sqref="D1908:K1908">
    <cfRule type="cellIs" dxfId="0" priority="4015" operator="equal">
      <formula>0</formula>
    </cfRule>
    <cfRule type="cellIs" dxfId="1" priority="4016" operator="equal">
      <formula>1</formula>
    </cfRule>
  </conditionalFormatting>
  <conditionalFormatting sqref="D19090:K19090">
    <cfRule type="cellIs" dxfId="0" priority="41717" operator="equal">
      <formula>0</formula>
    </cfRule>
    <cfRule type="cellIs" dxfId="1" priority="41718" operator="equal">
      <formula>1</formula>
    </cfRule>
  </conditionalFormatting>
  <conditionalFormatting sqref="D19091:K19091">
    <cfRule type="cellIs" dxfId="0" priority="41719" operator="equal">
      <formula>0</formula>
    </cfRule>
    <cfRule type="cellIs" dxfId="1" priority="41720" operator="equal">
      <formula>1</formula>
    </cfRule>
  </conditionalFormatting>
  <conditionalFormatting sqref="D19092:K19092">
    <cfRule type="cellIs" dxfId="0" priority="41721" operator="equal">
      <formula>0</formula>
    </cfRule>
    <cfRule type="cellIs" dxfId="1" priority="41722" operator="equal">
      <formula>1</formula>
    </cfRule>
  </conditionalFormatting>
  <conditionalFormatting sqref="D19093">
    <cfRule type="colorScale" priority="41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96">
    <cfRule type="colorScale" priority="41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99:K19099">
    <cfRule type="cellIs" dxfId="0" priority="41739" operator="equal">
      <formula>0</formula>
    </cfRule>
    <cfRule type="cellIs" dxfId="1" priority="41740" operator="equal">
      <formula>1</formula>
    </cfRule>
  </conditionalFormatting>
  <conditionalFormatting sqref="D1909:K1909">
    <cfRule type="cellIs" dxfId="0" priority="4017" operator="equal">
      <formula>0</formula>
    </cfRule>
    <cfRule type="cellIs" dxfId="1" priority="4018" operator="equal">
      <formula>1</formula>
    </cfRule>
  </conditionalFormatting>
  <conditionalFormatting sqref="D190:K190">
    <cfRule type="cellIs" dxfId="0" priority="365" operator="equal">
      <formula>0</formula>
    </cfRule>
    <cfRule type="cellIs" dxfId="1" priority="366" operator="equal">
      <formula>1</formula>
    </cfRule>
  </conditionalFormatting>
  <conditionalFormatting sqref="D19100:K19100">
    <cfRule type="cellIs" dxfId="0" priority="41741" operator="equal">
      <formula>0</formula>
    </cfRule>
    <cfRule type="cellIs" dxfId="1" priority="41742" operator="equal">
      <formula>1</formula>
    </cfRule>
  </conditionalFormatting>
  <conditionalFormatting sqref="D19101:K19101">
    <cfRule type="cellIs" dxfId="0" priority="41743" operator="equal">
      <formula>0</formula>
    </cfRule>
    <cfRule type="cellIs" dxfId="1" priority="41744" operator="equal">
      <formula>1</formula>
    </cfRule>
  </conditionalFormatting>
  <conditionalFormatting sqref="D19102:K19102">
    <cfRule type="cellIs" dxfId="0" priority="41745" operator="equal">
      <formula>0</formula>
    </cfRule>
    <cfRule type="cellIs" dxfId="1" priority="41746" operator="equal">
      <formula>1</formula>
    </cfRule>
  </conditionalFormatting>
  <conditionalFormatting sqref="D19103:K19103">
    <cfRule type="cellIs" dxfId="0" priority="41747" operator="equal">
      <formula>0</formula>
    </cfRule>
    <cfRule type="cellIs" dxfId="1" priority="41748" operator="equal">
      <formula>1</formula>
    </cfRule>
  </conditionalFormatting>
  <conditionalFormatting sqref="D19104:K19104">
    <cfRule type="cellIs" dxfId="0" priority="41749" operator="equal">
      <formula>0</formula>
    </cfRule>
    <cfRule type="cellIs" dxfId="1" priority="41750" operator="equal">
      <formula>1</formula>
    </cfRule>
  </conditionalFormatting>
  <conditionalFormatting sqref="D19105:K19105">
    <cfRule type="cellIs" dxfId="0" priority="41751" operator="equal">
      <formula>0</formula>
    </cfRule>
    <cfRule type="cellIs" dxfId="1" priority="41752" operator="equal">
      <formula>1</formula>
    </cfRule>
  </conditionalFormatting>
  <conditionalFormatting sqref="D19106:K19106">
    <cfRule type="cellIs" dxfId="0" priority="41753" operator="equal">
      <formula>0</formula>
    </cfRule>
    <cfRule type="cellIs" dxfId="1" priority="41754" operator="equal">
      <formula>1</formula>
    </cfRule>
  </conditionalFormatting>
  <conditionalFormatting sqref="D19107:K19107">
    <cfRule type="cellIs" dxfId="0" priority="41755" operator="equal">
      <formula>0</formula>
    </cfRule>
    <cfRule type="cellIs" dxfId="1" priority="41756" operator="equal">
      <formula>1</formula>
    </cfRule>
  </conditionalFormatting>
  <conditionalFormatting sqref="D19108:K19108">
    <cfRule type="cellIs" dxfId="0" priority="41757" operator="equal">
      <formula>0</formula>
    </cfRule>
    <cfRule type="cellIs" dxfId="1" priority="41758" operator="equal">
      <formula>1</formula>
    </cfRule>
  </conditionalFormatting>
  <conditionalFormatting sqref="D19109">
    <cfRule type="colorScale" priority="41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0:K1910">
    <cfRule type="cellIs" dxfId="0" priority="4019" operator="equal">
      <formula>0</formula>
    </cfRule>
    <cfRule type="cellIs" dxfId="1" priority="4020" operator="equal">
      <formula>1</formula>
    </cfRule>
  </conditionalFormatting>
  <conditionalFormatting sqref="D19112:K19112">
    <cfRule type="cellIs" dxfId="0" priority="41767" operator="equal">
      <formula>0</formula>
    </cfRule>
    <cfRule type="cellIs" dxfId="1" priority="41768" operator="equal">
      <formula>1</formula>
    </cfRule>
  </conditionalFormatting>
  <conditionalFormatting sqref="D19113:K19113">
    <cfRule type="cellIs" dxfId="0" priority="41769" operator="equal">
      <formula>0</formula>
    </cfRule>
    <cfRule type="cellIs" dxfId="1" priority="41770" operator="equal">
      <formula>1</formula>
    </cfRule>
  </conditionalFormatting>
  <conditionalFormatting sqref="D19114:K19114">
    <cfRule type="cellIs" dxfId="0" priority="41771" operator="equal">
      <formula>0</formula>
    </cfRule>
    <cfRule type="cellIs" dxfId="1" priority="41772" operator="equal">
      <formula>1</formula>
    </cfRule>
  </conditionalFormatting>
  <conditionalFormatting sqref="D19115:K19115">
    <cfRule type="cellIs" dxfId="0" priority="41773" operator="equal">
      <formula>0</formula>
    </cfRule>
    <cfRule type="cellIs" dxfId="1" priority="41774" operator="equal">
      <formula>1</formula>
    </cfRule>
  </conditionalFormatting>
  <conditionalFormatting sqref="D19116:K19116">
    <cfRule type="cellIs" dxfId="0" priority="41775" operator="equal">
      <formula>0</formula>
    </cfRule>
    <cfRule type="cellIs" dxfId="1" priority="41776" operator="equal">
      <formula>1</formula>
    </cfRule>
  </conditionalFormatting>
  <conditionalFormatting sqref="D19117:K19117">
    <cfRule type="cellIs" dxfId="0" priority="41777" operator="equal">
      <formula>0</formula>
    </cfRule>
    <cfRule type="cellIs" dxfId="1" priority="41778" operator="equal">
      <formula>1</formula>
    </cfRule>
  </conditionalFormatting>
  <conditionalFormatting sqref="D19118:K19118">
    <cfRule type="cellIs" dxfId="0" priority="41779" operator="equal">
      <formula>0</formula>
    </cfRule>
    <cfRule type="cellIs" dxfId="1" priority="41780" operator="equal">
      <formula>1</formula>
    </cfRule>
  </conditionalFormatting>
  <conditionalFormatting sqref="D19119:K19119">
    <cfRule type="cellIs" dxfId="0" priority="41781" operator="equal">
      <formula>0</formula>
    </cfRule>
    <cfRule type="cellIs" dxfId="1" priority="41782" operator="equal">
      <formula>1</formula>
    </cfRule>
  </conditionalFormatting>
  <conditionalFormatting sqref="D1911:K1911">
    <cfRule type="cellIs" dxfId="0" priority="4021" operator="equal">
      <formula>0</formula>
    </cfRule>
    <cfRule type="cellIs" dxfId="1" priority="4022" operator="equal">
      <formula>1</formula>
    </cfRule>
  </conditionalFormatting>
  <conditionalFormatting sqref="D19120:K19120">
    <cfRule type="cellIs" dxfId="0" priority="41783" operator="equal">
      <formula>0</formula>
    </cfRule>
    <cfRule type="cellIs" dxfId="1" priority="41784" operator="equal">
      <formula>1</formula>
    </cfRule>
  </conditionalFormatting>
  <conditionalFormatting sqref="D19121:K19121">
    <cfRule type="cellIs" dxfId="0" priority="41785" operator="equal">
      <formula>0</formula>
    </cfRule>
    <cfRule type="cellIs" dxfId="1" priority="41786" operator="equal">
      <formula>1</formula>
    </cfRule>
  </conditionalFormatting>
  <conditionalFormatting sqref="D19122:K19122">
    <cfRule type="cellIs" dxfId="0" priority="41787" operator="equal">
      <formula>0</formula>
    </cfRule>
    <cfRule type="cellIs" dxfId="1" priority="41788" operator="equal">
      <formula>1</formula>
    </cfRule>
  </conditionalFormatting>
  <conditionalFormatting sqref="D19123:K19123">
    <cfRule type="cellIs" dxfId="0" priority="41789" operator="equal">
      <formula>0</formula>
    </cfRule>
    <cfRule type="cellIs" dxfId="1" priority="41790" operator="equal">
      <formula>1</formula>
    </cfRule>
  </conditionalFormatting>
  <conditionalFormatting sqref="D19124:K19124">
    <cfRule type="cellIs" dxfId="0" priority="41791" operator="equal">
      <formula>0</formula>
    </cfRule>
    <cfRule type="cellIs" dxfId="1" priority="41792" operator="equal">
      <formula>1</formula>
    </cfRule>
  </conditionalFormatting>
  <conditionalFormatting sqref="D19125:K19125">
    <cfRule type="cellIs" dxfId="0" priority="41793" operator="equal">
      <formula>0</formula>
    </cfRule>
    <cfRule type="cellIs" dxfId="1" priority="41794" operator="equal">
      <formula>1</formula>
    </cfRule>
  </conditionalFormatting>
  <conditionalFormatting sqref="D19126:K19126">
    <cfRule type="cellIs" dxfId="0" priority="41795" operator="equal">
      <formula>0</formula>
    </cfRule>
    <cfRule type="cellIs" dxfId="1" priority="41796" operator="equal">
      <formula>1</formula>
    </cfRule>
  </conditionalFormatting>
  <conditionalFormatting sqref="D19127:K19127">
    <cfRule type="cellIs" dxfId="0" priority="41797" operator="equal">
      <formula>0</formula>
    </cfRule>
    <cfRule type="cellIs" dxfId="1" priority="41798" operator="equal">
      <formula>1</formula>
    </cfRule>
  </conditionalFormatting>
  <conditionalFormatting sqref="D19128:K19128">
    <cfRule type="cellIs" dxfId="0" priority="41799" operator="equal">
      <formula>0</formula>
    </cfRule>
    <cfRule type="cellIs" dxfId="1" priority="41800" operator="equal">
      <formula>1</formula>
    </cfRule>
  </conditionalFormatting>
  <conditionalFormatting sqref="D19129">
    <cfRule type="colorScale" priority="41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2:K1912">
    <cfRule type="cellIs" dxfId="0" priority="4023" operator="equal">
      <formula>0</formula>
    </cfRule>
    <cfRule type="cellIs" dxfId="1" priority="4024" operator="equal">
      <formula>1</formula>
    </cfRule>
  </conditionalFormatting>
  <conditionalFormatting sqref="D19132">
    <cfRule type="colorScale" priority="41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35:K19135">
    <cfRule type="cellIs" dxfId="0" priority="41817" operator="equal">
      <formula>0</formula>
    </cfRule>
    <cfRule type="cellIs" dxfId="1" priority="41818" operator="equal">
      <formula>1</formula>
    </cfRule>
  </conditionalFormatting>
  <conditionalFormatting sqref="D19136:K19136">
    <cfRule type="cellIs" dxfId="0" priority="41819" operator="equal">
      <formula>0</formula>
    </cfRule>
    <cfRule type="cellIs" dxfId="1" priority="41820" operator="equal">
      <formula>1</formula>
    </cfRule>
  </conditionalFormatting>
  <conditionalFormatting sqref="D19137:K19137">
    <cfRule type="cellIs" dxfId="0" priority="41821" operator="equal">
      <formula>0</formula>
    </cfRule>
    <cfRule type="cellIs" dxfId="1" priority="41822" operator="equal">
      <formula>1</formula>
    </cfRule>
  </conditionalFormatting>
  <conditionalFormatting sqref="D19138:K19138">
    <cfRule type="cellIs" dxfId="0" priority="41823" operator="equal">
      <formula>0</formula>
    </cfRule>
    <cfRule type="cellIs" dxfId="1" priority="41824" operator="equal">
      <formula>1</formula>
    </cfRule>
  </conditionalFormatting>
  <conditionalFormatting sqref="D19139:K19139">
    <cfRule type="cellIs" dxfId="0" priority="41825" operator="equal">
      <formula>0</formula>
    </cfRule>
    <cfRule type="cellIs" dxfId="1" priority="41826" operator="equal">
      <formula>1</formula>
    </cfRule>
  </conditionalFormatting>
  <conditionalFormatting sqref="D1913:K1913">
    <cfRule type="cellIs" dxfId="0" priority="4025" operator="equal">
      <formula>0</formula>
    </cfRule>
    <cfRule type="cellIs" dxfId="1" priority="4026" operator="equal">
      <formula>1</formula>
    </cfRule>
  </conditionalFormatting>
  <conditionalFormatting sqref="D19140">
    <cfRule type="colorScale" priority="41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43">
    <cfRule type="colorScale" priority="41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46:K19146">
    <cfRule type="cellIs" dxfId="0" priority="41843" operator="equal">
      <formula>0</formula>
    </cfRule>
    <cfRule type="cellIs" dxfId="1" priority="41844" operator="equal">
      <formula>1</formula>
    </cfRule>
  </conditionalFormatting>
  <conditionalFormatting sqref="D19147:K19147">
    <cfRule type="cellIs" dxfId="0" priority="41845" operator="equal">
      <formula>0</formula>
    </cfRule>
    <cfRule type="cellIs" dxfId="1" priority="41846" operator="equal">
      <formula>1</formula>
    </cfRule>
  </conditionalFormatting>
  <conditionalFormatting sqref="D19148:K19148">
    <cfRule type="cellIs" dxfId="0" priority="41847" operator="equal">
      <formula>0</formula>
    </cfRule>
    <cfRule type="cellIs" dxfId="1" priority="41848" operator="equal">
      <formula>1</formula>
    </cfRule>
  </conditionalFormatting>
  <conditionalFormatting sqref="D19149:K19149">
    <cfRule type="cellIs" dxfId="0" priority="41849" operator="equal">
      <formula>0</formula>
    </cfRule>
    <cfRule type="cellIs" dxfId="1" priority="41850" operator="equal">
      <formula>1</formula>
    </cfRule>
  </conditionalFormatting>
  <conditionalFormatting sqref="D1914:K1914">
    <cfRule type="cellIs" dxfId="0" priority="4027" operator="equal">
      <formula>0</formula>
    </cfRule>
    <cfRule type="cellIs" dxfId="1" priority="4028" operator="equal">
      <formula>1</formula>
    </cfRule>
  </conditionalFormatting>
  <conditionalFormatting sqref="D19150:K19150">
    <cfRule type="cellIs" dxfId="0" priority="41851" operator="equal">
      <formula>0</formula>
    </cfRule>
    <cfRule type="cellIs" dxfId="1" priority="41852" operator="equal">
      <formula>1</formula>
    </cfRule>
  </conditionalFormatting>
  <conditionalFormatting sqref="D19151:K19151">
    <cfRule type="cellIs" dxfId="0" priority="41853" operator="equal">
      <formula>0</formula>
    </cfRule>
    <cfRule type="cellIs" dxfId="1" priority="41854" operator="equal">
      <formula>1</formula>
    </cfRule>
  </conditionalFormatting>
  <conditionalFormatting sqref="D19152:K19152">
    <cfRule type="cellIs" dxfId="0" priority="41855" operator="equal">
      <formula>0</formula>
    </cfRule>
    <cfRule type="cellIs" dxfId="1" priority="41856" operator="equal">
      <formula>1</formula>
    </cfRule>
  </conditionalFormatting>
  <conditionalFormatting sqref="D19153:K19153">
    <cfRule type="cellIs" dxfId="0" priority="41857" operator="equal">
      <formula>0</formula>
    </cfRule>
    <cfRule type="cellIs" dxfId="1" priority="41858" operator="equal">
      <formula>1</formula>
    </cfRule>
  </conditionalFormatting>
  <conditionalFormatting sqref="D19154">
    <cfRule type="colorScale" priority="41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57">
    <cfRule type="colorScale" priority="41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5:K1915">
    <cfRule type="cellIs" dxfId="0" priority="4029" operator="equal">
      <formula>0</formula>
    </cfRule>
    <cfRule type="cellIs" dxfId="1" priority="4030" operator="equal">
      <formula>1</formula>
    </cfRule>
  </conditionalFormatting>
  <conditionalFormatting sqref="D19160:K19160">
    <cfRule type="cellIs" dxfId="0" priority="41875" operator="equal">
      <formula>0</formula>
    </cfRule>
    <cfRule type="cellIs" dxfId="1" priority="41876" operator="equal">
      <formula>1</formula>
    </cfRule>
  </conditionalFormatting>
  <conditionalFormatting sqref="D19161:K19161">
    <cfRule type="cellIs" dxfId="0" priority="41877" operator="equal">
      <formula>0</formula>
    </cfRule>
    <cfRule type="cellIs" dxfId="1" priority="41878" operator="equal">
      <formula>1</formula>
    </cfRule>
  </conditionalFormatting>
  <conditionalFormatting sqref="D19162:K19162">
    <cfRule type="cellIs" dxfId="0" priority="41879" operator="equal">
      <formula>0</formula>
    </cfRule>
    <cfRule type="cellIs" dxfId="1" priority="41880" operator="equal">
      <formula>1</formula>
    </cfRule>
  </conditionalFormatting>
  <conditionalFormatting sqref="D19163:K19163">
    <cfRule type="cellIs" dxfId="0" priority="41881" operator="equal">
      <formula>0</formula>
    </cfRule>
    <cfRule type="cellIs" dxfId="1" priority="41882" operator="equal">
      <formula>1</formula>
    </cfRule>
  </conditionalFormatting>
  <conditionalFormatting sqref="D19164">
    <cfRule type="colorScale" priority="41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67">
    <cfRule type="colorScale" priority="41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6:K1916">
    <cfRule type="cellIs" dxfId="0" priority="4031" operator="equal">
      <formula>0</formula>
    </cfRule>
    <cfRule type="cellIs" dxfId="1" priority="4032" operator="equal">
      <formula>1</formula>
    </cfRule>
  </conditionalFormatting>
  <conditionalFormatting sqref="D19170:K19170">
    <cfRule type="cellIs" dxfId="0" priority="41899" operator="equal">
      <formula>0</formula>
    </cfRule>
    <cfRule type="cellIs" dxfId="1" priority="41900" operator="equal">
      <formula>1</formula>
    </cfRule>
  </conditionalFormatting>
  <conditionalFormatting sqref="D19171:K19171">
    <cfRule type="cellIs" dxfId="0" priority="41901" operator="equal">
      <formula>0</formula>
    </cfRule>
    <cfRule type="cellIs" dxfId="1" priority="41902" operator="equal">
      <formula>1</formula>
    </cfRule>
  </conditionalFormatting>
  <conditionalFormatting sqref="D19172:K19172">
    <cfRule type="cellIs" dxfId="0" priority="41903" operator="equal">
      <formula>0</formula>
    </cfRule>
    <cfRule type="cellIs" dxfId="1" priority="41904" operator="equal">
      <formula>1</formula>
    </cfRule>
  </conditionalFormatting>
  <conditionalFormatting sqref="D19173:K19173">
    <cfRule type="cellIs" dxfId="0" priority="41905" operator="equal">
      <formula>0</formula>
    </cfRule>
    <cfRule type="cellIs" dxfId="1" priority="41906" operator="equal">
      <formula>1</formula>
    </cfRule>
  </conditionalFormatting>
  <conditionalFormatting sqref="D19174:K19174">
    <cfRule type="cellIs" dxfId="0" priority="41907" operator="equal">
      <formula>0</formula>
    </cfRule>
    <cfRule type="cellIs" dxfId="1" priority="41908" operator="equal">
      <formula>1</formula>
    </cfRule>
  </conditionalFormatting>
  <conditionalFormatting sqref="D19175:K19175">
    <cfRule type="cellIs" dxfId="0" priority="41909" operator="equal">
      <formula>0</formula>
    </cfRule>
    <cfRule type="cellIs" dxfId="1" priority="41910" operator="equal">
      <formula>1</formula>
    </cfRule>
  </conditionalFormatting>
  <conditionalFormatting sqref="D19176">
    <cfRule type="colorScale" priority="42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79">
    <cfRule type="colorScale" priority="41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7:K1917">
    <cfRule type="cellIs" dxfId="0" priority="4033" operator="equal">
      <formula>0</formula>
    </cfRule>
    <cfRule type="cellIs" dxfId="1" priority="4034" operator="equal">
      <formula>1</formula>
    </cfRule>
  </conditionalFormatting>
  <conditionalFormatting sqref="D19182">
    <cfRule type="colorScale" priority="41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85:K19185">
    <cfRule type="cellIs" dxfId="0" priority="41935" operator="equal">
      <formula>0</formula>
    </cfRule>
    <cfRule type="cellIs" dxfId="1" priority="41936" operator="equal">
      <formula>1</formula>
    </cfRule>
  </conditionalFormatting>
  <conditionalFormatting sqref="D19186:K19186">
    <cfRule type="cellIs" dxfId="0" priority="41937" operator="equal">
      <formula>0</formula>
    </cfRule>
    <cfRule type="cellIs" dxfId="1" priority="41938" operator="equal">
      <formula>1</formula>
    </cfRule>
  </conditionalFormatting>
  <conditionalFormatting sqref="D19187:K19187">
    <cfRule type="cellIs" dxfId="0" priority="41939" operator="equal">
      <formula>0</formula>
    </cfRule>
    <cfRule type="cellIs" dxfId="1" priority="41940" operator="equal">
      <formula>1</formula>
    </cfRule>
  </conditionalFormatting>
  <conditionalFormatting sqref="D19188:K19188">
    <cfRule type="cellIs" dxfId="0" priority="41941" operator="equal">
      <formula>0</formula>
    </cfRule>
    <cfRule type="cellIs" dxfId="1" priority="41942" operator="equal">
      <formula>1</formula>
    </cfRule>
  </conditionalFormatting>
  <conditionalFormatting sqref="D19189">
    <cfRule type="colorScale" priority="41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8:K1918">
    <cfRule type="cellIs" dxfId="0" priority="4035" operator="equal">
      <formula>0</formula>
    </cfRule>
    <cfRule type="cellIs" dxfId="1" priority="4036" operator="equal">
      <formula>1</formula>
    </cfRule>
  </conditionalFormatting>
  <conditionalFormatting sqref="D19192">
    <cfRule type="colorScale" priority="41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95:K19195">
    <cfRule type="cellIs" dxfId="0" priority="41959" operator="equal">
      <formula>0</formula>
    </cfRule>
    <cfRule type="cellIs" dxfId="1" priority="41960" operator="equal">
      <formula>1</formula>
    </cfRule>
  </conditionalFormatting>
  <conditionalFormatting sqref="D19196:K19196">
    <cfRule type="cellIs" dxfId="0" priority="41961" operator="equal">
      <formula>0</formula>
    </cfRule>
    <cfRule type="cellIs" dxfId="1" priority="41962" operator="equal">
      <formula>1</formula>
    </cfRule>
  </conditionalFormatting>
  <conditionalFormatting sqref="D19197:K19197">
    <cfRule type="cellIs" dxfId="0" priority="41963" operator="equal">
      <formula>0</formula>
    </cfRule>
    <cfRule type="cellIs" dxfId="1" priority="41964" operator="equal">
      <formula>1</formula>
    </cfRule>
  </conditionalFormatting>
  <conditionalFormatting sqref="D19198:K19198">
    <cfRule type="cellIs" dxfId="0" priority="41965" operator="equal">
      <formula>0</formula>
    </cfRule>
    <cfRule type="cellIs" dxfId="1" priority="41966" operator="equal">
      <formula>1</formula>
    </cfRule>
  </conditionalFormatting>
  <conditionalFormatting sqref="D19199:K19199">
    <cfRule type="cellIs" dxfId="0" priority="41967" operator="equal">
      <formula>0</formula>
    </cfRule>
    <cfRule type="cellIs" dxfId="1" priority="41968" operator="equal">
      <formula>1</formula>
    </cfRule>
  </conditionalFormatting>
  <conditionalFormatting sqref="D1919:K1919">
    <cfRule type="cellIs" dxfId="0" priority="4037" operator="equal">
      <formula>0</formula>
    </cfRule>
    <cfRule type="cellIs" dxfId="1" priority="4038" operator="equal">
      <formula>1</formula>
    </cfRule>
  </conditionalFormatting>
  <conditionalFormatting sqref="D191:K191">
    <cfRule type="cellIs" dxfId="0" priority="367" operator="equal">
      <formula>0</formula>
    </cfRule>
    <cfRule type="cellIs" dxfId="1" priority="368" operator="equal">
      <formula>1</formula>
    </cfRule>
  </conditionalFormatting>
  <conditionalFormatting sqref="D19200:K19200">
    <cfRule type="cellIs" dxfId="0" priority="41969" operator="equal">
      <formula>0</formula>
    </cfRule>
    <cfRule type="cellIs" dxfId="1" priority="41970" operator="equal">
      <formula>1</formula>
    </cfRule>
  </conditionalFormatting>
  <conditionalFormatting sqref="D19201:K19201">
    <cfRule type="cellIs" dxfId="0" priority="41971" operator="equal">
      <formula>0</formula>
    </cfRule>
    <cfRule type="cellIs" dxfId="1" priority="41972" operator="equal">
      <formula>1</formula>
    </cfRule>
  </conditionalFormatting>
  <conditionalFormatting sqref="D19202:K19202">
    <cfRule type="cellIs" dxfId="0" priority="41973" operator="equal">
      <formula>0</formula>
    </cfRule>
    <cfRule type="cellIs" dxfId="1" priority="41974" operator="equal">
      <formula>1</formula>
    </cfRule>
  </conditionalFormatting>
  <conditionalFormatting sqref="D19203:K19203">
    <cfRule type="cellIs" dxfId="0" priority="41975" operator="equal">
      <formula>0</formula>
    </cfRule>
    <cfRule type="cellIs" dxfId="1" priority="41976" operator="equal">
      <formula>1</formula>
    </cfRule>
  </conditionalFormatting>
  <conditionalFormatting sqref="D19204:K19204">
    <cfRule type="cellIs" dxfId="0" priority="41977" operator="equal">
      <formula>0</formula>
    </cfRule>
    <cfRule type="cellIs" dxfId="1" priority="41978" operator="equal">
      <formula>1</formula>
    </cfRule>
  </conditionalFormatting>
  <conditionalFormatting sqref="D19205:K19205">
    <cfRule type="cellIs" dxfId="0" priority="41979" operator="equal">
      <formula>0</formula>
    </cfRule>
    <cfRule type="cellIs" dxfId="1" priority="41980" operator="equal">
      <formula>1</formula>
    </cfRule>
  </conditionalFormatting>
  <conditionalFormatting sqref="D19206:K19206">
    <cfRule type="cellIs" dxfId="0" priority="41981" operator="equal">
      <formula>0</formula>
    </cfRule>
    <cfRule type="cellIs" dxfId="1" priority="41982" operator="equal">
      <formula>1</formula>
    </cfRule>
  </conditionalFormatting>
  <conditionalFormatting sqref="D19207">
    <cfRule type="colorScale" priority="42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0:K1920">
    <cfRule type="cellIs" dxfId="0" priority="4039" operator="equal">
      <formula>0</formula>
    </cfRule>
    <cfRule type="cellIs" dxfId="1" priority="4040" operator="equal">
      <formula>1</formula>
    </cfRule>
  </conditionalFormatting>
  <conditionalFormatting sqref="D19210">
    <cfRule type="colorScale" priority="42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13:K19213">
    <cfRule type="cellIs" dxfId="0" priority="41999" operator="equal">
      <formula>0</formula>
    </cfRule>
    <cfRule type="cellIs" dxfId="1" priority="42000" operator="equal">
      <formula>1</formula>
    </cfRule>
  </conditionalFormatting>
  <conditionalFormatting sqref="D19214:K19214">
    <cfRule type="cellIs" dxfId="0" priority="42001" operator="equal">
      <formula>0</formula>
    </cfRule>
    <cfRule type="cellIs" dxfId="1" priority="42002" operator="equal">
      <formula>1</formula>
    </cfRule>
  </conditionalFormatting>
  <conditionalFormatting sqref="D19215:K19215">
    <cfRule type="cellIs" dxfId="0" priority="42003" operator="equal">
      <formula>0</formula>
    </cfRule>
    <cfRule type="cellIs" dxfId="1" priority="42004" operator="equal">
      <formula>1</formula>
    </cfRule>
  </conditionalFormatting>
  <conditionalFormatting sqref="D19216:K19216">
    <cfRule type="cellIs" dxfId="0" priority="42005" operator="equal">
      <formula>0</formula>
    </cfRule>
    <cfRule type="cellIs" dxfId="1" priority="42006" operator="equal">
      <formula>1</formula>
    </cfRule>
  </conditionalFormatting>
  <conditionalFormatting sqref="D19217:K19217">
    <cfRule type="cellIs" dxfId="0" priority="42007" operator="equal">
      <formula>0</formula>
    </cfRule>
    <cfRule type="cellIs" dxfId="1" priority="42008" operator="equal">
      <formula>1</formula>
    </cfRule>
  </conditionalFormatting>
  <conditionalFormatting sqref="D19218:K19218">
    <cfRule type="cellIs" dxfId="0" priority="42009" operator="equal">
      <formula>0</formula>
    </cfRule>
    <cfRule type="cellIs" dxfId="1" priority="42010" operator="equal">
      <formula>1</formula>
    </cfRule>
  </conditionalFormatting>
  <conditionalFormatting sqref="D19219:K19219">
    <cfRule type="cellIs" dxfId="0" priority="42011" operator="equal">
      <formula>0</formula>
    </cfRule>
    <cfRule type="cellIs" dxfId="1" priority="42012" operator="equal">
      <formula>1</formula>
    </cfRule>
  </conditionalFormatting>
  <conditionalFormatting sqref="D1921:K1921">
    <cfRule type="cellIs" dxfId="0" priority="4041" operator="equal">
      <formula>0</formula>
    </cfRule>
    <cfRule type="cellIs" dxfId="1" priority="4042" operator="equal">
      <formula>1</formula>
    </cfRule>
  </conditionalFormatting>
  <conditionalFormatting sqref="D19220:K19220">
    <cfRule type="cellIs" dxfId="0" priority="42013" operator="equal">
      <formula>0</formula>
    </cfRule>
    <cfRule type="cellIs" dxfId="1" priority="42014" operator="equal">
      <formula>1</formula>
    </cfRule>
  </conditionalFormatting>
  <conditionalFormatting sqref="D19221:K19221">
    <cfRule type="cellIs" dxfId="0" priority="42015" operator="equal">
      <formula>0</formula>
    </cfRule>
    <cfRule type="cellIs" dxfId="1" priority="42016" operator="equal">
      <formula>1</formula>
    </cfRule>
  </conditionalFormatting>
  <conditionalFormatting sqref="D19222:K19222">
    <cfRule type="cellIs" dxfId="0" priority="42017" operator="equal">
      <formula>0</formula>
    </cfRule>
    <cfRule type="cellIs" dxfId="1" priority="42018" operator="equal">
      <formula>1</formula>
    </cfRule>
  </conditionalFormatting>
  <conditionalFormatting sqref="D19223:K19223">
    <cfRule type="cellIs" dxfId="0" priority="42019" operator="equal">
      <formula>0</formula>
    </cfRule>
    <cfRule type="cellIs" dxfId="1" priority="42020" operator="equal">
      <formula>1</formula>
    </cfRule>
  </conditionalFormatting>
  <conditionalFormatting sqref="D19224:K19224">
    <cfRule type="cellIs" dxfId="0" priority="42021" operator="equal">
      <formula>0</formula>
    </cfRule>
    <cfRule type="cellIs" dxfId="1" priority="42022" operator="equal">
      <formula>1</formula>
    </cfRule>
  </conditionalFormatting>
  <conditionalFormatting sqref="D19225:K19225">
    <cfRule type="cellIs" dxfId="0" priority="42023" operator="equal">
      <formula>0</formula>
    </cfRule>
    <cfRule type="cellIs" dxfId="1" priority="42024" operator="equal">
      <formula>1</formula>
    </cfRule>
  </conditionalFormatting>
  <conditionalFormatting sqref="D19226:K19226">
    <cfRule type="cellIs" dxfId="0" priority="42025" operator="equal">
      <formula>0</formula>
    </cfRule>
    <cfRule type="cellIs" dxfId="1" priority="42026" operator="equal">
      <formula>1</formula>
    </cfRule>
  </conditionalFormatting>
  <conditionalFormatting sqref="D19227:K19227">
    <cfRule type="cellIs" dxfId="0" priority="42027" operator="equal">
      <formula>0</formula>
    </cfRule>
    <cfRule type="cellIs" dxfId="1" priority="42028" operator="equal">
      <formula>1</formula>
    </cfRule>
  </conditionalFormatting>
  <conditionalFormatting sqref="D19228:K19228">
    <cfRule type="cellIs" dxfId="0" priority="42029" operator="equal">
      <formula>0</formula>
    </cfRule>
    <cfRule type="cellIs" dxfId="1" priority="42030" operator="equal">
      <formula>1</formula>
    </cfRule>
  </conditionalFormatting>
  <conditionalFormatting sqref="D19229:K19229">
    <cfRule type="cellIs" dxfId="0" priority="42031" operator="equal">
      <formula>0</formula>
    </cfRule>
    <cfRule type="cellIs" dxfId="1" priority="42032" operator="equal">
      <formula>1</formula>
    </cfRule>
  </conditionalFormatting>
  <conditionalFormatting sqref="D1922:K1922">
    <cfRule type="cellIs" dxfId="0" priority="4043" operator="equal">
      <formula>0</formula>
    </cfRule>
    <cfRule type="cellIs" dxfId="1" priority="4044" operator="equal">
      <formula>1</formula>
    </cfRule>
  </conditionalFormatting>
  <conditionalFormatting sqref="D19230:K19230">
    <cfRule type="cellIs" dxfId="0" priority="42033" operator="equal">
      <formula>0</formula>
    </cfRule>
    <cfRule type="cellIs" dxfId="1" priority="42034" operator="equal">
      <formula>1</formula>
    </cfRule>
  </conditionalFormatting>
  <conditionalFormatting sqref="D19231:K19231">
    <cfRule type="cellIs" dxfId="0" priority="42035" operator="equal">
      <formula>0</formula>
    </cfRule>
    <cfRule type="cellIs" dxfId="1" priority="42036" operator="equal">
      <formula>1</formula>
    </cfRule>
  </conditionalFormatting>
  <conditionalFormatting sqref="D19232:K19232">
    <cfRule type="cellIs" dxfId="0" priority="42037" operator="equal">
      <formula>0</formula>
    </cfRule>
    <cfRule type="cellIs" dxfId="1" priority="42038" operator="equal">
      <formula>1</formula>
    </cfRule>
  </conditionalFormatting>
  <conditionalFormatting sqref="D19233:K19233">
    <cfRule type="cellIs" dxfId="0" priority="42039" operator="equal">
      <formula>0</formula>
    </cfRule>
    <cfRule type="cellIs" dxfId="1" priority="42040" operator="equal">
      <formula>1</formula>
    </cfRule>
  </conditionalFormatting>
  <conditionalFormatting sqref="D19234">
    <cfRule type="colorScale" priority="42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37:K19237">
    <cfRule type="cellIs" dxfId="0" priority="42049" operator="equal">
      <formula>0</formula>
    </cfRule>
    <cfRule type="cellIs" dxfId="1" priority="42050" operator="equal">
      <formula>1</formula>
    </cfRule>
  </conditionalFormatting>
  <conditionalFormatting sqref="D19238:K19238">
    <cfRule type="cellIs" dxfId="0" priority="42051" operator="equal">
      <formula>0</formula>
    </cfRule>
    <cfRule type="cellIs" dxfId="1" priority="42052" operator="equal">
      <formula>1</formula>
    </cfRule>
  </conditionalFormatting>
  <conditionalFormatting sqref="D19239:K19239">
    <cfRule type="cellIs" dxfId="0" priority="42053" operator="equal">
      <formula>0</formula>
    </cfRule>
    <cfRule type="cellIs" dxfId="1" priority="42054" operator="equal">
      <formula>1</formula>
    </cfRule>
  </conditionalFormatting>
  <conditionalFormatting sqref="D1923:K1923">
    <cfRule type="cellIs" dxfId="0" priority="4045" operator="equal">
      <formula>0</formula>
    </cfRule>
    <cfRule type="cellIs" dxfId="1" priority="4046" operator="equal">
      <formula>1</formula>
    </cfRule>
  </conditionalFormatting>
  <conditionalFormatting sqref="D19240:K19240">
    <cfRule type="cellIs" dxfId="0" priority="42055" operator="equal">
      <formula>0</formula>
    </cfRule>
    <cfRule type="cellIs" dxfId="1" priority="42056" operator="equal">
      <formula>1</formula>
    </cfRule>
  </conditionalFormatting>
  <conditionalFormatting sqref="D19241:K19241">
    <cfRule type="cellIs" dxfId="0" priority="42057" operator="equal">
      <formula>0</formula>
    </cfRule>
    <cfRule type="cellIs" dxfId="1" priority="42058" operator="equal">
      <formula>1</formula>
    </cfRule>
  </conditionalFormatting>
  <conditionalFormatting sqref="D19242:K19242">
    <cfRule type="cellIs" dxfId="0" priority="42059" operator="equal">
      <formula>0</formula>
    </cfRule>
    <cfRule type="cellIs" dxfId="1" priority="42060" operator="equal">
      <formula>1</formula>
    </cfRule>
  </conditionalFormatting>
  <conditionalFormatting sqref="D19243:K19243">
    <cfRule type="cellIs" dxfId="0" priority="42061" operator="equal">
      <formula>0</formula>
    </cfRule>
    <cfRule type="cellIs" dxfId="1" priority="42062" operator="equal">
      <formula>1</formula>
    </cfRule>
  </conditionalFormatting>
  <conditionalFormatting sqref="D19244:K19244">
    <cfRule type="cellIs" dxfId="0" priority="42063" operator="equal">
      <formula>0</formula>
    </cfRule>
    <cfRule type="cellIs" dxfId="1" priority="42064" operator="equal">
      <formula>1</formula>
    </cfRule>
  </conditionalFormatting>
  <conditionalFormatting sqref="D19245:K19245">
    <cfRule type="cellIs" dxfId="0" priority="42065" operator="equal">
      <formula>0</formula>
    </cfRule>
    <cfRule type="cellIs" dxfId="1" priority="42066" operator="equal">
      <formula>1</formula>
    </cfRule>
  </conditionalFormatting>
  <conditionalFormatting sqref="D19246:K19246">
    <cfRule type="cellIs" dxfId="0" priority="42067" operator="equal">
      <formula>0</formula>
    </cfRule>
    <cfRule type="cellIs" dxfId="1" priority="42068" operator="equal">
      <formula>1</formula>
    </cfRule>
  </conditionalFormatting>
  <conditionalFormatting sqref="D19247:K19247">
    <cfRule type="cellIs" dxfId="0" priority="42069" operator="equal">
      <formula>0</formula>
    </cfRule>
    <cfRule type="cellIs" dxfId="1" priority="42070" operator="equal">
      <formula>1</formula>
    </cfRule>
  </conditionalFormatting>
  <conditionalFormatting sqref="D19248:K19248">
    <cfRule type="cellIs" dxfId="0" priority="42071" operator="equal">
      <formula>0</formula>
    </cfRule>
    <cfRule type="cellIs" dxfId="1" priority="42072" operator="equal">
      <formula>1</formula>
    </cfRule>
  </conditionalFormatting>
  <conditionalFormatting sqref="D19249">
    <cfRule type="colorScale" priority="42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4:K1924">
    <cfRule type="cellIs" dxfId="0" priority="4047" operator="equal">
      <formula>0</formula>
    </cfRule>
    <cfRule type="cellIs" dxfId="1" priority="4048" operator="equal">
      <formula>1</formula>
    </cfRule>
  </conditionalFormatting>
  <conditionalFormatting sqref="D19252">
    <cfRule type="colorScale" priority="42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55:K19255">
    <cfRule type="cellIs" dxfId="0" priority="42089" operator="equal">
      <formula>0</formula>
    </cfRule>
    <cfRule type="cellIs" dxfId="1" priority="42090" operator="equal">
      <formula>1</formula>
    </cfRule>
  </conditionalFormatting>
  <conditionalFormatting sqref="D19256:K19256">
    <cfRule type="cellIs" dxfId="0" priority="42091" operator="equal">
      <formula>0</formula>
    </cfRule>
    <cfRule type="cellIs" dxfId="1" priority="42092" operator="equal">
      <formula>1</formula>
    </cfRule>
  </conditionalFormatting>
  <conditionalFormatting sqref="D19257:K19257">
    <cfRule type="cellIs" dxfId="0" priority="42093" operator="equal">
      <formula>0</formula>
    </cfRule>
    <cfRule type="cellIs" dxfId="1" priority="42094" operator="equal">
      <formula>1</formula>
    </cfRule>
  </conditionalFormatting>
  <conditionalFormatting sqref="D19258:K19258">
    <cfRule type="cellIs" dxfId="0" priority="42095" operator="equal">
      <formula>0</formula>
    </cfRule>
    <cfRule type="cellIs" dxfId="1" priority="42096" operator="equal">
      <formula>1</formula>
    </cfRule>
  </conditionalFormatting>
  <conditionalFormatting sqref="D19259:K19259">
    <cfRule type="cellIs" dxfId="0" priority="42097" operator="equal">
      <formula>0</formula>
    </cfRule>
    <cfRule type="cellIs" dxfId="1" priority="42098" operator="equal">
      <formula>1</formula>
    </cfRule>
  </conditionalFormatting>
  <conditionalFormatting sqref="D1925:K1925">
    <cfRule type="cellIs" dxfId="0" priority="4049" operator="equal">
      <formula>0</formula>
    </cfRule>
    <cfRule type="cellIs" dxfId="1" priority="4050" operator="equal">
      <formula>1</formula>
    </cfRule>
  </conditionalFormatting>
  <conditionalFormatting sqref="D1926">
    <cfRule type="colorScale" priority="4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60:K19260">
    <cfRule type="cellIs" dxfId="0" priority="42099" operator="equal">
      <formula>0</formula>
    </cfRule>
    <cfRule type="cellIs" dxfId="1" priority="42100" operator="equal">
      <formula>1</formula>
    </cfRule>
  </conditionalFormatting>
  <conditionalFormatting sqref="D19261:K19261">
    <cfRule type="cellIs" dxfId="0" priority="42101" operator="equal">
      <formula>0</formula>
    </cfRule>
    <cfRule type="cellIs" dxfId="1" priority="42102" operator="equal">
      <formula>1</formula>
    </cfRule>
  </conditionalFormatting>
  <conditionalFormatting sqref="D19262:K19262">
    <cfRule type="cellIs" dxfId="0" priority="42103" operator="equal">
      <formula>0</formula>
    </cfRule>
    <cfRule type="cellIs" dxfId="1" priority="42104" operator="equal">
      <formula>1</formula>
    </cfRule>
  </conditionalFormatting>
  <conditionalFormatting sqref="D19263:K19263">
    <cfRule type="cellIs" dxfId="0" priority="42105" operator="equal">
      <formula>0</formula>
    </cfRule>
    <cfRule type="cellIs" dxfId="1" priority="42106" operator="equal">
      <formula>1</formula>
    </cfRule>
  </conditionalFormatting>
  <conditionalFormatting sqref="D19264">
    <cfRule type="colorScale" priority="42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67">
    <cfRule type="colorScale" priority="42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70:K19270">
    <cfRule type="cellIs" dxfId="0" priority="42123" operator="equal">
      <formula>0</formula>
    </cfRule>
    <cfRule type="cellIs" dxfId="1" priority="42124" operator="equal">
      <formula>1</formula>
    </cfRule>
  </conditionalFormatting>
  <conditionalFormatting sqref="D19271:K19271">
    <cfRule type="cellIs" dxfId="0" priority="42125" operator="equal">
      <formula>0</formula>
    </cfRule>
    <cfRule type="cellIs" dxfId="1" priority="42126" operator="equal">
      <formula>1</formula>
    </cfRule>
  </conditionalFormatting>
  <conditionalFormatting sqref="D19272:K19272">
    <cfRule type="cellIs" dxfId="0" priority="42127" operator="equal">
      <formula>0</formula>
    </cfRule>
    <cfRule type="cellIs" dxfId="1" priority="42128" operator="equal">
      <formula>1</formula>
    </cfRule>
  </conditionalFormatting>
  <conditionalFormatting sqref="D19273:K19273">
    <cfRule type="cellIs" dxfId="0" priority="42129" operator="equal">
      <formula>0</formula>
    </cfRule>
    <cfRule type="cellIs" dxfId="1" priority="42130" operator="equal">
      <formula>1</formula>
    </cfRule>
  </conditionalFormatting>
  <conditionalFormatting sqref="D19274">
    <cfRule type="colorScale" priority="42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77">
    <cfRule type="colorScale" priority="42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80:K19280">
    <cfRule type="cellIs" dxfId="0" priority="42147" operator="equal">
      <formula>0</formula>
    </cfRule>
    <cfRule type="cellIs" dxfId="1" priority="42148" operator="equal">
      <formula>1</formula>
    </cfRule>
  </conditionalFormatting>
  <conditionalFormatting sqref="D19281:K19281">
    <cfRule type="cellIs" dxfId="0" priority="42149" operator="equal">
      <formula>0</formula>
    </cfRule>
    <cfRule type="cellIs" dxfId="1" priority="42150" operator="equal">
      <formula>1</formula>
    </cfRule>
  </conditionalFormatting>
  <conditionalFormatting sqref="D19282:K19282">
    <cfRule type="cellIs" dxfId="0" priority="42151" operator="equal">
      <formula>0</formula>
    </cfRule>
    <cfRule type="cellIs" dxfId="1" priority="42152" operator="equal">
      <formula>1</formula>
    </cfRule>
  </conditionalFormatting>
  <conditionalFormatting sqref="D19283">
    <cfRule type="colorScale" priority="42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86">
    <cfRule type="colorScale" priority="42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89:K19289">
    <cfRule type="cellIs" dxfId="0" priority="42169" operator="equal">
      <formula>0</formula>
    </cfRule>
    <cfRule type="cellIs" dxfId="1" priority="42170" operator="equal">
      <formula>1</formula>
    </cfRule>
  </conditionalFormatting>
  <conditionalFormatting sqref="D19290:K19290">
    <cfRule type="cellIs" dxfId="0" priority="42171" operator="equal">
      <formula>0</formula>
    </cfRule>
    <cfRule type="cellIs" dxfId="1" priority="42172" operator="equal">
      <formula>1</formula>
    </cfRule>
  </conditionalFormatting>
  <conditionalFormatting sqref="D19291:K19291">
    <cfRule type="cellIs" dxfId="0" priority="42173" operator="equal">
      <formula>0</formula>
    </cfRule>
    <cfRule type="cellIs" dxfId="1" priority="42174" operator="equal">
      <formula>1</formula>
    </cfRule>
  </conditionalFormatting>
  <conditionalFormatting sqref="D19292:K19292">
    <cfRule type="cellIs" dxfId="0" priority="42175" operator="equal">
      <formula>0</formula>
    </cfRule>
    <cfRule type="cellIs" dxfId="1" priority="42176" operator="equal">
      <formula>1</formula>
    </cfRule>
  </conditionalFormatting>
  <conditionalFormatting sqref="D19293:K19293">
    <cfRule type="cellIs" dxfId="0" priority="42177" operator="equal">
      <formula>0</formula>
    </cfRule>
    <cfRule type="cellIs" dxfId="1" priority="42178" operator="equal">
      <formula>1</formula>
    </cfRule>
  </conditionalFormatting>
  <conditionalFormatting sqref="D19294:K19294">
    <cfRule type="cellIs" dxfId="0" priority="42179" operator="equal">
      <formula>0</formula>
    </cfRule>
    <cfRule type="cellIs" dxfId="1" priority="42180" operator="equal">
      <formula>1</formula>
    </cfRule>
  </conditionalFormatting>
  <conditionalFormatting sqref="D19295:K19295">
    <cfRule type="cellIs" dxfId="0" priority="42181" operator="equal">
      <formula>0</formula>
    </cfRule>
    <cfRule type="cellIs" dxfId="1" priority="42182" operator="equal">
      <formula>1</formula>
    </cfRule>
  </conditionalFormatting>
  <conditionalFormatting sqref="D19296:K19296">
    <cfRule type="cellIs" dxfId="0" priority="42183" operator="equal">
      <formula>0</formula>
    </cfRule>
    <cfRule type="cellIs" dxfId="1" priority="42184" operator="equal">
      <formula>1</formula>
    </cfRule>
  </conditionalFormatting>
  <conditionalFormatting sqref="D19297:K19297">
    <cfRule type="cellIs" dxfId="0" priority="42185" operator="equal">
      <formula>0</formula>
    </cfRule>
    <cfRule type="cellIs" dxfId="1" priority="42186" operator="equal">
      <formula>1</formula>
    </cfRule>
  </conditionalFormatting>
  <conditionalFormatting sqref="D19298:K19298">
    <cfRule type="cellIs" dxfId="0" priority="42187" operator="equal">
      <formula>0</formula>
    </cfRule>
    <cfRule type="cellIs" dxfId="1" priority="42188" operator="equal">
      <formula>1</formula>
    </cfRule>
  </conditionalFormatting>
  <conditionalFormatting sqref="D19299:K19299">
    <cfRule type="cellIs" dxfId="0" priority="42189" operator="equal">
      <formula>0</formula>
    </cfRule>
    <cfRule type="cellIs" dxfId="1" priority="42190" operator="equal">
      <formula>1</formula>
    </cfRule>
  </conditionalFormatting>
  <conditionalFormatting sqref="D1929:K1929">
    <cfRule type="cellIs" dxfId="0" priority="4059" operator="equal">
      <formula>0</formula>
    </cfRule>
    <cfRule type="cellIs" dxfId="1" priority="4060" operator="equal">
      <formula>1</formula>
    </cfRule>
  </conditionalFormatting>
  <conditionalFormatting sqref="D192:K192">
    <cfRule type="cellIs" dxfId="0" priority="369" operator="equal">
      <formula>0</formula>
    </cfRule>
    <cfRule type="cellIs" dxfId="1" priority="370" operator="equal">
      <formula>1</formula>
    </cfRule>
  </conditionalFormatting>
  <conditionalFormatting sqref="D19300:K19300">
    <cfRule type="cellIs" dxfId="0" priority="42191" operator="equal">
      <formula>0</formula>
    </cfRule>
    <cfRule type="cellIs" dxfId="1" priority="42192" operator="equal">
      <formula>1</formula>
    </cfRule>
  </conditionalFormatting>
  <conditionalFormatting sqref="D19301:K19301">
    <cfRule type="cellIs" dxfId="0" priority="42193" operator="equal">
      <formula>0</formula>
    </cfRule>
    <cfRule type="cellIs" dxfId="1" priority="42194" operator="equal">
      <formula>1</formula>
    </cfRule>
  </conditionalFormatting>
  <conditionalFormatting sqref="D19302:K19302">
    <cfRule type="cellIs" dxfId="0" priority="42195" operator="equal">
      <formula>0</formula>
    </cfRule>
    <cfRule type="cellIs" dxfId="1" priority="42196" operator="equal">
      <formula>1</formula>
    </cfRule>
  </conditionalFormatting>
  <conditionalFormatting sqref="D19303:K19303">
    <cfRule type="cellIs" dxfId="0" priority="42197" operator="equal">
      <formula>0</formula>
    </cfRule>
    <cfRule type="cellIs" dxfId="1" priority="42198" operator="equal">
      <formula>1</formula>
    </cfRule>
  </conditionalFormatting>
  <conditionalFormatting sqref="D19304:K19304">
    <cfRule type="cellIs" dxfId="0" priority="42199" operator="equal">
      <formula>0</formula>
    </cfRule>
    <cfRule type="cellIs" dxfId="1" priority="42200" operator="equal">
      <formula>1</formula>
    </cfRule>
  </conditionalFormatting>
  <conditionalFormatting sqref="D19305">
    <cfRule type="colorScale" priority="42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08">
    <cfRule type="colorScale" priority="42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0:K1930">
    <cfRule type="cellIs" dxfId="0" priority="4061" operator="equal">
      <formula>0</formula>
    </cfRule>
    <cfRule type="cellIs" dxfId="1" priority="4062" operator="equal">
      <formula>1</formula>
    </cfRule>
  </conditionalFormatting>
  <conditionalFormatting sqref="D19311:K19311">
    <cfRule type="cellIs" dxfId="0" priority="42217" operator="equal">
      <formula>0</formula>
    </cfRule>
    <cfRule type="cellIs" dxfId="1" priority="42218" operator="equal">
      <formula>1</formula>
    </cfRule>
  </conditionalFormatting>
  <conditionalFormatting sqref="D19312:K19312">
    <cfRule type="cellIs" dxfId="0" priority="42219" operator="equal">
      <formula>0</formula>
    </cfRule>
    <cfRule type="cellIs" dxfId="1" priority="42220" operator="equal">
      <formula>1</formula>
    </cfRule>
  </conditionalFormatting>
  <conditionalFormatting sqref="D19313">
    <cfRule type="colorScale" priority="42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16">
    <cfRule type="colorScale" priority="42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19:K19319">
    <cfRule type="cellIs" dxfId="0" priority="42237" operator="equal">
      <formula>0</formula>
    </cfRule>
    <cfRule type="cellIs" dxfId="1" priority="42238" operator="equal">
      <formula>1</formula>
    </cfRule>
  </conditionalFormatting>
  <conditionalFormatting sqref="D1931:K1931">
    <cfRule type="cellIs" dxfId="0" priority="4063" operator="equal">
      <formula>0</formula>
    </cfRule>
    <cfRule type="cellIs" dxfId="1" priority="4064" operator="equal">
      <formula>1</formula>
    </cfRule>
  </conditionalFormatting>
  <conditionalFormatting sqref="D19320">
    <cfRule type="colorScale" priority="42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23">
    <cfRule type="colorScale" priority="42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26:K19326">
    <cfRule type="cellIs" dxfId="0" priority="42255" operator="equal">
      <formula>0</formula>
    </cfRule>
    <cfRule type="cellIs" dxfId="1" priority="42256" operator="equal">
      <formula>1</formula>
    </cfRule>
  </conditionalFormatting>
  <conditionalFormatting sqref="D19327:K19327">
    <cfRule type="cellIs" dxfId="0" priority="42257" operator="equal">
      <formula>0</formula>
    </cfRule>
    <cfRule type="cellIs" dxfId="1" priority="42258" operator="equal">
      <formula>1</formula>
    </cfRule>
  </conditionalFormatting>
  <conditionalFormatting sqref="D19328:K19328">
    <cfRule type="cellIs" dxfId="0" priority="42259" operator="equal">
      <formula>0</formula>
    </cfRule>
    <cfRule type="cellIs" dxfId="1" priority="42260" operator="equal">
      <formula>1</formula>
    </cfRule>
  </conditionalFormatting>
  <conditionalFormatting sqref="D19329:K19329">
    <cfRule type="cellIs" dxfId="0" priority="42261" operator="equal">
      <formula>0</formula>
    </cfRule>
    <cfRule type="cellIs" dxfId="1" priority="42262" operator="equal">
      <formula>1</formula>
    </cfRule>
  </conditionalFormatting>
  <conditionalFormatting sqref="D1932:K1932">
    <cfRule type="cellIs" dxfId="0" priority="4065" operator="equal">
      <formula>0</formula>
    </cfRule>
    <cfRule type="cellIs" dxfId="1" priority="4066" operator="equal">
      <formula>1</formula>
    </cfRule>
  </conditionalFormatting>
  <conditionalFormatting sqref="D19330:K19330">
    <cfRule type="cellIs" dxfId="0" priority="42263" operator="equal">
      <formula>0</formula>
    </cfRule>
    <cfRule type="cellIs" dxfId="1" priority="42264" operator="equal">
      <formula>1</formula>
    </cfRule>
  </conditionalFormatting>
  <conditionalFormatting sqref="D19331:K19331">
    <cfRule type="cellIs" dxfId="0" priority="42265" operator="equal">
      <formula>0</formula>
    </cfRule>
    <cfRule type="cellIs" dxfId="1" priority="42266" operator="equal">
      <formula>1</formula>
    </cfRule>
  </conditionalFormatting>
  <conditionalFormatting sqref="D19332">
    <cfRule type="colorScale" priority="42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35">
    <cfRule type="colorScale" priority="42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38:K19338">
    <cfRule type="cellIs" dxfId="0" priority="42283" operator="equal">
      <formula>0</formula>
    </cfRule>
    <cfRule type="cellIs" dxfId="1" priority="42284" operator="equal">
      <formula>1</formula>
    </cfRule>
  </conditionalFormatting>
  <conditionalFormatting sqref="D19339">
    <cfRule type="colorScale" priority="42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3:K1933">
    <cfRule type="cellIs" dxfId="0" priority="4067" operator="equal">
      <formula>0</formula>
    </cfRule>
    <cfRule type="cellIs" dxfId="1" priority="4068" operator="equal">
      <formula>1</formula>
    </cfRule>
  </conditionalFormatting>
  <conditionalFormatting sqref="D19342">
    <cfRule type="colorScale" priority="42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45:K19345">
    <cfRule type="cellIs" dxfId="0" priority="42301" operator="equal">
      <formula>0</formula>
    </cfRule>
    <cfRule type="cellIs" dxfId="1" priority="42302" operator="equal">
      <formula>1</formula>
    </cfRule>
  </conditionalFormatting>
  <conditionalFormatting sqref="D19346">
    <cfRule type="colorScale" priority="42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49">
    <cfRule type="colorScale" priority="42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4:K1934">
    <cfRule type="cellIs" dxfId="0" priority="4069" operator="equal">
      <formula>0</formula>
    </cfRule>
    <cfRule type="cellIs" dxfId="1" priority="4070" operator="equal">
      <formula>1</formula>
    </cfRule>
  </conditionalFormatting>
  <conditionalFormatting sqref="D19352:K19352">
    <cfRule type="cellIs" dxfId="0" priority="42319" operator="equal">
      <formula>0</formula>
    </cfRule>
    <cfRule type="cellIs" dxfId="1" priority="42320" operator="equal">
      <formula>1</formula>
    </cfRule>
  </conditionalFormatting>
  <conditionalFormatting sqref="D19353:K19353">
    <cfRule type="cellIs" dxfId="0" priority="42321" operator="equal">
      <formula>0</formula>
    </cfRule>
    <cfRule type="cellIs" dxfId="1" priority="42322" operator="equal">
      <formula>1</formula>
    </cfRule>
  </conditionalFormatting>
  <conditionalFormatting sqref="D19354:K19354">
    <cfRule type="cellIs" dxfId="0" priority="42323" operator="equal">
      <formula>0</formula>
    </cfRule>
    <cfRule type="cellIs" dxfId="1" priority="42324" operator="equal">
      <formula>1</formula>
    </cfRule>
  </conditionalFormatting>
  <conditionalFormatting sqref="D19355:K19355">
    <cfRule type="cellIs" dxfId="0" priority="42325" operator="equal">
      <formula>0</formula>
    </cfRule>
    <cfRule type="cellIs" dxfId="1" priority="42326" operator="equal">
      <formula>1</formula>
    </cfRule>
  </conditionalFormatting>
  <conditionalFormatting sqref="D19356:K19356">
    <cfRule type="cellIs" dxfId="0" priority="42327" operator="equal">
      <formula>0</formula>
    </cfRule>
    <cfRule type="cellIs" dxfId="1" priority="42328" operator="equal">
      <formula>1</formula>
    </cfRule>
  </conditionalFormatting>
  <conditionalFormatting sqref="D19357:K19357">
    <cfRule type="cellIs" dxfId="0" priority="42329" operator="equal">
      <formula>0</formula>
    </cfRule>
    <cfRule type="cellIs" dxfId="1" priority="42330" operator="equal">
      <formula>1</formula>
    </cfRule>
  </conditionalFormatting>
  <conditionalFormatting sqref="D19358">
    <cfRule type="colorScale" priority="43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5:K1935">
    <cfRule type="cellIs" dxfId="0" priority="4071" operator="equal">
      <formula>0</formula>
    </cfRule>
    <cfRule type="cellIs" dxfId="1" priority="4072" operator="equal">
      <formula>1</formula>
    </cfRule>
  </conditionalFormatting>
  <conditionalFormatting sqref="D19361">
    <cfRule type="colorScale" priority="42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64">
    <cfRule type="colorScale" priority="42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67:K19367">
    <cfRule type="cellIs" dxfId="0" priority="42355" operator="equal">
      <formula>0</formula>
    </cfRule>
    <cfRule type="cellIs" dxfId="1" priority="42356" operator="equal">
      <formula>1</formula>
    </cfRule>
  </conditionalFormatting>
  <conditionalFormatting sqref="D19368:K19368">
    <cfRule type="cellIs" dxfId="0" priority="42357" operator="equal">
      <formula>0</formula>
    </cfRule>
    <cfRule type="cellIs" dxfId="1" priority="42358" operator="equal">
      <formula>1</formula>
    </cfRule>
  </conditionalFormatting>
  <conditionalFormatting sqref="D19369:K19369">
    <cfRule type="cellIs" dxfId="0" priority="42359" operator="equal">
      <formula>0</formula>
    </cfRule>
    <cfRule type="cellIs" dxfId="1" priority="42360" operator="equal">
      <formula>1</formula>
    </cfRule>
  </conditionalFormatting>
  <conditionalFormatting sqref="D1936:K1936">
    <cfRule type="cellIs" dxfId="0" priority="4073" operator="equal">
      <formula>0</formula>
    </cfRule>
    <cfRule type="cellIs" dxfId="1" priority="4074" operator="equal">
      <formula>1</formula>
    </cfRule>
  </conditionalFormatting>
  <conditionalFormatting sqref="D19370:K19370">
    <cfRule type="cellIs" dxfId="0" priority="42361" operator="equal">
      <formula>0</formula>
    </cfRule>
    <cfRule type="cellIs" dxfId="1" priority="42362" operator="equal">
      <formula>1</formula>
    </cfRule>
  </conditionalFormatting>
  <conditionalFormatting sqref="D19371:K19371">
    <cfRule type="cellIs" dxfId="0" priority="42363" operator="equal">
      <formula>0</formula>
    </cfRule>
    <cfRule type="cellIs" dxfId="1" priority="42364" operator="equal">
      <formula>1</formula>
    </cfRule>
  </conditionalFormatting>
  <conditionalFormatting sqref="D19372:K19372">
    <cfRule type="cellIs" dxfId="0" priority="42365" operator="equal">
      <formula>0</formula>
    </cfRule>
    <cfRule type="cellIs" dxfId="1" priority="42366" operator="equal">
      <formula>1</formula>
    </cfRule>
  </conditionalFormatting>
  <conditionalFormatting sqref="D19373:K19373">
    <cfRule type="cellIs" dxfId="0" priority="42367" operator="equal">
      <formula>0</formula>
    </cfRule>
    <cfRule type="cellIs" dxfId="1" priority="42368" operator="equal">
      <formula>1</formula>
    </cfRule>
  </conditionalFormatting>
  <conditionalFormatting sqref="D19374">
    <cfRule type="colorScale" priority="42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77">
    <cfRule type="colorScale" priority="42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7:K1937">
    <cfRule type="cellIs" dxfId="0" priority="4075" operator="equal">
      <formula>0</formula>
    </cfRule>
    <cfRule type="cellIs" dxfId="1" priority="4076" operator="equal">
      <formula>1</formula>
    </cfRule>
  </conditionalFormatting>
  <conditionalFormatting sqref="D19380:K19380">
    <cfRule type="cellIs" dxfId="0" priority="42385" operator="equal">
      <formula>0</formula>
    </cfRule>
    <cfRule type="cellIs" dxfId="1" priority="42386" operator="equal">
      <formula>1</formula>
    </cfRule>
  </conditionalFormatting>
  <conditionalFormatting sqref="D19381:K19381">
    <cfRule type="cellIs" dxfId="0" priority="42387" operator="equal">
      <formula>0</formula>
    </cfRule>
    <cfRule type="cellIs" dxfId="1" priority="42388" operator="equal">
      <formula>1</formula>
    </cfRule>
  </conditionalFormatting>
  <conditionalFormatting sqref="D19382:K19382">
    <cfRule type="cellIs" dxfId="0" priority="42389" operator="equal">
      <formula>0</formula>
    </cfRule>
    <cfRule type="cellIs" dxfId="1" priority="42390" operator="equal">
      <formula>1</formula>
    </cfRule>
  </conditionalFormatting>
  <conditionalFormatting sqref="D19383:K19383">
    <cfRule type="cellIs" dxfId="0" priority="42391" operator="equal">
      <formula>0</formula>
    </cfRule>
    <cfRule type="cellIs" dxfId="1" priority="42392" operator="equal">
      <formula>1</formula>
    </cfRule>
  </conditionalFormatting>
  <conditionalFormatting sqref="D19384">
    <cfRule type="colorScale" priority="42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87">
    <cfRule type="colorScale" priority="42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8:K1938">
    <cfRule type="cellIs" dxfId="0" priority="4077" operator="equal">
      <formula>0</formula>
    </cfRule>
    <cfRule type="cellIs" dxfId="1" priority="4078" operator="equal">
      <formula>1</formula>
    </cfRule>
  </conditionalFormatting>
  <conditionalFormatting sqref="D19390:K19390">
    <cfRule type="cellIs" dxfId="0" priority="42409" operator="equal">
      <formula>0</formula>
    </cfRule>
    <cfRule type="cellIs" dxfId="1" priority="42410" operator="equal">
      <formula>1</formula>
    </cfRule>
  </conditionalFormatting>
  <conditionalFormatting sqref="D19391:K19391">
    <cfRule type="cellIs" dxfId="0" priority="42411" operator="equal">
      <formula>0</formula>
    </cfRule>
    <cfRule type="cellIs" dxfId="1" priority="42412" operator="equal">
      <formula>1</formula>
    </cfRule>
  </conditionalFormatting>
  <conditionalFormatting sqref="D19392">
    <cfRule type="colorScale" priority="42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95">
    <cfRule type="colorScale" priority="42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98:K19398">
    <cfRule type="cellIs" dxfId="0" priority="42429" operator="equal">
      <formula>0</formula>
    </cfRule>
    <cfRule type="cellIs" dxfId="1" priority="42430" operator="equal">
      <formula>1</formula>
    </cfRule>
  </conditionalFormatting>
  <conditionalFormatting sqref="D19399">
    <cfRule type="colorScale" priority="42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9:K1939">
    <cfRule type="cellIs" dxfId="0" priority="4079" operator="equal">
      <formula>0</formula>
    </cfRule>
    <cfRule type="cellIs" dxfId="1" priority="4080" operator="equal">
      <formula>1</formula>
    </cfRule>
  </conditionalFormatting>
  <conditionalFormatting sqref="D193:K193">
    <cfRule type="cellIs" dxfId="0" priority="371" operator="equal">
      <formula>0</formula>
    </cfRule>
    <cfRule type="cellIs" dxfId="1" priority="372" operator="equal">
      <formula>1</formula>
    </cfRule>
  </conditionalFormatting>
  <conditionalFormatting sqref="D19402">
    <cfRule type="colorScale" priority="42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05:K19405">
    <cfRule type="cellIs" dxfId="0" priority="42447" operator="equal">
      <formula>0</formula>
    </cfRule>
    <cfRule type="cellIs" dxfId="1" priority="42448" operator="equal">
      <formula>1</formula>
    </cfRule>
  </conditionalFormatting>
  <conditionalFormatting sqref="D19406:K19406">
    <cfRule type="cellIs" dxfId="0" priority="42449" operator="equal">
      <formula>0</formula>
    </cfRule>
    <cfRule type="cellIs" dxfId="1" priority="42450" operator="equal">
      <formula>1</formula>
    </cfRule>
  </conditionalFormatting>
  <conditionalFormatting sqref="D19407:K19407">
    <cfRule type="cellIs" dxfId="0" priority="42451" operator="equal">
      <formula>0</formula>
    </cfRule>
    <cfRule type="cellIs" dxfId="1" priority="42452" operator="equal">
      <formula>1</formula>
    </cfRule>
  </conditionalFormatting>
  <conditionalFormatting sqref="D19408:K19408">
    <cfRule type="cellIs" dxfId="0" priority="42453" operator="equal">
      <formula>0</formula>
    </cfRule>
    <cfRule type="cellIs" dxfId="1" priority="42454" operator="equal">
      <formula>1</formula>
    </cfRule>
  </conditionalFormatting>
  <conditionalFormatting sqref="D19409:K19409">
    <cfRule type="cellIs" dxfId="0" priority="42455" operator="equal">
      <formula>0</formula>
    </cfRule>
    <cfRule type="cellIs" dxfId="1" priority="42456" operator="equal">
      <formula>1</formula>
    </cfRule>
  </conditionalFormatting>
  <conditionalFormatting sqref="D1940:K1940">
    <cfRule type="cellIs" dxfId="0" priority="4081" operator="equal">
      <formula>0</formula>
    </cfRule>
    <cfRule type="cellIs" dxfId="1" priority="4082" operator="equal">
      <formula>1</formula>
    </cfRule>
  </conditionalFormatting>
  <conditionalFormatting sqref="D19410:K19410">
    <cfRule type="cellIs" dxfId="0" priority="42457" operator="equal">
      <formula>0</formula>
    </cfRule>
    <cfRule type="cellIs" dxfId="1" priority="42458" operator="equal">
      <formula>1</formula>
    </cfRule>
  </conditionalFormatting>
  <conditionalFormatting sqref="D19411:K19411">
    <cfRule type="cellIs" dxfId="0" priority="42459" operator="equal">
      <formula>0</formula>
    </cfRule>
    <cfRule type="cellIs" dxfId="1" priority="42460" operator="equal">
      <formula>1</formula>
    </cfRule>
  </conditionalFormatting>
  <conditionalFormatting sqref="D19412">
    <cfRule type="colorScale" priority="42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15">
    <cfRule type="colorScale" priority="42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18:K19418">
    <cfRule type="cellIs" dxfId="0" priority="42477" operator="equal">
      <formula>0</formula>
    </cfRule>
    <cfRule type="cellIs" dxfId="1" priority="42478" operator="equal">
      <formula>1</formula>
    </cfRule>
  </conditionalFormatting>
  <conditionalFormatting sqref="D19419:K19419">
    <cfRule type="cellIs" dxfId="0" priority="42479" operator="equal">
      <formula>0</formula>
    </cfRule>
    <cfRule type="cellIs" dxfId="1" priority="42480" operator="equal">
      <formula>1</formula>
    </cfRule>
  </conditionalFormatting>
  <conditionalFormatting sqref="D1941:K1941">
    <cfRule type="cellIs" dxfId="0" priority="4083" operator="equal">
      <formula>0</formula>
    </cfRule>
    <cfRule type="cellIs" dxfId="1" priority="4084" operator="equal">
      <formula>1</formula>
    </cfRule>
  </conditionalFormatting>
  <conditionalFormatting sqref="D19420:K19420">
    <cfRule type="cellIs" dxfId="0" priority="42481" operator="equal">
      <formula>0</formula>
    </cfRule>
    <cfRule type="cellIs" dxfId="1" priority="42482" operator="equal">
      <formula>1</formula>
    </cfRule>
  </conditionalFormatting>
  <conditionalFormatting sqref="D19421">
    <cfRule type="colorScale" priority="42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24">
    <cfRule type="colorScale" priority="42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27:K19427">
    <cfRule type="cellIs" dxfId="0" priority="42499" operator="equal">
      <formula>0</formula>
    </cfRule>
    <cfRule type="cellIs" dxfId="1" priority="42500" operator="equal">
      <formula>1</formula>
    </cfRule>
  </conditionalFormatting>
  <conditionalFormatting sqref="D19428">
    <cfRule type="colorScale" priority="42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2:K1942">
    <cfRule type="cellIs" dxfId="0" priority="4085" operator="equal">
      <formula>0</formula>
    </cfRule>
    <cfRule type="cellIs" dxfId="1" priority="4086" operator="equal">
      <formula>1</formula>
    </cfRule>
  </conditionalFormatting>
  <conditionalFormatting sqref="D19431">
    <cfRule type="colorScale" priority="42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34:K19434">
    <cfRule type="cellIs" dxfId="0" priority="42517" operator="equal">
      <formula>0</formula>
    </cfRule>
    <cfRule type="cellIs" dxfId="1" priority="42518" operator="equal">
      <formula>1</formula>
    </cfRule>
  </conditionalFormatting>
  <conditionalFormatting sqref="D19435">
    <cfRule type="colorScale" priority="42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38">
    <cfRule type="colorScale" priority="42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3:K1943">
    <cfRule type="cellIs" dxfId="0" priority="4087" operator="equal">
      <formula>0</formula>
    </cfRule>
    <cfRule type="cellIs" dxfId="1" priority="4088" operator="equal">
      <formula>1</formula>
    </cfRule>
  </conditionalFormatting>
  <conditionalFormatting sqref="D19441:K19441">
    <cfRule type="cellIs" dxfId="0" priority="42535" operator="equal">
      <formula>0</formula>
    </cfRule>
    <cfRule type="cellIs" dxfId="1" priority="42536" operator="equal">
      <formula>1</formula>
    </cfRule>
  </conditionalFormatting>
  <conditionalFormatting sqref="D19442:K19442">
    <cfRule type="cellIs" dxfId="0" priority="42537" operator="equal">
      <formula>0</formula>
    </cfRule>
    <cfRule type="cellIs" dxfId="1" priority="42538" operator="equal">
      <formula>1</formula>
    </cfRule>
  </conditionalFormatting>
  <conditionalFormatting sqref="D19443:K19443">
    <cfRule type="cellIs" dxfId="0" priority="42539" operator="equal">
      <formula>0</formula>
    </cfRule>
    <cfRule type="cellIs" dxfId="1" priority="42540" operator="equal">
      <formula>1</formula>
    </cfRule>
  </conditionalFormatting>
  <conditionalFormatting sqref="D19444">
    <cfRule type="colorScale" priority="42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47">
    <cfRule type="colorScale" priority="42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4:K1944">
    <cfRule type="cellIs" dxfId="0" priority="4089" operator="equal">
      <formula>0</formula>
    </cfRule>
    <cfRule type="cellIs" dxfId="1" priority="4090" operator="equal">
      <formula>1</formula>
    </cfRule>
  </conditionalFormatting>
  <conditionalFormatting sqref="D19450:K19450">
    <cfRule type="cellIs" dxfId="0" priority="42557" operator="equal">
      <formula>0</formula>
    </cfRule>
    <cfRule type="cellIs" dxfId="1" priority="42558" operator="equal">
      <formula>1</formula>
    </cfRule>
  </conditionalFormatting>
  <conditionalFormatting sqref="D19451:K19451">
    <cfRule type="cellIs" dxfId="0" priority="42559" operator="equal">
      <formula>0</formula>
    </cfRule>
    <cfRule type="cellIs" dxfId="1" priority="42560" operator="equal">
      <formula>1</formula>
    </cfRule>
  </conditionalFormatting>
  <conditionalFormatting sqref="D19452:K19452">
    <cfRule type="cellIs" dxfId="0" priority="42561" operator="equal">
      <formula>0</formula>
    </cfRule>
    <cfRule type="cellIs" dxfId="1" priority="42562" operator="equal">
      <formula>1</formula>
    </cfRule>
  </conditionalFormatting>
  <conditionalFormatting sqref="D19453:K19453">
    <cfRule type="cellIs" dxfId="0" priority="42563" operator="equal">
      <formula>0</formula>
    </cfRule>
    <cfRule type="cellIs" dxfId="1" priority="42564" operator="equal">
      <formula>1</formula>
    </cfRule>
  </conditionalFormatting>
  <conditionalFormatting sqref="D19454:K19454">
    <cfRule type="cellIs" dxfId="0" priority="42565" operator="equal">
      <formula>0</formula>
    </cfRule>
    <cfRule type="cellIs" dxfId="1" priority="42566" operator="equal">
      <formula>1</formula>
    </cfRule>
  </conditionalFormatting>
  <conditionalFormatting sqref="D19455:K19455">
    <cfRule type="cellIs" dxfId="0" priority="42567" operator="equal">
      <formula>0</formula>
    </cfRule>
    <cfRule type="cellIs" dxfId="1" priority="42568" operator="equal">
      <formula>1</formula>
    </cfRule>
  </conditionalFormatting>
  <conditionalFormatting sqref="D19456:K19456">
    <cfRule type="cellIs" dxfId="0" priority="42569" operator="equal">
      <formula>0</formula>
    </cfRule>
    <cfRule type="cellIs" dxfId="1" priority="42570" operator="equal">
      <formula>1</formula>
    </cfRule>
  </conditionalFormatting>
  <conditionalFormatting sqref="D19457:K19457">
    <cfRule type="cellIs" dxfId="0" priority="42571" operator="equal">
      <formula>0</formula>
    </cfRule>
    <cfRule type="cellIs" dxfId="1" priority="42572" operator="equal">
      <formula>1</formula>
    </cfRule>
  </conditionalFormatting>
  <conditionalFormatting sqref="D19458:K19458">
    <cfRule type="cellIs" dxfId="0" priority="42573" operator="equal">
      <formula>0</formula>
    </cfRule>
    <cfRule type="cellIs" dxfId="1" priority="42574" operator="equal">
      <formula>1</formula>
    </cfRule>
  </conditionalFormatting>
  <conditionalFormatting sqref="D19459:K19459">
    <cfRule type="cellIs" dxfId="0" priority="42575" operator="equal">
      <formula>0</formula>
    </cfRule>
    <cfRule type="cellIs" dxfId="1" priority="42576" operator="equal">
      <formula>1</formula>
    </cfRule>
  </conditionalFormatting>
  <conditionalFormatting sqref="D1945:K1945">
    <cfRule type="cellIs" dxfId="0" priority="4091" operator="equal">
      <formula>0</formula>
    </cfRule>
    <cfRule type="cellIs" dxfId="1" priority="4092" operator="equal">
      <formula>1</formula>
    </cfRule>
  </conditionalFormatting>
  <conditionalFormatting sqref="D19460:K19460">
    <cfRule type="cellIs" dxfId="0" priority="42577" operator="equal">
      <formula>0</formula>
    </cfRule>
    <cfRule type="cellIs" dxfId="1" priority="42578" operator="equal">
      <formula>1</formula>
    </cfRule>
  </conditionalFormatting>
  <conditionalFormatting sqref="D19461:K19461">
    <cfRule type="cellIs" dxfId="0" priority="42579" operator="equal">
      <formula>0</formula>
    </cfRule>
    <cfRule type="cellIs" dxfId="1" priority="42580" operator="equal">
      <formula>1</formula>
    </cfRule>
  </conditionalFormatting>
  <conditionalFormatting sqref="D19462:K19462">
    <cfRule type="cellIs" dxfId="0" priority="42581" operator="equal">
      <formula>0</formula>
    </cfRule>
    <cfRule type="cellIs" dxfId="1" priority="42582" operator="equal">
      <formula>1</formula>
    </cfRule>
  </conditionalFormatting>
  <conditionalFormatting sqref="D19463">
    <cfRule type="colorScale" priority="42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66:K19466">
    <cfRule type="cellIs" dxfId="0" priority="42591" operator="equal">
      <formula>0</formula>
    </cfRule>
    <cfRule type="cellIs" dxfId="1" priority="42592" operator="equal">
      <formula>1</formula>
    </cfRule>
  </conditionalFormatting>
  <conditionalFormatting sqref="D19467:K19467">
    <cfRule type="cellIs" dxfId="0" priority="42593" operator="equal">
      <formula>0</formula>
    </cfRule>
    <cfRule type="cellIs" dxfId="1" priority="42594" operator="equal">
      <formula>1</formula>
    </cfRule>
  </conditionalFormatting>
  <conditionalFormatting sqref="D19468:K19468">
    <cfRule type="cellIs" dxfId="0" priority="42595" operator="equal">
      <formula>0</formula>
    </cfRule>
    <cfRule type="cellIs" dxfId="1" priority="42596" operator="equal">
      <formula>1</formula>
    </cfRule>
  </conditionalFormatting>
  <conditionalFormatting sqref="D19469:K19469">
    <cfRule type="cellIs" dxfId="0" priority="42597" operator="equal">
      <formula>0</formula>
    </cfRule>
    <cfRule type="cellIs" dxfId="1" priority="42598" operator="equal">
      <formula>1</formula>
    </cfRule>
  </conditionalFormatting>
  <conditionalFormatting sqref="D1946:K1946">
    <cfRule type="cellIs" dxfId="0" priority="4093" operator="equal">
      <formula>0</formula>
    </cfRule>
    <cfRule type="cellIs" dxfId="1" priority="4094" operator="equal">
      <formula>1</formula>
    </cfRule>
  </conditionalFormatting>
  <conditionalFormatting sqref="D1947">
    <cfRule type="colorScale" priority="4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70:K19470">
    <cfRule type="cellIs" dxfId="0" priority="42599" operator="equal">
      <formula>0</formula>
    </cfRule>
    <cfRule type="cellIs" dxfId="1" priority="42600" operator="equal">
      <formula>1</formula>
    </cfRule>
  </conditionalFormatting>
  <conditionalFormatting sqref="D19471:K19471">
    <cfRule type="cellIs" dxfId="0" priority="42601" operator="equal">
      <formula>0</formula>
    </cfRule>
    <cfRule type="cellIs" dxfId="1" priority="42602" operator="equal">
      <formula>1</formula>
    </cfRule>
  </conditionalFormatting>
  <conditionalFormatting sqref="D19472:K19472">
    <cfRule type="cellIs" dxfId="0" priority="42603" operator="equal">
      <formula>0</formula>
    </cfRule>
    <cfRule type="cellIs" dxfId="1" priority="42604" operator="equal">
      <formula>1</formula>
    </cfRule>
  </conditionalFormatting>
  <conditionalFormatting sqref="D19473:K19473">
    <cfRule type="cellIs" dxfId="0" priority="42605" operator="equal">
      <formula>0</formula>
    </cfRule>
    <cfRule type="cellIs" dxfId="1" priority="42606" operator="equal">
      <formula>1</formula>
    </cfRule>
  </conditionalFormatting>
  <conditionalFormatting sqref="D19474:K19474">
    <cfRule type="cellIs" dxfId="0" priority="42607" operator="equal">
      <formula>0</formula>
    </cfRule>
    <cfRule type="cellIs" dxfId="1" priority="42608" operator="equal">
      <formula>1</formula>
    </cfRule>
  </conditionalFormatting>
  <conditionalFormatting sqref="D19475:K19475">
    <cfRule type="cellIs" dxfId="0" priority="42609" operator="equal">
      <formula>0</formula>
    </cfRule>
    <cfRule type="cellIs" dxfId="1" priority="42610" operator="equal">
      <formula>1</formula>
    </cfRule>
  </conditionalFormatting>
  <conditionalFormatting sqref="D19476:K19476">
    <cfRule type="cellIs" dxfId="0" priority="42611" operator="equal">
      <formula>0</formula>
    </cfRule>
    <cfRule type="cellIs" dxfId="1" priority="42612" operator="equal">
      <formula>1</formula>
    </cfRule>
  </conditionalFormatting>
  <conditionalFormatting sqref="D19477:K19477">
    <cfRule type="cellIs" dxfId="0" priority="42613" operator="equal">
      <formula>0</formula>
    </cfRule>
    <cfRule type="cellIs" dxfId="1" priority="42614" operator="equal">
      <formula>1</formula>
    </cfRule>
  </conditionalFormatting>
  <conditionalFormatting sqref="D19478:K19478">
    <cfRule type="cellIs" dxfId="0" priority="42615" operator="equal">
      <formula>0</formula>
    </cfRule>
    <cfRule type="cellIs" dxfId="1" priority="42616" operator="equal">
      <formula>1</formula>
    </cfRule>
  </conditionalFormatting>
  <conditionalFormatting sqref="D19479:K19479">
    <cfRule type="cellIs" dxfId="0" priority="42617" operator="equal">
      <formula>0</formula>
    </cfRule>
    <cfRule type="cellIs" dxfId="1" priority="42618" operator="equal">
      <formula>1</formula>
    </cfRule>
  </conditionalFormatting>
  <conditionalFormatting sqref="D19480:K19480">
    <cfRule type="cellIs" dxfId="0" priority="42619" operator="equal">
      <formula>0</formula>
    </cfRule>
    <cfRule type="cellIs" dxfId="1" priority="42620" operator="equal">
      <formula>1</formula>
    </cfRule>
  </conditionalFormatting>
  <conditionalFormatting sqref="D19481">
    <cfRule type="colorScale" priority="42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84">
    <cfRule type="colorScale" priority="42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87:K19487">
    <cfRule type="cellIs" dxfId="0" priority="42637" operator="equal">
      <formula>0</formula>
    </cfRule>
    <cfRule type="cellIs" dxfId="1" priority="42638" operator="equal">
      <formula>1</formula>
    </cfRule>
  </conditionalFormatting>
  <conditionalFormatting sqref="D19488">
    <cfRule type="colorScale" priority="42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91">
    <cfRule type="colorScale" priority="42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94:K19494">
    <cfRule type="cellIs" dxfId="0" priority="42655" operator="equal">
      <formula>0</formula>
    </cfRule>
    <cfRule type="cellIs" dxfId="1" priority="42656" operator="equal">
      <formula>1</formula>
    </cfRule>
  </conditionalFormatting>
  <conditionalFormatting sqref="D19495:K19495">
    <cfRule type="cellIs" dxfId="0" priority="42657" operator="equal">
      <formula>0</formula>
    </cfRule>
    <cfRule type="cellIs" dxfId="1" priority="42658" operator="equal">
      <formula>1</formula>
    </cfRule>
  </conditionalFormatting>
  <conditionalFormatting sqref="D19496:K19496">
    <cfRule type="cellIs" dxfId="0" priority="42659" operator="equal">
      <formula>0</formula>
    </cfRule>
    <cfRule type="cellIs" dxfId="1" priority="42660" operator="equal">
      <formula>1</formula>
    </cfRule>
  </conditionalFormatting>
  <conditionalFormatting sqref="D19497:K19497">
    <cfRule type="cellIs" dxfId="0" priority="42661" operator="equal">
      <formula>0</formula>
    </cfRule>
    <cfRule type="cellIs" dxfId="1" priority="42662" operator="equal">
      <formula>1</formula>
    </cfRule>
  </conditionalFormatting>
  <conditionalFormatting sqref="D19498">
    <cfRule type="colorScale" priority="42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:K194">
    <cfRule type="cellIs" dxfId="0" priority="373" operator="equal">
      <formula>0</formula>
    </cfRule>
    <cfRule type="cellIs" dxfId="1" priority="374" operator="equal">
      <formula>1</formula>
    </cfRule>
  </conditionalFormatting>
  <conditionalFormatting sqref="D19501">
    <cfRule type="colorScale" priority="42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504:K19504">
    <cfRule type="cellIs" dxfId="0" priority="42679" operator="equal">
      <formula>0</formula>
    </cfRule>
    <cfRule type="cellIs" dxfId="1" priority="42680" operator="equal">
      <formula>1</formula>
    </cfRule>
  </conditionalFormatting>
  <conditionalFormatting sqref="D19505:K19505">
    <cfRule type="cellIs" dxfId="0" priority="42681" operator="equal">
      <formula>0</formula>
    </cfRule>
    <cfRule type="cellIs" dxfId="1" priority="42682" operator="equal">
      <formula>1</formula>
    </cfRule>
  </conditionalFormatting>
  <conditionalFormatting sqref="D19506:K19506">
    <cfRule type="cellIs" dxfId="0" priority="42683" operator="equal">
      <formula>0</formula>
    </cfRule>
    <cfRule type="cellIs" dxfId="1" priority="42684" operator="equal">
      <formula>1</formula>
    </cfRule>
  </conditionalFormatting>
  <conditionalFormatting sqref="D19507:K19507">
    <cfRule type="cellIs" dxfId="0" priority="42685" operator="equal">
      <formula>0</formula>
    </cfRule>
    <cfRule type="cellIs" dxfId="1" priority="42686" operator="equal">
      <formula>1</formula>
    </cfRule>
  </conditionalFormatting>
  <conditionalFormatting sqref="D19508:K19508">
    <cfRule type="cellIs" dxfId="0" priority="42687" operator="equal">
      <formula>0</formula>
    </cfRule>
    <cfRule type="cellIs" dxfId="1" priority="42688" operator="equal">
      <formula>1</formula>
    </cfRule>
  </conditionalFormatting>
  <conditionalFormatting sqref="D19509:K19509">
    <cfRule type="cellIs" dxfId="0" priority="42689" operator="equal">
      <formula>0</formula>
    </cfRule>
    <cfRule type="cellIs" dxfId="1" priority="42690" operator="equal">
      <formula>1</formula>
    </cfRule>
  </conditionalFormatting>
  <conditionalFormatting sqref="D1950:K1950">
    <cfRule type="cellIs" dxfId="0" priority="4103" operator="equal">
      <formula>0</formula>
    </cfRule>
    <cfRule type="cellIs" dxfId="1" priority="4104" operator="equal">
      <formula>1</formula>
    </cfRule>
  </conditionalFormatting>
  <conditionalFormatting sqref="D19510:K19510">
    <cfRule type="cellIs" dxfId="0" priority="42691" operator="equal">
      <formula>0</formula>
    </cfRule>
    <cfRule type="cellIs" dxfId="1" priority="42692" operator="equal">
      <formula>1</formula>
    </cfRule>
  </conditionalFormatting>
  <conditionalFormatting sqref="D19511:K19511">
    <cfRule type="cellIs" dxfId="0" priority="42693" operator="equal">
      <formula>0</formula>
    </cfRule>
    <cfRule type="cellIs" dxfId="1" priority="42694" operator="equal">
      <formula>1</formula>
    </cfRule>
  </conditionalFormatting>
  <conditionalFormatting sqref="D19512:K19512">
    <cfRule type="cellIs" dxfId="0" priority="42695" operator="equal">
      <formula>0</formula>
    </cfRule>
    <cfRule type="cellIs" dxfId="1" priority="42696" operator="equal">
      <formula>1</formula>
    </cfRule>
  </conditionalFormatting>
  <conditionalFormatting sqref="D19513:K19513">
    <cfRule type="cellIs" dxfId="0" priority="42697" operator="equal">
      <formula>0</formula>
    </cfRule>
    <cfRule type="cellIs" dxfId="1" priority="42698" operator="equal">
      <formula>1</formula>
    </cfRule>
  </conditionalFormatting>
  <conditionalFormatting sqref="D19514:K19514">
    <cfRule type="cellIs" dxfId="0" priority="42699" operator="equal">
      <formula>0</formula>
    </cfRule>
    <cfRule type="cellIs" dxfId="1" priority="42700" operator="equal">
      <formula>1</formula>
    </cfRule>
  </conditionalFormatting>
  <conditionalFormatting sqref="D19515:K19515">
    <cfRule type="cellIs" dxfId="0" priority="42701" operator="equal">
      <formula>0</formula>
    </cfRule>
    <cfRule type="cellIs" dxfId="1" priority="42702" operator="equal">
      <formula>1</formula>
    </cfRule>
  </conditionalFormatting>
  <conditionalFormatting sqref="D19516:K19516">
    <cfRule type="cellIs" dxfId="0" priority="42703" operator="equal">
      <formula>0</formula>
    </cfRule>
    <cfRule type="cellIs" dxfId="1" priority="42704" operator="equal">
      <formula>1</formula>
    </cfRule>
  </conditionalFormatting>
  <conditionalFormatting sqref="D19517:K19517">
    <cfRule type="cellIs" dxfId="0" priority="42705" operator="equal">
      <formula>0</formula>
    </cfRule>
    <cfRule type="cellIs" dxfId="1" priority="42706" operator="equal">
      <formula>1</formula>
    </cfRule>
  </conditionalFormatting>
  <conditionalFormatting sqref="D19518:K19518">
    <cfRule type="cellIs" dxfId="0" priority="42707" operator="equal">
      <formula>0</formula>
    </cfRule>
    <cfRule type="cellIs" dxfId="1" priority="42708" operator="equal">
      <formula>1</formula>
    </cfRule>
  </conditionalFormatting>
  <conditionalFormatting sqref="D19519:K19519">
    <cfRule type="cellIs" dxfId="0" priority="42709" operator="equal">
      <formula>0</formula>
    </cfRule>
    <cfRule type="cellIs" dxfId="1" priority="42710" operator="equal">
      <formula>1</formula>
    </cfRule>
  </conditionalFormatting>
  <conditionalFormatting sqref="D1951:K1951">
    <cfRule type="cellIs" dxfId="0" priority="4105" operator="equal">
      <formula>0</formula>
    </cfRule>
    <cfRule type="cellIs" dxfId="1" priority="4106" operator="equal">
      <formula>1</formula>
    </cfRule>
  </conditionalFormatting>
  <conditionalFormatting sqref="D19520">
    <cfRule type="colorScale" priority="42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523:K19523">
    <cfRule type="cellIs" dxfId="0" priority="42719" operator="equal">
      <formula>0</formula>
    </cfRule>
    <cfRule type="cellIs" dxfId="1" priority="42720" operator="equal">
      <formula>1</formula>
    </cfRule>
  </conditionalFormatting>
  <conditionalFormatting sqref="D19524:K19524">
    <cfRule type="cellIs" dxfId="0" priority="42721" operator="equal">
      <formula>0</formula>
    </cfRule>
    <cfRule type="cellIs" dxfId="1" priority="42722" operator="equal">
      <formula>1</formula>
    </cfRule>
  </conditionalFormatting>
  <conditionalFormatting sqref="D19525:K19525">
    <cfRule type="cellIs" dxfId="0" priority="42723" operator="equal">
      <formula>0</formula>
    </cfRule>
    <cfRule type="cellIs" dxfId="1" priority="42724" operator="equal">
      <formula>1</formula>
    </cfRule>
  </conditionalFormatting>
  <conditionalFormatting sqref="D19526:K19526">
    <cfRule type="cellIs" dxfId="0" priority="42725" operator="equal">
      <formula>0</formula>
    </cfRule>
    <cfRule type="cellIs" dxfId="1" priority="42726" operator="equal">
      <formula>1</formula>
    </cfRule>
  </conditionalFormatting>
  <conditionalFormatting sqref="D19527:K19527">
    <cfRule type="cellIs" dxfId="0" priority="42727" operator="equal">
      <formula>0</formula>
    </cfRule>
    <cfRule type="cellIs" dxfId="1" priority="42728" operator="equal">
      <formula>1</formula>
    </cfRule>
  </conditionalFormatting>
  <conditionalFormatting sqref="D19528:K19528">
    <cfRule type="cellIs" dxfId="0" priority="42729" operator="equal">
      <formula>0</formula>
    </cfRule>
    <cfRule type="cellIs" dxfId="1" priority="42730" operator="equal">
      <formula>1</formula>
    </cfRule>
  </conditionalFormatting>
  <conditionalFormatting sqref="D19529:K19529">
    <cfRule type="cellIs" dxfId="0" priority="42731" operator="equal">
      <formula>0</formula>
    </cfRule>
    <cfRule type="cellIs" dxfId="1" priority="42732" operator="equal">
      <formula>1</formula>
    </cfRule>
  </conditionalFormatting>
  <conditionalFormatting sqref="D1952:K1952">
    <cfRule type="cellIs" dxfId="0" priority="4107" operator="equal">
      <formula>0</formula>
    </cfRule>
    <cfRule type="cellIs" dxfId="1" priority="4108" operator="equal">
      <formula>1</formula>
    </cfRule>
  </conditionalFormatting>
  <conditionalFormatting sqref="D19530:K19530">
    <cfRule type="cellIs" dxfId="0" priority="42733" operator="equal">
      <formula>0</formula>
    </cfRule>
    <cfRule type="cellIs" dxfId="1" priority="42734" operator="equal">
      <formula>1</formula>
    </cfRule>
  </conditionalFormatting>
  <conditionalFormatting sqref="D19531:K19531">
    <cfRule type="cellIs" dxfId="0" priority="42735" operator="equal">
      <formula>0</formula>
    </cfRule>
    <cfRule type="cellIs" dxfId="1" priority="42736" operator="equal">
      <formula>1</formula>
    </cfRule>
  </conditionalFormatting>
  <conditionalFormatting sqref="D19532:K19532">
    <cfRule type="cellIs" dxfId="0" priority="42737" operator="equal">
      <formula>0</formula>
    </cfRule>
    <cfRule type="cellIs" dxfId="1" priority="42738" operator="equal">
      <formula>1</formula>
    </cfRule>
  </conditionalFormatting>
  <conditionalFormatting sqref="D19533:K19533">
    <cfRule type="cellIs" dxfId="0" priority="42739" operator="equal">
      <formula>0</formula>
    </cfRule>
    <cfRule type="cellIs" dxfId="1" priority="42740" operator="equal">
      <formula>1</formula>
    </cfRule>
  </conditionalFormatting>
  <conditionalFormatting sqref="D19534:K19534">
    <cfRule type="cellIs" dxfId="0" priority="42741" operator="equal">
      <formula>0</formula>
    </cfRule>
    <cfRule type="cellIs" dxfId="1" priority="42742" operator="equal">
      <formula>1</formula>
    </cfRule>
  </conditionalFormatting>
  <conditionalFormatting sqref="D19535:K19535">
    <cfRule type="cellIs" dxfId="0" priority="42743" operator="equal">
      <formula>0</formula>
    </cfRule>
    <cfRule type="cellIs" dxfId="1" priority="42744" operator="equal">
      <formula>1</formula>
    </cfRule>
  </conditionalFormatting>
  <conditionalFormatting sqref="D19536:K19536">
    <cfRule type="cellIs" dxfId="0" priority="42745" operator="equal">
      <formula>0</formula>
    </cfRule>
    <cfRule type="cellIs" dxfId="1" priority="42746" operator="equal">
      <formula>1</formula>
    </cfRule>
  </conditionalFormatting>
  <conditionalFormatting sqref="D19537:K19537">
    <cfRule type="cellIs" dxfId="0" priority="42747" operator="equal">
      <formula>0</formula>
    </cfRule>
    <cfRule type="cellIs" dxfId="1" priority="42748" operator="equal">
      <formula>1</formula>
    </cfRule>
  </conditionalFormatting>
  <conditionalFormatting sqref="D19538:K19538">
    <cfRule type="cellIs" dxfId="0" priority="42749" operator="equal">
      <formula>0</formula>
    </cfRule>
    <cfRule type="cellIs" dxfId="1" priority="42750" operator="equal">
      <formula>1</formula>
    </cfRule>
  </conditionalFormatting>
  <conditionalFormatting sqref="D19539:K19539">
    <cfRule type="cellIs" dxfId="0" priority="42751" operator="equal">
      <formula>0</formula>
    </cfRule>
    <cfRule type="cellIs" dxfId="1" priority="42752" operator="equal">
      <formula>1</formula>
    </cfRule>
  </conditionalFormatting>
  <conditionalFormatting sqref="D1953:K1953">
    <cfRule type="cellIs" dxfId="0" priority="4109" operator="equal">
      <formula>0</formula>
    </cfRule>
    <cfRule type="cellIs" dxfId="1" priority="4110" operator="equal">
      <formula>1</formula>
    </cfRule>
  </conditionalFormatting>
  <conditionalFormatting sqref="D19540">
    <cfRule type="colorScale" priority="42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543">
    <cfRule type="colorScale" priority="42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546:K19546">
    <cfRule type="cellIs" dxfId="0" priority="42769" operator="equal">
      <formula>0</formula>
    </cfRule>
    <cfRule type="cellIs" dxfId="1" priority="42770" operator="equal">
      <formula>1</formula>
    </cfRule>
  </conditionalFormatting>
  <conditionalFormatting sqref="D19547:K19547">
    <cfRule type="cellIs" dxfId="0" priority="42771" operator="equal">
      <formula>0</formula>
    </cfRule>
    <cfRule type="cellIs" dxfId="1" priority="42772" operator="equal">
      <formula>1</formula>
    </cfRule>
  </conditionalFormatting>
  <conditionalFormatting sqref="D19548:K19548">
    <cfRule type="cellIs" dxfId="0" priority="42773" operator="equal">
      <formula>0</formula>
    </cfRule>
    <cfRule type="cellIs" dxfId="1" priority="42774" operator="equal">
      <formula>1</formula>
    </cfRule>
  </conditionalFormatting>
  <conditionalFormatting sqref="D19549:K19549">
    <cfRule type="cellIs" dxfId="0" priority="42775" operator="equal">
      <formula>0</formula>
    </cfRule>
    <cfRule type="cellIs" dxfId="1" priority="42776" operator="equal">
      <formula>1</formula>
    </cfRule>
  </conditionalFormatting>
  <conditionalFormatting sqref="D1954:K1954">
    <cfRule type="cellIs" dxfId="0" priority="4111" operator="equal">
      <formula>0</formula>
    </cfRule>
    <cfRule type="cellIs" dxfId="1" priority="4112" operator="equal">
      <formula>1</formula>
    </cfRule>
  </conditionalFormatting>
  <conditionalFormatting sqref="D19550:K19550">
    <cfRule type="cellIs" dxfId="0" priority="42777" operator="equal">
      <formula>0</formula>
    </cfRule>
    <cfRule type="cellIs" dxfId="1" priority="42778" operator="equal">
      <formula>1</formula>
    </cfRule>
  </conditionalFormatting>
  <conditionalFormatting sqref="D19551:K19551">
    <cfRule type="cellIs" dxfId="0" priority="42779" operator="equal">
      <formula>0</formula>
    </cfRule>
    <cfRule type="cellIs" dxfId="1" priority="42780" operator="equal">
      <formula>1</formula>
    </cfRule>
  </conditionalFormatting>
  <conditionalFormatting sqref="D19552:K19552">
    <cfRule type="cellIs" dxfId="0" priority="42781" operator="equal">
      <formula>0</formula>
    </cfRule>
    <cfRule type="cellIs" dxfId="1" priority="42782" operator="equal">
      <formula>1</formula>
    </cfRule>
  </conditionalFormatting>
  <conditionalFormatting sqref="D19553:K19553">
    <cfRule type="cellIs" dxfId="0" priority="42783" operator="equal">
      <formula>0</formula>
    </cfRule>
    <cfRule type="cellIs" dxfId="1" priority="42784" operator="equal">
      <formula>1</formula>
    </cfRule>
  </conditionalFormatting>
  <conditionalFormatting sqref="D19554:K19554">
    <cfRule type="cellIs" dxfId="0" priority="42785" operator="equal">
      <formula>0</formula>
    </cfRule>
    <cfRule type="cellIs" dxfId="1" priority="42786" operator="equal">
      <formula>1</formula>
    </cfRule>
  </conditionalFormatting>
  <conditionalFormatting sqref="D19555:K19555">
    <cfRule type="cellIs" dxfId="0" priority="42787" operator="equal">
      <formula>0</formula>
    </cfRule>
    <cfRule type="cellIs" dxfId="1" priority="42788" operator="equal">
      <formula>1</formula>
    </cfRule>
  </conditionalFormatting>
  <conditionalFormatting sqref="D19556:K19556">
    <cfRule type="cellIs" dxfId="0" priority="42789" operator="equal">
      <formula>0</formula>
    </cfRule>
    <cfRule type="cellIs" dxfId="1" priority="42790" operator="equal">
      <formula>1</formula>
    </cfRule>
  </conditionalFormatting>
  <conditionalFormatting sqref="D19557:K19557">
    <cfRule type="cellIs" dxfId="0" priority="42791" operator="equal">
      <formula>0</formula>
    </cfRule>
    <cfRule type="cellIs" dxfId="1" priority="42792" operator="equal">
      <formula>1</formula>
    </cfRule>
  </conditionalFormatting>
  <conditionalFormatting sqref="D19558:K19558">
    <cfRule type="cellIs" dxfId="0" priority="42793" operator="equal">
      <formula>0</formula>
    </cfRule>
    <cfRule type="cellIs" dxfId="1" priority="42794" operator="equal">
      <formula>1</formula>
    </cfRule>
  </conditionalFormatting>
  <conditionalFormatting sqref="D19559:K19559">
    <cfRule type="cellIs" dxfId="0" priority="42795" operator="equal">
      <formula>0</formula>
    </cfRule>
    <cfRule type="cellIs" dxfId="1" priority="42796" operator="equal">
      <formula>1</formula>
    </cfRule>
  </conditionalFormatting>
  <conditionalFormatting sqref="D1955:K1955">
    <cfRule type="cellIs" dxfId="0" priority="4113" operator="equal">
      <formula>0</formula>
    </cfRule>
    <cfRule type="cellIs" dxfId="1" priority="4114" operator="equal">
      <formula>1</formula>
    </cfRule>
  </conditionalFormatting>
  <conditionalFormatting sqref="D19560:K19560">
    <cfRule type="cellIs" dxfId="0" priority="42797" operator="equal">
      <formula>0</formula>
    </cfRule>
    <cfRule type="cellIs" dxfId="1" priority="42798" operator="equal">
      <formula>1</formula>
    </cfRule>
  </conditionalFormatting>
  <conditionalFormatting sqref="D19561:K19561">
    <cfRule type="cellIs" dxfId="0" priority="42799" operator="equal">
      <formula>0</formula>
    </cfRule>
    <cfRule type="cellIs" dxfId="1" priority="42800" operator="equal">
      <formula>1</formula>
    </cfRule>
  </conditionalFormatting>
  <conditionalFormatting sqref="D19562:K19562">
    <cfRule type="cellIs" dxfId="0" priority="42801" operator="equal">
      <formula>0</formula>
    </cfRule>
    <cfRule type="cellIs" dxfId="1" priority="42802" operator="equal">
      <formula>1</formula>
    </cfRule>
  </conditionalFormatting>
  <conditionalFormatting sqref="D19563">
    <cfRule type="colorScale" priority="42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566:K19566">
    <cfRule type="cellIs" dxfId="0" priority="42811" operator="equal">
      <formula>0</formula>
    </cfRule>
    <cfRule type="cellIs" dxfId="1" priority="42812" operator="equal">
      <formula>1</formula>
    </cfRule>
  </conditionalFormatting>
  <conditionalFormatting sqref="D19567:K19567">
    <cfRule type="cellIs" dxfId="0" priority="42813" operator="equal">
      <formula>0</formula>
    </cfRule>
    <cfRule type="cellIs" dxfId="1" priority="42814" operator="equal">
      <formula>1</formula>
    </cfRule>
  </conditionalFormatting>
  <conditionalFormatting sqref="D19568:K19568">
    <cfRule type="cellIs" dxfId="0" priority="42815" operator="equal">
      <formula>0</formula>
    </cfRule>
    <cfRule type="cellIs" dxfId="1" priority="42816" operator="equal">
      <formula>1</formula>
    </cfRule>
  </conditionalFormatting>
  <conditionalFormatting sqref="D19569:K19569">
    <cfRule type="cellIs" dxfId="0" priority="42817" operator="equal">
      <formula>0</formula>
    </cfRule>
    <cfRule type="cellIs" dxfId="1" priority="42818" operator="equal">
      <formula>1</formula>
    </cfRule>
  </conditionalFormatting>
  <conditionalFormatting sqref="D1956:K1956">
    <cfRule type="cellIs" dxfId="0" priority="4115" operator="equal">
      <formula>0</formula>
    </cfRule>
    <cfRule type="cellIs" dxfId="1" priority="4116" operator="equal">
      <formula>1</formula>
    </cfRule>
  </conditionalFormatting>
  <conditionalFormatting sqref="D19570:K19570">
    <cfRule type="cellIs" dxfId="0" priority="42819" operator="equal">
      <formula>0</formula>
    </cfRule>
    <cfRule type="cellIs" dxfId="1" priority="42820" operator="equal">
      <formula>1</formula>
    </cfRule>
  </conditionalFormatting>
  <conditionalFormatting sqref="D19571:K19571">
    <cfRule type="cellIs" dxfId="0" priority="42821" operator="equal">
      <formula>0</formula>
    </cfRule>
    <cfRule type="cellIs" dxfId="1" priority="42822" operator="equal">
      <formula>1</formula>
    </cfRule>
  </conditionalFormatting>
  <conditionalFormatting sqref="D19572:K19572">
    <cfRule type="cellIs" dxfId="0" priority="42823" operator="equal">
      <formula>0</formula>
    </cfRule>
    <cfRule type="cellIs" dxfId="1" priority="42824" operator="equal">
      <formula>1</formula>
    </cfRule>
  </conditionalFormatting>
  <conditionalFormatting sqref="D19573:K19573">
    <cfRule type="cellIs" dxfId="0" priority="42825" operator="equal">
      <formula>0</formula>
    </cfRule>
    <cfRule type="cellIs" dxfId="1" priority="42826" operator="equal">
      <formula>1</formula>
    </cfRule>
  </conditionalFormatting>
  <conditionalFormatting sqref="D19574:K19574">
    <cfRule type="cellIs" dxfId="0" priority="42827" operator="equal">
      <formula>0</formula>
    </cfRule>
    <cfRule type="cellIs" dxfId="1" priority="42828" operator="equal">
      <formula>1</formula>
    </cfRule>
  </conditionalFormatting>
  <conditionalFormatting sqref="D19575:K19575">
    <cfRule type="cellIs" dxfId="0" priority="42829" operator="equal">
      <formula>0</formula>
    </cfRule>
    <cfRule type="cellIs" dxfId="1" priority="42830" operator="equal">
      <formula>1</formula>
    </cfRule>
  </conditionalFormatting>
  <conditionalFormatting sqref="D19576:K19576">
    <cfRule type="cellIs" dxfId="0" priority="42831" operator="equal">
      <formula>0</formula>
    </cfRule>
    <cfRule type="cellIs" dxfId="1" priority="42832" operator="equal">
      <formula>1</formula>
    </cfRule>
  </conditionalFormatting>
  <conditionalFormatting sqref="D19577:K19577">
    <cfRule type="cellIs" dxfId="0" priority="42833" operator="equal">
      <formula>0</formula>
    </cfRule>
    <cfRule type="cellIs" dxfId="1" priority="42834" operator="equal">
      <formula>1</formula>
    </cfRule>
  </conditionalFormatting>
  <conditionalFormatting sqref="D19578:K19578">
    <cfRule type="cellIs" dxfId="0" priority="42835" operator="equal">
      <formula>0</formula>
    </cfRule>
    <cfRule type="cellIs" dxfId="1" priority="42836" operator="equal">
      <formula>1</formula>
    </cfRule>
  </conditionalFormatting>
  <conditionalFormatting sqref="D19579:K19579">
    <cfRule type="cellIs" dxfId="0" priority="42837" operator="equal">
      <formula>0</formula>
    </cfRule>
    <cfRule type="cellIs" dxfId="1" priority="42838" operator="equal">
      <formula>1</formula>
    </cfRule>
  </conditionalFormatting>
  <conditionalFormatting sqref="D1957:K1957">
    <cfRule type="cellIs" dxfId="0" priority="4117" operator="equal">
      <formula>0</formula>
    </cfRule>
    <cfRule type="cellIs" dxfId="1" priority="4118" operator="equal">
      <formula>1</formula>
    </cfRule>
  </conditionalFormatting>
  <conditionalFormatting sqref="D19580:K19580">
    <cfRule type="cellIs" dxfId="0" priority="42839" operator="equal">
      <formula>0</formula>
    </cfRule>
    <cfRule type="cellIs" dxfId="1" priority="42840" operator="equal">
      <formula>1</formula>
    </cfRule>
  </conditionalFormatting>
  <conditionalFormatting sqref="D19581:K19581">
    <cfRule type="cellIs" dxfId="0" priority="42841" operator="equal">
      <formula>0</formula>
    </cfRule>
    <cfRule type="cellIs" dxfId="1" priority="42842" operator="equal">
      <formula>1</formula>
    </cfRule>
  </conditionalFormatting>
  <conditionalFormatting sqref="D19582:K19582">
    <cfRule type="cellIs" dxfId="0" priority="42843" operator="equal">
      <formula>0</formula>
    </cfRule>
    <cfRule type="cellIs" dxfId="1" priority="42844" operator="equal">
      <formula>1</formula>
    </cfRule>
  </conditionalFormatting>
  <conditionalFormatting sqref="D19583:K19583">
    <cfRule type="cellIs" dxfId="0" priority="42845" operator="equal">
      <formula>0</formula>
    </cfRule>
    <cfRule type="cellIs" dxfId="1" priority="42846" operator="equal">
      <formula>1</formula>
    </cfRule>
  </conditionalFormatting>
  <conditionalFormatting sqref="D19584:K19584">
    <cfRule type="cellIs" dxfId="0" priority="42847" operator="equal">
      <formula>0</formula>
    </cfRule>
    <cfRule type="cellIs" dxfId="1" priority="42848" operator="equal">
      <formula>1</formula>
    </cfRule>
  </conditionalFormatting>
  <conditionalFormatting sqref="D19585">
    <cfRule type="colorScale" priority="42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588:K19588">
    <cfRule type="cellIs" dxfId="0" priority="42857" operator="equal">
      <formula>0</formula>
    </cfRule>
    <cfRule type="cellIs" dxfId="1" priority="42858" operator="equal">
      <formula>1</formula>
    </cfRule>
  </conditionalFormatting>
  <conditionalFormatting sqref="D19589:K19589">
    <cfRule type="cellIs" dxfId="0" priority="42859" operator="equal">
      <formula>0</formula>
    </cfRule>
    <cfRule type="cellIs" dxfId="1" priority="42860" operator="equal">
      <formula>1</formula>
    </cfRule>
  </conditionalFormatting>
  <conditionalFormatting sqref="D1958:K1958">
    <cfRule type="cellIs" dxfId="0" priority="4119" operator="equal">
      <formula>0</formula>
    </cfRule>
    <cfRule type="cellIs" dxfId="1" priority="4120" operator="equal">
      <formula>1</formula>
    </cfRule>
  </conditionalFormatting>
  <conditionalFormatting sqref="D19590:K19590">
    <cfRule type="cellIs" dxfId="0" priority="42861" operator="equal">
      <formula>0</formula>
    </cfRule>
    <cfRule type="cellIs" dxfId="1" priority="42862" operator="equal">
      <formula>1</formula>
    </cfRule>
  </conditionalFormatting>
  <conditionalFormatting sqref="D19591:K19591">
    <cfRule type="cellIs" dxfId="0" priority="42863" operator="equal">
      <formula>0</formula>
    </cfRule>
    <cfRule type="cellIs" dxfId="1" priority="42864" operator="equal">
      <formula>1</formula>
    </cfRule>
  </conditionalFormatting>
  <conditionalFormatting sqref="D19592:K19592">
    <cfRule type="cellIs" dxfId="0" priority="42865" operator="equal">
      <formula>0</formula>
    </cfRule>
    <cfRule type="cellIs" dxfId="1" priority="42866" operator="equal">
      <formula>1</formula>
    </cfRule>
  </conditionalFormatting>
  <conditionalFormatting sqref="D19593:K19593">
    <cfRule type="cellIs" dxfId="0" priority="42867" operator="equal">
      <formula>0</formula>
    </cfRule>
    <cfRule type="cellIs" dxfId="1" priority="42868" operator="equal">
      <formula>1</formula>
    </cfRule>
  </conditionalFormatting>
  <conditionalFormatting sqref="D19594:K19594">
    <cfRule type="cellIs" dxfId="0" priority="42869" operator="equal">
      <formula>0</formula>
    </cfRule>
    <cfRule type="cellIs" dxfId="1" priority="42870" operator="equal">
      <formula>1</formula>
    </cfRule>
  </conditionalFormatting>
  <conditionalFormatting sqref="D19595:K19595">
    <cfRule type="cellIs" dxfId="0" priority="42871" operator="equal">
      <formula>0</formula>
    </cfRule>
    <cfRule type="cellIs" dxfId="1" priority="42872" operator="equal">
      <formula>1</formula>
    </cfRule>
  </conditionalFormatting>
  <conditionalFormatting sqref="D19596:K19596">
    <cfRule type="cellIs" dxfId="0" priority="42873" operator="equal">
      <formula>0</formula>
    </cfRule>
    <cfRule type="cellIs" dxfId="1" priority="42874" operator="equal">
      <formula>1</formula>
    </cfRule>
  </conditionalFormatting>
  <conditionalFormatting sqref="D19597:K19597">
    <cfRule type="cellIs" dxfId="0" priority="42875" operator="equal">
      <formula>0</formula>
    </cfRule>
    <cfRule type="cellIs" dxfId="1" priority="42876" operator="equal">
      <formula>1</formula>
    </cfRule>
  </conditionalFormatting>
  <conditionalFormatting sqref="D19598:K19598">
    <cfRule type="cellIs" dxfId="0" priority="42877" operator="equal">
      <formula>0</formula>
    </cfRule>
    <cfRule type="cellIs" dxfId="1" priority="42878" operator="equal">
      <formula>1</formula>
    </cfRule>
  </conditionalFormatting>
  <conditionalFormatting sqref="D19599:K19599">
    <cfRule type="cellIs" dxfId="0" priority="42879" operator="equal">
      <formula>0</formula>
    </cfRule>
    <cfRule type="cellIs" dxfId="1" priority="42880" operator="equal">
      <formula>1</formula>
    </cfRule>
  </conditionalFormatting>
  <conditionalFormatting sqref="D1959:K1959">
    <cfRule type="cellIs" dxfId="0" priority="4121" operator="equal">
      <formula>0</formula>
    </cfRule>
    <cfRule type="cellIs" dxfId="1" priority="4122" operator="equal">
      <formula>1</formula>
    </cfRule>
  </conditionalFormatting>
  <conditionalFormatting sqref="D195:K195">
    <cfRule type="cellIs" dxfId="0" priority="375" operator="equal">
      <formula>0</formula>
    </cfRule>
    <cfRule type="cellIs" dxfId="1" priority="376" operator="equal">
      <formula>1</formula>
    </cfRule>
  </conditionalFormatting>
  <conditionalFormatting sqref="D19600:K19600">
    <cfRule type="cellIs" dxfId="0" priority="42881" operator="equal">
      <formula>0</formula>
    </cfRule>
    <cfRule type="cellIs" dxfId="1" priority="42882" operator="equal">
      <formula>1</formula>
    </cfRule>
  </conditionalFormatting>
  <conditionalFormatting sqref="D19601:K19601">
    <cfRule type="cellIs" dxfId="0" priority="42883" operator="equal">
      <formula>0</formula>
    </cfRule>
    <cfRule type="cellIs" dxfId="1" priority="42884" operator="equal">
      <formula>1</formula>
    </cfRule>
  </conditionalFormatting>
  <conditionalFormatting sqref="D19602:K19602">
    <cfRule type="cellIs" dxfId="0" priority="42885" operator="equal">
      <formula>0</formula>
    </cfRule>
    <cfRule type="cellIs" dxfId="1" priority="42886" operator="equal">
      <formula>1</formula>
    </cfRule>
  </conditionalFormatting>
  <conditionalFormatting sqref="D19603">
    <cfRule type="colorScale" priority="43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06">
    <cfRule type="colorScale" priority="42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09:K19609">
    <cfRule type="cellIs" dxfId="0" priority="42903" operator="equal">
      <formula>0</formula>
    </cfRule>
    <cfRule type="cellIs" dxfId="1" priority="42904" operator="equal">
      <formula>1</formula>
    </cfRule>
  </conditionalFormatting>
  <conditionalFormatting sqref="D1960:K1960">
    <cfRule type="cellIs" dxfId="0" priority="4123" operator="equal">
      <formula>0</formula>
    </cfRule>
    <cfRule type="cellIs" dxfId="1" priority="4124" operator="equal">
      <formula>1</formula>
    </cfRule>
  </conditionalFormatting>
  <conditionalFormatting sqref="D19610:K19610">
    <cfRule type="cellIs" dxfId="0" priority="42905" operator="equal">
      <formula>0</formula>
    </cfRule>
    <cfRule type="cellIs" dxfId="1" priority="42906" operator="equal">
      <formula>1</formula>
    </cfRule>
  </conditionalFormatting>
  <conditionalFormatting sqref="D19611:K19611">
    <cfRule type="cellIs" dxfId="0" priority="42907" operator="equal">
      <formula>0</formula>
    </cfRule>
    <cfRule type="cellIs" dxfId="1" priority="42908" operator="equal">
      <formula>1</formula>
    </cfRule>
  </conditionalFormatting>
  <conditionalFormatting sqref="D19612:K19612">
    <cfRule type="cellIs" dxfId="0" priority="42909" operator="equal">
      <formula>0</formula>
    </cfRule>
    <cfRule type="cellIs" dxfId="1" priority="42910" operator="equal">
      <formula>1</formula>
    </cfRule>
  </conditionalFormatting>
  <conditionalFormatting sqref="D19613:K19613">
    <cfRule type="cellIs" dxfId="0" priority="42911" operator="equal">
      <formula>0</formula>
    </cfRule>
    <cfRule type="cellIs" dxfId="1" priority="42912" operator="equal">
      <formula>1</formula>
    </cfRule>
  </conditionalFormatting>
  <conditionalFormatting sqref="D19614:K19614">
    <cfRule type="cellIs" dxfId="0" priority="42913" operator="equal">
      <formula>0</formula>
    </cfRule>
    <cfRule type="cellIs" dxfId="1" priority="42914" operator="equal">
      <formula>1</formula>
    </cfRule>
  </conditionalFormatting>
  <conditionalFormatting sqref="D19615:K19615">
    <cfRule type="cellIs" dxfId="0" priority="42915" operator="equal">
      <formula>0</formula>
    </cfRule>
    <cfRule type="cellIs" dxfId="1" priority="42916" operator="equal">
      <formula>1</formula>
    </cfRule>
  </conditionalFormatting>
  <conditionalFormatting sqref="D19616:K19616">
    <cfRule type="cellIs" dxfId="0" priority="42917" operator="equal">
      <formula>0</formula>
    </cfRule>
    <cfRule type="cellIs" dxfId="1" priority="42918" operator="equal">
      <formula>1</formula>
    </cfRule>
  </conditionalFormatting>
  <conditionalFormatting sqref="D19617:K19617">
    <cfRule type="cellIs" dxfId="0" priority="42919" operator="equal">
      <formula>0</formula>
    </cfRule>
    <cfRule type="cellIs" dxfId="1" priority="42920" operator="equal">
      <formula>1</formula>
    </cfRule>
  </conditionalFormatting>
  <conditionalFormatting sqref="D19618:K19618">
    <cfRule type="cellIs" dxfId="0" priority="42921" operator="equal">
      <formula>0</formula>
    </cfRule>
    <cfRule type="cellIs" dxfId="1" priority="42922" operator="equal">
      <formula>1</formula>
    </cfRule>
  </conditionalFormatting>
  <conditionalFormatting sqref="D19619:K19619">
    <cfRule type="cellIs" dxfId="0" priority="42923" operator="equal">
      <formula>0</formula>
    </cfRule>
    <cfRule type="cellIs" dxfId="1" priority="42924" operator="equal">
      <formula>1</formula>
    </cfRule>
  </conditionalFormatting>
  <conditionalFormatting sqref="D1961:K1961">
    <cfRule type="cellIs" dxfId="0" priority="4125" operator="equal">
      <formula>0</formula>
    </cfRule>
    <cfRule type="cellIs" dxfId="1" priority="4126" operator="equal">
      <formula>1</formula>
    </cfRule>
  </conditionalFormatting>
  <conditionalFormatting sqref="D19620">
    <cfRule type="colorScale" priority="42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23:K19623">
    <cfRule type="cellIs" dxfId="0" priority="42933" operator="equal">
      <formula>0</formula>
    </cfRule>
    <cfRule type="cellIs" dxfId="1" priority="42934" operator="equal">
      <formula>1</formula>
    </cfRule>
  </conditionalFormatting>
  <conditionalFormatting sqref="D19624:K19624">
    <cfRule type="cellIs" dxfId="0" priority="42935" operator="equal">
      <formula>0</formula>
    </cfRule>
    <cfRule type="cellIs" dxfId="1" priority="42936" operator="equal">
      <formula>1</formula>
    </cfRule>
  </conditionalFormatting>
  <conditionalFormatting sqref="D19625:K19625">
    <cfRule type="cellIs" dxfId="0" priority="42937" operator="equal">
      <formula>0</formula>
    </cfRule>
    <cfRule type="cellIs" dxfId="1" priority="42938" operator="equal">
      <formula>1</formula>
    </cfRule>
  </conditionalFormatting>
  <conditionalFormatting sqref="D19626:K19626">
    <cfRule type="cellIs" dxfId="0" priority="42939" operator="equal">
      <formula>0</formula>
    </cfRule>
    <cfRule type="cellIs" dxfId="1" priority="42940" operator="equal">
      <formula>1</formula>
    </cfRule>
  </conditionalFormatting>
  <conditionalFormatting sqref="D19627:K19627">
    <cfRule type="cellIs" dxfId="0" priority="42941" operator="equal">
      <formula>0</formula>
    </cfRule>
    <cfRule type="cellIs" dxfId="1" priority="42942" operator="equal">
      <formula>1</formula>
    </cfRule>
  </conditionalFormatting>
  <conditionalFormatting sqref="D19628:K19628">
    <cfRule type="cellIs" dxfId="0" priority="42943" operator="equal">
      <formula>0</formula>
    </cfRule>
    <cfRule type="cellIs" dxfId="1" priority="42944" operator="equal">
      <formula>1</formula>
    </cfRule>
  </conditionalFormatting>
  <conditionalFormatting sqref="D19629:K19629">
    <cfRule type="cellIs" dxfId="0" priority="42945" operator="equal">
      <formula>0</formula>
    </cfRule>
    <cfRule type="cellIs" dxfId="1" priority="42946" operator="equal">
      <formula>1</formula>
    </cfRule>
  </conditionalFormatting>
  <conditionalFormatting sqref="D1962:K1962">
    <cfRule type="cellIs" dxfId="0" priority="4127" operator="equal">
      <formula>0</formula>
    </cfRule>
    <cfRule type="cellIs" dxfId="1" priority="4128" operator="equal">
      <formula>1</formula>
    </cfRule>
  </conditionalFormatting>
  <conditionalFormatting sqref="D19630:K19630">
    <cfRule type="cellIs" dxfId="0" priority="42947" operator="equal">
      <formula>0</formula>
    </cfRule>
    <cfRule type="cellIs" dxfId="1" priority="42948" operator="equal">
      <formula>1</formula>
    </cfRule>
  </conditionalFormatting>
  <conditionalFormatting sqref="D19631:K19631">
    <cfRule type="cellIs" dxfId="0" priority="42949" operator="equal">
      <formula>0</formula>
    </cfRule>
    <cfRule type="cellIs" dxfId="1" priority="42950" operator="equal">
      <formula>1</formula>
    </cfRule>
  </conditionalFormatting>
  <conditionalFormatting sqref="D19632:K19632">
    <cfRule type="cellIs" dxfId="0" priority="42951" operator="equal">
      <formula>0</formula>
    </cfRule>
    <cfRule type="cellIs" dxfId="1" priority="42952" operator="equal">
      <formula>1</formula>
    </cfRule>
  </conditionalFormatting>
  <conditionalFormatting sqref="D19633:K19633">
    <cfRule type="cellIs" dxfId="0" priority="42953" operator="equal">
      <formula>0</formula>
    </cfRule>
    <cfRule type="cellIs" dxfId="1" priority="42954" operator="equal">
      <formula>1</formula>
    </cfRule>
  </conditionalFormatting>
  <conditionalFormatting sqref="D19634:K19634">
    <cfRule type="cellIs" dxfId="0" priority="42955" operator="equal">
      <formula>0</formula>
    </cfRule>
    <cfRule type="cellIs" dxfId="1" priority="42956" operator="equal">
      <formula>1</formula>
    </cfRule>
  </conditionalFormatting>
  <conditionalFormatting sqref="D19635:K19635">
    <cfRule type="cellIs" dxfId="0" priority="42957" operator="equal">
      <formula>0</formula>
    </cfRule>
    <cfRule type="cellIs" dxfId="1" priority="42958" operator="equal">
      <formula>1</formula>
    </cfRule>
  </conditionalFormatting>
  <conditionalFormatting sqref="D19636:K19636">
    <cfRule type="cellIs" dxfId="0" priority="42959" operator="equal">
      <formula>0</formula>
    </cfRule>
    <cfRule type="cellIs" dxfId="1" priority="42960" operator="equal">
      <formula>1</formula>
    </cfRule>
  </conditionalFormatting>
  <conditionalFormatting sqref="D19637:K19637">
    <cfRule type="cellIs" dxfId="0" priority="42961" operator="equal">
      <formula>0</formula>
    </cfRule>
    <cfRule type="cellIs" dxfId="1" priority="42962" operator="equal">
      <formula>1</formula>
    </cfRule>
  </conditionalFormatting>
  <conditionalFormatting sqref="D19638:K19638">
    <cfRule type="cellIs" dxfId="0" priority="42963" operator="equal">
      <formula>0</formula>
    </cfRule>
    <cfRule type="cellIs" dxfId="1" priority="42964" operator="equal">
      <formula>1</formula>
    </cfRule>
  </conditionalFormatting>
  <conditionalFormatting sqref="D19639:K19639">
    <cfRule type="cellIs" dxfId="0" priority="42965" operator="equal">
      <formula>0</formula>
    </cfRule>
    <cfRule type="cellIs" dxfId="1" priority="42966" operator="equal">
      <formula>1</formula>
    </cfRule>
  </conditionalFormatting>
  <conditionalFormatting sqref="D1963:K1963">
    <cfRule type="cellIs" dxfId="0" priority="4129" operator="equal">
      <formula>0</formula>
    </cfRule>
    <cfRule type="cellIs" dxfId="1" priority="4130" operator="equal">
      <formula>1</formula>
    </cfRule>
  </conditionalFormatting>
  <conditionalFormatting sqref="D19640:K19640">
    <cfRule type="cellIs" dxfId="0" priority="42967" operator="equal">
      <formula>0</formula>
    </cfRule>
    <cfRule type="cellIs" dxfId="1" priority="42968" operator="equal">
      <formula>1</formula>
    </cfRule>
  </conditionalFormatting>
  <conditionalFormatting sqref="D19641:K19641">
    <cfRule type="cellIs" dxfId="0" priority="42969" operator="equal">
      <formula>0</formula>
    </cfRule>
    <cfRule type="cellIs" dxfId="1" priority="42970" operator="equal">
      <formula>1</formula>
    </cfRule>
  </conditionalFormatting>
  <conditionalFormatting sqref="D19642:K19642">
    <cfRule type="cellIs" dxfId="0" priority="42971" operator="equal">
      <formula>0</formula>
    </cfRule>
    <cfRule type="cellIs" dxfId="1" priority="42972" operator="equal">
      <formula>1</formula>
    </cfRule>
  </conditionalFormatting>
  <conditionalFormatting sqref="D19643:K19643">
    <cfRule type="cellIs" dxfId="0" priority="42973" operator="equal">
      <formula>0</formula>
    </cfRule>
    <cfRule type="cellIs" dxfId="1" priority="42974" operator="equal">
      <formula>1</formula>
    </cfRule>
  </conditionalFormatting>
  <conditionalFormatting sqref="D19644:K19644">
    <cfRule type="cellIs" dxfId="0" priority="42975" operator="equal">
      <formula>0</formula>
    </cfRule>
    <cfRule type="cellIs" dxfId="1" priority="42976" operator="equal">
      <formula>1</formula>
    </cfRule>
  </conditionalFormatting>
  <conditionalFormatting sqref="D19645:K19645">
    <cfRule type="cellIs" dxfId="0" priority="42977" operator="equal">
      <formula>0</formula>
    </cfRule>
    <cfRule type="cellIs" dxfId="1" priority="42978" operator="equal">
      <formula>1</formula>
    </cfRule>
  </conditionalFormatting>
  <conditionalFormatting sqref="D19646:K19646">
    <cfRule type="cellIs" dxfId="0" priority="42979" operator="equal">
      <formula>0</formula>
    </cfRule>
    <cfRule type="cellIs" dxfId="1" priority="42980" operator="equal">
      <formula>1</formula>
    </cfRule>
  </conditionalFormatting>
  <conditionalFormatting sqref="D19647">
    <cfRule type="colorScale" priority="43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4:K1964">
    <cfRule type="cellIs" dxfId="0" priority="4131" operator="equal">
      <formula>0</formula>
    </cfRule>
    <cfRule type="cellIs" dxfId="1" priority="4132" operator="equal">
      <formula>1</formula>
    </cfRule>
  </conditionalFormatting>
  <conditionalFormatting sqref="D19650:K19650">
    <cfRule type="cellIs" dxfId="0" priority="42989" operator="equal">
      <formula>0</formula>
    </cfRule>
    <cfRule type="cellIs" dxfId="1" priority="42990" operator="equal">
      <formula>1</formula>
    </cfRule>
  </conditionalFormatting>
  <conditionalFormatting sqref="D19651:K19651">
    <cfRule type="cellIs" dxfId="0" priority="42991" operator="equal">
      <formula>0</formula>
    </cfRule>
    <cfRule type="cellIs" dxfId="1" priority="42992" operator="equal">
      <formula>1</formula>
    </cfRule>
  </conditionalFormatting>
  <conditionalFormatting sqref="D19652:K19652">
    <cfRule type="cellIs" dxfId="0" priority="42993" operator="equal">
      <formula>0</formula>
    </cfRule>
    <cfRule type="cellIs" dxfId="1" priority="42994" operator="equal">
      <formula>1</formula>
    </cfRule>
  </conditionalFormatting>
  <conditionalFormatting sqref="D19653:K19653">
    <cfRule type="cellIs" dxfId="0" priority="42995" operator="equal">
      <formula>0</formula>
    </cfRule>
    <cfRule type="cellIs" dxfId="1" priority="42996" operator="equal">
      <formula>1</formula>
    </cfRule>
  </conditionalFormatting>
  <conditionalFormatting sqref="D19654:K19654">
    <cfRule type="cellIs" dxfId="0" priority="42997" operator="equal">
      <formula>0</formula>
    </cfRule>
    <cfRule type="cellIs" dxfId="1" priority="42998" operator="equal">
      <formula>1</formula>
    </cfRule>
  </conditionalFormatting>
  <conditionalFormatting sqref="D19655:K19655">
    <cfRule type="cellIs" dxfId="0" priority="42999" operator="equal">
      <formula>0</formula>
    </cfRule>
    <cfRule type="cellIs" dxfId="1" priority="43000" operator="equal">
      <formula>1</formula>
    </cfRule>
  </conditionalFormatting>
  <conditionalFormatting sqref="D19656:K19656">
    <cfRule type="cellIs" dxfId="0" priority="43001" operator="equal">
      <formula>0</formula>
    </cfRule>
    <cfRule type="cellIs" dxfId="1" priority="43002" operator="equal">
      <formula>1</formula>
    </cfRule>
  </conditionalFormatting>
  <conditionalFormatting sqref="D19657:K19657">
    <cfRule type="cellIs" dxfId="0" priority="43003" operator="equal">
      <formula>0</formula>
    </cfRule>
    <cfRule type="cellIs" dxfId="1" priority="43004" operator="equal">
      <formula>1</formula>
    </cfRule>
  </conditionalFormatting>
  <conditionalFormatting sqref="D19658:K19658">
    <cfRule type="cellIs" dxfId="0" priority="43005" operator="equal">
      <formula>0</formula>
    </cfRule>
    <cfRule type="cellIs" dxfId="1" priority="43006" operator="equal">
      <formula>1</formula>
    </cfRule>
  </conditionalFormatting>
  <conditionalFormatting sqref="D19659:K19659">
    <cfRule type="cellIs" dxfId="0" priority="43007" operator="equal">
      <formula>0</formula>
    </cfRule>
    <cfRule type="cellIs" dxfId="1" priority="43008" operator="equal">
      <formula>1</formula>
    </cfRule>
  </conditionalFormatting>
  <conditionalFormatting sqref="D1965:K1965">
    <cfRule type="cellIs" dxfId="0" priority="4133" operator="equal">
      <formula>0</formula>
    </cfRule>
    <cfRule type="cellIs" dxfId="1" priority="4134" operator="equal">
      <formula>1</formula>
    </cfRule>
  </conditionalFormatting>
  <conditionalFormatting sqref="D19660:K19660">
    <cfRule type="cellIs" dxfId="0" priority="43009" operator="equal">
      <formula>0</formula>
    </cfRule>
    <cfRule type="cellIs" dxfId="1" priority="43010" operator="equal">
      <formula>1</formula>
    </cfRule>
  </conditionalFormatting>
  <conditionalFormatting sqref="D19661:K19661">
    <cfRule type="cellIs" dxfId="0" priority="43011" operator="equal">
      <formula>0</formula>
    </cfRule>
    <cfRule type="cellIs" dxfId="1" priority="43012" operator="equal">
      <formula>1</formula>
    </cfRule>
  </conditionalFormatting>
  <conditionalFormatting sqref="D19662:K19662">
    <cfRule type="cellIs" dxfId="0" priority="43013" operator="equal">
      <formula>0</formula>
    </cfRule>
    <cfRule type="cellIs" dxfId="1" priority="43014" operator="equal">
      <formula>1</formula>
    </cfRule>
  </conditionalFormatting>
  <conditionalFormatting sqref="D19663:K19663">
    <cfRule type="cellIs" dxfId="0" priority="43015" operator="equal">
      <formula>0</formula>
    </cfRule>
    <cfRule type="cellIs" dxfId="1" priority="43016" operator="equal">
      <formula>1</formula>
    </cfRule>
  </conditionalFormatting>
  <conditionalFormatting sqref="D19664:K19664">
    <cfRule type="cellIs" dxfId="0" priority="43017" operator="equal">
      <formula>0</formula>
    </cfRule>
    <cfRule type="cellIs" dxfId="1" priority="43018" operator="equal">
      <formula>1</formula>
    </cfRule>
  </conditionalFormatting>
  <conditionalFormatting sqref="D19665:K19665">
    <cfRule type="cellIs" dxfId="0" priority="43019" operator="equal">
      <formula>0</formula>
    </cfRule>
    <cfRule type="cellIs" dxfId="1" priority="43020" operator="equal">
      <formula>1</formula>
    </cfRule>
  </conditionalFormatting>
  <conditionalFormatting sqref="D19666:K19666">
    <cfRule type="cellIs" dxfId="0" priority="43021" operator="equal">
      <formula>0</formula>
    </cfRule>
    <cfRule type="cellIs" dxfId="1" priority="43022" operator="equal">
      <formula>1</formula>
    </cfRule>
  </conditionalFormatting>
  <conditionalFormatting sqref="D19667:K19667">
    <cfRule type="cellIs" dxfId="0" priority="43023" operator="equal">
      <formula>0</formula>
    </cfRule>
    <cfRule type="cellIs" dxfId="1" priority="43024" operator="equal">
      <formula>1</formula>
    </cfRule>
  </conditionalFormatting>
  <conditionalFormatting sqref="D19668:K19668">
    <cfRule type="cellIs" dxfId="0" priority="43025" operator="equal">
      <formula>0</formula>
    </cfRule>
    <cfRule type="cellIs" dxfId="1" priority="43026" operator="equal">
      <formula>1</formula>
    </cfRule>
  </conditionalFormatting>
  <conditionalFormatting sqref="D19669:K19669">
    <cfRule type="cellIs" dxfId="0" priority="43027" operator="equal">
      <formula>0</formula>
    </cfRule>
    <cfRule type="cellIs" dxfId="1" priority="43028" operator="equal">
      <formula>1</formula>
    </cfRule>
  </conditionalFormatting>
  <conditionalFormatting sqref="D1966:K1966">
    <cfRule type="cellIs" dxfId="0" priority="4135" operator="equal">
      <formula>0</formula>
    </cfRule>
    <cfRule type="cellIs" dxfId="1" priority="4136" operator="equal">
      <formula>1</formula>
    </cfRule>
  </conditionalFormatting>
  <conditionalFormatting sqref="D19670:K19670">
    <cfRule type="cellIs" dxfId="0" priority="43029" operator="equal">
      <formula>0</formula>
    </cfRule>
    <cfRule type="cellIs" dxfId="1" priority="43030" operator="equal">
      <formula>1</formula>
    </cfRule>
  </conditionalFormatting>
  <conditionalFormatting sqref="D19671">
    <cfRule type="colorScale" priority="43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74">
    <cfRule type="colorScale" priority="43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77:K19677">
    <cfRule type="cellIs" dxfId="0" priority="43047" operator="equal">
      <formula>0</formula>
    </cfRule>
    <cfRule type="cellIs" dxfId="1" priority="43048" operator="equal">
      <formula>1</formula>
    </cfRule>
  </conditionalFormatting>
  <conditionalFormatting sqref="D19678:K19678">
    <cfRule type="cellIs" dxfId="0" priority="43049" operator="equal">
      <formula>0</formula>
    </cfRule>
    <cfRule type="cellIs" dxfId="1" priority="43050" operator="equal">
      <formula>1</formula>
    </cfRule>
  </conditionalFormatting>
  <conditionalFormatting sqref="D19679:K19679">
    <cfRule type="cellIs" dxfId="0" priority="43051" operator="equal">
      <formula>0</formula>
    </cfRule>
    <cfRule type="cellIs" dxfId="1" priority="43052" operator="equal">
      <formula>1</formula>
    </cfRule>
  </conditionalFormatting>
  <conditionalFormatting sqref="D1967:K1967">
    <cfRule type="cellIs" dxfId="0" priority="4137" operator="equal">
      <formula>0</formula>
    </cfRule>
    <cfRule type="cellIs" dxfId="1" priority="4138" operator="equal">
      <formula>1</formula>
    </cfRule>
  </conditionalFormatting>
  <conditionalFormatting sqref="D19680:K19680">
    <cfRule type="cellIs" dxfId="0" priority="43053" operator="equal">
      <formula>0</formula>
    </cfRule>
    <cfRule type="cellIs" dxfId="1" priority="43054" operator="equal">
      <formula>1</formula>
    </cfRule>
  </conditionalFormatting>
  <conditionalFormatting sqref="D19681:K19681">
    <cfRule type="cellIs" dxfId="0" priority="43055" operator="equal">
      <formula>0</formula>
    </cfRule>
    <cfRule type="cellIs" dxfId="1" priority="43056" operator="equal">
      <formula>1</formula>
    </cfRule>
  </conditionalFormatting>
  <conditionalFormatting sqref="D19682:K19682">
    <cfRule type="cellIs" dxfId="0" priority="43057" operator="equal">
      <formula>0</formula>
    </cfRule>
    <cfRule type="cellIs" dxfId="1" priority="43058" operator="equal">
      <formula>1</formula>
    </cfRule>
  </conditionalFormatting>
  <conditionalFormatting sqref="D19683:K19683">
    <cfRule type="cellIs" dxfId="0" priority="43059" operator="equal">
      <formula>0</formula>
    </cfRule>
    <cfRule type="cellIs" dxfId="1" priority="43060" operator="equal">
      <formula>1</formula>
    </cfRule>
  </conditionalFormatting>
  <conditionalFormatting sqref="D19684:K19684">
    <cfRule type="cellIs" dxfId="0" priority="43061" operator="equal">
      <formula>0</formula>
    </cfRule>
    <cfRule type="cellIs" dxfId="1" priority="43062" operator="equal">
      <formula>1</formula>
    </cfRule>
  </conditionalFormatting>
  <conditionalFormatting sqref="D19685:K19685">
    <cfRule type="cellIs" dxfId="0" priority="43063" operator="equal">
      <formula>0</formula>
    </cfRule>
    <cfRule type="cellIs" dxfId="1" priority="43064" operator="equal">
      <formula>1</formula>
    </cfRule>
  </conditionalFormatting>
  <conditionalFormatting sqref="D19686:K19686">
    <cfRule type="cellIs" dxfId="0" priority="43065" operator="equal">
      <formula>0</formula>
    </cfRule>
    <cfRule type="cellIs" dxfId="1" priority="43066" operator="equal">
      <formula>1</formula>
    </cfRule>
  </conditionalFormatting>
  <conditionalFormatting sqref="D19687">
    <cfRule type="colorScale" priority="43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8:K1968">
    <cfRule type="cellIs" dxfId="0" priority="4139" operator="equal">
      <formula>0</formula>
    </cfRule>
    <cfRule type="cellIs" dxfId="1" priority="4140" operator="equal">
      <formula>1</formula>
    </cfRule>
  </conditionalFormatting>
  <conditionalFormatting sqref="D19690">
    <cfRule type="colorScale" priority="43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93:K19693">
    <cfRule type="cellIs" dxfId="0" priority="43083" operator="equal">
      <formula>0</formula>
    </cfRule>
    <cfRule type="cellIs" dxfId="1" priority="43084" operator="equal">
      <formula>1</formula>
    </cfRule>
  </conditionalFormatting>
  <conditionalFormatting sqref="D19694:K19694">
    <cfRule type="cellIs" dxfId="0" priority="43085" operator="equal">
      <formula>0</formula>
    </cfRule>
    <cfRule type="cellIs" dxfId="1" priority="43086" operator="equal">
      <formula>1</formula>
    </cfRule>
  </conditionalFormatting>
  <conditionalFormatting sqref="D19695:K19695">
    <cfRule type="cellIs" dxfId="0" priority="43087" operator="equal">
      <formula>0</formula>
    </cfRule>
    <cfRule type="cellIs" dxfId="1" priority="43088" operator="equal">
      <formula>1</formula>
    </cfRule>
  </conditionalFormatting>
  <conditionalFormatting sqref="D19696:K19696">
    <cfRule type="cellIs" dxfId="0" priority="43089" operator="equal">
      <formula>0</formula>
    </cfRule>
    <cfRule type="cellIs" dxfId="1" priority="43090" operator="equal">
      <formula>1</formula>
    </cfRule>
  </conditionalFormatting>
  <conditionalFormatting sqref="D19697:K19697">
    <cfRule type="cellIs" dxfId="0" priority="43091" operator="equal">
      <formula>0</formula>
    </cfRule>
    <cfRule type="cellIs" dxfId="1" priority="43092" operator="equal">
      <formula>1</formula>
    </cfRule>
  </conditionalFormatting>
  <conditionalFormatting sqref="D19698">
    <cfRule type="colorScale" priority="43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9:K1969">
    <cfRule type="cellIs" dxfId="0" priority="4141" operator="equal">
      <formula>0</formula>
    </cfRule>
    <cfRule type="cellIs" dxfId="1" priority="4142" operator="equal">
      <formula>1</formula>
    </cfRule>
  </conditionalFormatting>
  <conditionalFormatting sqref="D196:K196">
    <cfRule type="cellIs" dxfId="0" priority="377" operator="equal">
      <formula>0</formula>
    </cfRule>
    <cfRule type="cellIs" dxfId="1" priority="378" operator="equal">
      <formula>1</formula>
    </cfRule>
  </conditionalFormatting>
  <conditionalFormatting sqref="D19701">
    <cfRule type="colorScale" priority="43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04:K19704">
    <cfRule type="cellIs" dxfId="0" priority="43109" operator="equal">
      <formula>0</formula>
    </cfRule>
    <cfRule type="cellIs" dxfId="1" priority="43110" operator="equal">
      <formula>1</formula>
    </cfRule>
  </conditionalFormatting>
  <conditionalFormatting sqref="D19705:K19705">
    <cfRule type="cellIs" dxfId="0" priority="43111" operator="equal">
      <formula>0</formula>
    </cfRule>
    <cfRule type="cellIs" dxfId="1" priority="43112" operator="equal">
      <formula>1</formula>
    </cfRule>
  </conditionalFormatting>
  <conditionalFormatting sqref="D19706:K19706">
    <cfRule type="cellIs" dxfId="0" priority="43113" operator="equal">
      <formula>0</formula>
    </cfRule>
    <cfRule type="cellIs" dxfId="1" priority="43114" operator="equal">
      <formula>1</formula>
    </cfRule>
  </conditionalFormatting>
  <conditionalFormatting sqref="D19707:K19707">
    <cfRule type="cellIs" dxfId="0" priority="43115" operator="equal">
      <formula>0</formula>
    </cfRule>
    <cfRule type="cellIs" dxfId="1" priority="43116" operator="equal">
      <formula>1</formula>
    </cfRule>
  </conditionalFormatting>
  <conditionalFormatting sqref="D19708:K19708">
    <cfRule type="cellIs" dxfId="0" priority="43117" operator="equal">
      <formula>0</formula>
    </cfRule>
    <cfRule type="cellIs" dxfId="1" priority="43118" operator="equal">
      <formula>1</formula>
    </cfRule>
  </conditionalFormatting>
  <conditionalFormatting sqref="D19709">
    <cfRule type="colorScale" priority="43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0:K1970">
    <cfRule type="cellIs" dxfId="0" priority="4143" operator="equal">
      <formula>0</formula>
    </cfRule>
    <cfRule type="cellIs" dxfId="1" priority="4144" operator="equal">
      <formula>1</formula>
    </cfRule>
  </conditionalFormatting>
  <conditionalFormatting sqref="D19712">
    <cfRule type="colorScale" priority="43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15:K19715">
    <cfRule type="cellIs" dxfId="0" priority="43135" operator="equal">
      <formula>0</formula>
    </cfRule>
    <cfRule type="cellIs" dxfId="1" priority="43136" operator="equal">
      <formula>1</formula>
    </cfRule>
  </conditionalFormatting>
  <conditionalFormatting sqref="D19716:K19716">
    <cfRule type="cellIs" dxfId="0" priority="43137" operator="equal">
      <formula>0</formula>
    </cfRule>
    <cfRule type="cellIs" dxfId="1" priority="43138" operator="equal">
      <formula>1</formula>
    </cfRule>
  </conditionalFormatting>
  <conditionalFormatting sqref="D19717:K19717">
    <cfRule type="cellIs" dxfId="0" priority="43139" operator="equal">
      <formula>0</formula>
    </cfRule>
    <cfRule type="cellIs" dxfId="1" priority="43140" operator="equal">
      <formula>1</formula>
    </cfRule>
  </conditionalFormatting>
  <conditionalFormatting sqref="D19718:K19718">
    <cfRule type="cellIs" dxfId="0" priority="43141" operator="equal">
      <formula>0</formula>
    </cfRule>
    <cfRule type="cellIs" dxfId="1" priority="43142" operator="equal">
      <formula>1</formula>
    </cfRule>
  </conditionalFormatting>
  <conditionalFormatting sqref="D19719:K19719">
    <cfRule type="cellIs" dxfId="0" priority="43143" operator="equal">
      <formula>0</formula>
    </cfRule>
    <cfRule type="cellIs" dxfId="1" priority="43144" operator="equal">
      <formula>1</formula>
    </cfRule>
  </conditionalFormatting>
  <conditionalFormatting sqref="D1971:K1971">
    <cfRule type="cellIs" dxfId="0" priority="4145" operator="equal">
      <formula>0</formula>
    </cfRule>
    <cfRule type="cellIs" dxfId="1" priority="4146" operator="equal">
      <formula>1</formula>
    </cfRule>
  </conditionalFormatting>
  <conditionalFormatting sqref="D19720:K19720">
    <cfRule type="cellIs" dxfId="0" priority="43145" operator="equal">
      <formula>0</formula>
    </cfRule>
    <cfRule type="cellIs" dxfId="1" priority="43146" operator="equal">
      <formula>1</formula>
    </cfRule>
  </conditionalFormatting>
  <conditionalFormatting sqref="D19721:K19721">
    <cfRule type="cellIs" dxfId="0" priority="43147" operator="equal">
      <formula>0</formula>
    </cfRule>
    <cfRule type="cellIs" dxfId="1" priority="43148" operator="equal">
      <formula>1</formula>
    </cfRule>
  </conditionalFormatting>
  <conditionalFormatting sqref="D19722">
    <cfRule type="colorScale" priority="43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25">
    <cfRule type="colorScale" priority="43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28:K19728">
    <cfRule type="cellIs" dxfId="0" priority="43165" operator="equal">
      <formula>0</formula>
    </cfRule>
    <cfRule type="cellIs" dxfId="1" priority="43166" operator="equal">
      <formula>1</formula>
    </cfRule>
  </conditionalFormatting>
  <conditionalFormatting sqref="D19729:K19729">
    <cfRule type="cellIs" dxfId="0" priority="43167" operator="equal">
      <formula>0</formula>
    </cfRule>
    <cfRule type="cellIs" dxfId="1" priority="43168" operator="equal">
      <formula>1</formula>
    </cfRule>
  </conditionalFormatting>
  <conditionalFormatting sqref="D1972:K1972">
    <cfRule type="cellIs" dxfId="0" priority="4147" operator="equal">
      <formula>0</formula>
    </cfRule>
    <cfRule type="cellIs" dxfId="1" priority="4148" operator="equal">
      <formula>1</formula>
    </cfRule>
  </conditionalFormatting>
  <conditionalFormatting sqref="D19730">
    <cfRule type="colorScale" priority="43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33">
    <cfRule type="colorScale" priority="43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36:K19736">
    <cfRule type="cellIs" dxfId="0" priority="43185" operator="equal">
      <formula>0</formula>
    </cfRule>
    <cfRule type="cellIs" dxfId="1" priority="43186" operator="equal">
      <formula>1</formula>
    </cfRule>
  </conditionalFormatting>
  <conditionalFormatting sqref="D19737:K19737">
    <cfRule type="cellIs" dxfId="0" priority="43187" operator="equal">
      <formula>0</formula>
    </cfRule>
    <cfRule type="cellIs" dxfId="1" priority="43188" operator="equal">
      <formula>1</formula>
    </cfRule>
  </conditionalFormatting>
  <conditionalFormatting sqref="D19738">
    <cfRule type="colorScale" priority="43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3:K1973">
    <cfRule type="cellIs" dxfId="0" priority="4149" operator="equal">
      <formula>0</formula>
    </cfRule>
    <cfRule type="cellIs" dxfId="1" priority="4150" operator="equal">
      <formula>1</formula>
    </cfRule>
  </conditionalFormatting>
  <conditionalFormatting sqref="D19741">
    <cfRule type="colorScale" priority="43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44:K19744">
    <cfRule type="cellIs" dxfId="0" priority="43205" operator="equal">
      <formula>0</formula>
    </cfRule>
    <cfRule type="cellIs" dxfId="1" priority="43206" operator="equal">
      <formula>1</formula>
    </cfRule>
  </conditionalFormatting>
  <conditionalFormatting sqref="D19745:K19745">
    <cfRule type="cellIs" dxfId="0" priority="43207" operator="equal">
      <formula>0</formula>
    </cfRule>
    <cfRule type="cellIs" dxfId="1" priority="43208" operator="equal">
      <formula>1</formula>
    </cfRule>
  </conditionalFormatting>
  <conditionalFormatting sqref="D19746:K19746">
    <cfRule type="cellIs" dxfId="0" priority="43209" operator="equal">
      <formula>0</formula>
    </cfRule>
    <cfRule type="cellIs" dxfId="1" priority="43210" operator="equal">
      <formula>1</formula>
    </cfRule>
  </conditionalFormatting>
  <conditionalFormatting sqref="D19747:K19747">
    <cfRule type="cellIs" dxfId="0" priority="43211" operator="equal">
      <formula>0</formula>
    </cfRule>
    <cfRule type="cellIs" dxfId="1" priority="43212" operator="equal">
      <formula>1</formula>
    </cfRule>
  </conditionalFormatting>
  <conditionalFormatting sqref="D19748:K19748">
    <cfRule type="cellIs" dxfId="0" priority="43213" operator="equal">
      <formula>0</formula>
    </cfRule>
    <cfRule type="cellIs" dxfId="1" priority="43214" operator="equal">
      <formula>1</formula>
    </cfRule>
  </conditionalFormatting>
  <conditionalFormatting sqref="D19749">
    <cfRule type="colorScale" priority="43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4:K1974">
    <cfRule type="cellIs" dxfId="0" priority="4151" operator="equal">
      <formula>0</formula>
    </cfRule>
    <cfRule type="cellIs" dxfId="1" priority="4152" operator="equal">
      <formula>1</formula>
    </cfRule>
  </conditionalFormatting>
  <conditionalFormatting sqref="D19752">
    <cfRule type="colorScale" priority="43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55:K19755">
    <cfRule type="cellIs" dxfId="0" priority="43231" operator="equal">
      <formula>0</formula>
    </cfRule>
    <cfRule type="cellIs" dxfId="1" priority="43232" operator="equal">
      <formula>1</formula>
    </cfRule>
  </conditionalFormatting>
  <conditionalFormatting sqref="D19756:K19756">
    <cfRule type="cellIs" dxfId="0" priority="43233" operator="equal">
      <formula>0</formula>
    </cfRule>
    <cfRule type="cellIs" dxfId="1" priority="43234" operator="equal">
      <formula>1</formula>
    </cfRule>
  </conditionalFormatting>
  <conditionalFormatting sqref="D19757:K19757">
    <cfRule type="cellIs" dxfId="0" priority="43235" operator="equal">
      <formula>0</formula>
    </cfRule>
    <cfRule type="cellIs" dxfId="1" priority="43236" operator="equal">
      <formula>1</formula>
    </cfRule>
  </conditionalFormatting>
  <conditionalFormatting sqref="D19758:K19758">
    <cfRule type="cellIs" dxfId="0" priority="43237" operator="equal">
      <formula>0</formula>
    </cfRule>
    <cfRule type="cellIs" dxfId="1" priority="43238" operator="equal">
      <formula>1</formula>
    </cfRule>
  </conditionalFormatting>
  <conditionalFormatting sqref="D19759:K19759">
    <cfRule type="cellIs" dxfId="0" priority="43239" operator="equal">
      <formula>0</formula>
    </cfRule>
    <cfRule type="cellIs" dxfId="1" priority="43240" operator="equal">
      <formula>1</formula>
    </cfRule>
  </conditionalFormatting>
  <conditionalFormatting sqref="D1975:K1975">
    <cfRule type="cellIs" dxfId="0" priority="4153" operator="equal">
      <formula>0</formula>
    </cfRule>
    <cfRule type="cellIs" dxfId="1" priority="4154" operator="equal">
      <formula>1</formula>
    </cfRule>
  </conditionalFormatting>
  <conditionalFormatting sqref="D19760:K19760">
    <cfRule type="cellIs" dxfId="0" priority="43241" operator="equal">
      <formula>0</formula>
    </cfRule>
    <cfRule type="cellIs" dxfId="1" priority="43242" operator="equal">
      <formula>1</formula>
    </cfRule>
  </conditionalFormatting>
  <conditionalFormatting sqref="D19761:K19761">
    <cfRule type="cellIs" dxfId="0" priority="43243" operator="equal">
      <formula>0</formula>
    </cfRule>
    <cfRule type="cellIs" dxfId="1" priority="43244" operator="equal">
      <formula>1</formula>
    </cfRule>
  </conditionalFormatting>
  <conditionalFormatting sqref="D19762:K19762">
    <cfRule type="cellIs" dxfId="0" priority="43245" operator="equal">
      <formula>0</formula>
    </cfRule>
    <cfRule type="cellIs" dxfId="1" priority="43246" operator="equal">
      <formula>1</formula>
    </cfRule>
  </conditionalFormatting>
  <conditionalFormatting sqref="D19763:K19763">
    <cfRule type="cellIs" dxfId="0" priority="43247" operator="equal">
      <formula>0</formula>
    </cfRule>
    <cfRule type="cellIs" dxfId="1" priority="43248" operator="equal">
      <formula>1</formula>
    </cfRule>
  </conditionalFormatting>
  <conditionalFormatting sqref="D19764:K19764">
    <cfRule type="cellIs" dxfId="0" priority="43249" operator="equal">
      <formula>0</formula>
    </cfRule>
    <cfRule type="cellIs" dxfId="1" priority="43250" operator="equal">
      <formula>1</formula>
    </cfRule>
  </conditionalFormatting>
  <conditionalFormatting sqref="D19765">
    <cfRule type="colorScale" priority="43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68">
    <cfRule type="colorScale" priority="43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6:K1976">
    <cfRule type="cellIs" dxfId="0" priority="4155" operator="equal">
      <formula>0</formula>
    </cfRule>
    <cfRule type="cellIs" dxfId="1" priority="4156" operator="equal">
      <formula>1</formula>
    </cfRule>
  </conditionalFormatting>
  <conditionalFormatting sqref="D1977">
    <cfRule type="colorScale" priority="4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71:K19771">
    <cfRule type="cellIs" dxfId="0" priority="43267" operator="equal">
      <formula>0</formula>
    </cfRule>
    <cfRule type="cellIs" dxfId="1" priority="43268" operator="equal">
      <formula>1</formula>
    </cfRule>
  </conditionalFormatting>
  <conditionalFormatting sqref="D19772:K19772">
    <cfRule type="cellIs" dxfId="0" priority="43269" operator="equal">
      <formula>0</formula>
    </cfRule>
    <cfRule type="cellIs" dxfId="1" priority="43270" operator="equal">
      <formula>1</formula>
    </cfRule>
  </conditionalFormatting>
  <conditionalFormatting sqref="D19773:K19773">
    <cfRule type="cellIs" dxfId="0" priority="43271" operator="equal">
      <formula>0</formula>
    </cfRule>
    <cfRule type="cellIs" dxfId="1" priority="43272" operator="equal">
      <formula>1</formula>
    </cfRule>
  </conditionalFormatting>
  <conditionalFormatting sqref="D19774:K19774">
    <cfRule type="cellIs" dxfId="0" priority="43273" operator="equal">
      <formula>0</formula>
    </cfRule>
    <cfRule type="cellIs" dxfId="1" priority="43274" operator="equal">
      <formula>1</formula>
    </cfRule>
  </conditionalFormatting>
  <conditionalFormatting sqref="D19775:K19775">
    <cfRule type="cellIs" dxfId="0" priority="43275" operator="equal">
      <formula>0</formula>
    </cfRule>
    <cfRule type="cellIs" dxfId="1" priority="43276" operator="equal">
      <formula>1</formula>
    </cfRule>
  </conditionalFormatting>
  <conditionalFormatting sqref="D19776:K19776">
    <cfRule type="cellIs" dxfId="0" priority="43277" operator="equal">
      <formula>0</formula>
    </cfRule>
    <cfRule type="cellIs" dxfId="1" priority="43278" operator="equal">
      <formula>1</formula>
    </cfRule>
  </conditionalFormatting>
  <conditionalFormatting sqref="D19777:K19777">
    <cfRule type="cellIs" dxfId="0" priority="43279" operator="equal">
      <formula>0</formula>
    </cfRule>
    <cfRule type="cellIs" dxfId="1" priority="43280" operator="equal">
      <formula>1</formula>
    </cfRule>
  </conditionalFormatting>
  <conditionalFormatting sqref="D19778:K19778">
    <cfRule type="cellIs" dxfId="0" priority="43281" operator="equal">
      <formula>0</formula>
    </cfRule>
    <cfRule type="cellIs" dxfId="1" priority="43282" operator="equal">
      <formula>1</formula>
    </cfRule>
  </conditionalFormatting>
  <conditionalFormatting sqref="D19779:K19779">
    <cfRule type="cellIs" dxfId="0" priority="43283" operator="equal">
      <formula>0</formula>
    </cfRule>
    <cfRule type="cellIs" dxfId="1" priority="43284" operator="equal">
      <formula>1</formula>
    </cfRule>
  </conditionalFormatting>
  <conditionalFormatting sqref="D19780:K19780">
    <cfRule type="cellIs" dxfId="0" priority="43285" operator="equal">
      <formula>0</formula>
    </cfRule>
    <cfRule type="cellIs" dxfId="1" priority="43286" operator="equal">
      <formula>1</formula>
    </cfRule>
  </conditionalFormatting>
  <conditionalFormatting sqref="D19781:K19781">
    <cfRule type="cellIs" dxfId="0" priority="43287" operator="equal">
      <formula>0</formula>
    </cfRule>
    <cfRule type="cellIs" dxfId="1" priority="43288" operator="equal">
      <formula>1</formula>
    </cfRule>
  </conditionalFormatting>
  <conditionalFormatting sqref="D19782:K19782">
    <cfRule type="cellIs" dxfId="0" priority="43289" operator="equal">
      <formula>0</formula>
    </cfRule>
    <cfRule type="cellIs" dxfId="1" priority="43290" operator="equal">
      <formula>1</formula>
    </cfRule>
  </conditionalFormatting>
  <conditionalFormatting sqref="D19783:K19783">
    <cfRule type="cellIs" dxfId="0" priority="43291" operator="equal">
      <formula>0</formula>
    </cfRule>
    <cfRule type="cellIs" dxfId="1" priority="43292" operator="equal">
      <formula>1</formula>
    </cfRule>
  </conditionalFormatting>
  <conditionalFormatting sqref="D19784:K19784">
    <cfRule type="cellIs" dxfId="0" priority="43293" operator="equal">
      <formula>0</formula>
    </cfRule>
    <cfRule type="cellIs" dxfId="1" priority="43294" operator="equal">
      <formula>1</formula>
    </cfRule>
  </conditionalFormatting>
  <conditionalFormatting sqref="D19785">
    <cfRule type="colorScale" priority="43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88:K19788">
    <cfRule type="cellIs" dxfId="0" priority="43303" operator="equal">
      <formula>0</formula>
    </cfRule>
    <cfRule type="cellIs" dxfId="1" priority="43304" operator="equal">
      <formula>1</formula>
    </cfRule>
  </conditionalFormatting>
  <conditionalFormatting sqref="D19789:K19789">
    <cfRule type="cellIs" dxfId="0" priority="43305" operator="equal">
      <formula>0</formula>
    </cfRule>
    <cfRule type="cellIs" dxfId="1" priority="43306" operator="equal">
      <formula>1</formula>
    </cfRule>
  </conditionalFormatting>
  <conditionalFormatting sqref="D19790:K19790">
    <cfRule type="cellIs" dxfId="0" priority="43307" operator="equal">
      <formula>0</formula>
    </cfRule>
    <cfRule type="cellIs" dxfId="1" priority="43308" operator="equal">
      <formula>1</formula>
    </cfRule>
  </conditionalFormatting>
  <conditionalFormatting sqref="D19791:K19791">
    <cfRule type="cellIs" dxfId="0" priority="43309" operator="equal">
      <formula>0</formula>
    </cfRule>
    <cfRule type="cellIs" dxfId="1" priority="43310" operator="equal">
      <formula>1</formula>
    </cfRule>
  </conditionalFormatting>
  <conditionalFormatting sqref="D19792:K19792">
    <cfRule type="cellIs" dxfId="0" priority="43311" operator="equal">
      <formula>0</formula>
    </cfRule>
    <cfRule type="cellIs" dxfId="1" priority="43312" operator="equal">
      <formula>1</formula>
    </cfRule>
  </conditionalFormatting>
  <conditionalFormatting sqref="D19793">
    <cfRule type="colorScale" priority="43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96">
    <cfRule type="colorScale" priority="43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99:K19799">
    <cfRule type="cellIs" dxfId="0" priority="43329" operator="equal">
      <formula>0</formula>
    </cfRule>
    <cfRule type="cellIs" dxfId="1" priority="43330" operator="equal">
      <formula>1</formula>
    </cfRule>
  </conditionalFormatting>
  <conditionalFormatting sqref="D197:K197">
    <cfRule type="cellIs" dxfId="0" priority="379" operator="equal">
      <formula>0</formula>
    </cfRule>
    <cfRule type="cellIs" dxfId="1" priority="380" operator="equal">
      <formula>1</formula>
    </cfRule>
  </conditionalFormatting>
  <conditionalFormatting sqref="D1980">
    <cfRule type="colorScale" priority="4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00:K19800">
    <cfRule type="cellIs" dxfId="0" priority="43331" operator="equal">
      <formula>0</formula>
    </cfRule>
    <cfRule type="cellIs" dxfId="1" priority="43332" operator="equal">
      <formula>1</formula>
    </cfRule>
  </conditionalFormatting>
  <conditionalFormatting sqref="D19801:K19801">
    <cfRule type="cellIs" dxfId="0" priority="43333" operator="equal">
      <formula>0</formula>
    </cfRule>
    <cfRule type="cellIs" dxfId="1" priority="43334" operator="equal">
      <formula>1</formula>
    </cfRule>
  </conditionalFormatting>
  <conditionalFormatting sqref="D19802:K19802">
    <cfRule type="cellIs" dxfId="0" priority="43335" operator="equal">
      <formula>0</formula>
    </cfRule>
    <cfRule type="cellIs" dxfId="1" priority="43336" operator="equal">
      <formula>1</formula>
    </cfRule>
  </conditionalFormatting>
  <conditionalFormatting sqref="D19803">
    <cfRule type="colorScale" priority="43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06">
    <cfRule type="colorScale" priority="43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09:K19809">
    <cfRule type="cellIs" dxfId="0" priority="43353" operator="equal">
      <formula>0</formula>
    </cfRule>
    <cfRule type="cellIs" dxfId="1" priority="43354" operator="equal">
      <formula>1</formula>
    </cfRule>
  </conditionalFormatting>
  <conditionalFormatting sqref="D19810:K19810">
    <cfRule type="cellIs" dxfId="0" priority="43355" operator="equal">
      <formula>0</formula>
    </cfRule>
    <cfRule type="cellIs" dxfId="1" priority="43356" operator="equal">
      <formula>1</formula>
    </cfRule>
  </conditionalFormatting>
  <conditionalFormatting sqref="D19811:K19811">
    <cfRule type="cellIs" dxfId="0" priority="43357" operator="equal">
      <formula>0</formula>
    </cfRule>
    <cfRule type="cellIs" dxfId="1" priority="43358" operator="equal">
      <formula>1</formula>
    </cfRule>
  </conditionalFormatting>
  <conditionalFormatting sqref="D19812:K19812">
    <cfRule type="cellIs" dxfId="0" priority="43359" operator="equal">
      <formula>0</formula>
    </cfRule>
    <cfRule type="cellIs" dxfId="1" priority="43360" operator="equal">
      <formula>1</formula>
    </cfRule>
  </conditionalFormatting>
  <conditionalFormatting sqref="D19813:K19813">
    <cfRule type="cellIs" dxfId="0" priority="43361" operator="equal">
      <formula>0</formula>
    </cfRule>
    <cfRule type="cellIs" dxfId="1" priority="43362" operator="equal">
      <formula>1</formula>
    </cfRule>
  </conditionalFormatting>
  <conditionalFormatting sqref="D19814:K19814">
    <cfRule type="cellIs" dxfId="0" priority="43363" operator="equal">
      <formula>0</formula>
    </cfRule>
    <cfRule type="cellIs" dxfId="1" priority="43364" operator="equal">
      <formula>1</formula>
    </cfRule>
  </conditionalFormatting>
  <conditionalFormatting sqref="D19815:K19815">
    <cfRule type="cellIs" dxfId="0" priority="43365" operator="equal">
      <formula>0</formula>
    </cfRule>
    <cfRule type="cellIs" dxfId="1" priority="43366" operator="equal">
      <formula>1</formula>
    </cfRule>
  </conditionalFormatting>
  <conditionalFormatting sqref="D19816">
    <cfRule type="colorScale" priority="43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19">
    <cfRule type="colorScale" priority="43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22:K19822">
    <cfRule type="cellIs" dxfId="0" priority="43383" operator="equal">
      <formula>0</formula>
    </cfRule>
    <cfRule type="cellIs" dxfId="1" priority="43384" operator="equal">
      <formula>1</formula>
    </cfRule>
  </conditionalFormatting>
  <conditionalFormatting sqref="D19823:K19823">
    <cfRule type="cellIs" dxfId="0" priority="43385" operator="equal">
      <formula>0</formula>
    </cfRule>
    <cfRule type="cellIs" dxfId="1" priority="43386" operator="equal">
      <formula>1</formula>
    </cfRule>
  </conditionalFormatting>
  <conditionalFormatting sqref="D19824:K19824">
    <cfRule type="cellIs" dxfId="0" priority="43387" operator="equal">
      <formula>0</formula>
    </cfRule>
    <cfRule type="cellIs" dxfId="1" priority="43388" operator="equal">
      <formula>1</formula>
    </cfRule>
  </conditionalFormatting>
  <conditionalFormatting sqref="D19825:K19825">
    <cfRule type="cellIs" dxfId="0" priority="43389" operator="equal">
      <formula>0</formula>
    </cfRule>
    <cfRule type="cellIs" dxfId="1" priority="43390" operator="equal">
      <formula>1</formula>
    </cfRule>
  </conditionalFormatting>
  <conditionalFormatting sqref="D19826:K19826">
    <cfRule type="cellIs" dxfId="0" priority="43391" operator="equal">
      <formula>0</formula>
    </cfRule>
    <cfRule type="cellIs" dxfId="1" priority="43392" operator="equal">
      <formula>1</formula>
    </cfRule>
  </conditionalFormatting>
  <conditionalFormatting sqref="D19827:K19827">
    <cfRule type="cellIs" dxfId="0" priority="43393" operator="equal">
      <formula>0</formula>
    </cfRule>
    <cfRule type="cellIs" dxfId="1" priority="43394" operator="equal">
      <formula>1</formula>
    </cfRule>
  </conditionalFormatting>
  <conditionalFormatting sqref="D19828:K19828">
    <cfRule type="cellIs" dxfId="0" priority="43395" operator="equal">
      <formula>0</formula>
    </cfRule>
    <cfRule type="cellIs" dxfId="1" priority="43396" operator="equal">
      <formula>1</formula>
    </cfRule>
  </conditionalFormatting>
  <conditionalFormatting sqref="D19829:K19829">
    <cfRule type="cellIs" dxfId="0" priority="43397" operator="equal">
      <formula>0</formula>
    </cfRule>
    <cfRule type="cellIs" dxfId="1" priority="43398" operator="equal">
      <formula>1</formula>
    </cfRule>
  </conditionalFormatting>
  <conditionalFormatting sqref="D19830:K19830">
    <cfRule type="cellIs" dxfId="0" priority="43399" operator="equal">
      <formula>0</formula>
    </cfRule>
    <cfRule type="cellIs" dxfId="1" priority="43400" operator="equal">
      <formula>1</formula>
    </cfRule>
  </conditionalFormatting>
  <conditionalFormatting sqref="D19831:K19831">
    <cfRule type="cellIs" dxfId="0" priority="43401" operator="equal">
      <formula>0</formula>
    </cfRule>
    <cfRule type="cellIs" dxfId="1" priority="43402" operator="equal">
      <formula>1</formula>
    </cfRule>
  </conditionalFormatting>
  <conditionalFormatting sqref="D19832">
    <cfRule type="colorScale" priority="43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35">
    <cfRule type="colorScale" priority="43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38:K19838">
    <cfRule type="cellIs" dxfId="0" priority="43419" operator="equal">
      <formula>0</formula>
    </cfRule>
    <cfRule type="cellIs" dxfId="1" priority="43420" operator="equal">
      <formula>1</formula>
    </cfRule>
  </conditionalFormatting>
  <conditionalFormatting sqref="D19839:K19839">
    <cfRule type="cellIs" dxfId="0" priority="43421" operator="equal">
      <formula>0</formula>
    </cfRule>
    <cfRule type="cellIs" dxfId="1" priority="43422" operator="equal">
      <formula>1</formula>
    </cfRule>
  </conditionalFormatting>
  <conditionalFormatting sqref="D1983:K1983">
    <cfRule type="cellIs" dxfId="0" priority="4173" operator="equal">
      <formula>0</formula>
    </cfRule>
    <cfRule type="cellIs" dxfId="1" priority="4174" operator="equal">
      <formula>1</formula>
    </cfRule>
  </conditionalFormatting>
  <conditionalFormatting sqref="D19840:K19840">
    <cfRule type="cellIs" dxfId="0" priority="43423" operator="equal">
      <formula>0</formula>
    </cfRule>
    <cfRule type="cellIs" dxfId="1" priority="43424" operator="equal">
      <formula>1</formula>
    </cfRule>
  </conditionalFormatting>
  <conditionalFormatting sqref="D19841:K19841">
    <cfRule type="cellIs" dxfId="0" priority="43425" operator="equal">
      <formula>0</formula>
    </cfRule>
    <cfRule type="cellIs" dxfId="1" priority="43426" operator="equal">
      <formula>1</formula>
    </cfRule>
  </conditionalFormatting>
  <conditionalFormatting sqref="D19842:K19842">
    <cfRule type="cellIs" dxfId="0" priority="43427" operator="equal">
      <formula>0</formula>
    </cfRule>
    <cfRule type="cellIs" dxfId="1" priority="43428" operator="equal">
      <formula>1</formula>
    </cfRule>
  </conditionalFormatting>
  <conditionalFormatting sqref="D19843:K19843">
    <cfRule type="cellIs" dxfId="0" priority="43429" operator="equal">
      <formula>0</formula>
    </cfRule>
    <cfRule type="cellIs" dxfId="1" priority="43430" operator="equal">
      <formula>1</formula>
    </cfRule>
  </conditionalFormatting>
  <conditionalFormatting sqref="D19844:K19844">
    <cfRule type="cellIs" dxfId="0" priority="43431" operator="equal">
      <formula>0</formula>
    </cfRule>
    <cfRule type="cellIs" dxfId="1" priority="43432" operator="equal">
      <formula>1</formula>
    </cfRule>
  </conditionalFormatting>
  <conditionalFormatting sqref="D19845">
    <cfRule type="colorScale" priority="43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48">
    <cfRule type="colorScale" priority="43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4:K1984">
    <cfRule type="cellIs" dxfId="0" priority="4175" operator="equal">
      <formula>0</formula>
    </cfRule>
    <cfRule type="cellIs" dxfId="1" priority="4176" operator="equal">
      <formula>1</formula>
    </cfRule>
  </conditionalFormatting>
  <conditionalFormatting sqref="D19851:K19851">
    <cfRule type="cellIs" dxfId="0" priority="43449" operator="equal">
      <formula>0</formula>
    </cfRule>
    <cfRule type="cellIs" dxfId="1" priority="43450" operator="equal">
      <formula>1</formula>
    </cfRule>
  </conditionalFormatting>
  <conditionalFormatting sqref="D19852:K19852">
    <cfRule type="cellIs" dxfId="0" priority="43451" operator="equal">
      <formula>0</formula>
    </cfRule>
    <cfRule type="cellIs" dxfId="1" priority="43452" operator="equal">
      <formula>1</formula>
    </cfRule>
  </conditionalFormatting>
  <conditionalFormatting sqref="D19853:K19853">
    <cfRule type="cellIs" dxfId="0" priority="43453" operator="equal">
      <formula>0</formula>
    </cfRule>
    <cfRule type="cellIs" dxfId="1" priority="43454" operator="equal">
      <formula>1</formula>
    </cfRule>
  </conditionalFormatting>
  <conditionalFormatting sqref="D19854:K19854">
    <cfRule type="cellIs" dxfId="0" priority="43455" operator="equal">
      <formula>0</formula>
    </cfRule>
    <cfRule type="cellIs" dxfId="1" priority="43456" operator="equal">
      <formula>1</formula>
    </cfRule>
  </conditionalFormatting>
  <conditionalFormatting sqref="D19855:K19855">
    <cfRule type="cellIs" dxfId="0" priority="43457" operator="equal">
      <formula>0</formula>
    </cfRule>
    <cfRule type="cellIs" dxfId="1" priority="43458" operator="equal">
      <formula>1</formula>
    </cfRule>
  </conditionalFormatting>
  <conditionalFormatting sqref="D19856:K19856">
    <cfRule type="cellIs" dxfId="0" priority="43459" operator="equal">
      <formula>0</formula>
    </cfRule>
    <cfRule type="cellIs" dxfId="1" priority="43460" operator="equal">
      <formula>1</formula>
    </cfRule>
  </conditionalFormatting>
  <conditionalFormatting sqref="D19857:K19857">
    <cfRule type="cellIs" dxfId="0" priority="43461" operator="equal">
      <formula>0</formula>
    </cfRule>
    <cfRule type="cellIs" dxfId="1" priority="43462" operator="equal">
      <formula>1</formula>
    </cfRule>
  </conditionalFormatting>
  <conditionalFormatting sqref="D19858:K19858">
    <cfRule type="cellIs" dxfId="0" priority="43463" operator="equal">
      <formula>0</formula>
    </cfRule>
    <cfRule type="cellIs" dxfId="1" priority="43464" operator="equal">
      <formula>1</formula>
    </cfRule>
  </conditionalFormatting>
  <conditionalFormatting sqref="D19859">
    <cfRule type="colorScale" priority="43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5:K1985">
    <cfRule type="cellIs" dxfId="0" priority="4177" operator="equal">
      <formula>0</formula>
    </cfRule>
    <cfRule type="cellIs" dxfId="1" priority="4178" operator="equal">
      <formula>1</formula>
    </cfRule>
  </conditionalFormatting>
  <conditionalFormatting sqref="D19862">
    <cfRule type="colorScale" priority="43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65:K19865">
    <cfRule type="cellIs" dxfId="0" priority="43481" operator="equal">
      <formula>0</formula>
    </cfRule>
    <cfRule type="cellIs" dxfId="1" priority="43482" operator="equal">
      <formula>1</formula>
    </cfRule>
  </conditionalFormatting>
  <conditionalFormatting sqref="D19866:K19866">
    <cfRule type="cellIs" dxfId="0" priority="43483" operator="equal">
      <formula>0</formula>
    </cfRule>
    <cfRule type="cellIs" dxfId="1" priority="43484" operator="equal">
      <formula>1</formula>
    </cfRule>
  </conditionalFormatting>
  <conditionalFormatting sqref="D19867:K19867">
    <cfRule type="cellIs" dxfId="0" priority="43485" operator="equal">
      <formula>0</formula>
    </cfRule>
    <cfRule type="cellIs" dxfId="1" priority="43486" operator="equal">
      <formula>1</formula>
    </cfRule>
  </conditionalFormatting>
  <conditionalFormatting sqref="D19868:K19868">
    <cfRule type="cellIs" dxfId="0" priority="43487" operator="equal">
      <formula>0</formula>
    </cfRule>
    <cfRule type="cellIs" dxfId="1" priority="43488" operator="equal">
      <formula>1</formula>
    </cfRule>
  </conditionalFormatting>
  <conditionalFormatting sqref="D19869:K19869">
    <cfRule type="cellIs" dxfId="0" priority="43489" operator="equal">
      <formula>0</formula>
    </cfRule>
    <cfRule type="cellIs" dxfId="1" priority="43490" operator="equal">
      <formula>1</formula>
    </cfRule>
  </conditionalFormatting>
  <conditionalFormatting sqref="D1986:K1986">
    <cfRule type="cellIs" dxfId="0" priority="4179" operator="equal">
      <formula>0</formula>
    </cfRule>
    <cfRule type="cellIs" dxfId="1" priority="4180" operator="equal">
      <formula>1</formula>
    </cfRule>
  </conditionalFormatting>
  <conditionalFormatting sqref="D19870:K19870">
    <cfRule type="cellIs" dxfId="0" priority="43491" operator="equal">
      <formula>0</formula>
    </cfRule>
    <cfRule type="cellIs" dxfId="1" priority="43492" operator="equal">
      <formula>1</formula>
    </cfRule>
  </conditionalFormatting>
  <conditionalFormatting sqref="D19871:K19871">
    <cfRule type="cellIs" dxfId="0" priority="43493" operator="equal">
      <formula>0</formula>
    </cfRule>
    <cfRule type="cellIs" dxfId="1" priority="43494" operator="equal">
      <formula>1</formula>
    </cfRule>
  </conditionalFormatting>
  <conditionalFormatting sqref="D19872:K19872">
    <cfRule type="cellIs" dxfId="0" priority="43495" operator="equal">
      <formula>0</formula>
    </cfRule>
    <cfRule type="cellIs" dxfId="1" priority="43496" operator="equal">
      <formula>1</formula>
    </cfRule>
  </conditionalFormatting>
  <conditionalFormatting sqref="D19873:K19873">
    <cfRule type="cellIs" dxfId="0" priority="43497" operator="equal">
      <formula>0</formula>
    </cfRule>
    <cfRule type="cellIs" dxfId="1" priority="43498" operator="equal">
      <formula>1</formula>
    </cfRule>
  </conditionalFormatting>
  <conditionalFormatting sqref="D19874:K19874">
    <cfRule type="cellIs" dxfId="0" priority="43499" operator="equal">
      <formula>0</formula>
    </cfRule>
    <cfRule type="cellIs" dxfId="1" priority="43500" operator="equal">
      <formula>1</formula>
    </cfRule>
  </conditionalFormatting>
  <conditionalFormatting sqref="D19875:K19875">
    <cfRule type="cellIs" dxfId="0" priority="43501" operator="equal">
      <formula>0</formula>
    </cfRule>
    <cfRule type="cellIs" dxfId="1" priority="43502" operator="equal">
      <formula>1</formula>
    </cfRule>
  </conditionalFormatting>
  <conditionalFormatting sqref="D19876:K19876">
    <cfRule type="cellIs" dxfId="0" priority="43503" operator="equal">
      <formula>0</formula>
    </cfRule>
    <cfRule type="cellIs" dxfId="1" priority="43504" operator="equal">
      <formula>1</formula>
    </cfRule>
  </conditionalFormatting>
  <conditionalFormatting sqref="D19877:K19877">
    <cfRule type="cellIs" dxfId="0" priority="43505" operator="equal">
      <formula>0</formula>
    </cfRule>
    <cfRule type="cellIs" dxfId="1" priority="43506" operator="equal">
      <formula>1</formula>
    </cfRule>
  </conditionalFormatting>
  <conditionalFormatting sqref="D19878:K19878">
    <cfRule type="cellIs" dxfId="0" priority="43507" operator="equal">
      <formula>0</formula>
    </cfRule>
    <cfRule type="cellIs" dxfId="1" priority="43508" operator="equal">
      <formula>1</formula>
    </cfRule>
  </conditionalFormatting>
  <conditionalFormatting sqref="D19879:K19879">
    <cfRule type="cellIs" dxfId="0" priority="43509" operator="equal">
      <formula>0</formula>
    </cfRule>
    <cfRule type="cellIs" dxfId="1" priority="43510" operator="equal">
      <formula>1</formula>
    </cfRule>
  </conditionalFormatting>
  <conditionalFormatting sqref="D1987:K1987">
    <cfRule type="cellIs" dxfId="0" priority="4181" operator="equal">
      <formula>0</formula>
    </cfRule>
    <cfRule type="cellIs" dxfId="1" priority="4182" operator="equal">
      <formula>1</formula>
    </cfRule>
  </conditionalFormatting>
  <conditionalFormatting sqref="D19880">
    <cfRule type="colorScale" priority="43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83">
    <cfRule type="colorScale" priority="43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86:K19886">
    <cfRule type="cellIs" dxfId="0" priority="43527" operator="equal">
      <formula>0</formula>
    </cfRule>
    <cfRule type="cellIs" dxfId="1" priority="43528" operator="equal">
      <formula>1</formula>
    </cfRule>
  </conditionalFormatting>
  <conditionalFormatting sqref="D19887">
    <cfRule type="colorScale" priority="43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8:K1988">
    <cfRule type="cellIs" dxfId="0" priority="4183" operator="equal">
      <formula>0</formula>
    </cfRule>
    <cfRule type="cellIs" dxfId="1" priority="4184" operator="equal">
      <formula>1</formula>
    </cfRule>
  </conditionalFormatting>
  <conditionalFormatting sqref="D19890">
    <cfRule type="colorScale" priority="43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93:K19893">
    <cfRule type="cellIs" dxfId="0" priority="43545" operator="equal">
      <formula>0</formula>
    </cfRule>
    <cfRule type="cellIs" dxfId="1" priority="43546" operator="equal">
      <formula>1</formula>
    </cfRule>
  </conditionalFormatting>
  <conditionalFormatting sqref="D19894">
    <cfRule type="colorScale" priority="44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97">
    <cfRule type="colorScale" priority="43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9:K1989">
    <cfRule type="cellIs" dxfId="0" priority="4185" operator="equal">
      <formula>0</formula>
    </cfRule>
    <cfRule type="cellIs" dxfId="1" priority="4186" operator="equal">
      <formula>1</formula>
    </cfRule>
  </conditionalFormatting>
  <conditionalFormatting sqref="D198:K198">
    <cfRule type="cellIs" dxfId="0" priority="381" operator="equal">
      <formula>0</formula>
    </cfRule>
    <cfRule type="cellIs" dxfId="1" priority="382" operator="equal">
      <formula>1</formula>
    </cfRule>
  </conditionalFormatting>
  <conditionalFormatting sqref="D19900">
    <cfRule type="colorScale" priority="43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03:K19903">
    <cfRule type="cellIs" dxfId="0" priority="43571" operator="equal">
      <formula>0</formula>
    </cfRule>
    <cfRule type="cellIs" dxfId="1" priority="43572" operator="equal">
      <formula>1</formula>
    </cfRule>
  </conditionalFormatting>
  <conditionalFormatting sqref="D19904:K19904">
    <cfRule type="cellIs" dxfId="0" priority="43573" operator="equal">
      <formula>0</formula>
    </cfRule>
    <cfRule type="cellIs" dxfId="1" priority="43574" operator="equal">
      <formula>1</formula>
    </cfRule>
  </conditionalFormatting>
  <conditionalFormatting sqref="D19905:K19905">
    <cfRule type="cellIs" dxfId="0" priority="43575" operator="equal">
      <formula>0</formula>
    </cfRule>
    <cfRule type="cellIs" dxfId="1" priority="43576" operator="equal">
      <formula>1</formula>
    </cfRule>
  </conditionalFormatting>
  <conditionalFormatting sqref="D19906:K19906">
    <cfRule type="cellIs" dxfId="0" priority="43577" operator="equal">
      <formula>0</formula>
    </cfRule>
    <cfRule type="cellIs" dxfId="1" priority="43578" operator="equal">
      <formula>1</formula>
    </cfRule>
  </conditionalFormatting>
  <conditionalFormatting sqref="D19907">
    <cfRule type="colorScale" priority="43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0:K1990">
    <cfRule type="cellIs" dxfId="0" priority="4187" operator="equal">
      <formula>0</formula>
    </cfRule>
    <cfRule type="cellIs" dxfId="1" priority="4188" operator="equal">
      <formula>1</formula>
    </cfRule>
  </conditionalFormatting>
  <conditionalFormatting sqref="D19910">
    <cfRule type="colorScale" priority="43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13:K19913">
    <cfRule type="cellIs" dxfId="0" priority="43595" operator="equal">
      <formula>0</formula>
    </cfRule>
    <cfRule type="cellIs" dxfId="1" priority="43596" operator="equal">
      <formula>1</formula>
    </cfRule>
  </conditionalFormatting>
  <conditionalFormatting sqref="D19914:K19914">
    <cfRule type="cellIs" dxfId="0" priority="43597" operator="equal">
      <formula>0</formula>
    </cfRule>
    <cfRule type="cellIs" dxfId="1" priority="43598" operator="equal">
      <formula>1</formula>
    </cfRule>
  </conditionalFormatting>
  <conditionalFormatting sqref="D19915:K19915">
    <cfRule type="cellIs" dxfId="0" priority="43599" operator="equal">
      <formula>0</formula>
    </cfRule>
    <cfRule type="cellIs" dxfId="1" priority="43600" operator="equal">
      <formula>1</formula>
    </cfRule>
  </conditionalFormatting>
  <conditionalFormatting sqref="D19916:K19916">
    <cfRule type="cellIs" dxfId="0" priority="43601" operator="equal">
      <formula>0</formula>
    </cfRule>
    <cfRule type="cellIs" dxfId="1" priority="43602" operator="equal">
      <formula>1</formula>
    </cfRule>
  </conditionalFormatting>
  <conditionalFormatting sqref="D19917:K19917">
    <cfRule type="cellIs" dxfId="0" priority="43603" operator="equal">
      <formula>0</formula>
    </cfRule>
    <cfRule type="cellIs" dxfId="1" priority="43604" operator="equal">
      <formula>1</formula>
    </cfRule>
  </conditionalFormatting>
  <conditionalFormatting sqref="D19918:K19918">
    <cfRule type="cellIs" dxfId="0" priority="43605" operator="equal">
      <formula>0</formula>
    </cfRule>
    <cfRule type="cellIs" dxfId="1" priority="43606" operator="equal">
      <formula>1</formula>
    </cfRule>
  </conditionalFormatting>
  <conditionalFormatting sqref="D19919">
    <cfRule type="colorScale" priority="43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1:K1991">
    <cfRule type="cellIs" dxfId="0" priority="4189" operator="equal">
      <formula>0</formula>
    </cfRule>
    <cfRule type="cellIs" dxfId="1" priority="4190" operator="equal">
      <formula>1</formula>
    </cfRule>
  </conditionalFormatting>
  <conditionalFormatting sqref="D19922">
    <cfRule type="colorScale" priority="43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25:K19925">
    <cfRule type="cellIs" dxfId="0" priority="43623" operator="equal">
      <formula>0</formula>
    </cfRule>
    <cfRule type="cellIs" dxfId="1" priority="43624" operator="equal">
      <formula>1</formula>
    </cfRule>
  </conditionalFormatting>
  <conditionalFormatting sqref="D19926:K19926">
    <cfRule type="cellIs" dxfId="0" priority="43625" operator="equal">
      <formula>0</formula>
    </cfRule>
    <cfRule type="cellIs" dxfId="1" priority="43626" operator="equal">
      <formula>1</formula>
    </cfRule>
  </conditionalFormatting>
  <conditionalFormatting sqref="D19927:K19927">
    <cfRule type="cellIs" dxfId="0" priority="43627" operator="equal">
      <formula>0</formula>
    </cfRule>
    <cfRule type="cellIs" dxfId="1" priority="43628" operator="equal">
      <formula>1</formula>
    </cfRule>
  </conditionalFormatting>
  <conditionalFormatting sqref="D19928:K19928">
    <cfRule type="cellIs" dxfId="0" priority="43629" operator="equal">
      <formula>0</formula>
    </cfRule>
    <cfRule type="cellIs" dxfId="1" priority="43630" operator="equal">
      <formula>1</formula>
    </cfRule>
  </conditionalFormatting>
  <conditionalFormatting sqref="D19929:K19929">
    <cfRule type="cellIs" dxfId="0" priority="43631" operator="equal">
      <formula>0</formula>
    </cfRule>
    <cfRule type="cellIs" dxfId="1" priority="43632" operator="equal">
      <formula>1</formula>
    </cfRule>
  </conditionalFormatting>
  <conditionalFormatting sqref="D1992:K1992">
    <cfRule type="cellIs" dxfId="0" priority="4191" operator="equal">
      <formula>0</formula>
    </cfRule>
    <cfRule type="cellIs" dxfId="1" priority="4192" operator="equal">
      <formula>1</formula>
    </cfRule>
  </conditionalFormatting>
  <conditionalFormatting sqref="D19930:K19930">
    <cfRule type="cellIs" dxfId="0" priority="43633" operator="equal">
      <formula>0</formula>
    </cfRule>
    <cfRule type="cellIs" dxfId="1" priority="43634" operator="equal">
      <formula>1</formula>
    </cfRule>
  </conditionalFormatting>
  <conditionalFormatting sqref="D19931:K19931">
    <cfRule type="cellIs" dxfId="0" priority="43635" operator="equal">
      <formula>0</formula>
    </cfRule>
    <cfRule type="cellIs" dxfId="1" priority="43636" operator="equal">
      <formula>1</formula>
    </cfRule>
  </conditionalFormatting>
  <conditionalFormatting sqref="D19932:K19932">
    <cfRule type="cellIs" dxfId="0" priority="43637" operator="equal">
      <formula>0</formula>
    </cfRule>
    <cfRule type="cellIs" dxfId="1" priority="43638" operator="equal">
      <formula>1</formula>
    </cfRule>
  </conditionalFormatting>
  <conditionalFormatting sqref="D19933">
    <cfRule type="colorScale" priority="43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36">
    <cfRule type="colorScale" priority="43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39:K19939">
    <cfRule type="cellIs" dxfId="0" priority="43655" operator="equal">
      <formula>0</formula>
    </cfRule>
    <cfRule type="cellIs" dxfId="1" priority="43656" operator="equal">
      <formula>1</formula>
    </cfRule>
  </conditionalFormatting>
  <conditionalFormatting sqref="D1993:K1993">
    <cfRule type="cellIs" dxfId="0" priority="4193" operator="equal">
      <formula>0</formula>
    </cfRule>
    <cfRule type="cellIs" dxfId="1" priority="4194" operator="equal">
      <formula>1</formula>
    </cfRule>
  </conditionalFormatting>
  <conditionalFormatting sqref="D19940:K19940">
    <cfRule type="cellIs" dxfId="0" priority="43657" operator="equal">
      <formula>0</formula>
    </cfRule>
    <cfRule type="cellIs" dxfId="1" priority="43658" operator="equal">
      <formula>1</formula>
    </cfRule>
  </conditionalFormatting>
  <conditionalFormatting sqref="D19941:K19941">
    <cfRule type="cellIs" dxfId="0" priority="43659" operator="equal">
      <formula>0</formula>
    </cfRule>
    <cfRule type="cellIs" dxfId="1" priority="43660" operator="equal">
      <formula>1</formula>
    </cfRule>
  </conditionalFormatting>
  <conditionalFormatting sqref="D19942:K19942">
    <cfRule type="cellIs" dxfId="0" priority="43661" operator="equal">
      <formula>0</formula>
    </cfRule>
    <cfRule type="cellIs" dxfId="1" priority="43662" operator="equal">
      <formula>1</formula>
    </cfRule>
  </conditionalFormatting>
  <conditionalFormatting sqref="D19943">
    <cfRule type="colorScale" priority="43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46">
    <cfRule type="colorScale" priority="43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49:K19949">
    <cfRule type="cellIs" dxfId="0" priority="43679" operator="equal">
      <formula>0</formula>
    </cfRule>
    <cfRule type="cellIs" dxfId="1" priority="43680" operator="equal">
      <formula>1</formula>
    </cfRule>
  </conditionalFormatting>
  <conditionalFormatting sqref="D1994:K1994">
    <cfRule type="cellIs" dxfId="0" priority="4195" operator="equal">
      <formula>0</formula>
    </cfRule>
    <cfRule type="cellIs" dxfId="1" priority="4196" operator="equal">
      <formula>1</formula>
    </cfRule>
  </conditionalFormatting>
  <conditionalFormatting sqref="D19950">
    <cfRule type="colorScale" priority="43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53">
    <cfRule type="colorScale" priority="43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56:K19956">
    <cfRule type="cellIs" dxfId="0" priority="43697" operator="equal">
      <formula>0</formula>
    </cfRule>
    <cfRule type="cellIs" dxfId="1" priority="43698" operator="equal">
      <formula>1</formula>
    </cfRule>
  </conditionalFormatting>
  <conditionalFormatting sqref="D19957:K19957">
    <cfRule type="cellIs" dxfId="0" priority="43699" operator="equal">
      <formula>0</formula>
    </cfRule>
    <cfRule type="cellIs" dxfId="1" priority="43700" operator="equal">
      <formula>1</formula>
    </cfRule>
  </conditionalFormatting>
  <conditionalFormatting sqref="D19958:K19958">
    <cfRule type="cellIs" dxfId="0" priority="43701" operator="equal">
      <formula>0</formula>
    </cfRule>
    <cfRule type="cellIs" dxfId="1" priority="43702" operator="equal">
      <formula>1</formula>
    </cfRule>
  </conditionalFormatting>
  <conditionalFormatting sqref="D19959:K19959">
    <cfRule type="cellIs" dxfId="0" priority="43703" operator="equal">
      <formula>0</formula>
    </cfRule>
    <cfRule type="cellIs" dxfId="1" priority="43704" operator="equal">
      <formula>1</formula>
    </cfRule>
  </conditionalFormatting>
  <conditionalFormatting sqref="D1995:K1995">
    <cfRule type="cellIs" dxfId="0" priority="4197" operator="equal">
      <formula>0</formula>
    </cfRule>
    <cfRule type="cellIs" dxfId="1" priority="4198" operator="equal">
      <formula>1</formula>
    </cfRule>
  </conditionalFormatting>
  <conditionalFormatting sqref="D19960:K19960">
    <cfRule type="cellIs" dxfId="0" priority="43705" operator="equal">
      <formula>0</formula>
    </cfRule>
    <cfRule type="cellIs" dxfId="1" priority="43706" operator="equal">
      <formula>1</formula>
    </cfRule>
  </conditionalFormatting>
  <conditionalFormatting sqref="D19961:K19961">
    <cfRule type="cellIs" dxfId="0" priority="43707" operator="equal">
      <formula>0</formula>
    </cfRule>
    <cfRule type="cellIs" dxfId="1" priority="43708" operator="equal">
      <formula>1</formula>
    </cfRule>
  </conditionalFormatting>
  <conditionalFormatting sqref="D19962:K19962">
    <cfRule type="cellIs" dxfId="0" priority="43709" operator="equal">
      <formula>0</formula>
    </cfRule>
    <cfRule type="cellIs" dxfId="1" priority="43710" operator="equal">
      <formula>1</formula>
    </cfRule>
  </conditionalFormatting>
  <conditionalFormatting sqref="D19963:K19963">
    <cfRule type="cellIs" dxfId="0" priority="43711" operator="equal">
      <formula>0</formula>
    </cfRule>
    <cfRule type="cellIs" dxfId="1" priority="43712" operator="equal">
      <formula>1</formula>
    </cfRule>
  </conditionalFormatting>
  <conditionalFormatting sqref="D19964">
    <cfRule type="colorScale" priority="43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67">
    <cfRule type="colorScale" priority="43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6:K1996">
    <cfRule type="cellIs" dxfId="0" priority="4199" operator="equal">
      <formula>0</formula>
    </cfRule>
    <cfRule type="cellIs" dxfId="1" priority="4200" operator="equal">
      <formula>1</formula>
    </cfRule>
  </conditionalFormatting>
  <conditionalFormatting sqref="D19970:K19970">
    <cfRule type="cellIs" dxfId="0" priority="43729" operator="equal">
      <formula>0</formula>
    </cfRule>
    <cfRule type="cellIs" dxfId="1" priority="43730" operator="equal">
      <formula>1</formula>
    </cfRule>
  </conditionalFormatting>
  <conditionalFormatting sqref="D19971:K19971">
    <cfRule type="cellIs" dxfId="0" priority="43731" operator="equal">
      <formula>0</formula>
    </cfRule>
    <cfRule type="cellIs" dxfId="1" priority="43732" operator="equal">
      <formula>1</formula>
    </cfRule>
  </conditionalFormatting>
  <conditionalFormatting sqref="D19972:K19972">
    <cfRule type="cellIs" dxfId="0" priority="43733" operator="equal">
      <formula>0</formula>
    </cfRule>
    <cfRule type="cellIs" dxfId="1" priority="43734" operator="equal">
      <formula>1</formula>
    </cfRule>
  </conditionalFormatting>
  <conditionalFormatting sqref="D19973:K19973">
    <cfRule type="cellIs" dxfId="0" priority="43735" operator="equal">
      <formula>0</formula>
    </cfRule>
    <cfRule type="cellIs" dxfId="1" priority="43736" operator="equal">
      <formula>1</formula>
    </cfRule>
  </conditionalFormatting>
  <conditionalFormatting sqref="D19974:K19974">
    <cfRule type="cellIs" dxfId="0" priority="43737" operator="equal">
      <formula>0</formula>
    </cfRule>
    <cfRule type="cellIs" dxfId="1" priority="43738" operator="equal">
      <formula>1</formula>
    </cfRule>
  </conditionalFormatting>
  <conditionalFormatting sqref="D19975:K19975">
    <cfRule type="cellIs" dxfId="0" priority="43739" operator="equal">
      <formula>0</formula>
    </cfRule>
    <cfRule type="cellIs" dxfId="1" priority="43740" operator="equal">
      <formula>1</formula>
    </cfRule>
  </conditionalFormatting>
  <conditionalFormatting sqref="D19976:K19976">
    <cfRule type="cellIs" dxfId="0" priority="43741" operator="equal">
      <formula>0</formula>
    </cfRule>
    <cfRule type="cellIs" dxfId="1" priority="43742" operator="equal">
      <formula>1</formula>
    </cfRule>
  </conditionalFormatting>
  <conditionalFormatting sqref="D19977:K19977">
    <cfRule type="cellIs" dxfId="0" priority="43743" operator="equal">
      <formula>0</formula>
    </cfRule>
    <cfRule type="cellIs" dxfId="1" priority="43744" operator="equal">
      <formula>1</formula>
    </cfRule>
  </conditionalFormatting>
  <conditionalFormatting sqref="D19978:K19978">
    <cfRule type="cellIs" dxfId="0" priority="43745" operator="equal">
      <formula>0</formula>
    </cfRule>
    <cfRule type="cellIs" dxfId="1" priority="43746" operator="equal">
      <formula>1</formula>
    </cfRule>
  </conditionalFormatting>
  <conditionalFormatting sqref="D19979:K19979">
    <cfRule type="cellIs" dxfId="0" priority="43747" operator="equal">
      <formula>0</formula>
    </cfRule>
    <cfRule type="cellIs" dxfId="1" priority="43748" operator="equal">
      <formula>1</formula>
    </cfRule>
  </conditionalFormatting>
  <conditionalFormatting sqref="D1997:K1997">
    <cfRule type="cellIs" dxfId="0" priority="4201" operator="equal">
      <formula>0</formula>
    </cfRule>
    <cfRule type="cellIs" dxfId="1" priority="4202" operator="equal">
      <formula>1</formula>
    </cfRule>
  </conditionalFormatting>
  <conditionalFormatting sqref="D19980">
    <cfRule type="colorScale" priority="43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83:K19983">
    <cfRule type="cellIs" dxfId="0" priority="43757" operator="equal">
      <formula>0</formula>
    </cfRule>
    <cfRule type="cellIs" dxfId="1" priority="43758" operator="equal">
      <formula>1</formula>
    </cfRule>
  </conditionalFormatting>
  <conditionalFormatting sqref="D19984:K19984">
    <cfRule type="cellIs" dxfId="0" priority="43759" operator="equal">
      <formula>0</formula>
    </cfRule>
    <cfRule type="cellIs" dxfId="1" priority="43760" operator="equal">
      <formula>1</formula>
    </cfRule>
  </conditionalFormatting>
  <conditionalFormatting sqref="D19985:K19985">
    <cfRule type="cellIs" dxfId="0" priority="43761" operator="equal">
      <formula>0</formula>
    </cfRule>
    <cfRule type="cellIs" dxfId="1" priority="43762" operator="equal">
      <formula>1</formula>
    </cfRule>
  </conditionalFormatting>
  <conditionalFormatting sqref="D19986:K19986">
    <cfRule type="cellIs" dxfId="0" priority="43763" operator="equal">
      <formula>0</formula>
    </cfRule>
    <cfRule type="cellIs" dxfId="1" priority="43764" operator="equal">
      <formula>1</formula>
    </cfRule>
  </conditionalFormatting>
  <conditionalFormatting sqref="D19987:K19987">
    <cfRule type="cellIs" dxfId="0" priority="43765" operator="equal">
      <formula>0</formula>
    </cfRule>
    <cfRule type="cellIs" dxfId="1" priority="43766" operator="equal">
      <formula>1</formula>
    </cfRule>
  </conditionalFormatting>
  <conditionalFormatting sqref="D19988:K19988">
    <cfRule type="cellIs" dxfId="0" priority="43767" operator="equal">
      <formula>0</formula>
    </cfRule>
    <cfRule type="cellIs" dxfId="1" priority="43768" operator="equal">
      <formula>1</formula>
    </cfRule>
  </conditionalFormatting>
  <conditionalFormatting sqref="D19989:K19989">
    <cfRule type="cellIs" dxfId="0" priority="43769" operator="equal">
      <formula>0</formula>
    </cfRule>
    <cfRule type="cellIs" dxfId="1" priority="43770" operator="equal">
      <formula>1</formula>
    </cfRule>
  </conditionalFormatting>
  <conditionalFormatting sqref="D1998:K1998">
    <cfRule type="cellIs" dxfId="0" priority="4203" operator="equal">
      <formula>0</formula>
    </cfRule>
    <cfRule type="cellIs" dxfId="1" priority="4204" operator="equal">
      <formula>1</formula>
    </cfRule>
  </conditionalFormatting>
  <conditionalFormatting sqref="D19990:K19990">
    <cfRule type="cellIs" dxfId="0" priority="43771" operator="equal">
      <formula>0</formula>
    </cfRule>
    <cfRule type="cellIs" dxfId="1" priority="43772" operator="equal">
      <formula>1</formula>
    </cfRule>
  </conditionalFormatting>
  <conditionalFormatting sqref="D19991">
    <cfRule type="colorScale" priority="43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94">
    <cfRule type="colorScale" priority="43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97:K19997">
    <cfRule type="cellIs" dxfId="0" priority="43789" operator="equal">
      <formula>0</formula>
    </cfRule>
    <cfRule type="cellIs" dxfId="1" priority="43790" operator="equal">
      <formula>1</formula>
    </cfRule>
  </conditionalFormatting>
  <conditionalFormatting sqref="D19998:K19998">
    <cfRule type="cellIs" dxfId="0" priority="43791" operator="equal">
      <formula>0</formula>
    </cfRule>
    <cfRule type="cellIs" dxfId="1" priority="43792" operator="equal">
      <formula>1</formula>
    </cfRule>
  </conditionalFormatting>
  <conditionalFormatting sqref="D19999">
    <cfRule type="colorScale" priority="43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9:K1999">
    <cfRule type="cellIs" dxfId="0" priority="4205" operator="equal">
      <formula>0</formula>
    </cfRule>
    <cfRule type="cellIs" dxfId="1" priority="4206" operator="equal">
      <formula>1</formula>
    </cfRule>
  </conditionalFormatting>
  <conditionalFormatting sqref="D199:K199">
    <cfRule type="cellIs" dxfId="0" priority="383" operator="equal">
      <formula>0</formula>
    </cfRule>
    <cfRule type="cellIs" dxfId="1" priority="384" operator="equal">
      <formula>1</formula>
    </cfRule>
  </conditionalFormatting>
  <conditionalFormatting sqref="D19:K19">
    <cfRule type="cellIs" dxfId="0" priority="11" operator="equal">
      <formula>0</formula>
    </cfRule>
    <cfRule type="cellIs" dxfId="1" priority="12" operator="equal">
      <formula>1</formula>
    </cfRule>
  </conditionalFormatting>
  <conditionalFormatting sqref="D2">
    <cfRule type="colorScale" priority="47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02">
    <cfRule type="colorScale" priority="43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05:K20005">
    <cfRule type="cellIs" dxfId="0" priority="43809" operator="equal">
      <formula>0</formula>
    </cfRule>
    <cfRule type="cellIs" dxfId="1" priority="43810" operator="equal">
      <formula>1</formula>
    </cfRule>
  </conditionalFormatting>
  <conditionalFormatting sqref="D20006:K20006">
    <cfRule type="cellIs" dxfId="0" priority="43811" operator="equal">
      <formula>0</formula>
    </cfRule>
    <cfRule type="cellIs" dxfId="1" priority="43812" operator="equal">
      <formula>1</formula>
    </cfRule>
  </conditionalFormatting>
  <conditionalFormatting sqref="D20007:K20007">
    <cfRule type="cellIs" dxfId="0" priority="43813" operator="equal">
      <formula>0</formula>
    </cfRule>
    <cfRule type="cellIs" dxfId="1" priority="43814" operator="equal">
      <formula>1</formula>
    </cfRule>
  </conditionalFormatting>
  <conditionalFormatting sqref="D20008:K20008">
    <cfRule type="cellIs" dxfId="0" priority="43815" operator="equal">
      <formula>0</formula>
    </cfRule>
    <cfRule type="cellIs" dxfId="1" priority="43816" operator="equal">
      <formula>1</formula>
    </cfRule>
  </conditionalFormatting>
  <conditionalFormatting sqref="D20009:K20009">
    <cfRule type="cellIs" dxfId="0" priority="43817" operator="equal">
      <formula>0</formula>
    </cfRule>
    <cfRule type="cellIs" dxfId="1" priority="43818" operator="equal">
      <formula>1</formula>
    </cfRule>
  </conditionalFormatting>
  <conditionalFormatting sqref="D2000:K2000">
    <cfRule type="cellIs" dxfId="0" priority="4207" operator="equal">
      <formula>0</formula>
    </cfRule>
    <cfRule type="cellIs" dxfId="1" priority="4208" operator="equal">
      <formula>1</formula>
    </cfRule>
  </conditionalFormatting>
  <conditionalFormatting sqref="D20010:K20010">
    <cfRule type="cellIs" dxfId="0" priority="43819" operator="equal">
      <formula>0</formula>
    </cfRule>
    <cfRule type="cellIs" dxfId="1" priority="43820" operator="equal">
      <formula>1</formula>
    </cfRule>
  </conditionalFormatting>
  <conditionalFormatting sqref="D20011:K20011">
    <cfRule type="cellIs" dxfId="0" priority="43821" operator="equal">
      <formula>0</formula>
    </cfRule>
    <cfRule type="cellIs" dxfId="1" priority="43822" operator="equal">
      <formula>1</formula>
    </cfRule>
  </conditionalFormatting>
  <conditionalFormatting sqref="D20012:K20012">
    <cfRule type="cellIs" dxfId="0" priority="43823" operator="equal">
      <formula>0</formula>
    </cfRule>
    <cfRule type="cellIs" dxfId="1" priority="43824" operator="equal">
      <formula>1</formula>
    </cfRule>
  </conditionalFormatting>
  <conditionalFormatting sqref="D20013:K20013">
    <cfRule type="cellIs" dxfId="0" priority="43825" operator="equal">
      <formula>0</formula>
    </cfRule>
    <cfRule type="cellIs" dxfId="1" priority="43826" operator="equal">
      <formula>1</formula>
    </cfRule>
  </conditionalFormatting>
  <conditionalFormatting sqref="D20014:K20014">
    <cfRule type="cellIs" dxfId="0" priority="43827" operator="equal">
      <formula>0</formula>
    </cfRule>
    <cfRule type="cellIs" dxfId="1" priority="43828" operator="equal">
      <formula>1</formula>
    </cfRule>
  </conditionalFormatting>
  <conditionalFormatting sqref="D20015:K20015">
    <cfRule type="cellIs" dxfId="0" priority="43829" operator="equal">
      <formula>0</formula>
    </cfRule>
    <cfRule type="cellIs" dxfId="1" priority="43830" operator="equal">
      <formula>1</formula>
    </cfRule>
  </conditionalFormatting>
  <conditionalFormatting sqref="D20016:K20016">
    <cfRule type="cellIs" dxfId="0" priority="43831" operator="equal">
      <formula>0</formula>
    </cfRule>
    <cfRule type="cellIs" dxfId="1" priority="43832" operator="equal">
      <formula>1</formula>
    </cfRule>
  </conditionalFormatting>
  <conditionalFormatting sqref="D20017">
    <cfRule type="colorScale" priority="43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1:K2001">
    <cfRule type="cellIs" dxfId="0" priority="4209" operator="equal">
      <formula>0</formula>
    </cfRule>
    <cfRule type="cellIs" dxfId="1" priority="4210" operator="equal">
      <formula>1</formula>
    </cfRule>
  </conditionalFormatting>
  <conditionalFormatting sqref="D20020">
    <cfRule type="colorScale" priority="43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23:K20023">
    <cfRule type="cellIs" dxfId="0" priority="43849" operator="equal">
      <formula>0</formula>
    </cfRule>
    <cfRule type="cellIs" dxfId="1" priority="43850" operator="equal">
      <formula>1</formula>
    </cfRule>
  </conditionalFormatting>
  <conditionalFormatting sqref="D20024:K20024">
    <cfRule type="cellIs" dxfId="0" priority="43851" operator="equal">
      <formula>0</formula>
    </cfRule>
    <cfRule type="cellIs" dxfId="1" priority="43852" operator="equal">
      <formula>1</formula>
    </cfRule>
  </conditionalFormatting>
  <conditionalFormatting sqref="D20025:K20025">
    <cfRule type="cellIs" dxfId="0" priority="43853" operator="equal">
      <formula>0</formula>
    </cfRule>
    <cfRule type="cellIs" dxfId="1" priority="43854" operator="equal">
      <formula>1</formula>
    </cfRule>
  </conditionalFormatting>
  <conditionalFormatting sqref="D20026:K20026">
    <cfRule type="cellIs" dxfId="0" priority="43855" operator="equal">
      <formula>0</formula>
    </cfRule>
    <cfRule type="cellIs" dxfId="1" priority="43856" operator="equal">
      <formula>1</formula>
    </cfRule>
  </conditionalFormatting>
  <conditionalFormatting sqref="D20027:K20027">
    <cfRule type="cellIs" dxfId="0" priority="43857" operator="equal">
      <formula>0</formula>
    </cfRule>
    <cfRule type="cellIs" dxfId="1" priority="43858" operator="equal">
      <formula>1</formula>
    </cfRule>
  </conditionalFormatting>
  <conditionalFormatting sqref="D20028:K20028">
    <cfRule type="cellIs" dxfId="0" priority="43859" operator="equal">
      <formula>0</formula>
    </cfRule>
    <cfRule type="cellIs" dxfId="1" priority="43860" operator="equal">
      <formula>1</formula>
    </cfRule>
  </conditionalFormatting>
  <conditionalFormatting sqref="D20029:K20029">
    <cfRule type="cellIs" dxfId="0" priority="43861" operator="equal">
      <formula>0</formula>
    </cfRule>
    <cfRule type="cellIs" dxfId="1" priority="43862" operator="equal">
      <formula>1</formula>
    </cfRule>
  </conditionalFormatting>
  <conditionalFormatting sqref="D2002:K2002">
    <cfRule type="cellIs" dxfId="0" priority="4211" operator="equal">
      <formula>0</formula>
    </cfRule>
    <cfRule type="cellIs" dxfId="1" priority="4212" operator="equal">
      <formula>1</formula>
    </cfRule>
  </conditionalFormatting>
  <conditionalFormatting sqref="D20030:K20030">
    <cfRule type="cellIs" dxfId="0" priority="43863" operator="equal">
      <formula>0</formula>
    </cfRule>
    <cfRule type="cellIs" dxfId="1" priority="43864" operator="equal">
      <formula>1</formula>
    </cfRule>
  </conditionalFormatting>
  <conditionalFormatting sqref="D20031:K20031">
    <cfRule type="cellIs" dxfId="0" priority="43865" operator="equal">
      <formula>0</formula>
    </cfRule>
    <cfRule type="cellIs" dxfId="1" priority="43866" operator="equal">
      <formula>1</formula>
    </cfRule>
  </conditionalFormatting>
  <conditionalFormatting sqref="D20032:K20032">
    <cfRule type="cellIs" dxfId="0" priority="43867" operator="equal">
      <formula>0</formula>
    </cfRule>
    <cfRule type="cellIs" dxfId="1" priority="43868" operator="equal">
      <formula>1</formula>
    </cfRule>
  </conditionalFormatting>
  <conditionalFormatting sqref="D20033:K20033">
    <cfRule type="cellIs" dxfId="0" priority="43869" operator="equal">
      <formula>0</formula>
    </cfRule>
    <cfRule type="cellIs" dxfId="1" priority="43870" operator="equal">
      <formula>1</formula>
    </cfRule>
  </conditionalFormatting>
  <conditionalFormatting sqref="D20034:K20034">
    <cfRule type="cellIs" dxfId="0" priority="43871" operator="equal">
      <formula>0</formula>
    </cfRule>
    <cfRule type="cellIs" dxfId="1" priority="43872" operator="equal">
      <formula>1</formula>
    </cfRule>
  </conditionalFormatting>
  <conditionalFormatting sqref="D20035">
    <cfRule type="colorScale" priority="43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38">
    <cfRule type="colorScale" priority="43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3:K2003">
    <cfRule type="cellIs" dxfId="0" priority="4213" operator="equal">
      <formula>0</formula>
    </cfRule>
    <cfRule type="cellIs" dxfId="1" priority="4214" operator="equal">
      <formula>1</formula>
    </cfRule>
  </conditionalFormatting>
  <conditionalFormatting sqref="D20041:K20041">
    <cfRule type="cellIs" dxfId="0" priority="43889" operator="equal">
      <formula>0</formula>
    </cfRule>
    <cfRule type="cellIs" dxfId="1" priority="43890" operator="equal">
      <formula>1</formula>
    </cfRule>
  </conditionalFormatting>
  <conditionalFormatting sqref="D20042:K20042">
    <cfRule type="cellIs" dxfId="0" priority="43891" operator="equal">
      <formula>0</formula>
    </cfRule>
    <cfRule type="cellIs" dxfId="1" priority="43892" operator="equal">
      <formula>1</formula>
    </cfRule>
  </conditionalFormatting>
  <conditionalFormatting sqref="D20043:K20043">
    <cfRule type="cellIs" dxfId="0" priority="43893" operator="equal">
      <formula>0</formula>
    </cfRule>
    <cfRule type="cellIs" dxfId="1" priority="43894" operator="equal">
      <formula>1</formula>
    </cfRule>
  </conditionalFormatting>
  <conditionalFormatting sqref="D20044:K20044">
    <cfRule type="cellIs" dxfId="0" priority="43895" operator="equal">
      <formula>0</formula>
    </cfRule>
    <cfRule type="cellIs" dxfId="1" priority="43896" operator="equal">
      <formula>1</formula>
    </cfRule>
  </conditionalFormatting>
  <conditionalFormatting sqref="D20045:K20045">
    <cfRule type="cellIs" dxfId="0" priority="43897" operator="equal">
      <formula>0</formula>
    </cfRule>
    <cfRule type="cellIs" dxfId="1" priority="43898" operator="equal">
      <formula>1</formula>
    </cfRule>
  </conditionalFormatting>
  <conditionalFormatting sqref="D20046:K20046">
    <cfRule type="cellIs" dxfId="0" priority="43899" operator="equal">
      <formula>0</formula>
    </cfRule>
    <cfRule type="cellIs" dxfId="1" priority="43900" operator="equal">
      <formula>1</formula>
    </cfRule>
  </conditionalFormatting>
  <conditionalFormatting sqref="D20047:K20047">
    <cfRule type="cellIs" dxfId="0" priority="43901" operator="equal">
      <formula>0</formula>
    </cfRule>
    <cfRule type="cellIs" dxfId="1" priority="43902" operator="equal">
      <formula>1</formula>
    </cfRule>
  </conditionalFormatting>
  <conditionalFormatting sqref="D20048:K20048">
    <cfRule type="cellIs" dxfId="0" priority="43903" operator="equal">
      <formula>0</formula>
    </cfRule>
    <cfRule type="cellIs" dxfId="1" priority="43904" operator="equal">
      <formula>1</formula>
    </cfRule>
  </conditionalFormatting>
  <conditionalFormatting sqref="D20049:K20049">
    <cfRule type="cellIs" dxfId="0" priority="43905" operator="equal">
      <formula>0</formula>
    </cfRule>
    <cfRule type="cellIs" dxfId="1" priority="43906" operator="equal">
      <formula>1</formula>
    </cfRule>
  </conditionalFormatting>
  <conditionalFormatting sqref="D2004:K2004">
    <cfRule type="cellIs" dxfId="0" priority="4215" operator="equal">
      <formula>0</formula>
    </cfRule>
    <cfRule type="cellIs" dxfId="1" priority="4216" operator="equal">
      <formula>1</formula>
    </cfRule>
  </conditionalFormatting>
  <conditionalFormatting sqref="D20050:K20050">
    <cfRule type="cellIs" dxfId="0" priority="43907" operator="equal">
      <formula>0</formula>
    </cfRule>
    <cfRule type="cellIs" dxfId="1" priority="43908" operator="equal">
      <formula>1</formula>
    </cfRule>
  </conditionalFormatting>
  <conditionalFormatting sqref="D20051:K20051">
    <cfRule type="cellIs" dxfId="0" priority="43909" operator="equal">
      <formula>0</formula>
    </cfRule>
    <cfRule type="cellIs" dxfId="1" priority="43910" operator="equal">
      <formula>1</formula>
    </cfRule>
  </conditionalFormatting>
  <conditionalFormatting sqref="D20052:K20052">
    <cfRule type="cellIs" dxfId="0" priority="43911" operator="equal">
      <formula>0</formula>
    </cfRule>
    <cfRule type="cellIs" dxfId="1" priority="43912" operator="equal">
      <formula>1</formula>
    </cfRule>
  </conditionalFormatting>
  <conditionalFormatting sqref="D20053:K20053">
    <cfRule type="cellIs" dxfId="0" priority="43913" operator="equal">
      <formula>0</formula>
    </cfRule>
    <cfRule type="cellIs" dxfId="1" priority="43914" operator="equal">
      <formula>1</formula>
    </cfRule>
  </conditionalFormatting>
  <conditionalFormatting sqref="D20054">
    <cfRule type="colorScale" priority="43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57">
    <cfRule type="colorScale" priority="43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5:K2005">
    <cfRule type="cellIs" dxfId="0" priority="4217" operator="equal">
      <formula>0</formula>
    </cfRule>
    <cfRule type="cellIs" dxfId="1" priority="4218" operator="equal">
      <formula>1</formula>
    </cfRule>
  </conditionalFormatting>
  <conditionalFormatting sqref="D20060:K20060">
    <cfRule type="cellIs" dxfId="0" priority="43931" operator="equal">
      <formula>0</formula>
    </cfRule>
    <cfRule type="cellIs" dxfId="1" priority="43932" operator="equal">
      <formula>1</formula>
    </cfRule>
  </conditionalFormatting>
  <conditionalFormatting sqref="D20061:K20061">
    <cfRule type="cellIs" dxfId="0" priority="43933" operator="equal">
      <formula>0</formula>
    </cfRule>
    <cfRule type="cellIs" dxfId="1" priority="43934" operator="equal">
      <formula>1</formula>
    </cfRule>
  </conditionalFormatting>
  <conditionalFormatting sqref="D20062:K20062">
    <cfRule type="cellIs" dxfId="0" priority="43935" operator="equal">
      <formula>0</formula>
    </cfRule>
    <cfRule type="cellIs" dxfId="1" priority="43936" operator="equal">
      <formula>1</formula>
    </cfRule>
  </conditionalFormatting>
  <conditionalFormatting sqref="D20063:K20063">
    <cfRule type="cellIs" dxfId="0" priority="43937" operator="equal">
      <formula>0</formula>
    </cfRule>
    <cfRule type="cellIs" dxfId="1" priority="43938" operator="equal">
      <formula>1</formula>
    </cfRule>
  </conditionalFormatting>
  <conditionalFormatting sqref="D20064:K20064">
    <cfRule type="cellIs" dxfId="0" priority="43939" operator="equal">
      <formula>0</formula>
    </cfRule>
    <cfRule type="cellIs" dxfId="1" priority="43940" operator="equal">
      <formula>1</formula>
    </cfRule>
  </conditionalFormatting>
  <conditionalFormatting sqref="D20065:K20065">
    <cfRule type="cellIs" dxfId="0" priority="43941" operator="equal">
      <formula>0</formula>
    </cfRule>
    <cfRule type="cellIs" dxfId="1" priority="43942" operator="equal">
      <formula>1</formula>
    </cfRule>
  </conditionalFormatting>
  <conditionalFormatting sqref="D20066:K20066">
    <cfRule type="cellIs" dxfId="0" priority="43943" operator="equal">
      <formula>0</formula>
    </cfRule>
    <cfRule type="cellIs" dxfId="1" priority="43944" operator="equal">
      <formula>1</formula>
    </cfRule>
  </conditionalFormatting>
  <conditionalFormatting sqref="D20067:K20067">
    <cfRule type="cellIs" dxfId="0" priority="43945" operator="equal">
      <formula>0</formula>
    </cfRule>
    <cfRule type="cellIs" dxfId="1" priority="43946" operator="equal">
      <formula>1</formula>
    </cfRule>
  </conditionalFormatting>
  <conditionalFormatting sqref="D20068:K20068">
    <cfRule type="cellIs" dxfId="0" priority="43947" operator="equal">
      <formula>0</formula>
    </cfRule>
    <cfRule type="cellIs" dxfId="1" priority="43948" operator="equal">
      <formula>1</formula>
    </cfRule>
  </conditionalFormatting>
  <conditionalFormatting sqref="D20069:K20069">
    <cfRule type="cellIs" dxfId="0" priority="43949" operator="equal">
      <formula>0</formula>
    </cfRule>
    <cfRule type="cellIs" dxfId="1" priority="43950" operator="equal">
      <formula>1</formula>
    </cfRule>
  </conditionalFormatting>
  <conditionalFormatting sqref="D2006:K2006">
    <cfRule type="cellIs" dxfId="0" priority="4219" operator="equal">
      <formula>0</formula>
    </cfRule>
    <cfRule type="cellIs" dxfId="1" priority="4220" operator="equal">
      <formula>1</formula>
    </cfRule>
  </conditionalFormatting>
  <conditionalFormatting sqref="D20070">
    <cfRule type="colorScale" priority="43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73">
    <cfRule type="colorScale" priority="43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76:K20076">
    <cfRule type="cellIs" dxfId="0" priority="43967" operator="equal">
      <formula>0</formula>
    </cfRule>
    <cfRule type="cellIs" dxfId="1" priority="43968" operator="equal">
      <formula>1</formula>
    </cfRule>
  </conditionalFormatting>
  <conditionalFormatting sqref="D20077">
    <cfRule type="colorScale" priority="44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7:K2007">
    <cfRule type="cellIs" dxfId="0" priority="4221" operator="equal">
      <formula>0</formula>
    </cfRule>
    <cfRule type="cellIs" dxfId="1" priority="4222" operator="equal">
      <formula>1</formula>
    </cfRule>
  </conditionalFormatting>
  <conditionalFormatting sqref="D20080">
    <cfRule type="colorScale" priority="44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83:K20083">
    <cfRule type="cellIs" dxfId="0" priority="43985" operator="equal">
      <formula>0</formula>
    </cfRule>
    <cfRule type="cellIs" dxfId="1" priority="43986" operator="equal">
      <formula>1</formula>
    </cfRule>
  </conditionalFormatting>
  <conditionalFormatting sqref="D20084:K20084">
    <cfRule type="cellIs" dxfId="0" priority="43987" operator="equal">
      <formula>0</formula>
    </cfRule>
    <cfRule type="cellIs" dxfId="1" priority="43988" operator="equal">
      <formula>1</formula>
    </cfRule>
  </conditionalFormatting>
  <conditionalFormatting sqref="D20085:K20085">
    <cfRule type="cellIs" dxfId="0" priority="43989" operator="equal">
      <formula>0</formula>
    </cfRule>
    <cfRule type="cellIs" dxfId="1" priority="43990" operator="equal">
      <formula>1</formula>
    </cfRule>
  </conditionalFormatting>
  <conditionalFormatting sqref="D20086:K20086">
    <cfRule type="cellIs" dxfId="0" priority="43991" operator="equal">
      <formula>0</formula>
    </cfRule>
    <cfRule type="cellIs" dxfId="1" priority="43992" operator="equal">
      <formula>1</formula>
    </cfRule>
  </conditionalFormatting>
  <conditionalFormatting sqref="D20087:K20087">
    <cfRule type="cellIs" dxfId="0" priority="43993" operator="equal">
      <formula>0</formula>
    </cfRule>
    <cfRule type="cellIs" dxfId="1" priority="43994" operator="equal">
      <formula>1</formula>
    </cfRule>
  </conditionalFormatting>
  <conditionalFormatting sqref="D20088:K20088">
    <cfRule type="cellIs" dxfId="0" priority="43995" operator="equal">
      <formula>0</formula>
    </cfRule>
    <cfRule type="cellIs" dxfId="1" priority="43996" operator="equal">
      <formula>1</formula>
    </cfRule>
  </conditionalFormatting>
  <conditionalFormatting sqref="D20089:K20089">
    <cfRule type="cellIs" dxfId="0" priority="43997" operator="equal">
      <formula>0</formula>
    </cfRule>
    <cfRule type="cellIs" dxfId="1" priority="43998" operator="equal">
      <formula>1</formula>
    </cfRule>
  </conditionalFormatting>
  <conditionalFormatting sqref="D2008:K2008">
    <cfRule type="cellIs" dxfId="0" priority="4223" operator="equal">
      <formula>0</formula>
    </cfRule>
    <cfRule type="cellIs" dxfId="1" priority="4224" operator="equal">
      <formula>1</formula>
    </cfRule>
  </conditionalFormatting>
  <conditionalFormatting sqref="D20090:K20090">
    <cfRule type="cellIs" dxfId="0" priority="43999" operator="equal">
      <formula>0</formula>
    </cfRule>
    <cfRule type="cellIs" dxfId="1" priority="44000" operator="equal">
      <formula>1</formula>
    </cfRule>
  </conditionalFormatting>
  <conditionalFormatting sqref="D20091:K20091">
    <cfRule type="cellIs" dxfId="0" priority="44001" operator="equal">
      <formula>0</formula>
    </cfRule>
    <cfRule type="cellIs" dxfId="1" priority="44002" operator="equal">
      <formula>1</formula>
    </cfRule>
  </conditionalFormatting>
  <conditionalFormatting sqref="D20092:K20092">
    <cfRule type="cellIs" dxfId="0" priority="44003" operator="equal">
      <formula>0</formula>
    </cfRule>
    <cfRule type="cellIs" dxfId="1" priority="44004" operator="equal">
      <formula>1</formula>
    </cfRule>
  </conditionalFormatting>
  <conditionalFormatting sqref="D20093:K20093">
    <cfRule type="cellIs" dxfId="0" priority="44005" operator="equal">
      <formula>0</formula>
    </cfRule>
    <cfRule type="cellIs" dxfId="1" priority="44006" operator="equal">
      <formula>1</formula>
    </cfRule>
  </conditionalFormatting>
  <conditionalFormatting sqref="D20094:K20094">
    <cfRule type="cellIs" dxfId="0" priority="44007" operator="equal">
      <formula>0</formula>
    </cfRule>
    <cfRule type="cellIs" dxfId="1" priority="44008" operator="equal">
      <formula>1</formula>
    </cfRule>
  </conditionalFormatting>
  <conditionalFormatting sqref="D20095:K20095">
    <cfRule type="cellIs" dxfId="0" priority="44009" operator="equal">
      <formula>0</formula>
    </cfRule>
    <cfRule type="cellIs" dxfId="1" priority="44010" operator="equal">
      <formula>1</formula>
    </cfRule>
  </conditionalFormatting>
  <conditionalFormatting sqref="D20096:K20096">
    <cfRule type="cellIs" dxfId="0" priority="44011" operator="equal">
      <formula>0</formula>
    </cfRule>
    <cfRule type="cellIs" dxfId="1" priority="44012" operator="equal">
      <formula>1</formula>
    </cfRule>
  </conditionalFormatting>
  <conditionalFormatting sqref="D20097:K20097">
    <cfRule type="cellIs" dxfId="0" priority="44013" operator="equal">
      <formula>0</formula>
    </cfRule>
    <cfRule type="cellIs" dxfId="1" priority="44014" operator="equal">
      <formula>1</formula>
    </cfRule>
  </conditionalFormatting>
  <conditionalFormatting sqref="D20098:K20098">
    <cfRule type="cellIs" dxfId="0" priority="44015" operator="equal">
      <formula>0</formula>
    </cfRule>
    <cfRule type="cellIs" dxfId="1" priority="44016" operator="equal">
      <formula>1</formula>
    </cfRule>
  </conditionalFormatting>
  <conditionalFormatting sqref="D20099:K20099">
    <cfRule type="cellIs" dxfId="0" priority="44017" operator="equal">
      <formula>0</formula>
    </cfRule>
    <cfRule type="cellIs" dxfId="1" priority="44018" operator="equal">
      <formula>1</formula>
    </cfRule>
  </conditionalFormatting>
  <conditionalFormatting sqref="D2009:K2009">
    <cfRule type="cellIs" dxfId="0" priority="4225" operator="equal">
      <formula>0</formula>
    </cfRule>
    <cfRule type="cellIs" dxfId="1" priority="4226" operator="equal">
      <formula>1</formula>
    </cfRule>
  </conditionalFormatting>
  <conditionalFormatting sqref="D200:K200">
    <cfRule type="cellIs" dxfId="0" priority="385" operator="equal">
      <formula>0</formula>
    </cfRule>
    <cfRule type="cellIs" dxfId="1" priority="386" operator="equal">
      <formula>1</formula>
    </cfRule>
  </conditionalFormatting>
  <conditionalFormatting sqref="D2010">
    <cfRule type="colorScale" priority="4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00:K20100">
    <cfRule type="cellIs" dxfId="0" priority="44019" operator="equal">
      <formula>0</formula>
    </cfRule>
    <cfRule type="cellIs" dxfId="1" priority="44020" operator="equal">
      <formula>1</formula>
    </cfRule>
  </conditionalFormatting>
  <conditionalFormatting sqref="D20101:K20101">
    <cfRule type="cellIs" dxfId="0" priority="44021" operator="equal">
      <formula>0</formula>
    </cfRule>
    <cfRule type="cellIs" dxfId="1" priority="44022" operator="equal">
      <formula>1</formula>
    </cfRule>
  </conditionalFormatting>
  <conditionalFormatting sqref="D20102:K20102">
    <cfRule type="cellIs" dxfId="0" priority="44023" operator="equal">
      <formula>0</formula>
    </cfRule>
    <cfRule type="cellIs" dxfId="1" priority="44024" operator="equal">
      <formula>1</formula>
    </cfRule>
  </conditionalFormatting>
  <conditionalFormatting sqref="D20103:K20103">
    <cfRule type="cellIs" dxfId="0" priority="44025" operator="equal">
      <formula>0</formula>
    </cfRule>
    <cfRule type="cellIs" dxfId="1" priority="44026" operator="equal">
      <formula>1</formula>
    </cfRule>
  </conditionalFormatting>
  <conditionalFormatting sqref="D20104:K20104">
    <cfRule type="cellIs" dxfId="0" priority="44027" operator="equal">
      <formula>0</formula>
    </cfRule>
    <cfRule type="cellIs" dxfId="1" priority="44028" operator="equal">
      <formula>1</formula>
    </cfRule>
  </conditionalFormatting>
  <conditionalFormatting sqref="D20105:K20105">
    <cfRule type="cellIs" dxfId="0" priority="44029" operator="equal">
      <formula>0</formula>
    </cfRule>
    <cfRule type="cellIs" dxfId="1" priority="44030" operator="equal">
      <formula>1</formula>
    </cfRule>
  </conditionalFormatting>
  <conditionalFormatting sqref="D20106:K20106">
    <cfRule type="cellIs" dxfId="0" priority="44031" operator="equal">
      <formula>0</formula>
    </cfRule>
    <cfRule type="cellIs" dxfId="1" priority="44032" operator="equal">
      <formula>1</formula>
    </cfRule>
  </conditionalFormatting>
  <conditionalFormatting sqref="D20107:K20107">
    <cfRule type="cellIs" dxfId="0" priority="44033" operator="equal">
      <formula>0</formula>
    </cfRule>
    <cfRule type="cellIs" dxfId="1" priority="44034" operator="equal">
      <formula>1</formula>
    </cfRule>
  </conditionalFormatting>
  <conditionalFormatting sqref="D20108">
    <cfRule type="colorScale" priority="44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11:K20111">
    <cfRule type="cellIs" dxfId="0" priority="44043" operator="equal">
      <formula>0</formula>
    </cfRule>
    <cfRule type="cellIs" dxfId="1" priority="44044" operator="equal">
      <formula>1</formula>
    </cfRule>
  </conditionalFormatting>
  <conditionalFormatting sqref="D20112:K20112">
    <cfRule type="cellIs" dxfId="0" priority="44045" operator="equal">
      <formula>0</formula>
    </cfRule>
    <cfRule type="cellIs" dxfId="1" priority="44046" operator="equal">
      <formula>1</formula>
    </cfRule>
  </conditionalFormatting>
  <conditionalFormatting sqref="D20113:K20113">
    <cfRule type="cellIs" dxfId="0" priority="44047" operator="equal">
      <formula>0</formula>
    </cfRule>
    <cfRule type="cellIs" dxfId="1" priority="44048" operator="equal">
      <formula>1</formula>
    </cfRule>
  </conditionalFormatting>
  <conditionalFormatting sqref="D20114:K20114">
    <cfRule type="cellIs" dxfId="0" priority="44049" operator="equal">
      <formula>0</formula>
    </cfRule>
    <cfRule type="cellIs" dxfId="1" priority="44050" operator="equal">
      <formula>1</formula>
    </cfRule>
  </conditionalFormatting>
  <conditionalFormatting sqref="D20115:K20115">
    <cfRule type="cellIs" dxfId="0" priority="44051" operator="equal">
      <formula>0</formula>
    </cfRule>
    <cfRule type="cellIs" dxfId="1" priority="44052" operator="equal">
      <formula>1</formula>
    </cfRule>
  </conditionalFormatting>
  <conditionalFormatting sqref="D20116:K20116">
    <cfRule type="cellIs" dxfId="0" priority="44053" operator="equal">
      <formula>0</formula>
    </cfRule>
    <cfRule type="cellIs" dxfId="1" priority="44054" operator="equal">
      <formula>1</formula>
    </cfRule>
  </conditionalFormatting>
  <conditionalFormatting sqref="D20117">
    <cfRule type="colorScale" priority="44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20:K20120">
    <cfRule type="cellIs" dxfId="0" priority="44063" operator="equal">
      <formula>0</formula>
    </cfRule>
    <cfRule type="cellIs" dxfId="1" priority="44064" operator="equal">
      <formula>1</formula>
    </cfRule>
  </conditionalFormatting>
  <conditionalFormatting sqref="D20121:K20121">
    <cfRule type="cellIs" dxfId="0" priority="44065" operator="equal">
      <formula>0</formula>
    </cfRule>
    <cfRule type="cellIs" dxfId="1" priority="44066" operator="equal">
      <formula>1</formula>
    </cfRule>
  </conditionalFormatting>
  <conditionalFormatting sqref="D20122:K20122">
    <cfRule type="cellIs" dxfId="0" priority="44067" operator="equal">
      <formula>0</formula>
    </cfRule>
    <cfRule type="cellIs" dxfId="1" priority="44068" operator="equal">
      <formula>1</formula>
    </cfRule>
  </conditionalFormatting>
  <conditionalFormatting sqref="D20123:K20123">
    <cfRule type="cellIs" dxfId="0" priority="44069" operator="equal">
      <formula>0</formula>
    </cfRule>
    <cfRule type="cellIs" dxfId="1" priority="44070" operator="equal">
      <formula>1</formula>
    </cfRule>
  </conditionalFormatting>
  <conditionalFormatting sqref="D20124:K20124">
    <cfRule type="cellIs" dxfId="0" priority="44071" operator="equal">
      <formula>0</formula>
    </cfRule>
    <cfRule type="cellIs" dxfId="1" priority="44072" operator="equal">
      <formula>1</formula>
    </cfRule>
  </conditionalFormatting>
  <conditionalFormatting sqref="D20125:K20125">
    <cfRule type="cellIs" dxfId="0" priority="44073" operator="equal">
      <formula>0</formula>
    </cfRule>
    <cfRule type="cellIs" dxfId="1" priority="44074" operator="equal">
      <formula>1</formula>
    </cfRule>
  </conditionalFormatting>
  <conditionalFormatting sqref="D20126:K20126">
    <cfRule type="cellIs" dxfId="0" priority="44075" operator="equal">
      <formula>0</formula>
    </cfRule>
    <cfRule type="cellIs" dxfId="1" priority="44076" operator="equal">
      <formula>1</formula>
    </cfRule>
  </conditionalFormatting>
  <conditionalFormatting sqref="D20127:K20127">
    <cfRule type="cellIs" dxfId="0" priority="44077" operator="equal">
      <formula>0</formula>
    </cfRule>
    <cfRule type="cellIs" dxfId="1" priority="44078" operator="equal">
      <formula>1</formula>
    </cfRule>
  </conditionalFormatting>
  <conditionalFormatting sqref="D20128:K20128">
    <cfRule type="cellIs" dxfId="0" priority="44079" operator="equal">
      <formula>0</formula>
    </cfRule>
    <cfRule type="cellIs" dxfId="1" priority="44080" operator="equal">
      <formula>1</formula>
    </cfRule>
  </conditionalFormatting>
  <conditionalFormatting sqref="D20129:K20129">
    <cfRule type="cellIs" dxfId="0" priority="44081" operator="equal">
      <formula>0</formula>
    </cfRule>
    <cfRule type="cellIs" dxfId="1" priority="44082" operator="equal">
      <formula>1</formula>
    </cfRule>
  </conditionalFormatting>
  <conditionalFormatting sqref="D20130:K20130">
    <cfRule type="cellIs" dxfId="0" priority="44083" operator="equal">
      <formula>0</formula>
    </cfRule>
    <cfRule type="cellIs" dxfId="1" priority="44084" operator="equal">
      <formula>1</formula>
    </cfRule>
  </conditionalFormatting>
  <conditionalFormatting sqref="D20131:K20131">
    <cfRule type="cellIs" dxfId="0" priority="44085" operator="equal">
      <formula>0</formula>
    </cfRule>
    <cfRule type="cellIs" dxfId="1" priority="44086" operator="equal">
      <formula>1</formula>
    </cfRule>
  </conditionalFormatting>
  <conditionalFormatting sqref="D20132:K20132">
    <cfRule type="cellIs" dxfId="0" priority="44087" operator="equal">
      <formula>0</formula>
    </cfRule>
    <cfRule type="cellIs" dxfId="1" priority="44088" operator="equal">
      <formula>1</formula>
    </cfRule>
  </conditionalFormatting>
  <conditionalFormatting sqref="D20133:K20133">
    <cfRule type="cellIs" dxfId="0" priority="44089" operator="equal">
      <formula>0</formula>
    </cfRule>
    <cfRule type="cellIs" dxfId="1" priority="44090" operator="equal">
      <formula>1</formula>
    </cfRule>
  </conditionalFormatting>
  <conditionalFormatting sqref="D20134:K20134">
    <cfRule type="cellIs" dxfId="0" priority="44091" operator="equal">
      <formula>0</formula>
    </cfRule>
    <cfRule type="cellIs" dxfId="1" priority="44092" operator="equal">
      <formula>1</formula>
    </cfRule>
  </conditionalFormatting>
  <conditionalFormatting sqref="D20135:K20135">
    <cfRule type="cellIs" dxfId="0" priority="44093" operator="equal">
      <formula>0</formula>
    </cfRule>
    <cfRule type="cellIs" dxfId="1" priority="44094" operator="equal">
      <formula>1</formula>
    </cfRule>
  </conditionalFormatting>
  <conditionalFormatting sqref="D20136:K20136">
    <cfRule type="cellIs" dxfId="0" priority="44095" operator="equal">
      <formula>0</formula>
    </cfRule>
    <cfRule type="cellIs" dxfId="1" priority="44096" operator="equal">
      <formula>1</formula>
    </cfRule>
  </conditionalFormatting>
  <conditionalFormatting sqref="D20137:K20137">
    <cfRule type="cellIs" dxfId="0" priority="44097" operator="equal">
      <formula>0</formula>
    </cfRule>
    <cfRule type="cellIs" dxfId="1" priority="44098" operator="equal">
      <formula>1</formula>
    </cfRule>
  </conditionalFormatting>
  <conditionalFormatting sqref="D20138:K20138">
    <cfRule type="cellIs" dxfId="0" priority="44099" operator="equal">
      <formula>0</formula>
    </cfRule>
    <cfRule type="cellIs" dxfId="1" priority="44100" operator="equal">
      <formula>1</formula>
    </cfRule>
  </conditionalFormatting>
  <conditionalFormatting sqref="D20139:K20139">
    <cfRule type="cellIs" dxfId="0" priority="44101" operator="equal">
      <formula>0</formula>
    </cfRule>
    <cfRule type="cellIs" dxfId="1" priority="44102" operator="equal">
      <formula>1</formula>
    </cfRule>
  </conditionalFormatting>
  <conditionalFormatting sqref="D2013:K2013">
    <cfRule type="cellIs" dxfId="0" priority="4235" operator="equal">
      <formula>0</formula>
    </cfRule>
    <cfRule type="cellIs" dxfId="1" priority="4236" operator="equal">
      <formula>1</formula>
    </cfRule>
  </conditionalFormatting>
  <conditionalFormatting sqref="D20140:K20140">
    <cfRule type="cellIs" dxfId="0" priority="44103" operator="equal">
      <formula>0</formula>
    </cfRule>
    <cfRule type="cellIs" dxfId="1" priority="44104" operator="equal">
      <formula>1</formula>
    </cfRule>
  </conditionalFormatting>
  <conditionalFormatting sqref="D20141:K20141">
    <cfRule type="cellIs" dxfId="0" priority="44105" operator="equal">
      <formula>0</formula>
    </cfRule>
    <cfRule type="cellIs" dxfId="1" priority="44106" operator="equal">
      <formula>1</formula>
    </cfRule>
  </conditionalFormatting>
  <conditionalFormatting sqref="D20142:K20142">
    <cfRule type="cellIs" dxfId="0" priority="44107" operator="equal">
      <formula>0</formula>
    </cfRule>
    <cfRule type="cellIs" dxfId="1" priority="44108" operator="equal">
      <formula>1</formula>
    </cfRule>
  </conditionalFormatting>
  <conditionalFormatting sqref="D20143">
    <cfRule type="colorScale" priority="44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46:K20146">
    <cfRule type="cellIs" dxfId="0" priority="44117" operator="equal">
      <formula>0</formula>
    </cfRule>
    <cfRule type="cellIs" dxfId="1" priority="44118" operator="equal">
      <formula>1</formula>
    </cfRule>
  </conditionalFormatting>
  <conditionalFormatting sqref="D20147:K20147">
    <cfRule type="cellIs" dxfId="0" priority="44119" operator="equal">
      <formula>0</formula>
    </cfRule>
    <cfRule type="cellIs" dxfId="1" priority="44120" operator="equal">
      <formula>1</formula>
    </cfRule>
  </conditionalFormatting>
  <conditionalFormatting sqref="D20148:K20148">
    <cfRule type="cellIs" dxfId="0" priority="44121" operator="equal">
      <formula>0</formula>
    </cfRule>
    <cfRule type="cellIs" dxfId="1" priority="44122" operator="equal">
      <formula>1</formula>
    </cfRule>
  </conditionalFormatting>
  <conditionalFormatting sqref="D20149:K20149">
    <cfRule type="cellIs" dxfId="0" priority="44123" operator="equal">
      <formula>0</formula>
    </cfRule>
    <cfRule type="cellIs" dxfId="1" priority="44124" operator="equal">
      <formula>1</formula>
    </cfRule>
  </conditionalFormatting>
  <conditionalFormatting sqref="D2014:K2014">
    <cfRule type="cellIs" dxfId="0" priority="4237" operator="equal">
      <formula>0</formula>
    </cfRule>
    <cfRule type="cellIs" dxfId="1" priority="4238" operator="equal">
      <formula>1</formula>
    </cfRule>
  </conditionalFormatting>
  <conditionalFormatting sqref="D20150:K20150">
    <cfRule type="cellIs" dxfId="0" priority="44125" operator="equal">
      <formula>0</formula>
    </cfRule>
    <cfRule type="cellIs" dxfId="1" priority="44126" operator="equal">
      <formula>1</formula>
    </cfRule>
  </conditionalFormatting>
  <conditionalFormatting sqref="D20151:K20151">
    <cfRule type="cellIs" dxfId="0" priority="44127" operator="equal">
      <formula>0</formula>
    </cfRule>
    <cfRule type="cellIs" dxfId="1" priority="44128" operator="equal">
      <formula>1</formula>
    </cfRule>
  </conditionalFormatting>
  <conditionalFormatting sqref="D20152:K20152">
    <cfRule type="cellIs" dxfId="0" priority="44129" operator="equal">
      <formula>0</formula>
    </cfRule>
    <cfRule type="cellIs" dxfId="1" priority="44130" operator="equal">
      <formula>1</formula>
    </cfRule>
  </conditionalFormatting>
  <conditionalFormatting sqref="D20153:K20153">
    <cfRule type="cellIs" dxfId="0" priority="44131" operator="equal">
      <formula>0</formula>
    </cfRule>
    <cfRule type="cellIs" dxfId="1" priority="44132" operator="equal">
      <formula>1</formula>
    </cfRule>
  </conditionalFormatting>
  <conditionalFormatting sqref="D20154:K20154">
    <cfRule type="cellIs" dxfId="0" priority="44133" operator="equal">
      <formula>0</formula>
    </cfRule>
    <cfRule type="cellIs" dxfId="1" priority="44134" operator="equal">
      <formula>1</formula>
    </cfRule>
  </conditionalFormatting>
  <conditionalFormatting sqref="D20155:K20155">
    <cfRule type="cellIs" dxfId="0" priority="44135" operator="equal">
      <formula>0</formula>
    </cfRule>
    <cfRule type="cellIs" dxfId="1" priority="44136" operator="equal">
      <formula>1</formula>
    </cfRule>
  </conditionalFormatting>
  <conditionalFormatting sqref="D20156:K20156">
    <cfRule type="cellIs" dxfId="0" priority="44137" operator="equal">
      <formula>0</formula>
    </cfRule>
    <cfRule type="cellIs" dxfId="1" priority="44138" operator="equal">
      <formula>1</formula>
    </cfRule>
  </conditionalFormatting>
  <conditionalFormatting sqref="D20157:K20157">
    <cfRule type="cellIs" dxfId="0" priority="44139" operator="equal">
      <formula>0</formula>
    </cfRule>
    <cfRule type="cellIs" dxfId="1" priority="44140" operator="equal">
      <formula>1</formula>
    </cfRule>
  </conditionalFormatting>
  <conditionalFormatting sqref="D20158:K20158">
    <cfRule type="cellIs" dxfId="0" priority="44141" operator="equal">
      <formula>0</formula>
    </cfRule>
    <cfRule type="cellIs" dxfId="1" priority="44142" operator="equal">
      <formula>1</formula>
    </cfRule>
  </conditionalFormatting>
  <conditionalFormatting sqref="D20159:K20159">
    <cfRule type="cellIs" dxfId="0" priority="44143" operator="equal">
      <formula>0</formula>
    </cfRule>
    <cfRule type="cellIs" dxfId="1" priority="44144" operator="equal">
      <formula>1</formula>
    </cfRule>
  </conditionalFormatting>
  <conditionalFormatting sqref="D2015:K2015">
    <cfRule type="cellIs" dxfId="0" priority="4239" operator="equal">
      <formula>0</formula>
    </cfRule>
    <cfRule type="cellIs" dxfId="1" priority="4240" operator="equal">
      <formula>1</formula>
    </cfRule>
  </conditionalFormatting>
  <conditionalFormatting sqref="D20160:K20160">
    <cfRule type="cellIs" dxfId="0" priority="44145" operator="equal">
      <formula>0</formula>
    </cfRule>
    <cfRule type="cellIs" dxfId="1" priority="44146" operator="equal">
      <formula>1</formula>
    </cfRule>
  </conditionalFormatting>
  <conditionalFormatting sqref="D20161:K20161">
    <cfRule type="cellIs" dxfId="0" priority="44147" operator="equal">
      <formula>0</formula>
    </cfRule>
    <cfRule type="cellIs" dxfId="1" priority="44148" operator="equal">
      <formula>1</formula>
    </cfRule>
  </conditionalFormatting>
  <conditionalFormatting sqref="D20162:K20162">
    <cfRule type="cellIs" dxfId="0" priority="44149" operator="equal">
      <formula>0</formula>
    </cfRule>
    <cfRule type="cellIs" dxfId="1" priority="44150" operator="equal">
      <formula>1</formula>
    </cfRule>
  </conditionalFormatting>
  <conditionalFormatting sqref="D20163:K20163">
    <cfRule type="cellIs" dxfId="0" priority="44151" operator="equal">
      <formula>0</formula>
    </cfRule>
    <cfRule type="cellIs" dxfId="1" priority="44152" operator="equal">
      <formula>1</formula>
    </cfRule>
  </conditionalFormatting>
  <conditionalFormatting sqref="D20164:K20164">
    <cfRule type="cellIs" dxfId="0" priority="44153" operator="equal">
      <formula>0</formula>
    </cfRule>
    <cfRule type="cellIs" dxfId="1" priority="44154" operator="equal">
      <formula>1</formula>
    </cfRule>
  </conditionalFormatting>
  <conditionalFormatting sqref="D20165:K20165">
    <cfRule type="cellIs" dxfId="0" priority="44155" operator="equal">
      <formula>0</formula>
    </cfRule>
    <cfRule type="cellIs" dxfId="1" priority="44156" operator="equal">
      <formula>1</formula>
    </cfRule>
  </conditionalFormatting>
  <conditionalFormatting sqref="D20166:K20166">
    <cfRule type="cellIs" dxfId="0" priority="44157" operator="equal">
      <formula>0</formula>
    </cfRule>
    <cfRule type="cellIs" dxfId="1" priority="44158" operator="equal">
      <formula>1</formula>
    </cfRule>
  </conditionalFormatting>
  <conditionalFormatting sqref="D20167:K20167">
    <cfRule type="cellIs" dxfId="0" priority="44159" operator="equal">
      <formula>0</formula>
    </cfRule>
    <cfRule type="cellIs" dxfId="1" priority="44160" operator="equal">
      <formula>1</formula>
    </cfRule>
  </conditionalFormatting>
  <conditionalFormatting sqref="D20168">
    <cfRule type="colorScale" priority="44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6:K2016">
    <cfRule type="cellIs" dxfId="0" priority="4241" operator="equal">
      <formula>0</formula>
    </cfRule>
    <cfRule type="cellIs" dxfId="1" priority="4242" operator="equal">
      <formula>1</formula>
    </cfRule>
  </conditionalFormatting>
  <conditionalFormatting sqref="D20171:K20171">
    <cfRule type="cellIs" dxfId="0" priority="44169" operator="equal">
      <formula>0</formula>
    </cfRule>
    <cfRule type="cellIs" dxfId="1" priority="44170" operator="equal">
      <formula>1</formula>
    </cfRule>
  </conditionalFormatting>
  <conditionalFormatting sqref="D20172:K20172">
    <cfRule type="cellIs" dxfId="0" priority="44171" operator="equal">
      <formula>0</formula>
    </cfRule>
    <cfRule type="cellIs" dxfId="1" priority="44172" operator="equal">
      <formula>1</formula>
    </cfRule>
  </conditionalFormatting>
  <conditionalFormatting sqref="D20173:K20173">
    <cfRule type="cellIs" dxfId="0" priority="44173" operator="equal">
      <formula>0</formula>
    </cfRule>
    <cfRule type="cellIs" dxfId="1" priority="44174" operator="equal">
      <formula>1</formula>
    </cfRule>
  </conditionalFormatting>
  <conditionalFormatting sqref="D20174:K20174">
    <cfRule type="cellIs" dxfId="0" priority="44175" operator="equal">
      <formula>0</formula>
    </cfRule>
    <cfRule type="cellIs" dxfId="1" priority="44176" operator="equal">
      <formula>1</formula>
    </cfRule>
  </conditionalFormatting>
  <conditionalFormatting sqref="D20175:K20175">
    <cfRule type="cellIs" dxfId="0" priority="44177" operator="equal">
      <formula>0</formula>
    </cfRule>
    <cfRule type="cellIs" dxfId="1" priority="44178" operator="equal">
      <formula>1</formula>
    </cfRule>
  </conditionalFormatting>
  <conditionalFormatting sqref="D20176:K20176">
    <cfRule type="cellIs" dxfId="0" priority="44179" operator="equal">
      <formula>0</formula>
    </cfRule>
    <cfRule type="cellIs" dxfId="1" priority="44180" operator="equal">
      <formula>1</formula>
    </cfRule>
  </conditionalFormatting>
  <conditionalFormatting sqref="D20177:K20177">
    <cfRule type="cellIs" dxfId="0" priority="44181" operator="equal">
      <formula>0</formula>
    </cfRule>
    <cfRule type="cellIs" dxfId="1" priority="44182" operator="equal">
      <formula>1</formula>
    </cfRule>
  </conditionalFormatting>
  <conditionalFormatting sqref="D20178:K20178">
    <cfRule type="cellIs" dxfId="0" priority="44183" operator="equal">
      <formula>0</formula>
    </cfRule>
    <cfRule type="cellIs" dxfId="1" priority="44184" operator="equal">
      <formula>1</formula>
    </cfRule>
  </conditionalFormatting>
  <conditionalFormatting sqref="D20179:K20179">
    <cfRule type="cellIs" dxfId="0" priority="44185" operator="equal">
      <formula>0</formula>
    </cfRule>
    <cfRule type="cellIs" dxfId="1" priority="44186" operator="equal">
      <formula>1</formula>
    </cfRule>
  </conditionalFormatting>
  <conditionalFormatting sqref="D2017:K2017">
    <cfRule type="cellIs" dxfId="0" priority="4243" operator="equal">
      <formula>0</formula>
    </cfRule>
    <cfRule type="cellIs" dxfId="1" priority="4244" operator="equal">
      <formula>1</formula>
    </cfRule>
  </conditionalFormatting>
  <conditionalFormatting sqref="D20180:K20180">
    <cfRule type="cellIs" dxfId="0" priority="44187" operator="equal">
      <formula>0</formula>
    </cfRule>
    <cfRule type="cellIs" dxfId="1" priority="44188" operator="equal">
      <formula>1</formula>
    </cfRule>
  </conditionalFormatting>
  <conditionalFormatting sqref="D20181:K20181">
    <cfRule type="cellIs" dxfId="0" priority="44189" operator="equal">
      <formula>0</formula>
    </cfRule>
    <cfRule type="cellIs" dxfId="1" priority="44190" operator="equal">
      <formula>1</formula>
    </cfRule>
  </conditionalFormatting>
  <conditionalFormatting sqref="D20182:K20182">
    <cfRule type="cellIs" dxfId="0" priority="44191" operator="equal">
      <formula>0</formula>
    </cfRule>
    <cfRule type="cellIs" dxfId="1" priority="44192" operator="equal">
      <formula>1</formula>
    </cfRule>
  </conditionalFormatting>
  <conditionalFormatting sqref="D20183:K20183">
    <cfRule type="cellIs" dxfId="0" priority="44193" operator="equal">
      <formula>0</formula>
    </cfRule>
    <cfRule type="cellIs" dxfId="1" priority="44194" operator="equal">
      <formula>1</formula>
    </cfRule>
  </conditionalFormatting>
  <conditionalFormatting sqref="D20184:K20184">
    <cfRule type="cellIs" dxfId="0" priority="44195" operator="equal">
      <formula>0</formula>
    </cfRule>
    <cfRule type="cellIs" dxfId="1" priority="44196" operator="equal">
      <formula>1</formula>
    </cfRule>
  </conditionalFormatting>
  <conditionalFormatting sqref="D20185:K20185">
    <cfRule type="cellIs" dxfId="0" priority="44197" operator="equal">
      <formula>0</formula>
    </cfRule>
    <cfRule type="cellIs" dxfId="1" priority="44198" operator="equal">
      <formula>1</formula>
    </cfRule>
  </conditionalFormatting>
  <conditionalFormatting sqref="D20186:K20186">
    <cfRule type="cellIs" dxfId="0" priority="44199" operator="equal">
      <formula>0</formula>
    </cfRule>
    <cfRule type="cellIs" dxfId="1" priority="44200" operator="equal">
      <formula>1</formula>
    </cfRule>
  </conditionalFormatting>
  <conditionalFormatting sqref="D20187:K20187">
    <cfRule type="cellIs" dxfId="0" priority="44201" operator="equal">
      <formula>0</formula>
    </cfRule>
    <cfRule type="cellIs" dxfId="1" priority="44202" operator="equal">
      <formula>1</formula>
    </cfRule>
  </conditionalFormatting>
  <conditionalFormatting sqref="D20188">
    <cfRule type="colorScale" priority="44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8:K2018">
    <cfRule type="cellIs" dxfId="0" priority="4245" operator="equal">
      <formula>0</formula>
    </cfRule>
    <cfRule type="cellIs" dxfId="1" priority="4246" operator="equal">
      <formula>1</formula>
    </cfRule>
  </conditionalFormatting>
  <conditionalFormatting sqref="D20191">
    <cfRule type="colorScale" priority="44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94:K20194">
    <cfRule type="cellIs" dxfId="0" priority="44219" operator="equal">
      <formula>0</formula>
    </cfRule>
    <cfRule type="cellIs" dxfId="1" priority="44220" operator="equal">
      <formula>1</formula>
    </cfRule>
  </conditionalFormatting>
  <conditionalFormatting sqref="D20195:K20195">
    <cfRule type="cellIs" dxfId="0" priority="44221" operator="equal">
      <formula>0</formula>
    </cfRule>
    <cfRule type="cellIs" dxfId="1" priority="44222" operator="equal">
      <formula>1</formula>
    </cfRule>
  </conditionalFormatting>
  <conditionalFormatting sqref="D20196:K20196">
    <cfRule type="cellIs" dxfId="0" priority="44223" operator="equal">
      <formula>0</formula>
    </cfRule>
    <cfRule type="cellIs" dxfId="1" priority="44224" operator="equal">
      <formula>1</formula>
    </cfRule>
  </conditionalFormatting>
  <conditionalFormatting sqref="D20197:K20197">
    <cfRule type="cellIs" dxfId="0" priority="44225" operator="equal">
      <formula>0</formula>
    </cfRule>
    <cfRule type="cellIs" dxfId="1" priority="44226" operator="equal">
      <formula>1</formula>
    </cfRule>
  </conditionalFormatting>
  <conditionalFormatting sqref="D20198:K20198">
    <cfRule type="cellIs" dxfId="0" priority="44227" operator="equal">
      <formula>0</formula>
    </cfRule>
    <cfRule type="cellIs" dxfId="1" priority="44228" operator="equal">
      <formula>1</formula>
    </cfRule>
  </conditionalFormatting>
  <conditionalFormatting sqref="D20199">
    <cfRule type="colorScale" priority="44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9:K2019">
    <cfRule type="cellIs" dxfId="0" priority="4247" operator="equal">
      <formula>0</formula>
    </cfRule>
    <cfRule type="cellIs" dxfId="1" priority="4248" operator="equal">
      <formula>1</formula>
    </cfRule>
  </conditionalFormatting>
  <conditionalFormatting sqref="D201:K201">
    <cfRule type="cellIs" dxfId="0" priority="387" operator="equal">
      <formula>0</formula>
    </cfRule>
    <cfRule type="cellIs" dxfId="1" priority="388" operator="equal">
      <formula>1</formula>
    </cfRule>
  </conditionalFormatting>
  <conditionalFormatting sqref="D202">
    <cfRule type="colorScale" priority="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02">
    <cfRule type="colorScale" priority="44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05">
    <cfRule type="colorScale" priority="44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08:K20208">
    <cfRule type="cellIs" dxfId="0" priority="44253" operator="equal">
      <formula>0</formula>
    </cfRule>
    <cfRule type="cellIs" dxfId="1" priority="44254" operator="equal">
      <formula>1</formula>
    </cfRule>
  </conditionalFormatting>
  <conditionalFormatting sqref="D20209:K20209">
    <cfRule type="cellIs" dxfId="0" priority="44255" operator="equal">
      <formula>0</formula>
    </cfRule>
    <cfRule type="cellIs" dxfId="1" priority="44256" operator="equal">
      <formula>1</formula>
    </cfRule>
  </conditionalFormatting>
  <conditionalFormatting sqref="D2020:K2020">
    <cfRule type="cellIs" dxfId="0" priority="4249" operator="equal">
      <formula>0</formula>
    </cfRule>
    <cfRule type="cellIs" dxfId="1" priority="4250" operator="equal">
      <formula>1</formula>
    </cfRule>
  </conditionalFormatting>
  <conditionalFormatting sqref="D20210:K20210">
    <cfRule type="cellIs" dxfId="0" priority="44257" operator="equal">
      <formula>0</formula>
    </cfRule>
    <cfRule type="cellIs" dxfId="1" priority="44258" operator="equal">
      <formula>1</formula>
    </cfRule>
  </conditionalFormatting>
  <conditionalFormatting sqref="D20211:K20211">
    <cfRule type="cellIs" dxfId="0" priority="44259" operator="equal">
      <formula>0</formula>
    </cfRule>
    <cfRule type="cellIs" dxfId="1" priority="44260" operator="equal">
      <formula>1</formula>
    </cfRule>
  </conditionalFormatting>
  <conditionalFormatting sqref="D20212:K20212">
    <cfRule type="cellIs" dxfId="0" priority="44261" operator="equal">
      <formula>0</formula>
    </cfRule>
    <cfRule type="cellIs" dxfId="1" priority="44262" operator="equal">
      <formula>1</formula>
    </cfRule>
  </conditionalFormatting>
  <conditionalFormatting sqref="D20213:K20213">
    <cfRule type="cellIs" dxfId="0" priority="44263" operator="equal">
      <formula>0</formula>
    </cfRule>
    <cfRule type="cellIs" dxfId="1" priority="44264" operator="equal">
      <formula>1</formula>
    </cfRule>
  </conditionalFormatting>
  <conditionalFormatting sqref="D20214:K20214">
    <cfRule type="cellIs" dxfId="0" priority="44265" operator="equal">
      <formula>0</formula>
    </cfRule>
    <cfRule type="cellIs" dxfId="1" priority="44266" operator="equal">
      <formula>1</formula>
    </cfRule>
  </conditionalFormatting>
  <conditionalFormatting sqref="D20215:K20215">
    <cfRule type="cellIs" dxfId="0" priority="44267" operator="equal">
      <formula>0</formula>
    </cfRule>
    <cfRule type="cellIs" dxfId="1" priority="44268" operator="equal">
      <formula>1</formula>
    </cfRule>
  </conditionalFormatting>
  <conditionalFormatting sqref="D20216:K20216">
    <cfRule type="cellIs" dxfId="0" priority="44269" operator="equal">
      <formula>0</formula>
    </cfRule>
    <cfRule type="cellIs" dxfId="1" priority="44270" operator="equal">
      <formula>1</formula>
    </cfRule>
  </conditionalFormatting>
  <conditionalFormatting sqref="D20217:K20217">
    <cfRule type="cellIs" dxfId="0" priority="44271" operator="equal">
      <formula>0</formula>
    </cfRule>
    <cfRule type="cellIs" dxfId="1" priority="44272" operator="equal">
      <formula>1</formula>
    </cfRule>
  </conditionalFormatting>
  <conditionalFormatting sqref="D20218:K20218">
    <cfRule type="cellIs" dxfId="0" priority="44273" operator="equal">
      <formula>0</formula>
    </cfRule>
    <cfRule type="cellIs" dxfId="1" priority="44274" operator="equal">
      <formula>1</formula>
    </cfRule>
  </conditionalFormatting>
  <conditionalFormatting sqref="D20219:K20219">
    <cfRule type="cellIs" dxfId="0" priority="44275" operator="equal">
      <formula>0</formula>
    </cfRule>
    <cfRule type="cellIs" dxfId="1" priority="44276" operator="equal">
      <formula>1</formula>
    </cfRule>
  </conditionalFormatting>
  <conditionalFormatting sqref="D2021:K2021">
    <cfRule type="cellIs" dxfId="0" priority="4251" operator="equal">
      <formula>0</formula>
    </cfRule>
    <cfRule type="cellIs" dxfId="1" priority="4252" operator="equal">
      <formula>1</formula>
    </cfRule>
  </conditionalFormatting>
  <conditionalFormatting sqref="D20220:K20220">
    <cfRule type="cellIs" dxfId="0" priority="44277" operator="equal">
      <formula>0</formula>
    </cfRule>
    <cfRule type="cellIs" dxfId="1" priority="44278" operator="equal">
      <formula>1</formula>
    </cfRule>
  </conditionalFormatting>
  <conditionalFormatting sqref="D20221">
    <cfRule type="colorScale" priority="44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24">
    <cfRule type="colorScale" priority="44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27:K20227">
    <cfRule type="cellIs" dxfId="0" priority="44295" operator="equal">
      <formula>0</formula>
    </cfRule>
    <cfRule type="cellIs" dxfId="1" priority="44296" operator="equal">
      <formula>1</formula>
    </cfRule>
  </conditionalFormatting>
  <conditionalFormatting sqref="D20228">
    <cfRule type="colorScale" priority="44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2:K2022">
    <cfRule type="cellIs" dxfId="0" priority="4253" operator="equal">
      <formula>0</formula>
    </cfRule>
    <cfRule type="cellIs" dxfId="1" priority="4254" operator="equal">
      <formula>1</formula>
    </cfRule>
  </conditionalFormatting>
  <conditionalFormatting sqref="D20231">
    <cfRule type="colorScale" priority="44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34:K20234">
    <cfRule type="cellIs" dxfId="0" priority="44313" operator="equal">
      <formula>0</formula>
    </cfRule>
    <cfRule type="cellIs" dxfId="1" priority="44314" operator="equal">
      <formula>1</formula>
    </cfRule>
  </conditionalFormatting>
  <conditionalFormatting sqref="D20235:K20235">
    <cfRule type="cellIs" dxfId="0" priority="44315" operator="equal">
      <formula>0</formula>
    </cfRule>
    <cfRule type="cellIs" dxfId="1" priority="44316" operator="equal">
      <formula>1</formula>
    </cfRule>
  </conditionalFormatting>
  <conditionalFormatting sqref="D20236:K20236">
    <cfRule type="cellIs" dxfId="0" priority="44317" operator="equal">
      <formula>0</formula>
    </cfRule>
    <cfRule type="cellIs" dxfId="1" priority="44318" operator="equal">
      <formula>1</formula>
    </cfRule>
  </conditionalFormatting>
  <conditionalFormatting sqref="D20237:K20237">
    <cfRule type="cellIs" dxfId="0" priority="44319" operator="equal">
      <formula>0</formula>
    </cfRule>
    <cfRule type="cellIs" dxfId="1" priority="44320" operator="equal">
      <formula>1</formula>
    </cfRule>
  </conditionalFormatting>
  <conditionalFormatting sqref="D20238:K20238">
    <cfRule type="cellIs" dxfId="0" priority="44321" operator="equal">
      <formula>0</formula>
    </cfRule>
    <cfRule type="cellIs" dxfId="1" priority="44322" operator="equal">
      <formula>1</formula>
    </cfRule>
  </conditionalFormatting>
  <conditionalFormatting sqref="D20239:K20239">
    <cfRule type="cellIs" dxfId="0" priority="44323" operator="equal">
      <formula>0</formula>
    </cfRule>
    <cfRule type="cellIs" dxfId="1" priority="44324" operator="equal">
      <formula>1</formula>
    </cfRule>
  </conditionalFormatting>
  <conditionalFormatting sqref="D2023:K2023">
    <cfRule type="cellIs" dxfId="0" priority="4255" operator="equal">
      <formula>0</formula>
    </cfRule>
    <cfRule type="cellIs" dxfId="1" priority="4256" operator="equal">
      <formula>1</formula>
    </cfRule>
  </conditionalFormatting>
  <conditionalFormatting sqref="D20240:K20240">
    <cfRule type="cellIs" dxfId="0" priority="44325" operator="equal">
      <formula>0</formula>
    </cfRule>
    <cfRule type="cellIs" dxfId="1" priority="44326" operator="equal">
      <formula>1</formula>
    </cfRule>
  </conditionalFormatting>
  <conditionalFormatting sqref="D20241:K20241">
    <cfRule type="cellIs" dxfId="0" priority="44327" operator="equal">
      <formula>0</formula>
    </cfRule>
    <cfRule type="cellIs" dxfId="1" priority="44328" operator="equal">
      <formula>1</formula>
    </cfRule>
  </conditionalFormatting>
  <conditionalFormatting sqref="D20242:K20242">
    <cfRule type="cellIs" dxfId="0" priority="44329" operator="equal">
      <formula>0</formula>
    </cfRule>
    <cfRule type="cellIs" dxfId="1" priority="44330" operator="equal">
      <formula>1</formula>
    </cfRule>
  </conditionalFormatting>
  <conditionalFormatting sqref="D20243:K20243">
    <cfRule type="cellIs" dxfId="0" priority="44331" operator="equal">
      <formula>0</formula>
    </cfRule>
    <cfRule type="cellIs" dxfId="1" priority="44332" operator="equal">
      <formula>1</formula>
    </cfRule>
  </conditionalFormatting>
  <conditionalFormatting sqref="D20244:K20244">
    <cfRule type="cellIs" dxfId="0" priority="44333" operator="equal">
      <formula>0</formula>
    </cfRule>
    <cfRule type="cellIs" dxfId="1" priority="44334" operator="equal">
      <formula>1</formula>
    </cfRule>
  </conditionalFormatting>
  <conditionalFormatting sqref="D20245:K20245">
    <cfRule type="cellIs" dxfId="0" priority="44335" operator="equal">
      <formula>0</formula>
    </cfRule>
    <cfRule type="cellIs" dxfId="1" priority="44336" operator="equal">
      <formula>1</formula>
    </cfRule>
  </conditionalFormatting>
  <conditionalFormatting sqref="D20246">
    <cfRule type="colorScale" priority="44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49:K20249">
    <cfRule type="cellIs" dxfId="0" priority="44345" operator="equal">
      <formula>0</formula>
    </cfRule>
    <cfRule type="cellIs" dxfId="1" priority="44346" operator="equal">
      <formula>1</formula>
    </cfRule>
  </conditionalFormatting>
  <conditionalFormatting sqref="D2024:K2024">
    <cfRule type="cellIs" dxfId="0" priority="4257" operator="equal">
      <formula>0</formula>
    </cfRule>
    <cfRule type="cellIs" dxfId="1" priority="4258" operator="equal">
      <formula>1</formula>
    </cfRule>
  </conditionalFormatting>
  <conditionalFormatting sqref="D20250">
    <cfRule type="colorScale" priority="44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53">
    <cfRule type="colorScale" priority="44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56:K20256">
    <cfRule type="cellIs" dxfId="0" priority="44363" operator="equal">
      <formula>0</formula>
    </cfRule>
    <cfRule type="cellIs" dxfId="1" priority="44364" operator="equal">
      <formula>1</formula>
    </cfRule>
  </conditionalFormatting>
  <conditionalFormatting sqref="D20257:K20257">
    <cfRule type="cellIs" dxfId="0" priority="44365" operator="equal">
      <formula>0</formula>
    </cfRule>
    <cfRule type="cellIs" dxfId="1" priority="44366" operator="equal">
      <formula>1</formula>
    </cfRule>
  </conditionalFormatting>
  <conditionalFormatting sqref="D20258:K20258">
    <cfRule type="cellIs" dxfId="0" priority="44367" operator="equal">
      <formula>0</formula>
    </cfRule>
    <cfRule type="cellIs" dxfId="1" priority="44368" operator="equal">
      <formula>1</formula>
    </cfRule>
  </conditionalFormatting>
  <conditionalFormatting sqref="D20259:K20259">
    <cfRule type="cellIs" dxfId="0" priority="44369" operator="equal">
      <formula>0</formula>
    </cfRule>
    <cfRule type="cellIs" dxfId="1" priority="44370" operator="equal">
      <formula>1</formula>
    </cfRule>
  </conditionalFormatting>
  <conditionalFormatting sqref="D2025:K2025">
    <cfRule type="cellIs" dxfId="0" priority="4259" operator="equal">
      <formula>0</formula>
    </cfRule>
    <cfRule type="cellIs" dxfId="1" priority="4260" operator="equal">
      <formula>1</formula>
    </cfRule>
  </conditionalFormatting>
  <conditionalFormatting sqref="D20260">
    <cfRule type="colorScale" priority="44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63">
    <cfRule type="colorScale" priority="44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66:K20266">
    <cfRule type="cellIs" dxfId="0" priority="44387" operator="equal">
      <formula>0</formula>
    </cfRule>
    <cfRule type="cellIs" dxfId="1" priority="44388" operator="equal">
      <formula>1</formula>
    </cfRule>
  </conditionalFormatting>
  <conditionalFormatting sqref="D20267:K20267">
    <cfRule type="cellIs" dxfId="0" priority="44389" operator="equal">
      <formula>0</formula>
    </cfRule>
    <cfRule type="cellIs" dxfId="1" priority="44390" operator="equal">
      <formula>1</formula>
    </cfRule>
  </conditionalFormatting>
  <conditionalFormatting sqref="D20268:K20268">
    <cfRule type="cellIs" dxfId="0" priority="44391" operator="equal">
      <formula>0</formula>
    </cfRule>
    <cfRule type="cellIs" dxfId="1" priority="44392" operator="equal">
      <formula>1</formula>
    </cfRule>
  </conditionalFormatting>
  <conditionalFormatting sqref="D20269">
    <cfRule type="colorScale" priority="44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6:K2026">
    <cfRule type="cellIs" dxfId="0" priority="4261" operator="equal">
      <formula>0</formula>
    </cfRule>
    <cfRule type="cellIs" dxfId="1" priority="4262" operator="equal">
      <formula>1</formula>
    </cfRule>
  </conditionalFormatting>
  <conditionalFormatting sqref="D20272">
    <cfRule type="colorScale" priority="44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75:K20275">
    <cfRule type="cellIs" dxfId="0" priority="44409" operator="equal">
      <formula>0</formula>
    </cfRule>
    <cfRule type="cellIs" dxfId="1" priority="44410" operator="equal">
      <formula>1</formula>
    </cfRule>
  </conditionalFormatting>
  <conditionalFormatting sqref="D20276">
    <cfRule type="colorScale" priority="44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79">
    <cfRule type="colorScale" priority="44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7:K2027">
    <cfRule type="cellIs" dxfId="0" priority="4263" operator="equal">
      <formula>0</formula>
    </cfRule>
    <cfRule type="cellIs" dxfId="1" priority="4264" operator="equal">
      <formula>1</formula>
    </cfRule>
  </conditionalFormatting>
  <conditionalFormatting sqref="D20282:K20282">
    <cfRule type="cellIs" dxfId="0" priority="44427" operator="equal">
      <formula>0</formula>
    </cfRule>
    <cfRule type="cellIs" dxfId="1" priority="44428" operator="equal">
      <formula>1</formula>
    </cfRule>
  </conditionalFormatting>
  <conditionalFormatting sqref="D20283:K20283">
    <cfRule type="cellIs" dxfId="0" priority="44429" operator="equal">
      <formula>0</formula>
    </cfRule>
    <cfRule type="cellIs" dxfId="1" priority="44430" operator="equal">
      <formula>1</formula>
    </cfRule>
  </conditionalFormatting>
  <conditionalFormatting sqref="D20284:K20284">
    <cfRule type="cellIs" dxfId="0" priority="44431" operator="equal">
      <formula>0</formula>
    </cfRule>
    <cfRule type="cellIs" dxfId="1" priority="44432" operator="equal">
      <formula>1</formula>
    </cfRule>
  </conditionalFormatting>
  <conditionalFormatting sqref="D20285:K20285">
    <cfRule type="cellIs" dxfId="0" priority="44433" operator="equal">
      <formula>0</formula>
    </cfRule>
    <cfRule type="cellIs" dxfId="1" priority="44434" operator="equal">
      <formula>1</formula>
    </cfRule>
  </conditionalFormatting>
  <conditionalFormatting sqref="D20286:K20286">
    <cfRule type="cellIs" dxfId="0" priority="44435" operator="equal">
      <formula>0</formula>
    </cfRule>
    <cfRule type="cellIs" dxfId="1" priority="44436" operator="equal">
      <formula>1</formula>
    </cfRule>
  </conditionalFormatting>
  <conditionalFormatting sqref="D20287:K20287">
    <cfRule type="cellIs" dxfId="0" priority="44437" operator="equal">
      <formula>0</formula>
    </cfRule>
    <cfRule type="cellIs" dxfId="1" priority="44438" operator="equal">
      <formula>1</formula>
    </cfRule>
  </conditionalFormatting>
  <conditionalFormatting sqref="D20288">
    <cfRule type="colorScale" priority="44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8:K2028">
    <cfRule type="cellIs" dxfId="0" priority="4265" operator="equal">
      <formula>0</formula>
    </cfRule>
    <cfRule type="cellIs" dxfId="1" priority="4266" operator="equal">
      <formula>1</formula>
    </cfRule>
  </conditionalFormatting>
  <conditionalFormatting sqref="D20291">
    <cfRule type="colorScale" priority="44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94:K20294">
    <cfRule type="cellIs" dxfId="0" priority="44455" operator="equal">
      <formula>0</formula>
    </cfRule>
    <cfRule type="cellIs" dxfId="1" priority="44456" operator="equal">
      <formula>1</formula>
    </cfRule>
  </conditionalFormatting>
  <conditionalFormatting sqref="D20295:K20295">
    <cfRule type="cellIs" dxfId="0" priority="44457" operator="equal">
      <formula>0</formula>
    </cfRule>
    <cfRule type="cellIs" dxfId="1" priority="44458" operator="equal">
      <formula>1</formula>
    </cfRule>
  </conditionalFormatting>
  <conditionalFormatting sqref="D20296">
    <cfRule type="colorScale" priority="44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99">
    <cfRule type="colorScale" priority="44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9:K2029">
    <cfRule type="cellIs" dxfId="0" priority="4267" operator="equal">
      <formula>0</formula>
    </cfRule>
    <cfRule type="cellIs" dxfId="1" priority="4268" operator="equal">
      <formula>1</formula>
    </cfRule>
  </conditionalFormatting>
  <conditionalFormatting sqref="D20302:K20302">
    <cfRule type="cellIs" dxfId="0" priority="44475" operator="equal">
      <formula>0</formula>
    </cfRule>
    <cfRule type="cellIs" dxfId="1" priority="44476" operator="equal">
      <formula>1</formula>
    </cfRule>
  </conditionalFormatting>
  <conditionalFormatting sqref="D20303">
    <cfRule type="colorScale" priority="44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06">
    <cfRule type="colorScale" priority="44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09:K20309">
    <cfRule type="cellIs" dxfId="0" priority="44493" operator="equal">
      <formula>0</formula>
    </cfRule>
    <cfRule type="cellIs" dxfId="1" priority="44494" operator="equal">
      <formula>1</formula>
    </cfRule>
  </conditionalFormatting>
  <conditionalFormatting sqref="D2030:K2030">
    <cfRule type="cellIs" dxfId="0" priority="4269" operator="equal">
      <formula>0</formula>
    </cfRule>
    <cfRule type="cellIs" dxfId="1" priority="4270" operator="equal">
      <formula>1</formula>
    </cfRule>
  </conditionalFormatting>
  <conditionalFormatting sqref="D20310">
    <cfRule type="colorScale" priority="44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13">
    <cfRule type="colorScale" priority="44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16:K20316">
    <cfRule type="cellIs" dxfId="0" priority="44511" operator="equal">
      <formula>0</formula>
    </cfRule>
    <cfRule type="cellIs" dxfId="1" priority="44512" operator="equal">
      <formula>1</formula>
    </cfRule>
  </conditionalFormatting>
  <conditionalFormatting sqref="D20317:K20317">
    <cfRule type="cellIs" dxfId="0" priority="44513" operator="equal">
      <formula>0</formula>
    </cfRule>
    <cfRule type="cellIs" dxfId="1" priority="44514" operator="equal">
      <formula>1</formula>
    </cfRule>
  </conditionalFormatting>
  <conditionalFormatting sqref="D20318:K20318">
    <cfRule type="cellIs" dxfId="0" priority="44515" operator="equal">
      <formula>0</formula>
    </cfRule>
    <cfRule type="cellIs" dxfId="1" priority="44516" operator="equal">
      <formula>1</formula>
    </cfRule>
  </conditionalFormatting>
  <conditionalFormatting sqref="D20319">
    <cfRule type="colorScale" priority="44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1:K2031">
    <cfRule type="cellIs" dxfId="0" priority="4271" operator="equal">
      <formula>0</formula>
    </cfRule>
    <cfRule type="cellIs" dxfId="1" priority="4272" operator="equal">
      <formula>1</formula>
    </cfRule>
  </conditionalFormatting>
  <conditionalFormatting sqref="D20322:K20322">
    <cfRule type="cellIs" dxfId="0" priority="44525" operator="equal">
      <formula>0</formula>
    </cfRule>
    <cfRule type="cellIs" dxfId="1" priority="44526" operator="equal">
      <formula>1</formula>
    </cfRule>
  </conditionalFormatting>
  <conditionalFormatting sqref="D20323">
    <cfRule type="colorScale" priority="44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26">
    <cfRule type="colorScale" priority="44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29:K20329">
    <cfRule type="cellIs" dxfId="0" priority="44543" operator="equal">
      <formula>0</formula>
    </cfRule>
    <cfRule type="cellIs" dxfId="1" priority="44544" operator="equal">
      <formula>1</formula>
    </cfRule>
  </conditionalFormatting>
  <conditionalFormatting sqref="D2032:K2032">
    <cfRule type="cellIs" dxfId="0" priority="4273" operator="equal">
      <formula>0</formula>
    </cfRule>
    <cfRule type="cellIs" dxfId="1" priority="4274" operator="equal">
      <formula>1</formula>
    </cfRule>
  </conditionalFormatting>
  <conditionalFormatting sqref="D20330:K20330">
    <cfRule type="cellIs" dxfId="0" priority="44545" operator="equal">
      <formula>0</formula>
    </cfRule>
    <cfRule type="cellIs" dxfId="1" priority="44546" operator="equal">
      <formula>1</formula>
    </cfRule>
  </conditionalFormatting>
  <conditionalFormatting sqref="D20331:K20331">
    <cfRule type="cellIs" dxfId="0" priority="44547" operator="equal">
      <formula>0</formula>
    </cfRule>
    <cfRule type="cellIs" dxfId="1" priority="44548" operator="equal">
      <formula>1</formula>
    </cfRule>
  </conditionalFormatting>
  <conditionalFormatting sqref="D20332:K20332">
    <cfRule type="cellIs" dxfId="0" priority="44549" operator="equal">
      <formula>0</formula>
    </cfRule>
    <cfRule type="cellIs" dxfId="1" priority="44550" operator="equal">
      <formula>1</formula>
    </cfRule>
  </conditionalFormatting>
  <conditionalFormatting sqref="D20333:K20333">
    <cfRule type="cellIs" dxfId="0" priority="44551" operator="equal">
      <formula>0</formula>
    </cfRule>
    <cfRule type="cellIs" dxfId="1" priority="44552" operator="equal">
      <formula>1</formula>
    </cfRule>
  </conditionalFormatting>
  <conditionalFormatting sqref="D20334:K20334">
    <cfRule type="cellIs" dxfId="0" priority="44553" operator="equal">
      <formula>0</formula>
    </cfRule>
    <cfRule type="cellIs" dxfId="1" priority="44554" operator="equal">
      <formula>1</formula>
    </cfRule>
  </conditionalFormatting>
  <conditionalFormatting sqref="D20335:K20335">
    <cfRule type="cellIs" dxfId="0" priority="44555" operator="equal">
      <formula>0</formula>
    </cfRule>
    <cfRule type="cellIs" dxfId="1" priority="44556" operator="equal">
      <formula>1</formula>
    </cfRule>
  </conditionalFormatting>
  <conditionalFormatting sqref="D20336:K20336">
    <cfRule type="cellIs" dxfId="0" priority="44557" operator="equal">
      <formula>0</formula>
    </cfRule>
    <cfRule type="cellIs" dxfId="1" priority="44558" operator="equal">
      <formula>1</formula>
    </cfRule>
  </conditionalFormatting>
  <conditionalFormatting sqref="D20337:K20337">
    <cfRule type="cellIs" dxfId="0" priority="44559" operator="equal">
      <formula>0</formula>
    </cfRule>
    <cfRule type="cellIs" dxfId="1" priority="44560" operator="equal">
      <formula>1</formula>
    </cfRule>
  </conditionalFormatting>
  <conditionalFormatting sqref="D20338:K20338">
    <cfRule type="cellIs" dxfId="0" priority="44561" operator="equal">
      <formula>0</formula>
    </cfRule>
    <cfRule type="cellIs" dxfId="1" priority="44562" operator="equal">
      <formula>1</formula>
    </cfRule>
  </conditionalFormatting>
  <conditionalFormatting sqref="D20339:K20339">
    <cfRule type="cellIs" dxfId="0" priority="44563" operator="equal">
      <formula>0</formula>
    </cfRule>
    <cfRule type="cellIs" dxfId="1" priority="44564" operator="equal">
      <formula>1</formula>
    </cfRule>
  </conditionalFormatting>
  <conditionalFormatting sqref="D2033:K2033">
    <cfRule type="cellIs" dxfId="0" priority="4275" operator="equal">
      <formula>0</formula>
    </cfRule>
    <cfRule type="cellIs" dxfId="1" priority="4276" operator="equal">
      <formula>1</formula>
    </cfRule>
  </conditionalFormatting>
  <conditionalFormatting sqref="D2034">
    <cfRule type="colorScale" priority="4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40:K20340">
    <cfRule type="cellIs" dxfId="0" priority="44565" operator="equal">
      <formula>0</formula>
    </cfRule>
    <cfRule type="cellIs" dxfId="1" priority="44566" operator="equal">
      <formula>1</formula>
    </cfRule>
  </conditionalFormatting>
  <conditionalFormatting sqref="D20341:K20341">
    <cfRule type="cellIs" dxfId="0" priority="44567" operator="equal">
      <formula>0</formula>
    </cfRule>
    <cfRule type="cellIs" dxfId="1" priority="44568" operator="equal">
      <formula>1</formula>
    </cfRule>
  </conditionalFormatting>
  <conditionalFormatting sqref="D20342:K20342">
    <cfRule type="cellIs" dxfId="0" priority="44569" operator="equal">
      <formula>0</formula>
    </cfRule>
    <cfRule type="cellIs" dxfId="1" priority="44570" operator="equal">
      <formula>1</formula>
    </cfRule>
  </conditionalFormatting>
  <conditionalFormatting sqref="D20343:K20343">
    <cfRule type="cellIs" dxfId="0" priority="44571" operator="equal">
      <formula>0</formula>
    </cfRule>
    <cfRule type="cellIs" dxfId="1" priority="44572" operator="equal">
      <formula>1</formula>
    </cfRule>
  </conditionalFormatting>
  <conditionalFormatting sqref="D20344:K20344">
    <cfRule type="cellIs" dxfId="0" priority="44573" operator="equal">
      <formula>0</formula>
    </cfRule>
    <cfRule type="cellIs" dxfId="1" priority="44574" operator="equal">
      <formula>1</formula>
    </cfRule>
  </conditionalFormatting>
  <conditionalFormatting sqref="D20345:K20345">
    <cfRule type="cellIs" dxfId="0" priority="44575" operator="equal">
      <formula>0</formula>
    </cfRule>
    <cfRule type="cellIs" dxfId="1" priority="44576" operator="equal">
      <formula>1</formula>
    </cfRule>
  </conditionalFormatting>
  <conditionalFormatting sqref="D20346:K20346">
    <cfRule type="cellIs" dxfId="0" priority="44577" operator="equal">
      <formula>0</formula>
    </cfRule>
    <cfRule type="cellIs" dxfId="1" priority="44578" operator="equal">
      <formula>1</formula>
    </cfRule>
  </conditionalFormatting>
  <conditionalFormatting sqref="D20347:K20347">
    <cfRule type="cellIs" dxfId="0" priority="44579" operator="equal">
      <formula>0</formula>
    </cfRule>
    <cfRule type="cellIs" dxfId="1" priority="44580" operator="equal">
      <formula>1</formula>
    </cfRule>
  </conditionalFormatting>
  <conditionalFormatting sqref="D20348">
    <cfRule type="colorScale" priority="44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51:K20351">
    <cfRule type="cellIs" dxfId="0" priority="44589" operator="equal">
      <formula>0</formula>
    </cfRule>
    <cfRule type="cellIs" dxfId="1" priority="44590" operator="equal">
      <formula>1</formula>
    </cfRule>
  </conditionalFormatting>
  <conditionalFormatting sqref="D20352:K20352">
    <cfRule type="cellIs" dxfId="0" priority="44591" operator="equal">
      <formula>0</formula>
    </cfRule>
    <cfRule type="cellIs" dxfId="1" priority="44592" operator="equal">
      <formula>1</formula>
    </cfRule>
  </conditionalFormatting>
  <conditionalFormatting sqref="D20353:K20353">
    <cfRule type="cellIs" dxfId="0" priority="44593" operator="equal">
      <formula>0</formula>
    </cfRule>
    <cfRule type="cellIs" dxfId="1" priority="44594" operator="equal">
      <formula>1</formula>
    </cfRule>
  </conditionalFormatting>
  <conditionalFormatting sqref="D20354:K20354">
    <cfRule type="cellIs" dxfId="0" priority="44595" operator="equal">
      <formula>0</formula>
    </cfRule>
    <cfRule type="cellIs" dxfId="1" priority="44596" operator="equal">
      <formula>1</formula>
    </cfRule>
  </conditionalFormatting>
  <conditionalFormatting sqref="D20355:K20355">
    <cfRule type="cellIs" dxfId="0" priority="44597" operator="equal">
      <formula>0</formula>
    </cfRule>
    <cfRule type="cellIs" dxfId="1" priority="44598" operator="equal">
      <formula>1</formula>
    </cfRule>
  </conditionalFormatting>
  <conditionalFormatting sqref="D20356:K20356">
    <cfRule type="cellIs" dxfId="0" priority="44599" operator="equal">
      <formula>0</formula>
    </cfRule>
    <cfRule type="cellIs" dxfId="1" priority="44600" operator="equal">
      <formula>1</formula>
    </cfRule>
  </conditionalFormatting>
  <conditionalFormatting sqref="D20357:K20357">
    <cfRule type="cellIs" dxfId="0" priority="44601" operator="equal">
      <formula>0</formula>
    </cfRule>
    <cfRule type="cellIs" dxfId="1" priority="44602" operator="equal">
      <formula>1</formula>
    </cfRule>
  </conditionalFormatting>
  <conditionalFormatting sqref="D20358:K20358">
    <cfRule type="cellIs" dxfId="0" priority="44603" operator="equal">
      <formula>0</formula>
    </cfRule>
    <cfRule type="cellIs" dxfId="1" priority="44604" operator="equal">
      <formula>1</formula>
    </cfRule>
  </conditionalFormatting>
  <conditionalFormatting sqref="D20359:K20359">
    <cfRule type="cellIs" dxfId="0" priority="44605" operator="equal">
      <formula>0</formula>
    </cfRule>
    <cfRule type="cellIs" dxfId="1" priority="44606" operator="equal">
      <formula>1</formula>
    </cfRule>
  </conditionalFormatting>
  <conditionalFormatting sqref="D20360:K20360">
    <cfRule type="cellIs" dxfId="0" priority="44607" operator="equal">
      <formula>0</formula>
    </cfRule>
    <cfRule type="cellIs" dxfId="1" priority="44608" operator="equal">
      <formula>1</formula>
    </cfRule>
  </conditionalFormatting>
  <conditionalFormatting sqref="D20361:K20361">
    <cfRule type="cellIs" dxfId="0" priority="44609" operator="equal">
      <formula>0</formula>
    </cfRule>
    <cfRule type="cellIs" dxfId="1" priority="44610" operator="equal">
      <formula>1</formula>
    </cfRule>
  </conditionalFormatting>
  <conditionalFormatting sqref="D20362:K20362">
    <cfRule type="cellIs" dxfId="0" priority="44611" operator="equal">
      <formula>0</formula>
    </cfRule>
    <cfRule type="cellIs" dxfId="1" priority="44612" operator="equal">
      <formula>1</formula>
    </cfRule>
  </conditionalFormatting>
  <conditionalFormatting sqref="D20363:K20363">
    <cfRule type="cellIs" dxfId="0" priority="44613" operator="equal">
      <formula>0</formula>
    </cfRule>
    <cfRule type="cellIs" dxfId="1" priority="44614" operator="equal">
      <formula>1</formula>
    </cfRule>
  </conditionalFormatting>
  <conditionalFormatting sqref="D20364:K20364">
    <cfRule type="cellIs" dxfId="0" priority="44615" operator="equal">
      <formula>0</formula>
    </cfRule>
    <cfRule type="cellIs" dxfId="1" priority="44616" operator="equal">
      <formula>1</formula>
    </cfRule>
  </conditionalFormatting>
  <conditionalFormatting sqref="D20365:K20365">
    <cfRule type="cellIs" dxfId="0" priority="44617" operator="equal">
      <formula>0</formula>
    </cfRule>
    <cfRule type="cellIs" dxfId="1" priority="44618" operator="equal">
      <formula>1</formula>
    </cfRule>
  </conditionalFormatting>
  <conditionalFormatting sqref="D20366:K20366">
    <cfRule type="cellIs" dxfId="0" priority="44619" operator="equal">
      <formula>0</formula>
    </cfRule>
    <cfRule type="cellIs" dxfId="1" priority="44620" operator="equal">
      <formula>1</formula>
    </cfRule>
  </conditionalFormatting>
  <conditionalFormatting sqref="D20367:K20367">
    <cfRule type="cellIs" dxfId="0" priority="44621" operator="equal">
      <formula>0</formula>
    </cfRule>
    <cfRule type="cellIs" dxfId="1" priority="44622" operator="equal">
      <formula>1</formula>
    </cfRule>
  </conditionalFormatting>
  <conditionalFormatting sqref="D20368:K20368">
    <cfRule type="cellIs" dxfId="0" priority="44623" operator="equal">
      <formula>0</formula>
    </cfRule>
    <cfRule type="cellIs" dxfId="1" priority="44624" operator="equal">
      <formula>1</formula>
    </cfRule>
  </conditionalFormatting>
  <conditionalFormatting sqref="D20369">
    <cfRule type="colorScale" priority="44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7">
    <cfRule type="colorScale" priority="4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72:K20372">
    <cfRule type="cellIs" dxfId="0" priority="44633" operator="equal">
      <formula>0</formula>
    </cfRule>
    <cfRule type="cellIs" dxfId="1" priority="44634" operator="equal">
      <formula>1</formula>
    </cfRule>
  </conditionalFormatting>
  <conditionalFormatting sqref="D20373:K20373">
    <cfRule type="cellIs" dxfId="0" priority="44635" operator="equal">
      <formula>0</formula>
    </cfRule>
    <cfRule type="cellIs" dxfId="1" priority="44636" operator="equal">
      <formula>1</formula>
    </cfRule>
  </conditionalFormatting>
  <conditionalFormatting sqref="D20374:K20374">
    <cfRule type="cellIs" dxfId="0" priority="44637" operator="equal">
      <formula>0</formula>
    </cfRule>
    <cfRule type="cellIs" dxfId="1" priority="44638" operator="equal">
      <formula>1</formula>
    </cfRule>
  </conditionalFormatting>
  <conditionalFormatting sqref="D20375:K20375">
    <cfRule type="cellIs" dxfId="0" priority="44639" operator="equal">
      <formula>0</formula>
    </cfRule>
    <cfRule type="cellIs" dxfId="1" priority="44640" operator="equal">
      <formula>1</formula>
    </cfRule>
  </conditionalFormatting>
  <conditionalFormatting sqref="D20376:K20376">
    <cfRule type="cellIs" dxfId="0" priority="44641" operator="equal">
      <formula>0</formula>
    </cfRule>
    <cfRule type="cellIs" dxfId="1" priority="44642" operator="equal">
      <formula>1</formula>
    </cfRule>
  </conditionalFormatting>
  <conditionalFormatting sqref="D20377:K20377">
    <cfRule type="cellIs" dxfId="0" priority="44643" operator="equal">
      <formula>0</formula>
    </cfRule>
    <cfRule type="cellIs" dxfId="1" priority="44644" operator="equal">
      <formula>1</formula>
    </cfRule>
  </conditionalFormatting>
  <conditionalFormatting sqref="D20378:K20378">
    <cfRule type="cellIs" dxfId="0" priority="44645" operator="equal">
      <formula>0</formula>
    </cfRule>
    <cfRule type="cellIs" dxfId="1" priority="44646" operator="equal">
      <formula>1</formula>
    </cfRule>
  </conditionalFormatting>
  <conditionalFormatting sqref="D20379:K20379">
    <cfRule type="cellIs" dxfId="0" priority="44647" operator="equal">
      <formula>0</formula>
    </cfRule>
    <cfRule type="cellIs" dxfId="1" priority="44648" operator="equal">
      <formula>1</formula>
    </cfRule>
  </conditionalFormatting>
  <conditionalFormatting sqref="D20380:K20380">
    <cfRule type="cellIs" dxfId="0" priority="44649" operator="equal">
      <formula>0</formula>
    </cfRule>
    <cfRule type="cellIs" dxfId="1" priority="44650" operator="equal">
      <formula>1</formula>
    </cfRule>
  </conditionalFormatting>
  <conditionalFormatting sqref="D20381:K20381">
    <cfRule type="cellIs" dxfId="0" priority="44651" operator="equal">
      <formula>0</formula>
    </cfRule>
    <cfRule type="cellIs" dxfId="1" priority="44652" operator="equal">
      <formula>1</formula>
    </cfRule>
  </conditionalFormatting>
  <conditionalFormatting sqref="D20382:K20382">
    <cfRule type="cellIs" dxfId="0" priority="44653" operator="equal">
      <formula>0</formula>
    </cfRule>
    <cfRule type="cellIs" dxfId="1" priority="44654" operator="equal">
      <formula>1</formula>
    </cfRule>
  </conditionalFormatting>
  <conditionalFormatting sqref="D20383:K20383">
    <cfRule type="cellIs" dxfId="0" priority="44655" operator="equal">
      <formula>0</formula>
    </cfRule>
    <cfRule type="cellIs" dxfId="1" priority="44656" operator="equal">
      <formula>1</formula>
    </cfRule>
  </conditionalFormatting>
  <conditionalFormatting sqref="D20384:K20384">
    <cfRule type="cellIs" dxfId="0" priority="44657" operator="equal">
      <formula>0</formula>
    </cfRule>
    <cfRule type="cellIs" dxfId="1" priority="44658" operator="equal">
      <formula>1</formula>
    </cfRule>
  </conditionalFormatting>
  <conditionalFormatting sqref="D20385:K20385">
    <cfRule type="cellIs" dxfId="0" priority="44659" operator="equal">
      <formula>0</formula>
    </cfRule>
    <cfRule type="cellIs" dxfId="1" priority="44660" operator="equal">
      <formula>1</formula>
    </cfRule>
  </conditionalFormatting>
  <conditionalFormatting sqref="D20386:K20386">
    <cfRule type="cellIs" dxfId="0" priority="44661" operator="equal">
      <formula>0</formula>
    </cfRule>
    <cfRule type="cellIs" dxfId="1" priority="44662" operator="equal">
      <formula>1</formula>
    </cfRule>
  </conditionalFormatting>
  <conditionalFormatting sqref="D20387:K20387">
    <cfRule type="cellIs" dxfId="0" priority="44663" operator="equal">
      <formula>0</formula>
    </cfRule>
    <cfRule type="cellIs" dxfId="1" priority="44664" operator="equal">
      <formula>1</formula>
    </cfRule>
  </conditionalFormatting>
  <conditionalFormatting sqref="D20388:K20388">
    <cfRule type="cellIs" dxfId="0" priority="44665" operator="equal">
      <formula>0</formula>
    </cfRule>
    <cfRule type="cellIs" dxfId="1" priority="44666" operator="equal">
      <formula>1</formula>
    </cfRule>
  </conditionalFormatting>
  <conditionalFormatting sqref="D20389:K20389">
    <cfRule type="cellIs" dxfId="0" priority="44667" operator="equal">
      <formula>0</formula>
    </cfRule>
    <cfRule type="cellIs" dxfId="1" priority="44668" operator="equal">
      <formula>1</formula>
    </cfRule>
  </conditionalFormatting>
  <conditionalFormatting sqref="D20390">
    <cfRule type="colorScale" priority="44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93">
    <cfRule type="colorScale" priority="44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96:K20396">
    <cfRule type="cellIs" dxfId="0" priority="44685" operator="equal">
      <formula>0</formula>
    </cfRule>
    <cfRule type="cellIs" dxfId="1" priority="44686" operator="equal">
      <formula>1</formula>
    </cfRule>
  </conditionalFormatting>
  <conditionalFormatting sqref="D20397:K20397">
    <cfRule type="cellIs" dxfId="0" priority="44687" operator="equal">
      <formula>0</formula>
    </cfRule>
    <cfRule type="cellIs" dxfId="1" priority="44688" operator="equal">
      <formula>1</formula>
    </cfRule>
  </conditionalFormatting>
  <conditionalFormatting sqref="D20398:K20398">
    <cfRule type="cellIs" dxfId="0" priority="44689" operator="equal">
      <formula>0</formula>
    </cfRule>
    <cfRule type="cellIs" dxfId="1" priority="44690" operator="equal">
      <formula>1</formula>
    </cfRule>
  </conditionalFormatting>
  <conditionalFormatting sqref="D20399:K20399">
    <cfRule type="cellIs" dxfId="0" priority="44691" operator="equal">
      <formula>0</formula>
    </cfRule>
    <cfRule type="cellIs" dxfId="1" priority="44692" operator="equal">
      <formula>1</formula>
    </cfRule>
  </conditionalFormatting>
  <conditionalFormatting sqref="D20400">
    <cfRule type="colorScale" priority="44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03">
    <cfRule type="colorScale" priority="44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06:K20406">
    <cfRule type="cellIs" dxfId="0" priority="44709" operator="equal">
      <formula>0</formula>
    </cfRule>
    <cfRule type="cellIs" dxfId="1" priority="44710" operator="equal">
      <formula>1</formula>
    </cfRule>
  </conditionalFormatting>
  <conditionalFormatting sqref="D20407:K20407">
    <cfRule type="cellIs" dxfId="0" priority="44711" operator="equal">
      <formula>0</formula>
    </cfRule>
    <cfRule type="cellIs" dxfId="1" priority="44712" operator="equal">
      <formula>1</formula>
    </cfRule>
  </conditionalFormatting>
  <conditionalFormatting sqref="D20408:K20408">
    <cfRule type="cellIs" dxfId="0" priority="44713" operator="equal">
      <formula>0</formula>
    </cfRule>
    <cfRule type="cellIs" dxfId="1" priority="44714" operator="equal">
      <formula>1</formula>
    </cfRule>
  </conditionalFormatting>
  <conditionalFormatting sqref="D20409">
    <cfRule type="colorScale" priority="46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0:K2040">
    <cfRule type="cellIs" dxfId="0" priority="4293" operator="equal">
      <formula>0</formula>
    </cfRule>
    <cfRule type="cellIs" dxfId="1" priority="4294" operator="equal">
      <formula>1</formula>
    </cfRule>
  </conditionalFormatting>
  <conditionalFormatting sqref="D20412">
    <cfRule type="colorScale" priority="44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15">
    <cfRule type="colorScale" priority="44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18:K20418">
    <cfRule type="cellIs" dxfId="0" priority="44739" operator="equal">
      <formula>0</formula>
    </cfRule>
    <cfRule type="cellIs" dxfId="1" priority="44740" operator="equal">
      <formula>1</formula>
    </cfRule>
  </conditionalFormatting>
  <conditionalFormatting sqref="D20419:K20419">
    <cfRule type="cellIs" dxfId="0" priority="44741" operator="equal">
      <formula>0</formula>
    </cfRule>
    <cfRule type="cellIs" dxfId="1" priority="44742" operator="equal">
      <formula>1</formula>
    </cfRule>
  </conditionalFormatting>
  <conditionalFormatting sqref="D2041:K2041">
    <cfRule type="cellIs" dxfId="0" priority="4295" operator="equal">
      <formula>0</formula>
    </cfRule>
    <cfRule type="cellIs" dxfId="1" priority="4296" operator="equal">
      <formula>1</formula>
    </cfRule>
  </conditionalFormatting>
  <conditionalFormatting sqref="D20420:K20420">
    <cfRule type="cellIs" dxfId="0" priority="44743" operator="equal">
      <formula>0</formula>
    </cfRule>
    <cfRule type="cellIs" dxfId="1" priority="44744" operator="equal">
      <formula>1</formula>
    </cfRule>
  </conditionalFormatting>
  <conditionalFormatting sqref="D20421:K20421">
    <cfRule type="cellIs" dxfId="0" priority="44745" operator="equal">
      <formula>0</formula>
    </cfRule>
    <cfRule type="cellIs" dxfId="1" priority="44746" operator="equal">
      <formula>1</formula>
    </cfRule>
  </conditionalFormatting>
  <conditionalFormatting sqref="D20422:K20422">
    <cfRule type="cellIs" dxfId="0" priority="44747" operator="equal">
      <formula>0</formula>
    </cfRule>
    <cfRule type="cellIs" dxfId="1" priority="44748" operator="equal">
      <formula>1</formula>
    </cfRule>
  </conditionalFormatting>
  <conditionalFormatting sqref="D20423">
    <cfRule type="colorScale" priority="44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26:K20426">
    <cfRule type="cellIs" dxfId="0" priority="44757" operator="equal">
      <formula>0</formula>
    </cfRule>
    <cfRule type="cellIs" dxfId="1" priority="44758" operator="equal">
      <formula>1</formula>
    </cfRule>
  </conditionalFormatting>
  <conditionalFormatting sqref="D20427">
    <cfRule type="colorScale" priority="44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2:K2042">
    <cfRule type="cellIs" dxfId="0" priority="4297" operator="equal">
      <formula>0</formula>
    </cfRule>
    <cfRule type="cellIs" dxfId="1" priority="4298" operator="equal">
      <formula>1</formula>
    </cfRule>
  </conditionalFormatting>
  <conditionalFormatting sqref="D20430">
    <cfRule type="colorScale" priority="44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33:K20433">
    <cfRule type="cellIs" dxfId="0" priority="44775" operator="equal">
      <formula>0</formula>
    </cfRule>
    <cfRule type="cellIs" dxfId="1" priority="44776" operator="equal">
      <formula>1</formula>
    </cfRule>
  </conditionalFormatting>
  <conditionalFormatting sqref="D20434:K20434">
    <cfRule type="cellIs" dxfId="0" priority="44777" operator="equal">
      <formula>0</formula>
    </cfRule>
    <cfRule type="cellIs" dxfId="1" priority="44778" operator="equal">
      <formula>1</formula>
    </cfRule>
  </conditionalFormatting>
  <conditionalFormatting sqref="D20435">
    <cfRule type="colorScale" priority="44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38">
    <cfRule type="colorScale" priority="44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3:K2043">
    <cfRule type="cellIs" dxfId="0" priority="4299" operator="equal">
      <formula>0</formula>
    </cfRule>
    <cfRule type="cellIs" dxfId="1" priority="4300" operator="equal">
      <formula>1</formula>
    </cfRule>
  </conditionalFormatting>
  <conditionalFormatting sqref="D20441:K20441">
    <cfRule type="cellIs" dxfId="0" priority="44795" operator="equal">
      <formula>0</formula>
    </cfRule>
    <cfRule type="cellIs" dxfId="1" priority="44796" operator="equal">
      <formula>1</formula>
    </cfRule>
  </conditionalFormatting>
  <conditionalFormatting sqref="D20442:K20442">
    <cfRule type="cellIs" dxfId="0" priority="44797" operator="equal">
      <formula>0</formula>
    </cfRule>
    <cfRule type="cellIs" dxfId="1" priority="44798" operator="equal">
      <formula>1</formula>
    </cfRule>
  </conditionalFormatting>
  <conditionalFormatting sqref="D20443:K20443">
    <cfRule type="cellIs" dxfId="0" priority="44799" operator="equal">
      <formula>0</formula>
    </cfRule>
    <cfRule type="cellIs" dxfId="1" priority="44800" operator="equal">
      <formula>1</formula>
    </cfRule>
  </conditionalFormatting>
  <conditionalFormatting sqref="D20444:K20444">
    <cfRule type="cellIs" dxfId="0" priority="44801" operator="equal">
      <formula>0</formula>
    </cfRule>
    <cfRule type="cellIs" dxfId="1" priority="44802" operator="equal">
      <formula>1</formula>
    </cfRule>
  </conditionalFormatting>
  <conditionalFormatting sqref="D20445:K20445">
    <cfRule type="cellIs" dxfId="0" priority="44803" operator="equal">
      <formula>0</formula>
    </cfRule>
    <cfRule type="cellIs" dxfId="1" priority="44804" operator="equal">
      <formula>1</formula>
    </cfRule>
  </conditionalFormatting>
  <conditionalFormatting sqref="D20446">
    <cfRule type="colorScale" priority="44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49">
    <cfRule type="colorScale" priority="44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4:K2044">
    <cfRule type="cellIs" dxfId="0" priority="4301" operator="equal">
      <formula>0</formula>
    </cfRule>
    <cfRule type="cellIs" dxfId="1" priority="4302" operator="equal">
      <formula>1</formula>
    </cfRule>
  </conditionalFormatting>
  <conditionalFormatting sqref="D20452:K20452">
    <cfRule type="cellIs" dxfId="0" priority="44821" operator="equal">
      <formula>0</formula>
    </cfRule>
    <cfRule type="cellIs" dxfId="1" priority="44822" operator="equal">
      <formula>1</formula>
    </cfRule>
  </conditionalFormatting>
  <conditionalFormatting sqref="D20453:K20453">
    <cfRule type="cellIs" dxfId="0" priority="44823" operator="equal">
      <formula>0</formula>
    </cfRule>
    <cfRule type="cellIs" dxfId="1" priority="44824" operator="equal">
      <formula>1</formula>
    </cfRule>
  </conditionalFormatting>
  <conditionalFormatting sqref="D20454:K20454">
    <cfRule type="cellIs" dxfId="0" priority="44825" operator="equal">
      <formula>0</formula>
    </cfRule>
    <cfRule type="cellIs" dxfId="1" priority="44826" operator="equal">
      <formula>1</formula>
    </cfRule>
  </conditionalFormatting>
  <conditionalFormatting sqref="D20455:K20455">
    <cfRule type="cellIs" dxfId="0" priority="44827" operator="equal">
      <formula>0</formula>
    </cfRule>
    <cfRule type="cellIs" dxfId="1" priority="44828" operator="equal">
      <formula>1</formula>
    </cfRule>
  </conditionalFormatting>
  <conditionalFormatting sqref="D20456:K20456">
    <cfRule type="cellIs" dxfId="0" priority="44829" operator="equal">
      <formula>0</formula>
    </cfRule>
    <cfRule type="cellIs" dxfId="1" priority="44830" operator="equal">
      <formula>1</formula>
    </cfRule>
  </conditionalFormatting>
  <conditionalFormatting sqref="D20457:K20457">
    <cfRule type="cellIs" dxfId="0" priority="44831" operator="equal">
      <formula>0</formula>
    </cfRule>
    <cfRule type="cellIs" dxfId="1" priority="44832" operator="equal">
      <formula>1</formula>
    </cfRule>
  </conditionalFormatting>
  <conditionalFormatting sqref="D20458:K20458">
    <cfRule type="cellIs" dxfId="0" priority="44833" operator="equal">
      <formula>0</formula>
    </cfRule>
    <cfRule type="cellIs" dxfId="1" priority="44834" operator="equal">
      <formula>1</formula>
    </cfRule>
  </conditionalFormatting>
  <conditionalFormatting sqref="D20459:K20459">
    <cfRule type="cellIs" dxfId="0" priority="44835" operator="equal">
      <formula>0</formula>
    </cfRule>
    <cfRule type="cellIs" dxfId="1" priority="44836" operator="equal">
      <formula>1</formula>
    </cfRule>
  </conditionalFormatting>
  <conditionalFormatting sqref="D2045:K2045">
    <cfRule type="cellIs" dxfId="0" priority="4303" operator="equal">
      <formula>0</formula>
    </cfRule>
    <cfRule type="cellIs" dxfId="1" priority="4304" operator="equal">
      <formula>1</formula>
    </cfRule>
  </conditionalFormatting>
  <conditionalFormatting sqref="D20460:K20460">
    <cfRule type="cellIs" dxfId="0" priority="44837" operator="equal">
      <formula>0</formula>
    </cfRule>
    <cfRule type="cellIs" dxfId="1" priority="44838" operator="equal">
      <formula>1</formula>
    </cfRule>
  </conditionalFormatting>
  <conditionalFormatting sqref="D20461:K20461">
    <cfRule type="cellIs" dxfId="0" priority="44839" operator="equal">
      <formula>0</formula>
    </cfRule>
    <cfRule type="cellIs" dxfId="1" priority="44840" operator="equal">
      <formula>1</formula>
    </cfRule>
  </conditionalFormatting>
  <conditionalFormatting sqref="D20462:K20462">
    <cfRule type="cellIs" dxfId="0" priority="44841" operator="equal">
      <formula>0</formula>
    </cfRule>
    <cfRule type="cellIs" dxfId="1" priority="44842" operator="equal">
      <formula>1</formula>
    </cfRule>
  </conditionalFormatting>
  <conditionalFormatting sqref="D20463:K20463">
    <cfRule type="cellIs" dxfId="0" priority="44843" operator="equal">
      <formula>0</formula>
    </cfRule>
    <cfRule type="cellIs" dxfId="1" priority="44844" operator="equal">
      <formula>1</formula>
    </cfRule>
  </conditionalFormatting>
  <conditionalFormatting sqref="D20464:K20464">
    <cfRule type="cellIs" dxfId="0" priority="44845" operator="equal">
      <formula>0</formula>
    </cfRule>
    <cfRule type="cellIs" dxfId="1" priority="44846" operator="equal">
      <formula>1</formula>
    </cfRule>
  </conditionalFormatting>
  <conditionalFormatting sqref="D20465:K20465">
    <cfRule type="cellIs" dxfId="0" priority="44847" operator="equal">
      <formula>0</formula>
    </cfRule>
    <cfRule type="cellIs" dxfId="1" priority="44848" operator="equal">
      <formula>1</formula>
    </cfRule>
  </conditionalFormatting>
  <conditionalFormatting sqref="D20466">
    <cfRule type="colorScale" priority="44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69:K20469">
    <cfRule type="cellIs" dxfId="0" priority="44857" operator="equal">
      <formula>0</formula>
    </cfRule>
    <cfRule type="cellIs" dxfId="1" priority="44858" operator="equal">
      <formula>1</formula>
    </cfRule>
  </conditionalFormatting>
  <conditionalFormatting sqref="D2046:K2046">
    <cfRule type="cellIs" dxfId="0" priority="4305" operator="equal">
      <formula>0</formula>
    </cfRule>
    <cfRule type="cellIs" dxfId="1" priority="4306" operator="equal">
      <formula>1</formula>
    </cfRule>
  </conditionalFormatting>
  <conditionalFormatting sqref="D20470">
    <cfRule type="colorScale" priority="44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73">
    <cfRule type="colorScale" priority="44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76:K20476">
    <cfRule type="cellIs" dxfId="0" priority="44875" operator="equal">
      <formula>0</formula>
    </cfRule>
    <cfRule type="cellIs" dxfId="1" priority="44876" operator="equal">
      <formula>1</formula>
    </cfRule>
  </conditionalFormatting>
  <conditionalFormatting sqref="D20477:K20477">
    <cfRule type="cellIs" dxfId="0" priority="44877" operator="equal">
      <formula>0</formula>
    </cfRule>
    <cfRule type="cellIs" dxfId="1" priority="44878" operator="equal">
      <formula>1</formula>
    </cfRule>
  </conditionalFormatting>
  <conditionalFormatting sqref="D20478:K20478">
    <cfRule type="cellIs" dxfId="0" priority="44879" operator="equal">
      <formula>0</formula>
    </cfRule>
    <cfRule type="cellIs" dxfId="1" priority="44880" operator="equal">
      <formula>1</formula>
    </cfRule>
  </conditionalFormatting>
  <conditionalFormatting sqref="D20479:K20479">
    <cfRule type="cellIs" dxfId="0" priority="44881" operator="equal">
      <formula>0</formula>
    </cfRule>
    <cfRule type="cellIs" dxfId="1" priority="44882" operator="equal">
      <formula>1</formula>
    </cfRule>
  </conditionalFormatting>
  <conditionalFormatting sqref="D2047:K2047">
    <cfRule type="cellIs" dxfId="0" priority="4307" operator="equal">
      <formula>0</formula>
    </cfRule>
    <cfRule type="cellIs" dxfId="1" priority="4308" operator="equal">
      <formula>1</formula>
    </cfRule>
  </conditionalFormatting>
  <conditionalFormatting sqref="D20480:K20480">
    <cfRule type="cellIs" dxfId="0" priority="44883" operator="equal">
      <formula>0</formula>
    </cfRule>
    <cfRule type="cellIs" dxfId="1" priority="44884" operator="equal">
      <formula>1</formula>
    </cfRule>
  </conditionalFormatting>
  <conditionalFormatting sqref="D20481">
    <cfRule type="colorScale" priority="44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84">
    <cfRule type="colorScale" priority="44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87:K20487">
    <cfRule type="cellIs" dxfId="0" priority="44901" operator="equal">
      <formula>0</formula>
    </cfRule>
    <cfRule type="cellIs" dxfId="1" priority="44902" operator="equal">
      <formula>1</formula>
    </cfRule>
  </conditionalFormatting>
  <conditionalFormatting sqref="D20488">
    <cfRule type="colorScale" priority="44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8:K2048">
    <cfRule type="cellIs" dxfId="0" priority="4309" operator="equal">
      <formula>0</formula>
    </cfRule>
    <cfRule type="cellIs" dxfId="1" priority="4310" operator="equal">
      <formula>1</formula>
    </cfRule>
  </conditionalFormatting>
  <conditionalFormatting sqref="D20491">
    <cfRule type="colorScale" priority="44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94:K20494">
    <cfRule type="cellIs" dxfId="0" priority="44919" operator="equal">
      <formula>0</formula>
    </cfRule>
    <cfRule type="cellIs" dxfId="1" priority="44920" operator="equal">
      <formula>1</formula>
    </cfRule>
  </conditionalFormatting>
  <conditionalFormatting sqref="D20495:K20495">
    <cfRule type="cellIs" dxfId="0" priority="44921" operator="equal">
      <formula>0</formula>
    </cfRule>
    <cfRule type="cellIs" dxfId="1" priority="44922" operator="equal">
      <formula>1</formula>
    </cfRule>
  </conditionalFormatting>
  <conditionalFormatting sqref="D20496">
    <cfRule type="colorScale" priority="44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99">
    <cfRule type="colorScale" priority="44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9:K2049">
    <cfRule type="cellIs" dxfId="0" priority="4311" operator="equal">
      <formula>0</formula>
    </cfRule>
    <cfRule type="cellIs" dxfId="1" priority="4312" operator="equal">
      <formula>1</formula>
    </cfRule>
  </conditionalFormatting>
  <conditionalFormatting sqref="D20502:K20502">
    <cfRule type="cellIs" dxfId="0" priority="44939" operator="equal">
      <formula>0</formula>
    </cfRule>
    <cfRule type="cellIs" dxfId="1" priority="44940" operator="equal">
      <formula>1</formula>
    </cfRule>
  </conditionalFormatting>
  <conditionalFormatting sqref="D20503:K20503">
    <cfRule type="cellIs" dxfId="0" priority="44941" operator="equal">
      <formula>0</formula>
    </cfRule>
    <cfRule type="cellIs" dxfId="1" priority="44942" operator="equal">
      <formula>1</formula>
    </cfRule>
  </conditionalFormatting>
  <conditionalFormatting sqref="D20504:K20504">
    <cfRule type="cellIs" dxfId="0" priority="44943" operator="equal">
      <formula>0</formula>
    </cfRule>
    <cfRule type="cellIs" dxfId="1" priority="44944" operator="equal">
      <formula>1</formula>
    </cfRule>
  </conditionalFormatting>
  <conditionalFormatting sqref="D20505">
    <cfRule type="colorScale" priority="44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08">
    <cfRule type="colorScale" priority="44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0:K2050">
    <cfRule type="cellIs" dxfId="0" priority="4313" operator="equal">
      <formula>0</formula>
    </cfRule>
    <cfRule type="cellIs" dxfId="1" priority="4314" operator="equal">
      <formula>1</formula>
    </cfRule>
  </conditionalFormatting>
  <conditionalFormatting sqref="D20511:K20511">
    <cfRule type="cellIs" dxfId="0" priority="44961" operator="equal">
      <formula>0</formula>
    </cfRule>
    <cfRule type="cellIs" dxfId="1" priority="44962" operator="equal">
      <formula>1</formula>
    </cfRule>
  </conditionalFormatting>
  <conditionalFormatting sqref="D20512">
    <cfRule type="colorScale" priority="44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15">
    <cfRule type="colorScale" priority="44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18:K20518">
    <cfRule type="cellIs" dxfId="0" priority="44979" operator="equal">
      <formula>0</formula>
    </cfRule>
    <cfRule type="cellIs" dxfId="1" priority="44980" operator="equal">
      <formula>1</formula>
    </cfRule>
  </conditionalFormatting>
  <conditionalFormatting sqref="D20519:K20519">
    <cfRule type="cellIs" dxfId="0" priority="44981" operator="equal">
      <formula>0</formula>
    </cfRule>
    <cfRule type="cellIs" dxfId="1" priority="44982" operator="equal">
      <formula>1</formula>
    </cfRule>
  </conditionalFormatting>
  <conditionalFormatting sqref="D2051:K2051">
    <cfRule type="cellIs" dxfId="0" priority="4315" operator="equal">
      <formula>0</formula>
    </cfRule>
    <cfRule type="cellIs" dxfId="1" priority="4316" operator="equal">
      <formula>1</formula>
    </cfRule>
  </conditionalFormatting>
  <conditionalFormatting sqref="D20520">
    <cfRule type="colorScale" priority="45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23">
    <cfRule type="colorScale" priority="45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26:K20526">
    <cfRule type="cellIs" dxfId="0" priority="44999" operator="equal">
      <formula>0</formula>
    </cfRule>
    <cfRule type="cellIs" dxfId="1" priority="45000" operator="equal">
      <formula>1</formula>
    </cfRule>
  </conditionalFormatting>
  <conditionalFormatting sqref="D20527:K20527">
    <cfRule type="cellIs" dxfId="0" priority="45001" operator="equal">
      <formula>0</formula>
    </cfRule>
    <cfRule type="cellIs" dxfId="1" priority="45002" operator="equal">
      <formula>1</formula>
    </cfRule>
  </conditionalFormatting>
  <conditionalFormatting sqref="D20528:K20528">
    <cfRule type="cellIs" dxfId="0" priority="45003" operator="equal">
      <formula>0</formula>
    </cfRule>
    <cfRule type="cellIs" dxfId="1" priority="45004" operator="equal">
      <formula>1</formula>
    </cfRule>
  </conditionalFormatting>
  <conditionalFormatting sqref="D20529:K20529">
    <cfRule type="cellIs" dxfId="0" priority="45005" operator="equal">
      <formula>0</formula>
    </cfRule>
    <cfRule type="cellIs" dxfId="1" priority="45006" operator="equal">
      <formula>1</formula>
    </cfRule>
  </conditionalFormatting>
  <conditionalFormatting sqref="D2052:K2052">
    <cfRule type="cellIs" dxfId="0" priority="4317" operator="equal">
      <formula>0</formula>
    </cfRule>
    <cfRule type="cellIs" dxfId="1" priority="4318" operator="equal">
      <formula>1</formula>
    </cfRule>
  </conditionalFormatting>
  <conditionalFormatting sqref="D20530:K20530">
    <cfRule type="cellIs" dxfId="0" priority="45007" operator="equal">
      <formula>0</formula>
    </cfRule>
    <cfRule type="cellIs" dxfId="1" priority="45008" operator="equal">
      <formula>1</formula>
    </cfRule>
  </conditionalFormatting>
  <conditionalFormatting sqref="D20531:K20531">
    <cfRule type="cellIs" dxfId="0" priority="45009" operator="equal">
      <formula>0</formula>
    </cfRule>
    <cfRule type="cellIs" dxfId="1" priority="45010" operator="equal">
      <formula>1</formula>
    </cfRule>
  </conditionalFormatting>
  <conditionalFormatting sqref="D20532:K20532">
    <cfRule type="cellIs" dxfId="0" priority="45011" operator="equal">
      <formula>0</formula>
    </cfRule>
    <cfRule type="cellIs" dxfId="1" priority="45012" operator="equal">
      <formula>1</formula>
    </cfRule>
  </conditionalFormatting>
  <conditionalFormatting sqref="D20533:K20533">
    <cfRule type="cellIs" dxfId="0" priority="45013" operator="equal">
      <formula>0</formula>
    </cfRule>
    <cfRule type="cellIs" dxfId="1" priority="45014" operator="equal">
      <formula>1</formula>
    </cfRule>
  </conditionalFormatting>
  <conditionalFormatting sqref="D20534:K20534">
    <cfRule type="cellIs" dxfId="0" priority="45015" operator="equal">
      <formula>0</formula>
    </cfRule>
    <cfRule type="cellIs" dxfId="1" priority="45016" operator="equal">
      <formula>1</formula>
    </cfRule>
  </conditionalFormatting>
  <conditionalFormatting sqref="D20535">
    <cfRule type="colorScale" priority="45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38">
    <cfRule type="colorScale" priority="45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3:K2053">
    <cfRule type="cellIs" dxfId="0" priority="4319" operator="equal">
      <formula>0</formula>
    </cfRule>
    <cfRule type="cellIs" dxfId="1" priority="4320" operator="equal">
      <formula>1</formula>
    </cfRule>
  </conditionalFormatting>
  <conditionalFormatting sqref="D20541:K20541">
    <cfRule type="cellIs" dxfId="0" priority="45033" operator="equal">
      <formula>0</formula>
    </cfRule>
    <cfRule type="cellIs" dxfId="1" priority="45034" operator="equal">
      <formula>1</formula>
    </cfRule>
  </conditionalFormatting>
  <conditionalFormatting sqref="D20542:K20542">
    <cfRule type="cellIs" dxfId="0" priority="45035" operator="equal">
      <formula>0</formula>
    </cfRule>
    <cfRule type="cellIs" dxfId="1" priority="45036" operator="equal">
      <formula>1</formula>
    </cfRule>
  </conditionalFormatting>
  <conditionalFormatting sqref="D20543:K20543">
    <cfRule type="cellIs" dxfId="0" priority="45037" operator="equal">
      <formula>0</formula>
    </cfRule>
    <cfRule type="cellIs" dxfId="1" priority="45038" operator="equal">
      <formula>1</formula>
    </cfRule>
  </conditionalFormatting>
  <conditionalFormatting sqref="D20544:K20544">
    <cfRule type="cellIs" dxfId="0" priority="45039" operator="equal">
      <formula>0</formula>
    </cfRule>
    <cfRule type="cellIs" dxfId="1" priority="45040" operator="equal">
      <formula>1</formula>
    </cfRule>
  </conditionalFormatting>
  <conditionalFormatting sqref="D20545">
    <cfRule type="colorScale" priority="45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48">
    <cfRule type="colorScale" priority="45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4:K2054">
    <cfRule type="cellIs" dxfId="0" priority="4321" operator="equal">
      <formula>0</formula>
    </cfRule>
    <cfRule type="cellIs" dxfId="1" priority="4322" operator="equal">
      <formula>1</formula>
    </cfRule>
  </conditionalFormatting>
  <conditionalFormatting sqref="D20551:K20551">
    <cfRule type="cellIs" dxfId="0" priority="45057" operator="equal">
      <formula>0</formula>
    </cfRule>
    <cfRule type="cellIs" dxfId="1" priority="45058" operator="equal">
      <formula>1</formula>
    </cfRule>
  </conditionalFormatting>
  <conditionalFormatting sqref="D20552:K20552">
    <cfRule type="cellIs" dxfId="0" priority="45059" operator="equal">
      <formula>0</formula>
    </cfRule>
    <cfRule type="cellIs" dxfId="1" priority="45060" operator="equal">
      <formula>1</formula>
    </cfRule>
  </conditionalFormatting>
  <conditionalFormatting sqref="D20553:K20553">
    <cfRule type="cellIs" dxfId="0" priority="45061" operator="equal">
      <formula>0</formula>
    </cfRule>
    <cfRule type="cellIs" dxfId="1" priority="45062" operator="equal">
      <formula>1</formula>
    </cfRule>
  </conditionalFormatting>
  <conditionalFormatting sqref="D20554:K20554">
    <cfRule type="cellIs" dxfId="0" priority="45063" operator="equal">
      <formula>0</formula>
    </cfRule>
    <cfRule type="cellIs" dxfId="1" priority="45064" operator="equal">
      <formula>1</formula>
    </cfRule>
  </conditionalFormatting>
  <conditionalFormatting sqref="D20555:K20555">
    <cfRule type="cellIs" dxfId="0" priority="45065" operator="equal">
      <formula>0</formula>
    </cfRule>
    <cfRule type="cellIs" dxfId="1" priority="45066" operator="equal">
      <formula>1</formula>
    </cfRule>
  </conditionalFormatting>
  <conditionalFormatting sqref="D20556:K20556">
    <cfRule type="cellIs" dxfId="0" priority="45067" operator="equal">
      <formula>0</formula>
    </cfRule>
    <cfRule type="cellIs" dxfId="1" priority="45068" operator="equal">
      <formula>1</formula>
    </cfRule>
  </conditionalFormatting>
  <conditionalFormatting sqref="D20557:K20557">
    <cfRule type="cellIs" dxfId="0" priority="45069" operator="equal">
      <formula>0</formula>
    </cfRule>
    <cfRule type="cellIs" dxfId="1" priority="45070" operator="equal">
      <formula>1</formula>
    </cfRule>
  </conditionalFormatting>
  <conditionalFormatting sqref="D20558:K20558">
    <cfRule type="cellIs" dxfId="0" priority="45071" operator="equal">
      <formula>0</formula>
    </cfRule>
    <cfRule type="cellIs" dxfId="1" priority="45072" operator="equal">
      <formula>1</formula>
    </cfRule>
  </conditionalFormatting>
  <conditionalFormatting sqref="D20559:K20559">
    <cfRule type="cellIs" dxfId="0" priority="45073" operator="equal">
      <formula>0</formula>
    </cfRule>
    <cfRule type="cellIs" dxfId="1" priority="45074" operator="equal">
      <formula>1</formula>
    </cfRule>
  </conditionalFormatting>
  <conditionalFormatting sqref="D2055:K2055">
    <cfRule type="cellIs" dxfId="0" priority="4323" operator="equal">
      <formula>0</formula>
    </cfRule>
    <cfRule type="cellIs" dxfId="1" priority="4324" operator="equal">
      <formula>1</formula>
    </cfRule>
  </conditionalFormatting>
  <conditionalFormatting sqref="D20560:K20560">
    <cfRule type="cellIs" dxfId="0" priority="45075" operator="equal">
      <formula>0</formula>
    </cfRule>
    <cfRule type="cellIs" dxfId="1" priority="45076" operator="equal">
      <formula>1</formula>
    </cfRule>
  </conditionalFormatting>
  <conditionalFormatting sqref="D20561:K20561">
    <cfRule type="cellIs" dxfId="0" priority="45077" operator="equal">
      <formula>0</formula>
    </cfRule>
    <cfRule type="cellIs" dxfId="1" priority="45078" operator="equal">
      <formula>1</formula>
    </cfRule>
  </conditionalFormatting>
  <conditionalFormatting sqref="D20562:K20562">
    <cfRule type="cellIs" dxfId="0" priority="45079" operator="equal">
      <formula>0</formula>
    </cfRule>
    <cfRule type="cellIs" dxfId="1" priority="45080" operator="equal">
      <formula>1</formula>
    </cfRule>
  </conditionalFormatting>
  <conditionalFormatting sqref="D20563:K20563">
    <cfRule type="cellIs" dxfId="0" priority="45081" operator="equal">
      <formula>0</formula>
    </cfRule>
    <cfRule type="cellIs" dxfId="1" priority="45082" operator="equal">
      <formula>1</formula>
    </cfRule>
  </conditionalFormatting>
  <conditionalFormatting sqref="D20564:K20564">
    <cfRule type="cellIs" dxfId="0" priority="45083" operator="equal">
      <formula>0</formula>
    </cfRule>
    <cfRule type="cellIs" dxfId="1" priority="45084" operator="equal">
      <formula>1</formula>
    </cfRule>
  </conditionalFormatting>
  <conditionalFormatting sqref="D20565:K20565">
    <cfRule type="cellIs" dxfId="0" priority="45085" operator="equal">
      <formula>0</formula>
    </cfRule>
    <cfRule type="cellIs" dxfId="1" priority="45086" operator="equal">
      <formula>1</formula>
    </cfRule>
  </conditionalFormatting>
  <conditionalFormatting sqref="D20566:K20566">
    <cfRule type="cellIs" dxfId="0" priority="45087" operator="equal">
      <formula>0</formula>
    </cfRule>
    <cfRule type="cellIs" dxfId="1" priority="45088" operator="equal">
      <formula>1</formula>
    </cfRule>
  </conditionalFormatting>
  <conditionalFormatting sqref="D20567:K20567">
    <cfRule type="cellIs" dxfId="0" priority="45089" operator="equal">
      <formula>0</formula>
    </cfRule>
    <cfRule type="cellIs" dxfId="1" priority="45090" operator="equal">
      <formula>1</formula>
    </cfRule>
  </conditionalFormatting>
  <conditionalFormatting sqref="D20568:K20568">
    <cfRule type="cellIs" dxfId="0" priority="45091" operator="equal">
      <formula>0</formula>
    </cfRule>
    <cfRule type="cellIs" dxfId="1" priority="45092" operator="equal">
      <formula>1</formula>
    </cfRule>
  </conditionalFormatting>
  <conditionalFormatting sqref="D20569:K20569">
    <cfRule type="cellIs" dxfId="0" priority="45093" operator="equal">
      <formula>0</formula>
    </cfRule>
    <cfRule type="cellIs" dxfId="1" priority="45094" operator="equal">
      <formula>1</formula>
    </cfRule>
  </conditionalFormatting>
  <conditionalFormatting sqref="D2056:K2056">
    <cfRule type="cellIs" dxfId="0" priority="4325" operator="equal">
      <formula>0</formula>
    </cfRule>
    <cfRule type="cellIs" dxfId="1" priority="4326" operator="equal">
      <formula>1</formula>
    </cfRule>
  </conditionalFormatting>
  <conditionalFormatting sqref="D20570:K20570">
    <cfRule type="cellIs" dxfId="0" priority="45095" operator="equal">
      <formula>0</formula>
    </cfRule>
    <cfRule type="cellIs" dxfId="1" priority="45096" operator="equal">
      <formula>1</formula>
    </cfRule>
  </conditionalFormatting>
  <conditionalFormatting sqref="D20571">
    <cfRule type="colorScale" priority="45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74:K20574">
    <cfRule type="cellIs" dxfId="0" priority="45105" operator="equal">
      <formula>0</formula>
    </cfRule>
    <cfRule type="cellIs" dxfId="1" priority="45106" operator="equal">
      <formula>1</formula>
    </cfRule>
  </conditionalFormatting>
  <conditionalFormatting sqref="D20575:K20575">
    <cfRule type="cellIs" dxfId="0" priority="45107" operator="equal">
      <formula>0</formula>
    </cfRule>
    <cfRule type="cellIs" dxfId="1" priority="45108" operator="equal">
      <formula>1</formula>
    </cfRule>
  </conditionalFormatting>
  <conditionalFormatting sqref="D20576:K20576">
    <cfRule type="cellIs" dxfId="0" priority="45109" operator="equal">
      <formula>0</formula>
    </cfRule>
    <cfRule type="cellIs" dxfId="1" priority="45110" operator="equal">
      <formula>1</formula>
    </cfRule>
  </conditionalFormatting>
  <conditionalFormatting sqref="D20577:K20577">
    <cfRule type="cellIs" dxfId="0" priority="45111" operator="equal">
      <formula>0</formula>
    </cfRule>
    <cfRule type="cellIs" dxfId="1" priority="45112" operator="equal">
      <formula>1</formula>
    </cfRule>
  </conditionalFormatting>
  <conditionalFormatting sqref="D20578:K20578">
    <cfRule type="cellIs" dxfId="0" priority="45113" operator="equal">
      <formula>0</formula>
    </cfRule>
    <cfRule type="cellIs" dxfId="1" priority="45114" operator="equal">
      <formula>1</formula>
    </cfRule>
  </conditionalFormatting>
  <conditionalFormatting sqref="D20579:K20579">
    <cfRule type="cellIs" dxfId="0" priority="45115" operator="equal">
      <formula>0</formula>
    </cfRule>
    <cfRule type="cellIs" dxfId="1" priority="45116" operator="equal">
      <formula>1</formula>
    </cfRule>
  </conditionalFormatting>
  <conditionalFormatting sqref="D2057:K2057">
    <cfRule type="cellIs" dxfId="0" priority="4327" operator="equal">
      <formula>0</formula>
    </cfRule>
    <cfRule type="cellIs" dxfId="1" priority="4328" operator="equal">
      <formula>1</formula>
    </cfRule>
  </conditionalFormatting>
  <conditionalFormatting sqref="D2058">
    <cfRule type="colorScale" priority="5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80:K20580">
    <cfRule type="cellIs" dxfId="0" priority="45117" operator="equal">
      <formula>0</formula>
    </cfRule>
    <cfRule type="cellIs" dxfId="1" priority="45118" operator="equal">
      <formula>1</formula>
    </cfRule>
  </conditionalFormatting>
  <conditionalFormatting sqref="D20581:K20581">
    <cfRule type="cellIs" dxfId="0" priority="45119" operator="equal">
      <formula>0</formula>
    </cfRule>
    <cfRule type="cellIs" dxfId="1" priority="45120" operator="equal">
      <formula>1</formula>
    </cfRule>
  </conditionalFormatting>
  <conditionalFormatting sqref="D20582:K20582">
    <cfRule type="cellIs" dxfId="0" priority="45121" operator="equal">
      <formula>0</formula>
    </cfRule>
    <cfRule type="cellIs" dxfId="1" priority="45122" operator="equal">
      <formula>1</formula>
    </cfRule>
  </conditionalFormatting>
  <conditionalFormatting sqref="D20583:K20583">
    <cfRule type="cellIs" dxfId="0" priority="45123" operator="equal">
      <formula>0</formula>
    </cfRule>
    <cfRule type="cellIs" dxfId="1" priority="45124" operator="equal">
      <formula>1</formula>
    </cfRule>
  </conditionalFormatting>
  <conditionalFormatting sqref="D20584:K20584">
    <cfRule type="cellIs" dxfId="0" priority="45125" operator="equal">
      <formula>0</formula>
    </cfRule>
    <cfRule type="cellIs" dxfId="1" priority="45126" operator="equal">
      <formula>1</formula>
    </cfRule>
  </conditionalFormatting>
  <conditionalFormatting sqref="D20585:K20585">
    <cfRule type="cellIs" dxfId="0" priority="45127" operator="equal">
      <formula>0</formula>
    </cfRule>
    <cfRule type="cellIs" dxfId="1" priority="45128" operator="equal">
      <formula>1</formula>
    </cfRule>
  </conditionalFormatting>
  <conditionalFormatting sqref="D20586:K20586">
    <cfRule type="cellIs" dxfId="0" priority="45129" operator="equal">
      <formula>0</formula>
    </cfRule>
    <cfRule type="cellIs" dxfId="1" priority="45130" operator="equal">
      <formula>1</formula>
    </cfRule>
  </conditionalFormatting>
  <conditionalFormatting sqref="D20587:K20587">
    <cfRule type="cellIs" dxfId="0" priority="45131" operator="equal">
      <formula>0</formula>
    </cfRule>
    <cfRule type="cellIs" dxfId="1" priority="45132" operator="equal">
      <formula>1</formula>
    </cfRule>
  </conditionalFormatting>
  <conditionalFormatting sqref="D20588:K20588">
    <cfRule type="cellIs" dxfId="0" priority="45133" operator="equal">
      <formula>0</formula>
    </cfRule>
    <cfRule type="cellIs" dxfId="1" priority="45134" operator="equal">
      <formula>1</formula>
    </cfRule>
  </conditionalFormatting>
  <conditionalFormatting sqref="D20589:K20589">
    <cfRule type="cellIs" dxfId="0" priority="45135" operator="equal">
      <formula>0</formula>
    </cfRule>
    <cfRule type="cellIs" dxfId="1" priority="45136" operator="equal">
      <formula>1</formula>
    </cfRule>
  </conditionalFormatting>
  <conditionalFormatting sqref="D20590:K20590">
    <cfRule type="cellIs" dxfId="0" priority="45137" operator="equal">
      <formula>0</formula>
    </cfRule>
    <cfRule type="cellIs" dxfId="1" priority="45138" operator="equal">
      <formula>1</formula>
    </cfRule>
  </conditionalFormatting>
  <conditionalFormatting sqref="D20591">
    <cfRule type="colorScale" priority="45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94">
    <cfRule type="colorScale" priority="45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97:K20597">
    <cfRule type="cellIs" dxfId="0" priority="45155" operator="equal">
      <formula>0</formula>
    </cfRule>
    <cfRule type="cellIs" dxfId="1" priority="45156" operator="equal">
      <formula>1</formula>
    </cfRule>
  </conditionalFormatting>
  <conditionalFormatting sqref="D20598:K20598">
    <cfRule type="cellIs" dxfId="0" priority="45157" operator="equal">
      <formula>0</formula>
    </cfRule>
    <cfRule type="cellIs" dxfId="1" priority="45158" operator="equal">
      <formula>1</formula>
    </cfRule>
  </conditionalFormatting>
  <conditionalFormatting sqref="D20599:K20599">
    <cfRule type="cellIs" dxfId="0" priority="45159" operator="equal">
      <formula>0</formula>
    </cfRule>
    <cfRule type="cellIs" dxfId="1" priority="45160" operator="equal">
      <formula>1</formula>
    </cfRule>
  </conditionalFormatting>
  <conditionalFormatting sqref="D205:K205">
    <cfRule type="cellIs" dxfId="0" priority="397" operator="equal">
      <formula>0</formula>
    </cfRule>
    <cfRule type="cellIs" dxfId="1" priority="398" operator="equal">
      <formula>1</formula>
    </cfRule>
  </conditionalFormatting>
  <conditionalFormatting sqref="D20600:K20600">
    <cfRule type="cellIs" dxfId="0" priority="45161" operator="equal">
      <formula>0</formula>
    </cfRule>
    <cfRule type="cellIs" dxfId="1" priority="45162" operator="equal">
      <formula>1</formula>
    </cfRule>
  </conditionalFormatting>
  <conditionalFormatting sqref="D20601:K20601">
    <cfRule type="cellIs" dxfId="0" priority="45163" operator="equal">
      <formula>0</formula>
    </cfRule>
    <cfRule type="cellIs" dxfId="1" priority="45164" operator="equal">
      <formula>1</formula>
    </cfRule>
  </conditionalFormatting>
  <conditionalFormatting sqref="D20602:K20602">
    <cfRule type="cellIs" dxfId="0" priority="45165" operator="equal">
      <formula>0</formula>
    </cfRule>
    <cfRule type="cellIs" dxfId="1" priority="45166" operator="equal">
      <formula>1</formula>
    </cfRule>
  </conditionalFormatting>
  <conditionalFormatting sqref="D20603:K20603">
    <cfRule type="cellIs" dxfId="0" priority="45167" operator="equal">
      <formula>0</formula>
    </cfRule>
    <cfRule type="cellIs" dxfId="1" priority="45168" operator="equal">
      <formula>1</formula>
    </cfRule>
  </conditionalFormatting>
  <conditionalFormatting sqref="D20604:K20604">
    <cfRule type="cellIs" dxfId="0" priority="45169" operator="equal">
      <formula>0</formula>
    </cfRule>
    <cfRule type="cellIs" dxfId="1" priority="45170" operator="equal">
      <formula>1</formula>
    </cfRule>
  </conditionalFormatting>
  <conditionalFormatting sqref="D20605:K20605">
    <cfRule type="cellIs" dxfId="0" priority="45171" operator="equal">
      <formula>0</formula>
    </cfRule>
    <cfRule type="cellIs" dxfId="1" priority="45172" operator="equal">
      <formula>1</formula>
    </cfRule>
  </conditionalFormatting>
  <conditionalFormatting sqref="D20606:K20606">
    <cfRule type="cellIs" dxfId="0" priority="45173" operator="equal">
      <formula>0</formula>
    </cfRule>
    <cfRule type="cellIs" dxfId="1" priority="45174" operator="equal">
      <formula>1</formula>
    </cfRule>
  </conditionalFormatting>
  <conditionalFormatting sqref="D20607:K20607">
    <cfRule type="cellIs" dxfId="0" priority="45175" operator="equal">
      <formula>0</formula>
    </cfRule>
    <cfRule type="cellIs" dxfId="1" priority="45176" operator="equal">
      <formula>1</formula>
    </cfRule>
  </conditionalFormatting>
  <conditionalFormatting sqref="D20608:K20608">
    <cfRule type="cellIs" dxfId="0" priority="45177" operator="equal">
      <formula>0</formula>
    </cfRule>
    <cfRule type="cellIs" dxfId="1" priority="45178" operator="equal">
      <formula>1</formula>
    </cfRule>
  </conditionalFormatting>
  <conditionalFormatting sqref="D20609:K20609">
    <cfRule type="cellIs" dxfId="0" priority="45179" operator="equal">
      <formula>0</formula>
    </cfRule>
    <cfRule type="cellIs" dxfId="1" priority="45180" operator="equal">
      <formula>1</formula>
    </cfRule>
  </conditionalFormatting>
  <conditionalFormatting sqref="D2061">
    <cfRule type="colorScale" priority="4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610:K20610">
    <cfRule type="cellIs" dxfId="0" priority="45181" operator="equal">
      <formula>0</formula>
    </cfRule>
    <cfRule type="cellIs" dxfId="1" priority="45182" operator="equal">
      <formula>1</formula>
    </cfRule>
  </conditionalFormatting>
  <conditionalFormatting sqref="D20611:K20611">
    <cfRule type="cellIs" dxfId="0" priority="45183" operator="equal">
      <formula>0</formula>
    </cfRule>
    <cfRule type="cellIs" dxfId="1" priority="45184" operator="equal">
      <formula>1</formula>
    </cfRule>
  </conditionalFormatting>
  <conditionalFormatting sqref="D20612:K20612">
    <cfRule type="cellIs" dxfId="0" priority="45185" operator="equal">
      <formula>0</formula>
    </cfRule>
    <cfRule type="cellIs" dxfId="1" priority="45186" operator="equal">
      <formula>1</formula>
    </cfRule>
  </conditionalFormatting>
  <conditionalFormatting sqref="D20613:K20613">
    <cfRule type="cellIs" dxfId="0" priority="45187" operator="equal">
      <formula>0</formula>
    </cfRule>
    <cfRule type="cellIs" dxfId="1" priority="45188" operator="equal">
      <formula>1</formula>
    </cfRule>
  </conditionalFormatting>
  <conditionalFormatting sqref="D20614:K20614">
    <cfRule type="cellIs" dxfId="0" priority="45189" operator="equal">
      <formula>0</formula>
    </cfRule>
    <cfRule type="cellIs" dxfId="1" priority="45190" operator="equal">
      <formula>1</formula>
    </cfRule>
  </conditionalFormatting>
  <conditionalFormatting sqref="D20615:K20615">
    <cfRule type="cellIs" dxfId="0" priority="45191" operator="equal">
      <formula>0</formula>
    </cfRule>
    <cfRule type="cellIs" dxfId="1" priority="45192" operator="equal">
      <formula>1</formula>
    </cfRule>
  </conditionalFormatting>
  <conditionalFormatting sqref="D20616:K20616">
    <cfRule type="cellIs" dxfId="0" priority="45193" operator="equal">
      <formula>0</formula>
    </cfRule>
    <cfRule type="cellIs" dxfId="1" priority="45194" operator="equal">
      <formula>1</formula>
    </cfRule>
  </conditionalFormatting>
  <conditionalFormatting sqref="D20617:K20617">
    <cfRule type="cellIs" dxfId="0" priority="45195" operator="equal">
      <formula>0</formula>
    </cfRule>
    <cfRule type="cellIs" dxfId="1" priority="45196" operator="equal">
      <formula>1</formula>
    </cfRule>
  </conditionalFormatting>
  <conditionalFormatting sqref="D20618:K20618">
    <cfRule type="cellIs" dxfId="0" priority="45197" operator="equal">
      <formula>0</formula>
    </cfRule>
    <cfRule type="cellIs" dxfId="1" priority="45198" operator="equal">
      <formula>1</formula>
    </cfRule>
  </conditionalFormatting>
  <conditionalFormatting sqref="D20619">
    <cfRule type="colorScale" priority="45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622:K20622">
    <cfRule type="cellIs" dxfId="0" priority="45207" operator="equal">
      <formula>0</formula>
    </cfRule>
    <cfRule type="cellIs" dxfId="1" priority="45208" operator="equal">
      <formula>1</formula>
    </cfRule>
  </conditionalFormatting>
  <conditionalFormatting sqref="D20623:K20623">
    <cfRule type="cellIs" dxfId="0" priority="45209" operator="equal">
      <formula>0</formula>
    </cfRule>
    <cfRule type="cellIs" dxfId="1" priority="45210" operator="equal">
      <formula>1</formula>
    </cfRule>
  </conditionalFormatting>
  <conditionalFormatting sqref="D20624:K20624">
    <cfRule type="cellIs" dxfId="0" priority="45211" operator="equal">
      <formula>0</formula>
    </cfRule>
    <cfRule type="cellIs" dxfId="1" priority="45212" operator="equal">
      <formula>1</formula>
    </cfRule>
  </conditionalFormatting>
  <conditionalFormatting sqref="D20625:K20625">
    <cfRule type="cellIs" dxfId="0" priority="45213" operator="equal">
      <formula>0</formula>
    </cfRule>
    <cfRule type="cellIs" dxfId="1" priority="45214" operator="equal">
      <formula>1</formula>
    </cfRule>
  </conditionalFormatting>
  <conditionalFormatting sqref="D20626:K20626">
    <cfRule type="cellIs" dxfId="0" priority="45215" operator="equal">
      <formula>0</formula>
    </cfRule>
    <cfRule type="cellIs" dxfId="1" priority="45216" operator="equal">
      <formula>1</formula>
    </cfRule>
  </conditionalFormatting>
  <conditionalFormatting sqref="D20627:K20627">
    <cfRule type="cellIs" dxfId="0" priority="45217" operator="equal">
      <formula>0</formula>
    </cfRule>
    <cfRule type="cellIs" dxfId="1" priority="45218" operator="equal">
      <formula>1</formula>
    </cfRule>
  </conditionalFormatting>
  <conditionalFormatting sqref="D20628:K20628">
    <cfRule type="cellIs" dxfId="0" priority="45219" operator="equal">
      <formula>0</formula>
    </cfRule>
    <cfRule type="cellIs" dxfId="1" priority="45220" operator="equal">
      <formula>1</formula>
    </cfRule>
  </conditionalFormatting>
  <conditionalFormatting sqref="D20629:K20629">
    <cfRule type="cellIs" dxfId="0" priority="45221" operator="equal">
      <formula>0</formula>
    </cfRule>
    <cfRule type="cellIs" dxfId="1" priority="45222" operator="equal">
      <formula>1</formula>
    </cfRule>
  </conditionalFormatting>
  <conditionalFormatting sqref="D20630:K20630">
    <cfRule type="cellIs" dxfId="0" priority="45223" operator="equal">
      <formula>0</formula>
    </cfRule>
    <cfRule type="cellIs" dxfId="1" priority="45224" operator="equal">
      <formula>1</formula>
    </cfRule>
  </conditionalFormatting>
  <conditionalFormatting sqref="D20631:K20631">
    <cfRule type="cellIs" dxfId="0" priority="45225" operator="equal">
      <formula>0</formula>
    </cfRule>
    <cfRule type="cellIs" dxfId="1" priority="45226" operator="equal">
      <formula>1</formula>
    </cfRule>
  </conditionalFormatting>
  <conditionalFormatting sqref="D20632:K20632">
    <cfRule type="cellIs" dxfId="0" priority="45227" operator="equal">
      <formula>0</formula>
    </cfRule>
    <cfRule type="cellIs" dxfId="1" priority="45228" operator="equal">
      <formula>1</formula>
    </cfRule>
  </conditionalFormatting>
  <conditionalFormatting sqref="D20633:K20633">
    <cfRule type="cellIs" dxfId="0" priority="45229" operator="equal">
      <formula>0</formula>
    </cfRule>
    <cfRule type="cellIs" dxfId="1" priority="45230" operator="equal">
      <formula>1</formula>
    </cfRule>
  </conditionalFormatting>
  <conditionalFormatting sqref="D20634:K20634">
    <cfRule type="cellIs" dxfId="0" priority="45231" operator="equal">
      <formula>0</formula>
    </cfRule>
    <cfRule type="cellIs" dxfId="1" priority="45232" operator="equal">
      <formula>1</formula>
    </cfRule>
  </conditionalFormatting>
  <conditionalFormatting sqref="D20635:K20635">
    <cfRule type="cellIs" dxfId="0" priority="45233" operator="equal">
      <formula>0</formula>
    </cfRule>
    <cfRule type="cellIs" dxfId="1" priority="45234" operator="equal">
      <formula>1</formula>
    </cfRule>
  </conditionalFormatting>
  <conditionalFormatting sqref="D20636:K20636">
    <cfRule type="cellIs" dxfId="0" priority="45235" operator="equal">
      <formula>0</formula>
    </cfRule>
    <cfRule type="cellIs" dxfId="1" priority="45236" operator="equal">
      <formula>1</formula>
    </cfRule>
  </conditionalFormatting>
  <conditionalFormatting sqref="D20637:K20637">
    <cfRule type="cellIs" dxfId="0" priority="45237" operator="equal">
      <formula>0</formula>
    </cfRule>
    <cfRule type="cellIs" dxfId="1" priority="45238" operator="equal">
      <formula>1</formula>
    </cfRule>
  </conditionalFormatting>
  <conditionalFormatting sqref="D20638:K20638">
    <cfRule type="cellIs" dxfId="0" priority="45239" operator="equal">
      <formula>0</formula>
    </cfRule>
    <cfRule type="cellIs" dxfId="1" priority="45240" operator="equal">
      <formula>1</formula>
    </cfRule>
  </conditionalFormatting>
  <conditionalFormatting sqref="D20639:K20639">
    <cfRule type="cellIs" dxfId="0" priority="45241" operator="equal">
      <formula>0</formula>
    </cfRule>
    <cfRule type="cellIs" dxfId="1" priority="45242" operator="equal">
      <formula>1</formula>
    </cfRule>
  </conditionalFormatting>
  <conditionalFormatting sqref="D2064">
    <cfRule type="colorScale" priority="4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640:K20640">
    <cfRule type="cellIs" dxfId="0" priority="45243" operator="equal">
      <formula>0</formula>
    </cfRule>
    <cfRule type="cellIs" dxfId="1" priority="45244" operator="equal">
      <formula>1</formula>
    </cfRule>
  </conditionalFormatting>
  <conditionalFormatting sqref="D20641:K20641">
    <cfRule type="cellIs" dxfId="0" priority="45245" operator="equal">
      <formula>0</formula>
    </cfRule>
    <cfRule type="cellIs" dxfId="1" priority="45246" operator="equal">
      <formula>1</formula>
    </cfRule>
  </conditionalFormatting>
  <conditionalFormatting sqref="D20642:K20642">
    <cfRule type="cellIs" dxfId="0" priority="45247" operator="equal">
      <formula>0</formula>
    </cfRule>
    <cfRule type="cellIs" dxfId="1" priority="45248" operator="equal">
      <formula>1</formula>
    </cfRule>
  </conditionalFormatting>
  <conditionalFormatting sqref="D20643:K20643">
    <cfRule type="cellIs" dxfId="0" priority="45249" operator="equal">
      <formula>0</formula>
    </cfRule>
    <cfRule type="cellIs" dxfId="1" priority="45250" operator="equal">
      <formula>1</formula>
    </cfRule>
  </conditionalFormatting>
  <conditionalFormatting sqref="D20644">
    <cfRule type="colorScale" priority="45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647:K20647">
    <cfRule type="cellIs" dxfId="0" priority="45259" operator="equal">
      <formula>0</formula>
    </cfRule>
    <cfRule type="cellIs" dxfId="1" priority="45260" operator="equal">
      <formula>1</formula>
    </cfRule>
  </conditionalFormatting>
  <conditionalFormatting sqref="D20648:K20648">
    <cfRule type="cellIs" dxfId="0" priority="45261" operator="equal">
      <formula>0</formula>
    </cfRule>
    <cfRule type="cellIs" dxfId="1" priority="45262" operator="equal">
      <formula>1</formula>
    </cfRule>
  </conditionalFormatting>
  <conditionalFormatting sqref="D20649:K20649">
    <cfRule type="cellIs" dxfId="0" priority="45263" operator="equal">
      <formula>0</formula>
    </cfRule>
    <cfRule type="cellIs" dxfId="1" priority="45264" operator="equal">
      <formula>1</formula>
    </cfRule>
  </conditionalFormatting>
  <conditionalFormatting sqref="D20650:K20650">
    <cfRule type="cellIs" dxfId="0" priority="45265" operator="equal">
      <formula>0</formula>
    </cfRule>
    <cfRule type="cellIs" dxfId="1" priority="45266" operator="equal">
      <formula>1</formula>
    </cfRule>
  </conditionalFormatting>
  <conditionalFormatting sqref="D20651:K20651">
    <cfRule type="cellIs" dxfId="0" priority="45267" operator="equal">
      <formula>0</formula>
    </cfRule>
    <cfRule type="cellIs" dxfId="1" priority="45268" operator="equal">
      <formula>1</formula>
    </cfRule>
  </conditionalFormatting>
  <conditionalFormatting sqref="D20652:K20652">
    <cfRule type="cellIs" dxfId="0" priority="45269" operator="equal">
      <formula>0</formula>
    </cfRule>
    <cfRule type="cellIs" dxfId="1" priority="45270" operator="equal">
      <formula>1</formula>
    </cfRule>
  </conditionalFormatting>
  <conditionalFormatting sqref="D20653:K20653">
    <cfRule type="cellIs" dxfId="0" priority="45271" operator="equal">
      <formula>0</formula>
    </cfRule>
    <cfRule type="cellIs" dxfId="1" priority="45272" operator="equal">
      <formula>1</formula>
    </cfRule>
  </conditionalFormatting>
  <conditionalFormatting sqref="D20654:K20654">
    <cfRule type="cellIs" dxfId="0" priority="45273" operator="equal">
      <formula>0</formula>
    </cfRule>
    <cfRule type="cellIs" dxfId="1" priority="45274" operator="equal">
      <formula>1</formula>
    </cfRule>
  </conditionalFormatting>
  <conditionalFormatting sqref="D20655:K20655">
    <cfRule type="cellIs" dxfId="0" priority="45275" operator="equal">
      <formula>0</formula>
    </cfRule>
    <cfRule type="cellIs" dxfId="1" priority="45276" operator="equal">
      <formula>1</formula>
    </cfRule>
  </conditionalFormatting>
  <conditionalFormatting sqref="D20656:K20656">
    <cfRule type="cellIs" dxfId="0" priority="45277" operator="equal">
      <formula>0</formula>
    </cfRule>
    <cfRule type="cellIs" dxfId="1" priority="45278" operator="equal">
      <formula>1</formula>
    </cfRule>
  </conditionalFormatting>
  <conditionalFormatting sqref="D20657:K20657">
    <cfRule type="cellIs" dxfId="0" priority="45279" operator="equal">
      <formula>0</formula>
    </cfRule>
    <cfRule type="cellIs" dxfId="1" priority="45280" operator="equal">
      <formula>1</formula>
    </cfRule>
  </conditionalFormatting>
  <conditionalFormatting sqref="D20658:K20658">
    <cfRule type="cellIs" dxfId="0" priority="45281" operator="equal">
      <formula>0</formula>
    </cfRule>
    <cfRule type="cellIs" dxfId="1" priority="45282" operator="equal">
      <formula>1</formula>
    </cfRule>
  </conditionalFormatting>
  <conditionalFormatting sqref="D20659:K20659">
    <cfRule type="cellIs" dxfId="0" priority="45283" operator="equal">
      <formula>0</formula>
    </cfRule>
    <cfRule type="cellIs" dxfId="1" priority="45284" operator="equal">
      <formula>1</formula>
    </cfRule>
  </conditionalFormatting>
  <conditionalFormatting sqref="D20660:K20660">
    <cfRule type="cellIs" dxfId="0" priority="45285" operator="equal">
      <formula>0</formula>
    </cfRule>
    <cfRule type="cellIs" dxfId="1" priority="45286" operator="equal">
      <formula>1</formula>
    </cfRule>
  </conditionalFormatting>
  <conditionalFormatting sqref="D20661:K20661">
    <cfRule type="cellIs" dxfId="0" priority="45287" operator="equal">
      <formula>0</formula>
    </cfRule>
    <cfRule type="cellIs" dxfId="1" priority="45288" operator="equal">
      <formula>1</formula>
    </cfRule>
  </conditionalFormatting>
  <conditionalFormatting sqref="D20662:K20662">
    <cfRule type="cellIs" dxfId="0" priority="45289" operator="equal">
      <formula>0</formula>
    </cfRule>
    <cfRule type="cellIs" dxfId="1" priority="45290" operator="equal">
      <formula>1</formula>
    </cfRule>
  </conditionalFormatting>
  <conditionalFormatting sqref="D20663:K20663">
    <cfRule type="cellIs" dxfId="0" priority="45291" operator="equal">
      <formula>0</formula>
    </cfRule>
    <cfRule type="cellIs" dxfId="1" priority="45292" operator="equal">
      <formula>1</formula>
    </cfRule>
  </conditionalFormatting>
  <conditionalFormatting sqref="D20664:K20664">
    <cfRule type="cellIs" dxfId="0" priority="45293" operator="equal">
      <formula>0</formula>
    </cfRule>
    <cfRule type="cellIs" dxfId="1" priority="45294" operator="equal">
      <formula>1</formula>
    </cfRule>
  </conditionalFormatting>
  <conditionalFormatting sqref="D20665">
    <cfRule type="colorScale" priority="45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668:K20668">
    <cfRule type="cellIs" dxfId="0" priority="45303" operator="equal">
      <formula>0</formula>
    </cfRule>
    <cfRule type="cellIs" dxfId="1" priority="45304" operator="equal">
      <formula>1</formula>
    </cfRule>
  </conditionalFormatting>
  <conditionalFormatting sqref="D20669:K20669">
    <cfRule type="cellIs" dxfId="0" priority="45305" operator="equal">
      <formula>0</formula>
    </cfRule>
    <cfRule type="cellIs" dxfId="1" priority="45306" operator="equal">
      <formula>1</formula>
    </cfRule>
  </conditionalFormatting>
  <conditionalFormatting sqref="D20670:K20670">
    <cfRule type="cellIs" dxfId="0" priority="45307" operator="equal">
      <formula>0</formula>
    </cfRule>
    <cfRule type="cellIs" dxfId="1" priority="45308" operator="equal">
      <formula>1</formula>
    </cfRule>
  </conditionalFormatting>
  <conditionalFormatting sqref="D20671:K20671">
    <cfRule type="cellIs" dxfId="0" priority="45309" operator="equal">
      <formula>0</formula>
    </cfRule>
    <cfRule type="cellIs" dxfId="1" priority="45310" operator="equal">
      <formula>1</formula>
    </cfRule>
  </conditionalFormatting>
  <conditionalFormatting sqref="D20672:K20672">
    <cfRule type="cellIs" dxfId="0" priority="45311" operator="equal">
      <formula>0</formula>
    </cfRule>
    <cfRule type="cellIs" dxfId="1" priority="45312" operator="equal">
      <formula>1</formula>
    </cfRule>
  </conditionalFormatting>
  <conditionalFormatting sqref="D20673:K20673">
    <cfRule type="cellIs" dxfId="0" priority="45313" operator="equal">
      <formula>0</formula>
    </cfRule>
    <cfRule type="cellIs" dxfId="1" priority="45314" operator="equal">
      <formula>1</formula>
    </cfRule>
  </conditionalFormatting>
  <conditionalFormatting sqref="D20674:K20674">
    <cfRule type="cellIs" dxfId="0" priority="45315" operator="equal">
      <formula>0</formula>
    </cfRule>
    <cfRule type="cellIs" dxfId="1" priority="45316" operator="equal">
      <formula>1</formula>
    </cfRule>
  </conditionalFormatting>
  <conditionalFormatting sqref="D20675:K20675">
    <cfRule type="cellIs" dxfId="0" priority="45317" operator="equal">
      <formula>0</formula>
    </cfRule>
    <cfRule type="cellIs" dxfId="1" priority="45318" operator="equal">
      <formula>1</formula>
    </cfRule>
  </conditionalFormatting>
  <conditionalFormatting sqref="D20676:K20676">
    <cfRule type="cellIs" dxfId="0" priority="45319" operator="equal">
      <formula>0</formula>
    </cfRule>
    <cfRule type="cellIs" dxfId="1" priority="45320" operator="equal">
      <formula>1</formula>
    </cfRule>
  </conditionalFormatting>
  <conditionalFormatting sqref="D20677:K20677">
    <cfRule type="cellIs" dxfId="0" priority="45321" operator="equal">
      <formula>0</formula>
    </cfRule>
    <cfRule type="cellIs" dxfId="1" priority="45322" operator="equal">
      <formula>1</formula>
    </cfRule>
  </conditionalFormatting>
  <conditionalFormatting sqref="D20678:K20678">
    <cfRule type="cellIs" dxfId="0" priority="45323" operator="equal">
      <formula>0</formula>
    </cfRule>
    <cfRule type="cellIs" dxfId="1" priority="45324" operator="equal">
      <formula>1</formula>
    </cfRule>
  </conditionalFormatting>
  <conditionalFormatting sqref="D20679:K20679">
    <cfRule type="cellIs" dxfId="0" priority="45325" operator="equal">
      <formula>0</formula>
    </cfRule>
    <cfRule type="cellIs" dxfId="1" priority="45326" operator="equal">
      <formula>1</formula>
    </cfRule>
  </conditionalFormatting>
  <conditionalFormatting sqref="D2067:K2067">
    <cfRule type="cellIs" dxfId="0" priority="4353" operator="equal">
      <formula>0</formula>
    </cfRule>
    <cfRule type="cellIs" dxfId="1" priority="4354" operator="equal">
      <formula>1</formula>
    </cfRule>
  </conditionalFormatting>
  <conditionalFormatting sqref="D20680:K20680">
    <cfRule type="cellIs" dxfId="0" priority="45327" operator="equal">
      <formula>0</formula>
    </cfRule>
    <cfRule type="cellIs" dxfId="1" priority="45328" operator="equal">
      <formula>1</formula>
    </cfRule>
  </conditionalFormatting>
  <conditionalFormatting sqref="D20681:K20681">
    <cfRule type="cellIs" dxfId="0" priority="45329" operator="equal">
      <formula>0</formula>
    </cfRule>
    <cfRule type="cellIs" dxfId="1" priority="45330" operator="equal">
      <formula>1</formula>
    </cfRule>
  </conditionalFormatting>
  <conditionalFormatting sqref="D20682:K20682">
    <cfRule type="cellIs" dxfId="0" priority="45331" operator="equal">
      <formula>0</formula>
    </cfRule>
    <cfRule type="cellIs" dxfId="1" priority="45332" operator="equal">
      <formula>1</formula>
    </cfRule>
  </conditionalFormatting>
  <conditionalFormatting sqref="D20683:K20683">
    <cfRule type="cellIs" dxfId="0" priority="45333" operator="equal">
      <formula>0</formula>
    </cfRule>
    <cfRule type="cellIs" dxfId="1" priority="45334" operator="equal">
      <formula>1</formula>
    </cfRule>
  </conditionalFormatting>
  <conditionalFormatting sqref="D20684:K20684">
    <cfRule type="cellIs" dxfId="0" priority="45335" operator="equal">
      <formula>0</formula>
    </cfRule>
    <cfRule type="cellIs" dxfId="1" priority="45336" operator="equal">
      <formula>1</formula>
    </cfRule>
  </conditionalFormatting>
  <conditionalFormatting sqref="D20685:K20685">
    <cfRule type="cellIs" dxfId="0" priority="45337" operator="equal">
      <formula>0</formula>
    </cfRule>
    <cfRule type="cellIs" dxfId="1" priority="45338" operator="equal">
      <formula>1</formula>
    </cfRule>
  </conditionalFormatting>
  <conditionalFormatting sqref="D20686:K20686">
    <cfRule type="cellIs" dxfId="0" priority="45339" operator="equal">
      <formula>0</formula>
    </cfRule>
    <cfRule type="cellIs" dxfId="1" priority="45340" operator="equal">
      <formula>1</formula>
    </cfRule>
  </conditionalFormatting>
  <conditionalFormatting sqref="D20687:K20687">
    <cfRule type="cellIs" dxfId="0" priority="45341" operator="equal">
      <formula>0</formula>
    </cfRule>
    <cfRule type="cellIs" dxfId="1" priority="45342" operator="equal">
      <formula>1</formula>
    </cfRule>
  </conditionalFormatting>
  <conditionalFormatting sqref="D20688:K20688">
    <cfRule type="cellIs" dxfId="0" priority="45343" operator="equal">
      <formula>0</formula>
    </cfRule>
    <cfRule type="cellIs" dxfId="1" priority="45344" operator="equal">
      <formula>1</formula>
    </cfRule>
  </conditionalFormatting>
  <conditionalFormatting sqref="D20689:K20689">
    <cfRule type="cellIs" dxfId="0" priority="45345" operator="equal">
      <formula>0</formula>
    </cfRule>
    <cfRule type="cellIs" dxfId="1" priority="45346" operator="equal">
      <formula>1</formula>
    </cfRule>
  </conditionalFormatting>
  <conditionalFormatting sqref="D2068:K2068">
    <cfRule type="cellIs" dxfId="0" priority="4355" operator="equal">
      <formula>0</formula>
    </cfRule>
    <cfRule type="cellIs" dxfId="1" priority="4356" operator="equal">
      <formula>1</formula>
    </cfRule>
  </conditionalFormatting>
  <conditionalFormatting sqref="D20690">
    <cfRule type="colorScale" priority="45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693">
    <cfRule type="colorScale" priority="45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696:K20696">
    <cfRule type="cellIs" dxfId="0" priority="45363" operator="equal">
      <formula>0</formula>
    </cfRule>
    <cfRule type="cellIs" dxfId="1" priority="45364" operator="equal">
      <formula>1</formula>
    </cfRule>
  </conditionalFormatting>
  <conditionalFormatting sqref="D20697:K20697">
    <cfRule type="cellIs" dxfId="0" priority="45365" operator="equal">
      <formula>0</formula>
    </cfRule>
    <cfRule type="cellIs" dxfId="1" priority="45366" operator="equal">
      <formula>1</formula>
    </cfRule>
  </conditionalFormatting>
  <conditionalFormatting sqref="D20698:K20698">
    <cfRule type="cellIs" dxfId="0" priority="45367" operator="equal">
      <formula>0</formula>
    </cfRule>
    <cfRule type="cellIs" dxfId="1" priority="45368" operator="equal">
      <formula>1</formula>
    </cfRule>
  </conditionalFormatting>
  <conditionalFormatting sqref="D20699:K20699">
    <cfRule type="cellIs" dxfId="0" priority="45369" operator="equal">
      <formula>0</formula>
    </cfRule>
    <cfRule type="cellIs" dxfId="1" priority="45370" operator="equal">
      <formula>1</formula>
    </cfRule>
  </conditionalFormatting>
  <conditionalFormatting sqref="D2069:K2069">
    <cfRule type="cellIs" dxfId="0" priority="4357" operator="equal">
      <formula>0</formula>
    </cfRule>
    <cfRule type="cellIs" dxfId="1" priority="4358" operator="equal">
      <formula>1</formula>
    </cfRule>
  </conditionalFormatting>
  <conditionalFormatting sqref="D206:K206">
    <cfRule type="cellIs" dxfId="0" priority="399" operator="equal">
      <formula>0</formula>
    </cfRule>
    <cfRule type="cellIs" dxfId="1" priority="400" operator="equal">
      <formula>1</formula>
    </cfRule>
  </conditionalFormatting>
  <conditionalFormatting sqref="D207">
    <cfRule type="colorScale" priority="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700:K20700">
    <cfRule type="cellIs" dxfId="0" priority="45371" operator="equal">
      <formula>0</formula>
    </cfRule>
    <cfRule type="cellIs" dxfId="1" priority="45372" operator="equal">
      <formula>1</formula>
    </cfRule>
  </conditionalFormatting>
  <conditionalFormatting sqref="D20701:K20701">
    <cfRule type="cellIs" dxfId="0" priority="45373" operator="equal">
      <formula>0</formula>
    </cfRule>
    <cfRule type="cellIs" dxfId="1" priority="45374" operator="equal">
      <formula>1</formula>
    </cfRule>
  </conditionalFormatting>
  <conditionalFormatting sqref="D20702:K20702">
    <cfRule type="cellIs" dxfId="0" priority="45375" operator="equal">
      <formula>0</formula>
    </cfRule>
    <cfRule type="cellIs" dxfId="1" priority="45376" operator="equal">
      <formula>1</formula>
    </cfRule>
  </conditionalFormatting>
  <conditionalFormatting sqref="D20703:K20703">
    <cfRule type="cellIs" dxfId="0" priority="45377" operator="equal">
      <formula>0</formula>
    </cfRule>
    <cfRule type="cellIs" dxfId="1" priority="45378" operator="equal">
      <formula>1</formula>
    </cfRule>
  </conditionalFormatting>
  <conditionalFormatting sqref="D20704:K20704">
    <cfRule type="cellIs" dxfId="0" priority="45379" operator="equal">
      <formula>0</formula>
    </cfRule>
    <cfRule type="cellIs" dxfId="1" priority="45380" operator="equal">
      <formula>1</formula>
    </cfRule>
  </conditionalFormatting>
  <conditionalFormatting sqref="D20705:K20705">
    <cfRule type="cellIs" dxfId="0" priority="45381" operator="equal">
      <formula>0</formula>
    </cfRule>
    <cfRule type="cellIs" dxfId="1" priority="45382" operator="equal">
      <formula>1</formula>
    </cfRule>
  </conditionalFormatting>
  <conditionalFormatting sqref="D20706:K20706">
    <cfRule type="cellIs" dxfId="0" priority="45383" operator="equal">
      <formula>0</formula>
    </cfRule>
    <cfRule type="cellIs" dxfId="1" priority="45384" operator="equal">
      <formula>1</formula>
    </cfRule>
  </conditionalFormatting>
  <conditionalFormatting sqref="D20707:K20707">
    <cfRule type="cellIs" dxfId="0" priority="45385" operator="equal">
      <formula>0</formula>
    </cfRule>
    <cfRule type="cellIs" dxfId="1" priority="45386" operator="equal">
      <formula>1</formula>
    </cfRule>
  </conditionalFormatting>
  <conditionalFormatting sqref="D20708:K20708">
    <cfRule type="cellIs" dxfId="0" priority="45387" operator="equal">
      <formula>0</formula>
    </cfRule>
    <cfRule type="cellIs" dxfId="1" priority="45388" operator="equal">
      <formula>1</formula>
    </cfRule>
  </conditionalFormatting>
  <conditionalFormatting sqref="D20709">
    <cfRule type="colorScale" priority="45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70:K2070">
    <cfRule type="cellIs" dxfId="0" priority="4359" operator="equal">
      <formula>0</formula>
    </cfRule>
    <cfRule type="cellIs" dxfId="1" priority="4360" operator="equal">
      <formula>1</formula>
    </cfRule>
  </conditionalFormatting>
  <conditionalFormatting sqref="D20712:K20712">
    <cfRule type="cellIs" dxfId="0" priority="45397" operator="equal">
      <formula>0</formula>
    </cfRule>
    <cfRule type="cellIs" dxfId="1" priority="45398" operator="equal">
      <formula>1</formula>
    </cfRule>
  </conditionalFormatting>
  <conditionalFormatting sqref="D20713:K20713">
    <cfRule type="cellIs" dxfId="0" priority="45399" operator="equal">
      <formula>0</formula>
    </cfRule>
    <cfRule type="cellIs" dxfId="1" priority="45400" operator="equal">
      <formula>1</formula>
    </cfRule>
  </conditionalFormatting>
  <conditionalFormatting sqref="D20714:K20714">
    <cfRule type="cellIs" dxfId="0" priority="45401" operator="equal">
      <formula>0</formula>
    </cfRule>
    <cfRule type="cellIs" dxfId="1" priority="45402" operator="equal">
      <formula>1</formula>
    </cfRule>
  </conditionalFormatting>
  <conditionalFormatting sqref="D20715:K20715">
    <cfRule type="cellIs" dxfId="0" priority="45403" operator="equal">
      <formula>0</formula>
    </cfRule>
    <cfRule type="cellIs" dxfId="1" priority="45404" operator="equal">
      <formula>1</formula>
    </cfRule>
  </conditionalFormatting>
  <conditionalFormatting sqref="D20716:K20716">
    <cfRule type="cellIs" dxfId="0" priority="45405" operator="equal">
      <formula>0</formula>
    </cfRule>
    <cfRule type="cellIs" dxfId="1" priority="45406" operator="equal">
      <formula>1</formula>
    </cfRule>
  </conditionalFormatting>
  <conditionalFormatting sqref="D20717:K20717">
    <cfRule type="cellIs" dxfId="0" priority="45407" operator="equal">
      <formula>0</formula>
    </cfRule>
    <cfRule type="cellIs" dxfId="1" priority="45408" operator="equal">
      <formula>1</formula>
    </cfRule>
  </conditionalFormatting>
  <conditionalFormatting sqref="D20718:K20718">
    <cfRule type="cellIs" dxfId="0" priority="45409" operator="equal">
      <formula>0</formula>
    </cfRule>
    <cfRule type="cellIs" dxfId="1" priority="45410" operator="equal">
      <formula>1</formula>
    </cfRule>
  </conditionalFormatting>
  <conditionalFormatting sqref="D20719:K20719">
    <cfRule type="cellIs" dxfId="0" priority="45411" operator="equal">
      <formula>0</formula>
    </cfRule>
    <cfRule type="cellIs" dxfId="1" priority="45412" operator="equal">
      <formula>1</formula>
    </cfRule>
  </conditionalFormatting>
  <conditionalFormatting sqref="D2071:K2071">
    <cfRule type="cellIs" dxfId="0" priority="4361" operator="equal">
      <formula>0</formula>
    </cfRule>
    <cfRule type="cellIs" dxfId="1" priority="4362" operator="equal">
      <formula>1</formula>
    </cfRule>
  </conditionalFormatting>
  <conditionalFormatting sqref="D20720:K20720">
    <cfRule type="cellIs" dxfId="0" priority="45413" operator="equal">
      <formula>0</formula>
    </cfRule>
    <cfRule type="cellIs" dxfId="1" priority="45414" operator="equal">
      <formula>1</formula>
    </cfRule>
  </conditionalFormatting>
  <conditionalFormatting sqref="D20721:K20721">
    <cfRule type="cellIs" dxfId="0" priority="45415" operator="equal">
      <formula>0</formula>
    </cfRule>
    <cfRule type="cellIs" dxfId="1" priority="45416" operator="equal">
      <formula>1</formula>
    </cfRule>
  </conditionalFormatting>
  <conditionalFormatting sqref="D20722:K20722">
    <cfRule type="cellIs" dxfId="0" priority="45417" operator="equal">
      <formula>0</formula>
    </cfRule>
    <cfRule type="cellIs" dxfId="1" priority="45418" operator="equal">
      <formula>1</formula>
    </cfRule>
  </conditionalFormatting>
  <conditionalFormatting sqref="D20723:K20723">
    <cfRule type="cellIs" dxfId="0" priority="45419" operator="equal">
      <formula>0</formula>
    </cfRule>
    <cfRule type="cellIs" dxfId="1" priority="45420" operator="equal">
      <formula>1</formula>
    </cfRule>
  </conditionalFormatting>
  <conditionalFormatting sqref="D20724:K20724">
    <cfRule type="cellIs" dxfId="0" priority="45421" operator="equal">
      <formula>0</formula>
    </cfRule>
    <cfRule type="cellIs" dxfId="1" priority="45422" operator="equal">
      <formula>1</formula>
    </cfRule>
  </conditionalFormatting>
  <conditionalFormatting sqref="D20725:K20725">
    <cfRule type="cellIs" dxfId="0" priority="45423" operator="equal">
      <formula>0</formula>
    </cfRule>
    <cfRule type="cellIs" dxfId="1" priority="45424" operator="equal">
      <formula>1</formula>
    </cfRule>
  </conditionalFormatting>
  <conditionalFormatting sqref="D20726:K20726">
    <cfRule type="cellIs" dxfId="0" priority="45425" operator="equal">
      <formula>0</formula>
    </cfRule>
    <cfRule type="cellIs" dxfId="1" priority="45426" operator="equal">
      <formula>1</formula>
    </cfRule>
  </conditionalFormatting>
  <conditionalFormatting sqref="D20727:K20727">
    <cfRule type="cellIs" dxfId="0" priority="45427" operator="equal">
      <formula>0</formula>
    </cfRule>
    <cfRule type="cellIs" dxfId="1" priority="45428" operator="equal">
      <formula>1</formula>
    </cfRule>
  </conditionalFormatting>
  <conditionalFormatting sqref="D20728:K20728">
    <cfRule type="cellIs" dxfId="0" priority="45429" operator="equal">
      <formula>0</formula>
    </cfRule>
    <cfRule type="cellIs" dxfId="1" priority="45430" operator="equal">
      <formula>1</formula>
    </cfRule>
  </conditionalFormatting>
  <conditionalFormatting sqref="D20729:K20729">
    <cfRule type="cellIs" dxfId="0" priority="45431" operator="equal">
      <formula>0</formula>
    </cfRule>
    <cfRule type="cellIs" dxfId="1" priority="45432" operator="equal">
      <formula>1</formula>
    </cfRule>
  </conditionalFormatting>
  <conditionalFormatting sqref="D2072:K2072">
    <cfRule type="cellIs" dxfId="0" priority="4363" operator="equal">
      <formula>0</formula>
    </cfRule>
    <cfRule type="cellIs" dxfId="1" priority="4364" operator="equal">
      <formula>1</formula>
    </cfRule>
  </conditionalFormatting>
  <conditionalFormatting sqref="D20730:K20730">
    <cfRule type="cellIs" dxfId="0" priority="45433" operator="equal">
      <formula>0</formula>
    </cfRule>
    <cfRule type="cellIs" dxfId="1" priority="45434" operator="equal">
      <formula>1</formula>
    </cfRule>
  </conditionalFormatting>
  <conditionalFormatting sqref="D20731:K20731">
    <cfRule type="cellIs" dxfId="0" priority="45435" operator="equal">
      <formula>0</formula>
    </cfRule>
    <cfRule type="cellIs" dxfId="1" priority="45436" operator="equal">
      <formula>1</formula>
    </cfRule>
  </conditionalFormatting>
  <conditionalFormatting sqref="D20732">
    <cfRule type="colorScale" priority="45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735:K20735">
    <cfRule type="cellIs" dxfId="0" priority="45445" operator="equal">
      <formula>0</formula>
    </cfRule>
    <cfRule type="cellIs" dxfId="1" priority="45446" operator="equal">
      <formula>1</formula>
    </cfRule>
  </conditionalFormatting>
  <conditionalFormatting sqref="D20736:K20736">
    <cfRule type="cellIs" dxfId="0" priority="45447" operator="equal">
      <formula>0</formula>
    </cfRule>
    <cfRule type="cellIs" dxfId="1" priority="45448" operator="equal">
      <formula>1</formula>
    </cfRule>
  </conditionalFormatting>
  <conditionalFormatting sqref="D20737:K20737">
    <cfRule type="cellIs" dxfId="0" priority="45449" operator="equal">
      <formula>0</formula>
    </cfRule>
    <cfRule type="cellIs" dxfId="1" priority="45450" operator="equal">
      <formula>1</formula>
    </cfRule>
  </conditionalFormatting>
  <conditionalFormatting sqref="D20738:K20738">
    <cfRule type="cellIs" dxfId="0" priority="45451" operator="equal">
      <formula>0</formula>
    </cfRule>
    <cfRule type="cellIs" dxfId="1" priority="45452" operator="equal">
      <formula>1</formula>
    </cfRule>
  </conditionalFormatting>
  <conditionalFormatting sqref="D20739:K20739">
    <cfRule type="cellIs" dxfId="0" priority="45453" operator="equal">
      <formula>0</formula>
    </cfRule>
    <cfRule type="cellIs" dxfId="1" priority="45454" operator="equal">
      <formula>1</formula>
    </cfRule>
  </conditionalFormatting>
  <conditionalFormatting sqref="D2073:K2073">
    <cfRule type="cellIs" dxfId="0" priority="4365" operator="equal">
      <formula>0</formula>
    </cfRule>
    <cfRule type="cellIs" dxfId="1" priority="4366" operator="equal">
      <formula>1</formula>
    </cfRule>
  </conditionalFormatting>
  <conditionalFormatting sqref="D20740:K20740">
    <cfRule type="cellIs" dxfId="0" priority="45455" operator="equal">
      <formula>0</formula>
    </cfRule>
    <cfRule type="cellIs" dxfId="1" priority="45456" operator="equal">
      <formula>1</formula>
    </cfRule>
  </conditionalFormatting>
  <conditionalFormatting sqref="D20741:K20741">
    <cfRule type="cellIs" dxfId="0" priority="45457" operator="equal">
      <formula>0</formula>
    </cfRule>
    <cfRule type="cellIs" dxfId="1" priority="45458" operator="equal">
      <formula>1</formula>
    </cfRule>
  </conditionalFormatting>
  <conditionalFormatting sqref="D20742:K20742">
    <cfRule type="cellIs" dxfId="0" priority="45459" operator="equal">
      <formula>0</formula>
    </cfRule>
    <cfRule type="cellIs" dxfId="1" priority="45460" operator="equal">
      <formula>1</formula>
    </cfRule>
  </conditionalFormatting>
  <conditionalFormatting sqref="D20743:K20743">
    <cfRule type="cellIs" dxfId="0" priority="45461" operator="equal">
      <formula>0</formula>
    </cfRule>
    <cfRule type="cellIs" dxfId="1" priority="45462" operator="equal">
      <formula>1</formula>
    </cfRule>
  </conditionalFormatting>
  <conditionalFormatting sqref="D20744:K20744">
    <cfRule type="cellIs" dxfId="0" priority="45463" operator="equal">
      <formula>0</formula>
    </cfRule>
    <cfRule type="cellIs" dxfId="1" priority="45464" operator="equal">
      <formula>1</formula>
    </cfRule>
  </conditionalFormatting>
  <conditionalFormatting sqref="D20745:K20745">
    <cfRule type="cellIs" dxfId="0" priority="45465" operator="equal">
      <formula>0</formula>
    </cfRule>
    <cfRule type="cellIs" dxfId="1" priority="45466" operator="equal">
      <formula>1</formula>
    </cfRule>
  </conditionalFormatting>
  <conditionalFormatting sqref="D20746:K20746">
    <cfRule type="cellIs" dxfId="0" priority="45467" operator="equal">
      <formula>0</formula>
    </cfRule>
    <cfRule type="cellIs" dxfId="1" priority="45468" operator="equal">
      <formula>1</formula>
    </cfRule>
  </conditionalFormatting>
  <conditionalFormatting sqref="D20747:K20747">
    <cfRule type="cellIs" dxfId="0" priority="45469" operator="equal">
      <formula>0</formula>
    </cfRule>
    <cfRule type="cellIs" dxfId="1" priority="45470" operator="equal">
      <formula>1</formula>
    </cfRule>
  </conditionalFormatting>
  <conditionalFormatting sqref="D20748:K20748">
    <cfRule type="cellIs" dxfId="0" priority="45471" operator="equal">
      <formula>0</formula>
    </cfRule>
    <cfRule type="cellIs" dxfId="1" priority="45472" operator="equal">
      <formula>1</formula>
    </cfRule>
  </conditionalFormatting>
  <conditionalFormatting sqref="D20749">
    <cfRule type="colorScale" priority="45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74:K2074">
    <cfRule type="cellIs" dxfId="0" priority="4367" operator="equal">
      <formula>0</formula>
    </cfRule>
    <cfRule type="cellIs" dxfId="1" priority="4368" operator="equal">
      <formula>1</formula>
    </cfRule>
  </conditionalFormatting>
  <conditionalFormatting sqref="D20752">
    <cfRule type="colorScale" priority="45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755:K20755">
    <cfRule type="cellIs" dxfId="0" priority="45489" operator="equal">
      <formula>0</formula>
    </cfRule>
    <cfRule type="cellIs" dxfId="1" priority="45490" operator="equal">
      <formula>1</formula>
    </cfRule>
  </conditionalFormatting>
  <conditionalFormatting sqref="D20756:K20756">
    <cfRule type="cellIs" dxfId="0" priority="45491" operator="equal">
      <formula>0</formula>
    </cfRule>
    <cfRule type="cellIs" dxfId="1" priority="45492" operator="equal">
      <formula>1</formula>
    </cfRule>
  </conditionalFormatting>
  <conditionalFormatting sqref="D20757:K20757">
    <cfRule type="cellIs" dxfId="0" priority="45493" operator="equal">
      <formula>0</formula>
    </cfRule>
    <cfRule type="cellIs" dxfId="1" priority="45494" operator="equal">
      <formula>1</formula>
    </cfRule>
  </conditionalFormatting>
  <conditionalFormatting sqref="D20758:K20758">
    <cfRule type="cellIs" dxfId="0" priority="45495" operator="equal">
      <formula>0</formula>
    </cfRule>
    <cfRule type="cellIs" dxfId="1" priority="45496" operator="equal">
      <formula>1</formula>
    </cfRule>
  </conditionalFormatting>
  <conditionalFormatting sqref="D20759:K20759">
    <cfRule type="cellIs" dxfId="0" priority="45497" operator="equal">
      <formula>0</formula>
    </cfRule>
    <cfRule type="cellIs" dxfId="1" priority="45498" operator="equal">
      <formula>1</formula>
    </cfRule>
  </conditionalFormatting>
  <conditionalFormatting sqref="D2075:K2075">
    <cfRule type="cellIs" dxfId="0" priority="4369" operator="equal">
      <formula>0</formula>
    </cfRule>
    <cfRule type="cellIs" dxfId="1" priority="4370" operator="equal">
      <formula>1</formula>
    </cfRule>
  </conditionalFormatting>
  <conditionalFormatting sqref="D20760:K20760">
    <cfRule type="cellIs" dxfId="0" priority="45499" operator="equal">
      <formula>0</formula>
    </cfRule>
    <cfRule type="cellIs" dxfId="1" priority="45500" operator="equal">
      <formula>1</formula>
    </cfRule>
  </conditionalFormatting>
  <conditionalFormatting sqref="D20761:K20761">
    <cfRule type="cellIs" dxfId="0" priority="45501" operator="equal">
      <formula>0</formula>
    </cfRule>
    <cfRule type="cellIs" dxfId="1" priority="45502" operator="equal">
      <formula>1</formula>
    </cfRule>
  </conditionalFormatting>
  <conditionalFormatting sqref="D20762:K20762">
    <cfRule type="cellIs" dxfId="0" priority="45503" operator="equal">
      <formula>0</formula>
    </cfRule>
    <cfRule type="cellIs" dxfId="1" priority="45504" operator="equal">
      <formula>1</formula>
    </cfRule>
  </conditionalFormatting>
  <conditionalFormatting sqref="D20763:K20763">
    <cfRule type="cellIs" dxfId="0" priority="45505" operator="equal">
      <formula>0</formula>
    </cfRule>
    <cfRule type="cellIs" dxfId="1" priority="45506" operator="equal">
      <formula>1</formula>
    </cfRule>
  </conditionalFormatting>
  <conditionalFormatting sqref="D20764:K20764">
    <cfRule type="cellIs" dxfId="0" priority="45507" operator="equal">
      <formula>0</formula>
    </cfRule>
    <cfRule type="cellIs" dxfId="1" priority="45508" operator="equal">
      <formula>1</formula>
    </cfRule>
  </conditionalFormatting>
  <conditionalFormatting sqref="D20765:K20765">
    <cfRule type="cellIs" dxfId="0" priority="45509" operator="equal">
      <formula>0</formula>
    </cfRule>
    <cfRule type="cellIs" dxfId="1" priority="45510" operator="equal">
      <formula>1</formula>
    </cfRule>
  </conditionalFormatting>
  <conditionalFormatting sqref="D20766:K20766">
    <cfRule type="cellIs" dxfId="0" priority="45511" operator="equal">
      <formula>0</formula>
    </cfRule>
    <cfRule type="cellIs" dxfId="1" priority="45512" operator="equal">
      <formula>1</formula>
    </cfRule>
  </conditionalFormatting>
  <conditionalFormatting sqref="D20767:K20767">
    <cfRule type="cellIs" dxfId="0" priority="45513" operator="equal">
      <formula>0</formula>
    </cfRule>
    <cfRule type="cellIs" dxfId="1" priority="45514" operator="equal">
      <formula>1</formula>
    </cfRule>
  </conditionalFormatting>
  <conditionalFormatting sqref="D20768:K20768">
    <cfRule type="cellIs" dxfId="0" priority="45515" operator="equal">
      <formula>0</formula>
    </cfRule>
    <cfRule type="cellIs" dxfId="1" priority="45516" operator="equal">
      <formula>1</formula>
    </cfRule>
  </conditionalFormatting>
  <conditionalFormatting sqref="D20769:K20769">
    <cfRule type="cellIs" dxfId="0" priority="45517" operator="equal">
      <formula>0</formula>
    </cfRule>
    <cfRule type="cellIs" dxfId="1" priority="45518" operator="equal">
      <formula>1</formula>
    </cfRule>
  </conditionalFormatting>
  <conditionalFormatting sqref="D2076:K2076">
    <cfRule type="cellIs" dxfId="0" priority="4371" operator="equal">
      <formula>0</formula>
    </cfRule>
    <cfRule type="cellIs" dxfId="1" priority="4372" operator="equal">
      <formula>1</formula>
    </cfRule>
  </conditionalFormatting>
  <conditionalFormatting sqref="D20770:K20770">
    <cfRule type="cellIs" dxfId="0" priority="45519" operator="equal">
      <formula>0</formula>
    </cfRule>
    <cfRule type="cellIs" dxfId="1" priority="45520" operator="equal">
      <formula>1</formula>
    </cfRule>
  </conditionalFormatting>
  <conditionalFormatting sqref="D20771:K20771">
    <cfRule type="cellIs" dxfId="0" priority="45521" operator="equal">
      <formula>0</formula>
    </cfRule>
    <cfRule type="cellIs" dxfId="1" priority="45522" operator="equal">
      <formula>1</formula>
    </cfRule>
  </conditionalFormatting>
  <conditionalFormatting sqref="D20772:K20772">
    <cfRule type="cellIs" dxfId="0" priority="45523" operator="equal">
      <formula>0</formula>
    </cfRule>
    <cfRule type="cellIs" dxfId="1" priority="45524" operator="equal">
      <formula>1</formula>
    </cfRule>
  </conditionalFormatting>
  <conditionalFormatting sqref="D20773:K20773">
    <cfRule type="cellIs" dxfId="0" priority="45525" operator="equal">
      <formula>0</formula>
    </cfRule>
    <cfRule type="cellIs" dxfId="1" priority="45526" operator="equal">
      <formula>1</formula>
    </cfRule>
  </conditionalFormatting>
  <conditionalFormatting sqref="D20774:K20774">
    <cfRule type="cellIs" dxfId="0" priority="45527" operator="equal">
      <formula>0</formula>
    </cfRule>
    <cfRule type="cellIs" dxfId="1" priority="45528" operator="equal">
      <formula>1</formula>
    </cfRule>
  </conditionalFormatting>
  <conditionalFormatting sqref="D20775">
    <cfRule type="colorScale" priority="45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778:K20778">
    <cfRule type="cellIs" dxfId="0" priority="45537" operator="equal">
      <formula>0</formula>
    </cfRule>
    <cfRule type="cellIs" dxfId="1" priority="45538" operator="equal">
      <formula>1</formula>
    </cfRule>
  </conditionalFormatting>
  <conditionalFormatting sqref="D20779">
    <cfRule type="colorScale" priority="45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77:K2077">
    <cfRule type="cellIs" dxfId="0" priority="4373" operator="equal">
      <formula>0</formula>
    </cfRule>
    <cfRule type="cellIs" dxfId="1" priority="4374" operator="equal">
      <formula>1</formula>
    </cfRule>
  </conditionalFormatting>
  <conditionalFormatting sqref="D20782:K20782">
    <cfRule type="cellIs" dxfId="0" priority="45547" operator="equal">
      <formula>0</formula>
    </cfRule>
    <cfRule type="cellIs" dxfId="1" priority="45548" operator="equal">
      <formula>1</formula>
    </cfRule>
  </conditionalFormatting>
  <conditionalFormatting sqref="D20783:K20783">
    <cfRule type="cellIs" dxfId="0" priority="45549" operator="equal">
      <formula>0</formula>
    </cfRule>
    <cfRule type="cellIs" dxfId="1" priority="45550" operator="equal">
      <formula>1</formula>
    </cfRule>
  </conditionalFormatting>
  <conditionalFormatting sqref="D20784:K20784">
    <cfRule type="cellIs" dxfId="0" priority="45551" operator="equal">
      <formula>0</formula>
    </cfRule>
    <cfRule type="cellIs" dxfId="1" priority="45552" operator="equal">
      <formula>1</formula>
    </cfRule>
  </conditionalFormatting>
  <conditionalFormatting sqref="D20785:K20785">
    <cfRule type="cellIs" dxfId="0" priority="45553" operator="equal">
      <formula>0</formula>
    </cfRule>
    <cfRule type="cellIs" dxfId="1" priority="45554" operator="equal">
      <formula>1</formula>
    </cfRule>
  </conditionalFormatting>
  <conditionalFormatting sqref="D20786:K20786">
    <cfRule type="cellIs" dxfId="0" priority="45555" operator="equal">
      <formula>0</formula>
    </cfRule>
    <cfRule type="cellIs" dxfId="1" priority="45556" operator="equal">
      <formula>1</formula>
    </cfRule>
  </conditionalFormatting>
  <conditionalFormatting sqref="D20787:K20787">
    <cfRule type="cellIs" dxfId="0" priority="45557" operator="equal">
      <formula>0</formula>
    </cfRule>
    <cfRule type="cellIs" dxfId="1" priority="45558" operator="equal">
      <formula>1</formula>
    </cfRule>
  </conditionalFormatting>
  <conditionalFormatting sqref="D20788:K20788">
    <cfRule type="cellIs" dxfId="0" priority="45559" operator="equal">
      <formula>0</formula>
    </cfRule>
    <cfRule type="cellIs" dxfId="1" priority="45560" operator="equal">
      <formula>1</formula>
    </cfRule>
  </conditionalFormatting>
  <conditionalFormatting sqref="D20789:K20789">
    <cfRule type="cellIs" dxfId="0" priority="45561" operator="equal">
      <formula>0</formula>
    </cfRule>
    <cfRule type="cellIs" dxfId="1" priority="45562" operator="equal">
      <formula>1</formula>
    </cfRule>
  </conditionalFormatting>
  <conditionalFormatting sqref="D2078:K2078">
    <cfRule type="cellIs" dxfId="0" priority="4375" operator="equal">
      <formula>0</formula>
    </cfRule>
    <cfRule type="cellIs" dxfId="1" priority="4376" operator="equal">
      <formula>1</formula>
    </cfRule>
  </conditionalFormatting>
  <conditionalFormatting sqref="D20790:K20790">
    <cfRule type="cellIs" dxfId="0" priority="45563" operator="equal">
      <formula>0</formula>
    </cfRule>
    <cfRule type="cellIs" dxfId="1" priority="45564" operator="equal">
      <formula>1</formula>
    </cfRule>
  </conditionalFormatting>
  <conditionalFormatting sqref="D20791:K20791">
    <cfRule type="cellIs" dxfId="0" priority="45565" operator="equal">
      <formula>0</formula>
    </cfRule>
    <cfRule type="cellIs" dxfId="1" priority="45566" operator="equal">
      <formula>1</formula>
    </cfRule>
  </conditionalFormatting>
  <conditionalFormatting sqref="D20792:K20792">
    <cfRule type="cellIs" dxfId="0" priority="45567" operator="equal">
      <formula>0</formula>
    </cfRule>
    <cfRule type="cellIs" dxfId="1" priority="45568" operator="equal">
      <formula>1</formula>
    </cfRule>
  </conditionalFormatting>
  <conditionalFormatting sqref="D20793:K20793">
    <cfRule type="cellIs" dxfId="0" priority="45569" operator="equal">
      <formula>0</formula>
    </cfRule>
    <cfRule type="cellIs" dxfId="1" priority="45570" operator="equal">
      <formula>1</formula>
    </cfRule>
  </conditionalFormatting>
  <conditionalFormatting sqref="D20794:K20794">
    <cfRule type="cellIs" dxfId="0" priority="45571" operator="equal">
      <formula>0</formula>
    </cfRule>
    <cfRule type="cellIs" dxfId="1" priority="45572" operator="equal">
      <formula>1</formula>
    </cfRule>
  </conditionalFormatting>
  <conditionalFormatting sqref="D20795:K20795">
    <cfRule type="cellIs" dxfId="0" priority="45573" operator="equal">
      <formula>0</formula>
    </cfRule>
    <cfRule type="cellIs" dxfId="1" priority="45574" operator="equal">
      <formula>1</formula>
    </cfRule>
  </conditionalFormatting>
  <conditionalFormatting sqref="D20796:K20796">
    <cfRule type="cellIs" dxfId="0" priority="45575" operator="equal">
      <formula>0</formula>
    </cfRule>
    <cfRule type="cellIs" dxfId="1" priority="45576" operator="equal">
      <formula>1</formula>
    </cfRule>
  </conditionalFormatting>
  <conditionalFormatting sqref="D20797:K20797">
    <cfRule type="cellIs" dxfId="0" priority="45577" operator="equal">
      <formula>0</formula>
    </cfRule>
    <cfRule type="cellIs" dxfId="1" priority="45578" operator="equal">
      <formula>1</formula>
    </cfRule>
  </conditionalFormatting>
  <conditionalFormatting sqref="D20798:K20798">
    <cfRule type="cellIs" dxfId="0" priority="45579" operator="equal">
      <formula>0</formula>
    </cfRule>
    <cfRule type="cellIs" dxfId="1" priority="45580" operator="equal">
      <formula>1</formula>
    </cfRule>
  </conditionalFormatting>
  <conditionalFormatting sqref="D20799:K20799">
    <cfRule type="cellIs" dxfId="0" priority="45581" operator="equal">
      <formula>0</formula>
    </cfRule>
    <cfRule type="cellIs" dxfId="1" priority="45582" operator="equal">
      <formula>1</formula>
    </cfRule>
  </conditionalFormatting>
  <conditionalFormatting sqref="D2079:K2079">
    <cfRule type="cellIs" dxfId="0" priority="4377" operator="equal">
      <formula>0</formula>
    </cfRule>
    <cfRule type="cellIs" dxfId="1" priority="4378" operator="equal">
      <formula>1</formula>
    </cfRule>
  </conditionalFormatting>
  <conditionalFormatting sqref="D20800:K20800">
    <cfRule type="cellIs" dxfId="0" priority="45583" operator="equal">
      <formula>0</formula>
    </cfRule>
    <cfRule type="cellIs" dxfId="1" priority="45584" operator="equal">
      <formula>1</formula>
    </cfRule>
  </conditionalFormatting>
  <conditionalFormatting sqref="D20801:K20801">
    <cfRule type="cellIs" dxfId="0" priority="45585" operator="equal">
      <formula>0</formula>
    </cfRule>
    <cfRule type="cellIs" dxfId="1" priority="45586" operator="equal">
      <formula>1</formula>
    </cfRule>
  </conditionalFormatting>
  <conditionalFormatting sqref="D20802:K20802">
    <cfRule type="cellIs" dxfId="0" priority="45587" operator="equal">
      <formula>0</formula>
    </cfRule>
    <cfRule type="cellIs" dxfId="1" priority="45588" operator="equal">
      <formula>1</formula>
    </cfRule>
  </conditionalFormatting>
  <conditionalFormatting sqref="D20803">
    <cfRule type="colorScale" priority="45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06">
    <cfRule type="colorScale" priority="45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09:K20809">
    <cfRule type="cellIs" dxfId="0" priority="45605" operator="equal">
      <formula>0</formula>
    </cfRule>
    <cfRule type="cellIs" dxfId="1" priority="45606" operator="equal">
      <formula>1</formula>
    </cfRule>
  </conditionalFormatting>
  <conditionalFormatting sqref="D2080:K2080">
    <cfRule type="cellIs" dxfId="0" priority="4379" operator="equal">
      <formula>0</formula>
    </cfRule>
    <cfRule type="cellIs" dxfId="1" priority="4380" operator="equal">
      <formula>1</formula>
    </cfRule>
  </conditionalFormatting>
  <conditionalFormatting sqref="D20810:K20810">
    <cfRule type="cellIs" dxfId="0" priority="45607" operator="equal">
      <formula>0</formula>
    </cfRule>
    <cfRule type="cellIs" dxfId="1" priority="45608" operator="equal">
      <formula>1</formula>
    </cfRule>
  </conditionalFormatting>
  <conditionalFormatting sqref="D20811">
    <cfRule type="colorScale" priority="45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14">
    <cfRule type="colorScale" priority="45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17:K20817">
    <cfRule type="cellIs" dxfId="0" priority="45625" operator="equal">
      <formula>0</formula>
    </cfRule>
    <cfRule type="cellIs" dxfId="1" priority="45626" operator="equal">
      <formula>1</formula>
    </cfRule>
  </conditionalFormatting>
  <conditionalFormatting sqref="D20818:K20818">
    <cfRule type="cellIs" dxfId="0" priority="45627" operator="equal">
      <formula>0</formula>
    </cfRule>
    <cfRule type="cellIs" dxfId="1" priority="45628" operator="equal">
      <formula>1</formula>
    </cfRule>
  </conditionalFormatting>
  <conditionalFormatting sqref="D20819:K20819">
    <cfRule type="cellIs" dxfId="0" priority="45629" operator="equal">
      <formula>0</formula>
    </cfRule>
    <cfRule type="cellIs" dxfId="1" priority="45630" operator="equal">
      <formula>1</formula>
    </cfRule>
  </conditionalFormatting>
  <conditionalFormatting sqref="D2081:K2081">
    <cfRule type="cellIs" dxfId="0" priority="4381" operator="equal">
      <formula>0</formula>
    </cfRule>
    <cfRule type="cellIs" dxfId="1" priority="4382" operator="equal">
      <formula>1</formula>
    </cfRule>
  </conditionalFormatting>
  <conditionalFormatting sqref="D20820:K20820">
    <cfRule type="cellIs" dxfId="0" priority="45631" operator="equal">
      <formula>0</formula>
    </cfRule>
    <cfRule type="cellIs" dxfId="1" priority="45632" operator="equal">
      <formula>1</formula>
    </cfRule>
  </conditionalFormatting>
  <conditionalFormatting sqref="D20821:K20821">
    <cfRule type="cellIs" dxfId="0" priority="45633" operator="equal">
      <formula>0</formula>
    </cfRule>
    <cfRule type="cellIs" dxfId="1" priority="45634" operator="equal">
      <formula>1</formula>
    </cfRule>
  </conditionalFormatting>
  <conditionalFormatting sqref="D20822:K20822">
    <cfRule type="cellIs" dxfId="0" priority="45635" operator="equal">
      <formula>0</formula>
    </cfRule>
    <cfRule type="cellIs" dxfId="1" priority="45636" operator="equal">
      <formula>1</formula>
    </cfRule>
  </conditionalFormatting>
  <conditionalFormatting sqref="D20823:K20823">
    <cfRule type="cellIs" dxfId="0" priority="45637" operator="equal">
      <formula>0</formula>
    </cfRule>
    <cfRule type="cellIs" dxfId="1" priority="45638" operator="equal">
      <formula>1</formula>
    </cfRule>
  </conditionalFormatting>
  <conditionalFormatting sqref="D20824:K20824">
    <cfRule type="cellIs" dxfId="0" priority="45639" operator="equal">
      <formula>0</formula>
    </cfRule>
    <cfRule type="cellIs" dxfId="1" priority="45640" operator="equal">
      <formula>1</formula>
    </cfRule>
  </conditionalFormatting>
  <conditionalFormatting sqref="D20825:K20825">
    <cfRule type="cellIs" dxfId="0" priority="45641" operator="equal">
      <formula>0</formula>
    </cfRule>
    <cfRule type="cellIs" dxfId="1" priority="45642" operator="equal">
      <formula>1</formula>
    </cfRule>
  </conditionalFormatting>
  <conditionalFormatting sqref="D20826">
    <cfRule type="colorScale" priority="45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29">
    <cfRule type="colorScale" priority="45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2:K2082">
    <cfRule type="cellIs" dxfId="0" priority="4383" operator="equal">
      <formula>0</formula>
    </cfRule>
    <cfRule type="cellIs" dxfId="1" priority="4384" operator="equal">
      <formula>1</formula>
    </cfRule>
  </conditionalFormatting>
  <conditionalFormatting sqref="D20832:K20832">
    <cfRule type="cellIs" dxfId="0" priority="45659" operator="equal">
      <formula>0</formula>
    </cfRule>
    <cfRule type="cellIs" dxfId="1" priority="45660" operator="equal">
      <formula>1</formula>
    </cfRule>
  </conditionalFormatting>
  <conditionalFormatting sqref="D20833:K20833">
    <cfRule type="cellIs" dxfId="0" priority="45661" operator="equal">
      <formula>0</formula>
    </cfRule>
    <cfRule type="cellIs" dxfId="1" priority="45662" operator="equal">
      <formula>1</formula>
    </cfRule>
  </conditionalFormatting>
  <conditionalFormatting sqref="D20834:K20834">
    <cfRule type="cellIs" dxfId="0" priority="45663" operator="equal">
      <formula>0</formula>
    </cfRule>
    <cfRule type="cellIs" dxfId="1" priority="45664" operator="equal">
      <formula>1</formula>
    </cfRule>
  </conditionalFormatting>
  <conditionalFormatting sqref="D20835:K20835">
    <cfRule type="cellIs" dxfId="0" priority="45665" operator="equal">
      <formula>0</formula>
    </cfRule>
    <cfRule type="cellIs" dxfId="1" priority="45666" operator="equal">
      <formula>1</formula>
    </cfRule>
  </conditionalFormatting>
  <conditionalFormatting sqref="D20836:K20836">
    <cfRule type="cellIs" dxfId="0" priority="45667" operator="equal">
      <formula>0</formula>
    </cfRule>
    <cfRule type="cellIs" dxfId="1" priority="45668" operator="equal">
      <formula>1</formula>
    </cfRule>
  </conditionalFormatting>
  <conditionalFormatting sqref="D20837:K20837">
    <cfRule type="cellIs" dxfId="0" priority="45669" operator="equal">
      <formula>0</formula>
    </cfRule>
    <cfRule type="cellIs" dxfId="1" priority="45670" operator="equal">
      <formula>1</formula>
    </cfRule>
  </conditionalFormatting>
  <conditionalFormatting sqref="D20838">
    <cfRule type="colorScale" priority="45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3:K2083">
    <cfRule type="cellIs" dxfId="0" priority="4385" operator="equal">
      <formula>0</formula>
    </cfRule>
    <cfRule type="cellIs" dxfId="1" priority="4386" operator="equal">
      <formula>1</formula>
    </cfRule>
  </conditionalFormatting>
  <conditionalFormatting sqref="D20841">
    <cfRule type="colorScale" priority="45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44:K20844">
    <cfRule type="cellIs" dxfId="0" priority="45687" operator="equal">
      <formula>0</formula>
    </cfRule>
    <cfRule type="cellIs" dxfId="1" priority="45688" operator="equal">
      <formula>1</formula>
    </cfRule>
  </conditionalFormatting>
  <conditionalFormatting sqref="D20845:K20845">
    <cfRule type="cellIs" dxfId="0" priority="45689" operator="equal">
      <formula>0</formula>
    </cfRule>
    <cfRule type="cellIs" dxfId="1" priority="45690" operator="equal">
      <formula>1</formula>
    </cfRule>
  </conditionalFormatting>
  <conditionalFormatting sqref="D20846:K20846">
    <cfRule type="cellIs" dxfId="0" priority="45691" operator="equal">
      <formula>0</formula>
    </cfRule>
    <cfRule type="cellIs" dxfId="1" priority="45692" operator="equal">
      <formula>1</formula>
    </cfRule>
  </conditionalFormatting>
  <conditionalFormatting sqref="D20847">
    <cfRule type="colorScale" priority="45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4:K2084">
    <cfRule type="cellIs" dxfId="0" priority="4387" operator="equal">
      <formula>0</formula>
    </cfRule>
    <cfRule type="cellIs" dxfId="1" priority="4388" operator="equal">
      <formula>1</formula>
    </cfRule>
  </conditionalFormatting>
  <conditionalFormatting sqref="D20850">
    <cfRule type="colorScale" priority="45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53:K20853">
    <cfRule type="cellIs" dxfId="0" priority="45709" operator="equal">
      <formula>0</formula>
    </cfRule>
    <cfRule type="cellIs" dxfId="1" priority="45710" operator="equal">
      <formula>1</formula>
    </cfRule>
  </conditionalFormatting>
  <conditionalFormatting sqref="D20854:K20854">
    <cfRule type="cellIs" dxfId="0" priority="45711" operator="equal">
      <formula>0</formula>
    </cfRule>
    <cfRule type="cellIs" dxfId="1" priority="45712" operator="equal">
      <formula>1</formula>
    </cfRule>
  </conditionalFormatting>
  <conditionalFormatting sqref="D20855:K20855">
    <cfRule type="cellIs" dxfId="0" priority="45713" operator="equal">
      <formula>0</formula>
    </cfRule>
    <cfRule type="cellIs" dxfId="1" priority="45714" operator="equal">
      <formula>1</formula>
    </cfRule>
  </conditionalFormatting>
  <conditionalFormatting sqref="D20856:K20856">
    <cfRule type="cellIs" dxfId="0" priority="45715" operator="equal">
      <formula>0</formula>
    </cfRule>
    <cfRule type="cellIs" dxfId="1" priority="45716" operator="equal">
      <formula>1</formula>
    </cfRule>
  </conditionalFormatting>
  <conditionalFormatting sqref="D20857">
    <cfRule type="colorScale" priority="45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5:K2085">
    <cfRule type="cellIs" dxfId="0" priority="4389" operator="equal">
      <formula>0</formula>
    </cfRule>
    <cfRule type="cellIs" dxfId="1" priority="4390" operator="equal">
      <formula>1</formula>
    </cfRule>
  </conditionalFormatting>
  <conditionalFormatting sqref="D20860">
    <cfRule type="colorScale" priority="45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63:K20863">
    <cfRule type="cellIs" dxfId="0" priority="45733" operator="equal">
      <formula>0</formula>
    </cfRule>
    <cfRule type="cellIs" dxfId="1" priority="45734" operator="equal">
      <formula>1</formula>
    </cfRule>
  </conditionalFormatting>
  <conditionalFormatting sqref="D20864">
    <cfRule type="colorScale" priority="45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67">
    <cfRule type="colorScale" priority="45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6:K2086">
    <cfRule type="cellIs" dxfId="0" priority="4391" operator="equal">
      <formula>0</formula>
    </cfRule>
    <cfRule type="cellIs" dxfId="1" priority="4392" operator="equal">
      <formula>1</formula>
    </cfRule>
  </conditionalFormatting>
  <conditionalFormatting sqref="D20870:K20870">
    <cfRule type="cellIs" dxfId="0" priority="45751" operator="equal">
      <formula>0</formula>
    </cfRule>
    <cfRule type="cellIs" dxfId="1" priority="45752" operator="equal">
      <formula>1</formula>
    </cfRule>
  </conditionalFormatting>
  <conditionalFormatting sqref="D20871:K20871">
    <cfRule type="cellIs" dxfId="0" priority="45753" operator="equal">
      <formula>0</formula>
    </cfRule>
    <cfRule type="cellIs" dxfId="1" priority="45754" operator="equal">
      <formula>1</formula>
    </cfRule>
  </conditionalFormatting>
  <conditionalFormatting sqref="D20872:K20872">
    <cfRule type="cellIs" dxfId="0" priority="45755" operator="equal">
      <formula>0</formula>
    </cfRule>
    <cfRule type="cellIs" dxfId="1" priority="45756" operator="equal">
      <formula>1</formula>
    </cfRule>
  </conditionalFormatting>
  <conditionalFormatting sqref="D20873:K20873">
    <cfRule type="cellIs" dxfId="0" priority="45757" operator="equal">
      <formula>0</formula>
    </cfRule>
    <cfRule type="cellIs" dxfId="1" priority="45758" operator="equal">
      <formula>1</formula>
    </cfRule>
  </conditionalFormatting>
  <conditionalFormatting sqref="D20874:K20874">
    <cfRule type="cellIs" dxfId="0" priority="45759" operator="equal">
      <formula>0</formula>
    </cfRule>
    <cfRule type="cellIs" dxfId="1" priority="45760" operator="equal">
      <formula>1</formula>
    </cfRule>
  </conditionalFormatting>
  <conditionalFormatting sqref="D20875:K20875">
    <cfRule type="cellIs" dxfId="0" priority="45761" operator="equal">
      <formula>0</formula>
    </cfRule>
    <cfRule type="cellIs" dxfId="1" priority="45762" operator="equal">
      <formula>1</formula>
    </cfRule>
  </conditionalFormatting>
  <conditionalFormatting sqref="D20876">
    <cfRule type="colorScale" priority="45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79:K20879">
    <cfRule type="cellIs" dxfId="0" priority="45771" operator="equal">
      <formula>0</formula>
    </cfRule>
    <cfRule type="cellIs" dxfId="1" priority="45772" operator="equal">
      <formula>1</formula>
    </cfRule>
  </conditionalFormatting>
  <conditionalFormatting sqref="D2087:K2087">
    <cfRule type="cellIs" dxfId="0" priority="4393" operator="equal">
      <formula>0</formula>
    </cfRule>
    <cfRule type="cellIs" dxfId="1" priority="4394" operator="equal">
      <formula>1</formula>
    </cfRule>
  </conditionalFormatting>
  <conditionalFormatting sqref="D20880">
    <cfRule type="colorScale" priority="45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83">
    <cfRule type="colorScale" priority="45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86:K20886">
    <cfRule type="cellIs" dxfId="0" priority="45789" operator="equal">
      <formula>0</formula>
    </cfRule>
    <cfRule type="cellIs" dxfId="1" priority="45790" operator="equal">
      <formula>1</formula>
    </cfRule>
  </conditionalFormatting>
  <conditionalFormatting sqref="D20887:K20887">
    <cfRule type="cellIs" dxfId="0" priority="45791" operator="equal">
      <formula>0</formula>
    </cfRule>
    <cfRule type="cellIs" dxfId="1" priority="45792" operator="equal">
      <formula>1</formula>
    </cfRule>
  </conditionalFormatting>
  <conditionalFormatting sqref="D20888:K20888">
    <cfRule type="cellIs" dxfId="0" priority="45793" operator="equal">
      <formula>0</formula>
    </cfRule>
    <cfRule type="cellIs" dxfId="1" priority="45794" operator="equal">
      <formula>1</formula>
    </cfRule>
  </conditionalFormatting>
  <conditionalFormatting sqref="D20889:K20889">
    <cfRule type="cellIs" dxfId="0" priority="45795" operator="equal">
      <formula>0</formula>
    </cfRule>
    <cfRule type="cellIs" dxfId="1" priority="45796" operator="equal">
      <formula>1</formula>
    </cfRule>
  </conditionalFormatting>
  <conditionalFormatting sqref="D2088:K2088">
    <cfRule type="cellIs" dxfId="0" priority="4395" operator="equal">
      <formula>0</formula>
    </cfRule>
    <cfRule type="cellIs" dxfId="1" priority="4396" operator="equal">
      <formula>1</formula>
    </cfRule>
  </conditionalFormatting>
  <conditionalFormatting sqref="D20890:K20890">
    <cfRule type="cellIs" dxfId="0" priority="45797" operator="equal">
      <formula>0</formula>
    </cfRule>
    <cfRule type="cellIs" dxfId="1" priority="45798" operator="equal">
      <formula>1</formula>
    </cfRule>
  </conditionalFormatting>
  <conditionalFormatting sqref="D20891">
    <cfRule type="colorScale" priority="45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94">
    <cfRule type="colorScale" priority="45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97:K20897">
    <cfRule type="cellIs" dxfId="0" priority="45815" operator="equal">
      <formula>0</formula>
    </cfRule>
    <cfRule type="cellIs" dxfId="1" priority="45816" operator="equal">
      <formula>1</formula>
    </cfRule>
  </conditionalFormatting>
  <conditionalFormatting sqref="D20898">
    <cfRule type="colorScale" priority="45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89:K2089">
    <cfRule type="cellIs" dxfId="0" priority="4397" operator="equal">
      <formula>0</formula>
    </cfRule>
    <cfRule type="cellIs" dxfId="1" priority="4398" operator="equal">
      <formula>1</formula>
    </cfRule>
  </conditionalFormatting>
  <conditionalFormatting sqref="D2090">
    <cfRule type="colorScale" priority="4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01">
    <cfRule type="colorScale" priority="45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04:K20904">
    <cfRule type="cellIs" dxfId="0" priority="45833" operator="equal">
      <formula>0</formula>
    </cfRule>
    <cfRule type="cellIs" dxfId="1" priority="45834" operator="equal">
      <formula>1</formula>
    </cfRule>
  </conditionalFormatting>
  <conditionalFormatting sqref="D20905:K20905">
    <cfRule type="cellIs" dxfId="0" priority="45835" operator="equal">
      <formula>0</formula>
    </cfRule>
    <cfRule type="cellIs" dxfId="1" priority="45836" operator="equal">
      <formula>1</formula>
    </cfRule>
  </conditionalFormatting>
  <conditionalFormatting sqref="D20906:K20906">
    <cfRule type="cellIs" dxfId="0" priority="45837" operator="equal">
      <formula>0</formula>
    </cfRule>
    <cfRule type="cellIs" dxfId="1" priority="45838" operator="equal">
      <formula>1</formula>
    </cfRule>
  </conditionalFormatting>
  <conditionalFormatting sqref="D20907:K20907">
    <cfRule type="cellIs" dxfId="0" priority="45839" operator="equal">
      <formula>0</formula>
    </cfRule>
    <cfRule type="cellIs" dxfId="1" priority="45840" operator="equal">
      <formula>1</formula>
    </cfRule>
  </conditionalFormatting>
  <conditionalFormatting sqref="D20908:K20908">
    <cfRule type="cellIs" dxfId="0" priority="45841" operator="equal">
      <formula>0</formula>
    </cfRule>
    <cfRule type="cellIs" dxfId="1" priority="45842" operator="equal">
      <formula>1</formula>
    </cfRule>
  </conditionalFormatting>
  <conditionalFormatting sqref="D20909:K20909">
    <cfRule type="cellIs" dxfId="0" priority="45843" operator="equal">
      <formula>0</formula>
    </cfRule>
    <cfRule type="cellIs" dxfId="1" priority="45844" operator="equal">
      <formula>1</formula>
    </cfRule>
  </conditionalFormatting>
  <conditionalFormatting sqref="D20910:K20910">
    <cfRule type="cellIs" dxfId="0" priority="45845" operator="equal">
      <formula>0</formula>
    </cfRule>
    <cfRule type="cellIs" dxfId="1" priority="45846" operator="equal">
      <formula>1</formula>
    </cfRule>
  </conditionalFormatting>
  <conditionalFormatting sqref="D20911:K20911">
    <cfRule type="cellIs" dxfId="0" priority="45847" operator="equal">
      <formula>0</formula>
    </cfRule>
    <cfRule type="cellIs" dxfId="1" priority="45848" operator="equal">
      <formula>1</formula>
    </cfRule>
  </conditionalFormatting>
  <conditionalFormatting sqref="D20912">
    <cfRule type="colorScale" priority="45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15">
    <cfRule type="colorScale" priority="45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18:K20918">
    <cfRule type="cellIs" dxfId="0" priority="45865" operator="equal">
      <formula>0</formula>
    </cfRule>
    <cfRule type="cellIs" dxfId="1" priority="45866" operator="equal">
      <formula>1</formula>
    </cfRule>
  </conditionalFormatting>
  <conditionalFormatting sqref="D20919:K20919">
    <cfRule type="cellIs" dxfId="0" priority="45867" operator="equal">
      <formula>0</formula>
    </cfRule>
    <cfRule type="cellIs" dxfId="1" priority="45868" operator="equal">
      <formula>1</formula>
    </cfRule>
  </conditionalFormatting>
  <conditionalFormatting sqref="D20920:K20920">
    <cfRule type="cellIs" dxfId="0" priority="45869" operator="equal">
      <formula>0</formula>
    </cfRule>
    <cfRule type="cellIs" dxfId="1" priority="45870" operator="equal">
      <formula>1</formula>
    </cfRule>
  </conditionalFormatting>
  <conditionalFormatting sqref="D20921:K20921">
    <cfRule type="cellIs" dxfId="0" priority="45871" operator="equal">
      <formula>0</formula>
    </cfRule>
    <cfRule type="cellIs" dxfId="1" priority="45872" operator="equal">
      <formula>1</formula>
    </cfRule>
  </conditionalFormatting>
  <conditionalFormatting sqref="D20922">
    <cfRule type="colorScale" priority="45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25">
    <cfRule type="colorScale" priority="45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28:K20928">
    <cfRule type="cellIs" dxfId="0" priority="45889" operator="equal">
      <formula>0</formula>
    </cfRule>
    <cfRule type="cellIs" dxfId="1" priority="45890" operator="equal">
      <formula>1</formula>
    </cfRule>
  </conditionalFormatting>
  <conditionalFormatting sqref="D20929:K20929">
    <cfRule type="cellIs" dxfId="0" priority="45891" operator="equal">
      <formula>0</formula>
    </cfRule>
    <cfRule type="cellIs" dxfId="1" priority="45892" operator="equal">
      <formula>1</formula>
    </cfRule>
  </conditionalFormatting>
  <conditionalFormatting sqref="D20930:K20930">
    <cfRule type="cellIs" dxfId="0" priority="45893" operator="equal">
      <formula>0</formula>
    </cfRule>
    <cfRule type="cellIs" dxfId="1" priority="45894" operator="equal">
      <formula>1</formula>
    </cfRule>
  </conditionalFormatting>
  <conditionalFormatting sqref="D20931:K20931">
    <cfRule type="cellIs" dxfId="0" priority="45895" operator="equal">
      <formula>0</formula>
    </cfRule>
    <cfRule type="cellIs" dxfId="1" priority="45896" operator="equal">
      <formula>1</formula>
    </cfRule>
  </conditionalFormatting>
  <conditionalFormatting sqref="D20932:K20932">
    <cfRule type="cellIs" dxfId="0" priority="45897" operator="equal">
      <formula>0</formula>
    </cfRule>
    <cfRule type="cellIs" dxfId="1" priority="45898" operator="equal">
      <formula>1</formula>
    </cfRule>
  </conditionalFormatting>
  <conditionalFormatting sqref="D20933:K20933">
    <cfRule type="cellIs" dxfId="0" priority="45899" operator="equal">
      <formula>0</formula>
    </cfRule>
    <cfRule type="cellIs" dxfId="1" priority="45900" operator="equal">
      <formula>1</formula>
    </cfRule>
  </conditionalFormatting>
  <conditionalFormatting sqref="D20934:K20934">
    <cfRule type="cellIs" dxfId="0" priority="45901" operator="equal">
      <formula>0</formula>
    </cfRule>
    <cfRule type="cellIs" dxfId="1" priority="45902" operator="equal">
      <formula>1</formula>
    </cfRule>
  </conditionalFormatting>
  <conditionalFormatting sqref="D20935:K20935">
    <cfRule type="cellIs" dxfId="0" priority="45903" operator="equal">
      <formula>0</formula>
    </cfRule>
    <cfRule type="cellIs" dxfId="1" priority="45904" operator="equal">
      <formula>1</formula>
    </cfRule>
  </conditionalFormatting>
  <conditionalFormatting sqref="D20936:K20936">
    <cfRule type="cellIs" dxfId="0" priority="45905" operator="equal">
      <formula>0</formula>
    </cfRule>
    <cfRule type="cellIs" dxfId="1" priority="45906" operator="equal">
      <formula>1</formula>
    </cfRule>
  </conditionalFormatting>
  <conditionalFormatting sqref="D20937">
    <cfRule type="colorScale" priority="45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3:K2093">
    <cfRule type="cellIs" dxfId="0" priority="4407" operator="equal">
      <formula>0</formula>
    </cfRule>
    <cfRule type="cellIs" dxfId="1" priority="4408" operator="equal">
      <formula>1</formula>
    </cfRule>
  </conditionalFormatting>
  <conditionalFormatting sqref="D20940">
    <cfRule type="colorScale" priority="45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43:K20943">
    <cfRule type="cellIs" dxfId="0" priority="45923" operator="equal">
      <formula>0</formula>
    </cfRule>
    <cfRule type="cellIs" dxfId="1" priority="45924" operator="equal">
      <formula>1</formula>
    </cfRule>
  </conditionalFormatting>
  <conditionalFormatting sqref="D20944:K20944">
    <cfRule type="cellIs" dxfId="0" priority="45925" operator="equal">
      <formula>0</formula>
    </cfRule>
    <cfRule type="cellIs" dxfId="1" priority="45926" operator="equal">
      <formula>1</formula>
    </cfRule>
  </conditionalFormatting>
  <conditionalFormatting sqref="D20945:K20945">
    <cfRule type="cellIs" dxfId="0" priority="45927" operator="equal">
      <formula>0</formula>
    </cfRule>
    <cfRule type="cellIs" dxfId="1" priority="45928" operator="equal">
      <formula>1</formula>
    </cfRule>
  </conditionalFormatting>
  <conditionalFormatting sqref="D20946:K20946">
    <cfRule type="cellIs" dxfId="0" priority="45929" operator="equal">
      <formula>0</formula>
    </cfRule>
    <cfRule type="cellIs" dxfId="1" priority="45930" operator="equal">
      <formula>1</formula>
    </cfRule>
  </conditionalFormatting>
  <conditionalFormatting sqref="D20947:K20947">
    <cfRule type="cellIs" dxfId="0" priority="45931" operator="equal">
      <formula>0</formula>
    </cfRule>
    <cfRule type="cellIs" dxfId="1" priority="45932" operator="equal">
      <formula>1</formula>
    </cfRule>
  </conditionalFormatting>
  <conditionalFormatting sqref="D20948:K20948">
    <cfRule type="cellIs" dxfId="0" priority="45933" operator="equal">
      <formula>0</formula>
    </cfRule>
    <cfRule type="cellIs" dxfId="1" priority="45934" operator="equal">
      <formula>1</formula>
    </cfRule>
  </conditionalFormatting>
  <conditionalFormatting sqref="D20949:K20949">
    <cfRule type="cellIs" dxfId="0" priority="45935" operator="equal">
      <formula>0</formula>
    </cfRule>
    <cfRule type="cellIs" dxfId="1" priority="45936" operator="equal">
      <formula>1</formula>
    </cfRule>
  </conditionalFormatting>
  <conditionalFormatting sqref="D2094:K2094">
    <cfRule type="cellIs" dxfId="0" priority="4409" operator="equal">
      <formula>0</formula>
    </cfRule>
    <cfRule type="cellIs" dxfId="1" priority="4410" operator="equal">
      <formula>1</formula>
    </cfRule>
  </conditionalFormatting>
  <conditionalFormatting sqref="D20950">
    <cfRule type="colorScale" priority="45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53">
    <cfRule type="colorScale" priority="45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56:K20956">
    <cfRule type="cellIs" dxfId="0" priority="45953" operator="equal">
      <formula>0</formula>
    </cfRule>
    <cfRule type="cellIs" dxfId="1" priority="45954" operator="equal">
      <formula>1</formula>
    </cfRule>
  </conditionalFormatting>
  <conditionalFormatting sqref="D20957:K20957">
    <cfRule type="cellIs" dxfId="0" priority="45955" operator="equal">
      <formula>0</formula>
    </cfRule>
    <cfRule type="cellIs" dxfId="1" priority="45956" operator="equal">
      <formula>1</formula>
    </cfRule>
  </conditionalFormatting>
  <conditionalFormatting sqref="D20958:K20958">
    <cfRule type="cellIs" dxfId="0" priority="45957" operator="equal">
      <formula>0</formula>
    </cfRule>
    <cfRule type="cellIs" dxfId="1" priority="45958" operator="equal">
      <formula>1</formula>
    </cfRule>
  </conditionalFormatting>
  <conditionalFormatting sqref="D20959:K20959">
    <cfRule type="cellIs" dxfId="0" priority="45959" operator="equal">
      <formula>0</formula>
    </cfRule>
    <cfRule type="cellIs" dxfId="1" priority="45960" operator="equal">
      <formula>1</formula>
    </cfRule>
  </conditionalFormatting>
  <conditionalFormatting sqref="D2095:K2095">
    <cfRule type="cellIs" dxfId="0" priority="4411" operator="equal">
      <formula>0</formula>
    </cfRule>
    <cfRule type="cellIs" dxfId="1" priority="4412" operator="equal">
      <formula>1</formula>
    </cfRule>
  </conditionalFormatting>
  <conditionalFormatting sqref="D20960:K20960">
    <cfRule type="cellIs" dxfId="0" priority="45961" operator="equal">
      <formula>0</formula>
    </cfRule>
    <cfRule type="cellIs" dxfId="1" priority="45962" operator="equal">
      <formula>1</formula>
    </cfRule>
  </conditionalFormatting>
  <conditionalFormatting sqref="D20961:K20961">
    <cfRule type="cellIs" dxfId="0" priority="45963" operator="equal">
      <formula>0</formula>
    </cfRule>
    <cfRule type="cellIs" dxfId="1" priority="45964" operator="equal">
      <formula>1</formula>
    </cfRule>
  </conditionalFormatting>
  <conditionalFormatting sqref="D20962:K20962">
    <cfRule type="cellIs" dxfId="0" priority="45965" operator="equal">
      <formula>0</formula>
    </cfRule>
    <cfRule type="cellIs" dxfId="1" priority="45966" operator="equal">
      <formula>1</formula>
    </cfRule>
  </conditionalFormatting>
  <conditionalFormatting sqref="D20963:K20963">
    <cfRule type="cellIs" dxfId="0" priority="45967" operator="equal">
      <formula>0</formula>
    </cfRule>
    <cfRule type="cellIs" dxfId="1" priority="45968" operator="equal">
      <formula>1</formula>
    </cfRule>
  </conditionalFormatting>
  <conditionalFormatting sqref="D20964:K20964">
    <cfRule type="cellIs" dxfId="0" priority="45969" operator="equal">
      <formula>0</formula>
    </cfRule>
    <cfRule type="cellIs" dxfId="1" priority="45970" operator="equal">
      <formula>1</formula>
    </cfRule>
  </conditionalFormatting>
  <conditionalFormatting sqref="D20965:K20965">
    <cfRule type="cellIs" dxfId="0" priority="45971" operator="equal">
      <formula>0</formula>
    </cfRule>
    <cfRule type="cellIs" dxfId="1" priority="45972" operator="equal">
      <formula>1</formula>
    </cfRule>
  </conditionalFormatting>
  <conditionalFormatting sqref="D20966">
    <cfRule type="colorScale" priority="46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69">
    <cfRule type="colorScale" priority="45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6:K2096">
    <cfRule type="cellIs" dxfId="0" priority="4413" operator="equal">
      <formula>0</formula>
    </cfRule>
    <cfRule type="cellIs" dxfId="1" priority="4414" operator="equal">
      <formula>1</formula>
    </cfRule>
  </conditionalFormatting>
  <conditionalFormatting sqref="D20972:K20972">
    <cfRule type="cellIs" dxfId="0" priority="45989" operator="equal">
      <formula>0</formula>
    </cfRule>
    <cfRule type="cellIs" dxfId="1" priority="45990" operator="equal">
      <formula>1</formula>
    </cfRule>
  </conditionalFormatting>
  <conditionalFormatting sqref="D20973:K20973">
    <cfRule type="cellIs" dxfId="0" priority="45991" operator="equal">
      <formula>0</formula>
    </cfRule>
    <cfRule type="cellIs" dxfId="1" priority="45992" operator="equal">
      <formula>1</formula>
    </cfRule>
  </conditionalFormatting>
  <conditionalFormatting sqref="D20974">
    <cfRule type="colorScale" priority="46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77">
    <cfRule type="colorScale" priority="46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7:K2097">
    <cfRule type="cellIs" dxfId="0" priority="4415" operator="equal">
      <formula>0</formula>
    </cfRule>
    <cfRule type="cellIs" dxfId="1" priority="4416" operator="equal">
      <formula>1</formula>
    </cfRule>
  </conditionalFormatting>
  <conditionalFormatting sqref="D20980:K20980">
    <cfRule type="cellIs" dxfId="0" priority="46009" operator="equal">
      <formula>0</formula>
    </cfRule>
    <cfRule type="cellIs" dxfId="1" priority="46010" operator="equal">
      <formula>1</formula>
    </cfRule>
  </conditionalFormatting>
  <conditionalFormatting sqref="D20981:K20981">
    <cfRule type="cellIs" dxfId="0" priority="46011" operator="equal">
      <formula>0</formula>
    </cfRule>
    <cfRule type="cellIs" dxfId="1" priority="46012" operator="equal">
      <formula>1</formula>
    </cfRule>
  </conditionalFormatting>
  <conditionalFormatting sqref="D20982">
    <cfRule type="colorScale" priority="46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85:K20985">
    <cfRule type="cellIs" dxfId="0" priority="46021" operator="equal">
      <formula>0</formula>
    </cfRule>
    <cfRule type="cellIs" dxfId="1" priority="46022" operator="equal">
      <formula>1</formula>
    </cfRule>
  </conditionalFormatting>
  <conditionalFormatting sqref="D20986">
    <cfRule type="colorScale" priority="46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89">
    <cfRule type="colorScale" priority="46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8:K2098">
    <cfRule type="cellIs" dxfId="0" priority="4417" operator="equal">
      <formula>0</formula>
    </cfRule>
    <cfRule type="cellIs" dxfId="1" priority="4418" operator="equal">
      <formula>1</formula>
    </cfRule>
  </conditionalFormatting>
  <conditionalFormatting sqref="D20992:K20992">
    <cfRule type="cellIs" dxfId="0" priority="46039" operator="equal">
      <formula>0</formula>
    </cfRule>
    <cfRule type="cellIs" dxfId="1" priority="46040" operator="equal">
      <formula>1</formula>
    </cfRule>
  </conditionalFormatting>
  <conditionalFormatting sqref="D20993:K20993">
    <cfRule type="cellIs" dxfId="0" priority="46041" operator="equal">
      <formula>0</formula>
    </cfRule>
    <cfRule type="cellIs" dxfId="1" priority="46042" operator="equal">
      <formula>1</formula>
    </cfRule>
  </conditionalFormatting>
  <conditionalFormatting sqref="D20994:K20994">
    <cfRule type="cellIs" dxfId="0" priority="46043" operator="equal">
      <formula>0</formula>
    </cfRule>
    <cfRule type="cellIs" dxfId="1" priority="46044" operator="equal">
      <formula>1</formula>
    </cfRule>
  </conditionalFormatting>
  <conditionalFormatting sqref="D20995:K20995">
    <cfRule type="cellIs" dxfId="0" priority="46045" operator="equal">
      <formula>0</formula>
    </cfRule>
    <cfRule type="cellIs" dxfId="1" priority="46046" operator="equal">
      <formula>1</formula>
    </cfRule>
  </conditionalFormatting>
  <conditionalFormatting sqref="D20996:K20996">
    <cfRule type="cellIs" dxfId="0" priority="46047" operator="equal">
      <formula>0</formula>
    </cfRule>
    <cfRule type="cellIs" dxfId="1" priority="46048" operator="equal">
      <formula>1</formula>
    </cfRule>
  </conditionalFormatting>
  <conditionalFormatting sqref="D20997:K20997">
    <cfRule type="cellIs" dxfId="0" priority="46049" operator="equal">
      <formula>0</formula>
    </cfRule>
    <cfRule type="cellIs" dxfId="1" priority="46050" operator="equal">
      <formula>1</formula>
    </cfRule>
  </conditionalFormatting>
  <conditionalFormatting sqref="D20998:K20998">
    <cfRule type="cellIs" dxfId="0" priority="46051" operator="equal">
      <formula>0</formula>
    </cfRule>
    <cfRule type="cellIs" dxfId="1" priority="46052" operator="equal">
      <formula>1</formula>
    </cfRule>
  </conditionalFormatting>
  <conditionalFormatting sqref="D20999:K20999">
    <cfRule type="cellIs" dxfId="0" priority="46053" operator="equal">
      <formula>0</formula>
    </cfRule>
    <cfRule type="cellIs" dxfId="1" priority="46054" operator="equal">
      <formula>1</formula>
    </cfRule>
  </conditionalFormatting>
  <conditionalFormatting sqref="D2099:K2099">
    <cfRule type="cellIs" dxfId="0" priority="4419" operator="equal">
      <formula>0</formula>
    </cfRule>
    <cfRule type="cellIs" dxfId="1" priority="4420" operator="equal">
      <formula>1</formula>
    </cfRule>
  </conditionalFormatting>
  <conditionalFormatting sqref="D20:K20">
    <cfRule type="cellIs" dxfId="0" priority="13" operator="equal">
      <formula>0</formula>
    </cfRule>
    <cfRule type="cellIs" dxfId="1" priority="14" operator="equal">
      <formula>1</formula>
    </cfRule>
  </conditionalFormatting>
  <conditionalFormatting sqref="D210">
    <cfRule type="colorScale" priority="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00:K21000">
    <cfRule type="cellIs" dxfId="0" priority="46055" operator="equal">
      <formula>0</formula>
    </cfRule>
    <cfRule type="cellIs" dxfId="1" priority="46056" operator="equal">
      <formula>1</formula>
    </cfRule>
  </conditionalFormatting>
  <conditionalFormatting sqref="D21001:K21001">
    <cfRule type="cellIs" dxfId="0" priority="46057" operator="equal">
      <formula>0</formula>
    </cfRule>
    <cfRule type="cellIs" dxfId="1" priority="46058" operator="equal">
      <formula>1</formula>
    </cfRule>
  </conditionalFormatting>
  <conditionalFormatting sqref="D21002:K21002">
    <cfRule type="cellIs" dxfId="0" priority="46059" operator="equal">
      <formula>0</formula>
    </cfRule>
    <cfRule type="cellIs" dxfId="1" priority="46060" operator="equal">
      <formula>1</formula>
    </cfRule>
  </conditionalFormatting>
  <conditionalFormatting sqref="D21003:K21003">
    <cfRule type="cellIs" dxfId="0" priority="46061" operator="equal">
      <formula>0</formula>
    </cfRule>
    <cfRule type="cellIs" dxfId="1" priority="46062" operator="equal">
      <formula>1</formula>
    </cfRule>
  </conditionalFormatting>
  <conditionalFormatting sqref="D21004:K21004">
    <cfRule type="cellIs" dxfId="0" priority="46063" operator="equal">
      <formula>0</formula>
    </cfRule>
    <cfRule type="cellIs" dxfId="1" priority="46064" operator="equal">
      <formula>1</formula>
    </cfRule>
  </conditionalFormatting>
  <conditionalFormatting sqref="D21005:K21005">
    <cfRule type="cellIs" dxfId="0" priority="46065" operator="equal">
      <formula>0</formula>
    </cfRule>
    <cfRule type="cellIs" dxfId="1" priority="46066" operator="equal">
      <formula>1</formula>
    </cfRule>
  </conditionalFormatting>
  <conditionalFormatting sqref="D21006:K21006">
    <cfRule type="cellIs" dxfId="0" priority="46067" operator="equal">
      <formula>0</formula>
    </cfRule>
    <cfRule type="cellIs" dxfId="1" priority="46068" operator="equal">
      <formula>1</formula>
    </cfRule>
  </conditionalFormatting>
  <conditionalFormatting sqref="D21007">
    <cfRule type="colorScale" priority="46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0:K2100">
    <cfRule type="cellIs" dxfId="0" priority="4421" operator="equal">
      <formula>0</formula>
    </cfRule>
    <cfRule type="cellIs" dxfId="1" priority="4422" operator="equal">
      <formula>1</formula>
    </cfRule>
  </conditionalFormatting>
  <conditionalFormatting sqref="D21010:K21010">
    <cfRule type="cellIs" dxfId="0" priority="46077" operator="equal">
      <formula>0</formula>
    </cfRule>
    <cfRule type="cellIs" dxfId="1" priority="46078" operator="equal">
      <formula>1</formula>
    </cfRule>
  </conditionalFormatting>
  <conditionalFormatting sqref="D21011:K21011">
    <cfRule type="cellIs" dxfId="0" priority="46079" operator="equal">
      <formula>0</formula>
    </cfRule>
    <cfRule type="cellIs" dxfId="1" priority="46080" operator="equal">
      <formula>1</formula>
    </cfRule>
  </conditionalFormatting>
  <conditionalFormatting sqref="D21012:K21012">
    <cfRule type="cellIs" dxfId="0" priority="46081" operator="equal">
      <formula>0</formula>
    </cfRule>
    <cfRule type="cellIs" dxfId="1" priority="46082" operator="equal">
      <formula>1</formula>
    </cfRule>
  </conditionalFormatting>
  <conditionalFormatting sqref="D21013:K21013">
    <cfRule type="cellIs" dxfId="0" priority="46083" operator="equal">
      <formula>0</formula>
    </cfRule>
    <cfRule type="cellIs" dxfId="1" priority="46084" operator="equal">
      <formula>1</formula>
    </cfRule>
  </conditionalFormatting>
  <conditionalFormatting sqref="D21014:K21014">
    <cfRule type="cellIs" dxfId="0" priority="46085" operator="equal">
      <formula>0</formula>
    </cfRule>
    <cfRule type="cellIs" dxfId="1" priority="46086" operator="equal">
      <formula>1</formula>
    </cfRule>
  </conditionalFormatting>
  <conditionalFormatting sqref="D21015:K21015">
    <cfRule type="cellIs" dxfId="0" priority="46087" operator="equal">
      <formula>0</formula>
    </cfRule>
    <cfRule type="cellIs" dxfId="1" priority="46088" operator="equal">
      <formula>1</formula>
    </cfRule>
  </conditionalFormatting>
  <conditionalFormatting sqref="D21016:K21016">
    <cfRule type="cellIs" dxfId="0" priority="46089" operator="equal">
      <formula>0</formula>
    </cfRule>
    <cfRule type="cellIs" dxfId="1" priority="46090" operator="equal">
      <formula>1</formula>
    </cfRule>
  </conditionalFormatting>
  <conditionalFormatting sqref="D21017:K21017">
    <cfRule type="cellIs" dxfId="0" priority="46091" operator="equal">
      <formula>0</formula>
    </cfRule>
    <cfRule type="cellIs" dxfId="1" priority="46092" operator="equal">
      <formula>1</formula>
    </cfRule>
  </conditionalFormatting>
  <conditionalFormatting sqref="D21018:K21018">
    <cfRule type="cellIs" dxfId="0" priority="46093" operator="equal">
      <formula>0</formula>
    </cfRule>
    <cfRule type="cellIs" dxfId="1" priority="46094" operator="equal">
      <formula>1</formula>
    </cfRule>
  </conditionalFormatting>
  <conditionalFormatting sqref="D21019:K21019">
    <cfRule type="cellIs" dxfId="0" priority="46095" operator="equal">
      <formula>0</formula>
    </cfRule>
    <cfRule type="cellIs" dxfId="1" priority="46096" operator="equal">
      <formula>1</formula>
    </cfRule>
  </conditionalFormatting>
  <conditionalFormatting sqref="D2101:K2101">
    <cfRule type="cellIs" dxfId="0" priority="4423" operator="equal">
      <formula>0</formula>
    </cfRule>
    <cfRule type="cellIs" dxfId="1" priority="4424" operator="equal">
      <formula>1</formula>
    </cfRule>
  </conditionalFormatting>
  <conditionalFormatting sqref="D21020:K21020">
    <cfRule type="cellIs" dxfId="0" priority="46097" operator="equal">
      <formula>0</formula>
    </cfRule>
    <cfRule type="cellIs" dxfId="1" priority="46098" operator="equal">
      <formula>1</formula>
    </cfRule>
  </conditionalFormatting>
  <conditionalFormatting sqref="D21021:K21021">
    <cfRule type="cellIs" dxfId="0" priority="46099" operator="equal">
      <formula>0</formula>
    </cfRule>
    <cfRule type="cellIs" dxfId="1" priority="46100" operator="equal">
      <formula>1</formula>
    </cfRule>
  </conditionalFormatting>
  <conditionalFormatting sqref="D21022">
    <cfRule type="colorScale" priority="47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25">
    <cfRule type="colorScale" priority="46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28">
    <cfRule type="colorScale" priority="46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2:K2102">
    <cfRule type="cellIs" dxfId="0" priority="4425" operator="equal">
      <formula>0</formula>
    </cfRule>
    <cfRule type="cellIs" dxfId="1" priority="4426" operator="equal">
      <formula>1</formula>
    </cfRule>
  </conditionalFormatting>
  <conditionalFormatting sqref="D21031:K21031">
    <cfRule type="cellIs" dxfId="0" priority="46125" operator="equal">
      <formula>0</formula>
    </cfRule>
    <cfRule type="cellIs" dxfId="1" priority="46126" operator="equal">
      <formula>1</formula>
    </cfRule>
  </conditionalFormatting>
  <conditionalFormatting sqref="D21032:K21032">
    <cfRule type="cellIs" dxfId="0" priority="46127" operator="equal">
      <formula>0</formula>
    </cfRule>
    <cfRule type="cellIs" dxfId="1" priority="46128" operator="equal">
      <formula>1</formula>
    </cfRule>
  </conditionalFormatting>
  <conditionalFormatting sqref="D21033:K21033">
    <cfRule type="cellIs" dxfId="0" priority="46129" operator="equal">
      <formula>0</formula>
    </cfRule>
    <cfRule type="cellIs" dxfId="1" priority="46130" operator="equal">
      <formula>1</formula>
    </cfRule>
  </conditionalFormatting>
  <conditionalFormatting sqref="D21034:K21034">
    <cfRule type="cellIs" dxfId="0" priority="46131" operator="equal">
      <formula>0</formula>
    </cfRule>
    <cfRule type="cellIs" dxfId="1" priority="46132" operator="equal">
      <formula>1</formula>
    </cfRule>
  </conditionalFormatting>
  <conditionalFormatting sqref="D21035:K21035">
    <cfRule type="cellIs" dxfId="0" priority="46133" operator="equal">
      <formula>0</formula>
    </cfRule>
    <cfRule type="cellIs" dxfId="1" priority="46134" operator="equal">
      <formula>1</formula>
    </cfRule>
  </conditionalFormatting>
  <conditionalFormatting sqref="D21036:K21036">
    <cfRule type="cellIs" dxfId="0" priority="46135" operator="equal">
      <formula>0</formula>
    </cfRule>
    <cfRule type="cellIs" dxfId="1" priority="46136" operator="equal">
      <formula>1</formula>
    </cfRule>
  </conditionalFormatting>
  <conditionalFormatting sqref="D21037:K21037">
    <cfRule type="cellIs" dxfId="0" priority="46137" operator="equal">
      <formula>0</formula>
    </cfRule>
    <cfRule type="cellIs" dxfId="1" priority="46138" operator="equal">
      <formula>1</formula>
    </cfRule>
  </conditionalFormatting>
  <conditionalFormatting sqref="D21038:K21038">
    <cfRule type="cellIs" dxfId="0" priority="46139" operator="equal">
      <formula>0</formula>
    </cfRule>
    <cfRule type="cellIs" dxfId="1" priority="46140" operator="equal">
      <formula>1</formula>
    </cfRule>
  </conditionalFormatting>
  <conditionalFormatting sqref="D21039">
    <cfRule type="colorScale" priority="46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3:K2103">
    <cfRule type="cellIs" dxfId="0" priority="4427" operator="equal">
      <formula>0</formula>
    </cfRule>
    <cfRule type="cellIs" dxfId="1" priority="4428" operator="equal">
      <formula>1</formula>
    </cfRule>
  </conditionalFormatting>
  <conditionalFormatting sqref="D21042">
    <cfRule type="colorScale" priority="46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45:K21045">
    <cfRule type="cellIs" dxfId="0" priority="46157" operator="equal">
      <formula>0</formula>
    </cfRule>
    <cfRule type="cellIs" dxfId="1" priority="46158" operator="equal">
      <formula>1</formula>
    </cfRule>
  </conditionalFormatting>
  <conditionalFormatting sqref="D21046:K21046">
    <cfRule type="cellIs" dxfId="0" priority="46159" operator="equal">
      <formula>0</formula>
    </cfRule>
    <cfRule type="cellIs" dxfId="1" priority="46160" operator="equal">
      <formula>1</formula>
    </cfRule>
  </conditionalFormatting>
  <conditionalFormatting sqref="D21047:K21047">
    <cfRule type="cellIs" dxfId="0" priority="46161" operator="equal">
      <formula>0</formula>
    </cfRule>
    <cfRule type="cellIs" dxfId="1" priority="46162" operator="equal">
      <formula>1</formula>
    </cfRule>
  </conditionalFormatting>
  <conditionalFormatting sqref="D21048:K21048">
    <cfRule type="cellIs" dxfId="0" priority="46163" operator="equal">
      <formula>0</formula>
    </cfRule>
    <cfRule type="cellIs" dxfId="1" priority="46164" operator="equal">
      <formula>1</formula>
    </cfRule>
  </conditionalFormatting>
  <conditionalFormatting sqref="D21049:K21049">
    <cfRule type="cellIs" dxfId="0" priority="46165" operator="equal">
      <formula>0</formula>
    </cfRule>
    <cfRule type="cellIs" dxfId="1" priority="46166" operator="equal">
      <formula>1</formula>
    </cfRule>
  </conditionalFormatting>
  <conditionalFormatting sqref="D2104:K2104">
    <cfRule type="cellIs" dxfId="0" priority="4429" operator="equal">
      <formula>0</formula>
    </cfRule>
    <cfRule type="cellIs" dxfId="1" priority="4430" operator="equal">
      <formula>1</formula>
    </cfRule>
  </conditionalFormatting>
  <conditionalFormatting sqref="D21050:K21050">
    <cfRule type="cellIs" dxfId="0" priority="46167" operator="equal">
      <formula>0</formula>
    </cfRule>
    <cfRule type="cellIs" dxfId="1" priority="46168" operator="equal">
      <formula>1</formula>
    </cfRule>
  </conditionalFormatting>
  <conditionalFormatting sqref="D21051:K21051">
    <cfRule type="cellIs" dxfId="0" priority="46169" operator="equal">
      <formula>0</formula>
    </cfRule>
    <cfRule type="cellIs" dxfId="1" priority="46170" operator="equal">
      <formula>1</formula>
    </cfRule>
  </conditionalFormatting>
  <conditionalFormatting sqref="D21052:K21052">
    <cfRule type="cellIs" dxfId="0" priority="46171" operator="equal">
      <formula>0</formula>
    </cfRule>
    <cfRule type="cellIs" dxfId="1" priority="46172" operator="equal">
      <formula>1</formula>
    </cfRule>
  </conditionalFormatting>
  <conditionalFormatting sqref="D21053:K21053">
    <cfRule type="cellIs" dxfId="0" priority="46173" operator="equal">
      <formula>0</formula>
    </cfRule>
    <cfRule type="cellIs" dxfId="1" priority="46174" operator="equal">
      <formula>1</formula>
    </cfRule>
  </conditionalFormatting>
  <conditionalFormatting sqref="D21054:K21054">
    <cfRule type="cellIs" dxfId="0" priority="46175" operator="equal">
      <formula>0</formula>
    </cfRule>
    <cfRule type="cellIs" dxfId="1" priority="46176" operator="equal">
      <formula>1</formula>
    </cfRule>
  </conditionalFormatting>
  <conditionalFormatting sqref="D21055:K21055">
    <cfRule type="cellIs" dxfId="0" priority="46177" operator="equal">
      <formula>0</formula>
    </cfRule>
    <cfRule type="cellIs" dxfId="1" priority="46178" operator="equal">
      <formula>1</formula>
    </cfRule>
  </conditionalFormatting>
  <conditionalFormatting sqref="D21056:K21056">
    <cfRule type="cellIs" dxfId="0" priority="46179" operator="equal">
      <formula>0</formula>
    </cfRule>
    <cfRule type="cellIs" dxfId="1" priority="46180" operator="equal">
      <formula>1</formula>
    </cfRule>
  </conditionalFormatting>
  <conditionalFormatting sqref="D21057:K21057">
    <cfRule type="cellIs" dxfId="0" priority="46181" operator="equal">
      <formula>0</formula>
    </cfRule>
    <cfRule type="cellIs" dxfId="1" priority="46182" operator="equal">
      <formula>1</formula>
    </cfRule>
  </conditionalFormatting>
  <conditionalFormatting sqref="D21058">
    <cfRule type="colorScale" priority="46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5:K2105">
    <cfRule type="cellIs" dxfId="0" priority="4431" operator="equal">
      <formula>0</formula>
    </cfRule>
    <cfRule type="cellIs" dxfId="1" priority="4432" operator="equal">
      <formula>1</formula>
    </cfRule>
  </conditionalFormatting>
  <conditionalFormatting sqref="D2106">
    <cfRule type="colorScale" priority="4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61">
    <cfRule type="colorScale" priority="46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64:K21064">
    <cfRule type="cellIs" dxfId="0" priority="46199" operator="equal">
      <formula>0</formula>
    </cfRule>
    <cfRule type="cellIs" dxfId="1" priority="46200" operator="equal">
      <formula>1</formula>
    </cfRule>
  </conditionalFormatting>
  <conditionalFormatting sqref="D21065:K21065">
    <cfRule type="cellIs" dxfId="0" priority="46201" operator="equal">
      <formula>0</formula>
    </cfRule>
    <cfRule type="cellIs" dxfId="1" priority="46202" operator="equal">
      <formula>1</formula>
    </cfRule>
  </conditionalFormatting>
  <conditionalFormatting sqref="D21066:K21066">
    <cfRule type="cellIs" dxfId="0" priority="46203" operator="equal">
      <formula>0</formula>
    </cfRule>
    <cfRule type="cellIs" dxfId="1" priority="46204" operator="equal">
      <formula>1</formula>
    </cfRule>
  </conditionalFormatting>
  <conditionalFormatting sqref="D21067">
    <cfRule type="colorScale" priority="46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70">
    <cfRule type="colorScale" priority="46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73:K21073">
    <cfRule type="cellIs" dxfId="0" priority="46221" operator="equal">
      <formula>0</formula>
    </cfRule>
    <cfRule type="cellIs" dxfId="1" priority="46222" operator="equal">
      <formula>1</formula>
    </cfRule>
  </conditionalFormatting>
  <conditionalFormatting sqref="D21074">
    <cfRule type="colorScale" priority="46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77:K21077">
    <cfRule type="cellIs" dxfId="0" priority="46231" operator="equal">
      <formula>0</formula>
    </cfRule>
    <cfRule type="cellIs" dxfId="1" priority="46232" operator="equal">
      <formula>1</formula>
    </cfRule>
  </conditionalFormatting>
  <conditionalFormatting sqref="D21078:K21078">
    <cfRule type="cellIs" dxfId="0" priority="46233" operator="equal">
      <formula>0</formula>
    </cfRule>
    <cfRule type="cellIs" dxfId="1" priority="46234" operator="equal">
      <formula>1</formula>
    </cfRule>
  </conditionalFormatting>
  <conditionalFormatting sqref="D21079:K21079">
    <cfRule type="cellIs" dxfId="0" priority="46235" operator="equal">
      <formula>0</formula>
    </cfRule>
    <cfRule type="cellIs" dxfId="1" priority="46236" operator="equal">
      <formula>1</formula>
    </cfRule>
  </conditionalFormatting>
  <conditionalFormatting sqref="D21080:K21080">
    <cfRule type="cellIs" dxfId="0" priority="46237" operator="equal">
      <formula>0</formula>
    </cfRule>
    <cfRule type="cellIs" dxfId="1" priority="46238" operator="equal">
      <formula>1</formula>
    </cfRule>
  </conditionalFormatting>
  <conditionalFormatting sqref="D21081:K21081">
    <cfRule type="cellIs" dxfId="0" priority="46239" operator="equal">
      <formula>0</formula>
    </cfRule>
    <cfRule type="cellIs" dxfId="1" priority="46240" operator="equal">
      <formula>1</formula>
    </cfRule>
  </conditionalFormatting>
  <conditionalFormatting sqref="D21082">
    <cfRule type="colorScale" priority="46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85:K21085">
    <cfRule type="cellIs" dxfId="0" priority="46249" operator="equal">
      <formula>0</formula>
    </cfRule>
    <cfRule type="cellIs" dxfId="1" priority="46250" operator="equal">
      <formula>1</formula>
    </cfRule>
  </conditionalFormatting>
  <conditionalFormatting sqref="D21086">
    <cfRule type="colorScale" priority="46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89:K21089">
    <cfRule type="cellIs" dxfId="0" priority="46259" operator="equal">
      <formula>0</formula>
    </cfRule>
    <cfRule type="cellIs" dxfId="1" priority="46260" operator="equal">
      <formula>1</formula>
    </cfRule>
  </conditionalFormatting>
  <conditionalFormatting sqref="D21090:K21090">
    <cfRule type="cellIs" dxfId="0" priority="46261" operator="equal">
      <formula>0</formula>
    </cfRule>
    <cfRule type="cellIs" dxfId="1" priority="46262" operator="equal">
      <formula>1</formula>
    </cfRule>
  </conditionalFormatting>
  <conditionalFormatting sqref="D21091">
    <cfRule type="colorScale" priority="46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94">
    <cfRule type="colorScale" priority="46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97:K21097">
    <cfRule type="cellIs" dxfId="0" priority="46279" operator="equal">
      <formula>0</formula>
    </cfRule>
    <cfRule type="cellIs" dxfId="1" priority="46280" operator="equal">
      <formula>1</formula>
    </cfRule>
  </conditionalFormatting>
  <conditionalFormatting sqref="D21098">
    <cfRule type="colorScale" priority="46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9:K2109">
    <cfRule type="cellIs" dxfId="0" priority="4441" operator="equal">
      <formula>0</formula>
    </cfRule>
    <cfRule type="cellIs" dxfId="1" priority="4442" operator="equal">
      <formula>1</formula>
    </cfRule>
  </conditionalFormatting>
  <conditionalFormatting sqref="D21101">
    <cfRule type="colorScale" priority="46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04:K21104">
    <cfRule type="cellIs" dxfId="0" priority="46297" operator="equal">
      <formula>0</formula>
    </cfRule>
    <cfRule type="cellIs" dxfId="1" priority="46298" operator="equal">
      <formula>1</formula>
    </cfRule>
  </conditionalFormatting>
  <conditionalFormatting sqref="D21105:K21105">
    <cfRule type="cellIs" dxfId="0" priority="46299" operator="equal">
      <formula>0</formula>
    </cfRule>
    <cfRule type="cellIs" dxfId="1" priority="46300" operator="equal">
      <formula>1</formula>
    </cfRule>
  </conditionalFormatting>
  <conditionalFormatting sqref="D21106:K21106">
    <cfRule type="cellIs" dxfId="0" priority="46301" operator="equal">
      <formula>0</formula>
    </cfRule>
    <cfRule type="cellIs" dxfId="1" priority="46302" operator="equal">
      <formula>1</formula>
    </cfRule>
  </conditionalFormatting>
  <conditionalFormatting sqref="D21107:K21107">
    <cfRule type="cellIs" dxfId="0" priority="46303" operator="equal">
      <formula>0</formula>
    </cfRule>
    <cfRule type="cellIs" dxfId="1" priority="46304" operator="equal">
      <formula>1</formula>
    </cfRule>
  </conditionalFormatting>
  <conditionalFormatting sqref="D21108:K21108">
    <cfRule type="cellIs" dxfId="0" priority="46305" operator="equal">
      <formula>0</formula>
    </cfRule>
    <cfRule type="cellIs" dxfId="1" priority="46306" operator="equal">
      <formula>1</formula>
    </cfRule>
  </conditionalFormatting>
  <conditionalFormatting sqref="D21109:K21109">
    <cfRule type="cellIs" dxfId="0" priority="46307" operator="equal">
      <formula>0</formula>
    </cfRule>
    <cfRule type="cellIs" dxfId="1" priority="46308" operator="equal">
      <formula>1</formula>
    </cfRule>
  </conditionalFormatting>
  <conditionalFormatting sqref="D2110:K2110">
    <cfRule type="cellIs" dxfId="0" priority="4443" operator="equal">
      <formula>0</formula>
    </cfRule>
    <cfRule type="cellIs" dxfId="1" priority="4444" operator="equal">
      <formula>1</formula>
    </cfRule>
  </conditionalFormatting>
  <conditionalFormatting sqref="D21110:K21110">
    <cfRule type="cellIs" dxfId="0" priority="46309" operator="equal">
      <formula>0</formula>
    </cfRule>
    <cfRule type="cellIs" dxfId="1" priority="46310" operator="equal">
      <formula>1</formula>
    </cfRule>
  </conditionalFormatting>
  <conditionalFormatting sqref="D21111:K21111">
    <cfRule type="cellIs" dxfId="0" priority="46311" operator="equal">
      <formula>0</formula>
    </cfRule>
    <cfRule type="cellIs" dxfId="1" priority="46312" operator="equal">
      <formula>1</formula>
    </cfRule>
  </conditionalFormatting>
  <conditionalFormatting sqref="D21112:K21112">
    <cfRule type="cellIs" dxfId="0" priority="46313" operator="equal">
      <formula>0</formula>
    </cfRule>
    <cfRule type="cellIs" dxfId="1" priority="46314" operator="equal">
      <formula>1</formula>
    </cfRule>
  </conditionalFormatting>
  <conditionalFormatting sqref="D21113:K21113">
    <cfRule type="cellIs" dxfId="0" priority="46315" operator="equal">
      <formula>0</formula>
    </cfRule>
    <cfRule type="cellIs" dxfId="1" priority="46316" operator="equal">
      <formula>1</formula>
    </cfRule>
  </conditionalFormatting>
  <conditionalFormatting sqref="D21114:K21114">
    <cfRule type="cellIs" dxfId="0" priority="46317" operator="equal">
      <formula>0</formula>
    </cfRule>
    <cfRule type="cellIs" dxfId="1" priority="46318" operator="equal">
      <formula>1</formula>
    </cfRule>
  </conditionalFormatting>
  <conditionalFormatting sqref="D21115:K21115">
    <cfRule type="cellIs" dxfId="0" priority="46319" operator="equal">
      <formula>0</formula>
    </cfRule>
    <cfRule type="cellIs" dxfId="1" priority="46320" operator="equal">
      <formula>1</formula>
    </cfRule>
  </conditionalFormatting>
  <conditionalFormatting sqref="D21116:K21116">
    <cfRule type="cellIs" dxfId="0" priority="46321" operator="equal">
      <formula>0</formula>
    </cfRule>
    <cfRule type="cellIs" dxfId="1" priority="46322" operator="equal">
      <formula>1</formula>
    </cfRule>
  </conditionalFormatting>
  <conditionalFormatting sqref="D21117:K21117">
    <cfRule type="cellIs" dxfId="0" priority="46323" operator="equal">
      <formula>0</formula>
    </cfRule>
    <cfRule type="cellIs" dxfId="1" priority="46324" operator="equal">
      <formula>1</formula>
    </cfRule>
  </conditionalFormatting>
  <conditionalFormatting sqref="D21118:K21118">
    <cfRule type="cellIs" dxfId="0" priority="46325" operator="equal">
      <formula>0</formula>
    </cfRule>
    <cfRule type="cellIs" dxfId="1" priority="46326" operator="equal">
      <formula>1</formula>
    </cfRule>
  </conditionalFormatting>
  <conditionalFormatting sqref="D21119:K21119">
    <cfRule type="cellIs" dxfId="0" priority="46327" operator="equal">
      <formula>0</formula>
    </cfRule>
    <cfRule type="cellIs" dxfId="1" priority="46328" operator="equal">
      <formula>1</formula>
    </cfRule>
  </conditionalFormatting>
  <conditionalFormatting sqref="D2111:K2111">
    <cfRule type="cellIs" dxfId="0" priority="4445" operator="equal">
      <formula>0</formula>
    </cfRule>
    <cfRule type="cellIs" dxfId="1" priority="4446" operator="equal">
      <formula>1</formula>
    </cfRule>
  </conditionalFormatting>
  <conditionalFormatting sqref="D21120:K21120">
    <cfRule type="cellIs" dxfId="0" priority="46329" operator="equal">
      <formula>0</formula>
    </cfRule>
    <cfRule type="cellIs" dxfId="1" priority="46330" operator="equal">
      <formula>1</formula>
    </cfRule>
  </conditionalFormatting>
  <conditionalFormatting sqref="D21121:K21121">
    <cfRule type="cellIs" dxfId="0" priority="46331" operator="equal">
      <formula>0</formula>
    </cfRule>
    <cfRule type="cellIs" dxfId="1" priority="46332" operator="equal">
      <formula>1</formula>
    </cfRule>
  </conditionalFormatting>
  <conditionalFormatting sqref="D21122:K21122">
    <cfRule type="cellIs" dxfId="0" priority="46333" operator="equal">
      <formula>0</formula>
    </cfRule>
    <cfRule type="cellIs" dxfId="1" priority="46334" operator="equal">
      <formula>1</formula>
    </cfRule>
  </conditionalFormatting>
  <conditionalFormatting sqref="D21123">
    <cfRule type="colorScale" priority="46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26:K21126">
    <cfRule type="cellIs" dxfId="0" priority="46343" operator="equal">
      <formula>0</formula>
    </cfRule>
    <cfRule type="cellIs" dxfId="1" priority="46344" operator="equal">
      <formula>1</formula>
    </cfRule>
  </conditionalFormatting>
  <conditionalFormatting sqref="D21127:K21127">
    <cfRule type="cellIs" dxfId="0" priority="46345" operator="equal">
      <formula>0</formula>
    </cfRule>
    <cfRule type="cellIs" dxfId="1" priority="46346" operator="equal">
      <formula>1</formula>
    </cfRule>
  </conditionalFormatting>
  <conditionalFormatting sqref="D21128:K21128">
    <cfRule type="cellIs" dxfId="0" priority="46347" operator="equal">
      <formula>0</formula>
    </cfRule>
    <cfRule type="cellIs" dxfId="1" priority="46348" operator="equal">
      <formula>1</formula>
    </cfRule>
  </conditionalFormatting>
  <conditionalFormatting sqref="D21129:K21129">
    <cfRule type="cellIs" dxfId="0" priority="46349" operator="equal">
      <formula>0</formula>
    </cfRule>
    <cfRule type="cellIs" dxfId="1" priority="46350" operator="equal">
      <formula>1</formula>
    </cfRule>
  </conditionalFormatting>
  <conditionalFormatting sqref="D2112:K2112">
    <cfRule type="cellIs" dxfId="0" priority="4447" operator="equal">
      <formula>0</formula>
    </cfRule>
    <cfRule type="cellIs" dxfId="1" priority="4448" operator="equal">
      <formula>1</formula>
    </cfRule>
  </conditionalFormatting>
  <conditionalFormatting sqref="D21130">
    <cfRule type="colorScale" priority="46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33">
    <cfRule type="colorScale" priority="46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36:K21136">
    <cfRule type="cellIs" dxfId="0" priority="46367" operator="equal">
      <formula>0</formula>
    </cfRule>
    <cfRule type="cellIs" dxfId="1" priority="46368" operator="equal">
      <formula>1</formula>
    </cfRule>
  </conditionalFormatting>
  <conditionalFormatting sqref="D21137:K21137">
    <cfRule type="cellIs" dxfId="0" priority="46369" operator="equal">
      <formula>0</formula>
    </cfRule>
    <cfRule type="cellIs" dxfId="1" priority="46370" operator="equal">
      <formula>1</formula>
    </cfRule>
  </conditionalFormatting>
  <conditionalFormatting sqref="D21138:K21138">
    <cfRule type="cellIs" dxfId="0" priority="46371" operator="equal">
      <formula>0</formula>
    </cfRule>
    <cfRule type="cellIs" dxfId="1" priority="46372" operator="equal">
      <formula>1</formula>
    </cfRule>
  </conditionalFormatting>
  <conditionalFormatting sqref="D21139">
    <cfRule type="colorScale" priority="46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3:K2113">
    <cfRule type="cellIs" dxfId="0" priority="4449" operator="equal">
      <formula>0</formula>
    </cfRule>
    <cfRule type="cellIs" dxfId="1" priority="4450" operator="equal">
      <formula>1</formula>
    </cfRule>
  </conditionalFormatting>
  <conditionalFormatting sqref="D21142:K21142">
    <cfRule type="cellIs" dxfId="0" priority="46381" operator="equal">
      <formula>0</formula>
    </cfRule>
    <cfRule type="cellIs" dxfId="1" priority="46382" operator="equal">
      <formula>1</formula>
    </cfRule>
  </conditionalFormatting>
  <conditionalFormatting sqref="D21143:K21143">
    <cfRule type="cellIs" dxfId="0" priority="46383" operator="equal">
      <formula>0</formula>
    </cfRule>
    <cfRule type="cellIs" dxfId="1" priority="46384" operator="equal">
      <formula>1</formula>
    </cfRule>
  </conditionalFormatting>
  <conditionalFormatting sqref="D21144">
    <cfRule type="colorScale" priority="46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47:K21147">
    <cfRule type="cellIs" dxfId="0" priority="46393" operator="equal">
      <formula>0</formula>
    </cfRule>
    <cfRule type="cellIs" dxfId="1" priority="46394" operator="equal">
      <formula>1</formula>
    </cfRule>
  </conditionalFormatting>
  <conditionalFormatting sqref="D21148">
    <cfRule type="colorScale" priority="46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4:K2114">
    <cfRule type="cellIs" dxfId="0" priority="4451" operator="equal">
      <formula>0</formula>
    </cfRule>
    <cfRule type="cellIs" dxfId="1" priority="4452" operator="equal">
      <formula>1</formula>
    </cfRule>
  </conditionalFormatting>
  <conditionalFormatting sqref="D21151:K21151">
    <cfRule type="cellIs" dxfId="0" priority="46403" operator="equal">
      <formula>0</formula>
    </cfRule>
    <cfRule type="cellIs" dxfId="1" priority="46404" operator="equal">
      <formula>1</formula>
    </cfRule>
  </conditionalFormatting>
  <conditionalFormatting sqref="D21152">
    <cfRule type="colorScale" priority="46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55">
    <cfRule type="colorScale" priority="46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58:K21158">
    <cfRule type="cellIs" dxfId="0" priority="46421" operator="equal">
      <formula>0</formula>
    </cfRule>
    <cfRule type="cellIs" dxfId="1" priority="46422" operator="equal">
      <formula>1</formula>
    </cfRule>
  </conditionalFormatting>
  <conditionalFormatting sqref="D21159:K21159">
    <cfRule type="cellIs" dxfId="0" priority="46423" operator="equal">
      <formula>0</formula>
    </cfRule>
    <cfRule type="cellIs" dxfId="1" priority="46424" operator="equal">
      <formula>1</formula>
    </cfRule>
  </conditionalFormatting>
  <conditionalFormatting sqref="D2115:K2115">
    <cfRule type="cellIs" dxfId="0" priority="4453" operator="equal">
      <formula>0</formula>
    </cfRule>
    <cfRule type="cellIs" dxfId="1" priority="4454" operator="equal">
      <formula>1</formula>
    </cfRule>
  </conditionalFormatting>
  <conditionalFormatting sqref="D21160">
    <cfRule type="colorScale" priority="46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63">
    <cfRule type="colorScale" priority="46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66:K21166">
    <cfRule type="cellIs" dxfId="0" priority="46441" operator="equal">
      <formula>0</formula>
    </cfRule>
    <cfRule type="cellIs" dxfId="1" priority="46442" operator="equal">
      <formula>1</formula>
    </cfRule>
  </conditionalFormatting>
  <conditionalFormatting sqref="D21167:K21167">
    <cfRule type="cellIs" dxfId="0" priority="46443" operator="equal">
      <formula>0</formula>
    </cfRule>
    <cfRule type="cellIs" dxfId="1" priority="46444" operator="equal">
      <formula>1</formula>
    </cfRule>
  </conditionalFormatting>
  <conditionalFormatting sqref="D21168:K21168">
    <cfRule type="cellIs" dxfId="0" priority="46445" operator="equal">
      <formula>0</formula>
    </cfRule>
    <cfRule type="cellIs" dxfId="1" priority="46446" operator="equal">
      <formula>1</formula>
    </cfRule>
  </conditionalFormatting>
  <conditionalFormatting sqref="D21169:K21169">
    <cfRule type="cellIs" dxfId="0" priority="46447" operator="equal">
      <formula>0</formula>
    </cfRule>
    <cfRule type="cellIs" dxfId="1" priority="46448" operator="equal">
      <formula>1</formula>
    </cfRule>
  </conditionalFormatting>
  <conditionalFormatting sqref="D2116:K2116">
    <cfRule type="cellIs" dxfId="0" priority="4455" operator="equal">
      <formula>0</formula>
    </cfRule>
    <cfRule type="cellIs" dxfId="1" priority="4456" operator="equal">
      <formula>1</formula>
    </cfRule>
  </conditionalFormatting>
  <conditionalFormatting sqref="D21170:K21170">
    <cfRule type="cellIs" dxfId="0" priority="46449" operator="equal">
      <formula>0</formula>
    </cfRule>
    <cfRule type="cellIs" dxfId="1" priority="46450" operator="equal">
      <formula>1</formula>
    </cfRule>
  </conditionalFormatting>
  <conditionalFormatting sqref="D21171:K21171">
    <cfRule type="cellIs" dxfId="0" priority="46451" operator="equal">
      <formula>0</formula>
    </cfRule>
    <cfRule type="cellIs" dxfId="1" priority="46452" operator="equal">
      <formula>1</formula>
    </cfRule>
  </conditionalFormatting>
  <conditionalFormatting sqref="D21172:K21172">
    <cfRule type="cellIs" dxfId="0" priority="46453" operator="equal">
      <formula>0</formula>
    </cfRule>
    <cfRule type="cellIs" dxfId="1" priority="46454" operator="equal">
      <formula>1</formula>
    </cfRule>
  </conditionalFormatting>
  <conditionalFormatting sqref="D21173:K21173">
    <cfRule type="cellIs" dxfId="0" priority="46455" operator="equal">
      <formula>0</formula>
    </cfRule>
    <cfRule type="cellIs" dxfId="1" priority="46456" operator="equal">
      <formula>1</formula>
    </cfRule>
  </conditionalFormatting>
  <conditionalFormatting sqref="D21174:K21174">
    <cfRule type="cellIs" dxfId="0" priority="46457" operator="equal">
      <formula>0</formula>
    </cfRule>
    <cfRule type="cellIs" dxfId="1" priority="46458" operator="equal">
      <formula>1</formula>
    </cfRule>
  </conditionalFormatting>
  <conditionalFormatting sqref="D21175">
    <cfRule type="colorScale" priority="46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78">
    <cfRule type="colorScale" priority="46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7:K2117">
    <cfRule type="cellIs" dxfId="0" priority="4457" operator="equal">
      <formula>0</formula>
    </cfRule>
    <cfRule type="cellIs" dxfId="1" priority="4458" operator="equal">
      <formula>1</formula>
    </cfRule>
  </conditionalFormatting>
  <conditionalFormatting sqref="D21181:K21181">
    <cfRule type="cellIs" dxfId="0" priority="46475" operator="equal">
      <formula>0</formula>
    </cfRule>
    <cfRule type="cellIs" dxfId="1" priority="46476" operator="equal">
      <formula>1</formula>
    </cfRule>
  </conditionalFormatting>
  <conditionalFormatting sqref="D21182:K21182">
    <cfRule type="cellIs" dxfId="0" priority="46477" operator="equal">
      <formula>0</formula>
    </cfRule>
    <cfRule type="cellIs" dxfId="1" priority="46478" operator="equal">
      <formula>1</formula>
    </cfRule>
  </conditionalFormatting>
  <conditionalFormatting sqref="D21183:K21183">
    <cfRule type="cellIs" dxfId="0" priority="46479" operator="equal">
      <formula>0</formula>
    </cfRule>
    <cfRule type="cellIs" dxfId="1" priority="46480" operator="equal">
      <formula>1</formula>
    </cfRule>
  </conditionalFormatting>
  <conditionalFormatting sqref="D21184:K21184">
    <cfRule type="cellIs" dxfId="0" priority="46481" operator="equal">
      <formula>0</formula>
    </cfRule>
    <cfRule type="cellIs" dxfId="1" priority="46482" operator="equal">
      <formula>1</formula>
    </cfRule>
  </conditionalFormatting>
  <conditionalFormatting sqref="D21185:K21185">
    <cfRule type="cellIs" dxfId="0" priority="46483" operator="equal">
      <formula>0</formula>
    </cfRule>
    <cfRule type="cellIs" dxfId="1" priority="46484" operator="equal">
      <formula>1</formula>
    </cfRule>
  </conditionalFormatting>
  <conditionalFormatting sqref="D21186:K21186">
    <cfRule type="cellIs" dxfId="0" priority="46485" operator="equal">
      <formula>0</formula>
    </cfRule>
    <cfRule type="cellIs" dxfId="1" priority="46486" operator="equal">
      <formula>1</formula>
    </cfRule>
  </conditionalFormatting>
  <conditionalFormatting sqref="D21187:K21187">
    <cfRule type="cellIs" dxfId="0" priority="46487" operator="equal">
      <formula>0</formula>
    </cfRule>
    <cfRule type="cellIs" dxfId="1" priority="46488" operator="equal">
      <formula>1</formula>
    </cfRule>
  </conditionalFormatting>
  <conditionalFormatting sqref="D21188:K21188">
    <cfRule type="cellIs" dxfId="0" priority="46489" operator="equal">
      <formula>0</formula>
    </cfRule>
    <cfRule type="cellIs" dxfId="1" priority="46490" operator="equal">
      <formula>1</formula>
    </cfRule>
  </conditionalFormatting>
  <conditionalFormatting sqref="D21189:K21189">
    <cfRule type="cellIs" dxfId="0" priority="46491" operator="equal">
      <formula>0</formula>
    </cfRule>
    <cfRule type="cellIs" dxfId="1" priority="46492" operator="equal">
      <formula>1</formula>
    </cfRule>
  </conditionalFormatting>
  <conditionalFormatting sqref="D2118:K2118">
    <cfRule type="cellIs" dxfId="0" priority="4459" operator="equal">
      <formula>0</formula>
    </cfRule>
    <cfRule type="cellIs" dxfId="1" priority="4460" operator="equal">
      <formula>1</formula>
    </cfRule>
  </conditionalFormatting>
  <conditionalFormatting sqref="D21190">
    <cfRule type="colorScale" priority="46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93:K21193">
    <cfRule type="cellIs" dxfId="0" priority="46501" operator="equal">
      <formula>0</formula>
    </cfRule>
    <cfRule type="cellIs" dxfId="1" priority="46502" operator="equal">
      <formula>1</formula>
    </cfRule>
  </conditionalFormatting>
  <conditionalFormatting sqref="D21194">
    <cfRule type="colorScale" priority="46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97">
    <cfRule type="colorScale" priority="46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9:K2119">
    <cfRule type="cellIs" dxfId="0" priority="4461" operator="equal">
      <formula>0</formula>
    </cfRule>
    <cfRule type="cellIs" dxfId="1" priority="4462" operator="equal">
      <formula>1</formula>
    </cfRule>
  </conditionalFormatting>
  <conditionalFormatting sqref="D21200:K21200">
    <cfRule type="cellIs" dxfId="0" priority="46519" operator="equal">
      <formula>0</formula>
    </cfRule>
    <cfRule type="cellIs" dxfId="1" priority="46520" operator="equal">
      <formula>1</formula>
    </cfRule>
  </conditionalFormatting>
  <conditionalFormatting sqref="D21201:K21201">
    <cfRule type="cellIs" dxfId="0" priority="46521" operator="equal">
      <formula>0</formula>
    </cfRule>
    <cfRule type="cellIs" dxfId="1" priority="46522" operator="equal">
      <formula>1</formula>
    </cfRule>
  </conditionalFormatting>
  <conditionalFormatting sqref="D21202:K21202">
    <cfRule type="cellIs" dxfId="0" priority="46523" operator="equal">
      <formula>0</formula>
    </cfRule>
    <cfRule type="cellIs" dxfId="1" priority="46524" operator="equal">
      <formula>1</formula>
    </cfRule>
  </conditionalFormatting>
  <conditionalFormatting sqref="D21203:K21203">
    <cfRule type="cellIs" dxfId="0" priority="46525" operator="equal">
      <formula>0</formula>
    </cfRule>
    <cfRule type="cellIs" dxfId="1" priority="46526" operator="equal">
      <formula>1</formula>
    </cfRule>
  </conditionalFormatting>
  <conditionalFormatting sqref="D21204">
    <cfRule type="colorScale" priority="46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207">
    <cfRule type="colorScale" priority="46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20:K2120">
    <cfRule type="cellIs" dxfId="0" priority="4463" operator="equal">
      <formula>0</formula>
    </cfRule>
    <cfRule type="cellIs" dxfId="1" priority="4464" operator="equal">
      <formula>1</formula>
    </cfRule>
  </conditionalFormatting>
  <conditionalFormatting sqref="D21210:K21210">
    <cfRule type="cellIs" dxfId="0" priority="46543" operator="equal">
      <formula>0</formula>
    </cfRule>
    <cfRule type="cellIs" dxfId="1" priority="46544" operator="equal">
      <formula>1</formula>
    </cfRule>
  </conditionalFormatting>
  <conditionalFormatting sqref="D21211:K21211">
    <cfRule type="cellIs" dxfId="0" priority="46545" operator="equal">
      <formula>0</formula>
    </cfRule>
    <cfRule type="cellIs" dxfId="1" priority="46546" operator="equal">
      <formula>1</formula>
    </cfRule>
  </conditionalFormatting>
  <conditionalFormatting sqref="D21212:K21212">
    <cfRule type="cellIs" dxfId="0" priority="46547" operator="equal">
      <formula>0</formula>
    </cfRule>
    <cfRule type="cellIs" dxfId="1" priority="46548" operator="equal">
      <formula>1</formula>
    </cfRule>
  </conditionalFormatting>
  <conditionalFormatting sqref="D21213:K21213">
    <cfRule type="cellIs" dxfId="0" priority="46549" operator="equal">
      <formula>0</formula>
    </cfRule>
    <cfRule type="cellIs" dxfId="1" priority="46550" operator="equal">
      <formula>1</formula>
    </cfRule>
  </conditionalFormatting>
  <conditionalFormatting sqref="D21214:K21214">
    <cfRule type="cellIs" dxfId="0" priority="46551" operator="equal">
      <formula>0</formula>
    </cfRule>
    <cfRule type="cellIs" dxfId="1" priority="46552" operator="equal">
      <formula>1</formula>
    </cfRule>
  </conditionalFormatting>
  <conditionalFormatting sqref="D21215:K21215">
    <cfRule type="cellIs" dxfId="0" priority="46553" operator="equal">
      <formula>0</formula>
    </cfRule>
    <cfRule type="cellIs" dxfId="1" priority="46554" operator="equal">
      <formula>1</formula>
    </cfRule>
  </conditionalFormatting>
  <conditionalFormatting sqref="D21216:K21216">
    <cfRule type="cellIs" dxfId="0" priority="46555" operator="equal">
      <formula>0</formula>
    </cfRule>
    <cfRule type="cellIs" dxfId="1" priority="46556" operator="equal">
      <formula>1</formula>
    </cfRule>
  </conditionalFormatting>
  <conditionalFormatting sqref="D21217:K21217">
    <cfRule type="cellIs" dxfId="0" priority="46557" operator="equal">
      <formula>0</formula>
    </cfRule>
    <cfRule type="cellIs" dxfId="1" priority="46558" operator="equal">
      <formula>1</formula>
    </cfRule>
  </conditionalFormatting>
  <conditionalFormatting sqref="D21218:K21218">
    <cfRule type="cellIs" dxfId="0" priority="46559" operator="equal">
      <formula>0</formula>
    </cfRule>
    <cfRule type="cellIs" dxfId="1" priority="46560" operator="equal">
      <formula>1</formula>
    </cfRule>
  </conditionalFormatting>
  <conditionalFormatting sqref="D21219:K21219">
    <cfRule type="cellIs" dxfId="0" priority="46561" operator="equal">
      <formula>0</formula>
    </cfRule>
    <cfRule type="cellIs" dxfId="1" priority="46562" operator="equal">
      <formula>1</formula>
    </cfRule>
  </conditionalFormatting>
  <conditionalFormatting sqref="D2121:K2121">
    <cfRule type="cellIs" dxfId="0" priority="4465" operator="equal">
      <formula>0</formula>
    </cfRule>
    <cfRule type="cellIs" dxfId="1" priority="4466" operator="equal">
      <formula>1</formula>
    </cfRule>
  </conditionalFormatting>
  <conditionalFormatting sqref="D21220:K21220">
    <cfRule type="cellIs" dxfId="0" priority="46563" operator="equal">
      <formula>0</formula>
    </cfRule>
    <cfRule type="cellIs" dxfId="1" priority="46564" operator="equal">
      <formula>1</formula>
    </cfRule>
  </conditionalFormatting>
  <conditionalFormatting sqref="D21221:K21221">
    <cfRule type="cellIs" dxfId="0" priority="46565" operator="equal">
      <formula>0</formula>
    </cfRule>
    <cfRule type="cellIs" dxfId="1" priority="46566" operator="equal">
      <formula>1</formula>
    </cfRule>
  </conditionalFormatting>
  <conditionalFormatting sqref="D21222:K21222">
    <cfRule type="cellIs" dxfId="0" priority="46567" operator="equal">
      <formula>0</formula>
    </cfRule>
    <cfRule type="cellIs" dxfId="1" priority="46568" operator="equal">
      <formula>1</formula>
    </cfRule>
  </conditionalFormatting>
  <conditionalFormatting sqref="D21223:K21223">
    <cfRule type="cellIs" dxfId="0" priority="46569" operator="equal">
      <formula>0</formula>
    </cfRule>
    <cfRule type="cellIs" dxfId="1" priority="46570" operator="equal">
      <formula>1</formula>
    </cfRule>
  </conditionalFormatting>
  <conditionalFormatting sqref="D21224:K21224">
    <cfRule type="cellIs" dxfId="0" priority="46571" operator="equal">
      <formula>0</formula>
    </cfRule>
    <cfRule type="cellIs" dxfId="1" priority="46572" operator="equal">
      <formula>1</formula>
    </cfRule>
  </conditionalFormatting>
  <conditionalFormatting sqref="D21225:K21225">
    <cfRule type="cellIs" dxfId="0" priority="46573" operator="equal">
      <formula>0</formula>
    </cfRule>
    <cfRule type="cellIs" dxfId="1" priority="46574" operator="equal">
      <formula>1</formula>
    </cfRule>
  </conditionalFormatting>
  <conditionalFormatting sqref="D21226:K21226">
    <cfRule type="cellIs" dxfId="0" priority="46575" operator="equal">
      <formula>0</formula>
    </cfRule>
    <cfRule type="cellIs" dxfId="1" priority="46576" operator="equal">
      <formula>1</formula>
    </cfRule>
  </conditionalFormatting>
  <conditionalFormatting sqref="D21227:K21227">
    <cfRule type="cellIs" dxfId="0" priority="46577" operator="equal">
      <formula>0</formula>
    </cfRule>
    <cfRule type="cellIs" dxfId="1" priority="46578" operator="equal">
      <formula>1</formula>
    </cfRule>
  </conditionalFormatting>
  <conditionalFormatting sqref="D21228:K21228">
    <cfRule type="cellIs" dxfId="0" priority="46579" operator="equal">
      <formula>0</formula>
    </cfRule>
    <cfRule type="cellIs" dxfId="1" priority="46580" operator="equal">
      <formula>1</formula>
    </cfRule>
  </conditionalFormatting>
  <conditionalFormatting sqref="D21229">
    <cfRule type="colorScale" priority="46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22:K2122">
    <cfRule type="cellIs" dxfId="0" priority="4467" operator="equal">
      <formula>0</formula>
    </cfRule>
    <cfRule type="cellIs" dxfId="1" priority="4468" operator="equal">
      <formula>1</formula>
    </cfRule>
  </conditionalFormatting>
  <conditionalFormatting sqref="D21232:K21232">
    <cfRule type="cellIs" dxfId="0" priority="46589" operator="equal">
      <formula>0</formula>
    </cfRule>
    <cfRule type="cellIs" dxfId="1" priority="46590" operator="equal">
      <formula>1</formula>
    </cfRule>
  </conditionalFormatting>
  <conditionalFormatting sqref="D21233:K21233">
    <cfRule type="cellIs" dxfId="0" priority="46591" operator="equal">
      <formula>0</formula>
    </cfRule>
    <cfRule type="cellIs" dxfId="1" priority="46592" operator="equal">
      <formula>1</formula>
    </cfRule>
  </conditionalFormatting>
  <conditionalFormatting sqref="D21234:K21234">
    <cfRule type="cellIs" dxfId="0" priority="46593" operator="equal">
      <formula>0</formula>
    </cfRule>
    <cfRule type="cellIs" dxfId="1" priority="46594" operator="equal">
      <formula>1</formula>
    </cfRule>
  </conditionalFormatting>
  <conditionalFormatting sqref="D21235:K21235">
    <cfRule type="cellIs" dxfId="0" priority="46595" operator="equal">
      <formula>0</formula>
    </cfRule>
    <cfRule type="cellIs" dxfId="1" priority="46596" operator="equal">
      <formula>1</formula>
    </cfRule>
  </conditionalFormatting>
  <conditionalFormatting sqref="D21236:K21236">
    <cfRule type="cellIs" dxfId="0" priority="46597" operator="equal">
      <formula>0</formula>
    </cfRule>
    <cfRule type="cellIs" dxfId="1" priority="46598" operator="equal">
      <formula>1</formula>
    </cfRule>
  </conditionalFormatting>
  <conditionalFormatting sqref="D21237:K21237">
    <cfRule type="cellIs" dxfId="0" priority="46599" operator="equal">
      <formula>0</formula>
    </cfRule>
    <cfRule type="cellIs" dxfId="1" priority="46600" operator="equal">
      <formula>1</formula>
    </cfRule>
  </conditionalFormatting>
  <conditionalFormatting sqref="D21238:K21238">
    <cfRule type="cellIs" dxfId="0" priority="46601" operator="equal">
      <formula>0</formula>
    </cfRule>
    <cfRule type="cellIs" dxfId="1" priority="46602" operator="equal">
      <formula>1</formula>
    </cfRule>
  </conditionalFormatting>
  <conditionalFormatting sqref="D21239:K21239">
    <cfRule type="cellIs" dxfId="0" priority="46603" operator="equal">
      <formula>0</formula>
    </cfRule>
    <cfRule type="cellIs" dxfId="1" priority="46604" operator="equal">
      <formula>1</formula>
    </cfRule>
  </conditionalFormatting>
  <conditionalFormatting sqref="D2123:K2123">
    <cfRule type="cellIs" dxfId="0" priority="4469" operator="equal">
      <formula>0</formula>
    </cfRule>
    <cfRule type="cellIs" dxfId="1" priority="4470" operator="equal">
      <formula>1</formula>
    </cfRule>
  </conditionalFormatting>
  <conditionalFormatting sqref="D21240:K21240">
    <cfRule type="cellIs" dxfId="0" priority="46605" operator="equal">
      <formula>0</formula>
    </cfRule>
    <cfRule type="cellIs" dxfId="1" priority="46606" operator="equal">
      <formula>1</formula>
    </cfRule>
  </conditionalFormatting>
  <conditionalFormatting sqref="D21241:K21241">
    <cfRule type="cellIs" dxfId="0" priority="46607" operator="equal">
      <formula>0</formula>
    </cfRule>
    <cfRule type="cellIs" dxfId="1" priority="46608" operator="equal">
      <formula>1</formula>
    </cfRule>
  </conditionalFormatting>
  <conditionalFormatting sqref="D21242:K21242">
    <cfRule type="cellIs" dxfId="0" priority="46609" operator="equal">
      <formula>0</formula>
    </cfRule>
    <cfRule type="cellIs" dxfId="1" priority="46610" operator="equal">
      <formula>1</formula>
    </cfRule>
  </conditionalFormatting>
  <conditionalFormatting sqref="D21243:K21243">
    <cfRule type="cellIs" dxfId="0" priority="46611" operator="equal">
      <formula>0</formula>
    </cfRule>
    <cfRule type="cellIs" dxfId="1" priority="46612" operator="equal">
      <formula>1</formula>
    </cfRule>
  </conditionalFormatting>
  <conditionalFormatting sqref="D21244:K21244">
    <cfRule type="cellIs" dxfId="0" priority="46613" operator="equal">
      <formula>0</formula>
    </cfRule>
    <cfRule type="cellIs" dxfId="1" priority="46614" operator="equal">
      <formula>1</formula>
    </cfRule>
  </conditionalFormatting>
  <conditionalFormatting sqref="D21245:K21245">
    <cfRule type="cellIs" dxfId="0" priority="46615" operator="equal">
      <formula>0</formula>
    </cfRule>
    <cfRule type="cellIs" dxfId="1" priority="46616" operator="equal">
      <formula>1</formula>
    </cfRule>
  </conditionalFormatting>
  <conditionalFormatting sqref="D21246:K21246">
    <cfRule type="cellIs" dxfId="0" priority="46617" operator="equal">
      <formula>0</formula>
    </cfRule>
    <cfRule type="cellIs" dxfId="1" priority="46618" operator="equal">
      <formula>1</formula>
    </cfRule>
  </conditionalFormatting>
  <conditionalFormatting sqref="D21247:K21247">
    <cfRule type="cellIs" dxfId="0" priority="46619" operator="equal">
      <formula>0</formula>
    </cfRule>
    <cfRule type="cellIs" dxfId="1" priority="46620" operator="equal">
      <formula>1</formula>
    </cfRule>
  </conditionalFormatting>
  <conditionalFormatting sqref="D21248:K21248">
    <cfRule type="cellIs" dxfId="0" priority="46621" operator="equal">
      <formula>0</formula>
    </cfRule>
    <cfRule type="cellIs" dxfId="1" priority="46622" operator="equal">
      <formula>1</formula>
    </cfRule>
  </conditionalFormatting>
  <conditionalFormatting sqref="D21249:K21249">
    <cfRule type="cellIs" dxfId="0" priority="46623" operator="equal">
      <formula>0</formula>
    </cfRule>
    <cfRule type="cellIs" dxfId="1" priority="46624" operator="equal">
      <formula>1</formula>
    </cfRule>
  </conditionalFormatting>
  <conditionalFormatting sqref="D2124:K2124">
    <cfRule type="cellIs" dxfId="0" priority="4471" operator="equal">
      <formula>0</formula>
    </cfRule>
    <cfRule type="cellIs" dxfId="1" priority="4472" operator="equal">
      <formula>1</formula>
    </cfRule>
  </conditionalFormatting>
  <conditionalFormatting sqref="D21250:K21250">
    <cfRule type="cellIs" dxfId="0" priority="46625" operator="equal">
      <formula>0</formula>
    </cfRule>
    <cfRule type="cellIs" dxfId="1" priority="46626" operator="equal">
      <formula>1</formula>
    </cfRule>
  </conditionalFormatting>
  <conditionalFormatting sqref="D21251:K21251">
    <cfRule type="cellIs" dxfId="0" priority="46627" operator="equal">
      <formula>0</formula>
    </cfRule>
    <cfRule type="cellIs" dxfId="1" priority="46628" operator="equal">
      <formula>1</formula>
    </cfRule>
  </conditionalFormatting>
  <conditionalFormatting sqref="D21252:K21252">
    <cfRule type="cellIs" dxfId="0" priority="46629" operator="equal">
      <formula>0</formula>
    </cfRule>
    <cfRule type="cellIs" dxfId="1" priority="46630" operator="equal">
      <formula>1</formula>
    </cfRule>
  </conditionalFormatting>
  <conditionalFormatting sqref="D21253:K21253">
    <cfRule type="cellIs" dxfId="0" priority="46631" operator="equal">
      <formula>0</formula>
    </cfRule>
    <cfRule type="cellIs" dxfId="1" priority="46632" operator="equal">
      <formula>1</formula>
    </cfRule>
  </conditionalFormatting>
  <conditionalFormatting sqref="D21254">
    <cfRule type="colorScale" priority="46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257:K21257">
    <cfRule type="cellIs" dxfId="0" priority="46641" operator="equal">
      <formula>0</formula>
    </cfRule>
    <cfRule type="cellIs" dxfId="1" priority="46642" operator="equal">
      <formula>1</formula>
    </cfRule>
  </conditionalFormatting>
  <conditionalFormatting sqref="D21258:K21258">
    <cfRule type="cellIs" dxfId="0" priority="46643" operator="equal">
      <formula>0</formula>
    </cfRule>
    <cfRule type="cellIs" dxfId="1" priority="46644" operator="equal">
      <formula>1</formula>
    </cfRule>
  </conditionalFormatting>
  <conditionalFormatting sqref="D21259:K21259">
    <cfRule type="cellIs" dxfId="0" priority="46645" operator="equal">
      <formula>0</formula>
    </cfRule>
    <cfRule type="cellIs" dxfId="1" priority="46646" operator="equal">
      <formula>1</formula>
    </cfRule>
  </conditionalFormatting>
  <conditionalFormatting sqref="D2125:K2125">
    <cfRule type="cellIs" dxfId="0" priority="4473" operator="equal">
      <formula>0</formula>
    </cfRule>
    <cfRule type="cellIs" dxfId="1" priority="4474" operator="equal">
      <formula>1</formula>
    </cfRule>
  </conditionalFormatting>
  <conditionalFormatting sqref="D21260:K21260">
    <cfRule type="cellIs" dxfId="0" priority="46647" operator="equal">
      <formula>0</formula>
    </cfRule>
    <cfRule type="cellIs" dxfId="1" priority="46648" operator="equal">
      <formula>1</formula>
    </cfRule>
  </conditionalFormatting>
  <conditionalFormatting sqref="D21261:K21261">
    <cfRule type="cellIs" dxfId="0" priority="46649" operator="equal">
      <formula>0</formula>
    </cfRule>
    <cfRule type="cellIs" dxfId="1" priority="46650" operator="equal">
      <formula>1</formula>
    </cfRule>
  </conditionalFormatting>
  <conditionalFormatting sqref="D21262:K21262">
    <cfRule type="cellIs" dxfId="0" priority="46651" operator="equal">
      <formula>0</formula>
    </cfRule>
    <cfRule type="cellIs" dxfId="1" priority="46652" operator="equal">
      <formula>1</formula>
    </cfRule>
  </conditionalFormatting>
  <conditionalFormatting sqref="D21263:K21263">
    <cfRule type="cellIs" dxfId="0" priority="46653" operator="equal">
      <formula>0</formula>
    </cfRule>
    <cfRule type="cellIs" dxfId="1" priority="46654" operator="equal">
      <formula>1</formula>
    </cfRule>
  </conditionalFormatting>
  <conditionalFormatting sqref="D21264:K21264">
    <cfRule type="cellIs" dxfId="0" priority="46655" operator="equal">
      <formula>0</formula>
    </cfRule>
    <cfRule type="cellIs" dxfId="1" priority="46656" operator="equal">
      <formula>1</formula>
    </cfRule>
  </conditionalFormatting>
  <conditionalFormatting sqref="D21265:K21265">
    <cfRule type="cellIs" dxfId="0" priority="46657" operator="equal">
      <formula>0</formula>
    </cfRule>
    <cfRule type="cellIs" dxfId="1" priority="46658" operator="equal">
      <formula>1</formula>
    </cfRule>
  </conditionalFormatting>
  <conditionalFormatting sqref="D21266:K21266">
    <cfRule type="cellIs" dxfId="0" priority="46659" operator="equal">
      <formula>0</formula>
    </cfRule>
    <cfRule type="cellIs" dxfId="1" priority="46660" operator="equal">
      <formula>1</formula>
    </cfRule>
  </conditionalFormatting>
  <conditionalFormatting sqref="D21267:K21267">
    <cfRule type="cellIs" dxfId="0" priority="46661" operator="equal">
      <formula>0</formula>
    </cfRule>
    <cfRule type="cellIs" dxfId="1" priority="46662" operator="equal">
      <formula>1</formula>
    </cfRule>
  </conditionalFormatting>
  <conditionalFormatting sqref="D21268:K21268">
    <cfRule type="cellIs" dxfId="0" priority="46663" operator="equal">
      <formula>0</formula>
    </cfRule>
    <cfRule type="cellIs" dxfId="1" priority="46664" operator="equal">
      <formula>1</formula>
    </cfRule>
  </conditionalFormatting>
  <conditionalFormatting sqref="D21269:K21269">
    <cfRule type="cellIs" dxfId="0" priority="46665" operator="equal">
      <formula>0</formula>
    </cfRule>
    <cfRule type="cellIs" dxfId="1" priority="46666" operator="equal">
      <formula>1</formula>
    </cfRule>
  </conditionalFormatting>
  <conditionalFormatting sqref="D2126:K2126">
    <cfRule type="cellIs" dxfId="0" priority="4475" operator="equal">
      <formula>0</formula>
    </cfRule>
    <cfRule type="cellIs" dxfId="1" priority="4476" operator="equal">
      <formula>1</formula>
    </cfRule>
  </conditionalFormatting>
  <conditionalFormatting sqref="D21270:K21270">
    <cfRule type="cellIs" dxfId="0" priority="46667" operator="equal">
      <formula>0</formula>
    </cfRule>
    <cfRule type="cellIs" dxfId="1" priority="46668" operator="equal">
      <formula>1</formula>
    </cfRule>
  </conditionalFormatting>
  <conditionalFormatting sqref="D21271:K21271">
    <cfRule type="cellIs" dxfId="0" priority="46669" operator="equal">
      <formula>0</formula>
    </cfRule>
    <cfRule type="cellIs" dxfId="1" priority="46670" operator="equal">
      <formula>1</formula>
    </cfRule>
  </conditionalFormatting>
  <conditionalFormatting sqref="D21272:K21272">
    <cfRule type="cellIs" dxfId="0" priority="46671" operator="equal">
      <formula>0</formula>
    </cfRule>
    <cfRule type="cellIs" dxfId="1" priority="46672" operator="equal">
      <formula>1</formula>
    </cfRule>
  </conditionalFormatting>
  <conditionalFormatting sqref="D21273:K21273">
    <cfRule type="cellIs" dxfId="0" priority="46673" operator="equal">
      <formula>0</formula>
    </cfRule>
    <cfRule type="cellIs" dxfId="1" priority="46674" operator="equal">
      <formula>1</formula>
    </cfRule>
  </conditionalFormatting>
  <conditionalFormatting sqref="D21274:K21274">
    <cfRule type="cellIs" dxfId="0" priority="46675" operator="equal">
      <formula>0</formula>
    </cfRule>
    <cfRule type="cellIs" dxfId="1" priority="46676" operator="equal">
      <formula>1</formula>
    </cfRule>
  </conditionalFormatting>
  <conditionalFormatting sqref="D21275:K21275">
    <cfRule type="cellIs" dxfId="0" priority="46677" operator="equal">
      <formula>0</formula>
    </cfRule>
    <cfRule type="cellIs" dxfId="1" priority="46678" operator="equal">
      <formula>1</formula>
    </cfRule>
  </conditionalFormatting>
  <conditionalFormatting sqref="D21276:K21276">
    <cfRule type="cellIs" dxfId="0" priority="46679" operator="equal">
      <formula>0</formula>
    </cfRule>
    <cfRule type="cellIs" dxfId="1" priority="46680" operator="equal">
      <formula>1</formula>
    </cfRule>
  </conditionalFormatting>
  <conditionalFormatting sqref="D21277:K21277">
    <cfRule type="cellIs" dxfId="0" priority="46681" operator="equal">
      <formula>0</formula>
    </cfRule>
    <cfRule type="cellIs" dxfId="1" priority="46682" operator="equal">
      <formula>1</formula>
    </cfRule>
  </conditionalFormatting>
  <conditionalFormatting sqref="D21278:K21278">
    <cfRule type="cellIs" dxfId="0" priority="46683" operator="equal">
      <formula>0</formula>
    </cfRule>
    <cfRule type="cellIs" dxfId="1" priority="46684" operator="equal">
      <formula>1</formula>
    </cfRule>
  </conditionalFormatting>
  <conditionalFormatting sqref="D21279:K21279">
    <cfRule type="cellIs" dxfId="0" priority="46685" operator="equal">
      <formula>0</formula>
    </cfRule>
    <cfRule type="cellIs" dxfId="1" priority="46686" operator="equal">
      <formula>1</formula>
    </cfRule>
  </conditionalFormatting>
  <conditionalFormatting sqref="D2127:K2127">
    <cfRule type="cellIs" dxfId="0" priority="4477" operator="equal">
      <formula>0</formula>
    </cfRule>
    <cfRule type="cellIs" dxfId="1" priority="4478" operator="equal">
      <formula>1</formula>
    </cfRule>
  </conditionalFormatting>
  <conditionalFormatting sqref="D21280:K21280">
    <cfRule type="cellIs" dxfId="0" priority="46687" operator="equal">
      <formula>0</formula>
    </cfRule>
    <cfRule type="cellIs" dxfId="1" priority="46688" operator="equal">
      <formula>1</formula>
    </cfRule>
  </conditionalFormatting>
  <conditionalFormatting sqref="D21281:K21281">
    <cfRule type="cellIs" dxfId="0" priority="46689" operator="equal">
      <formula>0</formula>
    </cfRule>
    <cfRule type="cellIs" dxfId="1" priority="46690" operator="equal">
      <formula>1</formula>
    </cfRule>
  </conditionalFormatting>
  <conditionalFormatting sqref="D21282:K21282">
    <cfRule type="cellIs" dxfId="0" priority="46691" operator="equal">
      <formula>0</formula>
    </cfRule>
    <cfRule type="cellIs" dxfId="1" priority="46692" operator="equal">
      <formula>1</formula>
    </cfRule>
  </conditionalFormatting>
  <conditionalFormatting sqref="D21283">
    <cfRule type="colorScale" priority="46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286:K21286">
    <cfRule type="cellIs" dxfId="0" priority="46701" operator="equal">
      <formula>0</formula>
    </cfRule>
    <cfRule type="cellIs" dxfId="1" priority="46702" operator="equal">
      <formula>1</formula>
    </cfRule>
  </conditionalFormatting>
  <conditionalFormatting sqref="D21287:K21287">
    <cfRule type="cellIs" dxfId="0" priority="46703" operator="equal">
      <formula>0</formula>
    </cfRule>
    <cfRule type="cellIs" dxfId="1" priority="46704" operator="equal">
      <formula>1</formula>
    </cfRule>
  </conditionalFormatting>
  <conditionalFormatting sqref="D21288:K21288">
    <cfRule type="cellIs" dxfId="0" priority="46705" operator="equal">
      <formula>0</formula>
    </cfRule>
    <cfRule type="cellIs" dxfId="1" priority="46706" operator="equal">
      <formula>1</formula>
    </cfRule>
  </conditionalFormatting>
  <conditionalFormatting sqref="D21289:K21289">
    <cfRule type="cellIs" dxfId="0" priority="46707" operator="equal">
      <formula>0</formula>
    </cfRule>
    <cfRule type="cellIs" dxfId="1" priority="46708" operator="equal">
      <formula>1</formula>
    </cfRule>
  </conditionalFormatting>
  <conditionalFormatting sqref="D2128:K2128">
    <cfRule type="cellIs" dxfId="0" priority="4479" operator="equal">
      <formula>0</formula>
    </cfRule>
    <cfRule type="cellIs" dxfId="1" priority="4480" operator="equal">
      <formula>1</formula>
    </cfRule>
  </conditionalFormatting>
  <conditionalFormatting sqref="D21290:K21290">
    <cfRule type="cellIs" dxfId="0" priority="46709" operator="equal">
      <formula>0</formula>
    </cfRule>
    <cfRule type="cellIs" dxfId="1" priority="46710" operator="equal">
      <formula>1</formula>
    </cfRule>
  </conditionalFormatting>
  <conditionalFormatting sqref="D21291:K21291">
    <cfRule type="cellIs" dxfId="0" priority="46711" operator="equal">
      <formula>0</formula>
    </cfRule>
    <cfRule type="cellIs" dxfId="1" priority="46712" operator="equal">
      <formula>1</formula>
    </cfRule>
  </conditionalFormatting>
  <conditionalFormatting sqref="D21292:K21292">
    <cfRule type="cellIs" dxfId="0" priority="46713" operator="equal">
      <formula>0</formula>
    </cfRule>
    <cfRule type="cellIs" dxfId="1" priority="46714" operator="equal">
      <formula>1</formula>
    </cfRule>
  </conditionalFormatting>
  <conditionalFormatting sqref="D21293:K21293">
    <cfRule type="cellIs" dxfId="0" priority="46715" operator="equal">
      <formula>0</formula>
    </cfRule>
    <cfRule type="cellIs" dxfId="1" priority="46716" operator="equal">
      <formula>1</formula>
    </cfRule>
  </conditionalFormatting>
  <conditionalFormatting sqref="D21294:K21294">
    <cfRule type="cellIs" dxfId="0" priority="46717" operator="equal">
      <formula>0</formula>
    </cfRule>
    <cfRule type="cellIs" dxfId="1" priority="46718" operator="equal">
      <formula>1</formula>
    </cfRule>
  </conditionalFormatting>
  <conditionalFormatting sqref="D21295:K21295">
    <cfRule type="cellIs" dxfId="0" priority="46719" operator="equal">
      <formula>0</formula>
    </cfRule>
    <cfRule type="cellIs" dxfId="1" priority="46720" operator="equal">
      <formula>1</formula>
    </cfRule>
  </conditionalFormatting>
  <conditionalFormatting sqref="D21296:K21296">
    <cfRule type="cellIs" dxfId="0" priority="46721" operator="equal">
      <formula>0</formula>
    </cfRule>
    <cfRule type="cellIs" dxfId="1" priority="46722" operator="equal">
      <formula>1</formula>
    </cfRule>
  </conditionalFormatting>
  <conditionalFormatting sqref="D21297:K21297">
    <cfRule type="cellIs" dxfId="0" priority="46723" operator="equal">
      <formula>0</formula>
    </cfRule>
    <cfRule type="cellIs" dxfId="1" priority="46724" operator="equal">
      <formula>1</formula>
    </cfRule>
  </conditionalFormatting>
  <conditionalFormatting sqref="D21298:K21298">
    <cfRule type="cellIs" dxfId="0" priority="46725" operator="equal">
      <formula>0</formula>
    </cfRule>
    <cfRule type="cellIs" dxfId="1" priority="46726" operator="equal">
      <formula>1</formula>
    </cfRule>
  </conditionalFormatting>
  <conditionalFormatting sqref="D21299:K21299">
    <cfRule type="cellIs" dxfId="0" priority="46727" operator="equal">
      <formula>0</formula>
    </cfRule>
    <cfRule type="cellIs" dxfId="1" priority="46728" operator="equal">
      <formula>1</formula>
    </cfRule>
  </conditionalFormatting>
  <conditionalFormatting sqref="D2129:K2129">
    <cfRule type="cellIs" dxfId="0" priority="4481" operator="equal">
      <formula>0</formula>
    </cfRule>
    <cfRule type="cellIs" dxfId="1" priority="4482" operator="equal">
      <formula>1</formula>
    </cfRule>
  </conditionalFormatting>
  <conditionalFormatting sqref="D21300:K21300">
    <cfRule type="cellIs" dxfId="0" priority="46729" operator="equal">
      <formula>0</formula>
    </cfRule>
    <cfRule type="cellIs" dxfId="1" priority="46730" operator="equal">
      <formula>1</formula>
    </cfRule>
  </conditionalFormatting>
  <conditionalFormatting sqref="D21301:K21301">
    <cfRule type="cellIs" dxfId="0" priority="46731" operator="equal">
      <formula>0</formula>
    </cfRule>
    <cfRule type="cellIs" dxfId="1" priority="46732" operator="equal">
      <formula>1</formula>
    </cfRule>
  </conditionalFormatting>
  <conditionalFormatting sqref="D21302:K21302">
    <cfRule type="cellIs" dxfId="0" priority="46733" operator="equal">
      <formula>0</formula>
    </cfRule>
    <cfRule type="cellIs" dxfId="1" priority="46734" operator="equal">
      <formula>1</formula>
    </cfRule>
  </conditionalFormatting>
  <conditionalFormatting sqref="D21303:K21303">
    <cfRule type="cellIs" dxfId="0" priority="46735" operator="equal">
      <formula>0</formula>
    </cfRule>
    <cfRule type="cellIs" dxfId="1" priority="46736" operator="equal">
      <formula>1</formula>
    </cfRule>
  </conditionalFormatting>
  <conditionalFormatting sqref="D21304:K21304">
    <cfRule type="cellIs" dxfId="0" priority="46737" operator="equal">
      <formula>0</formula>
    </cfRule>
    <cfRule type="cellIs" dxfId="1" priority="46738" operator="equal">
      <formula>1</formula>
    </cfRule>
  </conditionalFormatting>
  <conditionalFormatting sqref="D21305:K21305">
    <cfRule type="cellIs" dxfId="0" priority="46739" operator="equal">
      <formula>0</formula>
    </cfRule>
    <cfRule type="cellIs" dxfId="1" priority="46740" operator="equal">
      <formula>1</formula>
    </cfRule>
  </conditionalFormatting>
  <conditionalFormatting sqref="D21306:K21306">
    <cfRule type="cellIs" dxfId="0" priority="46741" operator="equal">
      <formula>0</formula>
    </cfRule>
    <cfRule type="cellIs" dxfId="1" priority="46742" operator="equal">
      <formula>1</formula>
    </cfRule>
  </conditionalFormatting>
  <conditionalFormatting sqref="D21307:K21307">
    <cfRule type="cellIs" dxfId="0" priority="46743" operator="equal">
      <formula>0</formula>
    </cfRule>
    <cfRule type="cellIs" dxfId="1" priority="46744" operator="equal">
      <formula>1</formula>
    </cfRule>
  </conditionalFormatting>
  <conditionalFormatting sqref="D21308:K21308">
    <cfRule type="cellIs" dxfId="0" priority="46745" operator="equal">
      <formula>0</formula>
    </cfRule>
    <cfRule type="cellIs" dxfId="1" priority="46746" operator="equal">
      <formula>1</formula>
    </cfRule>
  </conditionalFormatting>
  <conditionalFormatting sqref="D21309:K21309">
    <cfRule type="cellIs" dxfId="0" priority="46747" operator="equal">
      <formula>0</formula>
    </cfRule>
    <cfRule type="cellIs" dxfId="1" priority="46748" operator="equal">
      <formula>1</formula>
    </cfRule>
  </conditionalFormatting>
  <conditionalFormatting sqref="D2130:K2130">
    <cfRule type="cellIs" dxfId="0" priority="4483" operator="equal">
      <formula>0</formula>
    </cfRule>
    <cfRule type="cellIs" dxfId="1" priority="4484" operator="equal">
      <formula>1</formula>
    </cfRule>
  </conditionalFormatting>
  <conditionalFormatting sqref="D21310:K21310">
    <cfRule type="cellIs" dxfId="0" priority="46749" operator="equal">
      <formula>0</formula>
    </cfRule>
    <cfRule type="cellIs" dxfId="1" priority="46750" operator="equal">
      <formula>1</formula>
    </cfRule>
  </conditionalFormatting>
  <conditionalFormatting sqref="D21311:K21311">
    <cfRule type="cellIs" dxfId="0" priority="46751" operator="equal">
      <formula>0</formula>
    </cfRule>
    <cfRule type="cellIs" dxfId="1" priority="46752" operator="equal">
      <formula>1</formula>
    </cfRule>
  </conditionalFormatting>
  <conditionalFormatting sqref="D21312:K21312">
    <cfRule type="cellIs" dxfId="0" priority="46753" operator="equal">
      <formula>0</formula>
    </cfRule>
    <cfRule type="cellIs" dxfId="1" priority="46754" operator="equal">
      <formula>1</formula>
    </cfRule>
  </conditionalFormatting>
  <conditionalFormatting sqref="D21313:K21313">
    <cfRule type="cellIs" dxfId="0" priority="46755" operator="equal">
      <formula>0</formula>
    </cfRule>
    <cfRule type="cellIs" dxfId="1" priority="46756" operator="equal">
      <formula>1</formula>
    </cfRule>
  </conditionalFormatting>
  <conditionalFormatting sqref="D21314:K21314">
    <cfRule type="cellIs" dxfId="0" priority="46757" operator="equal">
      <formula>0</formula>
    </cfRule>
    <cfRule type="cellIs" dxfId="1" priority="46758" operator="equal">
      <formula>1</formula>
    </cfRule>
  </conditionalFormatting>
  <conditionalFormatting sqref="D21315:K21315">
    <cfRule type="cellIs" dxfId="0" priority="46759" operator="equal">
      <formula>0</formula>
    </cfRule>
    <cfRule type="cellIs" dxfId="1" priority="46760" operator="equal">
      <formula>1</formula>
    </cfRule>
  </conditionalFormatting>
  <conditionalFormatting sqref="D21316">
    <cfRule type="colorScale" priority="46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319:K21319">
    <cfRule type="cellIs" dxfId="0" priority="46769" operator="equal">
      <formula>0</formula>
    </cfRule>
    <cfRule type="cellIs" dxfId="1" priority="46770" operator="equal">
      <formula>1</formula>
    </cfRule>
  </conditionalFormatting>
  <conditionalFormatting sqref="D2131:K2131">
    <cfRule type="cellIs" dxfId="0" priority="4485" operator="equal">
      <formula>0</formula>
    </cfRule>
    <cfRule type="cellIs" dxfId="1" priority="4486" operator="equal">
      <formula>1</formula>
    </cfRule>
  </conditionalFormatting>
  <conditionalFormatting sqref="D21320:K21320">
    <cfRule type="cellIs" dxfId="0" priority="46771" operator="equal">
      <formula>0</formula>
    </cfRule>
    <cfRule type="cellIs" dxfId="1" priority="46772" operator="equal">
      <formula>1</formula>
    </cfRule>
  </conditionalFormatting>
  <conditionalFormatting sqref="D21321:K21321">
    <cfRule type="cellIs" dxfId="0" priority="46773" operator="equal">
      <formula>0</formula>
    </cfRule>
    <cfRule type="cellIs" dxfId="1" priority="46774" operator="equal">
      <formula>1</formula>
    </cfRule>
  </conditionalFormatting>
  <conditionalFormatting sqref="D21322:K21322">
    <cfRule type="cellIs" dxfId="0" priority="46775" operator="equal">
      <formula>0</formula>
    </cfRule>
    <cfRule type="cellIs" dxfId="1" priority="46776" operator="equal">
      <formula>1</formula>
    </cfRule>
  </conditionalFormatting>
  <conditionalFormatting sqref="D21323:K21323">
    <cfRule type="cellIs" dxfId="0" priority="46777" operator="equal">
      <formula>0</formula>
    </cfRule>
    <cfRule type="cellIs" dxfId="1" priority="46778" operator="equal">
      <formula>1</formula>
    </cfRule>
  </conditionalFormatting>
  <conditionalFormatting sqref="D21324:K21324">
    <cfRule type="cellIs" dxfId="0" priority="46779" operator="equal">
      <formula>0</formula>
    </cfRule>
    <cfRule type="cellIs" dxfId="1" priority="46780" operator="equal">
      <formula>1</formula>
    </cfRule>
  </conditionalFormatting>
  <conditionalFormatting sqref="D21325:K21325">
    <cfRule type="cellIs" dxfId="0" priority="46781" operator="equal">
      <formula>0</formula>
    </cfRule>
    <cfRule type="cellIs" dxfId="1" priority="46782" operator="equal">
      <formula>1</formula>
    </cfRule>
  </conditionalFormatting>
  <conditionalFormatting sqref="D21326:K21326">
    <cfRule type="cellIs" dxfId="0" priority="46783" operator="equal">
      <formula>0</formula>
    </cfRule>
    <cfRule type="cellIs" dxfId="1" priority="46784" operator="equal">
      <formula>1</formula>
    </cfRule>
  </conditionalFormatting>
  <conditionalFormatting sqref="D21327:K21327">
    <cfRule type="cellIs" dxfId="0" priority="46785" operator="equal">
      <formula>0</formula>
    </cfRule>
    <cfRule type="cellIs" dxfId="1" priority="46786" operator="equal">
      <formula>1</formula>
    </cfRule>
  </conditionalFormatting>
  <conditionalFormatting sqref="D21328:K21328">
    <cfRule type="cellIs" dxfId="0" priority="46787" operator="equal">
      <formula>0</formula>
    </cfRule>
    <cfRule type="cellIs" dxfId="1" priority="46788" operator="equal">
      <formula>1</formula>
    </cfRule>
  </conditionalFormatting>
  <conditionalFormatting sqref="D21329:K21329">
    <cfRule type="cellIs" dxfId="0" priority="46789" operator="equal">
      <formula>0</formula>
    </cfRule>
    <cfRule type="cellIs" dxfId="1" priority="46790" operator="equal">
      <formula>1</formula>
    </cfRule>
  </conditionalFormatting>
  <conditionalFormatting sqref="D2132:K2132">
    <cfRule type="cellIs" dxfId="0" priority="4487" operator="equal">
      <formula>0</formula>
    </cfRule>
    <cfRule type="cellIs" dxfId="1" priority="4488" operator="equal">
      <formula>1</formula>
    </cfRule>
  </conditionalFormatting>
  <conditionalFormatting sqref="D21330:K21330">
    <cfRule type="cellIs" dxfId="0" priority="46791" operator="equal">
      <formula>0</formula>
    </cfRule>
    <cfRule type="cellIs" dxfId="1" priority="46792" operator="equal">
      <formula>1</formula>
    </cfRule>
  </conditionalFormatting>
  <conditionalFormatting sqref="D21331:K21331">
    <cfRule type="cellIs" dxfId="0" priority="46793" operator="equal">
      <formula>0</formula>
    </cfRule>
    <cfRule type="cellIs" dxfId="1" priority="46794" operator="equal">
      <formula>1</formula>
    </cfRule>
  </conditionalFormatting>
  <conditionalFormatting sqref="D21332:K21332">
    <cfRule type="cellIs" dxfId="0" priority="46795" operator="equal">
      <formula>0</formula>
    </cfRule>
    <cfRule type="cellIs" dxfId="1" priority="46796" operator="equal">
      <formula>1</formula>
    </cfRule>
  </conditionalFormatting>
  <conditionalFormatting sqref="D21333:K21333">
    <cfRule type="cellIs" dxfId="0" priority="46797" operator="equal">
      <formula>0</formula>
    </cfRule>
    <cfRule type="cellIs" dxfId="1" priority="46798" operator="equal">
      <formula>1</formula>
    </cfRule>
  </conditionalFormatting>
  <conditionalFormatting sqref="D21334:K21334">
    <cfRule type="cellIs" dxfId="0" priority="46799" operator="equal">
      <formula>0</formula>
    </cfRule>
    <cfRule type="cellIs" dxfId="1" priority="46800" operator="equal">
      <formula>1</formula>
    </cfRule>
  </conditionalFormatting>
  <conditionalFormatting sqref="D21335:K21335">
    <cfRule type="cellIs" dxfId="0" priority="46801" operator="equal">
      <formula>0</formula>
    </cfRule>
    <cfRule type="cellIs" dxfId="1" priority="46802" operator="equal">
      <formula>1</formula>
    </cfRule>
  </conditionalFormatting>
  <conditionalFormatting sqref="D21336:K21336">
    <cfRule type="cellIs" dxfId="0" priority="46803" operator="equal">
      <formula>0</formula>
    </cfRule>
    <cfRule type="cellIs" dxfId="1" priority="46804" operator="equal">
      <formula>1</formula>
    </cfRule>
  </conditionalFormatting>
  <conditionalFormatting sqref="D21337:K21337">
    <cfRule type="cellIs" dxfId="0" priority="46805" operator="equal">
      <formula>0</formula>
    </cfRule>
    <cfRule type="cellIs" dxfId="1" priority="46806" operator="equal">
      <formula>1</formula>
    </cfRule>
  </conditionalFormatting>
  <conditionalFormatting sqref="D21338:K21338">
    <cfRule type="cellIs" dxfId="0" priority="46807" operator="equal">
      <formula>0</formula>
    </cfRule>
    <cfRule type="cellIs" dxfId="1" priority="46808" operator="equal">
      <formula>1</formula>
    </cfRule>
  </conditionalFormatting>
  <conditionalFormatting sqref="D21339:K21339">
    <cfRule type="cellIs" dxfId="0" priority="46809" operator="equal">
      <formula>0</formula>
    </cfRule>
    <cfRule type="cellIs" dxfId="1" priority="46810" operator="equal">
      <formula>1</formula>
    </cfRule>
  </conditionalFormatting>
  <conditionalFormatting sqref="D2133:K2133">
    <cfRule type="cellIs" dxfId="0" priority="4489" operator="equal">
      <formula>0</formula>
    </cfRule>
    <cfRule type="cellIs" dxfId="1" priority="4490" operator="equal">
      <formula>1</formula>
    </cfRule>
  </conditionalFormatting>
  <conditionalFormatting sqref="D21340:K21340">
    <cfRule type="cellIs" dxfId="0" priority="46811" operator="equal">
      <formula>0</formula>
    </cfRule>
    <cfRule type="cellIs" dxfId="1" priority="46812" operator="equal">
      <formula>1</formula>
    </cfRule>
  </conditionalFormatting>
  <conditionalFormatting sqref="D21341:K21341">
    <cfRule type="cellIs" dxfId="0" priority="46813" operator="equal">
      <formula>0</formula>
    </cfRule>
    <cfRule type="cellIs" dxfId="1" priority="46814" operator="equal">
      <formula>1</formula>
    </cfRule>
  </conditionalFormatting>
  <conditionalFormatting sqref="D21342:K21342">
    <cfRule type="cellIs" dxfId="0" priority="46815" operator="equal">
      <formula>0</formula>
    </cfRule>
    <cfRule type="cellIs" dxfId="1" priority="46816" operator="equal">
      <formula>1</formula>
    </cfRule>
  </conditionalFormatting>
  <conditionalFormatting sqref="D21343">
    <cfRule type="colorScale" priority="46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346">
    <cfRule type="colorScale" priority="46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349:K21349">
    <cfRule type="cellIs" dxfId="0" priority="46833" operator="equal">
      <formula>0</formula>
    </cfRule>
    <cfRule type="cellIs" dxfId="1" priority="46834" operator="equal">
      <formula>1</formula>
    </cfRule>
  </conditionalFormatting>
  <conditionalFormatting sqref="D2134:K2134">
    <cfRule type="cellIs" dxfId="0" priority="4491" operator="equal">
      <formula>0</formula>
    </cfRule>
    <cfRule type="cellIs" dxfId="1" priority="4492" operator="equal">
      <formula>1</formula>
    </cfRule>
  </conditionalFormatting>
  <conditionalFormatting sqref="D21350:K21350">
    <cfRule type="cellIs" dxfId="0" priority="46835" operator="equal">
      <formula>0</formula>
    </cfRule>
    <cfRule type="cellIs" dxfId="1" priority="46836" operator="equal">
      <formula>1</formula>
    </cfRule>
  </conditionalFormatting>
  <conditionalFormatting sqref="D21351:K21351">
    <cfRule type="cellIs" dxfId="0" priority="46837" operator="equal">
      <formula>0</formula>
    </cfRule>
    <cfRule type="cellIs" dxfId="1" priority="46838" operator="equal">
      <formula>1</formula>
    </cfRule>
  </conditionalFormatting>
  <conditionalFormatting sqref="D21352:K21352">
    <cfRule type="cellIs" dxfId="0" priority="46839" operator="equal">
      <formula>0</formula>
    </cfRule>
    <cfRule type="cellIs" dxfId="1" priority="46840" operator="equal">
      <formula>1</formula>
    </cfRule>
  </conditionalFormatting>
  <conditionalFormatting sqref="D21353">
    <cfRule type="colorScale" priority="46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356">
    <cfRule type="colorScale" priority="46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359:K21359">
    <cfRule type="cellIs" dxfId="0" priority="46857" operator="equal">
      <formula>0</formula>
    </cfRule>
    <cfRule type="cellIs" dxfId="1" priority="46858" operator="equal">
      <formula>1</formula>
    </cfRule>
  </conditionalFormatting>
  <conditionalFormatting sqref="D2135:K2135">
    <cfRule type="cellIs" dxfId="0" priority="4493" operator="equal">
      <formula>0</formula>
    </cfRule>
    <cfRule type="cellIs" dxfId="1" priority="4494" operator="equal">
      <formula>1</formula>
    </cfRule>
  </conditionalFormatting>
  <conditionalFormatting sqref="D21360:K21360">
    <cfRule type="cellIs" dxfId="0" priority="46859" operator="equal">
      <formula>0</formula>
    </cfRule>
    <cfRule type="cellIs" dxfId="1" priority="46860" operator="equal">
      <formula>1</formula>
    </cfRule>
  </conditionalFormatting>
  <conditionalFormatting sqref="D21361:K21361">
    <cfRule type="cellIs" dxfId="0" priority="46861" operator="equal">
      <formula>0</formula>
    </cfRule>
    <cfRule type="cellIs" dxfId="1" priority="46862" operator="equal">
      <formula>1</formula>
    </cfRule>
  </conditionalFormatting>
  <conditionalFormatting sqref="D21362">
    <cfRule type="colorScale" priority="47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365">
    <cfRule type="colorScale" priority="46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368:K21368">
    <cfRule type="cellIs" dxfId="0" priority="46879" operator="equal">
      <formula>0</formula>
    </cfRule>
    <cfRule type="cellIs" dxfId="1" priority="46880" operator="equal">
      <formula>1</formula>
    </cfRule>
  </conditionalFormatting>
  <conditionalFormatting sqref="D21369:K21369">
    <cfRule type="cellIs" dxfId="0" priority="46881" operator="equal">
      <formula>0</formula>
    </cfRule>
    <cfRule type="cellIs" dxfId="1" priority="46882" operator="equal">
      <formula>1</formula>
    </cfRule>
  </conditionalFormatting>
  <conditionalFormatting sqref="D2136:K2136">
    <cfRule type="cellIs" dxfId="0" priority="4495" operator="equal">
      <formula>0</formula>
    </cfRule>
    <cfRule type="cellIs" dxfId="1" priority="4496" operator="equal">
      <formula>1</formula>
    </cfRule>
  </conditionalFormatting>
  <conditionalFormatting sqref="D21370:K21370">
    <cfRule type="cellIs" dxfId="0" priority="46883" operator="equal">
      <formula>0</formula>
    </cfRule>
    <cfRule type="cellIs" dxfId="1" priority="46884" operator="equal">
      <formula>1</formula>
    </cfRule>
  </conditionalFormatting>
  <conditionalFormatting sqref="D21371:K21371">
    <cfRule type="cellIs" dxfId="0" priority="46885" operator="equal">
      <formula>0</formula>
    </cfRule>
    <cfRule type="cellIs" dxfId="1" priority="46886" operator="equal">
      <formula>1</formula>
    </cfRule>
  </conditionalFormatting>
  <conditionalFormatting sqref="D21372:K21372">
    <cfRule type="cellIs" dxfId="0" priority="46887" operator="equal">
      <formula>0</formula>
    </cfRule>
    <cfRule type="cellIs" dxfId="1" priority="46888" operator="equal">
      <formula>1</formula>
    </cfRule>
  </conditionalFormatting>
  <conditionalFormatting sqref="D21373:K21373">
    <cfRule type="cellIs" dxfId="0" priority="46889" operator="equal">
      <formula>0</formula>
    </cfRule>
    <cfRule type="cellIs" dxfId="1" priority="46890" operator="equal">
      <formula>1</formula>
    </cfRule>
  </conditionalFormatting>
  <conditionalFormatting sqref="D21374:K21374">
    <cfRule type="cellIs" dxfId="0" priority="46891" operator="equal">
      <formula>0</formula>
    </cfRule>
    <cfRule type="cellIs" dxfId="1" priority="46892" operator="equal">
      <formula>1</formula>
    </cfRule>
  </conditionalFormatting>
  <conditionalFormatting sqref="D21375:K21375">
    <cfRule type="cellIs" dxfId="0" priority="46893" operator="equal">
      <formula>0</formula>
    </cfRule>
    <cfRule type="cellIs" dxfId="1" priority="46894" operator="equal">
      <formula>1</formula>
    </cfRule>
  </conditionalFormatting>
  <conditionalFormatting sqref="D21376:K21376">
    <cfRule type="cellIs" dxfId="0" priority="46895" operator="equal">
      <formula>0</formula>
    </cfRule>
    <cfRule type="cellIs" dxfId="1" priority="46896" operator="equal">
      <formula>1</formula>
    </cfRule>
  </conditionalFormatting>
  <conditionalFormatting sqref="D21377:K21377">
    <cfRule type="cellIs" dxfId="0" priority="46897" operator="equal">
      <formula>0</formula>
    </cfRule>
    <cfRule type="cellIs" dxfId="1" priority="46898" operator="equal">
      <formula>1</formula>
    </cfRule>
  </conditionalFormatting>
  <conditionalFormatting sqref="D21378:K21378">
    <cfRule type="cellIs" dxfId="0" priority="46899" operator="equal">
      <formula>0</formula>
    </cfRule>
    <cfRule type="cellIs" dxfId="1" priority="46900" operator="equal">
      <formula>1</formula>
    </cfRule>
  </conditionalFormatting>
  <conditionalFormatting sqref="D21379:K21379">
    <cfRule type="cellIs" dxfId="0" priority="46901" operator="equal">
      <formula>0</formula>
    </cfRule>
    <cfRule type="cellIs" dxfId="1" priority="46902" operator="equal">
      <formula>1</formula>
    </cfRule>
  </conditionalFormatting>
  <conditionalFormatting sqref="D2137:K2137">
    <cfRule type="cellIs" dxfId="0" priority="4497" operator="equal">
      <formula>0</formula>
    </cfRule>
    <cfRule type="cellIs" dxfId="1" priority="4498" operator="equal">
      <formula>1</formula>
    </cfRule>
  </conditionalFormatting>
  <conditionalFormatting sqref="D21380:K21380">
    <cfRule type="cellIs" dxfId="0" priority="46903" operator="equal">
      <formula>0</formula>
    </cfRule>
    <cfRule type="cellIs" dxfId="1" priority="46904" operator="equal">
      <formula>1</formula>
    </cfRule>
  </conditionalFormatting>
  <conditionalFormatting sqref="D21381:K21381">
    <cfRule type="cellIs" dxfId="0" priority="46905" operator="equal">
      <formula>0</formula>
    </cfRule>
    <cfRule type="cellIs" dxfId="1" priority="46906" operator="equal">
      <formula>1</formula>
    </cfRule>
  </conditionalFormatting>
  <conditionalFormatting sqref="D21382:K21382">
    <cfRule type="cellIs" dxfId="0" priority="46907" operator="equal">
      <formula>0</formula>
    </cfRule>
    <cfRule type="cellIs" dxfId="1" priority="46908" operator="equal">
      <formula>1</formula>
    </cfRule>
  </conditionalFormatting>
  <conditionalFormatting sqref="D21383:K21383">
    <cfRule type="cellIs" dxfId="0" priority="46909" operator="equal">
      <formula>0</formula>
    </cfRule>
    <cfRule type="cellIs" dxfId="1" priority="46910" operator="equal">
      <formula>1</formula>
    </cfRule>
  </conditionalFormatting>
  <conditionalFormatting sqref="D21384:K21384">
    <cfRule type="cellIs" dxfId="0" priority="46911" operator="equal">
      <formula>0</formula>
    </cfRule>
    <cfRule type="cellIs" dxfId="1" priority="46912" operator="equal">
      <formula>1</formula>
    </cfRule>
  </conditionalFormatting>
  <conditionalFormatting sqref="D21385:K21385">
    <cfRule type="cellIs" dxfId="0" priority="46913" operator="equal">
      <formula>0</formula>
    </cfRule>
    <cfRule type="cellIs" dxfId="1" priority="46914" operator="equal">
      <formula>1</formula>
    </cfRule>
  </conditionalFormatting>
  <conditionalFormatting sqref="D21386:K21386">
    <cfRule type="cellIs" dxfId="0" priority="46915" operator="equal">
      <formula>0</formula>
    </cfRule>
    <cfRule type="cellIs" dxfId="1" priority="46916" operator="equal">
      <formula>1</formula>
    </cfRule>
  </conditionalFormatting>
  <conditionalFormatting sqref="D21387:K21387">
    <cfRule type="cellIs" dxfId="0" priority="46917" operator="equal">
      <formula>0</formula>
    </cfRule>
    <cfRule type="cellIs" dxfId="1" priority="46918" operator="equal">
      <formula>1</formula>
    </cfRule>
  </conditionalFormatting>
  <conditionalFormatting sqref="D21388">
    <cfRule type="colorScale" priority="46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38:K2138">
    <cfRule type="cellIs" dxfId="0" priority="4499" operator="equal">
      <formula>0</formula>
    </cfRule>
    <cfRule type="cellIs" dxfId="1" priority="4500" operator="equal">
      <formula>1</formula>
    </cfRule>
  </conditionalFormatting>
  <conditionalFormatting sqref="D21391:K21391">
    <cfRule type="cellIs" dxfId="0" priority="46927" operator="equal">
      <formula>0</formula>
    </cfRule>
    <cfRule type="cellIs" dxfId="1" priority="46928" operator="equal">
      <formula>1</formula>
    </cfRule>
  </conditionalFormatting>
  <conditionalFormatting sqref="D21392:K21392">
    <cfRule type="cellIs" dxfId="0" priority="46929" operator="equal">
      <formula>0</formula>
    </cfRule>
    <cfRule type="cellIs" dxfId="1" priority="46930" operator="equal">
      <formula>1</formula>
    </cfRule>
  </conditionalFormatting>
  <conditionalFormatting sqref="D21393:K21393">
    <cfRule type="cellIs" dxfId="0" priority="46931" operator="equal">
      <formula>0</formula>
    </cfRule>
    <cfRule type="cellIs" dxfId="1" priority="46932" operator="equal">
      <formula>1</formula>
    </cfRule>
  </conditionalFormatting>
  <conditionalFormatting sqref="D21394:K21394">
    <cfRule type="cellIs" dxfId="0" priority="46933" operator="equal">
      <formula>0</formula>
    </cfRule>
    <cfRule type="cellIs" dxfId="1" priority="46934" operator="equal">
      <formula>1</formula>
    </cfRule>
  </conditionalFormatting>
  <conditionalFormatting sqref="D21395:K21395">
    <cfRule type="cellIs" dxfId="0" priority="46935" operator="equal">
      <formula>0</formula>
    </cfRule>
    <cfRule type="cellIs" dxfId="1" priority="46936" operator="equal">
      <formula>1</formula>
    </cfRule>
  </conditionalFormatting>
  <conditionalFormatting sqref="D21396:K21396">
    <cfRule type="cellIs" dxfId="0" priority="46937" operator="equal">
      <formula>0</formula>
    </cfRule>
    <cfRule type="cellIs" dxfId="1" priority="46938" operator="equal">
      <formula>1</formula>
    </cfRule>
  </conditionalFormatting>
  <conditionalFormatting sqref="D21397:K21397">
    <cfRule type="cellIs" dxfId="0" priority="46939" operator="equal">
      <formula>0</formula>
    </cfRule>
    <cfRule type="cellIs" dxfId="1" priority="46940" operator="equal">
      <formula>1</formula>
    </cfRule>
  </conditionalFormatting>
  <conditionalFormatting sqref="D21398:K21398">
    <cfRule type="cellIs" dxfId="0" priority="46941" operator="equal">
      <formula>0</formula>
    </cfRule>
    <cfRule type="cellIs" dxfId="1" priority="46942" operator="equal">
      <formula>1</formula>
    </cfRule>
  </conditionalFormatting>
  <conditionalFormatting sqref="D21399:K21399">
    <cfRule type="cellIs" dxfId="0" priority="46943" operator="equal">
      <formula>0</formula>
    </cfRule>
    <cfRule type="cellIs" dxfId="1" priority="46944" operator="equal">
      <formula>1</formula>
    </cfRule>
  </conditionalFormatting>
  <conditionalFormatting sqref="D2139:K2139">
    <cfRule type="cellIs" dxfId="0" priority="4501" operator="equal">
      <formula>0</formula>
    </cfRule>
    <cfRule type="cellIs" dxfId="1" priority="4502" operator="equal">
      <formula>1</formula>
    </cfRule>
  </conditionalFormatting>
  <conditionalFormatting sqref="D213:K213">
    <cfRule type="cellIs" dxfId="0" priority="417" operator="equal">
      <formula>0</formula>
    </cfRule>
    <cfRule type="cellIs" dxfId="1" priority="418" operator="equal">
      <formula>1</formula>
    </cfRule>
  </conditionalFormatting>
  <conditionalFormatting sqref="D21400:K21400">
    <cfRule type="cellIs" dxfId="0" priority="46945" operator="equal">
      <formula>0</formula>
    </cfRule>
    <cfRule type="cellIs" dxfId="1" priority="46946" operator="equal">
      <formula>1</formula>
    </cfRule>
  </conditionalFormatting>
  <conditionalFormatting sqref="D21401:K21401">
    <cfRule type="cellIs" dxfId="0" priority="46947" operator="equal">
      <formula>0</formula>
    </cfRule>
    <cfRule type="cellIs" dxfId="1" priority="46948" operator="equal">
      <formula>1</formula>
    </cfRule>
  </conditionalFormatting>
  <conditionalFormatting sqref="D21402:K21402">
    <cfRule type="cellIs" dxfId="0" priority="46949" operator="equal">
      <formula>0</formula>
    </cfRule>
    <cfRule type="cellIs" dxfId="1" priority="46950" operator="equal">
      <formula>1</formula>
    </cfRule>
  </conditionalFormatting>
  <conditionalFormatting sqref="D21403:K21403">
    <cfRule type="cellIs" dxfId="0" priority="46951" operator="equal">
      <formula>0</formula>
    </cfRule>
    <cfRule type="cellIs" dxfId="1" priority="46952" operator="equal">
      <formula>1</formula>
    </cfRule>
  </conditionalFormatting>
  <conditionalFormatting sqref="D21404:K21404">
    <cfRule type="cellIs" dxfId="0" priority="46953" operator="equal">
      <formula>0</formula>
    </cfRule>
    <cfRule type="cellIs" dxfId="1" priority="46954" operator="equal">
      <formula>1</formula>
    </cfRule>
  </conditionalFormatting>
  <conditionalFormatting sqref="D21405:K21405">
    <cfRule type="cellIs" dxfId="0" priority="46955" operator="equal">
      <formula>0</formula>
    </cfRule>
    <cfRule type="cellIs" dxfId="1" priority="46956" operator="equal">
      <formula>1</formula>
    </cfRule>
  </conditionalFormatting>
  <conditionalFormatting sqref="D21406:K21406">
    <cfRule type="cellIs" dxfId="0" priority="46957" operator="equal">
      <formula>0</formula>
    </cfRule>
    <cfRule type="cellIs" dxfId="1" priority="46958" operator="equal">
      <formula>1</formula>
    </cfRule>
  </conditionalFormatting>
  <conditionalFormatting sqref="D21407:K21407">
    <cfRule type="cellIs" dxfId="0" priority="46959" operator="equal">
      <formula>0</formula>
    </cfRule>
    <cfRule type="cellIs" dxfId="1" priority="46960" operator="equal">
      <formula>1</formula>
    </cfRule>
  </conditionalFormatting>
  <conditionalFormatting sqref="D21408:K21408">
    <cfRule type="cellIs" dxfId="0" priority="46961" operator="equal">
      <formula>0</formula>
    </cfRule>
    <cfRule type="cellIs" dxfId="1" priority="46962" operator="equal">
      <formula>1</formula>
    </cfRule>
  </conditionalFormatting>
  <conditionalFormatting sqref="D21409:K21409">
    <cfRule type="cellIs" dxfId="0" priority="46963" operator="equal">
      <formula>0</formula>
    </cfRule>
    <cfRule type="cellIs" dxfId="1" priority="46964" operator="equal">
      <formula>1</formula>
    </cfRule>
  </conditionalFormatting>
  <conditionalFormatting sqref="D2140:K2140">
    <cfRule type="cellIs" dxfId="0" priority="4503" operator="equal">
      <formula>0</formula>
    </cfRule>
    <cfRule type="cellIs" dxfId="1" priority="4504" operator="equal">
      <formula>1</formula>
    </cfRule>
  </conditionalFormatting>
  <conditionalFormatting sqref="D21410">
    <cfRule type="colorScale" priority="47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413:K21413">
    <cfRule type="cellIs" dxfId="0" priority="46973" operator="equal">
      <formula>0</formula>
    </cfRule>
    <cfRule type="cellIs" dxfId="1" priority="46974" operator="equal">
      <formula>1</formula>
    </cfRule>
  </conditionalFormatting>
  <conditionalFormatting sqref="D21414:K21414">
    <cfRule type="cellIs" dxfId="0" priority="46975" operator="equal">
      <formula>0</formula>
    </cfRule>
    <cfRule type="cellIs" dxfId="1" priority="46976" operator="equal">
      <formula>1</formula>
    </cfRule>
  </conditionalFormatting>
  <conditionalFormatting sqref="D21415:K21415">
    <cfRule type="cellIs" dxfId="0" priority="46977" operator="equal">
      <formula>0</formula>
    </cfRule>
    <cfRule type="cellIs" dxfId="1" priority="46978" operator="equal">
      <formula>1</formula>
    </cfRule>
  </conditionalFormatting>
  <conditionalFormatting sqref="D21416:K21416">
    <cfRule type="cellIs" dxfId="0" priority="46979" operator="equal">
      <formula>0</formula>
    </cfRule>
    <cfRule type="cellIs" dxfId="1" priority="46980" operator="equal">
      <formula>1</formula>
    </cfRule>
  </conditionalFormatting>
  <conditionalFormatting sqref="D21417:K21417">
    <cfRule type="cellIs" dxfId="0" priority="46981" operator="equal">
      <formula>0</formula>
    </cfRule>
    <cfRule type="cellIs" dxfId="1" priority="46982" operator="equal">
      <formula>1</formula>
    </cfRule>
  </conditionalFormatting>
  <conditionalFormatting sqref="D21418:K21418">
    <cfRule type="cellIs" dxfId="0" priority="46983" operator="equal">
      <formula>0</formula>
    </cfRule>
    <cfRule type="cellIs" dxfId="1" priority="46984" operator="equal">
      <formula>1</formula>
    </cfRule>
  </conditionalFormatting>
  <conditionalFormatting sqref="D21419:K21419">
    <cfRule type="cellIs" dxfId="0" priority="46985" operator="equal">
      <formula>0</formula>
    </cfRule>
    <cfRule type="cellIs" dxfId="1" priority="46986" operator="equal">
      <formula>1</formula>
    </cfRule>
  </conditionalFormatting>
  <conditionalFormatting sqref="D2141:K2141">
    <cfRule type="cellIs" dxfId="0" priority="4505" operator="equal">
      <formula>0</formula>
    </cfRule>
    <cfRule type="cellIs" dxfId="1" priority="4506" operator="equal">
      <formula>1</formula>
    </cfRule>
  </conditionalFormatting>
  <conditionalFormatting sqref="D21420:K21420">
    <cfRule type="cellIs" dxfId="0" priority="46987" operator="equal">
      <formula>0</formula>
    </cfRule>
    <cfRule type="cellIs" dxfId="1" priority="46988" operator="equal">
      <formula>1</formula>
    </cfRule>
  </conditionalFormatting>
  <conditionalFormatting sqref="D21421:K21421">
    <cfRule type="cellIs" dxfId="0" priority="46989" operator="equal">
      <formula>0</formula>
    </cfRule>
    <cfRule type="cellIs" dxfId="1" priority="46990" operator="equal">
      <formula>1</formula>
    </cfRule>
  </conditionalFormatting>
  <conditionalFormatting sqref="D21422:K21422">
    <cfRule type="cellIs" dxfId="0" priority="46991" operator="equal">
      <formula>0</formula>
    </cfRule>
    <cfRule type="cellIs" dxfId="1" priority="46992" operator="equal">
      <formula>1</formula>
    </cfRule>
  </conditionalFormatting>
  <conditionalFormatting sqref="D21423:K21423">
    <cfRule type="cellIs" dxfId="0" priority="46993" operator="equal">
      <formula>0</formula>
    </cfRule>
    <cfRule type="cellIs" dxfId="1" priority="46994" operator="equal">
      <formula>1</formula>
    </cfRule>
  </conditionalFormatting>
  <conditionalFormatting sqref="D21424:K21424">
    <cfRule type="cellIs" dxfId="0" priority="46995" operator="equal">
      <formula>0</formula>
    </cfRule>
    <cfRule type="cellIs" dxfId="1" priority="46996" operator="equal">
      <formula>1</formula>
    </cfRule>
  </conditionalFormatting>
  <conditionalFormatting sqref="D21425:K21425">
    <cfRule type="cellIs" dxfId="0" priority="46997" operator="equal">
      <formula>0</formula>
    </cfRule>
    <cfRule type="cellIs" dxfId="1" priority="46998" operator="equal">
      <formula>1</formula>
    </cfRule>
  </conditionalFormatting>
  <conditionalFormatting sqref="D21426:K21426">
    <cfRule type="cellIs" dxfId="0" priority="46999" operator="equal">
      <formula>0</formula>
    </cfRule>
    <cfRule type="cellIs" dxfId="1" priority="47000" operator="equal">
      <formula>1</formula>
    </cfRule>
  </conditionalFormatting>
  <conditionalFormatting sqref="D21427:K21427">
    <cfRule type="cellIs" dxfId="0" priority="47001" operator="equal">
      <formula>0</formula>
    </cfRule>
    <cfRule type="cellIs" dxfId="1" priority="47002" operator="equal">
      <formula>1</formula>
    </cfRule>
  </conditionalFormatting>
  <conditionalFormatting sqref="D21428:K21428">
    <cfRule type="cellIs" dxfId="0" priority="47003" operator="equal">
      <formula>0</formula>
    </cfRule>
    <cfRule type="cellIs" dxfId="1" priority="47004" operator="equal">
      <formula>1</formula>
    </cfRule>
  </conditionalFormatting>
  <conditionalFormatting sqref="D21429:K21429">
    <cfRule type="cellIs" dxfId="0" priority="47005" operator="equal">
      <formula>0</formula>
    </cfRule>
    <cfRule type="cellIs" dxfId="1" priority="47006" operator="equal">
      <formula>1</formula>
    </cfRule>
  </conditionalFormatting>
  <conditionalFormatting sqref="D2142:K2142">
    <cfRule type="cellIs" dxfId="0" priority="4507" operator="equal">
      <formula>0</formula>
    </cfRule>
    <cfRule type="cellIs" dxfId="1" priority="4508" operator="equal">
      <formula>1</formula>
    </cfRule>
  </conditionalFormatting>
  <conditionalFormatting sqref="D21430:K21430">
    <cfRule type="cellIs" dxfId="0" priority="47007" operator="equal">
      <formula>0</formula>
    </cfRule>
    <cfRule type="cellIs" dxfId="1" priority="47008" operator="equal">
      <formula>1</formula>
    </cfRule>
  </conditionalFormatting>
  <conditionalFormatting sqref="D21431:K21431">
    <cfRule type="cellIs" dxfId="0" priority="47009" operator="equal">
      <formula>0</formula>
    </cfRule>
    <cfRule type="cellIs" dxfId="1" priority="47010" operator="equal">
      <formula>1</formula>
    </cfRule>
  </conditionalFormatting>
  <conditionalFormatting sqref="D21432:K21432">
    <cfRule type="cellIs" dxfId="0" priority="47011" operator="equal">
      <formula>0</formula>
    </cfRule>
    <cfRule type="cellIs" dxfId="1" priority="47012" operator="equal">
      <formula>1</formula>
    </cfRule>
  </conditionalFormatting>
  <conditionalFormatting sqref="D21433:K21433">
    <cfRule type="cellIs" dxfId="0" priority="47013" operator="equal">
      <formula>0</formula>
    </cfRule>
    <cfRule type="cellIs" dxfId="1" priority="47014" operator="equal">
      <formula>1</formula>
    </cfRule>
  </conditionalFormatting>
  <conditionalFormatting sqref="D21434">
    <cfRule type="colorScale" priority="47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437">
    <cfRule type="colorScale" priority="47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43:K2143">
    <cfRule type="cellIs" dxfId="0" priority="4509" operator="equal">
      <formula>0</formula>
    </cfRule>
    <cfRule type="cellIs" dxfId="1" priority="4510" operator="equal">
      <formula>1</formula>
    </cfRule>
  </conditionalFormatting>
  <conditionalFormatting sqref="D21440:K21440">
    <cfRule type="cellIs" dxfId="0" priority="47031" operator="equal">
      <formula>0</formula>
    </cfRule>
    <cfRule type="cellIs" dxfId="1" priority="47032" operator="equal">
      <formula>1</formula>
    </cfRule>
  </conditionalFormatting>
  <conditionalFormatting sqref="D21441:K21441">
    <cfRule type="cellIs" dxfId="0" priority="47033" operator="equal">
      <formula>0</formula>
    </cfRule>
    <cfRule type="cellIs" dxfId="1" priority="47034" operator="equal">
      <formula>1</formula>
    </cfRule>
  </conditionalFormatting>
  <conditionalFormatting sqref="D21442:K21442">
    <cfRule type="cellIs" dxfId="0" priority="47035" operator="equal">
      <formula>0</formula>
    </cfRule>
    <cfRule type="cellIs" dxfId="1" priority="47036" operator="equal">
      <formula>1</formula>
    </cfRule>
  </conditionalFormatting>
  <conditionalFormatting sqref="D21443:K21443">
    <cfRule type="cellIs" dxfId="0" priority="47037" operator="equal">
      <formula>0</formula>
    </cfRule>
    <cfRule type="cellIs" dxfId="1" priority="47038" operator="equal">
      <formula>1</formula>
    </cfRule>
  </conditionalFormatting>
  <conditionalFormatting sqref="D21444:K21444">
    <cfRule type="cellIs" dxfId="0" priority="47039" operator="equal">
      <formula>0</formula>
    </cfRule>
    <cfRule type="cellIs" dxfId="1" priority="47040" operator="equal">
      <formula>1</formula>
    </cfRule>
  </conditionalFormatting>
  <conditionalFormatting sqref="D21445:K21445">
    <cfRule type="cellIs" dxfId="0" priority="47041" operator="equal">
      <formula>0</formula>
    </cfRule>
    <cfRule type="cellIs" dxfId="1" priority="47042" operator="equal">
      <formula>1</formula>
    </cfRule>
  </conditionalFormatting>
  <conditionalFormatting sqref="D21446:K21446">
    <cfRule type="cellIs" dxfId="0" priority="47043" operator="equal">
      <formula>0</formula>
    </cfRule>
    <cfRule type="cellIs" dxfId="1" priority="47044" operator="equal">
      <formula>1</formula>
    </cfRule>
  </conditionalFormatting>
  <conditionalFormatting sqref="D21447:K21447">
    <cfRule type="cellIs" dxfId="0" priority="47045" operator="equal">
      <formula>0</formula>
    </cfRule>
    <cfRule type="cellIs" dxfId="1" priority="47046" operator="equal">
      <formula>1</formula>
    </cfRule>
  </conditionalFormatting>
  <conditionalFormatting sqref="D21448:K21448">
    <cfRule type="cellIs" dxfId="0" priority="47047" operator="equal">
      <formula>0</formula>
    </cfRule>
    <cfRule type="cellIs" dxfId="1" priority="47048" operator="equal">
      <formula>1</formula>
    </cfRule>
  </conditionalFormatting>
  <conditionalFormatting sqref="D21449:K21449">
    <cfRule type="cellIs" dxfId="0" priority="47049" operator="equal">
      <formula>0</formula>
    </cfRule>
    <cfRule type="cellIs" dxfId="1" priority="47050" operator="equal">
      <formula>1</formula>
    </cfRule>
  </conditionalFormatting>
  <conditionalFormatting sqref="D2144:K2144">
    <cfRule type="cellIs" dxfId="0" priority="4511" operator="equal">
      <formula>0</formula>
    </cfRule>
    <cfRule type="cellIs" dxfId="1" priority="4512" operator="equal">
      <formula>1</formula>
    </cfRule>
  </conditionalFormatting>
  <conditionalFormatting sqref="D21450:K21450">
    <cfRule type="cellIs" dxfId="0" priority="47051" operator="equal">
      <formula>0</formula>
    </cfRule>
    <cfRule type="cellIs" dxfId="1" priority="47052" operator="equal">
      <formula>1</formula>
    </cfRule>
  </conditionalFormatting>
  <conditionalFormatting sqref="D21451:K21451">
    <cfRule type="cellIs" dxfId="0" priority="47053" operator="equal">
      <formula>0</formula>
    </cfRule>
    <cfRule type="cellIs" dxfId="1" priority="47054" operator="equal">
      <formula>1</formula>
    </cfRule>
  </conditionalFormatting>
  <conditionalFormatting sqref="D21452:K21452">
    <cfRule type="cellIs" dxfId="0" priority="47055" operator="equal">
      <formula>0</formula>
    </cfRule>
    <cfRule type="cellIs" dxfId="1" priority="47056" operator="equal">
      <formula>1</formula>
    </cfRule>
  </conditionalFormatting>
  <conditionalFormatting sqref="D21453:K21453">
    <cfRule type="cellIs" dxfId="0" priority="47057" operator="equal">
      <formula>0</formula>
    </cfRule>
    <cfRule type="cellIs" dxfId="1" priority="47058" operator="equal">
      <formula>1</formula>
    </cfRule>
  </conditionalFormatting>
  <conditionalFormatting sqref="D21454:K21454">
    <cfRule type="cellIs" dxfId="0" priority="47059" operator="equal">
      <formula>0</formula>
    </cfRule>
    <cfRule type="cellIs" dxfId="1" priority="47060" operator="equal">
      <formula>1</formula>
    </cfRule>
  </conditionalFormatting>
  <conditionalFormatting sqref="D21455:K21455">
    <cfRule type="cellIs" dxfId="0" priority="47061" operator="equal">
      <formula>0</formula>
    </cfRule>
    <cfRule type="cellIs" dxfId="1" priority="47062" operator="equal">
      <formula>1</formula>
    </cfRule>
  </conditionalFormatting>
  <conditionalFormatting sqref="D21456">
    <cfRule type="colorScale" priority="47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459:K21459">
    <cfRule type="cellIs" dxfId="0" priority="47071" operator="equal">
      <formula>0</formula>
    </cfRule>
    <cfRule type="cellIs" dxfId="1" priority="47072" operator="equal">
      <formula>1</formula>
    </cfRule>
  </conditionalFormatting>
  <conditionalFormatting sqref="D2145:K2145">
    <cfRule type="cellIs" dxfId="0" priority="4513" operator="equal">
      <formula>0</formula>
    </cfRule>
    <cfRule type="cellIs" dxfId="1" priority="4514" operator="equal">
      <formula>1</formula>
    </cfRule>
  </conditionalFormatting>
  <conditionalFormatting sqref="D21460:K21460">
    <cfRule type="cellIs" dxfId="0" priority="47073" operator="equal">
      <formula>0</formula>
    </cfRule>
    <cfRule type="cellIs" dxfId="1" priority="47074" operator="equal">
      <formula>1</formula>
    </cfRule>
  </conditionalFormatting>
  <conditionalFormatting sqref="D21461:K21461">
    <cfRule type="cellIs" dxfId="0" priority="47075" operator="equal">
      <formula>0</formula>
    </cfRule>
    <cfRule type="cellIs" dxfId="1" priority="47076" operator="equal">
      <formula>1</formula>
    </cfRule>
  </conditionalFormatting>
  <conditionalFormatting sqref="D21462:K21462">
    <cfRule type="cellIs" dxfId="0" priority="47077" operator="equal">
      <formula>0</formula>
    </cfRule>
    <cfRule type="cellIs" dxfId="1" priority="47078" operator="equal">
      <formula>1</formula>
    </cfRule>
  </conditionalFormatting>
  <conditionalFormatting sqref="D21463:K21463">
    <cfRule type="cellIs" dxfId="0" priority="47079" operator="equal">
      <formula>0</formula>
    </cfRule>
    <cfRule type="cellIs" dxfId="1" priority="47080" operator="equal">
      <formula>1</formula>
    </cfRule>
  </conditionalFormatting>
  <conditionalFormatting sqref="D21464:K21464">
    <cfRule type="cellIs" dxfId="0" priority="47081" operator="equal">
      <formula>0</formula>
    </cfRule>
    <cfRule type="cellIs" dxfId="1" priority="47082" operator="equal">
      <formula>1</formula>
    </cfRule>
  </conditionalFormatting>
  <conditionalFormatting sqref="D21465:K21465">
    <cfRule type="cellIs" dxfId="0" priority="47083" operator="equal">
      <formula>0</formula>
    </cfRule>
    <cfRule type="cellIs" dxfId="1" priority="47084" operator="equal">
      <formula>1</formula>
    </cfRule>
  </conditionalFormatting>
  <conditionalFormatting sqref="D21466:K21466">
    <cfRule type="cellIs" dxfId="0" priority="47085" operator="equal">
      <formula>0</formula>
    </cfRule>
    <cfRule type="cellIs" dxfId="1" priority="47086" operator="equal">
      <formula>1</formula>
    </cfRule>
  </conditionalFormatting>
  <conditionalFormatting sqref="D21467:K21467">
    <cfRule type="cellIs" dxfId="0" priority="47087" operator="equal">
      <formula>0</formula>
    </cfRule>
    <cfRule type="cellIs" dxfId="1" priority="47088" operator="equal">
      <formula>1</formula>
    </cfRule>
  </conditionalFormatting>
  <conditionalFormatting sqref="D21468:K21468">
    <cfRule type="cellIs" dxfId="0" priority="47089" operator="equal">
      <formula>0</formula>
    </cfRule>
    <cfRule type="cellIs" dxfId="1" priority="47090" operator="equal">
      <formula>1</formula>
    </cfRule>
  </conditionalFormatting>
  <conditionalFormatting sqref="D21469:K21469">
    <cfRule type="cellIs" dxfId="0" priority="47091" operator="equal">
      <formula>0</formula>
    </cfRule>
    <cfRule type="cellIs" dxfId="1" priority="47092" operator="equal">
      <formula>1</formula>
    </cfRule>
  </conditionalFormatting>
  <conditionalFormatting sqref="D2146:K2146">
    <cfRule type="cellIs" dxfId="0" priority="4515" operator="equal">
      <formula>0</formula>
    </cfRule>
    <cfRule type="cellIs" dxfId="1" priority="4516" operator="equal">
      <formula>1</formula>
    </cfRule>
  </conditionalFormatting>
  <conditionalFormatting sqref="D2147">
    <cfRule type="colorScale" priority="4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470:K21470">
    <cfRule type="cellIs" dxfId="0" priority="47093" operator="equal">
      <formula>0</formula>
    </cfRule>
    <cfRule type="cellIs" dxfId="1" priority="47094" operator="equal">
      <formula>1</formula>
    </cfRule>
  </conditionalFormatting>
  <conditionalFormatting sqref="D21471:K21471">
    <cfRule type="cellIs" dxfId="0" priority="47095" operator="equal">
      <formula>0</formula>
    </cfRule>
    <cfRule type="cellIs" dxfId="1" priority="47096" operator="equal">
      <formula>1</formula>
    </cfRule>
  </conditionalFormatting>
  <conditionalFormatting sqref="D21472:K21472">
    <cfRule type="cellIs" dxfId="0" priority="47097" operator="equal">
      <formula>0</formula>
    </cfRule>
    <cfRule type="cellIs" dxfId="1" priority="47098" operator="equal">
      <formula>1</formula>
    </cfRule>
  </conditionalFormatting>
  <conditionalFormatting sqref="D21473:K21473">
    <cfRule type="cellIs" dxfId="0" priority="47099" operator="equal">
      <formula>0</formula>
    </cfRule>
    <cfRule type="cellIs" dxfId="1" priority="47100" operator="equal">
      <formula>1</formula>
    </cfRule>
  </conditionalFormatting>
  <conditionalFormatting sqref="D21474:K21474">
    <cfRule type="cellIs" dxfId="0" priority="47101" operator="equal">
      <formula>0</formula>
    </cfRule>
    <cfRule type="cellIs" dxfId="1" priority="47102" operator="equal">
      <formula>1</formula>
    </cfRule>
  </conditionalFormatting>
  <conditionalFormatting sqref="D21475:K21475">
    <cfRule type="cellIs" dxfId="0" priority="47103" operator="equal">
      <formula>0</formula>
    </cfRule>
    <cfRule type="cellIs" dxfId="1" priority="47104" operator="equal">
      <formula>1</formula>
    </cfRule>
  </conditionalFormatting>
  <conditionalFormatting sqref="D21476:K21476">
    <cfRule type="cellIs" dxfId="0" priority="47105" operator="equal">
      <formula>0</formula>
    </cfRule>
    <cfRule type="cellIs" dxfId="1" priority="47106" operator="equal">
      <formula>1</formula>
    </cfRule>
  </conditionalFormatting>
  <conditionalFormatting sqref="D21477:K21477">
    <cfRule type="cellIs" dxfId="0" priority="47107" operator="equal">
      <formula>0</formula>
    </cfRule>
    <cfRule type="cellIs" dxfId="1" priority="47108" operator="equal">
      <formula>1</formula>
    </cfRule>
  </conditionalFormatting>
  <conditionalFormatting sqref="D21478">
    <cfRule type="colorScale" priority="47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481:K21481">
    <cfRule type="cellIs" dxfId="0" priority="47117" operator="equal">
      <formula>0</formula>
    </cfRule>
    <cfRule type="cellIs" dxfId="1" priority="47118" operator="equal">
      <formula>1</formula>
    </cfRule>
  </conditionalFormatting>
  <conditionalFormatting sqref="D21482:K21482">
    <cfRule type="cellIs" dxfId="0" priority="47119" operator="equal">
      <formula>0</formula>
    </cfRule>
    <cfRule type="cellIs" dxfId="1" priority="47120" operator="equal">
      <formula>1</formula>
    </cfRule>
  </conditionalFormatting>
  <conditionalFormatting sqref="D21483:K21483">
    <cfRule type="cellIs" dxfId="0" priority="47121" operator="equal">
      <formula>0</formula>
    </cfRule>
    <cfRule type="cellIs" dxfId="1" priority="47122" operator="equal">
      <formula>1</formula>
    </cfRule>
  </conditionalFormatting>
  <conditionalFormatting sqref="D21484:K21484">
    <cfRule type="cellIs" dxfId="0" priority="47123" operator="equal">
      <formula>0</formula>
    </cfRule>
    <cfRule type="cellIs" dxfId="1" priority="47124" operator="equal">
      <formula>1</formula>
    </cfRule>
  </conditionalFormatting>
  <conditionalFormatting sqref="D21485:K21485">
    <cfRule type="cellIs" dxfId="0" priority="47125" operator="equal">
      <formula>0</formula>
    </cfRule>
    <cfRule type="cellIs" dxfId="1" priority="47126" operator="equal">
      <formula>1</formula>
    </cfRule>
  </conditionalFormatting>
  <conditionalFormatting sqref="D21486:K21486">
    <cfRule type="cellIs" dxfId="0" priority="47127" operator="equal">
      <formula>0</formula>
    </cfRule>
    <cfRule type="cellIs" dxfId="1" priority="47128" operator="equal">
      <formula>1</formula>
    </cfRule>
  </conditionalFormatting>
  <conditionalFormatting sqref="D21487:K21487">
    <cfRule type="cellIs" dxfId="0" priority="47129" operator="equal">
      <formula>0</formula>
    </cfRule>
    <cfRule type="cellIs" dxfId="1" priority="47130" operator="equal">
      <formula>1</formula>
    </cfRule>
  </conditionalFormatting>
  <conditionalFormatting sqref="D21488:K21488">
    <cfRule type="cellIs" dxfId="0" priority="47131" operator="equal">
      <formula>0</formula>
    </cfRule>
    <cfRule type="cellIs" dxfId="1" priority="47132" operator="equal">
      <formula>1</formula>
    </cfRule>
  </conditionalFormatting>
  <conditionalFormatting sqref="D21489:K21489">
    <cfRule type="cellIs" dxfId="0" priority="47133" operator="equal">
      <formula>0</formula>
    </cfRule>
    <cfRule type="cellIs" dxfId="1" priority="47134" operator="equal">
      <formula>1</formula>
    </cfRule>
  </conditionalFormatting>
  <conditionalFormatting sqref="D21490:K21490">
    <cfRule type="cellIs" dxfId="0" priority="47135" operator="equal">
      <formula>0</formula>
    </cfRule>
    <cfRule type="cellIs" dxfId="1" priority="47136" operator="equal">
      <formula>1</formula>
    </cfRule>
  </conditionalFormatting>
  <conditionalFormatting sqref="D21491:K21491">
    <cfRule type="cellIs" dxfId="0" priority="47137" operator="equal">
      <formula>0</formula>
    </cfRule>
    <cfRule type="cellIs" dxfId="1" priority="47138" operator="equal">
      <formula>1</formula>
    </cfRule>
  </conditionalFormatting>
  <conditionalFormatting sqref="D21492">
    <cfRule type="colorScale" priority="47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495:K21495">
    <cfRule type="cellIs" dxfId="0" priority="47147" operator="equal">
      <formula>0</formula>
    </cfRule>
    <cfRule type="cellIs" dxfId="1" priority="47148" operator="equal">
      <formula>1</formula>
    </cfRule>
  </conditionalFormatting>
  <conditionalFormatting sqref="D21496:K21496">
    <cfRule type="cellIs" dxfId="0" priority="47149" operator="equal">
      <formula>0</formula>
    </cfRule>
    <cfRule type="cellIs" dxfId="1" priority="47150" operator="equal">
      <formula>1</formula>
    </cfRule>
  </conditionalFormatting>
  <conditionalFormatting sqref="D21497:K21497">
    <cfRule type="cellIs" dxfId="0" priority="47151" operator="equal">
      <formula>0</formula>
    </cfRule>
    <cfRule type="cellIs" dxfId="1" priority="47152" operator="equal">
      <formula>1</formula>
    </cfRule>
  </conditionalFormatting>
  <conditionalFormatting sqref="D21498:K21498">
    <cfRule type="cellIs" dxfId="0" priority="47153" operator="equal">
      <formula>0</formula>
    </cfRule>
    <cfRule type="cellIs" dxfId="1" priority="47154" operator="equal">
      <formula>1</formula>
    </cfRule>
  </conditionalFormatting>
  <conditionalFormatting sqref="D21499:K21499">
    <cfRule type="cellIs" dxfId="0" priority="47155" operator="equal">
      <formula>0</formula>
    </cfRule>
    <cfRule type="cellIs" dxfId="1" priority="47156" operator="equal">
      <formula>1</formula>
    </cfRule>
  </conditionalFormatting>
  <conditionalFormatting sqref="D214:K214">
    <cfRule type="cellIs" dxfId="0" priority="419" operator="equal">
      <formula>0</formula>
    </cfRule>
    <cfRule type="cellIs" dxfId="1" priority="420" operator="equal">
      <formula>1</formula>
    </cfRule>
  </conditionalFormatting>
  <conditionalFormatting sqref="D2150">
    <cfRule type="colorScale" priority="4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500:K21500">
    <cfRule type="cellIs" dxfId="0" priority="47157" operator="equal">
      <formula>0</formula>
    </cfRule>
    <cfRule type="cellIs" dxfId="1" priority="47158" operator="equal">
      <formula>1</formula>
    </cfRule>
  </conditionalFormatting>
  <conditionalFormatting sqref="D21501:K21501">
    <cfRule type="cellIs" dxfId="0" priority="47159" operator="equal">
      <formula>0</formula>
    </cfRule>
    <cfRule type="cellIs" dxfId="1" priority="47160" operator="equal">
      <formula>1</formula>
    </cfRule>
  </conditionalFormatting>
  <conditionalFormatting sqref="D21502">
    <cfRule type="colorScale" priority="47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505">
    <cfRule type="colorScale" priority="47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508:K21508">
    <cfRule type="cellIs" dxfId="0" priority="47177" operator="equal">
      <formula>0</formula>
    </cfRule>
    <cfRule type="cellIs" dxfId="1" priority="47178" operator="equal">
      <formula>1</formula>
    </cfRule>
  </conditionalFormatting>
  <conditionalFormatting sqref="D21509:K21509">
    <cfRule type="cellIs" dxfId="0" priority="47179" operator="equal">
      <formula>0</formula>
    </cfRule>
    <cfRule type="cellIs" dxfId="1" priority="47180" operator="equal">
      <formula>1</formula>
    </cfRule>
  </conditionalFormatting>
  <conditionalFormatting sqref="D21510:K21510">
    <cfRule type="cellIs" dxfId="0" priority="47181" operator="equal">
      <formula>0</formula>
    </cfRule>
    <cfRule type="cellIs" dxfId="1" priority="47182" operator="equal">
      <formula>1</formula>
    </cfRule>
  </conditionalFormatting>
  <conditionalFormatting sqref="D21511">
    <cfRule type="colorScale" priority="47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514">
    <cfRule type="colorScale" priority="47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517:K21517">
    <cfRule type="cellIs" dxfId="0" priority="47199" operator="equal">
      <formula>0</formula>
    </cfRule>
    <cfRule type="cellIs" dxfId="1" priority="47200" operator="equal">
      <formula>1</formula>
    </cfRule>
  </conditionalFormatting>
  <conditionalFormatting sqref="D21518:K21518">
    <cfRule type="cellIs" dxfId="0" priority="47201" operator="equal">
      <formula>0</formula>
    </cfRule>
    <cfRule type="cellIs" dxfId="1" priority="47202" operator="equal">
      <formula>1</formula>
    </cfRule>
  </conditionalFormatting>
  <conditionalFormatting sqref="D21519">
    <cfRule type="colorScale" priority="47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522">
    <cfRule type="colorScale" priority="47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525">
    <cfRule type="colorScale" priority="47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528:K21528">
    <cfRule type="cellIs" dxfId="0" priority="47227" operator="equal">
      <formula>0</formula>
    </cfRule>
    <cfRule type="cellIs" dxfId="1" priority="47228" operator="equal">
      <formula>1</formula>
    </cfRule>
  </conditionalFormatting>
  <conditionalFormatting sqref="D21529:K21529">
    <cfRule type="cellIs" dxfId="0" priority="47229" operator="equal">
      <formula>0</formula>
    </cfRule>
    <cfRule type="cellIs" dxfId="1" priority="47230" operator="equal">
      <formula>1</formula>
    </cfRule>
  </conditionalFormatting>
  <conditionalFormatting sqref="D21530:K21530">
    <cfRule type="cellIs" dxfId="0" priority="47231" operator="equal">
      <formula>0</formula>
    </cfRule>
    <cfRule type="cellIs" dxfId="1" priority="47232" operator="equal">
      <formula>1</formula>
    </cfRule>
  </conditionalFormatting>
  <conditionalFormatting sqref="D21531:K21531">
    <cfRule type="cellIs" dxfId="0" priority="47233" operator="equal">
      <formula>0</formula>
    </cfRule>
    <cfRule type="cellIs" dxfId="1" priority="47234" operator="equal">
      <formula>1</formula>
    </cfRule>
  </conditionalFormatting>
  <conditionalFormatting sqref="D21532:K21532">
    <cfRule type="cellIs" dxfId="0" priority="47235" operator="equal">
      <formula>0</formula>
    </cfRule>
    <cfRule type="cellIs" dxfId="1" priority="47236" operator="equal">
      <formula>1</formula>
    </cfRule>
  </conditionalFormatting>
  <conditionalFormatting sqref="D21533:K21533">
    <cfRule type="cellIs" dxfId="0" priority="47237" operator="equal">
      <formula>0</formula>
    </cfRule>
    <cfRule type="cellIs" dxfId="1" priority="47238" operator="equal">
      <formula>1</formula>
    </cfRule>
  </conditionalFormatting>
  <conditionalFormatting sqref="D21534:K21534">
    <cfRule type="cellIs" dxfId="0" priority="47239" operator="equal">
      <formula>0</formula>
    </cfRule>
    <cfRule type="cellIs" dxfId="1" priority="47240" operator="equal">
      <formula>1</formula>
    </cfRule>
  </conditionalFormatting>
  <conditionalFormatting sqref="D21535:K21535">
    <cfRule type="cellIs" dxfId="0" priority="47241" operator="equal">
      <formula>0</formula>
    </cfRule>
    <cfRule type="cellIs" dxfId="1" priority="47242" operator="equal">
      <formula>1</formula>
    </cfRule>
  </conditionalFormatting>
  <conditionalFormatting sqref="D21536:K21536">
    <cfRule type="cellIs" dxfId="0" priority="47243" operator="equal">
      <formula>0</formula>
    </cfRule>
    <cfRule type="cellIs" dxfId="1" priority="47244" operator="equal">
      <formula>1</formula>
    </cfRule>
  </conditionalFormatting>
  <conditionalFormatting sqref="D21537:K21537">
    <cfRule type="cellIs" dxfId="0" priority="47245" operator="equal">
      <formula>0</formula>
    </cfRule>
    <cfRule type="cellIs" dxfId="1" priority="47246" operator="equal">
      <formula>1</formula>
    </cfRule>
  </conditionalFormatting>
  <conditionalFormatting sqref="D21538:K21538">
    <cfRule type="cellIs" dxfId="0" priority="47247" operator="equal">
      <formula>0</formula>
    </cfRule>
    <cfRule type="cellIs" dxfId="1" priority="47248" operator="equal">
      <formula>1</formula>
    </cfRule>
  </conditionalFormatting>
  <conditionalFormatting sqref="D21539:K21539">
    <cfRule type="cellIs" dxfId="0" priority="47249" operator="equal">
      <formula>0</formula>
    </cfRule>
    <cfRule type="cellIs" dxfId="1" priority="47250" operator="equal">
      <formula>1</formula>
    </cfRule>
  </conditionalFormatting>
  <conditionalFormatting sqref="D2153:K2153">
    <cfRule type="cellIs" dxfId="0" priority="4533" operator="equal">
      <formula>0</formula>
    </cfRule>
    <cfRule type="cellIs" dxfId="1" priority="4534" operator="equal">
      <formula>1</formula>
    </cfRule>
  </conditionalFormatting>
  <conditionalFormatting sqref="D21540:K21540">
    <cfRule type="cellIs" dxfId="0" priority="47251" operator="equal">
      <formula>0</formula>
    </cfRule>
    <cfRule type="cellIs" dxfId="1" priority="47252" operator="equal">
      <formula>1</formula>
    </cfRule>
  </conditionalFormatting>
  <conditionalFormatting sqref="D21541:K21541">
    <cfRule type="cellIs" dxfId="0" priority="47253" operator="equal">
      <formula>0</formula>
    </cfRule>
    <cfRule type="cellIs" dxfId="1" priority="47254" operator="equal">
      <formula>1</formula>
    </cfRule>
  </conditionalFormatting>
  <conditionalFormatting sqref="D21542:K21542">
    <cfRule type="cellIs" dxfId="0" priority="47255" operator="equal">
      <formula>0</formula>
    </cfRule>
    <cfRule type="cellIs" dxfId="1" priority="47256" operator="equal">
      <formula>1</formula>
    </cfRule>
  </conditionalFormatting>
  <conditionalFormatting sqref="D21543:K21543">
    <cfRule type="cellIs" dxfId="0" priority="47257" operator="equal">
      <formula>0</formula>
    </cfRule>
    <cfRule type="cellIs" dxfId="1" priority="47258" operator="equal">
      <formula>1</formula>
    </cfRule>
  </conditionalFormatting>
  <conditionalFormatting sqref="D21544:K21544">
    <cfRule type="cellIs" dxfId="0" priority="47259" operator="equal">
      <formula>0</formula>
    </cfRule>
    <cfRule type="cellIs" dxfId="1" priority="47260" operator="equal">
      <formula>1</formula>
    </cfRule>
  </conditionalFormatting>
  <conditionalFormatting sqref="D21545:K21545">
    <cfRule type="cellIs" dxfId="0" priority="47261" operator="equal">
      <formula>0</formula>
    </cfRule>
    <cfRule type="cellIs" dxfId="1" priority="47262" operator="equal">
      <formula>1</formula>
    </cfRule>
  </conditionalFormatting>
  <conditionalFormatting sqref="D21546:K21546">
    <cfRule type="cellIs" dxfId="0" priority="47263" operator="equal">
      <formula>0</formula>
    </cfRule>
    <cfRule type="cellIs" dxfId="1" priority="47264" operator="equal">
      <formula>1</formula>
    </cfRule>
  </conditionalFormatting>
  <conditionalFormatting sqref="D21547:K21547">
    <cfRule type="cellIs" dxfId="0" priority="47265" operator="equal">
      <formula>0</formula>
    </cfRule>
    <cfRule type="cellIs" dxfId="1" priority="47266" operator="equal">
      <formula>1</formula>
    </cfRule>
  </conditionalFormatting>
  <conditionalFormatting sqref="D21548:K21548">
    <cfRule type="cellIs" dxfId="0" priority="47267" operator="equal">
      <formula>0</formula>
    </cfRule>
    <cfRule type="cellIs" dxfId="1" priority="47268" operator="equal">
      <formula>1</formula>
    </cfRule>
  </conditionalFormatting>
  <conditionalFormatting sqref="D21549:K21549">
    <cfRule type="cellIs" dxfId="0" priority="47269" operator="equal">
      <formula>0</formula>
    </cfRule>
    <cfRule type="cellIs" dxfId="1" priority="47270" operator="equal">
      <formula>1</formula>
    </cfRule>
  </conditionalFormatting>
  <conditionalFormatting sqref="D2154:K2154">
    <cfRule type="cellIs" dxfId="0" priority="4535" operator="equal">
      <formula>0</formula>
    </cfRule>
    <cfRule type="cellIs" dxfId="1" priority="4536" operator="equal">
      <formula>1</formula>
    </cfRule>
  </conditionalFormatting>
  <conditionalFormatting sqref="D21550:K21550">
    <cfRule type="cellIs" dxfId="0" priority="47271" operator="equal">
      <formula>0</formula>
    </cfRule>
    <cfRule type="cellIs" dxfId="1" priority="47272" operator="equal">
      <formula>1</formula>
    </cfRule>
  </conditionalFormatting>
  <conditionalFormatting sqref="D21551">
    <cfRule type="colorScale" priority="47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554:K21554">
    <cfRule type="cellIs" dxfId="0" priority="47281" operator="equal">
      <formula>0</formula>
    </cfRule>
    <cfRule type="cellIs" dxfId="1" priority="47282" operator="equal">
      <formula>1</formula>
    </cfRule>
  </conditionalFormatting>
  <conditionalFormatting sqref="D21555:K21555">
    <cfRule type="cellIs" dxfId="0" priority="47283" operator="equal">
      <formula>0</formula>
    </cfRule>
    <cfRule type="cellIs" dxfId="1" priority="47284" operator="equal">
      <formula>1</formula>
    </cfRule>
  </conditionalFormatting>
  <conditionalFormatting sqref="D21556:K21556">
    <cfRule type="cellIs" dxfId="0" priority="47285" operator="equal">
      <formula>0</formula>
    </cfRule>
    <cfRule type="cellIs" dxfId="1" priority="47286" operator="equal">
      <formula>1</formula>
    </cfRule>
  </conditionalFormatting>
  <conditionalFormatting sqref="D21557:K21557">
    <cfRule type="cellIs" dxfId="0" priority="47287" operator="equal">
      <formula>0</formula>
    </cfRule>
    <cfRule type="cellIs" dxfId="1" priority="47288" operator="equal">
      <formula>1</formula>
    </cfRule>
  </conditionalFormatting>
  <conditionalFormatting sqref="D21558:K21558">
    <cfRule type="cellIs" dxfId="0" priority="47289" operator="equal">
      <formula>0</formula>
    </cfRule>
    <cfRule type="cellIs" dxfId="1" priority="47290" operator="equal">
      <formula>1</formula>
    </cfRule>
  </conditionalFormatting>
  <conditionalFormatting sqref="D21559:K21559">
    <cfRule type="cellIs" dxfId="0" priority="47291" operator="equal">
      <formula>0</formula>
    </cfRule>
    <cfRule type="cellIs" dxfId="1" priority="47292" operator="equal">
      <formula>1</formula>
    </cfRule>
  </conditionalFormatting>
  <conditionalFormatting sqref="D2155:K2155">
    <cfRule type="cellIs" dxfId="0" priority="4537" operator="equal">
      <formula>0</formula>
    </cfRule>
    <cfRule type="cellIs" dxfId="1" priority="4538" operator="equal">
      <formula>1</formula>
    </cfRule>
  </conditionalFormatting>
  <conditionalFormatting sqref="D21560:K21560">
    <cfRule type="cellIs" dxfId="0" priority="47293" operator="equal">
      <formula>0</formula>
    </cfRule>
    <cfRule type="cellIs" dxfId="1" priority="47294" operator="equal">
      <formula>1</formula>
    </cfRule>
  </conditionalFormatting>
  <conditionalFormatting sqref="D21561:K21561">
    <cfRule type="cellIs" dxfId="0" priority="47295" operator="equal">
      <formula>0</formula>
    </cfRule>
    <cfRule type="cellIs" dxfId="1" priority="47296" operator="equal">
      <formula>1</formula>
    </cfRule>
  </conditionalFormatting>
  <conditionalFormatting sqref="D21562:K21562">
    <cfRule type="cellIs" dxfId="0" priority="47297" operator="equal">
      <formula>0</formula>
    </cfRule>
    <cfRule type="cellIs" dxfId="1" priority="47298" operator="equal">
      <formula>1</formula>
    </cfRule>
  </conditionalFormatting>
  <conditionalFormatting sqref="D21563:K21563">
    <cfRule type="cellIs" dxfId="0" priority="47299" operator="equal">
      <formula>0</formula>
    </cfRule>
    <cfRule type="cellIs" dxfId="1" priority="47300" operator="equal">
      <formula>1</formula>
    </cfRule>
  </conditionalFormatting>
  <conditionalFormatting sqref="D21564:K21564">
    <cfRule type="cellIs" dxfId="0" priority="47301" operator="equal">
      <formula>0</formula>
    </cfRule>
    <cfRule type="cellIs" dxfId="1" priority="47302" operator="equal">
      <formula>1</formula>
    </cfRule>
  </conditionalFormatting>
  <conditionalFormatting sqref="D21565:K21565">
    <cfRule type="cellIs" dxfId="0" priority="47303" operator="equal">
      <formula>0</formula>
    </cfRule>
    <cfRule type="cellIs" dxfId="1" priority="47304" operator="equal">
      <formula>1</formula>
    </cfRule>
  </conditionalFormatting>
  <conditionalFormatting sqref="D21566:K21566">
    <cfRule type="cellIs" dxfId="0" priority="47305" operator="equal">
      <formula>0</formula>
    </cfRule>
    <cfRule type="cellIs" dxfId="1" priority="47306" operator="equal">
      <formula>1</formula>
    </cfRule>
  </conditionalFormatting>
  <conditionalFormatting sqref="D21567:K21567">
    <cfRule type="cellIs" dxfId="0" priority="47307" operator="equal">
      <formula>0</formula>
    </cfRule>
    <cfRule type="cellIs" dxfId="1" priority="47308" operator="equal">
      <formula>1</formula>
    </cfRule>
  </conditionalFormatting>
  <conditionalFormatting sqref="D21568:K21568">
    <cfRule type="cellIs" dxfId="0" priority="47309" operator="equal">
      <formula>0</formula>
    </cfRule>
    <cfRule type="cellIs" dxfId="1" priority="47310" operator="equal">
      <formula>1</formula>
    </cfRule>
  </conditionalFormatting>
  <conditionalFormatting sqref="D21569:K21569">
    <cfRule type="cellIs" dxfId="0" priority="47311" operator="equal">
      <formula>0</formula>
    </cfRule>
    <cfRule type="cellIs" dxfId="1" priority="47312" operator="equal">
      <formula>1</formula>
    </cfRule>
  </conditionalFormatting>
  <conditionalFormatting sqref="D2156:K2156">
    <cfRule type="cellIs" dxfId="0" priority="4539" operator="equal">
      <formula>0</formula>
    </cfRule>
    <cfRule type="cellIs" dxfId="1" priority="4540" operator="equal">
      <formula>1</formula>
    </cfRule>
  </conditionalFormatting>
  <conditionalFormatting sqref="D21570:K21570">
    <cfRule type="cellIs" dxfId="0" priority="47313" operator="equal">
      <formula>0</formula>
    </cfRule>
    <cfRule type="cellIs" dxfId="1" priority="47314" operator="equal">
      <formula>1</formula>
    </cfRule>
  </conditionalFormatting>
  <conditionalFormatting sqref="D21571:K21571">
    <cfRule type="cellIs" dxfId="0" priority="47315" operator="equal">
      <formula>0</formula>
    </cfRule>
    <cfRule type="cellIs" dxfId="1" priority="47316" operator="equal">
      <formula>1</formula>
    </cfRule>
  </conditionalFormatting>
  <conditionalFormatting sqref="D21572:K21572">
    <cfRule type="cellIs" dxfId="0" priority="47317" operator="equal">
      <formula>0</formula>
    </cfRule>
    <cfRule type="cellIs" dxfId="1" priority="47318" operator="equal">
      <formula>1</formula>
    </cfRule>
  </conditionalFormatting>
  <conditionalFormatting sqref="D21573">
    <cfRule type="colorScale" priority="47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576:K21576">
    <cfRule type="cellIs" dxfId="0" priority="47327" operator="equal">
      <formula>0</formula>
    </cfRule>
    <cfRule type="cellIs" dxfId="1" priority="47328" operator="equal">
      <formula>1</formula>
    </cfRule>
  </conditionalFormatting>
  <conditionalFormatting sqref="D21577:K21577">
    <cfRule type="cellIs" dxfId="0" priority="47329" operator="equal">
      <formula>0</formula>
    </cfRule>
    <cfRule type="cellIs" dxfId="1" priority="47330" operator="equal">
      <formula>1</formula>
    </cfRule>
  </conditionalFormatting>
  <conditionalFormatting sqref="D21578:K21578">
    <cfRule type="cellIs" dxfId="0" priority="47331" operator="equal">
      <formula>0</formula>
    </cfRule>
    <cfRule type="cellIs" dxfId="1" priority="47332" operator="equal">
      <formula>1</formula>
    </cfRule>
  </conditionalFormatting>
  <conditionalFormatting sqref="D21579:K21579">
    <cfRule type="cellIs" dxfId="0" priority="47333" operator="equal">
      <formula>0</formula>
    </cfRule>
    <cfRule type="cellIs" dxfId="1" priority="47334" operator="equal">
      <formula>1</formula>
    </cfRule>
  </conditionalFormatting>
  <conditionalFormatting sqref="D2157:K2157">
    <cfRule type="cellIs" dxfId="0" priority="4541" operator="equal">
      <formula>0</formula>
    </cfRule>
    <cfRule type="cellIs" dxfId="1" priority="4542" operator="equal">
      <formula>1</formula>
    </cfRule>
  </conditionalFormatting>
  <conditionalFormatting sqref="D21580:K21580">
    <cfRule type="cellIs" dxfId="0" priority="47335" operator="equal">
      <formula>0</formula>
    </cfRule>
    <cfRule type="cellIs" dxfId="1" priority="47336" operator="equal">
      <formula>1</formula>
    </cfRule>
  </conditionalFormatting>
  <conditionalFormatting sqref="D21581:K21581">
    <cfRule type="cellIs" dxfId="0" priority="47337" operator="equal">
      <formula>0</formula>
    </cfRule>
    <cfRule type="cellIs" dxfId="1" priority="47338" operator="equal">
      <formula>1</formula>
    </cfRule>
  </conditionalFormatting>
  <conditionalFormatting sqref="D21582:K21582">
    <cfRule type="cellIs" dxfId="0" priority="47339" operator="equal">
      <formula>0</formula>
    </cfRule>
    <cfRule type="cellIs" dxfId="1" priority="47340" operator="equal">
      <formula>1</formula>
    </cfRule>
  </conditionalFormatting>
  <conditionalFormatting sqref="D21583:K21583">
    <cfRule type="cellIs" dxfId="0" priority="47341" operator="equal">
      <formula>0</formula>
    </cfRule>
    <cfRule type="cellIs" dxfId="1" priority="47342" operator="equal">
      <formula>1</formula>
    </cfRule>
  </conditionalFormatting>
  <conditionalFormatting sqref="D21584:K21584">
    <cfRule type="cellIs" dxfId="0" priority="47343" operator="equal">
      <formula>0</formula>
    </cfRule>
    <cfRule type="cellIs" dxfId="1" priority="47344" operator="equal">
      <formula>1</formula>
    </cfRule>
  </conditionalFormatting>
  <conditionalFormatting sqref="D21585:K21585">
    <cfRule type="cellIs" dxfId="0" priority="47345" operator="equal">
      <formula>0</formula>
    </cfRule>
    <cfRule type="cellIs" dxfId="1" priority="47346" operator="equal">
      <formula>1</formula>
    </cfRule>
  </conditionalFormatting>
  <conditionalFormatting sqref="D21586:K21586">
    <cfRule type="cellIs" dxfId="0" priority="47347" operator="equal">
      <formula>0</formula>
    </cfRule>
    <cfRule type="cellIs" dxfId="1" priority="47348" operator="equal">
      <formula>1</formula>
    </cfRule>
  </conditionalFormatting>
  <conditionalFormatting sqref="D21587:K21587">
    <cfRule type="cellIs" dxfId="0" priority="47349" operator="equal">
      <formula>0</formula>
    </cfRule>
    <cfRule type="cellIs" dxfId="1" priority="47350" operator="equal">
      <formula>1</formula>
    </cfRule>
  </conditionalFormatting>
  <conditionalFormatting sqref="D21588:K21588">
    <cfRule type="cellIs" dxfId="0" priority="47351" operator="equal">
      <formula>0</formula>
    </cfRule>
    <cfRule type="cellIs" dxfId="1" priority="47352" operator="equal">
      <formula>1</formula>
    </cfRule>
  </conditionalFormatting>
  <conditionalFormatting sqref="D21589:K21589">
    <cfRule type="cellIs" dxfId="0" priority="47353" operator="equal">
      <formula>0</formula>
    </cfRule>
    <cfRule type="cellIs" dxfId="1" priority="47354" operator="equal">
      <formula>1</formula>
    </cfRule>
  </conditionalFormatting>
  <conditionalFormatting sqref="D2158:K2158">
    <cfRule type="cellIs" dxfId="0" priority="4543" operator="equal">
      <formula>0</formula>
    </cfRule>
    <cfRule type="cellIs" dxfId="1" priority="4544" operator="equal">
      <formula>1</formula>
    </cfRule>
  </conditionalFormatting>
  <conditionalFormatting sqref="D21590:K21590">
    <cfRule type="cellIs" dxfId="0" priority="47355" operator="equal">
      <formula>0</formula>
    </cfRule>
    <cfRule type="cellIs" dxfId="1" priority="47356" operator="equal">
      <formula>1</formula>
    </cfRule>
  </conditionalFormatting>
  <conditionalFormatting sqref="D21591:K21591">
    <cfRule type="cellIs" dxfId="0" priority="47357" operator="equal">
      <formula>0</formula>
    </cfRule>
    <cfRule type="cellIs" dxfId="1" priority="47358" operator="equal">
      <formula>1</formula>
    </cfRule>
  </conditionalFormatting>
  <conditionalFormatting sqref="D21592:K21592">
    <cfRule type="cellIs" dxfId="0" priority="47359" operator="equal">
      <formula>0</formula>
    </cfRule>
    <cfRule type="cellIs" dxfId="1" priority="47360" operator="equal">
      <formula>1</formula>
    </cfRule>
  </conditionalFormatting>
  <conditionalFormatting sqref="D21593:K21593">
    <cfRule type="cellIs" dxfId="0" priority="47361" operator="equal">
      <formula>0</formula>
    </cfRule>
    <cfRule type="cellIs" dxfId="1" priority="47362" operator="equal">
      <formula>1</formula>
    </cfRule>
  </conditionalFormatting>
  <conditionalFormatting sqref="D21594:K21594">
    <cfRule type="cellIs" dxfId="0" priority="47363" operator="equal">
      <formula>0</formula>
    </cfRule>
    <cfRule type="cellIs" dxfId="1" priority="47364" operator="equal">
      <formula>1</formula>
    </cfRule>
  </conditionalFormatting>
  <conditionalFormatting sqref="D21595:K21595">
    <cfRule type="cellIs" dxfId="0" priority="47365" operator="equal">
      <formula>0</formula>
    </cfRule>
    <cfRule type="cellIs" dxfId="1" priority="47366" operator="equal">
      <formula>1</formula>
    </cfRule>
  </conditionalFormatting>
  <conditionalFormatting sqref="D21596:K21596">
    <cfRule type="cellIs" dxfId="0" priority="47367" operator="equal">
      <formula>0</formula>
    </cfRule>
    <cfRule type="cellIs" dxfId="1" priority="47368" operator="equal">
      <formula>1</formula>
    </cfRule>
  </conditionalFormatting>
  <conditionalFormatting sqref="D21597">
    <cfRule type="colorScale" priority="47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59:K2159">
    <cfRule type="cellIs" dxfId="0" priority="4545" operator="equal">
      <formula>0</formula>
    </cfRule>
    <cfRule type="cellIs" dxfId="1" priority="4546" operator="equal">
      <formula>1</formula>
    </cfRule>
  </conditionalFormatting>
  <conditionalFormatting sqref="D215:K215">
    <cfRule type="cellIs" dxfId="0" priority="421" operator="equal">
      <formula>0</formula>
    </cfRule>
    <cfRule type="cellIs" dxfId="1" priority="422" operator="equal">
      <formula>1</formula>
    </cfRule>
  </conditionalFormatting>
  <conditionalFormatting sqref="D21600:K21600">
    <cfRule type="cellIs" dxfId="0" priority="47377" operator="equal">
      <formula>0</formula>
    </cfRule>
    <cfRule type="cellIs" dxfId="1" priority="47378" operator="equal">
      <formula>1</formula>
    </cfRule>
  </conditionalFormatting>
  <conditionalFormatting sqref="D21601:K21601">
    <cfRule type="cellIs" dxfId="0" priority="47379" operator="equal">
      <formula>0</formula>
    </cfRule>
    <cfRule type="cellIs" dxfId="1" priority="47380" operator="equal">
      <formula>1</formula>
    </cfRule>
  </conditionalFormatting>
  <conditionalFormatting sqref="D21602:K21602">
    <cfRule type="cellIs" dxfId="0" priority="47381" operator="equal">
      <formula>0</formula>
    </cfRule>
    <cfRule type="cellIs" dxfId="1" priority="47382" operator="equal">
      <formula>1</formula>
    </cfRule>
  </conditionalFormatting>
  <conditionalFormatting sqref="D21603:K21603">
    <cfRule type="cellIs" dxfId="0" priority="47383" operator="equal">
      <formula>0</formula>
    </cfRule>
    <cfRule type="cellIs" dxfId="1" priority="47384" operator="equal">
      <formula>1</formula>
    </cfRule>
  </conditionalFormatting>
  <conditionalFormatting sqref="D21604:K21604">
    <cfRule type="cellIs" dxfId="0" priority="47385" operator="equal">
      <formula>0</formula>
    </cfRule>
    <cfRule type="cellIs" dxfId="1" priority="47386" operator="equal">
      <formula>1</formula>
    </cfRule>
  </conditionalFormatting>
  <conditionalFormatting sqref="D21605:K21605">
    <cfRule type="cellIs" dxfId="0" priority="47387" operator="equal">
      <formula>0</formula>
    </cfRule>
    <cfRule type="cellIs" dxfId="1" priority="47388" operator="equal">
      <formula>1</formula>
    </cfRule>
  </conditionalFormatting>
  <conditionalFormatting sqref="D21606:K21606">
    <cfRule type="cellIs" dxfId="0" priority="47389" operator="equal">
      <formula>0</formula>
    </cfRule>
    <cfRule type="cellIs" dxfId="1" priority="47390" operator="equal">
      <formula>1</formula>
    </cfRule>
  </conditionalFormatting>
  <conditionalFormatting sqref="D21607:K21607">
    <cfRule type="cellIs" dxfId="0" priority="47391" operator="equal">
      <formula>0</formula>
    </cfRule>
    <cfRule type="cellIs" dxfId="1" priority="47392" operator="equal">
      <formula>1</formula>
    </cfRule>
  </conditionalFormatting>
  <conditionalFormatting sqref="D21608:K21608">
    <cfRule type="cellIs" dxfId="0" priority="47393" operator="equal">
      <formula>0</formula>
    </cfRule>
    <cfRule type="cellIs" dxfId="1" priority="47394" operator="equal">
      <formula>1</formula>
    </cfRule>
  </conditionalFormatting>
  <conditionalFormatting sqref="D21609:K21609">
    <cfRule type="cellIs" dxfId="0" priority="47395" operator="equal">
      <formula>0</formula>
    </cfRule>
    <cfRule type="cellIs" dxfId="1" priority="47396" operator="equal">
      <formula>1</formula>
    </cfRule>
  </conditionalFormatting>
  <conditionalFormatting sqref="D2160:K2160">
    <cfRule type="cellIs" dxfId="0" priority="4547" operator="equal">
      <formula>0</formula>
    </cfRule>
    <cfRule type="cellIs" dxfId="1" priority="4548" operator="equal">
      <formula>1</formula>
    </cfRule>
  </conditionalFormatting>
  <conditionalFormatting sqref="D21610:K21610">
    <cfRule type="cellIs" dxfId="0" priority="47397" operator="equal">
      <formula>0</formula>
    </cfRule>
    <cfRule type="cellIs" dxfId="1" priority="47398" operator="equal">
      <formula>1</formula>
    </cfRule>
  </conditionalFormatting>
  <conditionalFormatting sqref="D21611:K21611">
    <cfRule type="cellIs" dxfId="0" priority="47399" operator="equal">
      <formula>0</formula>
    </cfRule>
    <cfRule type="cellIs" dxfId="1" priority="47400" operator="equal">
      <formula>1</formula>
    </cfRule>
  </conditionalFormatting>
  <conditionalFormatting sqref="D21612:K21612">
    <cfRule type="cellIs" dxfId="0" priority="47401" operator="equal">
      <formula>0</formula>
    </cfRule>
    <cfRule type="cellIs" dxfId="1" priority="47402" operator="equal">
      <formula>1</formula>
    </cfRule>
  </conditionalFormatting>
  <conditionalFormatting sqref="D21613:K21613">
    <cfRule type="cellIs" dxfId="0" priority="47403" operator="equal">
      <formula>0</formula>
    </cfRule>
    <cfRule type="cellIs" dxfId="1" priority="47404" operator="equal">
      <formula>1</formula>
    </cfRule>
  </conditionalFormatting>
  <conditionalFormatting sqref="D21614:K21614">
    <cfRule type="cellIs" dxfId="0" priority="47405" operator="equal">
      <formula>0</formula>
    </cfRule>
    <cfRule type="cellIs" dxfId="1" priority="47406" operator="equal">
      <formula>1</formula>
    </cfRule>
  </conditionalFormatting>
  <conditionalFormatting sqref="D21615:K21615">
    <cfRule type="cellIs" dxfId="0" priority="47407" operator="equal">
      <formula>0</formula>
    </cfRule>
    <cfRule type="cellIs" dxfId="1" priority="47408" operator="equal">
      <formula>1</formula>
    </cfRule>
  </conditionalFormatting>
  <conditionalFormatting sqref="D21616:K21616">
    <cfRule type="cellIs" dxfId="0" priority="47409" operator="equal">
      <formula>0</formula>
    </cfRule>
    <cfRule type="cellIs" dxfId="1" priority="47410" operator="equal">
      <formula>1</formula>
    </cfRule>
  </conditionalFormatting>
  <conditionalFormatting sqref="D21617:K21617">
    <cfRule type="cellIs" dxfId="0" priority="47411" operator="equal">
      <formula>0</formula>
    </cfRule>
    <cfRule type="cellIs" dxfId="1" priority="47412" operator="equal">
      <formula>1</formula>
    </cfRule>
  </conditionalFormatting>
  <conditionalFormatting sqref="D21618:K21618">
    <cfRule type="cellIs" dxfId="0" priority="47413" operator="equal">
      <formula>0</formula>
    </cfRule>
    <cfRule type="cellIs" dxfId="1" priority="47414" operator="equal">
      <formula>1</formula>
    </cfRule>
  </conditionalFormatting>
  <conditionalFormatting sqref="D21619:K21619">
    <cfRule type="cellIs" dxfId="0" priority="47415" operator="equal">
      <formula>0</formula>
    </cfRule>
    <cfRule type="cellIs" dxfId="1" priority="47416" operator="equal">
      <formula>1</formula>
    </cfRule>
  </conditionalFormatting>
  <conditionalFormatting sqref="D2161:K2161">
    <cfRule type="cellIs" dxfId="0" priority="4549" operator="equal">
      <formula>0</formula>
    </cfRule>
    <cfRule type="cellIs" dxfId="1" priority="4550" operator="equal">
      <formula>1</formula>
    </cfRule>
  </conditionalFormatting>
  <conditionalFormatting sqref="D2162:K2162">
    <cfRule type="cellIs" dxfId="0" priority="4551" operator="equal">
      <formula>0</formula>
    </cfRule>
    <cfRule type="cellIs" dxfId="1" priority="4552" operator="equal">
      <formula>1</formula>
    </cfRule>
  </conditionalFormatting>
  <conditionalFormatting sqref="D2163:K2163">
    <cfRule type="cellIs" dxfId="0" priority="4553" operator="equal">
      <formula>0</formula>
    </cfRule>
    <cfRule type="cellIs" dxfId="1" priority="4554" operator="equal">
      <formula>1</formula>
    </cfRule>
  </conditionalFormatting>
  <conditionalFormatting sqref="D2164:K2164">
    <cfRule type="cellIs" dxfId="0" priority="4555" operator="equal">
      <formula>0</formula>
    </cfRule>
    <cfRule type="cellIs" dxfId="1" priority="4556" operator="equal">
      <formula>1</formula>
    </cfRule>
  </conditionalFormatting>
  <conditionalFormatting sqref="D2165:K2165">
    <cfRule type="cellIs" dxfId="0" priority="4557" operator="equal">
      <formula>0</formula>
    </cfRule>
    <cfRule type="cellIs" dxfId="1" priority="4558" operator="equal">
      <formula>1</formula>
    </cfRule>
  </conditionalFormatting>
  <conditionalFormatting sqref="D2166:K2166">
    <cfRule type="cellIs" dxfId="0" priority="4559" operator="equal">
      <formula>0</formula>
    </cfRule>
    <cfRule type="cellIs" dxfId="1" priority="4560" operator="equal">
      <formula>1</formula>
    </cfRule>
  </conditionalFormatting>
  <conditionalFormatting sqref="D2167:K2167">
    <cfRule type="cellIs" dxfId="0" priority="4561" operator="equal">
      <formula>0</formula>
    </cfRule>
    <cfRule type="cellIs" dxfId="1" priority="4562" operator="equal">
      <formula>1</formula>
    </cfRule>
  </conditionalFormatting>
  <conditionalFormatting sqref="D2168:K2168">
    <cfRule type="cellIs" dxfId="0" priority="4563" operator="equal">
      <formula>0</formula>
    </cfRule>
    <cfRule type="cellIs" dxfId="1" priority="4564" operator="equal">
      <formula>1</formula>
    </cfRule>
  </conditionalFormatting>
  <conditionalFormatting sqref="D2169">
    <cfRule type="colorScale" priority="4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6:K216">
    <cfRule type="cellIs" dxfId="0" priority="423" operator="equal">
      <formula>0</formula>
    </cfRule>
    <cfRule type="cellIs" dxfId="1" priority="424" operator="equal">
      <formula>1</formula>
    </cfRule>
  </conditionalFormatting>
  <conditionalFormatting sqref="D2172:K2172">
    <cfRule type="cellIs" dxfId="0" priority="4573" operator="equal">
      <formula>0</formula>
    </cfRule>
    <cfRule type="cellIs" dxfId="1" priority="4574" operator="equal">
      <formula>1</formula>
    </cfRule>
  </conditionalFormatting>
  <conditionalFormatting sqref="D2173:K2173">
    <cfRule type="cellIs" dxfId="0" priority="4575" operator="equal">
      <formula>0</formula>
    </cfRule>
    <cfRule type="cellIs" dxfId="1" priority="4576" operator="equal">
      <formula>1</formula>
    </cfRule>
  </conditionalFormatting>
  <conditionalFormatting sqref="D2174:K2174">
    <cfRule type="cellIs" dxfId="0" priority="4577" operator="equal">
      <formula>0</formula>
    </cfRule>
    <cfRule type="cellIs" dxfId="1" priority="4578" operator="equal">
      <formula>1</formula>
    </cfRule>
  </conditionalFormatting>
  <conditionalFormatting sqref="D2175:K2175">
    <cfRule type="cellIs" dxfId="0" priority="4579" operator="equal">
      <formula>0</formula>
    </cfRule>
    <cfRule type="cellIs" dxfId="1" priority="4580" operator="equal">
      <formula>1</formula>
    </cfRule>
  </conditionalFormatting>
  <conditionalFormatting sqref="D2176:K2176">
    <cfRule type="cellIs" dxfId="0" priority="4581" operator="equal">
      <formula>0</formula>
    </cfRule>
    <cfRule type="cellIs" dxfId="1" priority="4582" operator="equal">
      <formula>1</formula>
    </cfRule>
  </conditionalFormatting>
  <conditionalFormatting sqref="D2177:K2177">
    <cfRule type="cellIs" dxfId="0" priority="4583" operator="equal">
      <formula>0</formula>
    </cfRule>
    <cfRule type="cellIs" dxfId="1" priority="4584" operator="equal">
      <formula>1</formula>
    </cfRule>
  </conditionalFormatting>
  <conditionalFormatting sqref="D2178:K2178">
    <cfRule type="cellIs" dxfId="0" priority="4585" operator="equal">
      <formula>0</formula>
    </cfRule>
    <cfRule type="cellIs" dxfId="1" priority="4586" operator="equal">
      <formula>1</formula>
    </cfRule>
  </conditionalFormatting>
  <conditionalFormatting sqref="D2179:K2179">
    <cfRule type="cellIs" dxfId="0" priority="4587" operator="equal">
      <formula>0</formula>
    </cfRule>
    <cfRule type="cellIs" dxfId="1" priority="4588" operator="equal">
      <formula>1</formula>
    </cfRule>
  </conditionalFormatting>
  <conditionalFormatting sqref="D217:K217">
    <cfRule type="cellIs" dxfId="0" priority="425" operator="equal">
      <formula>0</formula>
    </cfRule>
    <cfRule type="cellIs" dxfId="1" priority="426" operator="equal">
      <formula>1</formula>
    </cfRule>
  </conditionalFormatting>
  <conditionalFormatting sqref="D2180:K2180">
    <cfRule type="cellIs" dxfId="0" priority="4589" operator="equal">
      <formula>0</formula>
    </cfRule>
    <cfRule type="cellIs" dxfId="1" priority="4590" operator="equal">
      <formula>1</formula>
    </cfRule>
  </conditionalFormatting>
  <conditionalFormatting sqref="D2181:K2181">
    <cfRule type="cellIs" dxfId="0" priority="4591" operator="equal">
      <formula>0</formula>
    </cfRule>
    <cfRule type="cellIs" dxfId="1" priority="4592" operator="equal">
      <formula>1</formula>
    </cfRule>
  </conditionalFormatting>
  <conditionalFormatting sqref="D2182:K2182">
    <cfRule type="cellIs" dxfId="0" priority="4593" operator="equal">
      <formula>0</formula>
    </cfRule>
    <cfRule type="cellIs" dxfId="1" priority="4594" operator="equal">
      <formula>1</formula>
    </cfRule>
  </conditionalFormatting>
  <conditionalFormatting sqref="D2183:K2183">
    <cfRule type="cellIs" dxfId="0" priority="4595" operator="equal">
      <formula>0</formula>
    </cfRule>
    <cfRule type="cellIs" dxfId="1" priority="4596" operator="equal">
      <formula>1</formula>
    </cfRule>
  </conditionalFormatting>
  <conditionalFormatting sqref="D2184:K2184">
    <cfRule type="cellIs" dxfId="0" priority="4597" operator="equal">
      <formula>0</formula>
    </cfRule>
    <cfRule type="cellIs" dxfId="1" priority="4598" operator="equal">
      <formula>1</formula>
    </cfRule>
  </conditionalFormatting>
  <conditionalFormatting sqref="D2185:K2185">
    <cfRule type="cellIs" dxfId="0" priority="4599" operator="equal">
      <formula>0</formula>
    </cfRule>
    <cfRule type="cellIs" dxfId="1" priority="4600" operator="equal">
      <formula>1</formula>
    </cfRule>
  </conditionalFormatting>
  <conditionalFormatting sqref="D2186:K2186">
    <cfRule type="cellIs" dxfId="0" priority="4601" operator="equal">
      <formula>0</formula>
    </cfRule>
    <cfRule type="cellIs" dxfId="1" priority="4602" operator="equal">
      <formula>1</formula>
    </cfRule>
  </conditionalFormatting>
  <conditionalFormatting sqref="D2187:K2187">
    <cfRule type="cellIs" dxfId="0" priority="4603" operator="equal">
      <formula>0</formula>
    </cfRule>
    <cfRule type="cellIs" dxfId="1" priority="4604" operator="equal">
      <formula>1</formula>
    </cfRule>
  </conditionalFormatting>
  <conditionalFormatting sqref="D2188:K2188">
    <cfRule type="cellIs" dxfId="0" priority="4605" operator="equal">
      <formula>0</formula>
    </cfRule>
    <cfRule type="cellIs" dxfId="1" priority="4606" operator="equal">
      <formula>1</formula>
    </cfRule>
  </conditionalFormatting>
  <conditionalFormatting sqref="D2189:K2189">
    <cfRule type="cellIs" dxfId="0" priority="4607" operator="equal">
      <formula>0</formula>
    </cfRule>
    <cfRule type="cellIs" dxfId="1" priority="4608" operator="equal">
      <formula>1</formula>
    </cfRule>
  </conditionalFormatting>
  <conditionalFormatting sqref="D218:K218">
    <cfRule type="cellIs" dxfId="0" priority="427" operator="equal">
      <formula>0</formula>
    </cfRule>
    <cfRule type="cellIs" dxfId="1" priority="428" operator="equal">
      <formula>1</formula>
    </cfRule>
  </conditionalFormatting>
  <conditionalFormatting sqref="D2190">
    <cfRule type="colorScale" priority="4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93">
    <cfRule type="colorScale" priority="4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96:K2196">
    <cfRule type="cellIs" dxfId="0" priority="4625" operator="equal">
      <formula>0</formula>
    </cfRule>
    <cfRule type="cellIs" dxfId="1" priority="4626" operator="equal">
      <formula>1</formula>
    </cfRule>
  </conditionalFormatting>
  <conditionalFormatting sqref="D2197:K2197">
    <cfRule type="cellIs" dxfId="0" priority="4627" operator="equal">
      <formula>0</formula>
    </cfRule>
    <cfRule type="cellIs" dxfId="1" priority="4628" operator="equal">
      <formula>1</formula>
    </cfRule>
  </conditionalFormatting>
  <conditionalFormatting sqref="D2198:K2198">
    <cfRule type="cellIs" dxfId="0" priority="4629" operator="equal">
      <formula>0</formula>
    </cfRule>
    <cfRule type="cellIs" dxfId="1" priority="4630" operator="equal">
      <formula>1</formula>
    </cfRule>
  </conditionalFormatting>
  <conditionalFormatting sqref="D2199:K2199">
    <cfRule type="cellIs" dxfId="0" priority="4631" operator="equal">
      <formula>0</formula>
    </cfRule>
    <cfRule type="cellIs" dxfId="1" priority="4632" operator="equal">
      <formula>1</formula>
    </cfRule>
  </conditionalFormatting>
  <conditionalFormatting sqref="D219:K219">
    <cfRule type="cellIs" dxfId="0" priority="429" operator="equal">
      <formula>0</formula>
    </cfRule>
    <cfRule type="cellIs" dxfId="1" priority="430" operator="equal">
      <formula>1</formula>
    </cfRule>
  </conditionalFormatting>
  <conditionalFormatting sqref="D21:K21">
    <cfRule type="cellIs" dxfId="0" priority="15" operator="equal">
      <formula>0</formula>
    </cfRule>
    <cfRule type="cellIs" dxfId="1" priority="16" operator="equal">
      <formula>1</formula>
    </cfRule>
  </conditionalFormatting>
  <conditionalFormatting sqref="D2200:K2200">
    <cfRule type="cellIs" dxfId="0" priority="4633" operator="equal">
      <formula>0</formula>
    </cfRule>
    <cfRule type="cellIs" dxfId="1" priority="4634" operator="equal">
      <formula>1</formula>
    </cfRule>
  </conditionalFormatting>
  <conditionalFormatting sqref="D2201:K2201">
    <cfRule type="cellIs" dxfId="0" priority="4635" operator="equal">
      <formula>0</formula>
    </cfRule>
    <cfRule type="cellIs" dxfId="1" priority="4636" operator="equal">
      <formula>1</formula>
    </cfRule>
  </conditionalFormatting>
  <conditionalFormatting sqref="D2202:K2202">
    <cfRule type="cellIs" dxfId="0" priority="4637" operator="equal">
      <formula>0</formula>
    </cfRule>
    <cfRule type="cellIs" dxfId="1" priority="4638" operator="equal">
      <formula>1</formula>
    </cfRule>
  </conditionalFormatting>
  <conditionalFormatting sqref="D2203:K2203">
    <cfRule type="cellIs" dxfId="0" priority="4639" operator="equal">
      <formula>0</formula>
    </cfRule>
    <cfRule type="cellIs" dxfId="1" priority="4640" operator="equal">
      <formula>1</formula>
    </cfRule>
  </conditionalFormatting>
  <conditionalFormatting sqref="D2204:K2204">
    <cfRule type="cellIs" dxfId="0" priority="4641" operator="equal">
      <formula>0</formula>
    </cfRule>
    <cfRule type="cellIs" dxfId="1" priority="4642" operator="equal">
      <formula>1</formula>
    </cfRule>
  </conditionalFormatting>
  <conditionalFormatting sqref="D2205:K2205">
    <cfRule type="cellIs" dxfId="0" priority="4643" operator="equal">
      <formula>0</formula>
    </cfRule>
    <cfRule type="cellIs" dxfId="1" priority="4644" operator="equal">
      <formula>1</formula>
    </cfRule>
  </conditionalFormatting>
  <conditionalFormatting sqref="D2206:K2206">
    <cfRule type="cellIs" dxfId="0" priority="4645" operator="equal">
      <formula>0</formula>
    </cfRule>
    <cfRule type="cellIs" dxfId="1" priority="4646" operator="equal">
      <formula>1</formula>
    </cfRule>
  </conditionalFormatting>
  <conditionalFormatting sqref="D2207:K2207">
    <cfRule type="cellIs" dxfId="0" priority="4647" operator="equal">
      <formula>0</formula>
    </cfRule>
    <cfRule type="cellIs" dxfId="1" priority="4648" operator="equal">
      <formula>1</formula>
    </cfRule>
  </conditionalFormatting>
  <conditionalFormatting sqref="D2208:K2208">
    <cfRule type="cellIs" dxfId="0" priority="4649" operator="equal">
      <formula>0</formula>
    </cfRule>
    <cfRule type="cellIs" dxfId="1" priority="4650" operator="equal">
      <formula>1</formula>
    </cfRule>
  </conditionalFormatting>
  <conditionalFormatting sqref="D2209:K2209">
    <cfRule type="cellIs" dxfId="0" priority="4651" operator="equal">
      <formula>0</formula>
    </cfRule>
    <cfRule type="cellIs" dxfId="1" priority="4652" operator="equal">
      <formula>1</formula>
    </cfRule>
  </conditionalFormatting>
  <conditionalFormatting sqref="D220:K220">
    <cfRule type="cellIs" dxfId="0" priority="431" operator="equal">
      <formula>0</formula>
    </cfRule>
    <cfRule type="cellIs" dxfId="1" priority="432" operator="equal">
      <formula>1</formula>
    </cfRule>
  </conditionalFormatting>
  <conditionalFormatting sqref="D2210:K2210">
    <cfRule type="cellIs" dxfId="0" priority="4653" operator="equal">
      <formula>0</formula>
    </cfRule>
    <cfRule type="cellIs" dxfId="1" priority="4654" operator="equal">
      <formula>1</formula>
    </cfRule>
  </conditionalFormatting>
  <conditionalFormatting sqref="D2211:K2211">
    <cfRule type="cellIs" dxfId="0" priority="4655" operator="equal">
      <formula>0</formula>
    </cfRule>
    <cfRule type="cellIs" dxfId="1" priority="4656" operator="equal">
      <formula>1</formula>
    </cfRule>
  </conditionalFormatting>
  <conditionalFormatting sqref="D2212:K2212">
    <cfRule type="cellIs" dxfId="0" priority="4657" operator="equal">
      <formula>0</formula>
    </cfRule>
    <cfRule type="cellIs" dxfId="1" priority="4658" operator="equal">
      <formula>1</formula>
    </cfRule>
  </conditionalFormatting>
  <conditionalFormatting sqref="D2213:K2213">
    <cfRule type="cellIs" dxfId="0" priority="4659" operator="equal">
      <formula>0</formula>
    </cfRule>
    <cfRule type="cellIs" dxfId="1" priority="4660" operator="equal">
      <formula>1</formula>
    </cfRule>
  </conditionalFormatting>
  <conditionalFormatting sqref="D2214:K2214">
    <cfRule type="cellIs" dxfId="0" priority="4661" operator="equal">
      <formula>0</formula>
    </cfRule>
    <cfRule type="cellIs" dxfId="1" priority="4662" operator="equal">
      <formula>1</formula>
    </cfRule>
  </conditionalFormatting>
  <conditionalFormatting sqref="D2215:K2215">
    <cfRule type="cellIs" dxfId="0" priority="4663" operator="equal">
      <formula>0</formula>
    </cfRule>
    <cfRule type="cellIs" dxfId="1" priority="4664" operator="equal">
      <formula>1</formula>
    </cfRule>
  </conditionalFormatting>
  <conditionalFormatting sqref="D2216:K2216">
    <cfRule type="cellIs" dxfId="0" priority="4665" operator="equal">
      <formula>0</formula>
    </cfRule>
    <cfRule type="cellIs" dxfId="1" priority="4666" operator="equal">
      <formula>1</formula>
    </cfRule>
  </conditionalFormatting>
  <conditionalFormatting sqref="D2217">
    <cfRule type="colorScale" priority="4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1:K221">
    <cfRule type="cellIs" dxfId="0" priority="433" operator="equal">
      <formula>0</formula>
    </cfRule>
    <cfRule type="cellIs" dxfId="1" priority="434" operator="equal">
      <formula>1</formula>
    </cfRule>
  </conditionalFormatting>
  <conditionalFormatting sqref="D2220">
    <cfRule type="colorScale" priority="4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23:K2223">
    <cfRule type="cellIs" dxfId="0" priority="4683" operator="equal">
      <formula>0</formula>
    </cfRule>
    <cfRule type="cellIs" dxfId="1" priority="4684" operator="equal">
      <formula>1</formula>
    </cfRule>
  </conditionalFormatting>
  <conditionalFormatting sqref="D2224:K2224">
    <cfRule type="cellIs" dxfId="0" priority="4685" operator="equal">
      <formula>0</formula>
    </cfRule>
    <cfRule type="cellIs" dxfId="1" priority="4686" operator="equal">
      <formula>1</formula>
    </cfRule>
  </conditionalFormatting>
  <conditionalFormatting sqref="D2225:K2225">
    <cfRule type="cellIs" dxfId="0" priority="4687" operator="equal">
      <formula>0</formula>
    </cfRule>
    <cfRule type="cellIs" dxfId="1" priority="4688" operator="equal">
      <formula>1</formula>
    </cfRule>
  </conditionalFormatting>
  <conditionalFormatting sqref="D2226:K2226">
    <cfRule type="cellIs" dxfId="0" priority="4689" operator="equal">
      <formula>0</formula>
    </cfRule>
    <cfRule type="cellIs" dxfId="1" priority="4690" operator="equal">
      <formula>1</formula>
    </cfRule>
  </conditionalFormatting>
  <conditionalFormatting sqref="D2227:K2227">
    <cfRule type="cellIs" dxfId="0" priority="4691" operator="equal">
      <formula>0</formula>
    </cfRule>
    <cfRule type="cellIs" dxfId="1" priority="4692" operator="equal">
      <formula>1</formula>
    </cfRule>
  </conditionalFormatting>
  <conditionalFormatting sqref="D2228:K2228">
    <cfRule type="cellIs" dxfId="0" priority="4693" operator="equal">
      <formula>0</formula>
    </cfRule>
    <cfRule type="cellIs" dxfId="1" priority="4694" operator="equal">
      <formula>1</formula>
    </cfRule>
  </conditionalFormatting>
  <conditionalFormatting sqref="D2229:K2229">
    <cfRule type="cellIs" dxfId="0" priority="4695" operator="equal">
      <formula>0</formula>
    </cfRule>
    <cfRule type="cellIs" dxfId="1" priority="4696" operator="equal">
      <formula>1</formula>
    </cfRule>
  </conditionalFormatting>
  <conditionalFormatting sqref="D222:K222">
    <cfRule type="cellIs" dxfId="0" priority="435" operator="equal">
      <formula>0</formula>
    </cfRule>
    <cfRule type="cellIs" dxfId="1" priority="436" operator="equal">
      <formula>1</formula>
    </cfRule>
  </conditionalFormatting>
  <conditionalFormatting sqref="D2230:K2230">
    <cfRule type="cellIs" dxfId="0" priority="4697" operator="equal">
      <formula>0</formula>
    </cfRule>
    <cfRule type="cellIs" dxfId="1" priority="4698" operator="equal">
      <formula>1</formula>
    </cfRule>
  </conditionalFormatting>
  <conditionalFormatting sqref="D2231:K2231">
    <cfRule type="cellIs" dxfId="0" priority="4699" operator="equal">
      <formula>0</formula>
    </cfRule>
    <cfRule type="cellIs" dxfId="1" priority="4700" operator="equal">
      <formula>1</formula>
    </cfRule>
  </conditionalFormatting>
  <conditionalFormatting sqref="D2232:K2232">
    <cfRule type="cellIs" dxfId="0" priority="4701" operator="equal">
      <formula>0</formula>
    </cfRule>
    <cfRule type="cellIs" dxfId="1" priority="4702" operator="equal">
      <formula>1</formula>
    </cfRule>
  </conditionalFormatting>
  <conditionalFormatting sqref="D2233:K2233">
    <cfRule type="cellIs" dxfId="0" priority="4703" operator="equal">
      <formula>0</formula>
    </cfRule>
    <cfRule type="cellIs" dxfId="1" priority="4704" operator="equal">
      <formula>1</formula>
    </cfRule>
  </conditionalFormatting>
  <conditionalFormatting sqref="D2234:K2234">
    <cfRule type="cellIs" dxfId="0" priority="4705" operator="equal">
      <formula>0</formula>
    </cfRule>
    <cfRule type="cellIs" dxfId="1" priority="4706" operator="equal">
      <formula>1</formula>
    </cfRule>
  </conditionalFormatting>
  <conditionalFormatting sqref="D2235:K2235">
    <cfRule type="cellIs" dxfId="0" priority="4707" operator="equal">
      <formula>0</formula>
    </cfRule>
    <cfRule type="cellIs" dxfId="1" priority="4708" operator="equal">
      <formula>1</formula>
    </cfRule>
  </conditionalFormatting>
  <conditionalFormatting sqref="D2236:K2236">
    <cfRule type="cellIs" dxfId="0" priority="4709" operator="equal">
      <formula>0</formula>
    </cfRule>
    <cfRule type="cellIs" dxfId="1" priority="4710" operator="equal">
      <formula>1</formula>
    </cfRule>
  </conditionalFormatting>
  <conditionalFormatting sqref="D2237:K2237">
    <cfRule type="cellIs" dxfId="0" priority="4711" operator="equal">
      <formula>0</formula>
    </cfRule>
    <cfRule type="cellIs" dxfId="1" priority="4712" operator="equal">
      <formula>1</formula>
    </cfRule>
  </conditionalFormatting>
  <conditionalFormatting sqref="D2238:K2238">
    <cfRule type="cellIs" dxfId="0" priority="4713" operator="equal">
      <formula>0</formula>
    </cfRule>
    <cfRule type="cellIs" dxfId="1" priority="4714" operator="equal">
      <formula>1</formula>
    </cfRule>
  </conditionalFormatting>
  <conditionalFormatting sqref="D2239:K2239">
    <cfRule type="cellIs" dxfId="0" priority="4715" operator="equal">
      <formula>0</formula>
    </cfRule>
    <cfRule type="cellIs" dxfId="1" priority="4716" operator="equal">
      <formula>1</formula>
    </cfRule>
  </conditionalFormatting>
  <conditionalFormatting sqref="D223:K223">
    <cfRule type="cellIs" dxfId="0" priority="437" operator="equal">
      <formula>0</formula>
    </cfRule>
    <cfRule type="cellIs" dxfId="1" priority="438" operator="equal">
      <formula>1</formula>
    </cfRule>
  </conditionalFormatting>
  <conditionalFormatting sqref="D2240:K2240">
    <cfRule type="cellIs" dxfId="0" priority="4717" operator="equal">
      <formula>0</formula>
    </cfRule>
    <cfRule type="cellIs" dxfId="1" priority="4718" operator="equal">
      <formula>1</formula>
    </cfRule>
  </conditionalFormatting>
  <conditionalFormatting sqref="D2241:K2241">
    <cfRule type="cellIs" dxfId="0" priority="4719" operator="equal">
      <formula>0</formula>
    </cfRule>
    <cfRule type="cellIs" dxfId="1" priority="4720" operator="equal">
      <formula>1</formula>
    </cfRule>
  </conditionalFormatting>
  <conditionalFormatting sqref="D2242:K2242">
    <cfRule type="cellIs" dxfId="0" priority="4721" operator="equal">
      <formula>0</formula>
    </cfRule>
    <cfRule type="cellIs" dxfId="1" priority="4722" operator="equal">
      <formula>1</formula>
    </cfRule>
  </conditionalFormatting>
  <conditionalFormatting sqref="D2243:K2243">
    <cfRule type="cellIs" dxfId="0" priority="4723" operator="equal">
      <formula>0</formula>
    </cfRule>
    <cfRule type="cellIs" dxfId="1" priority="4724" operator="equal">
      <formula>1</formula>
    </cfRule>
  </conditionalFormatting>
  <conditionalFormatting sqref="D2244">
    <cfRule type="colorScale" priority="4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47:K2247">
    <cfRule type="cellIs" dxfId="0" priority="4733" operator="equal">
      <formula>0</formula>
    </cfRule>
    <cfRule type="cellIs" dxfId="1" priority="4734" operator="equal">
      <formula>1</formula>
    </cfRule>
  </conditionalFormatting>
  <conditionalFormatting sqref="D2248:K2248">
    <cfRule type="cellIs" dxfId="0" priority="4735" operator="equal">
      <formula>0</formula>
    </cfRule>
    <cfRule type="cellIs" dxfId="1" priority="4736" operator="equal">
      <formula>1</formula>
    </cfRule>
  </conditionalFormatting>
  <conditionalFormatting sqref="D2249:K2249">
    <cfRule type="cellIs" dxfId="0" priority="4737" operator="equal">
      <formula>0</formula>
    </cfRule>
    <cfRule type="cellIs" dxfId="1" priority="4738" operator="equal">
      <formula>1</formula>
    </cfRule>
  </conditionalFormatting>
  <conditionalFormatting sqref="D224:K224">
    <cfRule type="cellIs" dxfId="0" priority="439" operator="equal">
      <formula>0</formula>
    </cfRule>
    <cfRule type="cellIs" dxfId="1" priority="440" operator="equal">
      <formula>1</formula>
    </cfRule>
  </conditionalFormatting>
  <conditionalFormatting sqref="D2250:K2250">
    <cfRule type="cellIs" dxfId="0" priority="4739" operator="equal">
      <formula>0</formula>
    </cfRule>
    <cfRule type="cellIs" dxfId="1" priority="4740" operator="equal">
      <formula>1</formula>
    </cfRule>
  </conditionalFormatting>
  <conditionalFormatting sqref="D2251:K2251">
    <cfRule type="cellIs" dxfId="0" priority="4741" operator="equal">
      <formula>0</formula>
    </cfRule>
    <cfRule type="cellIs" dxfId="1" priority="4742" operator="equal">
      <formula>1</formula>
    </cfRule>
  </conditionalFormatting>
  <conditionalFormatting sqref="D2252:K2252">
    <cfRule type="cellIs" dxfId="0" priority="4743" operator="equal">
      <formula>0</formula>
    </cfRule>
    <cfRule type="cellIs" dxfId="1" priority="4744" operator="equal">
      <formula>1</formula>
    </cfRule>
  </conditionalFormatting>
  <conditionalFormatting sqref="D2253:K2253">
    <cfRule type="cellIs" dxfId="0" priority="4745" operator="equal">
      <formula>0</formula>
    </cfRule>
    <cfRule type="cellIs" dxfId="1" priority="4746" operator="equal">
      <formula>1</formula>
    </cfRule>
  </conditionalFormatting>
  <conditionalFormatting sqref="D2254:K2254">
    <cfRule type="cellIs" dxfId="0" priority="4747" operator="equal">
      <formula>0</formula>
    </cfRule>
    <cfRule type="cellIs" dxfId="1" priority="4748" operator="equal">
      <formula>1</formula>
    </cfRule>
  </conditionalFormatting>
  <conditionalFormatting sqref="D2255:K2255">
    <cfRule type="cellIs" dxfId="0" priority="4749" operator="equal">
      <formula>0</formula>
    </cfRule>
    <cfRule type="cellIs" dxfId="1" priority="4750" operator="equal">
      <formula>1</formula>
    </cfRule>
  </conditionalFormatting>
  <conditionalFormatting sqref="D2256:K2256">
    <cfRule type="cellIs" dxfId="0" priority="4751" operator="equal">
      <formula>0</formula>
    </cfRule>
    <cfRule type="cellIs" dxfId="1" priority="4752" operator="equal">
      <formula>1</formula>
    </cfRule>
  </conditionalFormatting>
  <conditionalFormatting sqref="D2257:K2257">
    <cfRule type="cellIs" dxfId="0" priority="4753" operator="equal">
      <formula>0</formula>
    </cfRule>
    <cfRule type="cellIs" dxfId="1" priority="4754" operator="equal">
      <formula>1</formula>
    </cfRule>
  </conditionalFormatting>
  <conditionalFormatting sqref="D2258:K2258">
    <cfRule type="cellIs" dxfId="0" priority="4755" operator="equal">
      <formula>0</formula>
    </cfRule>
    <cfRule type="cellIs" dxfId="1" priority="4756" operator="equal">
      <formula>1</formula>
    </cfRule>
  </conditionalFormatting>
  <conditionalFormatting sqref="D2259:K2259">
    <cfRule type="cellIs" dxfId="0" priority="4757" operator="equal">
      <formula>0</formula>
    </cfRule>
    <cfRule type="cellIs" dxfId="1" priority="4758" operator="equal">
      <formula>1</formula>
    </cfRule>
  </conditionalFormatting>
  <conditionalFormatting sqref="D225:K225">
    <cfRule type="cellIs" dxfId="0" priority="441" operator="equal">
      <formula>0</formula>
    </cfRule>
    <cfRule type="cellIs" dxfId="1" priority="442" operator="equal">
      <formula>1</formula>
    </cfRule>
  </conditionalFormatting>
  <conditionalFormatting sqref="D2260:K2260">
    <cfRule type="cellIs" dxfId="0" priority="4759" operator="equal">
      <formula>0</formula>
    </cfRule>
    <cfRule type="cellIs" dxfId="1" priority="4760" operator="equal">
      <formula>1</formula>
    </cfRule>
  </conditionalFormatting>
  <conditionalFormatting sqref="D2261:K2261">
    <cfRule type="cellIs" dxfId="0" priority="4761" operator="equal">
      <formula>0</formula>
    </cfRule>
    <cfRule type="cellIs" dxfId="1" priority="4762" operator="equal">
      <formula>1</formula>
    </cfRule>
  </conditionalFormatting>
  <conditionalFormatting sqref="D2262:K2262">
    <cfRule type="cellIs" dxfId="0" priority="4763" operator="equal">
      <formula>0</formula>
    </cfRule>
    <cfRule type="cellIs" dxfId="1" priority="4764" operator="equal">
      <formula>1</formula>
    </cfRule>
  </conditionalFormatting>
  <conditionalFormatting sqref="D2263:K2263">
    <cfRule type="cellIs" dxfId="0" priority="4765" operator="equal">
      <formula>0</formula>
    </cfRule>
    <cfRule type="cellIs" dxfId="1" priority="4766" operator="equal">
      <formula>1</formula>
    </cfRule>
  </conditionalFormatting>
  <conditionalFormatting sqref="D2264:K2264">
    <cfRule type="cellIs" dxfId="0" priority="4767" operator="equal">
      <formula>0</formula>
    </cfRule>
    <cfRule type="cellIs" dxfId="1" priority="4768" operator="equal">
      <formula>1</formula>
    </cfRule>
  </conditionalFormatting>
  <conditionalFormatting sqref="D2265:K2265">
    <cfRule type="cellIs" dxfId="0" priority="4769" operator="equal">
      <formula>0</formula>
    </cfRule>
    <cfRule type="cellIs" dxfId="1" priority="4770" operator="equal">
      <formula>1</formula>
    </cfRule>
  </conditionalFormatting>
  <conditionalFormatting sqref="D2266">
    <cfRule type="colorScale" priority="4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69">
    <cfRule type="colorScale" priority="4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6:K226">
    <cfRule type="cellIs" dxfId="0" priority="443" operator="equal">
      <formula>0</formula>
    </cfRule>
    <cfRule type="cellIs" dxfId="1" priority="444" operator="equal">
      <formula>1</formula>
    </cfRule>
  </conditionalFormatting>
  <conditionalFormatting sqref="D2272:K2272">
    <cfRule type="cellIs" dxfId="0" priority="4787" operator="equal">
      <formula>0</formula>
    </cfRule>
    <cfRule type="cellIs" dxfId="1" priority="4788" operator="equal">
      <formula>1</formula>
    </cfRule>
  </conditionalFormatting>
  <conditionalFormatting sqref="D2273:K2273">
    <cfRule type="cellIs" dxfId="0" priority="4789" operator="equal">
      <formula>0</formula>
    </cfRule>
    <cfRule type="cellIs" dxfId="1" priority="4790" operator="equal">
      <formula>1</formula>
    </cfRule>
  </conditionalFormatting>
  <conditionalFormatting sqref="D2274:K2274">
    <cfRule type="cellIs" dxfId="0" priority="4791" operator="equal">
      <formula>0</formula>
    </cfRule>
    <cfRule type="cellIs" dxfId="1" priority="4792" operator="equal">
      <formula>1</formula>
    </cfRule>
  </conditionalFormatting>
  <conditionalFormatting sqref="D2275:K2275">
    <cfRule type="cellIs" dxfId="0" priority="4793" operator="equal">
      <formula>0</formula>
    </cfRule>
    <cfRule type="cellIs" dxfId="1" priority="4794" operator="equal">
      <formula>1</formula>
    </cfRule>
  </conditionalFormatting>
  <conditionalFormatting sqref="D2276:K2276">
    <cfRule type="cellIs" dxfId="0" priority="4795" operator="equal">
      <formula>0</formula>
    </cfRule>
    <cfRule type="cellIs" dxfId="1" priority="4796" operator="equal">
      <formula>1</formula>
    </cfRule>
  </conditionalFormatting>
  <conditionalFormatting sqref="D2277:K2277">
    <cfRule type="cellIs" dxfId="0" priority="4797" operator="equal">
      <formula>0</formula>
    </cfRule>
    <cfRule type="cellIs" dxfId="1" priority="4798" operator="equal">
      <formula>1</formula>
    </cfRule>
  </conditionalFormatting>
  <conditionalFormatting sqref="D2278:K2278">
    <cfRule type="cellIs" dxfId="0" priority="4799" operator="equal">
      <formula>0</formula>
    </cfRule>
    <cfRule type="cellIs" dxfId="1" priority="4800" operator="equal">
      <formula>1</formula>
    </cfRule>
  </conditionalFormatting>
  <conditionalFormatting sqref="D2279:K2279">
    <cfRule type="cellIs" dxfId="0" priority="4801" operator="equal">
      <formula>0</formula>
    </cfRule>
    <cfRule type="cellIs" dxfId="1" priority="4802" operator="equal">
      <formula>1</formula>
    </cfRule>
  </conditionalFormatting>
  <conditionalFormatting sqref="D227:K227">
    <cfRule type="cellIs" dxfId="0" priority="445" operator="equal">
      <formula>0</formula>
    </cfRule>
    <cfRule type="cellIs" dxfId="1" priority="446" operator="equal">
      <formula>1</formula>
    </cfRule>
  </conditionalFormatting>
  <conditionalFormatting sqref="D2280:K2280">
    <cfRule type="cellIs" dxfId="0" priority="4803" operator="equal">
      <formula>0</formula>
    </cfRule>
    <cfRule type="cellIs" dxfId="1" priority="4804" operator="equal">
      <formula>1</formula>
    </cfRule>
  </conditionalFormatting>
  <conditionalFormatting sqref="D2281:K2281">
    <cfRule type="cellIs" dxfId="0" priority="4805" operator="equal">
      <formula>0</formula>
    </cfRule>
    <cfRule type="cellIs" dxfId="1" priority="4806" operator="equal">
      <formula>1</formula>
    </cfRule>
  </conditionalFormatting>
  <conditionalFormatting sqref="D2282:K2282">
    <cfRule type="cellIs" dxfId="0" priority="4807" operator="equal">
      <formula>0</formula>
    </cfRule>
    <cfRule type="cellIs" dxfId="1" priority="4808" operator="equal">
      <formula>1</formula>
    </cfRule>
  </conditionalFormatting>
  <conditionalFormatting sqref="D2283:K2283">
    <cfRule type="cellIs" dxfId="0" priority="4809" operator="equal">
      <formula>0</formula>
    </cfRule>
    <cfRule type="cellIs" dxfId="1" priority="4810" operator="equal">
      <formula>1</formula>
    </cfRule>
  </conditionalFormatting>
  <conditionalFormatting sqref="D2284:K2284">
    <cfRule type="cellIs" dxfId="0" priority="4811" operator="equal">
      <formula>0</formula>
    </cfRule>
    <cfRule type="cellIs" dxfId="1" priority="4812" operator="equal">
      <formula>1</formula>
    </cfRule>
  </conditionalFormatting>
  <conditionalFormatting sqref="D2285:K2285">
    <cfRule type="cellIs" dxfId="0" priority="4813" operator="equal">
      <formula>0</formula>
    </cfRule>
    <cfRule type="cellIs" dxfId="1" priority="4814" operator="equal">
      <formula>1</formula>
    </cfRule>
  </conditionalFormatting>
  <conditionalFormatting sqref="D2286">
    <cfRule type="colorScale" priority="4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89">
    <cfRule type="colorScale" priority="4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8:K228">
    <cfRule type="cellIs" dxfId="0" priority="447" operator="equal">
      <formula>0</formula>
    </cfRule>
    <cfRule type="cellIs" dxfId="1" priority="448" operator="equal">
      <formula>1</formula>
    </cfRule>
  </conditionalFormatting>
  <conditionalFormatting sqref="D2292:K2292">
    <cfRule type="cellIs" dxfId="0" priority="4831" operator="equal">
      <formula>0</formula>
    </cfRule>
    <cfRule type="cellIs" dxfId="1" priority="4832" operator="equal">
      <formula>1</formula>
    </cfRule>
  </conditionalFormatting>
  <conditionalFormatting sqref="D2293:K2293">
    <cfRule type="cellIs" dxfId="0" priority="4833" operator="equal">
      <formula>0</formula>
    </cfRule>
    <cfRule type="cellIs" dxfId="1" priority="4834" operator="equal">
      <formula>1</formula>
    </cfRule>
  </conditionalFormatting>
  <conditionalFormatting sqref="D2294:K2294">
    <cfRule type="cellIs" dxfId="0" priority="4835" operator="equal">
      <formula>0</formula>
    </cfRule>
    <cfRule type="cellIs" dxfId="1" priority="4836" operator="equal">
      <formula>1</formula>
    </cfRule>
  </conditionalFormatting>
  <conditionalFormatting sqref="D2295:K2295">
    <cfRule type="cellIs" dxfId="0" priority="4837" operator="equal">
      <formula>0</formula>
    </cfRule>
    <cfRule type="cellIs" dxfId="1" priority="4838" operator="equal">
      <formula>1</formula>
    </cfRule>
  </conditionalFormatting>
  <conditionalFormatting sqref="D2296:K2296">
    <cfRule type="cellIs" dxfId="0" priority="4839" operator="equal">
      <formula>0</formula>
    </cfRule>
    <cfRule type="cellIs" dxfId="1" priority="4840" operator="equal">
      <formula>1</formula>
    </cfRule>
  </conditionalFormatting>
  <conditionalFormatting sqref="D2297:K2297">
    <cfRule type="cellIs" dxfId="0" priority="4841" operator="equal">
      <formula>0</formula>
    </cfRule>
    <cfRule type="cellIs" dxfId="1" priority="4842" operator="equal">
      <formula>1</formula>
    </cfRule>
  </conditionalFormatting>
  <conditionalFormatting sqref="D2298:K2298">
    <cfRule type="cellIs" dxfId="0" priority="4843" operator="equal">
      <formula>0</formula>
    </cfRule>
    <cfRule type="cellIs" dxfId="1" priority="4844" operator="equal">
      <formula>1</formula>
    </cfRule>
  </conditionalFormatting>
  <conditionalFormatting sqref="D2299:K2299">
    <cfRule type="cellIs" dxfId="0" priority="4845" operator="equal">
      <formula>0</formula>
    </cfRule>
    <cfRule type="cellIs" dxfId="1" priority="4846" operator="equal">
      <formula>1</formula>
    </cfRule>
  </conditionalFormatting>
  <conditionalFormatting sqref="D229:K229">
    <cfRule type="cellIs" dxfId="0" priority="449" operator="equal">
      <formula>0</formula>
    </cfRule>
    <cfRule type="cellIs" dxfId="1" priority="450" operator="equal">
      <formula>1</formula>
    </cfRule>
  </conditionalFormatting>
  <conditionalFormatting sqref="D22:K22">
    <cfRule type="cellIs" dxfId="0" priority="17" operator="equal">
      <formula>0</formula>
    </cfRule>
    <cfRule type="cellIs" dxfId="1" priority="18" operator="equal">
      <formula>1</formula>
    </cfRule>
  </conditionalFormatting>
  <conditionalFormatting sqref="D2300:K2300">
    <cfRule type="cellIs" dxfId="0" priority="4847" operator="equal">
      <formula>0</formula>
    </cfRule>
    <cfRule type="cellIs" dxfId="1" priority="4848" operator="equal">
      <formula>1</formula>
    </cfRule>
  </conditionalFormatting>
  <conditionalFormatting sqref="D2301:K2301">
    <cfRule type="cellIs" dxfId="0" priority="4849" operator="equal">
      <formula>0</formula>
    </cfRule>
    <cfRule type="cellIs" dxfId="1" priority="4850" operator="equal">
      <formula>1</formula>
    </cfRule>
  </conditionalFormatting>
  <conditionalFormatting sqref="D2302:K2302">
    <cfRule type="cellIs" dxfId="0" priority="4851" operator="equal">
      <formula>0</formula>
    </cfRule>
    <cfRule type="cellIs" dxfId="1" priority="4852" operator="equal">
      <formula>1</formula>
    </cfRule>
  </conditionalFormatting>
  <conditionalFormatting sqref="D2303:K2303">
    <cfRule type="cellIs" dxfId="0" priority="4853" operator="equal">
      <formula>0</formula>
    </cfRule>
    <cfRule type="cellIs" dxfId="1" priority="4854" operator="equal">
      <formula>1</formula>
    </cfRule>
  </conditionalFormatting>
  <conditionalFormatting sqref="D2304:K2304">
    <cfRule type="cellIs" dxfId="0" priority="4855" operator="equal">
      <formula>0</formula>
    </cfRule>
    <cfRule type="cellIs" dxfId="1" priority="4856" operator="equal">
      <formula>1</formula>
    </cfRule>
  </conditionalFormatting>
  <conditionalFormatting sqref="D2305:K2305">
    <cfRule type="cellIs" dxfId="0" priority="4857" operator="equal">
      <formula>0</formula>
    </cfRule>
    <cfRule type="cellIs" dxfId="1" priority="4858" operator="equal">
      <formula>1</formula>
    </cfRule>
  </conditionalFormatting>
  <conditionalFormatting sqref="D2306:K2306">
    <cfRule type="cellIs" dxfId="0" priority="4859" operator="equal">
      <formula>0</formula>
    </cfRule>
    <cfRule type="cellIs" dxfId="1" priority="4860" operator="equal">
      <formula>1</formula>
    </cfRule>
  </conditionalFormatting>
  <conditionalFormatting sqref="D2307:K2307">
    <cfRule type="cellIs" dxfId="0" priority="4861" operator="equal">
      <formula>0</formula>
    </cfRule>
    <cfRule type="cellIs" dxfId="1" priority="4862" operator="equal">
      <formula>1</formula>
    </cfRule>
  </conditionalFormatting>
  <conditionalFormatting sqref="D2308:K2308">
    <cfRule type="cellIs" dxfId="0" priority="4863" operator="equal">
      <formula>0</formula>
    </cfRule>
    <cfRule type="cellIs" dxfId="1" priority="4864" operator="equal">
      <formula>1</formula>
    </cfRule>
  </conditionalFormatting>
  <conditionalFormatting sqref="D2309">
    <cfRule type="colorScale" priority="4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0:K230">
    <cfRule type="cellIs" dxfId="0" priority="451" operator="equal">
      <formula>0</formula>
    </cfRule>
    <cfRule type="cellIs" dxfId="1" priority="452" operator="equal">
      <formula>1</formula>
    </cfRule>
  </conditionalFormatting>
  <conditionalFormatting sqref="D2312:K2312">
    <cfRule type="cellIs" dxfId="0" priority="4873" operator="equal">
      <formula>0</formula>
    </cfRule>
    <cfRule type="cellIs" dxfId="1" priority="4874" operator="equal">
      <formula>1</formula>
    </cfRule>
  </conditionalFormatting>
  <conditionalFormatting sqref="D2313:K2313">
    <cfRule type="cellIs" dxfId="0" priority="4875" operator="equal">
      <formula>0</formula>
    </cfRule>
    <cfRule type="cellIs" dxfId="1" priority="4876" operator="equal">
      <formula>1</formula>
    </cfRule>
  </conditionalFormatting>
  <conditionalFormatting sqref="D2314:K2314">
    <cfRule type="cellIs" dxfId="0" priority="4877" operator="equal">
      <formula>0</formula>
    </cfRule>
    <cfRule type="cellIs" dxfId="1" priority="4878" operator="equal">
      <formula>1</formula>
    </cfRule>
  </conditionalFormatting>
  <conditionalFormatting sqref="D2315:K2315">
    <cfRule type="cellIs" dxfId="0" priority="4879" operator="equal">
      <formula>0</formula>
    </cfRule>
    <cfRule type="cellIs" dxfId="1" priority="4880" operator="equal">
      <formula>1</formula>
    </cfRule>
  </conditionalFormatting>
  <conditionalFormatting sqref="D2316:K2316">
    <cfRule type="cellIs" dxfId="0" priority="4881" operator="equal">
      <formula>0</formula>
    </cfRule>
    <cfRule type="cellIs" dxfId="1" priority="4882" operator="equal">
      <formula>1</formula>
    </cfRule>
  </conditionalFormatting>
  <conditionalFormatting sqref="D2317:K2317">
    <cfRule type="cellIs" dxfId="0" priority="4883" operator="equal">
      <formula>0</formula>
    </cfRule>
    <cfRule type="cellIs" dxfId="1" priority="4884" operator="equal">
      <formula>1</formula>
    </cfRule>
  </conditionalFormatting>
  <conditionalFormatting sqref="D2318:K2318">
    <cfRule type="cellIs" dxfId="0" priority="4885" operator="equal">
      <formula>0</formula>
    </cfRule>
    <cfRule type="cellIs" dxfId="1" priority="4886" operator="equal">
      <formula>1</formula>
    </cfRule>
  </conditionalFormatting>
  <conditionalFormatting sqref="D2319:K2319">
    <cfRule type="cellIs" dxfId="0" priority="4887" operator="equal">
      <formula>0</formula>
    </cfRule>
    <cfRule type="cellIs" dxfId="1" priority="4888" operator="equal">
      <formula>1</formula>
    </cfRule>
  </conditionalFormatting>
  <conditionalFormatting sqref="D231:K231">
    <cfRule type="cellIs" dxfId="0" priority="453" operator="equal">
      <formula>0</formula>
    </cfRule>
    <cfRule type="cellIs" dxfId="1" priority="454" operator="equal">
      <formula>1</formula>
    </cfRule>
  </conditionalFormatting>
  <conditionalFormatting sqref="D2320:K2320">
    <cfRule type="cellIs" dxfId="0" priority="4889" operator="equal">
      <formula>0</formula>
    </cfRule>
    <cfRule type="cellIs" dxfId="1" priority="4890" operator="equal">
      <formula>1</formula>
    </cfRule>
  </conditionalFormatting>
  <conditionalFormatting sqref="D2321:K2321">
    <cfRule type="cellIs" dxfId="0" priority="4891" operator="equal">
      <formula>0</formula>
    </cfRule>
    <cfRule type="cellIs" dxfId="1" priority="4892" operator="equal">
      <formula>1</formula>
    </cfRule>
  </conditionalFormatting>
  <conditionalFormatting sqref="D2322:K2322">
    <cfRule type="cellIs" dxfId="0" priority="4893" operator="equal">
      <formula>0</formula>
    </cfRule>
    <cfRule type="cellIs" dxfId="1" priority="4894" operator="equal">
      <formula>1</formula>
    </cfRule>
  </conditionalFormatting>
  <conditionalFormatting sqref="D2323:K2323">
    <cfRule type="cellIs" dxfId="0" priority="4895" operator="equal">
      <formula>0</formula>
    </cfRule>
    <cfRule type="cellIs" dxfId="1" priority="4896" operator="equal">
      <formula>1</formula>
    </cfRule>
  </conditionalFormatting>
  <conditionalFormatting sqref="D2324:K2324">
    <cfRule type="cellIs" dxfId="0" priority="4897" operator="equal">
      <formula>0</formula>
    </cfRule>
    <cfRule type="cellIs" dxfId="1" priority="4898" operator="equal">
      <formula>1</formula>
    </cfRule>
  </conditionalFormatting>
  <conditionalFormatting sqref="D2325:K2325">
    <cfRule type="cellIs" dxfId="0" priority="4899" operator="equal">
      <formula>0</formula>
    </cfRule>
    <cfRule type="cellIs" dxfId="1" priority="4900" operator="equal">
      <formula>1</formula>
    </cfRule>
  </conditionalFormatting>
  <conditionalFormatting sqref="D2326">
    <cfRule type="colorScale" priority="4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29:K2329">
    <cfRule type="cellIs" dxfId="0" priority="4909" operator="equal">
      <formula>0</formula>
    </cfRule>
    <cfRule type="cellIs" dxfId="1" priority="4910" operator="equal">
      <formula>1</formula>
    </cfRule>
  </conditionalFormatting>
  <conditionalFormatting sqref="D232:K232">
    <cfRule type="cellIs" dxfId="0" priority="455" operator="equal">
      <formula>0</formula>
    </cfRule>
    <cfRule type="cellIs" dxfId="1" priority="456" operator="equal">
      <formula>1</formula>
    </cfRule>
  </conditionalFormatting>
  <conditionalFormatting sqref="D2330:K2330">
    <cfRule type="cellIs" dxfId="0" priority="4911" operator="equal">
      <formula>0</formula>
    </cfRule>
    <cfRule type="cellIs" dxfId="1" priority="4912" operator="equal">
      <formula>1</formula>
    </cfRule>
  </conditionalFormatting>
  <conditionalFormatting sqref="D2331:K2331">
    <cfRule type="cellIs" dxfId="0" priority="4913" operator="equal">
      <formula>0</formula>
    </cfRule>
    <cfRule type="cellIs" dxfId="1" priority="4914" operator="equal">
      <formula>1</formula>
    </cfRule>
  </conditionalFormatting>
  <conditionalFormatting sqref="D2332:K2332">
    <cfRule type="cellIs" dxfId="0" priority="4915" operator="equal">
      <formula>0</formula>
    </cfRule>
    <cfRule type="cellIs" dxfId="1" priority="4916" operator="equal">
      <formula>1</formula>
    </cfRule>
  </conditionalFormatting>
  <conditionalFormatting sqref="D2333:K2333">
    <cfRule type="cellIs" dxfId="0" priority="4917" operator="equal">
      <formula>0</formula>
    </cfRule>
    <cfRule type="cellIs" dxfId="1" priority="4918" operator="equal">
      <formula>1</formula>
    </cfRule>
  </conditionalFormatting>
  <conditionalFormatting sqref="D2334:K2334">
    <cfRule type="cellIs" dxfId="0" priority="4919" operator="equal">
      <formula>0</formula>
    </cfRule>
    <cfRule type="cellIs" dxfId="1" priority="4920" operator="equal">
      <formula>1</formula>
    </cfRule>
  </conditionalFormatting>
  <conditionalFormatting sqref="D2335:K2335">
    <cfRule type="cellIs" dxfId="0" priority="4921" operator="equal">
      <formula>0</formula>
    </cfRule>
    <cfRule type="cellIs" dxfId="1" priority="4922" operator="equal">
      <formula>1</formula>
    </cfRule>
  </conditionalFormatting>
  <conditionalFormatting sqref="D2336:K2336">
    <cfRule type="cellIs" dxfId="0" priority="4923" operator="equal">
      <formula>0</formula>
    </cfRule>
    <cfRule type="cellIs" dxfId="1" priority="4924" operator="equal">
      <formula>1</formula>
    </cfRule>
  </conditionalFormatting>
  <conditionalFormatting sqref="D2337:K2337">
    <cfRule type="cellIs" dxfId="0" priority="4925" operator="equal">
      <formula>0</formula>
    </cfRule>
    <cfRule type="cellIs" dxfId="1" priority="4926" operator="equal">
      <formula>1</formula>
    </cfRule>
  </conditionalFormatting>
  <conditionalFormatting sqref="D2338:K2338">
    <cfRule type="cellIs" dxfId="0" priority="4927" operator="equal">
      <formula>0</formula>
    </cfRule>
    <cfRule type="cellIs" dxfId="1" priority="4928" operator="equal">
      <formula>1</formula>
    </cfRule>
  </conditionalFormatting>
  <conditionalFormatting sqref="D2339:K2339">
    <cfRule type="cellIs" dxfId="0" priority="4929" operator="equal">
      <formula>0</formula>
    </cfRule>
    <cfRule type="cellIs" dxfId="1" priority="4930" operator="equal">
      <formula>1</formula>
    </cfRule>
  </conditionalFormatting>
  <conditionalFormatting sqref="D233:K233">
    <cfRule type="cellIs" dxfId="0" priority="457" operator="equal">
      <formula>0</formula>
    </cfRule>
    <cfRule type="cellIs" dxfId="1" priority="458" operator="equal">
      <formula>1</formula>
    </cfRule>
  </conditionalFormatting>
  <conditionalFormatting sqref="D2340:K2340">
    <cfRule type="cellIs" dxfId="0" priority="4931" operator="equal">
      <formula>0</formula>
    </cfRule>
    <cfRule type="cellIs" dxfId="1" priority="4932" operator="equal">
      <formula>1</formula>
    </cfRule>
  </conditionalFormatting>
  <conditionalFormatting sqref="D2341:K2341">
    <cfRule type="cellIs" dxfId="0" priority="4933" operator="equal">
      <formula>0</formula>
    </cfRule>
    <cfRule type="cellIs" dxfId="1" priority="4934" operator="equal">
      <formula>1</formula>
    </cfRule>
  </conditionalFormatting>
  <conditionalFormatting sqref="D2342:K2342">
    <cfRule type="cellIs" dxfId="0" priority="4935" operator="equal">
      <formula>0</formula>
    </cfRule>
    <cfRule type="cellIs" dxfId="1" priority="4936" operator="equal">
      <formula>1</formula>
    </cfRule>
  </conditionalFormatting>
  <conditionalFormatting sqref="D2343:K2343">
    <cfRule type="cellIs" dxfId="0" priority="4937" operator="equal">
      <formula>0</formula>
    </cfRule>
    <cfRule type="cellIs" dxfId="1" priority="4938" operator="equal">
      <formula>1</formula>
    </cfRule>
  </conditionalFormatting>
  <conditionalFormatting sqref="D2344">
    <cfRule type="colorScale" priority="4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47:K2347">
    <cfRule type="cellIs" dxfId="0" priority="4947" operator="equal">
      <formula>0</formula>
    </cfRule>
    <cfRule type="cellIs" dxfId="1" priority="4948" operator="equal">
      <formula>1</formula>
    </cfRule>
  </conditionalFormatting>
  <conditionalFormatting sqref="D2348:K2348">
    <cfRule type="cellIs" dxfId="0" priority="4949" operator="equal">
      <formula>0</formula>
    </cfRule>
    <cfRule type="cellIs" dxfId="1" priority="4950" operator="equal">
      <formula>1</formula>
    </cfRule>
  </conditionalFormatting>
  <conditionalFormatting sqref="D2349:K2349">
    <cfRule type="cellIs" dxfId="0" priority="4951" operator="equal">
      <formula>0</formula>
    </cfRule>
    <cfRule type="cellIs" dxfId="1" priority="4952" operator="equal">
      <formula>1</formula>
    </cfRule>
  </conditionalFormatting>
  <conditionalFormatting sqref="D234:K234">
    <cfRule type="cellIs" dxfId="0" priority="459" operator="equal">
      <formula>0</formula>
    </cfRule>
    <cfRule type="cellIs" dxfId="1" priority="460" operator="equal">
      <formula>1</formula>
    </cfRule>
  </conditionalFormatting>
  <conditionalFormatting sqref="D2350:K2350">
    <cfRule type="cellIs" dxfId="0" priority="4953" operator="equal">
      <formula>0</formula>
    </cfRule>
    <cfRule type="cellIs" dxfId="1" priority="4954" operator="equal">
      <formula>1</formula>
    </cfRule>
  </conditionalFormatting>
  <conditionalFormatting sqref="D2351:K2351">
    <cfRule type="cellIs" dxfId="0" priority="4955" operator="equal">
      <formula>0</formula>
    </cfRule>
    <cfRule type="cellIs" dxfId="1" priority="4956" operator="equal">
      <formula>1</formula>
    </cfRule>
  </conditionalFormatting>
  <conditionalFormatting sqref="D2352:K2352">
    <cfRule type="cellIs" dxfId="0" priority="4957" operator="equal">
      <formula>0</formula>
    </cfRule>
    <cfRule type="cellIs" dxfId="1" priority="4958" operator="equal">
      <formula>1</formula>
    </cfRule>
  </conditionalFormatting>
  <conditionalFormatting sqref="D2353:K2353">
    <cfRule type="cellIs" dxfId="0" priority="4959" operator="equal">
      <formula>0</formula>
    </cfRule>
    <cfRule type="cellIs" dxfId="1" priority="4960" operator="equal">
      <formula>1</formula>
    </cfRule>
  </conditionalFormatting>
  <conditionalFormatting sqref="D2354:K2354">
    <cfRule type="cellIs" dxfId="0" priority="4961" operator="equal">
      <formula>0</formula>
    </cfRule>
    <cfRule type="cellIs" dxfId="1" priority="4962" operator="equal">
      <formula>1</formula>
    </cfRule>
  </conditionalFormatting>
  <conditionalFormatting sqref="D2355:K2355">
    <cfRule type="cellIs" dxfId="0" priority="4963" operator="equal">
      <formula>0</formula>
    </cfRule>
    <cfRule type="cellIs" dxfId="1" priority="4964" operator="equal">
      <formula>1</formula>
    </cfRule>
  </conditionalFormatting>
  <conditionalFormatting sqref="D2356:K2356">
    <cfRule type="cellIs" dxfId="0" priority="4965" operator="equal">
      <formula>0</formula>
    </cfRule>
    <cfRule type="cellIs" dxfId="1" priority="4966" operator="equal">
      <formula>1</formula>
    </cfRule>
  </conditionalFormatting>
  <conditionalFormatting sqref="D2357:K2357">
    <cfRule type="cellIs" dxfId="0" priority="4967" operator="equal">
      <formula>0</formula>
    </cfRule>
    <cfRule type="cellIs" dxfId="1" priority="4968" operator="equal">
      <formula>1</formula>
    </cfRule>
  </conditionalFormatting>
  <conditionalFormatting sqref="D2358:K2358">
    <cfRule type="cellIs" dxfId="0" priority="4969" operator="equal">
      <formula>0</formula>
    </cfRule>
    <cfRule type="cellIs" dxfId="1" priority="4970" operator="equal">
      <formula>1</formula>
    </cfRule>
  </conditionalFormatting>
  <conditionalFormatting sqref="D2359:K2359">
    <cfRule type="cellIs" dxfId="0" priority="4971" operator="equal">
      <formula>0</formula>
    </cfRule>
    <cfRule type="cellIs" dxfId="1" priority="4972" operator="equal">
      <formula>1</formula>
    </cfRule>
  </conditionalFormatting>
  <conditionalFormatting sqref="D235:K235">
    <cfRule type="cellIs" dxfId="0" priority="461" operator="equal">
      <formula>0</formula>
    </cfRule>
    <cfRule type="cellIs" dxfId="1" priority="462" operator="equal">
      <formula>1</formula>
    </cfRule>
  </conditionalFormatting>
  <conditionalFormatting sqref="D2360:K2360">
    <cfRule type="cellIs" dxfId="0" priority="4973" operator="equal">
      <formula>0</formula>
    </cfRule>
    <cfRule type="cellIs" dxfId="1" priority="4974" operator="equal">
      <formula>1</formula>
    </cfRule>
  </conditionalFormatting>
  <conditionalFormatting sqref="D2361:K2361">
    <cfRule type="cellIs" dxfId="0" priority="4975" operator="equal">
      <formula>0</formula>
    </cfRule>
    <cfRule type="cellIs" dxfId="1" priority="4976" operator="equal">
      <formula>1</formula>
    </cfRule>
  </conditionalFormatting>
  <conditionalFormatting sqref="D2362:K2362">
    <cfRule type="cellIs" dxfId="0" priority="4977" operator="equal">
      <formula>0</formula>
    </cfRule>
    <cfRule type="cellIs" dxfId="1" priority="4978" operator="equal">
      <formula>1</formula>
    </cfRule>
  </conditionalFormatting>
  <conditionalFormatting sqref="D2363:K2363">
    <cfRule type="cellIs" dxfId="0" priority="4979" operator="equal">
      <formula>0</formula>
    </cfRule>
    <cfRule type="cellIs" dxfId="1" priority="4980" operator="equal">
      <formula>1</formula>
    </cfRule>
  </conditionalFormatting>
  <conditionalFormatting sqref="D2364:K2364">
    <cfRule type="cellIs" dxfId="0" priority="4981" operator="equal">
      <formula>0</formula>
    </cfRule>
    <cfRule type="cellIs" dxfId="1" priority="4982" operator="equal">
      <formula>1</formula>
    </cfRule>
  </conditionalFormatting>
  <conditionalFormatting sqref="D2365:K2365">
    <cfRule type="cellIs" dxfId="0" priority="4983" operator="equal">
      <formula>0</formula>
    </cfRule>
    <cfRule type="cellIs" dxfId="1" priority="4984" operator="equal">
      <formula>1</formula>
    </cfRule>
  </conditionalFormatting>
  <conditionalFormatting sqref="D2366:K2366">
    <cfRule type="cellIs" dxfId="0" priority="4985" operator="equal">
      <formula>0</formula>
    </cfRule>
    <cfRule type="cellIs" dxfId="1" priority="4986" operator="equal">
      <formula>1</formula>
    </cfRule>
  </conditionalFormatting>
  <conditionalFormatting sqref="D2367:K2367">
    <cfRule type="cellIs" dxfId="0" priority="4987" operator="equal">
      <formula>0</formula>
    </cfRule>
    <cfRule type="cellIs" dxfId="1" priority="4988" operator="equal">
      <formula>1</formula>
    </cfRule>
  </conditionalFormatting>
  <conditionalFormatting sqref="D2368">
    <cfRule type="colorScale" priority="10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6:K236">
    <cfRule type="cellIs" dxfId="0" priority="463" operator="equal">
      <formula>0</formula>
    </cfRule>
    <cfRule type="cellIs" dxfId="1" priority="464" operator="equal">
      <formula>1</formula>
    </cfRule>
  </conditionalFormatting>
  <conditionalFormatting sqref="D2371">
    <cfRule type="colorScale" priority="5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74">
    <cfRule type="colorScale" priority="5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77:K2377">
    <cfRule type="cellIs" dxfId="0" priority="5013" operator="equal">
      <formula>0</formula>
    </cfRule>
    <cfRule type="cellIs" dxfId="1" priority="5014" operator="equal">
      <formula>1</formula>
    </cfRule>
  </conditionalFormatting>
  <conditionalFormatting sqref="D2378:K2378">
    <cfRule type="cellIs" dxfId="0" priority="5015" operator="equal">
      <formula>0</formula>
    </cfRule>
    <cfRule type="cellIs" dxfId="1" priority="5016" operator="equal">
      <formula>1</formula>
    </cfRule>
  </conditionalFormatting>
  <conditionalFormatting sqref="D2379:K2379">
    <cfRule type="cellIs" dxfId="0" priority="5017" operator="equal">
      <formula>0</formula>
    </cfRule>
    <cfRule type="cellIs" dxfId="1" priority="5018" operator="equal">
      <formula>1</formula>
    </cfRule>
  </conditionalFormatting>
  <conditionalFormatting sqref="D237:K237">
    <cfRule type="cellIs" dxfId="0" priority="465" operator="equal">
      <formula>0</formula>
    </cfRule>
    <cfRule type="cellIs" dxfId="1" priority="466" operator="equal">
      <formula>1</formula>
    </cfRule>
  </conditionalFormatting>
  <conditionalFormatting sqref="D238">
    <cfRule type="colorScale" priority="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80:K2380">
    <cfRule type="cellIs" dxfId="0" priority="5019" operator="equal">
      <formula>0</formula>
    </cfRule>
    <cfRule type="cellIs" dxfId="1" priority="5020" operator="equal">
      <formula>1</formula>
    </cfRule>
  </conditionalFormatting>
  <conditionalFormatting sqref="D2381:K2381">
    <cfRule type="cellIs" dxfId="0" priority="5021" operator="equal">
      <formula>0</formula>
    </cfRule>
    <cfRule type="cellIs" dxfId="1" priority="5022" operator="equal">
      <formula>1</formula>
    </cfRule>
  </conditionalFormatting>
  <conditionalFormatting sqref="D2382:K2382">
    <cfRule type="cellIs" dxfId="0" priority="5023" operator="equal">
      <formula>0</formula>
    </cfRule>
    <cfRule type="cellIs" dxfId="1" priority="5024" operator="equal">
      <formula>1</formula>
    </cfRule>
  </conditionalFormatting>
  <conditionalFormatting sqref="D2383:K2383">
    <cfRule type="cellIs" dxfId="0" priority="5025" operator="equal">
      <formula>0</formula>
    </cfRule>
    <cfRule type="cellIs" dxfId="1" priority="5026" operator="equal">
      <formula>1</formula>
    </cfRule>
  </conditionalFormatting>
  <conditionalFormatting sqref="D2384:K2384">
    <cfRule type="cellIs" dxfId="0" priority="5027" operator="equal">
      <formula>0</formula>
    </cfRule>
    <cfRule type="cellIs" dxfId="1" priority="5028" operator="equal">
      <formula>1</formula>
    </cfRule>
  </conditionalFormatting>
  <conditionalFormatting sqref="D2385:K2385">
    <cfRule type="cellIs" dxfId="0" priority="5029" operator="equal">
      <formula>0</formula>
    </cfRule>
    <cfRule type="cellIs" dxfId="1" priority="5030" operator="equal">
      <formula>1</formula>
    </cfRule>
  </conditionalFormatting>
  <conditionalFormatting sqref="D2386:K2386">
    <cfRule type="cellIs" dxfId="0" priority="5031" operator="equal">
      <formula>0</formula>
    </cfRule>
    <cfRule type="cellIs" dxfId="1" priority="5032" operator="equal">
      <formula>1</formula>
    </cfRule>
  </conditionalFormatting>
  <conditionalFormatting sqref="D2387:K2387">
    <cfRule type="cellIs" dxfId="0" priority="5033" operator="equal">
      <formula>0</formula>
    </cfRule>
    <cfRule type="cellIs" dxfId="1" priority="5034" operator="equal">
      <formula>1</formula>
    </cfRule>
  </conditionalFormatting>
  <conditionalFormatting sqref="D2388:K2388">
    <cfRule type="cellIs" dxfId="0" priority="5035" operator="equal">
      <formula>0</formula>
    </cfRule>
    <cfRule type="cellIs" dxfId="1" priority="5036" operator="equal">
      <formula>1</formula>
    </cfRule>
  </conditionalFormatting>
  <conditionalFormatting sqref="D2389:K2389">
    <cfRule type="cellIs" dxfId="0" priority="5037" operator="equal">
      <formula>0</formula>
    </cfRule>
    <cfRule type="cellIs" dxfId="1" priority="5038" operator="equal">
      <formula>1</formula>
    </cfRule>
  </conditionalFormatting>
  <conditionalFormatting sqref="D2390:K2390">
    <cfRule type="cellIs" dxfId="0" priority="5039" operator="equal">
      <formula>0</formula>
    </cfRule>
    <cfRule type="cellIs" dxfId="1" priority="5040" operator="equal">
      <formula>1</formula>
    </cfRule>
  </conditionalFormatting>
  <conditionalFormatting sqref="D2391:K2391">
    <cfRule type="cellIs" dxfId="0" priority="5041" operator="equal">
      <formula>0</formula>
    </cfRule>
    <cfRule type="cellIs" dxfId="1" priority="5042" operator="equal">
      <formula>1</formula>
    </cfRule>
  </conditionalFormatting>
  <conditionalFormatting sqref="D2392:K2392">
    <cfRule type="cellIs" dxfId="0" priority="5043" operator="equal">
      <formula>0</formula>
    </cfRule>
    <cfRule type="cellIs" dxfId="1" priority="5044" operator="equal">
      <formula>1</formula>
    </cfRule>
  </conditionalFormatting>
  <conditionalFormatting sqref="D2393:K2393">
    <cfRule type="cellIs" dxfId="0" priority="5045" operator="equal">
      <formula>0</formula>
    </cfRule>
    <cfRule type="cellIs" dxfId="1" priority="5046" operator="equal">
      <formula>1</formula>
    </cfRule>
  </conditionalFormatting>
  <conditionalFormatting sqref="D2394:K2394">
    <cfRule type="cellIs" dxfId="0" priority="5047" operator="equal">
      <formula>0</formula>
    </cfRule>
    <cfRule type="cellIs" dxfId="1" priority="5048" operator="equal">
      <formula>1</formula>
    </cfRule>
  </conditionalFormatting>
  <conditionalFormatting sqref="D2395:K2395">
    <cfRule type="cellIs" dxfId="0" priority="5049" operator="equal">
      <formula>0</formula>
    </cfRule>
    <cfRule type="cellIs" dxfId="1" priority="5050" operator="equal">
      <formula>1</formula>
    </cfRule>
  </conditionalFormatting>
  <conditionalFormatting sqref="D2396:K2396">
    <cfRule type="cellIs" dxfId="0" priority="5051" operator="equal">
      <formula>0</formula>
    </cfRule>
    <cfRule type="cellIs" dxfId="1" priority="5052" operator="equal">
      <formula>1</formula>
    </cfRule>
  </conditionalFormatting>
  <conditionalFormatting sqref="D2397:K2397">
    <cfRule type="cellIs" dxfId="0" priority="5053" operator="equal">
      <formula>0</formula>
    </cfRule>
    <cfRule type="cellIs" dxfId="1" priority="5054" operator="equal">
      <formula>1</formula>
    </cfRule>
  </conditionalFormatting>
  <conditionalFormatting sqref="D2398:K2398">
    <cfRule type="cellIs" dxfId="0" priority="5055" operator="equal">
      <formula>0</formula>
    </cfRule>
    <cfRule type="cellIs" dxfId="1" priority="5056" operator="equal">
      <formula>1</formula>
    </cfRule>
  </conditionalFormatting>
  <conditionalFormatting sqref="D2399:K2399">
    <cfRule type="cellIs" dxfId="0" priority="5057" operator="equal">
      <formula>0</formula>
    </cfRule>
    <cfRule type="cellIs" dxfId="1" priority="5058" operator="equal">
      <formula>1</formula>
    </cfRule>
  </conditionalFormatting>
  <conditionalFormatting sqref="D23:K23">
    <cfRule type="cellIs" dxfId="0" priority="19" operator="equal">
      <formula>0</formula>
    </cfRule>
    <cfRule type="cellIs" dxfId="1" priority="20" operator="equal">
      <formula>1</formula>
    </cfRule>
  </conditionalFormatting>
  <conditionalFormatting sqref="D2400:K2400">
    <cfRule type="cellIs" dxfId="0" priority="5059" operator="equal">
      <formula>0</formula>
    </cfRule>
    <cfRule type="cellIs" dxfId="1" priority="5060" operator="equal">
      <formula>1</formula>
    </cfRule>
  </conditionalFormatting>
  <conditionalFormatting sqref="D2401">
    <cfRule type="colorScale" priority="5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04:K2404">
    <cfRule type="cellIs" dxfId="0" priority="5069" operator="equal">
      <formula>0</formula>
    </cfRule>
    <cfRule type="cellIs" dxfId="1" priority="5070" operator="equal">
      <formula>1</formula>
    </cfRule>
  </conditionalFormatting>
  <conditionalFormatting sqref="D2405:K2405">
    <cfRule type="cellIs" dxfId="0" priority="5071" operator="equal">
      <formula>0</formula>
    </cfRule>
    <cfRule type="cellIs" dxfId="1" priority="5072" operator="equal">
      <formula>1</formula>
    </cfRule>
  </conditionalFormatting>
  <conditionalFormatting sqref="D2406:K2406">
    <cfRule type="cellIs" dxfId="0" priority="5073" operator="equal">
      <formula>0</formula>
    </cfRule>
    <cfRule type="cellIs" dxfId="1" priority="5074" operator="equal">
      <formula>1</formula>
    </cfRule>
  </conditionalFormatting>
  <conditionalFormatting sqref="D2407:K2407">
    <cfRule type="cellIs" dxfId="0" priority="5075" operator="equal">
      <formula>0</formula>
    </cfRule>
    <cfRule type="cellIs" dxfId="1" priority="5076" operator="equal">
      <formula>1</formula>
    </cfRule>
  </conditionalFormatting>
  <conditionalFormatting sqref="D2408:K2408">
    <cfRule type="cellIs" dxfId="0" priority="5077" operator="equal">
      <formula>0</formula>
    </cfRule>
    <cfRule type="cellIs" dxfId="1" priority="5078" operator="equal">
      <formula>1</formula>
    </cfRule>
  </conditionalFormatting>
  <conditionalFormatting sqref="D2409:K2409">
    <cfRule type="cellIs" dxfId="0" priority="5079" operator="equal">
      <formula>0</formula>
    </cfRule>
    <cfRule type="cellIs" dxfId="1" priority="5080" operator="equal">
      <formula>1</formula>
    </cfRule>
  </conditionalFormatting>
  <conditionalFormatting sqref="D2410:K2410">
    <cfRule type="cellIs" dxfId="0" priority="5081" operator="equal">
      <formula>0</formula>
    </cfRule>
    <cfRule type="cellIs" dxfId="1" priority="5082" operator="equal">
      <formula>1</formula>
    </cfRule>
  </conditionalFormatting>
  <conditionalFormatting sqref="D2411:K2411">
    <cfRule type="cellIs" dxfId="0" priority="5083" operator="equal">
      <formula>0</formula>
    </cfRule>
    <cfRule type="cellIs" dxfId="1" priority="5084" operator="equal">
      <formula>1</formula>
    </cfRule>
  </conditionalFormatting>
  <conditionalFormatting sqref="D2412:K2412">
    <cfRule type="cellIs" dxfId="0" priority="5085" operator="equal">
      <formula>0</formula>
    </cfRule>
    <cfRule type="cellIs" dxfId="1" priority="5086" operator="equal">
      <formula>1</formula>
    </cfRule>
  </conditionalFormatting>
  <conditionalFormatting sqref="D2413:K2413">
    <cfRule type="cellIs" dxfId="0" priority="5087" operator="equal">
      <formula>0</formula>
    </cfRule>
    <cfRule type="cellIs" dxfId="1" priority="5088" operator="equal">
      <formula>1</formula>
    </cfRule>
  </conditionalFormatting>
  <conditionalFormatting sqref="D2414:K2414">
    <cfRule type="cellIs" dxfId="0" priority="5089" operator="equal">
      <formula>0</formula>
    </cfRule>
    <cfRule type="cellIs" dxfId="1" priority="5090" operator="equal">
      <formula>1</formula>
    </cfRule>
  </conditionalFormatting>
  <conditionalFormatting sqref="D2415:K2415">
    <cfRule type="cellIs" dxfId="0" priority="5091" operator="equal">
      <formula>0</formula>
    </cfRule>
    <cfRule type="cellIs" dxfId="1" priority="5092" operator="equal">
      <formula>1</formula>
    </cfRule>
  </conditionalFormatting>
  <conditionalFormatting sqref="D2416:K2416">
    <cfRule type="cellIs" dxfId="0" priority="5093" operator="equal">
      <formula>0</formula>
    </cfRule>
    <cfRule type="cellIs" dxfId="1" priority="5094" operator="equal">
      <formula>1</formula>
    </cfRule>
  </conditionalFormatting>
  <conditionalFormatting sqref="D2417:K2417">
    <cfRule type="cellIs" dxfId="0" priority="5095" operator="equal">
      <formula>0</formula>
    </cfRule>
    <cfRule type="cellIs" dxfId="1" priority="5096" operator="equal">
      <formula>1</formula>
    </cfRule>
  </conditionalFormatting>
  <conditionalFormatting sqref="D2418:K2418">
    <cfRule type="cellIs" dxfId="0" priority="5097" operator="equal">
      <formula>0</formula>
    </cfRule>
    <cfRule type="cellIs" dxfId="1" priority="5098" operator="equal">
      <formula>1</formula>
    </cfRule>
  </conditionalFormatting>
  <conditionalFormatting sqref="D2419:K2419">
    <cfRule type="cellIs" dxfId="0" priority="5099" operator="equal">
      <formula>0</formula>
    </cfRule>
    <cfRule type="cellIs" dxfId="1" priority="5100" operator="equal">
      <formula>1</formula>
    </cfRule>
  </conditionalFormatting>
  <conditionalFormatting sqref="D241:K241">
    <cfRule type="cellIs" dxfId="0" priority="475" operator="equal">
      <formula>0</formula>
    </cfRule>
    <cfRule type="cellIs" dxfId="1" priority="476" operator="equal">
      <formula>1</formula>
    </cfRule>
  </conditionalFormatting>
  <conditionalFormatting sqref="D2420:K2420">
    <cfRule type="cellIs" dxfId="0" priority="5101" operator="equal">
      <formula>0</formula>
    </cfRule>
    <cfRule type="cellIs" dxfId="1" priority="5102" operator="equal">
      <formula>1</formula>
    </cfRule>
  </conditionalFormatting>
  <conditionalFormatting sqref="D2421:K2421">
    <cfRule type="cellIs" dxfId="0" priority="5103" operator="equal">
      <formula>0</formula>
    </cfRule>
    <cfRule type="cellIs" dxfId="1" priority="5104" operator="equal">
      <formula>1</formula>
    </cfRule>
  </conditionalFormatting>
  <conditionalFormatting sqref="D2422:K2422">
    <cfRule type="cellIs" dxfId="0" priority="5105" operator="equal">
      <formula>0</formula>
    </cfRule>
    <cfRule type="cellIs" dxfId="1" priority="5106" operator="equal">
      <formula>1</formula>
    </cfRule>
  </conditionalFormatting>
  <conditionalFormatting sqref="D2423:K2423">
    <cfRule type="cellIs" dxfId="0" priority="5107" operator="equal">
      <formula>0</formula>
    </cfRule>
    <cfRule type="cellIs" dxfId="1" priority="5108" operator="equal">
      <formula>1</formula>
    </cfRule>
  </conditionalFormatting>
  <conditionalFormatting sqref="D2424:K2424">
    <cfRule type="cellIs" dxfId="0" priority="5109" operator="equal">
      <formula>0</formula>
    </cfRule>
    <cfRule type="cellIs" dxfId="1" priority="5110" operator="equal">
      <formula>1</formula>
    </cfRule>
  </conditionalFormatting>
  <conditionalFormatting sqref="D2425:K2425">
    <cfRule type="cellIs" dxfId="0" priority="5111" operator="equal">
      <formula>0</formula>
    </cfRule>
    <cfRule type="cellIs" dxfId="1" priority="5112" operator="equal">
      <formula>1</formula>
    </cfRule>
  </conditionalFormatting>
  <conditionalFormatting sqref="D2426:K2426">
    <cfRule type="cellIs" dxfId="0" priority="5113" operator="equal">
      <formula>0</formula>
    </cfRule>
    <cfRule type="cellIs" dxfId="1" priority="5114" operator="equal">
      <formula>1</formula>
    </cfRule>
  </conditionalFormatting>
  <conditionalFormatting sqref="D2427:K2427">
    <cfRule type="cellIs" dxfId="0" priority="5115" operator="equal">
      <formula>0</formula>
    </cfRule>
    <cfRule type="cellIs" dxfId="1" priority="5116" operator="equal">
      <formula>1</formula>
    </cfRule>
  </conditionalFormatting>
  <conditionalFormatting sqref="D2428">
    <cfRule type="colorScale" priority="5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2:K242">
    <cfRule type="cellIs" dxfId="0" priority="477" operator="equal">
      <formula>0</formula>
    </cfRule>
    <cfRule type="cellIs" dxfId="1" priority="478" operator="equal">
      <formula>1</formula>
    </cfRule>
  </conditionalFormatting>
  <conditionalFormatting sqref="D2431:K2431">
    <cfRule type="cellIs" dxfId="0" priority="5125" operator="equal">
      <formula>0</formula>
    </cfRule>
    <cfRule type="cellIs" dxfId="1" priority="5126" operator="equal">
      <formula>1</formula>
    </cfRule>
  </conditionalFormatting>
  <conditionalFormatting sqref="D2432:K2432">
    <cfRule type="cellIs" dxfId="0" priority="5127" operator="equal">
      <formula>0</formula>
    </cfRule>
    <cfRule type="cellIs" dxfId="1" priority="5128" operator="equal">
      <formula>1</formula>
    </cfRule>
  </conditionalFormatting>
  <conditionalFormatting sqref="D2433">
    <cfRule type="colorScale" priority="5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36">
    <cfRule type="colorScale" priority="5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39:K2439">
    <cfRule type="cellIs" dxfId="0" priority="5145" operator="equal">
      <formula>0</formula>
    </cfRule>
    <cfRule type="cellIs" dxfId="1" priority="5146" operator="equal">
      <formula>1</formula>
    </cfRule>
  </conditionalFormatting>
  <conditionalFormatting sqref="D243:K243">
    <cfRule type="cellIs" dxfId="0" priority="479" operator="equal">
      <formula>0</formula>
    </cfRule>
    <cfRule type="cellIs" dxfId="1" priority="480" operator="equal">
      <formula>1</formula>
    </cfRule>
  </conditionalFormatting>
  <conditionalFormatting sqref="D2440:K2440">
    <cfRule type="cellIs" dxfId="0" priority="5147" operator="equal">
      <formula>0</formula>
    </cfRule>
    <cfRule type="cellIs" dxfId="1" priority="5148" operator="equal">
      <formula>1</formula>
    </cfRule>
  </conditionalFormatting>
  <conditionalFormatting sqref="D2441:K2441">
    <cfRule type="cellIs" dxfId="0" priority="5149" operator="equal">
      <formula>0</formula>
    </cfRule>
    <cfRule type="cellIs" dxfId="1" priority="5150" operator="equal">
      <formula>1</formula>
    </cfRule>
  </conditionalFormatting>
  <conditionalFormatting sqref="D2442:K2442">
    <cfRule type="cellIs" dxfId="0" priority="5151" operator="equal">
      <formula>0</formula>
    </cfRule>
    <cfRule type="cellIs" dxfId="1" priority="5152" operator="equal">
      <formula>1</formula>
    </cfRule>
  </conditionalFormatting>
  <conditionalFormatting sqref="D2443:K2443">
    <cfRule type="cellIs" dxfId="0" priority="5153" operator="equal">
      <formula>0</formula>
    </cfRule>
    <cfRule type="cellIs" dxfId="1" priority="5154" operator="equal">
      <formula>1</formula>
    </cfRule>
  </conditionalFormatting>
  <conditionalFormatting sqref="D2444:K2444">
    <cfRule type="cellIs" dxfId="0" priority="5155" operator="equal">
      <formula>0</formula>
    </cfRule>
    <cfRule type="cellIs" dxfId="1" priority="5156" operator="equal">
      <formula>1</formula>
    </cfRule>
  </conditionalFormatting>
  <conditionalFormatting sqref="D2445:K2445">
    <cfRule type="cellIs" dxfId="0" priority="5157" operator="equal">
      <formula>0</formula>
    </cfRule>
    <cfRule type="cellIs" dxfId="1" priority="5158" operator="equal">
      <formula>1</formula>
    </cfRule>
  </conditionalFormatting>
  <conditionalFormatting sqref="D2446:K2446">
    <cfRule type="cellIs" dxfId="0" priority="5159" operator="equal">
      <formula>0</formula>
    </cfRule>
    <cfRule type="cellIs" dxfId="1" priority="5160" operator="equal">
      <formula>1</formula>
    </cfRule>
  </conditionalFormatting>
  <conditionalFormatting sqref="D2447:K2447">
    <cfRule type="cellIs" dxfId="0" priority="5161" operator="equal">
      <formula>0</formula>
    </cfRule>
    <cfRule type="cellIs" dxfId="1" priority="5162" operator="equal">
      <formula>1</formula>
    </cfRule>
  </conditionalFormatting>
  <conditionalFormatting sqref="D2448:K2448">
    <cfRule type="cellIs" dxfId="0" priority="5163" operator="equal">
      <formula>0</formula>
    </cfRule>
    <cfRule type="cellIs" dxfId="1" priority="5164" operator="equal">
      <formula>1</formula>
    </cfRule>
  </conditionalFormatting>
  <conditionalFormatting sqref="D2449:K2449">
    <cfRule type="cellIs" dxfId="0" priority="5165" operator="equal">
      <formula>0</formula>
    </cfRule>
    <cfRule type="cellIs" dxfId="1" priority="5166" operator="equal">
      <formula>1</formula>
    </cfRule>
  </conditionalFormatting>
  <conditionalFormatting sqref="D244:K244">
    <cfRule type="cellIs" dxfId="0" priority="481" operator="equal">
      <formula>0</formula>
    </cfRule>
    <cfRule type="cellIs" dxfId="1" priority="482" operator="equal">
      <formula>1</formula>
    </cfRule>
  </conditionalFormatting>
  <conditionalFormatting sqref="D2450:K2450">
    <cfRule type="cellIs" dxfId="0" priority="5167" operator="equal">
      <formula>0</formula>
    </cfRule>
    <cfRule type="cellIs" dxfId="1" priority="5168" operator="equal">
      <formula>1</formula>
    </cfRule>
  </conditionalFormatting>
  <conditionalFormatting sqref="D2451:K2451">
    <cfRule type="cellIs" dxfId="0" priority="5169" operator="equal">
      <formula>0</formula>
    </cfRule>
    <cfRule type="cellIs" dxfId="1" priority="5170" operator="equal">
      <formula>1</formula>
    </cfRule>
  </conditionalFormatting>
  <conditionalFormatting sqref="D2452:K2452">
    <cfRule type="cellIs" dxfId="0" priority="5171" operator="equal">
      <formula>0</formula>
    </cfRule>
    <cfRule type="cellIs" dxfId="1" priority="5172" operator="equal">
      <formula>1</formula>
    </cfRule>
  </conditionalFormatting>
  <conditionalFormatting sqref="D2453:K2453">
    <cfRule type="cellIs" dxfId="0" priority="5173" operator="equal">
      <formula>0</formula>
    </cfRule>
    <cfRule type="cellIs" dxfId="1" priority="5174" operator="equal">
      <formula>1</formula>
    </cfRule>
  </conditionalFormatting>
  <conditionalFormatting sqref="D2454:K2454">
    <cfRule type="cellIs" dxfId="0" priority="5175" operator="equal">
      <formula>0</formula>
    </cfRule>
    <cfRule type="cellIs" dxfId="1" priority="5176" operator="equal">
      <formula>1</formula>
    </cfRule>
  </conditionalFormatting>
  <conditionalFormatting sqref="D2455:K2455">
    <cfRule type="cellIs" dxfId="0" priority="5177" operator="equal">
      <formula>0</formula>
    </cfRule>
    <cfRule type="cellIs" dxfId="1" priority="5178" operator="equal">
      <formula>1</formula>
    </cfRule>
  </conditionalFormatting>
  <conditionalFormatting sqref="D2456:K2456">
    <cfRule type="cellIs" dxfId="0" priority="5179" operator="equal">
      <formula>0</formula>
    </cfRule>
    <cfRule type="cellIs" dxfId="1" priority="5180" operator="equal">
      <formula>1</formula>
    </cfRule>
  </conditionalFormatting>
  <conditionalFormatting sqref="D2457:K2457">
    <cfRule type="cellIs" dxfId="0" priority="5181" operator="equal">
      <formula>0</formula>
    </cfRule>
    <cfRule type="cellIs" dxfId="1" priority="5182" operator="equal">
      <formula>1</formula>
    </cfRule>
  </conditionalFormatting>
  <conditionalFormatting sqref="D2458:K2458">
    <cfRule type="cellIs" dxfId="0" priority="5183" operator="equal">
      <formula>0</formula>
    </cfRule>
    <cfRule type="cellIs" dxfId="1" priority="5184" operator="equal">
      <formula>1</formula>
    </cfRule>
  </conditionalFormatting>
  <conditionalFormatting sqref="D2459:K2459">
    <cfRule type="cellIs" dxfId="0" priority="5185" operator="equal">
      <formula>0</formula>
    </cfRule>
    <cfRule type="cellIs" dxfId="1" priority="5186" operator="equal">
      <formula>1</formula>
    </cfRule>
  </conditionalFormatting>
  <conditionalFormatting sqref="D245:K245">
    <cfRule type="cellIs" dxfId="0" priority="483" operator="equal">
      <formula>0</formula>
    </cfRule>
    <cfRule type="cellIs" dxfId="1" priority="484" operator="equal">
      <formula>1</formula>
    </cfRule>
  </conditionalFormatting>
  <conditionalFormatting sqref="D2460:K2460">
    <cfRule type="cellIs" dxfId="0" priority="5187" operator="equal">
      <formula>0</formula>
    </cfRule>
    <cfRule type="cellIs" dxfId="1" priority="5188" operator="equal">
      <formula>1</formula>
    </cfRule>
  </conditionalFormatting>
  <conditionalFormatting sqref="D2461:K2461">
    <cfRule type="cellIs" dxfId="0" priority="5189" operator="equal">
      <formula>0</formula>
    </cfRule>
    <cfRule type="cellIs" dxfId="1" priority="5190" operator="equal">
      <formula>1</formula>
    </cfRule>
  </conditionalFormatting>
  <conditionalFormatting sqref="D2462:K2462">
    <cfRule type="cellIs" dxfId="0" priority="5191" operator="equal">
      <formula>0</formula>
    </cfRule>
    <cfRule type="cellIs" dxfId="1" priority="5192" operator="equal">
      <formula>1</formula>
    </cfRule>
  </conditionalFormatting>
  <conditionalFormatting sqref="D2463:K2463">
    <cfRule type="cellIs" dxfId="0" priority="5193" operator="equal">
      <formula>0</formula>
    </cfRule>
    <cfRule type="cellIs" dxfId="1" priority="5194" operator="equal">
      <formula>1</formula>
    </cfRule>
  </conditionalFormatting>
  <conditionalFormatting sqref="D2464">
    <cfRule type="colorScale" priority="5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67:K2467">
    <cfRule type="cellIs" dxfId="0" priority="5203" operator="equal">
      <formula>0</formula>
    </cfRule>
    <cfRule type="cellIs" dxfId="1" priority="5204" operator="equal">
      <formula>1</formula>
    </cfRule>
  </conditionalFormatting>
  <conditionalFormatting sqref="D2468:K2468">
    <cfRule type="cellIs" dxfId="0" priority="5205" operator="equal">
      <formula>0</formula>
    </cfRule>
    <cfRule type="cellIs" dxfId="1" priority="5206" operator="equal">
      <formula>1</formula>
    </cfRule>
  </conditionalFormatting>
  <conditionalFormatting sqref="D2469:K2469">
    <cfRule type="cellIs" dxfId="0" priority="5207" operator="equal">
      <formula>0</formula>
    </cfRule>
    <cfRule type="cellIs" dxfId="1" priority="5208" operator="equal">
      <formula>1</formula>
    </cfRule>
  </conditionalFormatting>
  <conditionalFormatting sqref="D246:K246">
    <cfRule type="cellIs" dxfId="0" priority="485" operator="equal">
      <formula>0</formula>
    </cfRule>
    <cfRule type="cellIs" dxfId="1" priority="486" operator="equal">
      <formula>1</formula>
    </cfRule>
  </conditionalFormatting>
  <conditionalFormatting sqref="D2470:K2470">
    <cfRule type="cellIs" dxfId="0" priority="5209" operator="equal">
      <formula>0</formula>
    </cfRule>
    <cfRule type="cellIs" dxfId="1" priority="5210" operator="equal">
      <formula>1</formula>
    </cfRule>
  </conditionalFormatting>
  <conditionalFormatting sqref="D2471:K2471">
    <cfRule type="cellIs" dxfId="0" priority="5211" operator="equal">
      <formula>0</formula>
    </cfRule>
    <cfRule type="cellIs" dxfId="1" priority="5212" operator="equal">
      <formula>1</formula>
    </cfRule>
  </conditionalFormatting>
  <conditionalFormatting sqref="D2472:K2472">
    <cfRule type="cellIs" dxfId="0" priority="5213" operator="equal">
      <formula>0</formula>
    </cfRule>
    <cfRule type="cellIs" dxfId="1" priority="5214" operator="equal">
      <formula>1</formula>
    </cfRule>
  </conditionalFormatting>
  <conditionalFormatting sqref="D2473:K2473">
    <cfRule type="cellIs" dxfId="0" priority="5215" operator="equal">
      <formula>0</formula>
    </cfRule>
    <cfRule type="cellIs" dxfId="1" priority="5216" operator="equal">
      <formula>1</formula>
    </cfRule>
  </conditionalFormatting>
  <conditionalFormatting sqref="D2474:K2474">
    <cfRule type="cellIs" dxfId="0" priority="5217" operator="equal">
      <formula>0</formula>
    </cfRule>
    <cfRule type="cellIs" dxfId="1" priority="5218" operator="equal">
      <formula>1</formula>
    </cfRule>
  </conditionalFormatting>
  <conditionalFormatting sqref="D2475:K2475">
    <cfRule type="cellIs" dxfId="0" priority="5219" operator="equal">
      <formula>0</formula>
    </cfRule>
    <cfRule type="cellIs" dxfId="1" priority="5220" operator="equal">
      <formula>1</formula>
    </cfRule>
  </conditionalFormatting>
  <conditionalFormatting sqref="D2476:K2476">
    <cfRule type="cellIs" dxfId="0" priority="5221" operator="equal">
      <formula>0</formula>
    </cfRule>
    <cfRule type="cellIs" dxfId="1" priority="5222" operator="equal">
      <formula>1</formula>
    </cfRule>
  </conditionalFormatting>
  <conditionalFormatting sqref="D2477:K2477">
    <cfRule type="cellIs" dxfId="0" priority="5223" operator="equal">
      <formula>0</formula>
    </cfRule>
    <cfRule type="cellIs" dxfId="1" priority="5224" operator="equal">
      <formula>1</formula>
    </cfRule>
  </conditionalFormatting>
  <conditionalFormatting sqref="D2478:K2478">
    <cfRule type="cellIs" dxfId="0" priority="5225" operator="equal">
      <formula>0</formula>
    </cfRule>
    <cfRule type="cellIs" dxfId="1" priority="5226" operator="equal">
      <formula>1</formula>
    </cfRule>
  </conditionalFormatting>
  <conditionalFormatting sqref="D2479:K2479">
    <cfRule type="cellIs" dxfId="0" priority="5227" operator="equal">
      <formula>0</formula>
    </cfRule>
    <cfRule type="cellIs" dxfId="1" priority="5228" operator="equal">
      <formula>1</formula>
    </cfRule>
  </conditionalFormatting>
  <conditionalFormatting sqref="D247:K247">
    <cfRule type="cellIs" dxfId="0" priority="487" operator="equal">
      <formula>0</formula>
    </cfRule>
    <cfRule type="cellIs" dxfId="1" priority="488" operator="equal">
      <formula>1</formula>
    </cfRule>
  </conditionalFormatting>
  <conditionalFormatting sqref="D2480:K2480">
    <cfRule type="cellIs" dxfId="0" priority="5229" operator="equal">
      <formula>0</formula>
    </cfRule>
    <cfRule type="cellIs" dxfId="1" priority="5230" operator="equal">
      <formula>1</formula>
    </cfRule>
  </conditionalFormatting>
  <conditionalFormatting sqref="D2481:K2481">
    <cfRule type="cellIs" dxfId="0" priority="5231" operator="equal">
      <formula>0</formula>
    </cfRule>
    <cfRule type="cellIs" dxfId="1" priority="5232" operator="equal">
      <formula>1</formula>
    </cfRule>
  </conditionalFormatting>
  <conditionalFormatting sqref="D2482:K2482">
    <cfRule type="cellIs" dxfId="0" priority="5233" operator="equal">
      <formula>0</formula>
    </cfRule>
    <cfRule type="cellIs" dxfId="1" priority="5234" operator="equal">
      <formula>1</formula>
    </cfRule>
  </conditionalFormatting>
  <conditionalFormatting sqref="D2483:K2483">
    <cfRule type="cellIs" dxfId="0" priority="5235" operator="equal">
      <formula>0</formula>
    </cfRule>
    <cfRule type="cellIs" dxfId="1" priority="5236" operator="equal">
      <formula>1</formula>
    </cfRule>
  </conditionalFormatting>
  <conditionalFormatting sqref="D2484:K2484">
    <cfRule type="cellIs" dxfId="0" priority="5237" operator="equal">
      <formula>0</formula>
    </cfRule>
    <cfRule type="cellIs" dxfId="1" priority="5238" operator="equal">
      <formula>1</formula>
    </cfRule>
  </conditionalFormatting>
  <conditionalFormatting sqref="D2485:K2485">
    <cfRule type="cellIs" dxfId="0" priority="5239" operator="equal">
      <formula>0</formula>
    </cfRule>
    <cfRule type="cellIs" dxfId="1" priority="5240" operator="equal">
      <formula>1</formula>
    </cfRule>
  </conditionalFormatting>
  <conditionalFormatting sqref="D2486:K2486">
    <cfRule type="cellIs" dxfId="0" priority="5241" operator="equal">
      <formula>0</formula>
    </cfRule>
    <cfRule type="cellIs" dxfId="1" priority="5242" operator="equal">
      <formula>1</formula>
    </cfRule>
  </conditionalFormatting>
  <conditionalFormatting sqref="D2487:K2487">
    <cfRule type="cellIs" dxfId="0" priority="5243" operator="equal">
      <formula>0</formula>
    </cfRule>
    <cfRule type="cellIs" dxfId="1" priority="5244" operator="equal">
      <formula>1</formula>
    </cfRule>
  </conditionalFormatting>
  <conditionalFormatting sqref="D2488:K2488">
    <cfRule type="cellIs" dxfId="0" priority="5245" operator="equal">
      <formula>0</formula>
    </cfRule>
    <cfRule type="cellIs" dxfId="1" priority="5246" operator="equal">
      <formula>1</formula>
    </cfRule>
  </conditionalFormatting>
  <conditionalFormatting sqref="D2489:K2489">
    <cfRule type="cellIs" dxfId="0" priority="5247" operator="equal">
      <formula>0</formula>
    </cfRule>
    <cfRule type="cellIs" dxfId="1" priority="5248" operator="equal">
      <formula>1</formula>
    </cfRule>
  </conditionalFormatting>
  <conditionalFormatting sqref="D248:K248">
    <cfRule type="cellIs" dxfId="0" priority="489" operator="equal">
      <formula>0</formula>
    </cfRule>
    <cfRule type="cellIs" dxfId="1" priority="490" operator="equal">
      <formula>1</formula>
    </cfRule>
  </conditionalFormatting>
  <conditionalFormatting sqref="D2490:K2490">
    <cfRule type="cellIs" dxfId="0" priority="5249" operator="equal">
      <formula>0</formula>
    </cfRule>
    <cfRule type="cellIs" dxfId="1" priority="5250" operator="equal">
      <formula>1</formula>
    </cfRule>
  </conditionalFormatting>
  <conditionalFormatting sqref="D2491:K2491">
    <cfRule type="cellIs" dxfId="0" priority="5251" operator="equal">
      <formula>0</formula>
    </cfRule>
    <cfRule type="cellIs" dxfId="1" priority="5252" operator="equal">
      <formula>1</formula>
    </cfRule>
  </conditionalFormatting>
  <conditionalFormatting sqref="D2492">
    <cfRule type="colorScale" priority="5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95">
    <cfRule type="colorScale" priority="5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98:K2498">
    <cfRule type="cellIs" dxfId="0" priority="5269" operator="equal">
      <formula>0</formula>
    </cfRule>
    <cfRule type="cellIs" dxfId="1" priority="5270" operator="equal">
      <formula>1</formula>
    </cfRule>
  </conditionalFormatting>
  <conditionalFormatting sqref="D2499">
    <cfRule type="colorScale" priority="5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9:K249">
    <cfRule type="cellIs" dxfId="0" priority="491" operator="equal">
      <formula>0</formula>
    </cfRule>
    <cfRule type="cellIs" dxfId="1" priority="492" operator="equal">
      <formula>1</formula>
    </cfRule>
  </conditionalFormatting>
  <conditionalFormatting sqref="D24:K24">
    <cfRule type="cellIs" dxfId="0" priority="21" operator="equal">
      <formula>0</formula>
    </cfRule>
    <cfRule type="cellIs" dxfId="1" priority="22" operator="equal">
      <formula>1</formula>
    </cfRule>
  </conditionalFormatting>
  <conditionalFormatting sqref="D2502">
    <cfRule type="colorScale" priority="5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05:K2505">
    <cfRule type="cellIs" dxfId="0" priority="5287" operator="equal">
      <formula>0</formula>
    </cfRule>
    <cfRule type="cellIs" dxfId="1" priority="5288" operator="equal">
      <formula>1</formula>
    </cfRule>
  </conditionalFormatting>
  <conditionalFormatting sqref="D2506:K2506">
    <cfRule type="cellIs" dxfId="0" priority="5289" operator="equal">
      <formula>0</formula>
    </cfRule>
    <cfRule type="cellIs" dxfId="1" priority="5290" operator="equal">
      <formula>1</formula>
    </cfRule>
  </conditionalFormatting>
  <conditionalFormatting sqref="D2507">
    <cfRule type="colorScale" priority="5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0:K250">
    <cfRule type="cellIs" dxfId="0" priority="493" operator="equal">
      <formula>0</formula>
    </cfRule>
    <cfRule type="cellIs" dxfId="1" priority="494" operator="equal">
      <formula>1</formula>
    </cfRule>
  </conditionalFormatting>
  <conditionalFormatting sqref="D2510:K2510">
    <cfRule type="cellIs" dxfId="0" priority="5299" operator="equal">
      <formula>0</formula>
    </cfRule>
    <cfRule type="cellIs" dxfId="1" priority="5300" operator="equal">
      <formula>1</formula>
    </cfRule>
  </conditionalFormatting>
  <conditionalFormatting sqref="D2511">
    <cfRule type="colorScale" priority="5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14:K2514">
    <cfRule type="cellIs" dxfId="0" priority="5309" operator="equal">
      <formula>0</formula>
    </cfRule>
    <cfRule type="cellIs" dxfId="1" priority="5310" operator="equal">
      <formula>1</formula>
    </cfRule>
  </conditionalFormatting>
  <conditionalFormatting sqref="D2515">
    <cfRule type="colorScale" priority="5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18:K2518">
    <cfRule type="cellIs" dxfId="0" priority="5319" operator="equal">
      <formula>0</formula>
    </cfRule>
    <cfRule type="cellIs" dxfId="1" priority="5320" operator="equal">
      <formula>1</formula>
    </cfRule>
  </conditionalFormatting>
  <conditionalFormatting sqref="D2519">
    <cfRule type="colorScale" priority="5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1:K251">
    <cfRule type="cellIs" dxfId="0" priority="495" operator="equal">
      <formula>0</formula>
    </cfRule>
    <cfRule type="cellIs" dxfId="1" priority="496" operator="equal">
      <formula>1</formula>
    </cfRule>
  </conditionalFormatting>
  <conditionalFormatting sqref="D2522">
    <cfRule type="colorScale" priority="5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25:K2525">
    <cfRule type="cellIs" dxfId="0" priority="5337" operator="equal">
      <formula>0</formula>
    </cfRule>
    <cfRule type="cellIs" dxfId="1" priority="5338" operator="equal">
      <formula>1</formula>
    </cfRule>
  </conditionalFormatting>
  <conditionalFormatting sqref="D2526:K2526">
    <cfRule type="cellIs" dxfId="0" priority="5339" operator="equal">
      <formula>0</formula>
    </cfRule>
    <cfRule type="cellIs" dxfId="1" priority="5340" operator="equal">
      <formula>1</formula>
    </cfRule>
  </conditionalFormatting>
  <conditionalFormatting sqref="D2527:K2527">
    <cfRule type="cellIs" dxfId="0" priority="5341" operator="equal">
      <formula>0</formula>
    </cfRule>
    <cfRule type="cellIs" dxfId="1" priority="5342" operator="equal">
      <formula>1</formula>
    </cfRule>
  </conditionalFormatting>
  <conditionalFormatting sqref="D2528:K2528">
    <cfRule type="cellIs" dxfId="0" priority="5343" operator="equal">
      <formula>0</formula>
    </cfRule>
    <cfRule type="cellIs" dxfId="1" priority="5344" operator="equal">
      <formula>1</formula>
    </cfRule>
  </conditionalFormatting>
  <conditionalFormatting sqref="D2529:K2529">
    <cfRule type="cellIs" dxfId="0" priority="5345" operator="equal">
      <formula>0</formula>
    </cfRule>
    <cfRule type="cellIs" dxfId="1" priority="5346" operator="equal">
      <formula>1</formula>
    </cfRule>
  </conditionalFormatting>
  <conditionalFormatting sqref="D252:K252">
    <cfRule type="cellIs" dxfId="0" priority="497" operator="equal">
      <formula>0</formula>
    </cfRule>
    <cfRule type="cellIs" dxfId="1" priority="498" operator="equal">
      <formula>1</formula>
    </cfRule>
  </conditionalFormatting>
  <conditionalFormatting sqref="D2530:K2530">
    <cfRule type="cellIs" dxfId="0" priority="5347" operator="equal">
      <formula>0</formula>
    </cfRule>
    <cfRule type="cellIs" dxfId="1" priority="5348" operator="equal">
      <formula>1</formula>
    </cfRule>
  </conditionalFormatting>
  <conditionalFormatting sqref="D2531:K2531">
    <cfRule type="cellIs" dxfId="0" priority="5349" operator="equal">
      <formula>0</formula>
    </cfRule>
    <cfRule type="cellIs" dxfId="1" priority="5350" operator="equal">
      <formula>1</formula>
    </cfRule>
  </conditionalFormatting>
  <conditionalFormatting sqref="D2532:K2532">
    <cfRule type="cellIs" dxfId="0" priority="5351" operator="equal">
      <formula>0</formula>
    </cfRule>
    <cfRule type="cellIs" dxfId="1" priority="5352" operator="equal">
      <formula>1</formula>
    </cfRule>
  </conditionalFormatting>
  <conditionalFormatting sqref="D2533:K2533">
    <cfRule type="cellIs" dxfId="0" priority="5353" operator="equal">
      <formula>0</formula>
    </cfRule>
    <cfRule type="cellIs" dxfId="1" priority="5354" operator="equal">
      <formula>1</formula>
    </cfRule>
  </conditionalFormatting>
  <conditionalFormatting sqref="D2534:K2534">
    <cfRule type="cellIs" dxfId="0" priority="5355" operator="equal">
      <formula>0</formula>
    </cfRule>
    <cfRule type="cellIs" dxfId="1" priority="5356" operator="equal">
      <formula>1</formula>
    </cfRule>
  </conditionalFormatting>
  <conditionalFormatting sqref="D2535:K2535">
    <cfRule type="cellIs" dxfId="0" priority="5357" operator="equal">
      <formula>0</formula>
    </cfRule>
    <cfRule type="cellIs" dxfId="1" priority="5358" operator="equal">
      <formula>1</formula>
    </cfRule>
  </conditionalFormatting>
  <conditionalFormatting sqref="D2536:K2536">
    <cfRule type="cellIs" dxfId="0" priority="5359" operator="equal">
      <formula>0</formula>
    </cfRule>
    <cfRule type="cellIs" dxfId="1" priority="5360" operator="equal">
      <formula>1</formula>
    </cfRule>
  </conditionalFormatting>
  <conditionalFormatting sqref="D2537:K2537">
    <cfRule type="cellIs" dxfId="0" priority="5361" operator="equal">
      <formula>0</formula>
    </cfRule>
    <cfRule type="cellIs" dxfId="1" priority="5362" operator="equal">
      <formula>1</formula>
    </cfRule>
  </conditionalFormatting>
  <conditionalFormatting sqref="D2538:K2538">
    <cfRule type="cellIs" dxfId="0" priority="5363" operator="equal">
      <formula>0</formula>
    </cfRule>
    <cfRule type="cellIs" dxfId="1" priority="5364" operator="equal">
      <formula>1</formula>
    </cfRule>
  </conditionalFormatting>
  <conditionalFormatting sqref="D2539:K2539">
    <cfRule type="cellIs" dxfId="0" priority="5365" operator="equal">
      <formula>0</formula>
    </cfRule>
    <cfRule type="cellIs" dxfId="1" priority="5366" operator="equal">
      <formula>1</formula>
    </cfRule>
  </conditionalFormatting>
  <conditionalFormatting sqref="D253:K253">
    <cfRule type="cellIs" dxfId="0" priority="499" operator="equal">
      <formula>0</formula>
    </cfRule>
    <cfRule type="cellIs" dxfId="1" priority="500" operator="equal">
      <formula>1</formula>
    </cfRule>
  </conditionalFormatting>
  <conditionalFormatting sqref="D2540:K2540">
    <cfRule type="cellIs" dxfId="0" priority="5367" operator="equal">
      <formula>0</formula>
    </cfRule>
    <cfRule type="cellIs" dxfId="1" priority="5368" operator="equal">
      <formula>1</formula>
    </cfRule>
  </conditionalFormatting>
  <conditionalFormatting sqref="D2541:K2541">
    <cfRule type="cellIs" dxfId="0" priority="5369" operator="equal">
      <formula>0</formula>
    </cfRule>
    <cfRule type="cellIs" dxfId="1" priority="5370" operator="equal">
      <formula>1</formula>
    </cfRule>
  </conditionalFormatting>
  <conditionalFormatting sqref="D2542:K2542">
    <cfRule type="cellIs" dxfId="0" priority="5371" operator="equal">
      <formula>0</formula>
    </cfRule>
    <cfRule type="cellIs" dxfId="1" priority="5372" operator="equal">
      <formula>1</formula>
    </cfRule>
  </conditionalFormatting>
  <conditionalFormatting sqref="D2543">
    <cfRule type="colorScale" priority="5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46:K2546">
    <cfRule type="cellIs" dxfId="0" priority="5381" operator="equal">
      <formula>0</formula>
    </cfRule>
    <cfRule type="cellIs" dxfId="1" priority="5382" operator="equal">
      <formula>1</formula>
    </cfRule>
  </conditionalFormatting>
  <conditionalFormatting sqref="D2547">
    <cfRule type="colorScale" priority="5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4:K254">
    <cfRule type="cellIs" dxfId="0" priority="501" operator="equal">
      <formula>0</formula>
    </cfRule>
    <cfRule type="cellIs" dxfId="1" priority="502" operator="equal">
      <formula>1</formula>
    </cfRule>
  </conditionalFormatting>
  <conditionalFormatting sqref="D2550:K2550">
    <cfRule type="cellIs" dxfId="0" priority="5391" operator="equal">
      <formula>0</formula>
    </cfRule>
    <cfRule type="cellIs" dxfId="1" priority="5392" operator="equal">
      <formula>1</formula>
    </cfRule>
  </conditionalFormatting>
  <conditionalFormatting sqref="D2551">
    <cfRule type="colorScale" priority="5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54">
    <cfRule type="colorScale" priority="5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57:K2557">
    <cfRule type="cellIs" dxfId="0" priority="5409" operator="equal">
      <formula>0</formula>
    </cfRule>
    <cfRule type="cellIs" dxfId="1" priority="5410" operator="equal">
      <formula>1</formula>
    </cfRule>
  </conditionalFormatting>
  <conditionalFormatting sqref="D2558:K2558">
    <cfRule type="cellIs" dxfId="0" priority="5411" operator="equal">
      <formula>0</formula>
    </cfRule>
    <cfRule type="cellIs" dxfId="1" priority="5412" operator="equal">
      <formula>1</formula>
    </cfRule>
  </conditionalFormatting>
  <conditionalFormatting sqref="D2559:K2559">
    <cfRule type="cellIs" dxfId="0" priority="5413" operator="equal">
      <formula>0</formula>
    </cfRule>
    <cfRule type="cellIs" dxfId="1" priority="5414" operator="equal">
      <formula>1</formula>
    </cfRule>
  </conditionalFormatting>
  <conditionalFormatting sqref="D255:K255">
    <cfRule type="cellIs" dxfId="0" priority="503" operator="equal">
      <formula>0</formula>
    </cfRule>
    <cfRule type="cellIs" dxfId="1" priority="504" operator="equal">
      <formula>1</formula>
    </cfRule>
  </conditionalFormatting>
  <conditionalFormatting sqref="D2560:K2560">
    <cfRule type="cellIs" dxfId="0" priority="5415" operator="equal">
      <formula>0</formula>
    </cfRule>
    <cfRule type="cellIs" dxfId="1" priority="5416" operator="equal">
      <formula>1</formula>
    </cfRule>
  </conditionalFormatting>
  <conditionalFormatting sqref="D2561:K2561">
    <cfRule type="cellIs" dxfId="0" priority="5417" operator="equal">
      <formula>0</formula>
    </cfRule>
    <cfRule type="cellIs" dxfId="1" priority="5418" operator="equal">
      <formula>1</formula>
    </cfRule>
  </conditionalFormatting>
  <conditionalFormatting sqref="D2562:K2562">
    <cfRule type="cellIs" dxfId="0" priority="5419" operator="equal">
      <formula>0</formula>
    </cfRule>
    <cfRule type="cellIs" dxfId="1" priority="5420" operator="equal">
      <formula>1</formula>
    </cfRule>
  </conditionalFormatting>
  <conditionalFormatting sqref="D2563:K2563">
    <cfRule type="cellIs" dxfId="0" priority="5421" operator="equal">
      <formula>0</formula>
    </cfRule>
    <cfRule type="cellIs" dxfId="1" priority="5422" operator="equal">
      <formula>1</formula>
    </cfRule>
  </conditionalFormatting>
  <conditionalFormatting sqref="D2564:K2564">
    <cfRule type="cellIs" dxfId="0" priority="5423" operator="equal">
      <formula>0</formula>
    </cfRule>
    <cfRule type="cellIs" dxfId="1" priority="5424" operator="equal">
      <formula>1</formula>
    </cfRule>
  </conditionalFormatting>
  <conditionalFormatting sqref="D2565:K2565">
    <cfRule type="cellIs" dxfId="0" priority="5425" operator="equal">
      <formula>0</formula>
    </cfRule>
    <cfRule type="cellIs" dxfId="1" priority="5426" operator="equal">
      <formula>1</formula>
    </cfRule>
  </conditionalFormatting>
  <conditionalFormatting sqref="D2566:K2566">
    <cfRule type="cellIs" dxfId="0" priority="5427" operator="equal">
      <formula>0</formula>
    </cfRule>
    <cfRule type="cellIs" dxfId="1" priority="5428" operator="equal">
      <formula>1</formula>
    </cfRule>
  </conditionalFormatting>
  <conditionalFormatting sqref="D2567:K2567">
    <cfRule type="cellIs" dxfId="0" priority="5429" operator="equal">
      <formula>0</formula>
    </cfRule>
    <cfRule type="cellIs" dxfId="1" priority="5430" operator="equal">
      <formula>1</formula>
    </cfRule>
  </conditionalFormatting>
  <conditionalFormatting sqref="D2568:K2568">
    <cfRule type="cellIs" dxfId="0" priority="5431" operator="equal">
      <formula>0</formula>
    </cfRule>
    <cfRule type="cellIs" dxfId="1" priority="5432" operator="equal">
      <formula>1</formula>
    </cfRule>
  </conditionalFormatting>
  <conditionalFormatting sqref="D2569:K2569">
    <cfRule type="cellIs" dxfId="0" priority="5433" operator="equal">
      <formula>0</formula>
    </cfRule>
    <cfRule type="cellIs" dxfId="1" priority="5434" operator="equal">
      <formula>1</formula>
    </cfRule>
  </conditionalFormatting>
  <conditionalFormatting sqref="D256:K256">
    <cfRule type="cellIs" dxfId="0" priority="505" operator="equal">
      <formula>0</formula>
    </cfRule>
    <cfRule type="cellIs" dxfId="1" priority="506" operator="equal">
      <formula>1</formula>
    </cfRule>
  </conditionalFormatting>
  <conditionalFormatting sqref="D2570:K2570">
    <cfRule type="cellIs" dxfId="0" priority="5435" operator="equal">
      <formula>0</formula>
    </cfRule>
    <cfRule type="cellIs" dxfId="1" priority="5436" operator="equal">
      <formula>1</formula>
    </cfRule>
  </conditionalFormatting>
  <conditionalFormatting sqref="D2571:K2571">
    <cfRule type="cellIs" dxfId="0" priority="5437" operator="equal">
      <formula>0</formula>
    </cfRule>
    <cfRule type="cellIs" dxfId="1" priority="5438" operator="equal">
      <formula>1</formula>
    </cfRule>
  </conditionalFormatting>
  <conditionalFormatting sqref="D2572:K2572">
    <cfRule type="cellIs" dxfId="0" priority="5439" operator="equal">
      <formula>0</formula>
    </cfRule>
    <cfRule type="cellIs" dxfId="1" priority="5440" operator="equal">
      <formula>1</formula>
    </cfRule>
  </conditionalFormatting>
  <conditionalFormatting sqref="D2573:K2573">
    <cfRule type="cellIs" dxfId="0" priority="5441" operator="equal">
      <formula>0</formula>
    </cfRule>
    <cfRule type="cellIs" dxfId="1" priority="5442" operator="equal">
      <formula>1</formula>
    </cfRule>
  </conditionalFormatting>
  <conditionalFormatting sqref="D2574:K2574">
    <cfRule type="cellIs" dxfId="0" priority="5443" operator="equal">
      <formula>0</formula>
    </cfRule>
    <cfRule type="cellIs" dxfId="1" priority="5444" operator="equal">
      <formula>1</formula>
    </cfRule>
  </conditionalFormatting>
  <conditionalFormatting sqref="D2575:K2575">
    <cfRule type="cellIs" dxfId="0" priority="5445" operator="equal">
      <formula>0</formula>
    </cfRule>
    <cfRule type="cellIs" dxfId="1" priority="5446" operator="equal">
      <formula>1</formula>
    </cfRule>
  </conditionalFormatting>
  <conditionalFormatting sqref="D2576:K2576">
    <cfRule type="cellIs" dxfId="0" priority="5447" operator="equal">
      <formula>0</formula>
    </cfRule>
    <cfRule type="cellIs" dxfId="1" priority="5448" operator="equal">
      <formula>1</formula>
    </cfRule>
  </conditionalFormatting>
  <conditionalFormatting sqref="D2577:K2577">
    <cfRule type="cellIs" dxfId="0" priority="5449" operator="equal">
      <formula>0</formula>
    </cfRule>
    <cfRule type="cellIs" dxfId="1" priority="5450" operator="equal">
      <formula>1</formula>
    </cfRule>
  </conditionalFormatting>
  <conditionalFormatting sqref="D2578:K2578">
    <cfRule type="cellIs" dxfId="0" priority="5451" operator="equal">
      <formula>0</formula>
    </cfRule>
    <cfRule type="cellIs" dxfId="1" priority="5452" operator="equal">
      <formula>1</formula>
    </cfRule>
  </conditionalFormatting>
  <conditionalFormatting sqref="D2579:K2579">
    <cfRule type="cellIs" dxfId="0" priority="5453" operator="equal">
      <formula>0</formula>
    </cfRule>
    <cfRule type="cellIs" dxfId="1" priority="5454" operator="equal">
      <formula>1</formula>
    </cfRule>
  </conditionalFormatting>
  <conditionalFormatting sqref="D257:K257">
    <cfRule type="cellIs" dxfId="0" priority="507" operator="equal">
      <formula>0</formula>
    </cfRule>
    <cfRule type="cellIs" dxfId="1" priority="508" operator="equal">
      <formula>1</formula>
    </cfRule>
  </conditionalFormatting>
  <conditionalFormatting sqref="D2580:K2580">
    <cfRule type="cellIs" dxfId="0" priority="5455" operator="equal">
      <formula>0</formula>
    </cfRule>
    <cfRule type="cellIs" dxfId="1" priority="5456" operator="equal">
      <formula>1</formula>
    </cfRule>
  </conditionalFormatting>
  <conditionalFormatting sqref="D2581">
    <cfRule type="colorScale" priority="5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84:K2584">
    <cfRule type="cellIs" dxfId="0" priority="5465" operator="equal">
      <formula>0</formula>
    </cfRule>
    <cfRule type="cellIs" dxfId="1" priority="5466" operator="equal">
      <formula>1</formula>
    </cfRule>
  </conditionalFormatting>
  <conditionalFormatting sqref="D2585:K2585">
    <cfRule type="cellIs" dxfId="0" priority="5467" operator="equal">
      <formula>0</formula>
    </cfRule>
    <cfRule type="cellIs" dxfId="1" priority="5468" operator="equal">
      <formula>1</formula>
    </cfRule>
  </conditionalFormatting>
  <conditionalFormatting sqref="D2586:K2586">
    <cfRule type="cellIs" dxfId="0" priority="5469" operator="equal">
      <formula>0</formula>
    </cfRule>
    <cfRule type="cellIs" dxfId="1" priority="5470" operator="equal">
      <formula>1</formula>
    </cfRule>
  </conditionalFormatting>
  <conditionalFormatting sqref="D2587:K2587">
    <cfRule type="cellIs" dxfId="0" priority="5471" operator="equal">
      <formula>0</formula>
    </cfRule>
    <cfRule type="cellIs" dxfId="1" priority="5472" operator="equal">
      <formula>1</formula>
    </cfRule>
  </conditionalFormatting>
  <conditionalFormatting sqref="D2588:K2588">
    <cfRule type="cellIs" dxfId="0" priority="5473" operator="equal">
      <formula>0</formula>
    </cfRule>
    <cfRule type="cellIs" dxfId="1" priority="5474" operator="equal">
      <formula>1</formula>
    </cfRule>
  </conditionalFormatting>
  <conditionalFormatting sqref="D2589:K2589">
    <cfRule type="cellIs" dxfId="0" priority="5475" operator="equal">
      <formula>0</formula>
    </cfRule>
    <cfRule type="cellIs" dxfId="1" priority="5476" operator="equal">
      <formula>1</formula>
    </cfRule>
  </conditionalFormatting>
  <conditionalFormatting sqref="D258:K258">
    <cfRule type="cellIs" dxfId="0" priority="509" operator="equal">
      <formula>0</formula>
    </cfRule>
    <cfRule type="cellIs" dxfId="1" priority="510" operator="equal">
      <formula>1</formula>
    </cfRule>
  </conditionalFormatting>
  <conditionalFormatting sqref="D2590:K2590">
    <cfRule type="cellIs" dxfId="0" priority="5477" operator="equal">
      <formula>0</formula>
    </cfRule>
    <cfRule type="cellIs" dxfId="1" priority="5478" operator="equal">
      <formula>1</formula>
    </cfRule>
  </conditionalFormatting>
  <conditionalFormatting sqref="D2591:K2591">
    <cfRule type="cellIs" dxfId="0" priority="5479" operator="equal">
      <formula>0</formula>
    </cfRule>
    <cfRule type="cellIs" dxfId="1" priority="5480" operator="equal">
      <formula>1</formula>
    </cfRule>
  </conditionalFormatting>
  <conditionalFormatting sqref="D2592:K2592">
    <cfRule type="cellIs" dxfId="0" priority="5481" operator="equal">
      <formula>0</formula>
    </cfRule>
    <cfRule type="cellIs" dxfId="1" priority="5482" operator="equal">
      <formula>1</formula>
    </cfRule>
  </conditionalFormatting>
  <conditionalFormatting sqref="D2593:K2593">
    <cfRule type="cellIs" dxfId="0" priority="5483" operator="equal">
      <formula>0</formula>
    </cfRule>
    <cfRule type="cellIs" dxfId="1" priority="5484" operator="equal">
      <formula>1</formula>
    </cfRule>
  </conditionalFormatting>
  <conditionalFormatting sqref="D2594:K2594">
    <cfRule type="cellIs" dxfId="0" priority="5485" operator="equal">
      <formula>0</formula>
    </cfRule>
    <cfRule type="cellIs" dxfId="1" priority="5486" operator="equal">
      <formula>1</formula>
    </cfRule>
  </conditionalFormatting>
  <conditionalFormatting sqref="D2595:K2595">
    <cfRule type="cellIs" dxfId="0" priority="5487" operator="equal">
      <formula>0</formula>
    </cfRule>
    <cfRule type="cellIs" dxfId="1" priority="5488" operator="equal">
      <formula>1</formula>
    </cfRule>
  </conditionalFormatting>
  <conditionalFormatting sqref="D2596:K2596">
    <cfRule type="cellIs" dxfId="0" priority="5489" operator="equal">
      <formula>0</formula>
    </cfRule>
    <cfRule type="cellIs" dxfId="1" priority="5490" operator="equal">
      <formula>1</formula>
    </cfRule>
  </conditionalFormatting>
  <conditionalFormatting sqref="D2597:K2597">
    <cfRule type="cellIs" dxfId="0" priority="5491" operator="equal">
      <formula>0</formula>
    </cfRule>
    <cfRule type="cellIs" dxfId="1" priority="5492" operator="equal">
      <formula>1</formula>
    </cfRule>
  </conditionalFormatting>
  <conditionalFormatting sqref="D2598:K2598">
    <cfRule type="cellIs" dxfId="0" priority="5493" operator="equal">
      <formula>0</formula>
    </cfRule>
    <cfRule type="cellIs" dxfId="1" priority="5494" operator="equal">
      <formula>1</formula>
    </cfRule>
  </conditionalFormatting>
  <conditionalFormatting sqref="D2599:K2599">
    <cfRule type="cellIs" dxfId="0" priority="5495" operator="equal">
      <formula>0</formula>
    </cfRule>
    <cfRule type="cellIs" dxfId="1" priority="5496" operator="equal">
      <formula>1</formula>
    </cfRule>
  </conditionalFormatting>
  <conditionalFormatting sqref="D259:K259">
    <cfRule type="cellIs" dxfId="0" priority="511" operator="equal">
      <formula>0</formula>
    </cfRule>
    <cfRule type="cellIs" dxfId="1" priority="512" operator="equal">
      <formula>1</formula>
    </cfRule>
  </conditionalFormatting>
  <conditionalFormatting sqref="D25:K25">
    <cfRule type="cellIs" dxfId="0" priority="23" operator="equal">
      <formula>0</formula>
    </cfRule>
    <cfRule type="cellIs" dxfId="1" priority="24" operator="equal">
      <formula>1</formula>
    </cfRule>
  </conditionalFormatting>
  <conditionalFormatting sqref="D2600:K2600">
    <cfRule type="cellIs" dxfId="0" priority="5497" operator="equal">
      <formula>0</formula>
    </cfRule>
    <cfRule type="cellIs" dxfId="1" priority="5498" operator="equal">
      <formula>1</formula>
    </cfRule>
  </conditionalFormatting>
  <conditionalFormatting sqref="D2601:K2601">
    <cfRule type="cellIs" dxfId="0" priority="5499" operator="equal">
      <formula>0</formula>
    </cfRule>
    <cfRule type="cellIs" dxfId="1" priority="5500" operator="equal">
      <formula>1</formula>
    </cfRule>
  </conditionalFormatting>
  <conditionalFormatting sqref="D2602:K2602">
    <cfRule type="cellIs" dxfId="0" priority="5501" operator="equal">
      <formula>0</formula>
    </cfRule>
    <cfRule type="cellIs" dxfId="1" priority="5502" operator="equal">
      <formula>1</formula>
    </cfRule>
  </conditionalFormatting>
  <conditionalFormatting sqref="D2603:K2603">
    <cfRule type="cellIs" dxfId="0" priority="5503" operator="equal">
      <formula>0</formula>
    </cfRule>
    <cfRule type="cellIs" dxfId="1" priority="5504" operator="equal">
      <formula>1</formula>
    </cfRule>
  </conditionalFormatting>
  <conditionalFormatting sqref="D2604:K2604">
    <cfRule type="cellIs" dxfId="0" priority="5505" operator="equal">
      <formula>0</formula>
    </cfRule>
    <cfRule type="cellIs" dxfId="1" priority="5506" operator="equal">
      <formula>1</formula>
    </cfRule>
  </conditionalFormatting>
  <conditionalFormatting sqref="D2605:K2605">
    <cfRule type="cellIs" dxfId="0" priority="5507" operator="equal">
      <formula>0</formula>
    </cfRule>
    <cfRule type="cellIs" dxfId="1" priority="5508" operator="equal">
      <formula>1</formula>
    </cfRule>
  </conditionalFormatting>
  <conditionalFormatting sqref="D2606">
    <cfRule type="colorScale" priority="5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09">
    <cfRule type="colorScale" priority="5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0:K260">
    <cfRule type="cellIs" dxfId="0" priority="513" operator="equal">
      <formula>0</formula>
    </cfRule>
    <cfRule type="cellIs" dxfId="1" priority="514" operator="equal">
      <formula>1</formula>
    </cfRule>
  </conditionalFormatting>
  <conditionalFormatting sqref="D2612:K2612">
    <cfRule type="cellIs" dxfId="0" priority="5525" operator="equal">
      <formula>0</formula>
    </cfRule>
    <cfRule type="cellIs" dxfId="1" priority="5526" operator="equal">
      <formula>1</formula>
    </cfRule>
  </conditionalFormatting>
  <conditionalFormatting sqref="D2613:K2613">
    <cfRule type="cellIs" dxfId="0" priority="5527" operator="equal">
      <formula>0</formula>
    </cfRule>
    <cfRule type="cellIs" dxfId="1" priority="5528" operator="equal">
      <formula>1</formula>
    </cfRule>
  </conditionalFormatting>
  <conditionalFormatting sqref="D2614:K2614">
    <cfRule type="cellIs" dxfId="0" priority="5529" operator="equal">
      <formula>0</formula>
    </cfRule>
    <cfRule type="cellIs" dxfId="1" priority="5530" operator="equal">
      <formula>1</formula>
    </cfRule>
  </conditionalFormatting>
  <conditionalFormatting sqref="D2615:K2615">
    <cfRule type="cellIs" dxfId="0" priority="5531" operator="equal">
      <formula>0</formula>
    </cfRule>
    <cfRule type="cellIs" dxfId="1" priority="5532" operator="equal">
      <formula>1</formula>
    </cfRule>
  </conditionalFormatting>
  <conditionalFormatting sqref="D2616:K2616">
    <cfRule type="cellIs" dxfId="0" priority="5533" operator="equal">
      <formula>0</formula>
    </cfRule>
    <cfRule type="cellIs" dxfId="1" priority="5534" operator="equal">
      <formula>1</formula>
    </cfRule>
  </conditionalFormatting>
  <conditionalFormatting sqref="D2617:K2617">
    <cfRule type="cellIs" dxfId="0" priority="5535" operator="equal">
      <formula>0</formula>
    </cfRule>
    <cfRule type="cellIs" dxfId="1" priority="5536" operator="equal">
      <formula>1</formula>
    </cfRule>
  </conditionalFormatting>
  <conditionalFormatting sqref="D2618:K2618">
    <cfRule type="cellIs" dxfId="0" priority="5537" operator="equal">
      <formula>0</formula>
    </cfRule>
    <cfRule type="cellIs" dxfId="1" priority="5538" operator="equal">
      <formula>1</formula>
    </cfRule>
  </conditionalFormatting>
  <conditionalFormatting sqref="D2619:K2619">
    <cfRule type="cellIs" dxfId="0" priority="5539" operator="equal">
      <formula>0</formula>
    </cfRule>
    <cfRule type="cellIs" dxfId="1" priority="5540" operator="equal">
      <formula>1</formula>
    </cfRule>
  </conditionalFormatting>
  <conditionalFormatting sqref="D261:K261">
    <cfRule type="cellIs" dxfId="0" priority="515" operator="equal">
      <formula>0</formula>
    </cfRule>
    <cfRule type="cellIs" dxfId="1" priority="516" operator="equal">
      <formula>1</formula>
    </cfRule>
  </conditionalFormatting>
  <conditionalFormatting sqref="D262">
    <cfRule type="colorScale" priority="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20:K2620">
    <cfRule type="cellIs" dxfId="0" priority="5541" operator="equal">
      <formula>0</formula>
    </cfRule>
    <cfRule type="cellIs" dxfId="1" priority="5542" operator="equal">
      <formula>1</formula>
    </cfRule>
  </conditionalFormatting>
  <conditionalFormatting sqref="D2621:K2621">
    <cfRule type="cellIs" dxfId="0" priority="5543" operator="equal">
      <formula>0</formula>
    </cfRule>
    <cfRule type="cellIs" dxfId="1" priority="5544" operator="equal">
      <formula>1</formula>
    </cfRule>
  </conditionalFormatting>
  <conditionalFormatting sqref="D2622:K2622">
    <cfRule type="cellIs" dxfId="0" priority="5545" operator="equal">
      <formula>0</formula>
    </cfRule>
    <cfRule type="cellIs" dxfId="1" priority="5546" operator="equal">
      <formula>1</formula>
    </cfRule>
  </conditionalFormatting>
  <conditionalFormatting sqref="D2623:K2623">
    <cfRule type="cellIs" dxfId="0" priority="5547" operator="equal">
      <formula>0</formula>
    </cfRule>
    <cfRule type="cellIs" dxfId="1" priority="5548" operator="equal">
      <formula>1</formula>
    </cfRule>
  </conditionalFormatting>
  <conditionalFormatting sqref="D2624:K2624">
    <cfRule type="cellIs" dxfId="0" priority="5549" operator="equal">
      <formula>0</formula>
    </cfRule>
    <cfRule type="cellIs" dxfId="1" priority="5550" operator="equal">
      <formula>1</formula>
    </cfRule>
  </conditionalFormatting>
  <conditionalFormatting sqref="D2625:K2625">
    <cfRule type="cellIs" dxfId="0" priority="5551" operator="equal">
      <formula>0</formula>
    </cfRule>
    <cfRule type="cellIs" dxfId="1" priority="5552" operator="equal">
      <formula>1</formula>
    </cfRule>
  </conditionalFormatting>
  <conditionalFormatting sqref="D2626">
    <cfRule type="colorScale" priority="5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29">
    <cfRule type="colorScale" priority="5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32:K2632">
    <cfRule type="cellIs" dxfId="0" priority="5569" operator="equal">
      <formula>0</formula>
    </cfRule>
    <cfRule type="cellIs" dxfId="1" priority="5570" operator="equal">
      <formula>1</formula>
    </cfRule>
  </conditionalFormatting>
  <conditionalFormatting sqref="D2633:K2633">
    <cfRule type="cellIs" dxfId="0" priority="5571" operator="equal">
      <formula>0</formula>
    </cfRule>
    <cfRule type="cellIs" dxfId="1" priority="5572" operator="equal">
      <formula>1</formula>
    </cfRule>
  </conditionalFormatting>
  <conditionalFormatting sqref="D2634:K2634">
    <cfRule type="cellIs" dxfId="0" priority="5573" operator="equal">
      <formula>0</formula>
    </cfRule>
    <cfRule type="cellIs" dxfId="1" priority="5574" operator="equal">
      <formula>1</formula>
    </cfRule>
  </conditionalFormatting>
  <conditionalFormatting sqref="D2635:K2635">
    <cfRule type="cellIs" dxfId="0" priority="5575" operator="equal">
      <formula>0</formula>
    </cfRule>
    <cfRule type="cellIs" dxfId="1" priority="5576" operator="equal">
      <formula>1</formula>
    </cfRule>
  </conditionalFormatting>
  <conditionalFormatting sqref="D2636:K2636">
    <cfRule type="cellIs" dxfId="0" priority="5577" operator="equal">
      <formula>0</formula>
    </cfRule>
    <cfRule type="cellIs" dxfId="1" priority="5578" operator="equal">
      <formula>1</formula>
    </cfRule>
  </conditionalFormatting>
  <conditionalFormatting sqref="D2637:K2637">
    <cfRule type="cellIs" dxfId="0" priority="5579" operator="equal">
      <formula>0</formula>
    </cfRule>
    <cfRule type="cellIs" dxfId="1" priority="5580" operator="equal">
      <formula>1</formula>
    </cfRule>
  </conditionalFormatting>
  <conditionalFormatting sqref="D2638:K2638">
    <cfRule type="cellIs" dxfId="0" priority="5581" operator="equal">
      <formula>0</formula>
    </cfRule>
    <cfRule type="cellIs" dxfId="1" priority="5582" operator="equal">
      <formula>1</formula>
    </cfRule>
  </conditionalFormatting>
  <conditionalFormatting sqref="D2639:K2639">
    <cfRule type="cellIs" dxfId="0" priority="5583" operator="equal">
      <formula>0</formula>
    </cfRule>
    <cfRule type="cellIs" dxfId="1" priority="5584" operator="equal">
      <formula>1</formula>
    </cfRule>
  </conditionalFormatting>
  <conditionalFormatting sqref="D2640:K2640">
    <cfRule type="cellIs" dxfId="0" priority="5585" operator="equal">
      <formula>0</formula>
    </cfRule>
    <cfRule type="cellIs" dxfId="1" priority="5586" operator="equal">
      <formula>1</formula>
    </cfRule>
  </conditionalFormatting>
  <conditionalFormatting sqref="D2641:K2641">
    <cfRule type="cellIs" dxfId="0" priority="5587" operator="equal">
      <formula>0</formula>
    </cfRule>
    <cfRule type="cellIs" dxfId="1" priority="5588" operator="equal">
      <formula>1</formula>
    </cfRule>
  </conditionalFormatting>
  <conditionalFormatting sqref="D2642:K2642">
    <cfRule type="cellIs" dxfId="0" priority="5589" operator="equal">
      <formula>0</formula>
    </cfRule>
    <cfRule type="cellIs" dxfId="1" priority="5590" operator="equal">
      <formula>1</formula>
    </cfRule>
  </conditionalFormatting>
  <conditionalFormatting sqref="D2643:K2643">
    <cfRule type="cellIs" dxfId="0" priority="5591" operator="equal">
      <formula>0</formula>
    </cfRule>
    <cfRule type="cellIs" dxfId="1" priority="5592" operator="equal">
      <formula>1</formula>
    </cfRule>
  </conditionalFormatting>
  <conditionalFormatting sqref="D2644:K2644">
    <cfRule type="cellIs" dxfId="0" priority="5593" operator="equal">
      <formula>0</formula>
    </cfRule>
    <cfRule type="cellIs" dxfId="1" priority="5594" operator="equal">
      <formula>1</formula>
    </cfRule>
  </conditionalFormatting>
  <conditionalFormatting sqref="D2645:K2645">
    <cfRule type="cellIs" dxfId="0" priority="5595" operator="equal">
      <formula>0</formula>
    </cfRule>
    <cfRule type="cellIs" dxfId="1" priority="5596" operator="equal">
      <formula>1</formula>
    </cfRule>
  </conditionalFormatting>
  <conditionalFormatting sqref="D2646:K2646">
    <cfRule type="cellIs" dxfId="0" priority="5597" operator="equal">
      <formula>0</formula>
    </cfRule>
    <cfRule type="cellIs" dxfId="1" priority="5598" operator="equal">
      <formula>1</formula>
    </cfRule>
  </conditionalFormatting>
  <conditionalFormatting sqref="D2647">
    <cfRule type="colorScale" priority="5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50">
    <cfRule type="colorScale" priority="5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53:K2653">
    <cfRule type="cellIs" dxfId="0" priority="5615" operator="equal">
      <formula>0</formula>
    </cfRule>
    <cfRule type="cellIs" dxfId="1" priority="5616" operator="equal">
      <formula>1</formula>
    </cfRule>
  </conditionalFormatting>
  <conditionalFormatting sqref="D2654:K2654">
    <cfRule type="cellIs" dxfId="0" priority="5617" operator="equal">
      <formula>0</formula>
    </cfRule>
    <cfRule type="cellIs" dxfId="1" priority="5618" operator="equal">
      <formula>1</formula>
    </cfRule>
  </conditionalFormatting>
  <conditionalFormatting sqref="D2655:K2655">
    <cfRule type="cellIs" dxfId="0" priority="5619" operator="equal">
      <formula>0</formula>
    </cfRule>
    <cfRule type="cellIs" dxfId="1" priority="5620" operator="equal">
      <formula>1</formula>
    </cfRule>
  </conditionalFormatting>
  <conditionalFormatting sqref="D2656:K2656">
    <cfRule type="cellIs" dxfId="0" priority="5621" operator="equal">
      <formula>0</formula>
    </cfRule>
    <cfRule type="cellIs" dxfId="1" priority="5622" operator="equal">
      <formula>1</formula>
    </cfRule>
  </conditionalFormatting>
  <conditionalFormatting sqref="D2657:K2657">
    <cfRule type="cellIs" dxfId="0" priority="5623" operator="equal">
      <formula>0</formula>
    </cfRule>
    <cfRule type="cellIs" dxfId="1" priority="5624" operator="equal">
      <formula>1</formula>
    </cfRule>
  </conditionalFormatting>
  <conditionalFormatting sqref="D2658:K2658">
    <cfRule type="cellIs" dxfId="0" priority="5625" operator="equal">
      <formula>0</formula>
    </cfRule>
    <cfRule type="cellIs" dxfId="1" priority="5626" operator="equal">
      <formula>1</formula>
    </cfRule>
  </conditionalFormatting>
  <conditionalFormatting sqref="D2659:K2659">
    <cfRule type="cellIs" dxfId="0" priority="5627" operator="equal">
      <formula>0</formula>
    </cfRule>
    <cfRule type="cellIs" dxfId="1" priority="5628" operator="equal">
      <formula>1</formula>
    </cfRule>
  </conditionalFormatting>
  <conditionalFormatting sqref="D265:K265">
    <cfRule type="cellIs" dxfId="0" priority="525" operator="equal">
      <formula>0</formula>
    </cfRule>
    <cfRule type="cellIs" dxfId="1" priority="526" operator="equal">
      <formula>1</formula>
    </cfRule>
  </conditionalFormatting>
  <conditionalFormatting sqref="D266">
    <cfRule type="colorScale" priority="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60:K2660">
    <cfRule type="cellIs" dxfId="0" priority="5629" operator="equal">
      <formula>0</formula>
    </cfRule>
    <cfRule type="cellIs" dxfId="1" priority="5630" operator="equal">
      <formula>1</formula>
    </cfRule>
  </conditionalFormatting>
  <conditionalFormatting sqref="D2661:K2661">
    <cfRule type="cellIs" dxfId="0" priority="5631" operator="equal">
      <formula>0</formula>
    </cfRule>
    <cfRule type="cellIs" dxfId="1" priority="5632" operator="equal">
      <formula>1</formula>
    </cfRule>
  </conditionalFormatting>
  <conditionalFormatting sqref="D2662:K2662">
    <cfRule type="cellIs" dxfId="0" priority="5633" operator="equal">
      <formula>0</formula>
    </cfRule>
    <cfRule type="cellIs" dxfId="1" priority="5634" operator="equal">
      <formula>1</formula>
    </cfRule>
  </conditionalFormatting>
  <conditionalFormatting sqref="D2663:K2663">
    <cfRule type="cellIs" dxfId="0" priority="5635" operator="equal">
      <formula>0</formula>
    </cfRule>
    <cfRule type="cellIs" dxfId="1" priority="5636" operator="equal">
      <formula>1</formula>
    </cfRule>
  </conditionalFormatting>
  <conditionalFormatting sqref="D2664:K2664">
    <cfRule type="cellIs" dxfId="0" priority="5637" operator="equal">
      <formula>0</formula>
    </cfRule>
    <cfRule type="cellIs" dxfId="1" priority="5638" operator="equal">
      <formula>1</formula>
    </cfRule>
  </conditionalFormatting>
  <conditionalFormatting sqref="D2665:K2665">
    <cfRule type="cellIs" dxfId="0" priority="5639" operator="equal">
      <formula>0</formula>
    </cfRule>
    <cfRule type="cellIs" dxfId="1" priority="5640" operator="equal">
      <formula>1</formula>
    </cfRule>
  </conditionalFormatting>
  <conditionalFormatting sqref="D2666:K2666">
    <cfRule type="cellIs" dxfId="0" priority="5641" operator="equal">
      <formula>0</formula>
    </cfRule>
    <cfRule type="cellIs" dxfId="1" priority="5642" operator="equal">
      <formula>1</formula>
    </cfRule>
  </conditionalFormatting>
  <conditionalFormatting sqref="D2667:K2667">
    <cfRule type="cellIs" dxfId="0" priority="5643" operator="equal">
      <formula>0</formula>
    </cfRule>
    <cfRule type="cellIs" dxfId="1" priority="5644" operator="equal">
      <formula>1</formula>
    </cfRule>
  </conditionalFormatting>
  <conditionalFormatting sqref="D2668:K2668">
    <cfRule type="cellIs" dxfId="0" priority="5645" operator="equal">
      <formula>0</formula>
    </cfRule>
    <cfRule type="cellIs" dxfId="1" priority="5646" operator="equal">
      <formula>1</formula>
    </cfRule>
  </conditionalFormatting>
  <conditionalFormatting sqref="D2669">
    <cfRule type="colorScale" priority="5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72:K2672">
    <cfRule type="cellIs" dxfId="0" priority="5655" operator="equal">
      <formula>0</formula>
    </cfRule>
    <cfRule type="cellIs" dxfId="1" priority="5656" operator="equal">
      <formula>1</formula>
    </cfRule>
  </conditionalFormatting>
  <conditionalFormatting sqref="D2673">
    <cfRule type="colorScale" priority="5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76:K2676">
    <cfRule type="cellIs" dxfId="0" priority="5665" operator="equal">
      <formula>0</formula>
    </cfRule>
    <cfRule type="cellIs" dxfId="1" priority="5666" operator="equal">
      <formula>1</formula>
    </cfRule>
  </conditionalFormatting>
  <conditionalFormatting sqref="D2677:K2677">
    <cfRule type="cellIs" dxfId="0" priority="5667" operator="equal">
      <formula>0</formula>
    </cfRule>
    <cfRule type="cellIs" dxfId="1" priority="5668" operator="equal">
      <formula>1</formula>
    </cfRule>
  </conditionalFormatting>
  <conditionalFormatting sqref="D2678:K2678">
    <cfRule type="cellIs" dxfId="0" priority="5669" operator="equal">
      <formula>0</formula>
    </cfRule>
    <cfRule type="cellIs" dxfId="1" priority="5670" operator="equal">
      <formula>1</formula>
    </cfRule>
  </conditionalFormatting>
  <conditionalFormatting sqref="D2679:K2679">
    <cfRule type="cellIs" dxfId="0" priority="5671" operator="equal">
      <formula>0</formula>
    </cfRule>
    <cfRule type="cellIs" dxfId="1" priority="5672" operator="equal">
      <formula>1</formula>
    </cfRule>
  </conditionalFormatting>
  <conditionalFormatting sqref="D2680:K2680">
    <cfRule type="cellIs" dxfId="0" priority="5673" operator="equal">
      <formula>0</formula>
    </cfRule>
    <cfRule type="cellIs" dxfId="1" priority="5674" operator="equal">
      <formula>1</formula>
    </cfRule>
  </conditionalFormatting>
  <conditionalFormatting sqref="D2681:K2681">
    <cfRule type="cellIs" dxfId="0" priority="5675" operator="equal">
      <formula>0</formula>
    </cfRule>
    <cfRule type="cellIs" dxfId="1" priority="5676" operator="equal">
      <formula>1</formula>
    </cfRule>
  </conditionalFormatting>
  <conditionalFormatting sqref="D2682:K2682">
    <cfRule type="cellIs" dxfId="0" priority="5677" operator="equal">
      <formula>0</formula>
    </cfRule>
    <cfRule type="cellIs" dxfId="1" priority="5678" operator="equal">
      <formula>1</formula>
    </cfRule>
  </conditionalFormatting>
  <conditionalFormatting sqref="D2683:K2683">
    <cfRule type="cellIs" dxfId="0" priority="5679" operator="equal">
      <formula>0</formula>
    </cfRule>
    <cfRule type="cellIs" dxfId="1" priority="5680" operator="equal">
      <formula>1</formula>
    </cfRule>
  </conditionalFormatting>
  <conditionalFormatting sqref="D2684:K2684">
    <cfRule type="cellIs" dxfId="0" priority="5681" operator="equal">
      <formula>0</formula>
    </cfRule>
    <cfRule type="cellIs" dxfId="1" priority="5682" operator="equal">
      <formula>1</formula>
    </cfRule>
  </conditionalFormatting>
  <conditionalFormatting sqref="D2685:K2685">
    <cfRule type="cellIs" dxfId="0" priority="5683" operator="equal">
      <formula>0</formula>
    </cfRule>
    <cfRule type="cellIs" dxfId="1" priority="5684" operator="equal">
      <formula>1</formula>
    </cfRule>
  </conditionalFormatting>
  <conditionalFormatting sqref="D2686:K2686">
    <cfRule type="cellIs" dxfId="0" priority="5685" operator="equal">
      <formula>0</formula>
    </cfRule>
    <cfRule type="cellIs" dxfId="1" priority="5686" operator="equal">
      <formula>1</formula>
    </cfRule>
  </conditionalFormatting>
  <conditionalFormatting sqref="D2687:K2687">
    <cfRule type="cellIs" dxfId="0" priority="5687" operator="equal">
      <formula>0</formula>
    </cfRule>
    <cfRule type="cellIs" dxfId="1" priority="5688" operator="equal">
      <formula>1</formula>
    </cfRule>
  </conditionalFormatting>
  <conditionalFormatting sqref="D2688:K2688">
    <cfRule type="cellIs" dxfId="0" priority="5689" operator="equal">
      <formula>0</formula>
    </cfRule>
    <cfRule type="cellIs" dxfId="1" priority="5690" operator="equal">
      <formula>1</formula>
    </cfRule>
  </conditionalFormatting>
  <conditionalFormatting sqref="D2689:K2689">
    <cfRule type="cellIs" dxfId="0" priority="5691" operator="equal">
      <formula>0</formula>
    </cfRule>
    <cfRule type="cellIs" dxfId="1" priority="5692" operator="equal">
      <formula>1</formula>
    </cfRule>
  </conditionalFormatting>
  <conditionalFormatting sqref="D269">
    <cfRule type="colorScale" priority="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90:K2690">
    <cfRule type="cellIs" dxfId="0" priority="5693" operator="equal">
      <formula>0</formula>
    </cfRule>
    <cfRule type="cellIs" dxfId="1" priority="5694" operator="equal">
      <formula>1</formula>
    </cfRule>
  </conditionalFormatting>
  <conditionalFormatting sqref="D2691:K2691">
    <cfRule type="cellIs" dxfId="0" priority="5695" operator="equal">
      <formula>0</formula>
    </cfRule>
    <cfRule type="cellIs" dxfId="1" priority="5696" operator="equal">
      <formula>1</formula>
    </cfRule>
  </conditionalFormatting>
  <conditionalFormatting sqref="D2692:K2692">
    <cfRule type="cellIs" dxfId="0" priority="5697" operator="equal">
      <formula>0</formula>
    </cfRule>
    <cfRule type="cellIs" dxfId="1" priority="5698" operator="equal">
      <formula>1</formula>
    </cfRule>
  </conditionalFormatting>
  <conditionalFormatting sqref="D2693">
    <cfRule type="colorScale" priority="5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96">
    <cfRule type="colorScale" priority="5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99:K2699">
    <cfRule type="cellIs" dxfId="0" priority="5715" operator="equal">
      <formula>0</formula>
    </cfRule>
    <cfRule type="cellIs" dxfId="1" priority="5716" operator="equal">
      <formula>1</formula>
    </cfRule>
  </conditionalFormatting>
  <conditionalFormatting sqref="D26:K26">
    <cfRule type="cellIs" dxfId="0" priority="25" operator="equal">
      <formula>0</formula>
    </cfRule>
    <cfRule type="cellIs" dxfId="1" priority="26" operator="equal">
      <formula>1</formula>
    </cfRule>
  </conditionalFormatting>
  <conditionalFormatting sqref="D2700:K2700">
    <cfRule type="cellIs" dxfId="0" priority="5717" operator="equal">
      <formula>0</formula>
    </cfRule>
    <cfRule type="cellIs" dxfId="1" priority="5718" operator="equal">
      <formula>1</formula>
    </cfRule>
  </conditionalFormatting>
  <conditionalFormatting sqref="D2701:K2701">
    <cfRule type="cellIs" dxfId="0" priority="5719" operator="equal">
      <formula>0</formula>
    </cfRule>
    <cfRule type="cellIs" dxfId="1" priority="5720" operator="equal">
      <formula>1</formula>
    </cfRule>
  </conditionalFormatting>
  <conditionalFormatting sqref="D2702:K2702">
    <cfRule type="cellIs" dxfId="0" priority="5721" operator="equal">
      <formula>0</formula>
    </cfRule>
    <cfRule type="cellIs" dxfId="1" priority="5722" operator="equal">
      <formula>1</formula>
    </cfRule>
  </conditionalFormatting>
  <conditionalFormatting sqref="D2703:K2703">
    <cfRule type="cellIs" dxfId="0" priority="5723" operator="equal">
      <formula>0</formula>
    </cfRule>
    <cfRule type="cellIs" dxfId="1" priority="5724" operator="equal">
      <formula>1</formula>
    </cfRule>
  </conditionalFormatting>
  <conditionalFormatting sqref="D2704:K2704">
    <cfRule type="cellIs" dxfId="0" priority="5725" operator="equal">
      <formula>0</formula>
    </cfRule>
    <cfRule type="cellIs" dxfId="1" priority="5726" operator="equal">
      <formula>1</formula>
    </cfRule>
  </conditionalFormatting>
  <conditionalFormatting sqref="D2705:K2705">
    <cfRule type="cellIs" dxfId="0" priority="5727" operator="equal">
      <formula>0</formula>
    </cfRule>
    <cfRule type="cellIs" dxfId="1" priority="5728" operator="equal">
      <formula>1</formula>
    </cfRule>
  </conditionalFormatting>
  <conditionalFormatting sqref="D2706:K2706">
    <cfRule type="cellIs" dxfId="0" priority="5729" operator="equal">
      <formula>0</formula>
    </cfRule>
    <cfRule type="cellIs" dxfId="1" priority="5730" operator="equal">
      <formula>1</formula>
    </cfRule>
  </conditionalFormatting>
  <conditionalFormatting sqref="D2707:K2707">
    <cfRule type="cellIs" dxfId="0" priority="5731" operator="equal">
      <formula>0</formula>
    </cfRule>
    <cfRule type="cellIs" dxfId="1" priority="5732" operator="equal">
      <formula>1</formula>
    </cfRule>
  </conditionalFormatting>
  <conditionalFormatting sqref="D2708:K2708">
    <cfRule type="cellIs" dxfId="0" priority="5733" operator="equal">
      <formula>0</formula>
    </cfRule>
    <cfRule type="cellIs" dxfId="1" priority="5734" operator="equal">
      <formula>1</formula>
    </cfRule>
  </conditionalFormatting>
  <conditionalFormatting sqref="D2709">
    <cfRule type="colorScale" priority="5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12">
    <cfRule type="colorScale" priority="5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15:K2715">
    <cfRule type="cellIs" dxfId="0" priority="5751" operator="equal">
      <formula>0</formula>
    </cfRule>
    <cfRule type="cellIs" dxfId="1" priority="5752" operator="equal">
      <formula>1</formula>
    </cfRule>
  </conditionalFormatting>
  <conditionalFormatting sqref="D2716:K2716">
    <cfRule type="cellIs" dxfId="0" priority="5753" operator="equal">
      <formula>0</formula>
    </cfRule>
    <cfRule type="cellIs" dxfId="1" priority="5754" operator="equal">
      <formula>1</formula>
    </cfRule>
  </conditionalFormatting>
  <conditionalFormatting sqref="D2717:K2717">
    <cfRule type="cellIs" dxfId="0" priority="5755" operator="equal">
      <formula>0</formula>
    </cfRule>
    <cfRule type="cellIs" dxfId="1" priority="5756" operator="equal">
      <formula>1</formula>
    </cfRule>
  </conditionalFormatting>
  <conditionalFormatting sqref="D2718:K2718">
    <cfRule type="cellIs" dxfId="0" priority="5757" operator="equal">
      <formula>0</formula>
    </cfRule>
    <cfRule type="cellIs" dxfId="1" priority="5758" operator="equal">
      <formula>1</formula>
    </cfRule>
  </conditionalFormatting>
  <conditionalFormatting sqref="D2719:K2719">
    <cfRule type="cellIs" dxfId="0" priority="5759" operator="equal">
      <formula>0</formula>
    </cfRule>
    <cfRule type="cellIs" dxfId="1" priority="5760" operator="equal">
      <formula>1</formula>
    </cfRule>
  </conditionalFormatting>
  <conditionalFormatting sqref="D2720:K2720">
    <cfRule type="cellIs" dxfId="0" priority="5761" operator="equal">
      <formula>0</formula>
    </cfRule>
    <cfRule type="cellIs" dxfId="1" priority="5762" operator="equal">
      <formula>1</formula>
    </cfRule>
  </conditionalFormatting>
  <conditionalFormatting sqref="D2721:K2721">
    <cfRule type="cellIs" dxfId="0" priority="5763" operator="equal">
      <formula>0</formula>
    </cfRule>
    <cfRule type="cellIs" dxfId="1" priority="5764" operator="equal">
      <formula>1</formula>
    </cfRule>
  </conditionalFormatting>
  <conditionalFormatting sqref="D2722:K2722">
    <cfRule type="cellIs" dxfId="0" priority="5765" operator="equal">
      <formula>0</formula>
    </cfRule>
    <cfRule type="cellIs" dxfId="1" priority="5766" operator="equal">
      <formula>1</formula>
    </cfRule>
  </conditionalFormatting>
  <conditionalFormatting sqref="D2723:K2723">
    <cfRule type="cellIs" dxfId="0" priority="5767" operator="equal">
      <formula>0</formula>
    </cfRule>
    <cfRule type="cellIs" dxfId="1" priority="5768" operator="equal">
      <formula>1</formula>
    </cfRule>
  </conditionalFormatting>
  <conditionalFormatting sqref="D2724:K2724">
    <cfRule type="cellIs" dxfId="0" priority="5769" operator="equal">
      <formula>0</formula>
    </cfRule>
    <cfRule type="cellIs" dxfId="1" priority="5770" operator="equal">
      <formula>1</formula>
    </cfRule>
  </conditionalFormatting>
  <conditionalFormatting sqref="D2725:K2725">
    <cfRule type="cellIs" dxfId="0" priority="5771" operator="equal">
      <formula>0</formula>
    </cfRule>
    <cfRule type="cellIs" dxfId="1" priority="5772" operator="equal">
      <formula>1</formula>
    </cfRule>
  </conditionalFormatting>
  <conditionalFormatting sqref="D2726:K2726">
    <cfRule type="cellIs" dxfId="0" priority="5773" operator="equal">
      <formula>0</formula>
    </cfRule>
    <cfRule type="cellIs" dxfId="1" priority="5774" operator="equal">
      <formula>1</formula>
    </cfRule>
  </conditionalFormatting>
  <conditionalFormatting sqref="D2727:K2727">
    <cfRule type="cellIs" dxfId="0" priority="5775" operator="equal">
      <formula>0</formula>
    </cfRule>
    <cfRule type="cellIs" dxfId="1" priority="5776" operator="equal">
      <formula>1</formula>
    </cfRule>
  </conditionalFormatting>
  <conditionalFormatting sqref="D2728:K2728">
    <cfRule type="cellIs" dxfId="0" priority="5777" operator="equal">
      <formula>0</formula>
    </cfRule>
    <cfRule type="cellIs" dxfId="1" priority="5778" operator="equal">
      <formula>1</formula>
    </cfRule>
  </conditionalFormatting>
  <conditionalFormatting sqref="D2729:K2729">
    <cfRule type="cellIs" dxfId="0" priority="5779" operator="equal">
      <formula>0</formula>
    </cfRule>
    <cfRule type="cellIs" dxfId="1" priority="5780" operator="equal">
      <formula>1</formula>
    </cfRule>
  </conditionalFormatting>
  <conditionalFormatting sqref="D272:K272">
    <cfRule type="cellIs" dxfId="0" priority="543" operator="equal">
      <formula>0</formula>
    </cfRule>
    <cfRule type="cellIs" dxfId="1" priority="544" operator="equal">
      <formula>1</formula>
    </cfRule>
  </conditionalFormatting>
  <conditionalFormatting sqref="D2730:K2730">
    <cfRule type="cellIs" dxfId="0" priority="5781" operator="equal">
      <formula>0</formula>
    </cfRule>
    <cfRule type="cellIs" dxfId="1" priority="5782" operator="equal">
      <formula>1</formula>
    </cfRule>
  </conditionalFormatting>
  <conditionalFormatting sqref="D2731:K2731">
    <cfRule type="cellIs" dxfId="0" priority="5783" operator="equal">
      <formula>0</formula>
    </cfRule>
    <cfRule type="cellIs" dxfId="1" priority="5784" operator="equal">
      <formula>1</formula>
    </cfRule>
  </conditionalFormatting>
  <conditionalFormatting sqref="D2732:K2732">
    <cfRule type="cellIs" dxfId="0" priority="5785" operator="equal">
      <formula>0</formula>
    </cfRule>
    <cfRule type="cellIs" dxfId="1" priority="5786" operator="equal">
      <formula>1</formula>
    </cfRule>
  </conditionalFormatting>
  <conditionalFormatting sqref="D2733">
    <cfRule type="colorScale" priority="5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36">
    <cfRule type="colorScale" priority="5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39:K2739">
    <cfRule type="cellIs" dxfId="0" priority="5803" operator="equal">
      <formula>0</formula>
    </cfRule>
    <cfRule type="cellIs" dxfId="1" priority="5804" operator="equal">
      <formula>1</formula>
    </cfRule>
  </conditionalFormatting>
  <conditionalFormatting sqref="D273:K273">
    <cfRule type="cellIs" dxfId="0" priority="545" operator="equal">
      <formula>0</formula>
    </cfRule>
    <cfRule type="cellIs" dxfId="1" priority="546" operator="equal">
      <formula>1</formula>
    </cfRule>
  </conditionalFormatting>
  <conditionalFormatting sqref="D2740:K2740">
    <cfRule type="cellIs" dxfId="0" priority="5805" operator="equal">
      <formula>0</formula>
    </cfRule>
    <cfRule type="cellIs" dxfId="1" priority="5806" operator="equal">
      <formula>1</formula>
    </cfRule>
  </conditionalFormatting>
  <conditionalFormatting sqref="D2741">
    <cfRule type="colorScale" priority="5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44:K2744">
    <cfRule type="cellIs" dxfId="0" priority="5815" operator="equal">
      <formula>0</formula>
    </cfRule>
    <cfRule type="cellIs" dxfId="1" priority="5816" operator="equal">
      <formula>1</formula>
    </cfRule>
  </conditionalFormatting>
  <conditionalFormatting sqref="D2745:K2745">
    <cfRule type="cellIs" dxfId="0" priority="5817" operator="equal">
      <formula>0</formula>
    </cfRule>
    <cfRule type="cellIs" dxfId="1" priority="5818" operator="equal">
      <formula>1</formula>
    </cfRule>
  </conditionalFormatting>
  <conditionalFormatting sqref="D2746:K2746">
    <cfRule type="cellIs" dxfId="0" priority="5819" operator="equal">
      <formula>0</formula>
    </cfRule>
    <cfRule type="cellIs" dxfId="1" priority="5820" operator="equal">
      <formula>1</formula>
    </cfRule>
  </conditionalFormatting>
  <conditionalFormatting sqref="D2747:K2747">
    <cfRule type="cellIs" dxfId="0" priority="5821" operator="equal">
      <formula>0</formula>
    </cfRule>
    <cfRule type="cellIs" dxfId="1" priority="5822" operator="equal">
      <formula>1</formula>
    </cfRule>
  </conditionalFormatting>
  <conditionalFormatting sqref="D2748:K2748">
    <cfRule type="cellIs" dxfId="0" priority="5823" operator="equal">
      <formula>0</formula>
    </cfRule>
    <cfRule type="cellIs" dxfId="1" priority="5824" operator="equal">
      <formula>1</formula>
    </cfRule>
  </conditionalFormatting>
  <conditionalFormatting sqref="D2749:K2749">
    <cfRule type="cellIs" dxfId="0" priority="5825" operator="equal">
      <formula>0</formula>
    </cfRule>
    <cfRule type="cellIs" dxfId="1" priority="5826" operator="equal">
      <formula>1</formula>
    </cfRule>
  </conditionalFormatting>
  <conditionalFormatting sqref="D274:K274">
    <cfRule type="cellIs" dxfId="0" priority="547" operator="equal">
      <formula>0</formula>
    </cfRule>
    <cfRule type="cellIs" dxfId="1" priority="548" operator="equal">
      <formula>1</formula>
    </cfRule>
  </conditionalFormatting>
  <conditionalFormatting sqref="D2750:K2750">
    <cfRule type="cellIs" dxfId="0" priority="5827" operator="equal">
      <formula>0</formula>
    </cfRule>
    <cfRule type="cellIs" dxfId="1" priority="5828" operator="equal">
      <formula>1</formula>
    </cfRule>
  </conditionalFormatting>
  <conditionalFormatting sqref="D2751:K2751">
    <cfRule type="cellIs" dxfId="0" priority="5829" operator="equal">
      <formula>0</formula>
    </cfRule>
    <cfRule type="cellIs" dxfId="1" priority="5830" operator="equal">
      <formula>1</formula>
    </cfRule>
  </conditionalFormatting>
  <conditionalFormatting sqref="D2752:K2752">
    <cfRule type="cellIs" dxfId="0" priority="5831" operator="equal">
      <formula>0</formula>
    </cfRule>
    <cfRule type="cellIs" dxfId="1" priority="5832" operator="equal">
      <formula>1</formula>
    </cfRule>
  </conditionalFormatting>
  <conditionalFormatting sqref="D2753:K2753">
    <cfRule type="cellIs" dxfId="0" priority="5833" operator="equal">
      <formula>0</formula>
    </cfRule>
    <cfRule type="cellIs" dxfId="1" priority="5834" operator="equal">
      <formula>1</formula>
    </cfRule>
  </conditionalFormatting>
  <conditionalFormatting sqref="D2754:K2754">
    <cfRule type="cellIs" dxfId="0" priority="5835" operator="equal">
      <formula>0</formula>
    </cfRule>
    <cfRule type="cellIs" dxfId="1" priority="5836" operator="equal">
      <formula>1</formula>
    </cfRule>
  </conditionalFormatting>
  <conditionalFormatting sqref="D2755:K2755">
    <cfRule type="cellIs" dxfId="0" priority="5837" operator="equal">
      <formula>0</formula>
    </cfRule>
    <cfRule type="cellIs" dxfId="1" priority="5838" operator="equal">
      <formula>1</formula>
    </cfRule>
  </conditionalFormatting>
  <conditionalFormatting sqref="D2756:K2756">
    <cfRule type="cellIs" dxfId="0" priority="5839" operator="equal">
      <formula>0</formula>
    </cfRule>
    <cfRule type="cellIs" dxfId="1" priority="5840" operator="equal">
      <formula>1</formula>
    </cfRule>
  </conditionalFormatting>
  <conditionalFormatting sqref="D2757:K2757">
    <cfRule type="cellIs" dxfId="0" priority="5841" operator="equal">
      <formula>0</formula>
    </cfRule>
    <cfRule type="cellIs" dxfId="1" priority="5842" operator="equal">
      <formula>1</formula>
    </cfRule>
  </conditionalFormatting>
  <conditionalFormatting sqref="D2758:K2758">
    <cfRule type="cellIs" dxfId="0" priority="5843" operator="equal">
      <formula>0</formula>
    </cfRule>
    <cfRule type="cellIs" dxfId="1" priority="5844" operator="equal">
      <formula>1</formula>
    </cfRule>
  </conditionalFormatting>
  <conditionalFormatting sqref="D2759:K2759">
    <cfRule type="cellIs" dxfId="0" priority="5845" operator="equal">
      <formula>0</formula>
    </cfRule>
    <cfRule type="cellIs" dxfId="1" priority="5846" operator="equal">
      <formula>1</formula>
    </cfRule>
  </conditionalFormatting>
  <conditionalFormatting sqref="D275:K275">
    <cfRule type="cellIs" dxfId="0" priority="549" operator="equal">
      <formula>0</formula>
    </cfRule>
    <cfRule type="cellIs" dxfId="1" priority="550" operator="equal">
      <formula>1</formula>
    </cfRule>
  </conditionalFormatting>
  <conditionalFormatting sqref="D2760:K2760">
    <cfRule type="cellIs" dxfId="0" priority="5847" operator="equal">
      <formula>0</formula>
    </cfRule>
    <cfRule type="cellIs" dxfId="1" priority="5848" operator="equal">
      <formula>1</formula>
    </cfRule>
  </conditionalFormatting>
  <conditionalFormatting sqref="D2761:K2761">
    <cfRule type="cellIs" dxfId="0" priority="5849" operator="equal">
      <formula>0</formula>
    </cfRule>
    <cfRule type="cellIs" dxfId="1" priority="5850" operator="equal">
      <formula>1</formula>
    </cfRule>
  </conditionalFormatting>
  <conditionalFormatting sqref="D2762:K2762">
    <cfRule type="cellIs" dxfId="0" priority="5851" operator="equal">
      <formula>0</formula>
    </cfRule>
    <cfRule type="cellIs" dxfId="1" priority="5852" operator="equal">
      <formula>1</formula>
    </cfRule>
  </conditionalFormatting>
  <conditionalFormatting sqref="D2763:K2763">
    <cfRule type="cellIs" dxfId="0" priority="5853" operator="equal">
      <formula>0</formula>
    </cfRule>
    <cfRule type="cellIs" dxfId="1" priority="5854" operator="equal">
      <formula>1</formula>
    </cfRule>
  </conditionalFormatting>
  <conditionalFormatting sqref="D2764">
    <cfRule type="colorScale" priority="5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67">
    <cfRule type="colorScale" priority="5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6:K276">
    <cfRule type="cellIs" dxfId="0" priority="551" operator="equal">
      <formula>0</formula>
    </cfRule>
    <cfRule type="cellIs" dxfId="1" priority="552" operator="equal">
      <formula>1</formula>
    </cfRule>
  </conditionalFormatting>
  <conditionalFormatting sqref="D2770:K2770">
    <cfRule type="cellIs" dxfId="0" priority="5871" operator="equal">
      <formula>0</formula>
    </cfRule>
    <cfRule type="cellIs" dxfId="1" priority="5872" operator="equal">
      <formula>1</formula>
    </cfRule>
  </conditionalFormatting>
  <conditionalFormatting sqref="D2771:K2771">
    <cfRule type="cellIs" dxfId="0" priority="5873" operator="equal">
      <formula>0</formula>
    </cfRule>
    <cfRule type="cellIs" dxfId="1" priority="5874" operator="equal">
      <formula>1</formula>
    </cfRule>
  </conditionalFormatting>
  <conditionalFormatting sqref="D2772:K2772">
    <cfRule type="cellIs" dxfId="0" priority="5875" operator="equal">
      <formula>0</formula>
    </cfRule>
    <cfRule type="cellIs" dxfId="1" priority="5876" operator="equal">
      <formula>1</formula>
    </cfRule>
  </conditionalFormatting>
  <conditionalFormatting sqref="D2773:K2773">
    <cfRule type="cellIs" dxfId="0" priority="5877" operator="equal">
      <formula>0</formula>
    </cfRule>
    <cfRule type="cellIs" dxfId="1" priority="5878" operator="equal">
      <formula>1</formula>
    </cfRule>
  </conditionalFormatting>
  <conditionalFormatting sqref="D2774:K2774">
    <cfRule type="cellIs" dxfId="0" priority="5879" operator="equal">
      <formula>0</formula>
    </cfRule>
    <cfRule type="cellIs" dxfId="1" priority="5880" operator="equal">
      <formula>1</formula>
    </cfRule>
  </conditionalFormatting>
  <conditionalFormatting sqref="D2775:K2775">
    <cfRule type="cellIs" dxfId="0" priority="5881" operator="equal">
      <formula>0</formula>
    </cfRule>
    <cfRule type="cellIs" dxfId="1" priority="5882" operator="equal">
      <formula>1</formula>
    </cfRule>
  </conditionalFormatting>
  <conditionalFormatting sqref="D2776:K2776">
    <cfRule type="cellIs" dxfId="0" priority="5883" operator="equal">
      <formula>0</formula>
    </cfRule>
    <cfRule type="cellIs" dxfId="1" priority="5884" operator="equal">
      <formula>1</formula>
    </cfRule>
  </conditionalFormatting>
  <conditionalFormatting sqref="D2777:K2777">
    <cfRule type="cellIs" dxfId="0" priority="5885" operator="equal">
      <formula>0</formula>
    </cfRule>
    <cfRule type="cellIs" dxfId="1" priority="5886" operator="equal">
      <formula>1</formula>
    </cfRule>
  </conditionalFormatting>
  <conditionalFormatting sqref="D2778:K2778">
    <cfRule type="cellIs" dxfId="0" priority="5887" operator="equal">
      <formula>0</formula>
    </cfRule>
    <cfRule type="cellIs" dxfId="1" priority="5888" operator="equal">
      <formula>1</formula>
    </cfRule>
  </conditionalFormatting>
  <conditionalFormatting sqref="D2779:K2779">
    <cfRule type="cellIs" dxfId="0" priority="5889" operator="equal">
      <formula>0</formula>
    </cfRule>
    <cfRule type="cellIs" dxfId="1" priority="5890" operator="equal">
      <formula>1</formula>
    </cfRule>
  </conditionalFormatting>
  <conditionalFormatting sqref="D277:K277">
    <cfRule type="cellIs" dxfId="0" priority="553" operator="equal">
      <formula>0</formula>
    </cfRule>
    <cfRule type="cellIs" dxfId="1" priority="554" operator="equal">
      <formula>1</formula>
    </cfRule>
  </conditionalFormatting>
  <conditionalFormatting sqref="D2780:K2780">
    <cfRule type="cellIs" dxfId="0" priority="5891" operator="equal">
      <formula>0</formula>
    </cfRule>
    <cfRule type="cellIs" dxfId="1" priority="5892" operator="equal">
      <formula>1</formula>
    </cfRule>
  </conditionalFormatting>
  <conditionalFormatting sqref="D2781:K2781">
    <cfRule type="cellIs" dxfId="0" priority="5893" operator="equal">
      <formula>0</formula>
    </cfRule>
    <cfRule type="cellIs" dxfId="1" priority="5894" operator="equal">
      <formula>1</formula>
    </cfRule>
  </conditionalFormatting>
  <conditionalFormatting sqref="D2782:K2782">
    <cfRule type="cellIs" dxfId="0" priority="5895" operator="equal">
      <formula>0</formula>
    </cfRule>
    <cfRule type="cellIs" dxfId="1" priority="5896" operator="equal">
      <formula>1</formula>
    </cfRule>
  </conditionalFormatting>
  <conditionalFormatting sqref="D2783:K2783">
    <cfRule type="cellIs" dxfId="0" priority="5897" operator="equal">
      <formula>0</formula>
    </cfRule>
    <cfRule type="cellIs" dxfId="1" priority="5898" operator="equal">
      <formula>1</formula>
    </cfRule>
  </conditionalFormatting>
  <conditionalFormatting sqref="D2784:K2784">
    <cfRule type="cellIs" dxfId="0" priority="5899" operator="equal">
      <formula>0</formula>
    </cfRule>
    <cfRule type="cellIs" dxfId="1" priority="5900" operator="equal">
      <formula>1</formula>
    </cfRule>
  </conditionalFormatting>
  <conditionalFormatting sqref="D2785:K2785">
    <cfRule type="cellIs" dxfId="0" priority="5901" operator="equal">
      <formula>0</formula>
    </cfRule>
    <cfRule type="cellIs" dxfId="1" priority="5902" operator="equal">
      <formula>1</formula>
    </cfRule>
  </conditionalFormatting>
  <conditionalFormatting sqref="D2786:K2786">
    <cfRule type="cellIs" dxfId="0" priority="5903" operator="equal">
      <formula>0</formula>
    </cfRule>
    <cfRule type="cellIs" dxfId="1" priority="5904" operator="equal">
      <formula>1</formula>
    </cfRule>
  </conditionalFormatting>
  <conditionalFormatting sqref="D2787:K2787">
    <cfRule type="cellIs" dxfId="0" priority="5905" operator="equal">
      <formula>0</formula>
    </cfRule>
    <cfRule type="cellIs" dxfId="1" priority="5906" operator="equal">
      <formula>1</formula>
    </cfRule>
  </conditionalFormatting>
  <conditionalFormatting sqref="D2788:K2788">
    <cfRule type="cellIs" dxfId="0" priority="5907" operator="equal">
      <formula>0</formula>
    </cfRule>
    <cfRule type="cellIs" dxfId="1" priority="5908" operator="equal">
      <formula>1</formula>
    </cfRule>
  </conditionalFormatting>
  <conditionalFormatting sqref="D2789:K2789">
    <cfRule type="cellIs" dxfId="0" priority="5909" operator="equal">
      <formula>0</formula>
    </cfRule>
    <cfRule type="cellIs" dxfId="1" priority="5910" operator="equal">
      <formula>1</formula>
    </cfRule>
  </conditionalFormatting>
  <conditionalFormatting sqref="D278:K278">
    <cfRule type="cellIs" dxfId="0" priority="555" operator="equal">
      <formula>0</formula>
    </cfRule>
    <cfRule type="cellIs" dxfId="1" priority="556" operator="equal">
      <formula>1</formula>
    </cfRule>
  </conditionalFormatting>
  <conditionalFormatting sqref="D2790">
    <cfRule type="colorScale" priority="5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93:K2793">
    <cfRule type="cellIs" dxfId="0" priority="5919" operator="equal">
      <formula>0</formula>
    </cfRule>
    <cfRule type="cellIs" dxfId="1" priority="5920" operator="equal">
      <formula>1</formula>
    </cfRule>
  </conditionalFormatting>
  <conditionalFormatting sqref="D2794:K2794">
    <cfRule type="cellIs" dxfId="0" priority="5921" operator="equal">
      <formula>0</formula>
    </cfRule>
    <cfRule type="cellIs" dxfId="1" priority="5922" operator="equal">
      <formula>1</formula>
    </cfRule>
  </conditionalFormatting>
  <conditionalFormatting sqref="D2795:K2795">
    <cfRule type="cellIs" dxfId="0" priority="5923" operator="equal">
      <formula>0</formula>
    </cfRule>
    <cfRule type="cellIs" dxfId="1" priority="5924" operator="equal">
      <formula>1</formula>
    </cfRule>
  </conditionalFormatting>
  <conditionalFormatting sqref="D2796:K2796">
    <cfRule type="cellIs" dxfId="0" priority="5925" operator="equal">
      <formula>0</formula>
    </cfRule>
    <cfRule type="cellIs" dxfId="1" priority="5926" operator="equal">
      <formula>1</formula>
    </cfRule>
  </conditionalFormatting>
  <conditionalFormatting sqref="D2797:K2797">
    <cfRule type="cellIs" dxfId="0" priority="5927" operator="equal">
      <formula>0</formula>
    </cfRule>
    <cfRule type="cellIs" dxfId="1" priority="5928" operator="equal">
      <formula>1</formula>
    </cfRule>
  </conditionalFormatting>
  <conditionalFormatting sqref="D2798:K2798">
    <cfRule type="cellIs" dxfId="0" priority="5929" operator="equal">
      <formula>0</formula>
    </cfRule>
    <cfRule type="cellIs" dxfId="1" priority="5930" operator="equal">
      <formula>1</formula>
    </cfRule>
  </conditionalFormatting>
  <conditionalFormatting sqref="D2799:K2799">
    <cfRule type="cellIs" dxfId="0" priority="5931" operator="equal">
      <formula>0</formula>
    </cfRule>
    <cfRule type="cellIs" dxfId="1" priority="5932" operator="equal">
      <formula>1</formula>
    </cfRule>
  </conditionalFormatting>
  <conditionalFormatting sqref="D279:K279">
    <cfRule type="cellIs" dxfId="0" priority="557" operator="equal">
      <formula>0</formula>
    </cfRule>
    <cfRule type="cellIs" dxfId="1" priority="558" operator="equal">
      <formula>1</formula>
    </cfRule>
  </conditionalFormatting>
  <conditionalFormatting sqref="D27:K27">
    <cfRule type="cellIs" dxfId="0" priority="27" operator="equal">
      <formula>0</formula>
    </cfRule>
    <cfRule type="cellIs" dxfId="1" priority="28" operator="equal">
      <formula>1</formula>
    </cfRule>
  </conditionalFormatting>
  <conditionalFormatting sqref="D2800:K2800">
    <cfRule type="cellIs" dxfId="0" priority="5933" operator="equal">
      <formula>0</formula>
    </cfRule>
    <cfRule type="cellIs" dxfId="1" priority="5934" operator="equal">
      <formula>1</formula>
    </cfRule>
  </conditionalFormatting>
  <conditionalFormatting sqref="D2801:K2801">
    <cfRule type="cellIs" dxfId="0" priority="5935" operator="equal">
      <formula>0</formula>
    </cfRule>
    <cfRule type="cellIs" dxfId="1" priority="5936" operator="equal">
      <formula>1</formula>
    </cfRule>
  </conditionalFormatting>
  <conditionalFormatting sqref="D2802:K2802">
    <cfRule type="cellIs" dxfId="0" priority="5937" operator="equal">
      <formula>0</formula>
    </cfRule>
    <cfRule type="cellIs" dxfId="1" priority="5938" operator="equal">
      <formula>1</formula>
    </cfRule>
  </conditionalFormatting>
  <conditionalFormatting sqref="D2803:K2803">
    <cfRule type="cellIs" dxfId="0" priority="5939" operator="equal">
      <formula>0</formula>
    </cfRule>
    <cfRule type="cellIs" dxfId="1" priority="5940" operator="equal">
      <formula>1</formula>
    </cfRule>
  </conditionalFormatting>
  <conditionalFormatting sqref="D2804:K2804">
    <cfRule type="cellIs" dxfId="0" priority="5941" operator="equal">
      <formula>0</formula>
    </cfRule>
    <cfRule type="cellIs" dxfId="1" priority="5942" operator="equal">
      <formula>1</formula>
    </cfRule>
  </conditionalFormatting>
  <conditionalFormatting sqref="D2805:K2805">
    <cfRule type="cellIs" dxfId="0" priority="5943" operator="equal">
      <formula>0</formula>
    </cfRule>
    <cfRule type="cellIs" dxfId="1" priority="5944" operator="equal">
      <formula>1</formula>
    </cfRule>
  </conditionalFormatting>
  <conditionalFormatting sqref="D2806:K2806">
    <cfRule type="cellIs" dxfId="0" priority="5945" operator="equal">
      <formula>0</formula>
    </cfRule>
    <cfRule type="cellIs" dxfId="1" priority="5946" operator="equal">
      <formula>1</formula>
    </cfRule>
  </conditionalFormatting>
  <conditionalFormatting sqref="D2807:K2807">
    <cfRule type="cellIs" dxfId="0" priority="5947" operator="equal">
      <formula>0</formula>
    </cfRule>
    <cfRule type="cellIs" dxfId="1" priority="5948" operator="equal">
      <formula>1</formula>
    </cfRule>
  </conditionalFormatting>
  <conditionalFormatting sqref="D2808:K2808">
    <cfRule type="cellIs" dxfId="0" priority="5949" operator="equal">
      <formula>0</formula>
    </cfRule>
    <cfRule type="cellIs" dxfId="1" priority="5950" operator="equal">
      <formula>1</formula>
    </cfRule>
  </conditionalFormatting>
  <conditionalFormatting sqref="D2809:K2809">
    <cfRule type="cellIs" dxfId="0" priority="5951" operator="equal">
      <formula>0</formula>
    </cfRule>
    <cfRule type="cellIs" dxfId="1" priority="5952" operator="equal">
      <formula>1</formula>
    </cfRule>
  </conditionalFormatting>
  <conditionalFormatting sqref="D280:K280">
    <cfRule type="cellIs" dxfId="0" priority="559" operator="equal">
      <formula>0</formula>
    </cfRule>
    <cfRule type="cellIs" dxfId="1" priority="560" operator="equal">
      <formula>1</formula>
    </cfRule>
  </conditionalFormatting>
  <conditionalFormatting sqref="D2810:K2810">
    <cfRule type="cellIs" dxfId="0" priority="5953" operator="equal">
      <formula>0</formula>
    </cfRule>
    <cfRule type="cellIs" dxfId="1" priority="5954" operator="equal">
      <formula>1</formula>
    </cfRule>
  </conditionalFormatting>
  <conditionalFormatting sqref="D2811:K2811">
    <cfRule type="cellIs" dxfId="0" priority="5955" operator="equal">
      <formula>0</formula>
    </cfRule>
    <cfRule type="cellIs" dxfId="1" priority="5956" operator="equal">
      <formula>1</formula>
    </cfRule>
  </conditionalFormatting>
  <conditionalFormatting sqref="D2812:K2812">
    <cfRule type="cellIs" dxfId="0" priority="5957" operator="equal">
      <formula>0</formula>
    </cfRule>
    <cfRule type="cellIs" dxfId="1" priority="5958" operator="equal">
      <formula>1</formula>
    </cfRule>
  </conditionalFormatting>
  <conditionalFormatting sqref="D2813:K2813">
    <cfRule type="cellIs" dxfId="0" priority="5959" operator="equal">
      <formula>0</formula>
    </cfRule>
    <cfRule type="cellIs" dxfId="1" priority="5960" operator="equal">
      <formula>1</formula>
    </cfRule>
  </conditionalFormatting>
  <conditionalFormatting sqref="D2814:K2814">
    <cfRule type="cellIs" dxfId="0" priority="5961" operator="equal">
      <formula>0</formula>
    </cfRule>
    <cfRule type="cellIs" dxfId="1" priority="5962" operator="equal">
      <formula>1</formula>
    </cfRule>
  </conditionalFormatting>
  <conditionalFormatting sqref="D2815:K2815">
    <cfRule type="cellIs" dxfId="0" priority="5963" operator="equal">
      <formula>0</formula>
    </cfRule>
    <cfRule type="cellIs" dxfId="1" priority="5964" operator="equal">
      <formula>1</formula>
    </cfRule>
  </conditionalFormatting>
  <conditionalFormatting sqref="D2816">
    <cfRule type="colorScale" priority="6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19">
    <cfRule type="colorScale" priority="6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1:K281">
    <cfRule type="cellIs" dxfId="0" priority="561" operator="equal">
      <formula>0</formula>
    </cfRule>
    <cfRule type="cellIs" dxfId="1" priority="562" operator="equal">
      <formula>1</formula>
    </cfRule>
  </conditionalFormatting>
  <conditionalFormatting sqref="D2822:K2822">
    <cfRule type="cellIs" dxfId="0" priority="5981" operator="equal">
      <formula>0</formula>
    </cfRule>
    <cfRule type="cellIs" dxfId="1" priority="5982" operator="equal">
      <formula>1</formula>
    </cfRule>
  </conditionalFormatting>
  <conditionalFormatting sqref="D2823:K2823">
    <cfRule type="cellIs" dxfId="0" priority="5983" operator="equal">
      <formula>0</formula>
    </cfRule>
    <cfRule type="cellIs" dxfId="1" priority="5984" operator="equal">
      <formula>1</formula>
    </cfRule>
  </conditionalFormatting>
  <conditionalFormatting sqref="D2824:K2824">
    <cfRule type="cellIs" dxfId="0" priority="5985" operator="equal">
      <formula>0</formula>
    </cfRule>
    <cfRule type="cellIs" dxfId="1" priority="5986" operator="equal">
      <formula>1</formula>
    </cfRule>
  </conditionalFormatting>
  <conditionalFormatting sqref="D2825:K2825">
    <cfRule type="cellIs" dxfId="0" priority="5987" operator="equal">
      <formula>0</formula>
    </cfRule>
    <cfRule type="cellIs" dxfId="1" priority="5988" operator="equal">
      <formula>1</formula>
    </cfRule>
  </conditionalFormatting>
  <conditionalFormatting sqref="D2826:K2826">
    <cfRule type="cellIs" dxfId="0" priority="5989" operator="equal">
      <formula>0</formula>
    </cfRule>
    <cfRule type="cellIs" dxfId="1" priority="5990" operator="equal">
      <formula>1</formula>
    </cfRule>
  </conditionalFormatting>
  <conditionalFormatting sqref="D2827:K2827">
    <cfRule type="cellIs" dxfId="0" priority="5991" operator="equal">
      <formula>0</formula>
    </cfRule>
    <cfRule type="cellIs" dxfId="1" priority="5992" operator="equal">
      <formula>1</formula>
    </cfRule>
  </conditionalFormatting>
  <conditionalFormatting sqref="D2828:K2828">
    <cfRule type="cellIs" dxfId="0" priority="5993" operator="equal">
      <formula>0</formula>
    </cfRule>
    <cfRule type="cellIs" dxfId="1" priority="5994" operator="equal">
      <formula>1</formula>
    </cfRule>
  </conditionalFormatting>
  <conditionalFormatting sqref="D2829:K2829">
    <cfRule type="cellIs" dxfId="0" priority="5995" operator="equal">
      <formula>0</formula>
    </cfRule>
    <cfRule type="cellIs" dxfId="1" priority="5996" operator="equal">
      <formula>1</formula>
    </cfRule>
  </conditionalFormatting>
  <conditionalFormatting sqref="D282:K282">
    <cfRule type="cellIs" dxfId="0" priority="563" operator="equal">
      <formula>0</formula>
    </cfRule>
    <cfRule type="cellIs" dxfId="1" priority="564" operator="equal">
      <formula>1</formula>
    </cfRule>
  </conditionalFormatting>
  <conditionalFormatting sqref="D2830:K2830">
    <cfRule type="cellIs" dxfId="0" priority="5997" operator="equal">
      <formula>0</formula>
    </cfRule>
    <cfRule type="cellIs" dxfId="1" priority="5998" operator="equal">
      <formula>1</formula>
    </cfRule>
  </conditionalFormatting>
  <conditionalFormatting sqref="D2831:K2831">
    <cfRule type="cellIs" dxfId="0" priority="5999" operator="equal">
      <formula>0</formula>
    </cfRule>
    <cfRule type="cellIs" dxfId="1" priority="6000" operator="equal">
      <formula>1</formula>
    </cfRule>
  </conditionalFormatting>
  <conditionalFormatting sqref="D2832:K2832">
    <cfRule type="cellIs" dxfId="0" priority="6001" operator="equal">
      <formula>0</formula>
    </cfRule>
    <cfRule type="cellIs" dxfId="1" priority="6002" operator="equal">
      <formula>1</formula>
    </cfRule>
  </conditionalFormatting>
  <conditionalFormatting sqref="D2833:K2833">
    <cfRule type="cellIs" dxfId="0" priority="6003" operator="equal">
      <formula>0</formula>
    </cfRule>
    <cfRule type="cellIs" dxfId="1" priority="6004" operator="equal">
      <formula>1</formula>
    </cfRule>
  </conditionalFormatting>
  <conditionalFormatting sqref="D2834:K2834">
    <cfRule type="cellIs" dxfId="0" priority="6005" operator="equal">
      <formula>0</formula>
    </cfRule>
    <cfRule type="cellIs" dxfId="1" priority="6006" operator="equal">
      <formula>1</formula>
    </cfRule>
  </conditionalFormatting>
  <conditionalFormatting sqref="D2835:K2835">
    <cfRule type="cellIs" dxfId="0" priority="6007" operator="equal">
      <formula>0</formula>
    </cfRule>
    <cfRule type="cellIs" dxfId="1" priority="6008" operator="equal">
      <formula>1</formula>
    </cfRule>
  </conditionalFormatting>
  <conditionalFormatting sqref="D2836:K2836">
    <cfRule type="cellIs" dxfId="0" priority="6009" operator="equal">
      <formula>0</formula>
    </cfRule>
    <cfRule type="cellIs" dxfId="1" priority="6010" operator="equal">
      <formula>1</formula>
    </cfRule>
  </conditionalFormatting>
  <conditionalFormatting sqref="D2837:K2837">
    <cfRule type="cellIs" dxfId="0" priority="6011" operator="equal">
      <formula>0</formula>
    </cfRule>
    <cfRule type="cellIs" dxfId="1" priority="6012" operator="equal">
      <formula>1</formula>
    </cfRule>
  </conditionalFormatting>
  <conditionalFormatting sqref="D2838">
    <cfRule type="colorScale" priority="6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3:K283">
    <cfRule type="cellIs" dxfId="0" priority="565" operator="equal">
      <formula>0</formula>
    </cfRule>
    <cfRule type="cellIs" dxfId="1" priority="566" operator="equal">
      <formula>1</formula>
    </cfRule>
  </conditionalFormatting>
  <conditionalFormatting sqref="D2841:K2841">
    <cfRule type="cellIs" dxfId="0" priority="6021" operator="equal">
      <formula>0</formula>
    </cfRule>
    <cfRule type="cellIs" dxfId="1" priority="6022" operator="equal">
      <formula>1</formula>
    </cfRule>
  </conditionalFormatting>
  <conditionalFormatting sqref="D2842:K2842">
    <cfRule type="cellIs" dxfId="0" priority="6023" operator="equal">
      <formula>0</formula>
    </cfRule>
    <cfRule type="cellIs" dxfId="1" priority="6024" operator="equal">
      <formula>1</formula>
    </cfRule>
  </conditionalFormatting>
  <conditionalFormatting sqref="D2843:K2843">
    <cfRule type="cellIs" dxfId="0" priority="6025" operator="equal">
      <formula>0</formula>
    </cfRule>
    <cfRule type="cellIs" dxfId="1" priority="6026" operator="equal">
      <formula>1</formula>
    </cfRule>
  </conditionalFormatting>
  <conditionalFormatting sqref="D2844:K2844">
    <cfRule type="cellIs" dxfId="0" priority="6027" operator="equal">
      <formula>0</formula>
    </cfRule>
    <cfRule type="cellIs" dxfId="1" priority="6028" operator="equal">
      <formula>1</formula>
    </cfRule>
  </conditionalFormatting>
  <conditionalFormatting sqref="D2845:K2845">
    <cfRule type="cellIs" dxfId="0" priority="6029" operator="equal">
      <formula>0</formula>
    </cfRule>
    <cfRule type="cellIs" dxfId="1" priority="6030" operator="equal">
      <formula>1</formula>
    </cfRule>
  </conditionalFormatting>
  <conditionalFormatting sqref="D2846:K2846">
    <cfRule type="cellIs" dxfId="0" priority="6031" operator="equal">
      <formula>0</formula>
    </cfRule>
    <cfRule type="cellIs" dxfId="1" priority="6032" operator="equal">
      <formula>1</formula>
    </cfRule>
  </conditionalFormatting>
  <conditionalFormatting sqref="D2847:K2847">
    <cfRule type="cellIs" dxfId="0" priority="6033" operator="equal">
      <formula>0</formula>
    </cfRule>
    <cfRule type="cellIs" dxfId="1" priority="6034" operator="equal">
      <formula>1</formula>
    </cfRule>
  </conditionalFormatting>
  <conditionalFormatting sqref="D2848:K2848">
    <cfRule type="cellIs" dxfId="0" priority="6035" operator="equal">
      <formula>0</formula>
    </cfRule>
    <cfRule type="cellIs" dxfId="1" priority="6036" operator="equal">
      <formula>1</formula>
    </cfRule>
  </conditionalFormatting>
  <conditionalFormatting sqref="D2849:K2849">
    <cfRule type="cellIs" dxfId="0" priority="6037" operator="equal">
      <formula>0</formula>
    </cfRule>
    <cfRule type="cellIs" dxfId="1" priority="6038" operator="equal">
      <formula>1</formula>
    </cfRule>
  </conditionalFormatting>
  <conditionalFormatting sqref="D284:K284">
    <cfRule type="cellIs" dxfId="0" priority="567" operator="equal">
      <formula>0</formula>
    </cfRule>
    <cfRule type="cellIs" dxfId="1" priority="568" operator="equal">
      <formula>1</formula>
    </cfRule>
  </conditionalFormatting>
  <conditionalFormatting sqref="D2850:K2850">
    <cfRule type="cellIs" dxfId="0" priority="6039" operator="equal">
      <formula>0</formula>
    </cfRule>
    <cfRule type="cellIs" dxfId="1" priority="6040" operator="equal">
      <formula>1</formula>
    </cfRule>
  </conditionalFormatting>
  <conditionalFormatting sqref="D2851:K2851">
    <cfRule type="cellIs" dxfId="0" priority="6041" operator="equal">
      <formula>0</formula>
    </cfRule>
    <cfRule type="cellIs" dxfId="1" priority="6042" operator="equal">
      <formula>1</formula>
    </cfRule>
  </conditionalFormatting>
  <conditionalFormatting sqref="D2852:K2852">
    <cfRule type="cellIs" dxfId="0" priority="6043" operator="equal">
      <formula>0</formula>
    </cfRule>
    <cfRule type="cellIs" dxfId="1" priority="6044" operator="equal">
      <formula>1</formula>
    </cfRule>
  </conditionalFormatting>
  <conditionalFormatting sqref="D2853:K2853">
    <cfRule type="cellIs" dxfId="0" priority="6045" operator="equal">
      <formula>0</formula>
    </cfRule>
    <cfRule type="cellIs" dxfId="1" priority="6046" operator="equal">
      <formula>1</formula>
    </cfRule>
  </conditionalFormatting>
  <conditionalFormatting sqref="D2854">
    <cfRule type="colorScale" priority="6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57">
    <cfRule type="colorScale" priority="6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5:K285">
    <cfRule type="cellIs" dxfId="0" priority="569" operator="equal">
      <formula>0</formula>
    </cfRule>
    <cfRule type="cellIs" dxfId="1" priority="570" operator="equal">
      <formula>1</formula>
    </cfRule>
  </conditionalFormatting>
  <conditionalFormatting sqref="D2860:K2860">
    <cfRule type="cellIs" dxfId="0" priority="6063" operator="equal">
      <formula>0</formula>
    </cfRule>
    <cfRule type="cellIs" dxfId="1" priority="6064" operator="equal">
      <formula>1</formula>
    </cfRule>
  </conditionalFormatting>
  <conditionalFormatting sqref="D2861:K2861">
    <cfRule type="cellIs" dxfId="0" priority="6065" operator="equal">
      <formula>0</formula>
    </cfRule>
    <cfRule type="cellIs" dxfId="1" priority="6066" operator="equal">
      <formula>1</formula>
    </cfRule>
  </conditionalFormatting>
  <conditionalFormatting sqref="D2862:K2862">
    <cfRule type="cellIs" dxfId="0" priority="6067" operator="equal">
      <formula>0</formula>
    </cfRule>
    <cfRule type="cellIs" dxfId="1" priority="6068" operator="equal">
      <formula>1</formula>
    </cfRule>
  </conditionalFormatting>
  <conditionalFormatting sqref="D2863:K2863">
    <cfRule type="cellIs" dxfId="0" priority="6069" operator="equal">
      <formula>0</formula>
    </cfRule>
    <cfRule type="cellIs" dxfId="1" priority="6070" operator="equal">
      <formula>1</formula>
    </cfRule>
  </conditionalFormatting>
  <conditionalFormatting sqref="D2864:K2864">
    <cfRule type="cellIs" dxfId="0" priority="6071" operator="equal">
      <formula>0</formula>
    </cfRule>
    <cfRule type="cellIs" dxfId="1" priority="6072" operator="equal">
      <formula>1</formula>
    </cfRule>
  </conditionalFormatting>
  <conditionalFormatting sqref="D2865:K2865">
    <cfRule type="cellIs" dxfId="0" priority="6073" operator="equal">
      <formula>0</formula>
    </cfRule>
    <cfRule type="cellIs" dxfId="1" priority="6074" operator="equal">
      <formula>1</formula>
    </cfRule>
  </conditionalFormatting>
  <conditionalFormatting sqref="D2866:K2866">
    <cfRule type="cellIs" dxfId="0" priority="6075" operator="equal">
      <formula>0</formula>
    </cfRule>
    <cfRule type="cellIs" dxfId="1" priority="6076" operator="equal">
      <formula>1</formula>
    </cfRule>
  </conditionalFormatting>
  <conditionalFormatting sqref="D2867:K2867">
    <cfRule type="cellIs" dxfId="0" priority="6077" operator="equal">
      <formula>0</formula>
    </cfRule>
    <cfRule type="cellIs" dxfId="1" priority="6078" operator="equal">
      <formula>1</formula>
    </cfRule>
  </conditionalFormatting>
  <conditionalFormatting sqref="D2868:K2868">
    <cfRule type="cellIs" dxfId="0" priority="6079" operator="equal">
      <formula>0</formula>
    </cfRule>
    <cfRule type="cellIs" dxfId="1" priority="6080" operator="equal">
      <formula>1</formula>
    </cfRule>
  </conditionalFormatting>
  <conditionalFormatting sqref="D2869:K2869">
    <cfRule type="cellIs" dxfId="0" priority="6081" operator="equal">
      <formula>0</formula>
    </cfRule>
    <cfRule type="cellIs" dxfId="1" priority="6082" operator="equal">
      <formula>1</formula>
    </cfRule>
  </conditionalFormatting>
  <conditionalFormatting sqref="D286:K286">
    <cfRule type="cellIs" dxfId="0" priority="571" operator="equal">
      <formula>0</formula>
    </cfRule>
    <cfRule type="cellIs" dxfId="1" priority="572" operator="equal">
      <formula>1</formula>
    </cfRule>
  </conditionalFormatting>
  <conditionalFormatting sqref="D2870:K2870">
    <cfRule type="cellIs" dxfId="0" priority="6083" operator="equal">
      <formula>0</formula>
    </cfRule>
    <cfRule type="cellIs" dxfId="1" priority="6084" operator="equal">
      <formula>1</formula>
    </cfRule>
  </conditionalFormatting>
  <conditionalFormatting sqref="D2871:K2871">
    <cfRule type="cellIs" dxfId="0" priority="6085" operator="equal">
      <formula>0</formula>
    </cfRule>
    <cfRule type="cellIs" dxfId="1" priority="6086" operator="equal">
      <formula>1</formula>
    </cfRule>
  </conditionalFormatting>
  <conditionalFormatting sqref="D2872:K2872">
    <cfRule type="cellIs" dxfId="0" priority="6087" operator="equal">
      <formula>0</formula>
    </cfRule>
    <cfRule type="cellIs" dxfId="1" priority="6088" operator="equal">
      <formula>1</formula>
    </cfRule>
  </conditionalFormatting>
  <conditionalFormatting sqref="D2873:K2873">
    <cfRule type="cellIs" dxfId="0" priority="6089" operator="equal">
      <formula>0</formula>
    </cfRule>
    <cfRule type="cellIs" dxfId="1" priority="6090" operator="equal">
      <formula>1</formula>
    </cfRule>
  </conditionalFormatting>
  <conditionalFormatting sqref="D2874">
    <cfRule type="colorScale" priority="6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77:K2877">
    <cfRule type="cellIs" dxfId="0" priority="6099" operator="equal">
      <formula>0</formula>
    </cfRule>
    <cfRule type="cellIs" dxfId="1" priority="6100" operator="equal">
      <formula>1</formula>
    </cfRule>
  </conditionalFormatting>
  <conditionalFormatting sqref="D2878:K2878">
    <cfRule type="cellIs" dxfId="0" priority="6101" operator="equal">
      <formula>0</formula>
    </cfRule>
    <cfRule type="cellIs" dxfId="1" priority="6102" operator="equal">
      <formula>1</formula>
    </cfRule>
  </conditionalFormatting>
  <conditionalFormatting sqref="D2879:K2879">
    <cfRule type="cellIs" dxfId="0" priority="6103" operator="equal">
      <formula>0</formula>
    </cfRule>
    <cfRule type="cellIs" dxfId="1" priority="6104" operator="equal">
      <formula>1</formula>
    </cfRule>
  </conditionalFormatting>
  <conditionalFormatting sqref="D287:K287">
    <cfRule type="cellIs" dxfId="0" priority="573" operator="equal">
      <formula>0</formula>
    </cfRule>
    <cfRule type="cellIs" dxfId="1" priority="574" operator="equal">
      <formula>1</formula>
    </cfRule>
  </conditionalFormatting>
  <conditionalFormatting sqref="D288">
    <cfRule type="colorScale" priority="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80:K2880">
    <cfRule type="cellIs" dxfId="0" priority="6105" operator="equal">
      <formula>0</formula>
    </cfRule>
    <cfRule type="cellIs" dxfId="1" priority="6106" operator="equal">
      <formula>1</formula>
    </cfRule>
  </conditionalFormatting>
  <conditionalFormatting sqref="D2881:K2881">
    <cfRule type="cellIs" dxfId="0" priority="6107" operator="equal">
      <formula>0</formula>
    </cfRule>
    <cfRule type="cellIs" dxfId="1" priority="6108" operator="equal">
      <formula>1</formula>
    </cfRule>
  </conditionalFormatting>
  <conditionalFormatting sqref="D2882:K2882">
    <cfRule type="cellIs" dxfId="0" priority="6109" operator="equal">
      <formula>0</formula>
    </cfRule>
    <cfRule type="cellIs" dxfId="1" priority="6110" operator="equal">
      <formula>1</formula>
    </cfRule>
  </conditionalFormatting>
  <conditionalFormatting sqref="D2883:K2883">
    <cfRule type="cellIs" dxfId="0" priority="6111" operator="equal">
      <formula>0</formula>
    </cfRule>
    <cfRule type="cellIs" dxfId="1" priority="6112" operator="equal">
      <formula>1</formula>
    </cfRule>
  </conditionalFormatting>
  <conditionalFormatting sqref="D2884:K2884">
    <cfRule type="cellIs" dxfId="0" priority="6113" operator="equal">
      <formula>0</formula>
    </cfRule>
    <cfRule type="cellIs" dxfId="1" priority="6114" operator="equal">
      <formula>1</formula>
    </cfRule>
  </conditionalFormatting>
  <conditionalFormatting sqref="D2885:K2885">
    <cfRule type="cellIs" dxfId="0" priority="6115" operator="equal">
      <formula>0</formula>
    </cfRule>
    <cfRule type="cellIs" dxfId="1" priority="6116" operator="equal">
      <formula>1</formula>
    </cfRule>
  </conditionalFormatting>
  <conditionalFormatting sqref="D2886:K2886">
    <cfRule type="cellIs" dxfId="0" priority="6117" operator="equal">
      <formula>0</formula>
    </cfRule>
    <cfRule type="cellIs" dxfId="1" priority="6118" operator="equal">
      <formula>1</formula>
    </cfRule>
  </conditionalFormatting>
  <conditionalFormatting sqref="D2887:K2887">
    <cfRule type="cellIs" dxfId="0" priority="6119" operator="equal">
      <formula>0</formula>
    </cfRule>
    <cfRule type="cellIs" dxfId="1" priority="6120" operator="equal">
      <formula>1</formula>
    </cfRule>
  </conditionalFormatting>
  <conditionalFormatting sqref="D2888:K2888">
    <cfRule type="cellIs" dxfId="0" priority="6121" operator="equal">
      <formula>0</formula>
    </cfRule>
    <cfRule type="cellIs" dxfId="1" priority="6122" operator="equal">
      <formula>1</formula>
    </cfRule>
  </conditionalFormatting>
  <conditionalFormatting sqref="D2889:K2889">
    <cfRule type="cellIs" dxfId="0" priority="6123" operator="equal">
      <formula>0</formula>
    </cfRule>
    <cfRule type="cellIs" dxfId="1" priority="6124" operator="equal">
      <formula>1</formula>
    </cfRule>
  </conditionalFormatting>
  <conditionalFormatting sqref="D2890:K2890">
    <cfRule type="cellIs" dxfId="0" priority="6125" operator="equal">
      <formula>0</formula>
    </cfRule>
    <cfRule type="cellIs" dxfId="1" priority="6126" operator="equal">
      <formula>1</formula>
    </cfRule>
  </conditionalFormatting>
  <conditionalFormatting sqref="D2891:K2891">
    <cfRule type="cellIs" dxfId="0" priority="6127" operator="equal">
      <formula>0</formula>
    </cfRule>
    <cfRule type="cellIs" dxfId="1" priority="6128" operator="equal">
      <formula>1</formula>
    </cfRule>
  </conditionalFormatting>
  <conditionalFormatting sqref="D2892:K2892">
    <cfRule type="cellIs" dxfId="0" priority="6129" operator="equal">
      <formula>0</formula>
    </cfRule>
    <cfRule type="cellIs" dxfId="1" priority="6130" operator="equal">
      <formula>1</formula>
    </cfRule>
  </conditionalFormatting>
  <conditionalFormatting sqref="D2893:K2893">
    <cfRule type="cellIs" dxfId="0" priority="6131" operator="equal">
      <formula>0</formula>
    </cfRule>
    <cfRule type="cellIs" dxfId="1" priority="6132" operator="equal">
      <formula>1</formula>
    </cfRule>
  </conditionalFormatting>
  <conditionalFormatting sqref="D2894:K2894">
    <cfRule type="cellIs" dxfId="0" priority="6133" operator="equal">
      <formula>0</formula>
    </cfRule>
    <cfRule type="cellIs" dxfId="1" priority="6134" operator="equal">
      <formula>1</formula>
    </cfRule>
  </conditionalFormatting>
  <conditionalFormatting sqref="D2895:K2895">
    <cfRule type="cellIs" dxfId="0" priority="6135" operator="equal">
      <formula>0</formula>
    </cfRule>
    <cfRule type="cellIs" dxfId="1" priority="6136" operator="equal">
      <formula>1</formula>
    </cfRule>
  </conditionalFormatting>
  <conditionalFormatting sqref="D2896:K2896">
    <cfRule type="cellIs" dxfId="0" priority="6137" operator="equal">
      <formula>0</formula>
    </cfRule>
    <cfRule type="cellIs" dxfId="1" priority="6138" operator="equal">
      <formula>1</formula>
    </cfRule>
  </conditionalFormatting>
  <conditionalFormatting sqref="D2897">
    <cfRule type="colorScale" priority="6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:K28">
    <cfRule type="cellIs" dxfId="0" priority="29" operator="equal">
      <formula>0</formula>
    </cfRule>
    <cfRule type="cellIs" dxfId="1" priority="30" operator="equal">
      <formula>1</formula>
    </cfRule>
  </conditionalFormatting>
  <conditionalFormatting sqref="D2900">
    <cfRule type="colorScale" priority="6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03:K2903">
    <cfRule type="cellIs" dxfId="0" priority="6155" operator="equal">
      <formula>0</formula>
    </cfRule>
    <cfRule type="cellIs" dxfId="1" priority="6156" operator="equal">
      <formula>1</formula>
    </cfRule>
  </conditionalFormatting>
  <conditionalFormatting sqref="D2904:K2904">
    <cfRule type="cellIs" dxfId="0" priority="6157" operator="equal">
      <formula>0</formula>
    </cfRule>
    <cfRule type="cellIs" dxfId="1" priority="6158" operator="equal">
      <formula>1</formula>
    </cfRule>
  </conditionalFormatting>
  <conditionalFormatting sqref="D2905:K2905">
    <cfRule type="cellIs" dxfId="0" priority="6159" operator="equal">
      <formula>0</formula>
    </cfRule>
    <cfRule type="cellIs" dxfId="1" priority="6160" operator="equal">
      <formula>1</formula>
    </cfRule>
  </conditionalFormatting>
  <conditionalFormatting sqref="D2906:K2906">
    <cfRule type="cellIs" dxfId="0" priority="6161" operator="equal">
      <formula>0</formula>
    </cfRule>
    <cfRule type="cellIs" dxfId="1" priority="6162" operator="equal">
      <formula>1</formula>
    </cfRule>
  </conditionalFormatting>
  <conditionalFormatting sqref="D2907:K2907">
    <cfRule type="cellIs" dxfId="0" priority="6163" operator="equal">
      <formula>0</formula>
    </cfRule>
    <cfRule type="cellIs" dxfId="1" priority="6164" operator="equal">
      <formula>1</formula>
    </cfRule>
  </conditionalFormatting>
  <conditionalFormatting sqref="D2908:K2908">
    <cfRule type="cellIs" dxfId="0" priority="6165" operator="equal">
      <formula>0</formula>
    </cfRule>
    <cfRule type="cellIs" dxfId="1" priority="6166" operator="equal">
      <formula>1</formula>
    </cfRule>
  </conditionalFormatting>
  <conditionalFormatting sqref="D2909:K2909">
    <cfRule type="cellIs" dxfId="0" priority="6167" operator="equal">
      <formula>0</formula>
    </cfRule>
    <cfRule type="cellIs" dxfId="1" priority="6168" operator="equal">
      <formula>1</formula>
    </cfRule>
  </conditionalFormatting>
  <conditionalFormatting sqref="D2910:K2910">
    <cfRule type="cellIs" dxfId="0" priority="6169" operator="equal">
      <formula>0</formula>
    </cfRule>
    <cfRule type="cellIs" dxfId="1" priority="6170" operator="equal">
      <formula>1</formula>
    </cfRule>
  </conditionalFormatting>
  <conditionalFormatting sqref="D2911:K2911">
    <cfRule type="cellIs" dxfId="0" priority="6171" operator="equal">
      <formula>0</formula>
    </cfRule>
    <cfRule type="cellIs" dxfId="1" priority="6172" operator="equal">
      <formula>1</formula>
    </cfRule>
  </conditionalFormatting>
  <conditionalFormatting sqref="D2912:K2912">
    <cfRule type="cellIs" dxfId="0" priority="6173" operator="equal">
      <formula>0</formula>
    </cfRule>
    <cfRule type="cellIs" dxfId="1" priority="6174" operator="equal">
      <formula>1</formula>
    </cfRule>
  </conditionalFormatting>
  <conditionalFormatting sqref="D2913:K2913">
    <cfRule type="cellIs" dxfId="0" priority="6175" operator="equal">
      <formula>0</formula>
    </cfRule>
    <cfRule type="cellIs" dxfId="1" priority="6176" operator="equal">
      <formula>1</formula>
    </cfRule>
  </conditionalFormatting>
  <conditionalFormatting sqref="D2914:K2914">
    <cfRule type="cellIs" dxfId="0" priority="6177" operator="equal">
      <formula>0</formula>
    </cfRule>
    <cfRule type="cellIs" dxfId="1" priority="6178" operator="equal">
      <formula>1</formula>
    </cfRule>
  </conditionalFormatting>
  <conditionalFormatting sqref="D2915:K2915">
    <cfRule type="cellIs" dxfId="0" priority="6179" operator="equal">
      <formula>0</formula>
    </cfRule>
    <cfRule type="cellIs" dxfId="1" priority="6180" operator="equal">
      <formula>1</formula>
    </cfRule>
  </conditionalFormatting>
  <conditionalFormatting sqref="D2916:K2916">
    <cfRule type="cellIs" dxfId="0" priority="6181" operator="equal">
      <formula>0</formula>
    </cfRule>
    <cfRule type="cellIs" dxfId="1" priority="6182" operator="equal">
      <formula>1</formula>
    </cfRule>
  </conditionalFormatting>
  <conditionalFormatting sqref="D2917:K2917">
    <cfRule type="cellIs" dxfId="0" priority="6183" operator="equal">
      <formula>0</formula>
    </cfRule>
    <cfRule type="cellIs" dxfId="1" priority="6184" operator="equal">
      <formula>1</formula>
    </cfRule>
  </conditionalFormatting>
  <conditionalFormatting sqref="D2918:K2918">
    <cfRule type="cellIs" dxfId="0" priority="6185" operator="equal">
      <formula>0</formula>
    </cfRule>
    <cfRule type="cellIs" dxfId="1" priority="6186" operator="equal">
      <formula>1</formula>
    </cfRule>
  </conditionalFormatting>
  <conditionalFormatting sqref="D2919:K2919">
    <cfRule type="cellIs" dxfId="0" priority="6187" operator="equal">
      <formula>0</formula>
    </cfRule>
    <cfRule type="cellIs" dxfId="1" priority="6188" operator="equal">
      <formula>1</formula>
    </cfRule>
  </conditionalFormatting>
  <conditionalFormatting sqref="D291:K291">
    <cfRule type="cellIs" dxfId="0" priority="583" operator="equal">
      <formula>0</formula>
    </cfRule>
    <cfRule type="cellIs" dxfId="1" priority="584" operator="equal">
      <formula>1</formula>
    </cfRule>
  </conditionalFormatting>
  <conditionalFormatting sqref="D2920:K2920">
    <cfRule type="cellIs" dxfId="0" priority="6189" operator="equal">
      <formula>0</formula>
    </cfRule>
    <cfRule type="cellIs" dxfId="1" priority="6190" operator="equal">
      <formula>1</formula>
    </cfRule>
  </conditionalFormatting>
  <conditionalFormatting sqref="D2921:K2921">
    <cfRule type="cellIs" dxfId="0" priority="6191" operator="equal">
      <formula>0</formula>
    </cfRule>
    <cfRule type="cellIs" dxfId="1" priority="6192" operator="equal">
      <formula>1</formula>
    </cfRule>
  </conditionalFormatting>
  <conditionalFormatting sqref="D2922:K2922">
    <cfRule type="cellIs" dxfId="0" priority="6193" operator="equal">
      <formula>0</formula>
    </cfRule>
    <cfRule type="cellIs" dxfId="1" priority="6194" operator="equal">
      <formula>1</formula>
    </cfRule>
  </conditionalFormatting>
  <conditionalFormatting sqref="D2923:K2923">
    <cfRule type="cellIs" dxfId="0" priority="6195" operator="equal">
      <formula>0</formula>
    </cfRule>
    <cfRule type="cellIs" dxfId="1" priority="6196" operator="equal">
      <formula>1</formula>
    </cfRule>
  </conditionalFormatting>
  <conditionalFormatting sqref="D2924:K2924">
    <cfRule type="cellIs" dxfId="0" priority="6197" operator="equal">
      <formula>0</formula>
    </cfRule>
    <cfRule type="cellIs" dxfId="1" priority="6198" operator="equal">
      <formula>1</formula>
    </cfRule>
  </conditionalFormatting>
  <conditionalFormatting sqref="D2925:K2925">
    <cfRule type="cellIs" dxfId="0" priority="6199" operator="equal">
      <formula>0</formula>
    </cfRule>
    <cfRule type="cellIs" dxfId="1" priority="6200" operator="equal">
      <formula>1</formula>
    </cfRule>
  </conditionalFormatting>
  <conditionalFormatting sqref="D2926">
    <cfRule type="colorScale" priority="6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29">
    <cfRule type="colorScale" priority="6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2:K292">
    <cfRule type="cellIs" dxfId="0" priority="585" operator="equal">
      <formula>0</formula>
    </cfRule>
    <cfRule type="cellIs" dxfId="1" priority="586" operator="equal">
      <formula>1</formula>
    </cfRule>
  </conditionalFormatting>
  <conditionalFormatting sqref="D2932:K2932">
    <cfRule type="cellIs" dxfId="0" priority="6217" operator="equal">
      <formula>0</formula>
    </cfRule>
    <cfRule type="cellIs" dxfId="1" priority="6218" operator="equal">
      <formula>1</formula>
    </cfRule>
  </conditionalFormatting>
  <conditionalFormatting sqref="D2933">
    <cfRule type="colorScale" priority="6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36">
    <cfRule type="colorScale" priority="6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39:K2939">
    <cfRule type="cellIs" dxfId="0" priority="6235" operator="equal">
      <formula>0</formula>
    </cfRule>
    <cfRule type="cellIs" dxfId="1" priority="6236" operator="equal">
      <formula>1</formula>
    </cfRule>
  </conditionalFormatting>
  <conditionalFormatting sqref="D293:K293">
    <cfRule type="cellIs" dxfId="0" priority="587" operator="equal">
      <formula>0</formula>
    </cfRule>
    <cfRule type="cellIs" dxfId="1" priority="588" operator="equal">
      <formula>1</formula>
    </cfRule>
  </conditionalFormatting>
  <conditionalFormatting sqref="D2940:K2940">
    <cfRule type="cellIs" dxfId="0" priority="6237" operator="equal">
      <formula>0</formula>
    </cfRule>
    <cfRule type="cellIs" dxfId="1" priority="6238" operator="equal">
      <formula>1</formula>
    </cfRule>
  </conditionalFormatting>
  <conditionalFormatting sqref="D2941:K2941">
    <cfRule type="cellIs" dxfId="0" priority="6239" operator="equal">
      <formula>0</formula>
    </cfRule>
    <cfRule type="cellIs" dxfId="1" priority="6240" operator="equal">
      <formula>1</formula>
    </cfRule>
  </conditionalFormatting>
  <conditionalFormatting sqref="D2942:K2942">
    <cfRule type="cellIs" dxfId="0" priority="6241" operator="equal">
      <formula>0</formula>
    </cfRule>
    <cfRule type="cellIs" dxfId="1" priority="6242" operator="equal">
      <formula>1</formula>
    </cfRule>
  </conditionalFormatting>
  <conditionalFormatting sqref="D2943:K2943">
    <cfRule type="cellIs" dxfId="0" priority="6243" operator="equal">
      <formula>0</formula>
    </cfRule>
    <cfRule type="cellIs" dxfId="1" priority="6244" operator="equal">
      <formula>1</formula>
    </cfRule>
  </conditionalFormatting>
  <conditionalFormatting sqref="D2944:K2944">
    <cfRule type="cellIs" dxfId="0" priority="6245" operator="equal">
      <formula>0</formula>
    </cfRule>
    <cfRule type="cellIs" dxfId="1" priority="6246" operator="equal">
      <formula>1</formula>
    </cfRule>
  </conditionalFormatting>
  <conditionalFormatting sqref="D2945:K2945">
    <cfRule type="cellIs" dxfId="0" priority="6247" operator="equal">
      <formula>0</formula>
    </cfRule>
    <cfRule type="cellIs" dxfId="1" priority="6248" operator="equal">
      <formula>1</formula>
    </cfRule>
  </conditionalFormatting>
  <conditionalFormatting sqref="D2946:K2946">
    <cfRule type="cellIs" dxfId="0" priority="6249" operator="equal">
      <formula>0</formula>
    </cfRule>
    <cfRule type="cellIs" dxfId="1" priority="6250" operator="equal">
      <formula>1</formula>
    </cfRule>
  </conditionalFormatting>
  <conditionalFormatting sqref="D2947:K2947">
    <cfRule type="cellIs" dxfId="0" priority="6251" operator="equal">
      <formula>0</formula>
    </cfRule>
    <cfRule type="cellIs" dxfId="1" priority="6252" operator="equal">
      <formula>1</formula>
    </cfRule>
  </conditionalFormatting>
  <conditionalFormatting sqref="D2948:K2948">
    <cfRule type="cellIs" dxfId="0" priority="6253" operator="equal">
      <formula>0</formula>
    </cfRule>
    <cfRule type="cellIs" dxfId="1" priority="6254" operator="equal">
      <formula>1</formula>
    </cfRule>
  </conditionalFormatting>
  <conditionalFormatting sqref="D2949:K2949">
    <cfRule type="cellIs" dxfId="0" priority="6255" operator="equal">
      <formula>0</formula>
    </cfRule>
    <cfRule type="cellIs" dxfId="1" priority="6256" operator="equal">
      <formula>1</formula>
    </cfRule>
  </conditionalFormatting>
  <conditionalFormatting sqref="D294:K294">
    <cfRule type="cellIs" dxfId="0" priority="589" operator="equal">
      <formula>0</formula>
    </cfRule>
    <cfRule type="cellIs" dxfId="1" priority="590" operator="equal">
      <formula>1</formula>
    </cfRule>
  </conditionalFormatting>
  <conditionalFormatting sqref="D2950:K2950">
    <cfRule type="cellIs" dxfId="0" priority="6257" operator="equal">
      <formula>0</formula>
    </cfRule>
    <cfRule type="cellIs" dxfId="1" priority="6258" operator="equal">
      <formula>1</formula>
    </cfRule>
  </conditionalFormatting>
  <conditionalFormatting sqref="D2951:K2951">
    <cfRule type="cellIs" dxfId="0" priority="6259" operator="equal">
      <formula>0</formula>
    </cfRule>
    <cfRule type="cellIs" dxfId="1" priority="6260" operator="equal">
      <formula>1</formula>
    </cfRule>
  </conditionalFormatting>
  <conditionalFormatting sqref="D2952:K2952">
    <cfRule type="cellIs" dxfId="0" priority="6261" operator="equal">
      <formula>0</formula>
    </cfRule>
    <cfRule type="cellIs" dxfId="1" priority="6262" operator="equal">
      <formula>1</formula>
    </cfRule>
  </conditionalFormatting>
  <conditionalFormatting sqref="D2953:K2953">
    <cfRule type="cellIs" dxfId="0" priority="6263" operator="equal">
      <formula>0</formula>
    </cfRule>
    <cfRule type="cellIs" dxfId="1" priority="6264" operator="equal">
      <formula>1</formula>
    </cfRule>
  </conditionalFormatting>
  <conditionalFormatting sqref="D2954:K2954">
    <cfRule type="cellIs" dxfId="0" priority="6265" operator="equal">
      <formula>0</formula>
    </cfRule>
    <cfRule type="cellIs" dxfId="1" priority="6266" operator="equal">
      <formula>1</formula>
    </cfRule>
  </conditionalFormatting>
  <conditionalFormatting sqref="D2955:K2955">
    <cfRule type="cellIs" dxfId="0" priority="6267" operator="equal">
      <formula>0</formula>
    </cfRule>
    <cfRule type="cellIs" dxfId="1" priority="6268" operator="equal">
      <formula>1</formula>
    </cfRule>
  </conditionalFormatting>
  <conditionalFormatting sqref="D2956:K2956">
    <cfRule type="cellIs" dxfId="0" priority="6269" operator="equal">
      <formula>0</formula>
    </cfRule>
    <cfRule type="cellIs" dxfId="1" priority="6270" operator="equal">
      <formula>1</formula>
    </cfRule>
  </conditionalFormatting>
  <conditionalFormatting sqref="D2957:K2957">
    <cfRule type="cellIs" dxfId="0" priority="6271" operator="equal">
      <formula>0</formula>
    </cfRule>
    <cfRule type="cellIs" dxfId="1" priority="6272" operator="equal">
      <formula>1</formula>
    </cfRule>
  </conditionalFormatting>
  <conditionalFormatting sqref="D2958:K2958">
    <cfRule type="cellIs" dxfId="0" priority="6273" operator="equal">
      <formula>0</formula>
    </cfRule>
    <cfRule type="cellIs" dxfId="1" priority="6274" operator="equal">
      <formula>1</formula>
    </cfRule>
  </conditionalFormatting>
  <conditionalFormatting sqref="D2959">
    <cfRule type="colorScale" priority="6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5:K295">
    <cfRule type="cellIs" dxfId="0" priority="591" operator="equal">
      <formula>0</formula>
    </cfRule>
    <cfRule type="cellIs" dxfId="1" priority="592" operator="equal">
      <formula>1</formula>
    </cfRule>
  </conditionalFormatting>
  <conditionalFormatting sqref="D2962:K2962">
    <cfRule type="cellIs" dxfId="0" priority="6283" operator="equal">
      <formula>0</formula>
    </cfRule>
    <cfRule type="cellIs" dxfId="1" priority="6284" operator="equal">
      <formula>1</formula>
    </cfRule>
  </conditionalFormatting>
  <conditionalFormatting sqref="D2963:K2963">
    <cfRule type="cellIs" dxfId="0" priority="6285" operator="equal">
      <formula>0</formula>
    </cfRule>
    <cfRule type="cellIs" dxfId="1" priority="6286" operator="equal">
      <formula>1</formula>
    </cfRule>
  </conditionalFormatting>
  <conditionalFormatting sqref="D2964:K2964">
    <cfRule type="cellIs" dxfId="0" priority="6287" operator="equal">
      <formula>0</formula>
    </cfRule>
    <cfRule type="cellIs" dxfId="1" priority="6288" operator="equal">
      <formula>1</formula>
    </cfRule>
  </conditionalFormatting>
  <conditionalFormatting sqref="D2965:K2965">
    <cfRule type="cellIs" dxfId="0" priority="6289" operator="equal">
      <formula>0</formula>
    </cfRule>
    <cfRule type="cellIs" dxfId="1" priority="6290" operator="equal">
      <formula>1</formula>
    </cfRule>
  </conditionalFormatting>
  <conditionalFormatting sqref="D2966:K2966">
    <cfRule type="cellIs" dxfId="0" priority="6291" operator="equal">
      <formula>0</formula>
    </cfRule>
    <cfRule type="cellIs" dxfId="1" priority="6292" operator="equal">
      <formula>1</formula>
    </cfRule>
  </conditionalFormatting>
  <conditionalFormatting sqref="D2967:K2967">
    <cfRule type="cellIs" dxfId="0" priority="6293" operator="equal">
      <formula>0</formula>
    </cfRule>
    <cfRule type="cellIs" dxfId="1" priority="6294" operator="equal">
      <formula>1</formula>
    </cfRule>
  </conditionalFormatting>
  <conditionalFormatting sqref="D2968:K2968">
    <cfRule type="cellIs" dxfId="0" priority="6295" operator="equal">
      <formula>0</formula>
    </cfRule>
    <cfRule type="cellIs" dxfId="1" priority="6296" operator="equal">
      <formula>1</formula>
    </cfRule>
  </conditionalFormatting>
  <conditionalFormatting sqref="D2969:K2969">
    <cfRule type="cellIs" dxfId="0" priority="6297" operator="equal">
      <formula>0</formula>
    </cfRule>
    <cfRule type="cellIs" dxfId="1" priority="6298" operator="equal">
      <formula>1</formula>
    </cfRule>
  </conditionalFormatting>
  <conditionalFormatting sqref="D296:K296">
    <cfRule type="cellIs" dxfId="0" priority="593" operator="equal">
      <formula>0</formula>
    </cfRule>
    <cfRule type="cellIs" dxfId="1" priority="594" operator="equal">
      <formula>1</formula>
    </cfRule>
  </conditionalFormatting>
  <conditionalFormatting sqref="D2970:K2970">
    <cfRule type="cellIs" dxfId="0" priority="6299" operator="equal">
      <formula>0</formula>
    </cfRule>
    <cfRule type="cellIs" dxfId="1" priority="6300" operator="equal">
      <formula>1</formula>
    </cfRule>
  </conditionalFormatting>
  <conditionalFormatting sqref="D2971:K2971">
    <cfRule type="cellIs" dxfId="0" priority="6301" operator="equal">
      <formula>0</formula>
    </cfRule>
    <cfRule type="cellIs" dxfId="1" priority="6302" operator="equal">
      <formula>1</formula>
    </cfRule>
  </conditionalFormatting>
  <conditionalFormatting sqref="D2972:K2972">
    <cfRule type="cellIs" dxfId="0" priority="6303" operator="equal">
      <formula>0</formula>
    </cfRule>
    <cfRule type="cellIs" dxfId="1" priority="6304" operator="equal">
      <formula>1</formula>
    </cfRule>
  </conditionalFormatting>
  <conditionalFormatting sqref="D2973:K2973">
    <cfRule type="cellIs" dxfId="0" priority="6305" operator="equal">
      <formula>0</formula>
    </cfRule>
    <cfRule type="cellIs" dxfId="1" priority="6306" operator="equal">
      <formula>1</formula>
    </cfRule>
  </conditionalFormatting>
  <conditionalFormatting sqref="D2974:K2974">
    <cfRule type="cellIs" dxfId="0" priority="6307" operator="equal">
      <formula>0</formula>
    </cfRule>
    <cfRule type="cellIs" dxfId="1" priority="6308" operator="equal">
      <formula>1</formula>
    </cfRule>
  </conditionalFormatting>
  <conditionalFormatting sqref="D2975:K2975">
    <cfRule type="cellIs" dxfId="0" priority="6309" operator="equal">
      <formula>0</formula>
    </cfRule>
    <cfRule type="cellIs" dxfId="1" priority="6310" operator="equal">
      <formula>1</formula>
    </cfRule>
  </conditionalFormatting>
  <conditionalFormatting sqref="D2976:K2976">
    <cfRule type="cellIs" dxfId="0" priority="6311" operator="equal">
      <formula>0</formula>
    </cfRule>
    <cfRule type="cellIs" dxfId="1" priority="6312" operator="equal">
      <formula>1</formula>
    </cfRule>
  </conditionalFormatting>
  <conditionalFormatting sqref="D2977:K2977">
    <cfRule type="cellIs" dxfId="0" priority="6313" operator="equal">
      <formula>0</formula>
    </cfRule>
    <cfRule type="cellIs" dxfId="1" priority="6314" operator="equal">
      <formula>1</formula>
    </cfRule>
  </conditionalFormatting>
  <conditionalFormatting sqref="D2978:K2978">
    <cfRule type="cellIs" dxfId="0" priority="6315" operator="equal">
      <formula>0</formula>
    </cfRule>
    <cfRule type="cellIs" dxfId="1" priority="6316" operator="equal">
      <formula>1</formula>
    </cfRule>
  </conditionalFormatting>
  <conditionalFormatting sqref="D2979:K2979">
    <cfRule type="cellIs" dxfId="0" priority="6317" operator="equal">
      <formula>0</formula>
    </cfRule>
    <cfRule type="cellIs" dxfId="1" priority="6318" operator="equal">
      <formula>1</formula>
    </cfRule>
  </conditionalFormatting>
  <conditionalFormatting sqref="D297:K297">
    <cfRule type="cellIs" dxfId="0" priority="595" operator="equal">
      <formula>0</formula>
    </cfRule>
    <cfRule type="cellIs" dxfId="1" priority="596" operator="equal">
      <formula>1</formula>
    </cfRule>
  </conditionalFormatting>
  <conditionalFormatting sqref="D2980">
    <cfRule type="colorScale" priority="6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83:K2983">
    <cfRule type="cellIs" dxfId="0" priority="6327" operator="equal">
      <formula>0</formula>
    </cfRule>
    <cfRule type="cellIs" dxfId="1" priority="6328" operator="equal">
      <formula>1</formula>
    </cfRule>
  </conditionalFormatting>
  <conditionalFormatting sqref="D2984:K2984">
    <cfRule type="cellIs" dxfId="0" priority="6329" operator="equal">
      <formula>0</formula>
    </cfRule>
    <cfRule type="cellIs" dxfId="1" priority="6330" operator="equal">
      <formula>1</formula>
    </cfRule>
  </conditionalFormatting>
  <conditionalFormatting sqref="D2985:K2985">
    <cfRule type="cellIs" dxfId="0" priority="6331" operator="equal">
      <formula>0</formula>
    </cfRule>
    <cfRule type="cellIs" dxfId="1" priority="6332" operator="equal">
      <formula>1</formula>
    </cfRule>
  </conditionalFormatting>
  <conditionalFormatting sqref="D2986:K2986">
    <cfRule type="cellIs" dxfId="0" priority="6333" operator="equal">
      <formula>0</formula>
    </cfRule>
    <cfRule type="cellIs" dxfId="1" priority="6334" operator="equal">
      <formula>1</formula>
    </cfRule>
  </conditionalFormatting>
  <conditionalFormatting sqref="D2987:K2987">
    <cfRule type="cellIs" dxfId="0" priority="6335" operator="equal">
      <formula>0</formula>
    </cfRule>
    <cfRule type="cellIs" dxfId="1" priority="6336" operator="equal">
      <formula>1</formula>
    </cfRule>
  </conditionalFormatting>
  <conditionalFormatting sqref="D2988:K2988">
    <cfRule type="cellIs" dxfId="0" priority="6337" operator="equal">
      <formula>0</formula>
    </cfRule>
    <cfRule type="cellIs" dxfId="1" priority="6338" operator="equal">
      <formula>1</formula>
    </cfRule>
  </conditionalFormatting>
  <conditionalFormatting sqref="D2989:K2989">
    <cfRule type="cellIs" dxfId="0" priority="6339" operator="equal">
      <formula>0</formula>
    </cfRule>
    <cfRule type="cellIs" dxfId="1" priority="6340" operator="equal">
      <formula>1</formula>
    </cfRule>
  </conditionalFormatting>
  <conditionalFormatting sqref="D298:K298">
    <cfRule type="cellIs" dxfId="0" priority="597" operator="equal">
      <formula>0</formula>
    </cfRule>
    <cfRule type="cellIs" dxfId="1" priority="598" operator="equal">
      <formula>1</formula>
    </cfRule>
  </conditionalFormatting>
  <conditionalFormatting sqref="D2990:K2990">
    <cfRule type="cellIs" dxfId="0" priority="6341" operator="equal">
      <formula>0</formula>
    </cfRule>
    <cfRule type="cellIs" dxfId="1" priority="6342" operator="equal">
      <formula>1</formula>
    </cfRule>
  </conditionalFormatting>
  <conditionalFormatting sqref="D2991:K2991">
    <cfRule type="cellIs" dxfId="0" priority="6343" operator="equal">
      <formula>0</formula>
    </cfRule>
    <cfRule type="cellIs" dxfId="1" priority="6344" operator="equal">
      <formula>1</formula>
    </cfRule>
  </conditionalFormatting>
  <conditionalFormatting sqref="D2992:K2992">
    <cfRule type="cellIs" dxfId="0" priority="6345" operator="equal">
      <formula>0</formula>
    </cfRule>
    <cfRule type="cellIs" dxfId="1" priority="6346" operator="equal">
      <formula>1</formula>
    </cfRule>
  </conditionalFormatting>
  <conditionalFormatting sqref="D2993:K2993">
    <cfRule type="cellIs" dxfId="0" priority="6347" operator="equal">
      <formula>0</formula>
    </cfRule>
    <cfRule type="cellIs" dxfId="1" priority="6348" operator="equal">
      <formula>1</formula>
    </cfRule>
  </conditionalFormatting>
  <conditionalFormatting sqref="D2994:K2994">
    <cfRule type="cellIs" dxfId="0" priority="6349" operator="equal">
      <formula>0</formula>
    </cfRule>
    <cfRule type="cellIs" dxfId="1" priority="6350" operator="equal">
      <formula>1</formula>
    </cfRule>
  </conditionalFormatting>
  <conditionalFormatting sqref="D2995:K2995">
    <cfRule type="cellIs" dxfId="0" priority="6351" operator="equal">
      <formula>0</formula>
    </cfRule>
    <cfRule type="cellIs" dxfId="1" priority="6352" operator="equal">
      <formula>1</formula>
    </cfRule>
  </conditionalFormatting>
  <conditionalFormatting sqref="D2996:K2996">
    <cfRule type="cellIs" dxfId="0" priority="6353" operator="equal">
      <formula>0</formula>
    </cfRule>
    <cfRule type="cellIs" dxfId="1" priority="6354" operator="equal">
      <formula>1</formula>
    </cfRule>
  </conditionalFormatting>
  <conditionalFormatting sqref="D2997:K2997">
    <cfRule type="cellIs" dxfId="0" priority="6355" operator="equal">
      <formula>0</formula>
    </cfRule>
    <cfRule type="cellIs" dxfId="1" priority="6356" operator="equal">
      <formula>1</formula>
    </cfRule>
  </conditionalFormatting>
  <conditionalFormatting sqref="D2998:K2998">
    <cfRule type="cellIs" dxfId="0" priority="6357" operator="equal">
      <formula>0</formula>
    </cfRule>
    <cfRule type="cellIs" dxfId="1" priority="6358" operator="equal">
      <formula>1</formula>
    </cfRule>
  </conditionalFormatting>
  <conditionalFormatting sqref="D2999:K2999">
    <cfRule type="cellIs" dxfId="0" priority="6359" operator="equal">
      <formula>0</formula>
    </cfRule>
    <cfRule type="cellIs" dxfId="1" priority="6360" operator="equal">
      <formula>1</formula>
    </cfRule>
  </conditionalFormatting>
  <conditionalFormatting sqref="D299:K299">
    <cfRule type="cellIs" dxfId="0" priority="599" operator="equal">
      <formula>0</formula>
    </cfRule>
    <cfRule type="cellIs" dxfId="1" priority="600" operator="equal">
      <formula>1</formula>
    </cfRule>
  </conditionalFormatting>
  <conditionalFormatting sqref="D29:K29">
    <cfRule type="cellIs" dxfId="0" priority="31" operator="equal">
      <formula>0</formula>
    </cfRule>
    <cfRule type="cellIs" dxfId="1" priority="32" operator="equal">
      <formula>1</formula>
    </cfRule>
  </conditionalFormatting>
  <conditionalFormatting sqref="D3000:K3000">
    <cfRule type="cellIs" dxfId="0" priority="6361" operator="equal">
      <formula>0</formula>
    </cfRule>
    <cfRule type="cellIs" dxfId="1" priority="6362" operator="equal">
      <formula>1</formula>
    </cfRule>
  </conditionalFormatting>
  <conditionalFormatting sqref="D3001:K3001">
    <cfRule type="cellIs" dxfId="0" priority="6363" operator="equal">
      <formula>0</formula>
    </cfRule>
    <cfRule type="cellIs" dxfId="1" priority="6364" operator="equal">
      <formula>1</formula>
    </cfRule>
  </conditionalFormatting>
  <conditionalFormatting sqref="D3002:K3002">
    <cfRule type="cellIs" dxfId="0" priority="6365" operator="equal">
      <formula>0</formula>
    </cfRule>
    <cfRule type="cellIs" dxfId="1" priority="6366" operator="equal">
      <formula>1</formula>
    </cfRule>
  </conditionalFormatting>
  <conditionalFormatting sqref="D3003:K3003">
    <cfRule type="cellIs" dxfId="0" priority="6367" operator="equal">
      <formula>0</formula>
    </cfRule>
    <cfRule type="cellIs" dxfId="1" priority="6368" operator="equal">
      <formula>1</formula>
    </cfRule>
  </conditionalFormatting>
  <conditionalFormatting sqref="D3004:K3004">
    <cfRule type="cellIs" dxfId="0" priority="6369" operator="equal">
      <formula>0</formula>
    </cfRule>
    <cfRule type="cellIs" dxfId="1" priority="6370" operator="equal">
      <formula>1</formula>
    </cfRule>
  </conditionalFormatting>
  <conditionalFormatting sqref="D3005:K3005">
    <cfRule type="cellIs" dxfId="0" priority="6371" operator="equal">
      <formula>0</formula>
    </cfRule>
    <cfRule type="cellIs" dxfId="1" priority="6372" operator="equal">
      <formula>1</formula>
    </cfRule>
  </conditionalFormatting>
  <conditionalFormatting sqref="D3006">
    <cfRule type="colorScale" priority="6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09">
    <cfRule type="colorScale" priority="6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0:K300">
    <cfRule type="cellIs" dxfId="0" priority="601" operator="equal">
      <formula>0</formula>
    </cfRule>
    <cfRule type="cellIs" dxfId="1" priority="602" operator="equal">
      <formula>1</formula>
    </cfRule>
  </conditionalFormatting>
  <conditionalFormatting sqref="D3012:K3012">
    <cfRule type="cellIs" dxfId="0" priority="6389" operator="equal">
      <formula>0</formula>
    </cfRule>
    <cfRule type="cellIs" dxfId="1" priority="6390" operator="equal">
      <formula>1</formula>
    </cfRule>
  </conditionalFormatting>
  <conditionalFormatting sqref="D3013:K3013">
    <cfRule type="cellIs" dxfId="0" priority="6391" operator="equal">
      <formula>0</formula>
    </cfRule>
    <cfRule type="cellIs" dxfId="1" priority="6392" operator="equal">
      <formula>1</formula>
    </cfRule>
  </conditionalFormatting>
  <conditionalFormatting sqref="D3014:K3014">
    <cfRule type="cellIs" dxfId="0" priority="6393" operator="equal">
      <formula>0</formula>
    </cfRule>
    <cfRule type="cellIs" dxfId="1" priority="6394" operator="equal">
      <formula>1</formula>
    </cfRule>
  </conditionalFormatting>
  <conditionalFormatting sqref="D3015:K3015">
    <cfRule type="cellIs" dxfId="0" priority="6395" operator="equal">
      <formula>0</formula>
    </cfRule>
    <cfRule type="cellIs" dxfId="1" priority="6396" operator="equal">
      <formula>1</formula>
    </cfRule>
  </conditionalFormatting>
  <conditionalFormatting sqref="D3016:K3016">
    <cfRule type="cellIs" dxfId="0" priority="6397" operator="equal">
      <formula>0</formula>
    </cfRule>
    <cfRule type="cellIs" dxfId="1" priority="6398" operator="equal">
      <formula>1</formula>
    </cfRule>
  </conditionalFormatting>
  <conditionalFormatting sqref="D3017:K3017">
    <cfRule type="cellIs" dxfId="0" priority="6399" operator="equal">
      <formula>0</formula>
    </cfRule>
    <cfRule type="cellIs" dxfId="1" priority="6400" operator="equal">
      <formula>1</formula>
    </cfRule>
  </conditionalFormatting>
  <conditionalFormatting sqref="D3018:K3018">
    <cfRule type="cellIs" dxfId="0" priority="6401" operator="equal">
      <formula>0</formula>
    </cfRule>
    <cfRule type="cellIs" dxfId="1" priority="6402" operator="equal">
      <formula>1</formula>
    </cfRule>
  </conditionalFormatting>
  <conditionalFormatting sqref="D3019:K3019">
    <cfRule type="cellIs" dxfId="0" priority="6403" operator="equal">
      <formula>0</formula>
    </cfRule>
    <cfRule type="cellIs" dxfId="1" priority="6404" operator="equal">
      <formula>1</formula>
    </cfRule>
  </conditionalFormatting>
  <conditionalFormatting sqref="D301:K301">
    <cfRule type="cellIs" dxfId="0" priority="603" operator="equal">
      <formula>0</formula>
    </cfRule>
    <cfRule type="cellIs" dxfId="1" priority="604" operator="equal">
      <formula>1</formula>
    </cfRule>
  </conditionalFormatting>
  <conditionalFormatting sqref="D3020:K3020">
    <cfRule type="cellIs" dxfId="0" priority="6405" operator="equal">
      <formula>0</formula>
    </cfRule>
    <cfRule type="cellIs" dxfId="1" priority="6406" operator="equal">
      <formula>1</formula>
    </cfRule>
  </conditionalFormatting>
  <conditionalFormatting sqref="D3021:K3021">
    <cfRule type="cellIs" dxfId="0" priority="6407" operator="equal">
      <formula>0</formula>
    </cfRule>
    <cfRule type="cellIs" dxfId="1" priority="6408" operator="equal">
      <formula>1</formula>
    </cfRule>
  </conditionalFormatting>
  <conditionalFormatting sqref="D3022:K3022">
    <cfRule type="cellIs" dxfId="0" priority="6409" operator="equal">
      <formula>0</formula>
    </cfRule>
    <cfRule type="cellIs" dxfId="1" priority="6410" operator="equal">
      <formula>1</formula>
    </cfRule>
  </conditionalFormatting>
  <conditionalFormatting sqref="D3023:K3023">
    <cfRule type="cellIs" dxfId="0" priority="6411" operator="equal">
      <formula>0</formula>
    </cfRule>
    <cfRule type="cellIs" dxfId="1" priority="6412" operator="equal">
      <formula>1</formula>
    </cfRule>
  </conditionalFormatting>
  <conditionalFormatting sqref="D3024:K3024">
    <cfRule type="cellIs" dxfId="0" priority="6413" operator="equal">
      <formula>0</formula>
    </cfRule>
    <cfRule type="cellIs" dxfId="1" priority="6414" operator="equal">
      <formula>1</formula>
    </cfRule>
  </conditionalFormatting>
  <conditionalFormatting sqref="D3025:K3025">
    <cfRule type="cellIs" dxfId="0" priority="6415" operator="equal">
      <formula>0</formula>
    </cfRule>
    <cfRule type="cellIs" dxfId="1" priority="6416" operator="equal">
      <formula>1</formula>
    </cfRule>
  </conditionalFormatting>
  <conditionalFormatting sqref="D3026:K3026">
    <cfRule type="cellIs" dxfId="0" priority="6417" operator="equal">
      <formula>0</formula>
    </cfRule>
    <cfRule type="cellIs" dxfId="1" priority="6418" operator="equal">
      <formula>1</formula>
    </cfRule>
  </conditionalFormatting>
  <conditionalFormatting sqref="D3027:K3027">
    <cfRule type="cellIs" dxfId="0" priority="6419" operator="equal">
      <formula>0</formula>
    </cfRule>
    <cfRule type="cellIs" dxfId="1" priority="6420" operator="equal">
      <formula>1</formula>
    </cfRule>
  </conditionalFormatting>
  <conditionalFormatting sqref="D3028:K3028">
    <cfRule type="cellIs" dxfId="0" priority="6421" operator="equal">
      <formula>0</formula>
    </cfRule>
    <cfRule type="cellIs" dxfId="1" priority="6422" operator="equal">
      <formula>1</formula>
    </cfRule>
  </conditionalFormatting>
  <conditionalFormatting sqref="D3029:K3029">
    <cfRule type="cellIs" dxfId="0" priority="6423" operator="equal">
      <formula>0</formula>
    </cfRule>
    <cfRule type="cellIs" dxfId="1" priority="6424" operator="equal">
      <formula>1</formula>
    </cfRule>
  </conditionalFormatting>
  <conditionalFormatting sqref="D302:K302">
    <cfRule type="cellIs" dxfId="0" priority="605" operator="equal">
      <formula>0</formula>
    </cfRule>
    <cfRule type="cellIs" dxfId="1" priority="606" operator="equal">
      <formula>1</formula>
    </cfRule>
  </conditionalFormatting>
  <conditionalFormatting sqref="D3030:K3030">
    <cfRule type="cellIs" dxfId="0" priority="6425" operator="equal">
      <formula>0</formula>
    </cfRule>
    <cfRule type="cellIs" dxfId="1" priority="6426" operator="equal">
      <formula>1</formula>
    </cfRule>
  </conditionalFormatting>
  <conditionalFormatting sqref="D3031:K3031">
    <cfRule type="cellIs" dxfId="0" priority="6427" operator="equal">
      <formula>0</formula>
    </cfRule>
    <cfRule type="cellIs" dxfId="1" priority="6428" operator="equal">
      <formula>1</formula>
    </cfRule>
  </conditionalFormatting>
  <conditionalFormatting sqref="D3032:K3032">
    <cfRule type="cellIs" dxfId="0" priority="6429" operator="equal">
      <formula>0</formula>
    </cfRule>
    <cfRule type="cellIs" dxfId="1" priority="6430" operator="equal">
      <formula>1</formula>
    </cfRule>
  </conditionalFormatting>
  <conditionalFormatting sqref="D3033:K3033">
    <cfRule type="cellIs" dxfId="0" priority="6431" operator="equal">
      <formula>0</formula>
    </cfRule>
    <cfRule type="cellIs" dxfId="1" priority="6432" operator="equal">
      <formula>1</formula>
    </cfRule>
  </conditionalFormatting>
  <conditionalFormatting sqref="D3034:K3034">
    <cfRule type="cellIs" dxfId="0" priority="6433" operator="equal">
      <formula>0</formula>
    </cfRule>
    <cfRule type="cellIs" dxfId="1" priority="6434" operator="equal">
      <formula>1</formula>
    </cfRule>
  </conditionalFormatting>
  <conditionalFormatting sqref="D3035:K3035">
    <cfRule type="cellIs" dxfId="0" priority="6435" operator="equal">
      <formula>0</formula>
    </cfRule>
    <cfRule type="cellIs" dxfId="1" priority="6436" operator="equal">
      <formula>1</formula>
    </cfRule>
  </conditionalFormatting>
  <conditionalFormatting sqref="D3036:K3036">
    <cfRule type="cellIs" dxfId="0" priority="6437" operator="equal">
      <formula>0</formula>
    </cfRule>
    <cfRule type="cellIs" dxfId="1" priority="6438" operator="equal">
      <formula>1</formula>
    </cfRule>
  </conditionalFormatting>
  <conditionalFormatting sqref="D3037:K3037">
    <cfRule type="cellIs" dxfId="0" priority="6439" operator="equal">
      <formula>0</formula>
    </cfRule>
    <cfRule type="cellIs" dxfId="1" priority="6440" operator="equal">
      <formula>1</formula>
    </cfRule>
  </conditionalFormatting>
  <conditionalFormatting sqref="D3038:K3038">
    <cfRule type="cellIs" dxfId="0" priority="6441" operator="equal">
      <formula>0</formula>
    </cfRule>
    <cfRule type="cellIs" dxfId="1" priority="6442" operator="equal">
      <formula>1</formula>
    </cfRule>
  </conditionalFormatting>
  <conditionalFormatting sqref="D3039">
    <cfRule type="colorScale" priority="6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3:K303">
    <cfRule type="cellIs" dxfId="0" priority="607" operator="equal">
      <formula>0</formula>
    </cfRule>
    <cfRule type="cellIs" dxfId="1" priority="608" operator="equal">
      <formula>1</formula>
    </cfRule>
  </conditionalFormatting>
  <conditionalFormatting sqref="D3042:K3042">
    <cfRule type="cellIs" dxfId="0" priority="6451" operator="equal">
      <formula>0</formula>
    </cfRule>
    <cfRule type="cellIs" dxfId="1" priority="6452" operator="equal">
      <formula>1</formula>
    </cfRule>
  </conditionalFormatting>
  <conditionalFormatting sqref="D3043:K3043">
    <cfRule type="cellIs" dxfId="0" priority="6453" operator="equal">
      <formula>0</formula>
    </cfRule>
    <cfRule type="cellIs" dxfId="1" priority="6454" operator="equal">
      <formula>1</formula>
    </cfRule>
  </conditionalFormatting>
  <conditionalFormatting sqref="D3044:K3044">
    <cfRule type="cellIs" dxfId="0" priority="6455" operator="equal">
      <formula>0</formula>
    </cfRule>
    <cfRule type="cellIs" dxfId="1" priority="6456" operator="equal">
      <formula>1</formula>
    </cfRule>
  </conditionalFormatting>
  <conditionalFormatting sqref="D3045:K3045">
    <cfRule type="cellIs" dxfId="0" priority="6457" operator="equal">
      <formula>0</formula>
    </cfRule>
    <cfRule type="cellIs" dxfId="1" priority="6458" operator="equal">
      <formula>1</formula>
    </cfRule>
  </conditionalFormatting>
  <conditionalFormatting sqref="D3046:K3046">
    <cfRule type="cellIs" dxfId="0" priority="6459" operator="equal">
      <formula>0</formula>
    </cfRule>
    <cfRule type="cellIs" dxfId="1" priority="6460" operator="equal">
      <formula>1</formula>
    </cfRule>
  </conditionalFormatting>
  <conditionalFormatting sqref="D3047:K3047">
    <cfRule type="cellIs" dxfId="0" priority="6461" operator="equal">
      <formula>0</formula>
    </cfRule>
    <cfRule type="cellIs" dxfId="1" priority="6462" operator="equal">
      <formula>1</formula>
    </cfRule>
  </conditionalFormatting>
  <conditionalFormatting sqref="D3048:K3048">
    <cfRule type="cellIs" dxfId="0" priority="6463" operator="equal">
      <formula>0</formula>
    </cfRule>
    <cfRule type="cellIs" dxfId="1" priority="6464" operator="equal">
      <formula>1</formula>
    </cfRule>
  </conditionalFormatting>
  <conditionalFormatting sqref="D3049:K3049">
    <cfRule type="cellIs" dxfId="0" priority="6465" operator="equal">
      <formula>0</formula>
    </cfRule>
    <cfRule type="cellIs" dxfId="1" priority="6466" operator="equal">
      <formula>1</formula>
    </cfRule>
  </conditionalFormatting>
  <conditionalFormatting sqref="D304:K304">
    <cfRule type="cellIs" dxfId="0" priority="609" operator="equal">
      <formula>0</formula>
    </cfRule>
    <cfRule type="cellIs" dxfId="1" priority="610" operator="equal">
      <formula>1</formula>
    </cfRule>
  </conditionalFormatting>
  <conditionalFormatting sqref="D3050:K3050">
    <cfRule type="cellIs" dxfId="0" priority="6467" operator="equal">
      <formula>0</formula>
    </cfRule>
    <cfRule type="cellIs" dxfId="1" priority="6468" operator="equal">
      <formula>1</formula>
    </cfRule>
  </conditionalFormatting>
  <conditionalFormatting sqref="D3051:K3051">
    <cfRule type="cellIs" dxfId="0" priority="6469" operator="equal">
      <formula>0</formula>
    </cfRule>
    <cfRule type="cellIs" dxfId="1" priority="6470" operator="equal">
      <formula>1</formula>
    </cfRule>
  </conditionalFormatting>
  <conditionalFormatting sqref="D3052:K3052">
    <cfRule type="cellIs" dxfId="0" priority="6471" operator="equal">
      <formula>0</formula>
    </cfRule>
    <cfRule type="cellIs" dxfId="1" priority="6472" operator="equal">
      <formula>1</formula>
    </cfRule>
  </conditionalFormatting>
  <conditionalFormatting sqref="D3053:K3053">
    <cfRule type="cellIs" dxfId="0" priority="6473" operator="equal">
      <formula>0</formula>
    </cfRule>
    <cfRule type="cellIs" dxfId="1" priority="6474" operator="equal">
      <formula>1</formula>
    </cfRule>
  </conditionalFormatting>
  <conditionalFormatting sqref="D3054:K3054">
    <cfRule type="cellIs" dxfId="0" priority="6475" operator="equal">
      <formula>0</formula>
    </cfRule>
    <cfRule type="cellIs" dxfId="1" priority="6476" operator="equal">
      <formula>1</formula>
    </cfRule>
  </conditionalFormatting>
  <conditionalFormatting sqref="D3055:K3055">
    <cfRule type="cellIs" dxfId="0" priority="6477" operator="equal">
      <formula>0</formula>
    </cfRule>
    <cfRule type="cellIs" dxfId="1" priority="6478" operator="equal">
      <formula>1</formula>
    </cfRule>
  </conditionalFormatting>
  <conditionalFormatting sqref="D3056:K3056">
    <cfRule type="cellIs" dxfId="0" priority="6479" operator="equal">
      <formula>0</formula>
    </cfRule>
    <cfRule type="cellIs" dxfId="1" priority="6480" operator="equal">
      <formula>1</formula>
    </cfRule>
  </conditionalFormatting>
  <conditionalFormatting sqref="D3057:K3057">
    <cfRule type="cellIs" dxfId="0" priority="6481" operator="equal">
      <formula>0</formula>
    </cfRule>
    <cfRule type="cellIs" dxfId="1" priority="6482" operator="equal">
      <formula>1</formula>
    </cfRule>
  </conditionalFormatting>
  <conditionalFormatting sqref="D3058:K3058">
    <cfRule type="cellIs" dxfId="0" priority="6483" operator="equal">
      <formula>0</formula>
    </cfRule>
    <cfRule type="cellIs" dxfId="1" priority="6484" operator="equal">
      <formula>1</formula>
    </cfRule>
  </conditionalFormatting>
  <conditionalFormatting sqref="D3059:K3059">
    <cfRule type="cellIs" dxfId="0" priority="6485" operator="equal">
      <formula>0</formula>
    </cfRule>
    <cfRule type="cellIs" dxfId="1" priority="6486" operator="equal">
      <formula>1</formula>
    </cfRule>
  </conditionalFormatting>
  <conditionalFormatting sqref="D305:K305">
    <cfRule type="cellIs" dxfId="0" priority="611" operator="equal">
      <formula>0</formula>
    </cfRule>
    <cfRule type="cellIs" dxfId="1" priority="612" operator="equal">
      <formula>1</formula>
    </cfRule>
  </conditionalFormatting>
  <conditionalFormatting sqref="D3060:K3060">
    <cfRule type="cellIs" dxfId="0" priority="6487" operator="equal">
      <formula>0</formula>
    </cfRule>
    <cfRule type="cellIs" dxfId="1" priority="6488" operator="equal">
      <formula>1</formula>
    </cfRule>
  </conditionalFormatting>
  <conditionalFormatting sqref="D3061:K3061">
    <cfRule type="cellIs" dxfId="0" priority="6489" operator="equal">
      <formula>0</formula>
    </cfRule>
    <cfRule type="cellIs" dxfId="1" priority="6490" operator="equal">
      <formula>1</formula>
    </cfRule>
  </conditionalFormatting>
  <conditionalFormatting sqref="D3062:K3062">
    <cfRule type="cellIs" dxfId="0" priority="6491" operator="equal">
      <formula>0</formula>
    </cfRule>
    <cfRule type="cellIs" dxfId="1" priority="6492" operator="equal">
      <formula>1</formula>
    </cfRule>
  </conditionalFormatting>
  <conditionalFormatting sqref="D3063:K3063">
    <cfRule type="cellIs" dxfId="0" priority="6493" operator="equal">
      <formula>0</formula>
    </cfRule>
    <cfRule type="cellIs" dxfId="1" priority="6494" operator="equal">
      <formula>1</formula>
    </cfRule>
  </conditionalFormatting>
  <conditionalFormatting sqref="D3064:K3064">
    <cfRule type="cellIs" dxfId="0" priority="6495" operator="equal">
      <formula>0</formula>
    </cfRule>
    <cfRule type="cellIs" dxfId="1" priority="6496" operator="equal">
      <formula>1</formula>
    </cfRule>
  </conditionalFormatting>
  <conditionalFormatting sqref="D3065">
    <cfRule type="colorScale" priority="6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68:K3068">
    <cfRule type="cellIs" dxfId="0" priority="6505" operator="equal">
      <formula>0</formula>
    </cfRule>
    <cfRule type="cellIs" dxfId="1" priority="6506" operator="equal">
      <formula>1</formula>
    </cfRule>
  </conditionalFormatting>
  <conditionalFormatting sqref="D3069:K3069">
    <cfRule type="cellIs" dxfId="0" priority="6507" operator="equal">
      <formula>0</formula>
    </cfRule>
    <cfRule type="cellIs" dxfId="1" priority="6508" operator="equal">
      <formula>1</formula>
    </cfRule>
  </conditionalFormatting>
  <conditionalFormatting sqref="D306:K306">
    <cfRule type="cellIs" dxfId="0" priority="613" operator="equal">
      <formula>0</formula>
    </cfRule>
    <cfRule type="cellIs" dxfId="1" priority="614" operator="equal">
      <formula>1</formula>
    </cfRule>
  </conditionalFormatting>
  <conditionalFormatting sqref="D3070:K3070">
    <cfRule type="cellIs" dxfId="0" priority="6509" operator="equal">
      <formula>0</formula>
    </cfRule>
    <cfRule type="cellIs" dxfId="1" priority="6510" operator="equal">
      <formula>1</formula>
    </cfRule>
  </conditionalFormatting>
  <conditionalFormatting sqref="D3071:K3071">
    <cfRule type="cellIs" dxfId="0" priority="6511" operator="equal">
      <formula>0</formula>
    </cfRule>
    <cfRule type="cellIs" dxfId="1" priority="6512" operator="equal">
      <formula>1</formula>
    </cfRule>
  </conditionalFormatting>
  <conditionalFormatting sqref="D3072:K3072">
    <cfRule type="cellIs" dxfId="0" priority="6513" operator="equal">
      <formula>0</formula>
    </cfRule>
    <cfRule type="cellIs" dxfId="1" priority="6514" operator="equal">
      <formula>1</formula>
    </cfRule>
  </conditionalFormatting>
  <conditionalFormatting sqref="D3073:K3073">
    <cfRule type="cellIs" dxfId="0" priority="6515" operator="equal">
      <formula>0</formula>
    </cfRule>
    <cfRule type="cellIs" dxfId="1" priority="6516" operator="equal">
      <formula>1</formula>
    </cfRule>
  </conditionalFormatting>
  <conditionalFormatting sqref="D3074:K3074">
    <cfRule type="cellIs" dxfId="0" priority="6517" operator="equal">
      <formula>0</formula>
    </cfRule>
    <cfRule type="cellIs" dxfId="1" priority="6518" operator="equal">
      <formula>1</formula>
    </cfRule>
  </conditionalFormatting>
  <conditionalFormatting sqref="D3075:K3075">
    <cfRule type="cellIs" dxfId="0" priority="6519" operator="equal">
      <formula>0</formula>
    </cfRule>
    <cfRule type="cellIs" dxfId="1" priority="6520" operator="equal">
      <formula>1</formula>
    </cfRule>
  </conditionalFormatting>
  <conditionalFormatting sqref="D3076:K3076">
    <cfRule type="cellIs" dxfId="0" priority="6521" operator="equal">
      <formula>0</formula>
    </cfRule>
    <cfRule type="cellIs" dxfId="1" priority="6522" operator="equal">
      <formula>1</formula>
    </cfRule>
  </conditionalFormatting>
  <conditionalFormatting sqref="D3077:K3077">
    <cfRule type="cellIs" dxfId="0" priority="6523" operator="equal">
      <formula>0</formula>
    </cfRule>
    <cfRule type="cellIs" dxfId="1" priority="6524" operator="equal">
      <formula>1</formula>
    </cfRule>
  </conditionalFormatting>
  <conditionalFormatting sqref="D3078:K3078">
    <cfRule type="cellIs" dxfId="0" priority="6525" operator="equal">
      <formula>0</formula>
    </cfRule>
    <cfRule type="cellIs" dxfId="1" priority="6526" operator="equal">
      <formula>1</formula>
    </cfRule>
  </conditionalFormatting>
  <conditionalFormatting sqref="D3079:K3079">
    <cfRule type="cellIs" dxfId="0" priority="6527" operator="equal">
      <formula>0</formula>
    </cfRule>
    <cfRule type="cellIs" dxfId="1" priority="6528" operator="equal">
      <formula>1</formula>
    </cfRule>
  </conditionalFormatting>
  <conditionalFormatting sqref="D307:K307">
    <cfRule type="cellIs" dxfId="0" priority="615" operator="equal">
      <formula>0</formula>
    </cfRule>
    <cfRule type="cellIs" dxfId="1" priority="616" operator="equal">
      <formula>1</formula>
    </cfRule>
  </conditionalFormatting>
  <conditionalFormatting sqref="D3080:K3080">
    <cfRule type="cellIs" dxfId="0" priority="6529" operator="equal">
      <formula>0</formula>
    </cfRule>
    <cfRule type="cellIs" dxfId="1" priority="6530" operator="equal">
      <formula>1</formula>
    </cfRule>
  </conditionalFormatting>
  <conditionalFormatting sqref="D3081:K3081">
    <cfRule type="cellIs" dxfId="0" priority="6531" operator="equal">
      <formula>0</formula>
    </cfRule>
    <cfRule type="cellIs" dxfId="1" priority="6532" operator="equal">
      <formula>1</formula>
    </cfRule>
  </conditionalFormatting>
  <conditionalFormatting sqref="D3082:K3082">
    <cfRule type="cellIs" dxfId="0" priority="6533" operator="equal">
      <formula>0</formula>
    </cfRule>
    <cfRule type="cellIs" dxfId="1" priority="6534" operator="equal">
      <formula>1</formula>
    </cfRule>
  </conditionalFormatting>
  <conditionalFormatting sqref="D3083:K3083">
    <cfRule type="cellIs" dxfId="0" priority="6535" operator="equal">
      <formula>0</formula>
    </cfRule>
    <cfRule type="cellIs" dxfId="1" priority="6536" operator="equal">
      <formula>1</formula>
    </cfRule>
  </conditionalFormatting>
  <conditionalFormatting sqref="D3084:K3084">
    <cfRule type="cellIs" dxfId="0" priority="6537" operator="equal">
      <formula>0</formula>
    </cfRule>
    <cfRule type="cellIs" dxfId="1" priority="6538" operator="equal">
      <formula>1</formula>
    </cfRule>
  </conditionalFormatting>
  <conditionalFormatting sqref="D3085:K3085">
    <cfRule type="cellIs" dxfId="0" priority="6539" operator="equal">
      <formula>0</formula>
    </cfRule>
    <cfRule type="cellIs" dxfId="1" priority="6540" operator="equal">
      <formula>1</formula>
    </cfRule>
  </conditionalFormatting>
  <conditionalFormatting sqref="D3086">
    <cfRule type="colorScale" priority="6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89">
    <cfRule type="colorScale" priority="6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8:K308">
    <cfRule type="cellIs" dxfId="0" priority="617" operator="equal">
      <formula>0</formula>
    </cfRule>
    <cfRule type="cellIs" dxfId="1" priority="618" operator="equal">
      <formula>1</formula>
    </cfRule>
  </conditionalFormatting>
  <conditionalFormatting sqref="D3092:K3092">
    <cfRule type="cellIs" dxfId="0" priority="6557" operator="equal">
      <formula>0</formula>
    </cfRule>
    <cfRule type="cellIs" dxfId="1" priority="6558" operator="equal">
      <formula>1</formula>
    </cfRule>
  </conditionalFormatting>
  <conditionalFormatting sqref="D3093:K3093">
    <cfRule type="cellIs" dxfId="0" priority="6559" operator="equal">
      <formula>0</formula>
    </cfRule>
    <cfRule type="cellIs" dxfId="1" priority="6560" operator="equal">
      <formula>1</formula>
    </cfRule>
  </conditionalFormatting>
  <conditionalFormatting sqref="D3094:K3094">
    <cfRule type="cellIs" dxfId="0" priority="6561" operator="equal">
      <formula>0</formula>
    </cfRule>
    <cfRule type="cellIs" dxfId="1" priority="6562" operator="equal">
      <formula>1</formula>
    </cfRule>
  </conditionalFormatting>
  <conditionalFormatting sqref="D3095:K3095">
    <cfRule type="cellIs" dxfId="0" priority="6563" operator="equal">
      <formula>0</formula>
    </cfRule>
    <cfRule type="cellIs" dxfId="1" priority="6564" operator="equal">
      <formula>1</formula>
    </cfRule>
  </conditionalFormatting>
  <conditionalFormatting sqref="D3096:K3096">
    <cfRule type="cellIs" dxfId="0" priority="6565" operator="equal">
      <formula>0</formula>
    </cfRule>
    <cfRule type="cellIs" dxfId="1" priority="6566" operator="equal">
      <formula>1</formula>
    </cfRule>
  </conditionalFormatting>
  <conditionalFormatting sqref="D3097:K3097">
    <cfRule type="cellIs" dxfId="0" priority="6567" operator="equal">
      <formula>0</formula>
    </cfRule>
    <cfRule type="cellIs" dxfId="1" priority="6568" operator="equal">
      <formula>1</formula>
    </cfRule>
  </conditionalFormatting>
  <conditionalFormatting sqref="D3098:K3098">
    <cfRule type="cellIs" dxfId="0" priority="6569" operator="equal">
      <formula>0</formula>
    </cfRule>
    <cfRule type="cellIs" dxfId="1" priority="6570" operator="equal">
      <formula>1</formula>
    </cfRule>
  </conditionalFormatting>
  <conditionalFormatting sqref="D3099:K3099">
    <cfRule type="cellIs" dxfId="0" priority="6571" operator="equal">
      <formula>0</formula>
    </cfRule>
    <cfRule type="cellIs" dxfId="1" priority="6572" operator="equal">
      <formula>1</formula>
    </cfRule>
  </conditionalFormatting>
  <conditionalFormatting sqref="D309:K309">
    <cfRule type="cellIs" dxfId="0" priority="619" operator="equal">
      <formula>0</formula>
    </cfRule>
    <cfRule type="cellIs" dxfId="1" priority="620" operator="equal">
      <formula>1</formula>
    </cfRule>
  </conditionalFormatting>
  <conditionalFormatting sqref="D30:K30">
    <cfRule type="cellIs" dxfId="0" priority="33" operator="equal">
      <formula>0</formula>
    </cfRule>
    <cfRule type="cellIs" dxfId="1" priority="34" operator="equal">
      <formula>1</formula>
    </cfRule>
  </conditionalFormatting>
  <conditionalFormatting sqref="D31">
    <cfRule type="colorScale" priority="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00:K3100">
    <cfRule type="cellIs" dxfId="0" priority="6573" operator="equal">
      <formula>0</formula>
    </cfRule>
    <cfRule type="cellIs" dxfId="1" priority="6574" operator="equal">
      <formula>1</formula>
    </cfRule>
  </conditionalFormatting>
  <conditionalFormatting sqref="D3101:K3101">
    <cfRule type="cellIs" dxfId="0" priority="6575" operator="equal">
      <formula>0</formula>
    </cfRule>
    <cfRule type="cellIs" dxfId="1" priority="6576" operator="equal">
      <formula>1</formula>
    </cfRule>
  </conditionalFormatting>
  <conditionalFormatting sqref="D3102:K3102">
    <cfRule type="cellIs" dxfId="0" priority="6577" operator="equal">
      <formula>0</formula>
    </cfRule>
    <cfRule type="cellIs" dxfId="1" priority="6578" operator="equal">
      <formula>1</formula>
    </cfRule>
  </conditionalFormatting>
  <conditionalFormatting sqref="D3103">
    <cfRule type="colorScale" priority="6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06">
    <cfRule type="colorScale" priority="6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09:K3109">
    <cfRule type="cellIs" dxfId="0" priority="6595" operator="equal">
      <formula>0</formula>
    </cfRule>
    <cfRule type="cellIs" dxfId="1" priority="6596" operator="equal">
      <formula>1</formula>
    </cfRule>
  </conditionalFormatting>
  <conditionalFormatting sqref="D310:K310">
    <cfRule type="cellIs" dxfId="0" priority="621" operator="equal">
      <formula>0</formula>
    </cfRule>
    <cfRule type="cellIs" dxfId="1" priority="622" operator="equal">
      <formula>1</formula>
    </cfRule>
  </conditionalFormatting>
  <conditionalFormatting sqref="D3110:K3110">
    <cfRule type="cellIs" dxfId="0" priority="6597" operator="equal">
      <formula>0</formula>
    </cfRule>
    <cfRule type="cellIs" dxfId="1" priority="6598" operator="equal">
      <formula>1</formula>
    </cfRule>
  </conditionalFormatting>
  <conditionalFormatting sqref="D3111:K3111">
    <cfRule type="cellIs" dxfId="0" priority="6599" operator="equal">
      <formula>0</formula>
    </cfRule>
    <cfRule type="cellIs" dxfId="1" priority="6600" operator="equal">
      <formula>1</formula>
    </cfRule>
  </conditionalFormatting>
  <conditionalFormatting sqref="D3112:K3112">
    <cfRule type="cellIs" dxfId="0" priority="6601" operator="equal">
      <formula>0</formula>
    </cfRule>
    <cfRule type="cellIs" dxfId="1" priority="6602" operator="equal">
      <formula>1</formula>
    </cfRule>
  </conditionalFormatting>
  <conditionalFormatting sqref="D3113:K3113">
    <cfRule type="cellIs" dxfId="0" priority="6603" operator="equal">
      <formula>0</formula>
    </cfRule>
    <cfRule type="cellIs" dxfId="1" priority="6604" operator="equal">
      <formula>1</formula>
    </cfRule>
  </conditionalFormatting>
  <conditionalFormatting sqref="D3114:K3114">
    <cfRule type="cellIs" dxfId="0" priority="6605" operator="equal">
      <formula>0</formula>
    </cfRule>
    <cfRule type="cellIs" dxfId="1" priority="6606" operator="equal">
      <formula>1</formula>
    </cfRule>
  </conditionalFormatting>
  <conditionalFormatting sqref="D3115:K3115">
    <cfRule type="cellIs" dxfId="0" priority="6607" operator="equal">
      <formula>0</formula>
    </cfRule>
    <cfRule type="cellIs" dxfId="1" priority="6608" operator="equal">
      <formula>1</formula>
    </cfRule>
  </conditionalFormatting>
  <conditionalFormatting sqref="D3116:K3116">
    <cfRule type="cellIs" dxfId="0" priority="6609" operator="equal">
      <formula>0</formula>
    </cfRule>
    <cfRule type="cellIs" dxfId="1" priority="6610" operator="equal">
      <formula>1</formula>
    </cfRule>
  </conditionalFormatting>
  <conditionalFormatting sqref="D3117:K3117">
    <cfRule type="cellIs" dxfId="0" priority="6611" operator="equal">
      <formula>0</formula>
    </cfRule>
    <cfRule type="cellIs" dxfId="1" priority="6612" operator="equal">
      <formula>1</formula>
    </cfRule>
  </conditionalFormatting>
  <conditionalFormatting sqref="D3118:K3118">
    <cfRule type="cellIs" dxfId="0" priority="6613" operator="equal">
      <formula>0</formula>
    </cfRule>
    <cfRule type="cellIs" dxfId="1" priority="6614" operator="equal">
      <formula>1</formula>
    </cfRule>
  </conditionalFormatting>
  <conditionalFormatting sqref="D3119:K3119">
    <cfRule type="cellIs" dxfId="0" priority="6615" operator="equal">
      <formula>0</formula>
    </cfRule>
    <cfRule type="cellIs" dxfId="1" priority="6616" operator="equal">
      <formula>1</formula>
    </cfRule>
  </conditionalFormatting>
  <conditionalFormatting sqref="D311:K311">
    <cfRule type="cellIs" dxfId="0" priority="623" operator="equal">
      <formula>0</formula>
    </cfRule>
    <cfRule type="cellIs" dxfId="1" priority="624" operator="equal">
      <formula>1</formula>
    </cfRule>
  </conditionalFormatting>
  <conditionalFormatting sqref="D3120:K3120">
    <cfRule type="cellIs" dxfId="0" priority="6617" operator="equal">
      <formula>0</formula>
    </cfRule>
    <cfRule type="cellIs" dxfId="1" priority="6618" operator="equal">
      <formula>1</formula>
    </cfRule>
  </conditionalFormatting>
  <conditionalFormatting sqref="D3121:K3121">
    <cfRule type="cellIs" dxfId="0" priority="6619" operator="equal">
      <formula>0</formula>
    </cfRule>
    <cfRule type="cellIs" dxfId="1" priority="6620" operator="equal">
      <formula>1</formula>
    </cfRule>
  </conditionalFormatting>
  <conditionalFormatting sqref="D3122">
    <cfRule type="colorScale" priority="6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25:K3125">
    <cfRule type="cellIs" dxfId="0" priority="6629" operator="equal">
      <formula>0</formula>
    </cfRule>
    <cfRule type="cellIs" dxfId="1" priority="6630" operator="equal">
      <formula>1</formula>
    </cfRule>
  </conditionalFormatting>
  <conditionalFormatting sqref="D3126:K3126">
    <cfRule type="cellIs" dxfId="0" priority="6631" operator="equal">
      <formula>0</formula>
    </cfRule>
    <cfRule type="cellIs" dxfId="1" priority="6632" operator="equal">
      <formula>1</formula>
    </cfRule>
  </conditionalFormatting>
  <conditionalFormatting sqref="D3127:K3127">
    <cfRule type="cellIs" dxfId="0" priority="6633" operator="equal">
      <formula>0</formula>
    </cfRule>
    <cfRule type="cellIs" dxfId="1" priority="6634" operator="equal">
      <formula>1</formula>
    </cfRule>
  </conditionalFormatting>
  <conditionalFormatting sqref="D3128:K3128">
    <cfRule type="cellIs" dxfId="0" priority="6635" operator="equal">
      <formula>0</formula>
    </cfRule>
    <cfRule type="cellIs" dxfId="1" priority="6636" operator="equal">
      <formula>1</formula>
    </cfRule>
  </conditionalFormatting>
  <conditionalFormatting sqref="D3129">
    <cfRule type="colorScale" priority="6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2:K312">
    <cfRule type="cellIs" dxfId="0" priority="625" operator="equal">
      <formula>0</formula>
    </cfRule>
    <cfRule type="cellIs" dxfId="1" priority="626" operator="equal">
      <formula>1</formula>
    </cfRule>
  </conditionalFormatting>
  <conditionalFormatting sqref="D3132:K3132">
    <cfRule type="cellIs" dxfId="0" priority="6645" operator="equal">
      <formula>0</formula>
    </cfRule>
    <cfRule type="cellIs" dxfId="1" priority="6646" operator="equal">
      <formula>1</formula>
    </cfRule>
  </conditionalFormatting>
  <conditionalFormatting sqref="D3133:K3133">
    <cfRule type="cellIs" dxfId="0" priority="6647" operator="equal">
      <formula>0</formula>
    </cfRule>
    <cfRule type="cellIs" dxfId="1" priority="6648" operator="equal">
      <formula>1</formula>
    </cfRule>
  </conditionalFormatting>
  <conditionalFormatting sqref="D3134:K3134">
    <cfRule type="cellIs" dxfId="0" priority="6649" operator="equal">
      <formula>0</formula>
    </cfRule>
    <cfRule type="cellIs" dxfId="1" priority="6650" operator="equal">
      <formula>1</formula>
    </cfRule>
  </conditionalFormatting>
  <conditionalFormatting sqref="D3135">
    <cfRule type="colorScale" priority="6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38">
    <cfRule type="colorScale" priority="6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3:K313">
    <cfRule type="cellIs" dxfId="0" priority="627" operator="equal">
      <formula>0</formula>
    </cfRule>
    <cfRule type="cellIs" dxfId="1" priority="628" operator="equal">
      <formula>1</formula>
    </cfRule>
  </conditionalFormatting>
  <conditionalFormatting sqref="D3141:K3141">
    <cfRule type="cellIs" dxfId="0" priority="6667" operator="equal">
      <formula>0</formula>
    </cfRule>
    <cfRule type="cellIs" dxfId="1" priority="6668" operator="equal">
      <formula>1</formula>
    </cfRule>
  </conditionalFormatting>
  <conditionalFormatting sqref="D3142:K3142">
    <cfRule type="cellIs" dxfId="0" priority="6669" operator="equal">
      <formula>0</formula>
    </cfRule>
    <cfRule type="cellIs" dxfId="1" priority="6670" operator="equal">
      <formula>1</formula>
    </cfRule>
  </conditionalFormatting>
  <conditionalFormatting sqref="D3143:K3143">
    <cfRule type="cellIs" dxfId="0" priority="6671" operator="equal">
      <formula>0</formula>
    </cfRule>
    <cfRule type="cellIs" dxfId="1" priority="6672" operator="equal">
      <formula>1</formula>
    </cfRule>
  </conditionalFormatting>
  <conditionalFormatting sqref="D3144:K3144">
    <cfRule type="cellIs" dxfId="0" priority="6673" operator="equal">
      <formula>0</formula>
    </cfRule>
    <cfRule type="cellIs" dxfId="1" priority="6674" operator="equal">
      <formula>1</formula>
    </cfRule>
  </conditionalFormatting>
  <conditionalFormatting sqref="D3145:K3145">
    <cfRule type="cellIs" dxfId="0" priority="6675" operator="equal">
      <formula>0</formula>
    </cfRule>
    <cfRule type="cellIs" dxfId="1" priority="6676" operator="equal">
      <formula>1</formula>
    </cfRule>
  </conditionalFormatting>
  <conditionalFormatting sqref="D3146:K3146">
    <cfRule type="cellIs" dxfId="0" priority="6677" operator="equal">
      <formula>0</formula>
    </cfRule>
    <cfRule type="cellIs" dxfId="1" priority="6678" operator="equal">
      <formula>1</formula>
    </cfRule>
  </conditionalFormatting>
  <conditionalFormatting sqref="D3147:K3147">
    <cfRule type="cellIs" dxfId="0" priority="6679" operator="equal">
      <formula>0</formula>
    </cfRule>
    <cfRule type="cellIs" dxfId="1" priority="6680" operator="equal">
      <formula>1</formula>
    </cfRule>
  </conditionalFormatting>
  <conditionalFormatting sqref="D3148:K3148">
    <cfRule type="cellIs" dxfId="0" priority="6681" operator="equal">
      <formula>0</formula>
    </cfRule>
    <cfRule type="cellIs" dxfId="1" priority="6682" operator="equal">
      <formula>1</formula>
    </cfRule>
  </conditionalFormatting>
  <conditionalFormatting sqref="D3149:K3149">
    <cfRule type="cellIs" dxfId="0" priority="6683" operator="equal">
      <formula>0</formula>
    </cfRule>
    <cfRule type="cellIs" dxfId="1" priority="6684" operator="equal">
      <formula>1</formula>
    </cfRule>
  </conditionalFormatting>
  <conditionalFormatting sqref="D314:K314">
    <cfRule type="cellIs" dxfId="0" priority="629" operator="equal">
      <formula>0</formula>
    </cfRule>
    <cfRule type="cellIs" dxfId="1" priority="630" operator="equal">
      <formula>1</formula>
    </cfRule>
  </conditionalFormatting>
  <conditionalFormatting sqref="D3150:K3150">
    <cfRule type="cellIs" dxfId="0" priority="6685" operator="equal">
      <formula>0</formula>
    </cfRule>
    <cfRule type="cellIs" dxfId="1" priority="6686" operator="equal">
      <formula>1</formula>
    </cfRule>
  </conditionalFormatting>
  <conditionalFormatting sqref="D3151:K3151">
    <cfRule type="cellIs" dxfId="0" priority="6687" operator="equal">
      <formula>0</formula>
    </cfRule>
    <cfRule type="cellIs" dxfId="1" priority="6688" operator="equal">
      <formula>1</formula>
    </cfRule>
  </conditionalFormatting>
  <conditionalFormatting sqref="D3152:K3152">
    <cfRule type="cellIs" dxfId="0" priority="6689" operator="equal">
      <formula>0</formula>
    </cfRule>
    <cfRule type="cellIs" dxfId="1" priority="6690" operator="equal">
      <formula>1</formula>
    </cfRule>
  </conditionalFormatting>
  <conditionalFormatting sqref="D3153:K3153">
    <cfRule type="cellIs" dxfId="0" priority="6691" operator="equal">
      <formula>0</formula>
    </cfRule>
    <cfRule type="cellIs" dxfId="1" priority="6692" operator="equal">
      <formula>1</formula>
    </cfRule>
  </conditionalFormatting>
  <conditionalFormatting sqref="D3154:K3154">
    <cfRule type="cellIs" dxfId="0" priority="6693" operator="equal">
      <formula>0</formula>
    </cfRule>
    <cfRule type="cellIs" dxfId="1" priority="6694" operator="equal">
      <formula>1</formula>
    </cfRule>
  </conditionalFormatting>
  <conditionalFormatting sqref="D3155:K3155">
    <cfRule type="cellIs" dxfId="0" priority="6695" operator="equal">
      <formula>0</formula>
    </cfRule>
    <cfRule type="cellIs" dxfId="1" priority="6696" operator="equal">
      <formula>1</formula>
    </cfRule>
  </conditionalFormatting>
  <conditionalFormatting sqref="D3156:K3156">
    <cfRule type="cellIs" dxfId="0" priority="6697" operator="equal">
      <formula>0</formula>
    </cfRule>
    <cfRule type="cellIs" dxfId="1" priority="6698" operator="equal">
      <formula>1</formula>
    </cfRule>
  </conditionalFormatting>
  <conditionalFormatting sqref="D3157:K3157">
    <cfRule type="cellIs" dxfId="0" priority="6699" operator="equal">
      <formula>0</formula>
    </cfRule>
    <cfRule type="cellIs" dxfId="1" priority="6700" operator="equal">
      <formula>1</formula>
    </cfRule>
  </conditionalFormatting>
  <conditionalFormatting sqref="D3158">
    <cfRule type="colorScale" priority="6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5:K315">
    <cfRule type="cellIs" dxfId="0" priority="631" operator="equal">
      <formula>0</formula>
    </cfRule>
    <cfRule type="cellIs" dxfId="1" priority="632" operator="equal">
      <formula>1</formula>
    </cfRule>
  </conditionalFormatting>
  <conditionalFormatting sqref="D3161">
    <cfRule type="colorScale" priority="6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64:K3164">
    <cfRule type="cellIs" dxfId="0" priority="6717" operator="equal">
      <formula>0</formula>
    </cfRule>
    <cfRule type="cellIs" dxfId="1" priority="6718" operator="equal">
      <formula>1</formula>
    </cfRule>
  </conditionalFormatting>
  <conditionalFormatting sqref="D3165:K3165">
    <cfRule type="cellIs" dxfId="0" priority="6719" operator="equal">
      <formula>0</formula>
    </cfRule>
    <cfRule type="cellIs" dxfId="1" priority="6720" operator="equal">
      <formula>1</formula>
    </cfRule>
  </conditionalFormatting>
  <conditionalFormatting sqref="D3166:K3166">
    <cfRule type="cellIs" dxfId="0" priority="6721" operator="equal">
      <formula>0</formula>
    </cfRule>
    <cfRule type="cellIs" dxfId="1" priority="6722" operator="equal">
      <formula>1</formula>
    </cfRule>
  </conditionalFormatting>
  <conditionalFormatting sqref="D3167:K3167">
    <cfRule type="cellIs" dxfId="0" priority="6723" operator="equal">
      <formula>0</formula>
    </cfRule>
    <cfRule type="cellIs" dxfId="1" priority="6724" operator="equal">
      <formula>1</formula>
    </cfRule>
  </conditionalFormatting>
  <conditionalFormatting sqref="D3168:K3168">
    <cfRule type="cellIs" dxfId="0" priority="6725" operator="equal">
      <formula>0</formula>
    </cfRule>
    <cfRule type="cellIs" dxfId="1" priority="6726" operator="equal">
      <formula>1</formula>
    </cfRule>
  </conditionalFormatting>
  <conditionalFormatting sqref="D3169:K3169">
    <cfRule type="cellIs" dxfId="0" priority="6727" operator="equal">
      <formula>0</formula>
    </cfRule>
    <cfRule type="cellIs" dxfId="1" priority="6728" operator="equal">
      <formula>1</formula>
    </cfRule>
  </conditionalFormatting>
  <conditionalFormatting sqref="D316:K316">
    <cfRule type="cellIs" dxfId="0" priority="633" operator="equal">
      <formula>0</formula>
    </cfRule>
    <cfRule type="cellIs" dxfId="1" priority="634" operator="equal">
      <formula>1</formula>
    </cfRule>
  </conditionalFormatting>
  <conditionalFormatting sqref="D3170:K3170">
    <cfRule type="cellIs" dxfId="0" priority="6729" operator="equal">
      <formula>0</formula>
    </cfRule>
    <cfRule type="cellIs" dxfId="1" priority="6730" operator="equal">
      <formula>1</formula>
    </cfRule>
  </conditionalFormatting>
  <conditionalFormatting sqref="D3171:K3171">
    <cfRule type="cellIs" dxfId="0" priority="6731" operator="equal">
      <formula>0</formula>
    </cfRule>
    <cfRule type="cellIs" dxfId="1" priority="6732" operator="equal">
      <formula>1</formula>
    </cfRule>
  </conditionalFormatting>
  <conditionalFormatting sqref="D3172:K3172">
    <cfRule type="cellIs" dxfId="0" priority="6733" operator="equal">
      <formula>0</formula>
    </cfRule>
    <cfRule type="cellIs" dxfId="1" priority="6734" operator="equal">
      <formula>1</formula>
    </cfRule>
  </conditionalFormatting>
  <conditionalFormatting sqref="D3173:K3173">
    <cfRule type="cellIs" dxfId="0" priority="6735" operator="equal">
      <formula>0</formula>
    </cfRule>
    <cfRule type="cellIs" dxfId="1" priority="6736" operator="equal">
      <formula>1</formula>
    </cfRule>
  </conditionalFormatting>
  <conditionalFormatting sqref="D3174:K3174">
    <cfRule type="cellIs" dxfId="0" priority="6737" operator="equal">
      <formula>0</formula>
    </cfRule>
    <cfRule type="cellIs" dxfId="1" priority="6738" operator="equal">
      <formula>1</formula>
    </cfRule>
  </conditionalFormatting>
  <conditionalFormatting sqref="D3175:K3175">
    <cfRule type="cellIs" dxfId="0" priority="6739" operator="equal">
      <formula>0</formula>
    </cfRule>
    <cfRule type="cellIs" dxfId="1" priority="6740" operator="equal">
      <formula>1</formula>
    </cfRule>
  </conditionalFormatting>
  <conditionalFormatting sqref="D3176:K3176">
    <cfRule type="cellIs" dxfId="0" priority="6741" operator="equal">
      <formula>0</formula>
    </cfRule>
    <cfRule type="cellIs" dxfId="1" priority="6742" operator="equal">
      <formula>1</formula>
    </cfRule>
  </conditionalFormatting>
  <conditionalFormatting sqref="D3177:K3177">
    <cfRule type="cellIs" dxfId="0" priority="6743" operator="equal">
      <formula>0</formula>
    </cfRule>
    <cfRule type="cellIs" dxfId="1" priority="6744" operator="equal">
      <formula>1</formula>
    </cfRule>
  </conditionalFormatting>
  <conditionalFormatting sqref="D3178:K3178">
    <cfRule type="cellIs" dxfId="0" priority="6745" operator="equal">
      <formula>0</formula>
    </cfRule>
    <cfRule type="cellIs" dxfId="1" priority="6746" operator="equal">
      <formula>1</formula>
    </cfRule>
  </conditionalFormatting>
  <conditionalFormatting sqref="D3179:K3179">
    <cfRule type="cellIs" dxfId="0" priority="6747" operator="equal">
      <formula>0</formula>
    </cfRule>
    <cfRule type="cellIs" dxfId="1" priority="6748" operator="equal">
      <formula>1</formula>
    </cfRule>
  </conditionalFormatting>
  <conditionalFormatting sqref="D317:K317">
    <cfRule type="cellIs" dxfId="0" priority="635" operator="equal">
      <formula>0</formula>
    </cfRule>
    <cfRule type="cellIs" dxfId="1" priority="636" operator="equal">
      <formula>1</formula>
    </cfRule>
  </conditionalFormatting>
  <conditionalFormatting sqref="D318">
    <cfRule type="colorScale" priority="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80:K3180">
    <cfRule type="cellIs" dxfId="0" priority="6749" operator="equal">
      <formula>0</formula>
    </cfRule>
    <cfRule type="cellIs" dxfId="1" priority="6750" operator="equal">
      <formula>1</formula>
    </cfRule>
  </conditionalFormatting>
  <conditionalFormatting sqref="D3181:K3181">
    <cfRule type="cellIs" dxfId="0" priority="6751" operator="equal">
      <formula>0</formula>
    </cfRule>
    <cfRule type="cellIs" dxfId="1" priority="6752" operator="equal">
      <formula>1</formula>
    </cfRule>
  </conditionalFormatting>
  <conditionalFormatting sqref="D3182:K3182">
    <cfRule type="cellIs" dxfId="0" priority="6753" operator="equal">
      <formula>0</formula>
    </cfRule>
    <cfRule type="cellIs" dxfId="1" priority="6754" operator="equal">
      <formula>1</formula>
    </cfRule>
  </conditionalFormatting>
  <conditionalFormatting sqref="D3183:K3183">
    <cfRule type="cellIs" dxfId="0" priority="6755" operator="equal">
      <formula>0</formula>
    </cfRule>
    <cfRule type="cellIs" dxfId="1" priority="6756" operator="equal">
      <formula>1</formula>
    </cfRule>
  </conditionalFormatting>
  <conditionalFormatting sqref="D3184:K3184">
    <cfRule type="cellIs" dxfId="0" priority="6757" operator="equal">
      <formula>0</formula>
    </cfRule>
    <cfRule type="cellIs" dxfId="1" priority="6758" operator="equal">
      <formula>1</formula>
    </cfRule>
  </conditionalFormatting>
  <conditionalFormatting sqref="D3185:K3185">
    <cfRule type="cellIs" dxfId="0" priority="6759" operator="equal">
      <formula>0</formula>
    </cfRule>
    <cfRule type="cellIs" dxfId="1" priority="6760" operator="equal">
      <formula>1</formula>
    </cfRule>
  </conditionalFormatting>
  <conditionalFormatting sqref="D3186">
    <cfRule type="colorScale" priority="6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89">
    <cfRule type="colorScale" priority="6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92:K3192">
    <cfRule type="cellIs" dxfId="0" priority="6777" operator="equal">
      <formula>0</formula>
    </cfRule>
    <cfRule type="cellIs" dxfId="1" priority="6778" operator="equal">
      <formula>1</formula>
    </cfRule>
  </conditionalFormatting>
  <conditionalFormatting sqref="D3193:K3193">
    <cfRule type="cellIs" dxfId="0" priority="6779" operator="equal">
      <formula>0</formula>
    </cfRule>
    <cfRule type="cellIs" dxfId="1" priority="6780" operator="equal">
      <formula>1</formula>
    </cfRule>
  </conditionalFormatting>
  <conditionalFormatting sqref="D3194">
    <cfRule type="colorScale" priority="6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97">
    <cfRule type="colorScale" priority="6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00:K3200">
    <cfRule type="cellIs" dxfId="0" priority="6797" operator="equal">
      <formula>0</formula>
    </cfRule>
    <cfRule type="cellIs" dxfId="1" priority="6798" operator="equal">
      <formula>1</formula>
    </cfRule>
  </conditionalFormatting>
  <conditionalFormatting sqref="D3201">
    <cfRule type="colorScale" priority="6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04:K3204">
    <cfRule type="cellIs" dxfId="0" priority="6807" operator="equal">
      <formula>0</formula>
    </cfRule>
    <cfRule type="cellIs" dxfId="1" priority="6808" operator="equal">
      <formula>1</formula>
    </cfRule>
  </conditionalFormatting>
  <conditionalFormatting sqref="D3205:K3205">
    <cfRule type="cellIs" dxfId="0" priority="6809" operator="equal">
      <formula>0</formula>
    </cfRule>
    <cfRule type="cellIs" dxfId="1" priority="6810" operator="equal">
      <formula>1</formula>
    </cfRule>
  </conditionalFormatting>
  <conditionalFormatting sqref="D3206:K3206">
    <cfRule type="cellIs" dxfId="0" priority="6811" operator="equal">
      <formula>0</formula>
    </cfRule>
    <cfRule type="cellIs" dxfId="1" priority="6812" operator="equal">
      <formula>1</formula>
    </cfRule>
  </conditionalFormatting>
  <conditionalFormatting sqref="D3207:K3207">
    <cfRule type="cellIs" dxfId="0" priority="6813" operator="equal">
      <formula>0</formula>
    </cfRule>
    <cfRule type="cellIs" dxfId="1" priority="6814" operator="equal">
      <formula>1</formula>
    </cfRule>
  </conditionalFormatting>
  <conditionalFormatting sqref="D3208:K3208">
    <cfRule type="cellIs" dxfId="0" priority="6815" operator="equal">
      <formula>0</formula>
    </cfRule>
    <cfRule type="cellIs" dxfId="1" priority="6816" operator="equal">
      <formula>1</formula>
    </cfRule>
  </conditionalFormatting>
  <conditionalFormatting sqref="D3209:K3209">
    <cfRule type="cellIs" dxfId="0" priority="6817" operator="equal">
      <formula>0</formula>
    </cfRule>
    <cfRule type="cellIs" dxfId="1" priority="6818" operator="equal">
      <formula>1</formula>
    </cfRule>
  </conditionalFormatting>
  <conditionalFormatting sqref="D3210:K3210">
    <cfRule type="cellIs" dxfId="0" priority="6819" operator="equal">
      <formula>0</formula>
    </cfRule>
    <cfRule type="cellIs" dxfId="1" priority="6820" operator="equal">
      <formula>1</formula>
    </cfRule>
  </conditionalFormatting>
  <conditionalFormatting sqref="D3211:K3211">
    <cfRule type="cellIs" dxfId="0" priority="6821" operator="equal">
      <formula>0</formula>
    </cfRule>
    <cfRule type="cellIs" dxfId="1" priority="6822" operator="equal">
      <formula>1</formula>
    </cfRule>
  </conditionalFormatting>
  <conditionalFormatting sqref="D3212:K3212">
    <cfRule type="cellIs" dxfId="0" priority="6823" operator="equal">
      <formula>0</formula>
    </cfRule>
    <cfRule type="cellIs" dxfId="1" priority="6824" operator="equal">
      <formula>1</formula>
    </cfRule>
  </conditionalFormatting>
  <conditionalFormatting sqref="D3213">
    <cfRule type="colorScale" priority="6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16">
    <cfRule type="colorScale" priority="6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19:K3219">
    <cfRule type="cellIs" dxfId="0" priority="6841" operator="equal">
      <formula>0</formula>
    </cfRule>
    <cfRule type="cellIs" dxfId="1" priority="6842" operator="equal">
      <formula>1</formula>
    </cfRule>
  </conditionalFormatting>
  <conditionalFormatting sqref="D321:K321">
    <cfRule type="cellIs" dxfId="0" priority="645" operator="equal">
      <formula>0</formula>
    </cfRule>
    <cfRule type="cellIs" dxfId="1" priority="646" operator="equal">
      <formula>1</formula>
    </cfRule>
  </conditionalFormatting>
  <conditionalFormatting sqref="D3220:K3220">
    <cfRule type="cellIs" dxfId="0" priority="6843" operator="equal">
      <formula>0</formula>
    </cfRule>
    <cfRule type="cellIs" dxfId="1" priority="6844" operator="equal">
      <formula>1</formula>
    </cfRule>
  </conditionalFormatting>
  <conditionalFormatting sqref="D3221:K3221">
    <cfRule type="cellIs" dxfId="0" priority="6845" operator="equal">
      <formula>0</formula>
    </cfRule>
    <cfRule type="cellIs" dxfId="1" priority="6846" operator="equal">
      <formula>1</formula>
    </cfRule>
  </conditionalFormatting>
  <conditionalFormatting sqref="D3222:K3222">
    <cfRule type="cellIs" dxfId="0" priority="6847" operator="equal">
      <formula>0</formula>
    </cfRule>
    <cfRule type="cellIs" dxfId="1" priority="6848" operator="equal">
      <formula>1</formula>
    </cfRule>
  </conditionalFormatting>
  <conditionalFormatting sqref="D3223:K3223">
    <cfRule type="cellIs" dxfId="0" priority="6849" operator="equal">
      <formula>0</formula>
    </cfRule>
    <cfRule type="cellIs" dxfId="1" priority="6850" operator="equal">
      <formula>1</formula>
    </cfRule>
  </conditionalFormatting>
  <conditionalFormatting sqref="D3224:K3224">
    <cfRule type="cellIs" dxfId="0" priority="6851" operator="equal">
      <formula>0</formula>
    </cfRule>
    <cfRule type="cellIs" dxfId="1" priority="6852" operator="equal">
      <formula>1</formula>
    </cfRule>
  </conditionalFormatting>
  <conditionalFormatting sqref="D3225:K3225">
    <cfRule type="cellIs" dxfId="0" priority="6853" operator="equal">
      <formula>0</formula>
    </cfRule>
    <cfRule type="cellIs" dxfId="1" priority="6854" operator="equal">
      <formula>1</formula>
    </cfRule>
  </conditionalFormatting>
  <conditionalFormatting sqref="D3226:K3226">
    <cfRule type="cellIs" dxfId="0" priority="6855" operator="equal">
      <formula>0</formula>
    </cfRule>
    <cfRule type="cellIs" dxfId="1" priority="6856" operator="equal">
      <formula>1</formula>
    </cfRule>
  </conditionalFormatting>
  <conditionalFormatting sqref="D3227:K3227">
    <cfRule type="cellIs" dxfId="0" priority="6857" operator="equal">
      <formula>0</formula>
    </cfRule>
    <cfRule type="cellIs" dxfId="1" priority="6858" operator="equal">
      <formula>1</formula>
    </cfRule>
  </conditionalFormatting>
  <conditionalFormatting sqref="D3228:K3228">
    <cfRule type="cellIs" dxfId="0" priority="6859" operator="equal">
      <formula>0</formula>
    </cfRule>
    <cfRule type="cellIs" dxfId="1" priority="6860" operator="equal">
      <formula>1</formula>
    </cfRule>
  </conditionalFormatting>
  <conditionalFormatting sqref="D3229:K3229">
    <cfRule type="cellIs" dxfId="0" priority="6861" operator="equal">
      <formula>0</formula>
    </cfRule>
    <cfRule type="cellIs" dxfId="1" priority="6862" operator="equal">
      <formula>1</formula>
    </cfRule>
  </conditionalFormatting>
  <conditionalFormatting sqref="D322:K322">
    <cfRule type="cellIs" dxfId="0" priority="647" operator="equal">
      <formula>0</formula>
    </cfRule>
    <cfRule type="cellIs" dxfId="1" priority="648" operator="equal">
      <formula>1</formula>
    </cfRule>
  </conditionalFormatting>
  <conditionalFormatting sqref="D3230:K3230">
    <cfRule type="cellIs" dxfId="0" priority="6863" operator="equal">
      <formula>0</formula>
    </cfRule>
    <cfRule type="cellIs" dxfId="1" priority="6864" operator="equal">
      <formula>1</formula>
    </cfRule>
  </conditionalFormatting>
  <conditionalFormatting sqref="D3231:K3231">
    <cfRule type="cellIs" dxfId="0" priority="6865" operator="equal">
      <formula>0</formula>
    </cfRule>
    <cfRule type="cellIs" dxfId="1" priority="6866" operator="equal">
      <formula>1</formula>
    </cfRule>
  </conditionalFormatting>
  <conditionalFormatting sqref="D3232:K3232">
    <cfRule type="cellIs" dxfId="0" priority="6867" operator="equal">
      <formula>0</formula>
    </cfRule>
    <cfRule type="cellIs" dxfId="1" priority="6868" operator="equal">
      <formula>1</formula>
    </cfRule>
  </conditionalFormatting>
  <conditionalFormatting sqref="D3233:K3233">
    <cfRule type="cellIs" dxfId="0" priority="6869" operator="equal">
      <formula>0</formula>
    </cfRule>
    <cfRule type="cellIs" dxfId="1" priority="6870" operator="equal">
      <formula>1</formula>
    </cfRule>
  </conditionalFormatting>
  <conditionalFormatting sqref="D3234:K3234">
    <cfRule type="cellIs" dxfId="0" priority="6871" operator="equal">
      <formula>0</formula>
    </cfRule>
    <cfRule type="cellIs" dxfId="1" priority="6872" operator="equal">
      <formula>1</formula>
    </cfRule>
  </conditionalFormatting>
  <conditionalFormatting sqref="D3235:K3235">
    <cfRule type="cellIs" dxfId="0" priority="6873" operator="equal">
      <formula>0</formula>
    </cfRule>
    <cfRule type="cellIs" dxfId="1" priority="6874" operator="equal">
      <formula>1</formula>
    </cfRule>
  </conditionalFormatting>
  <conditionalFormatting sqref="D3236:K3236">
    <cfRule type="cellIs" dxfId="0" priority="6875" operator="equal">
      <formula>0</formula>
    </cfRule>
    <cfRule type="cellIs" dxfId="1" priority="6876" operator="equal">
      <formula>1</formula>
    </cfRule>
  </conditionalFormatting>
  <conditionalFormatting sqref="D3237:K3237">
    <cfRule type="cellIs" dxfId="0" priority="6877" operator="equal">
      <formula>0</formula>
    </cfRule>
    <cfRule type="cellIs" dxfId="1" priority="6878" operator="equal">
      <formula>1</formula>
    </cfRule>
  </conditionalFormatting>
  <conditionalFormatting sqref="D3238:K3238">
    <cfRule type="cellIs" dxfId="0" priority="6879" operator="equal">
      <formula>0</formula>
    </cfRule>
    <cfRule type="cellIs" dxfId="1" priority="6880" operator="equal">
      <formula>1</formula>
    </cfRule>
  </conditionalFormatting>
  <conditionalFormatting sqref="D3239">
    <cfRule type="colorScale" priority="6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3:K323">
    <cfRule type="cellIs" dxfId="0" priority="649" operator="equal">
      <formula>0</formula>
    </cfRule>
    <cfRule type="cellIs" dxfId="1" priority="650" operator="equal">
      <formula>1</formula>
    </cfRule>
  </conditionalFormatting>
  <conditionalFormatting sqref="D3242:K3242">
    <cfRule type="cellIs" dxfId="0" priority="6889" operator="equal">
      <formula>0</formula>
    </cfRule>
    <cfRule type="cellIs" dxfId="1" priority="6890" operator="equal">
      <formula>1</formula>
    </cfRule>
  </conditionalFormatting>
  <conditionalFormatting sqref="D3243:K3243">
    <cfRule type="cellIs" dxfId="0" priority="6891" operator="equal">
      <formula>0</formula>
    </cfRule>
    <cfRule type="cellIs" dxfId="1" priority="6892" operator="equal">
      <formula>1</formula>
    </cfRule>
  </conditionalFormatting>
  <conditionalFormatting sqref="D3244:K3244">
    <cfRule type="cellIs" dxfId="0" priority="6893" operator="equal">
      <formula>0</formula>
    </cfRule>
    <cfRule type="cellIs" dxfId="1" priority="6894" operator="equal">
      <formula>1</formula>
    </cfRule>
  </conditionalFormatting>
  <conditionalFormatting sqref="D3245:K3245">
    <cfRule type="cellIs" dxfId="0" priority="6895" operator="equal">
      <formula>0</formula>
    </cfRule>
    <cfRule type="cellIs" dxfId="1" priority="6896" operator="equal">
      <formula>1</formula>
    </cfRule>
  </conditionalFormatting>
  <conditionalFormatting sqref="D3246:K3246">
    <cfRule type="cellIs" dxfId="0" priority="6897" operator="equal">
      <formula>0</formula>
    </cfRule>
    <cfRule type="cellIs" dxfId="1" priority="6898" operator="equal">
      <formula>1</formula>
    </cfRule>
  </conditionalFormatting>
  <conditionalFormatting sqref="D3247:K3247">
    <cfRule type="cellIs" dxfId="0" priority="6899" operator="equal">
      <formula>0</formula>
    </cfRule>
    <cfRule type="cellIs" dxfId="1" priority="6900" operator="equal">
      <formula>1</formula>
    </cfRule>
  </conditionalFormatting>
  <conditionalFormatting sqref="D3248:K3248">
    <cfRule type="cellIs" dxfId="0" priority="6901" operator="equal">
      <formula>0</formula>
    </cfRule>
    <cfRule type="cellIs" dxfId="1" priority="6902" operator="equal">
      <formula>1</formula>
    </cfRule>
  </conditionalFormatting>
  <conditionalFormatting sqref="D3249:K3249">
    <cfRule type="cellIs" dxfId="0" priority="6903" operator="equal">
      <formula>0</formula>
    </cfRule>
    <cfRule type="cellIs" dxfId="1" priority="6904" operator="equal">
      <formula>1</formula>
    </cfRule>
  </conditionalFormatting>
  <conditionalFormatting sqref="D324:K324">
    <cfRule type="cellIs" dxfId="0" priority="651" operator="equal">
      <formula>0</formula>
    </cfRule>
    <cfRule type="cellIs" dxfId="1" priority="652" operator="equal">
      <formula>1</formula>
    </cfRule>
  </conditionalFormatting>
  <conditionalFormatting sqref="D3250:K3250">
    <cfRule type="cellIs" dxfId="0" priority="6905" operator="equal">
      <formula>0</formula>
    </cfRule>
    <cfRule type="cellIs" dxfId="1" priority="6906" operator="equal">
      <formula>1</formula>
    </cfRule>
  </conditionalFormatting>
  <conditionalFormatting sqref="D3251:K3251">
    <cfRule type="cellIs" dxfId="0" priority="6907" operator="equal">
      <formula>0</formula>
    </cfRule>
    <cfRule type="cellIs" dxfId="1" priority="6908" operator="equal">
      <formula>1</formula>
    </cfRule>
  </conditionalFormatting>
  <conditionalFormatting sqref="D3252:K3252">
    <cfRule type="cellIs" dxfId="0" priority="6909" operator="equal">
      <formula>0</formula>
    </cfRule>
    <cfRule type="cellIs" dxfId="1" priority="6910" operator="equal">
      <formula>1</formula>
    </cfRule>
  </conditionalFormatting>
  <conditionalFormatting sqref="D3253:K3253">
    <cfRule type="cellIs" dxfId="0" priority="6911" operator="equal">
      <formula>0</formula>
    </cfRule>
    <cfRule type="cellIs" dxfId="1" priority="6912" operator="equal">
      <formula>1</formula>
    </cfRule>
  </conditionalFormatting>
  <conditionalFormatting sqref="D3254:K3254">
    <cfRule type="cellIs" dxfId="0" priority="6913" operator="equal">
      <formula>0</formula>
    </cfRule>
    <cfRule type="cellIs" dxfId="1" priority="6914" operator="equal">
      <formula>1</formula>
    </cfRule>
  </conditionalFormatting>
  <conditionalFormatting sqref="D3255:K3255">
    <cfRule type="cellIs" dxfId="0" priority="6915" operator="equal">
      <formula>0</formula>
    </cfRule>
    <cfRule type="cellIs" dxfId="1" priority="6916" operator="equal">
      <formula>1</formula>
    </cfRule>
  </conditionalFormatting>
  <conditionalFormatting sqref="D3256">
    <cfRule type="colorScale" priority="6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59">
    <cfRule type="colorScale" priority="6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5:K325">
    <cfRule type="cellIs" dxfId="0" priority="653" operator="equal">
      <formula>0</formula>
    </cfRule>
    <cfRule type="cellIs" dxfId="1" priority="654" operator="equal">
      <formula>1</formula>
    </cfRule>
  </conditionalFormatting>
  <conditionalFormatting sqref="D3262:K3262">
    <cfRule type="cellIs" dxfId="0" priority="6933" operator="equal">
      <formula>0</formula>
    </cfRule>
    <cfRule type="cellIs" dxfId="1" priority="6934" operator="equal">
      <formula>1</formula>
    </cfRule>
  </conditionalFormatting>
  <conditionalFormatting sqref="D3263:K3263">
    <cfRule type="cellIs" dxfId="0" priority="6935" operator="equal">
      <formula>0</formula>
    </cfRule>
    <cfRule type="cellIs" dxfId="1" priority="6936" operator="equal">
      <formula>1</formula>
    </cfRule>
  </conditionalFormatting>
  <conditionalFormatting sqref="D3264:K3264">
    <cfRule type="cellIs" dxfId="0" priority="6937" operator="equal">
      <formula>0</formula>
    </cfRule>
    <cfRule type="cellIs" dxfId="1" priority="6938" operator="equal">
      <formula>1</formula>
    </cfRule>
  </conditionalFormatting>
  <conditionalFormatting sqref="D3265">
    <cfRule type="colorScale" priority="6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68">
    <cfRule type="colorScale" priority="6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6:K326">
    <cfRule type="cellIs" dxfId="0" priority="655" operator="equal">
      <formula>0</formula>
    </cfRule>
    <cfRule type="cellIs" dxfId="1" priority="656" operator="equal">
      <formula>1</formula>
    </cfRule>
  </conditionalFormatting>
  <conditionalFormatting sqref="D3271:K3271">
    <cfRule type="cellIs" dxfId="0" priority="6955" operator="equal">
      <formula>0</formula>
    </cfRule>
    <cfRule type="cellIs" dxfId="1" priority="6956" operator="equal">
      <formula>1</formula>
    </cfRule>
  </conditionalFormatting>
  <conditionalFormatting sqref="D3272">
    <cfRule type="colorScale" priority="6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75">
    <cfRule type="colorScale" priority="6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78:K3278">
    <cfRule type="cellIs" dxfId="0" priority="6973" operator="equal">
      <formula>0</formula>
    </cfRule>
    <cfRule type="cellIs" dxfId="1" priority="6974" operator="equal">
      <formula>1</formula>
    </cfRule>
  </conditionalFormatting>
  <conditionalFormatting sqref="D3279:K3279">
    <cfRule type="cellIs" dxfId="0" priority="6975" operator="equal">
      <formula>0</formula>
    </cfRule>
    <cfRule type="cellIs" dxfId="1" priority="6976" operator="equal">
      <formula>1</formula>
    </cfRule>
  </conditionalFormatting>
  <conditionalFormatting sqref="D327:K327">
    <cfRule type="cellIs" dxfId="0" priority="657" operator="equal">
      <formula>0</formula>
    </cfRule>
    <cfRule type="cellIs" dxfId="1" priority="658" operator="equal">
      <formula>1</formula>
    </cfRule>
  </conditionalFormatting>
  <conditionalFormatting sqref="D3280:K3280">
    <cfRule type="cellIs" dxfId="0" priority="6977" operator="equal">
      <formula>0</formula>
    </cfRule>
    <cfRule type="cellIs" dxfId="1" priority="6978" operator="equal">
      <formula>1</formula>
    </cfRule>
  </conditionalFormatting>
  <conditionalFormatting sqref="D3281">
    <cfRule type="colorScale" priority="7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84">
    <cfRule type="colorScale" priority="7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87:K3287">
    <cfRule type="cellIs" dxfId="0" priority="6995" operator="equal">
      <formula>0</formula>
    </cfRule>
    <cfRule type="cellIs" dxfId="1" priority="6996" operator="equal">
      <formula>1</formula>
    </cfRule>
  </conditionalFormatting>
  <conditionalFormatting sqref="D3288:K3288">
    <cfRule type="cellIs" dxfId="0" priority="6997" operator="equal">
      <formula>0</formula>
    </cfRule>
    <cfRule type="cellIs" dxfId="1" priority="6998" operator="equal">
      <formula>1</formula>
    </cfRule>
  </conditionalFormatting>
  <conditionalFormatting sqref="D3289:K3289">
    <cfRule type="cellIs" dxfId="0" priority="6999" operator="equal">
      <formula>0</formula>
    </cfRule>
    <cfRule type="cellIs" dxfId="1" priority="7000" operator="equal">
      <formula>1</formula>
    </cfRule>
  </conditionalFormatting>
  <conditionalFormatting sqref="D328:K328">
    <cfRule type="cellIs" dxfId="0" priority="659" operator="equal">
      <formula>0</formula>
    </cfRule>
    <cfRule type="cellIs" dxfId="1" priority="660" operator="equal">
      <formula>1</formula>
    </cfRule>
  </conditionalFormatting>
  <conditionalFormatting sqref="D3290:K3290">
    <cfRule type="cellIs" dxfId="0" priority="7001" operator="equal">
      <formula>0</formula>
    </cfRule>
    <cfRule type="cellIs" dxfId="1" priority="7002" operator="equal">
      <formula>1</formula>
    </cfRule>
  </conditionalFormatting>
  <conditionalFormatting sqref="D3291:K3291">
    <cfRule type="cellIs" dxfId="0" priority="7003" operator="equal">
      <formula>0</formula>
    </cfRule>
    <cfRule type="cellIs" dxfId="1" priority="7004" operator="equal">
      <formula>1</formula>
    </cfRule>
  </conditionalFormatting>
  <conditionalFormatting sqref="D3292:K3292">
    <cfRule type="cellIs" dxfId="0" priority="7005" operator="equal">
      <formula>0</formula>
    </cfRule>
    <cfRule type="cellIs" dxfId="1" priority="7006" operator="equal">
      <formula>1</formula>
    </cfRule>
  </conditionalFormatting>
  <conditionalFormatting sqref="D3293:K3293">
    <cfRule type="cellIs" dxfId="0" priority="7007" operator="equal">
      <formula>0</formula>
    </cfRule>
    <cfRule type="cellIs" dxfId="1" priority="7008" operator="equal">
      <formula>1</formula>
    </cfRule>
  </conditionalFormatting>
  <conditionalFormatting sqref="D3294:K3294">
    <cfRule type="cellIs" dxfId="0" priority="7009" operator="equal">
      <formula>0</formula>
    </cfRule>
    <cfRule type="cellIs" dxfId="1" priority="7010" operator="equal">
      <formula>1</formula>
    </cfRule>
  </conditionalFormatting>
  <conditionalFormatting sqref="D3295:K3295">
    <cfRule type="cellIs" dxfId="0" priority="7011" operator="equal">
      <formula>0</formula>
    </cfRule>
    <cfRule type="cellIs" dxfId="1" priority="7012" operator="equal">
      <formula>1</formula>
    </cfRule>
  </conditionalFormatting>
  <conditionalFormatting sqref="D3296:K3296">
    <cfRule type="cellIs" dxfId="0" priority="7013" operator="equal">
      <formula>0</formula>
    </cfRule>
    <cfRule type="cellIs" dxfId="1" priority="7014" operator="equal">
      <formula>1</formula>
    </cfRule>
  </conditionalFormatting>
  <conditionalFormatting sqref="D3297:K3297">
    <cfRule type="cellIs" dxfId="0" priority="7015" operator="equal">
      <formula>0</formula>
    </cfRule>
    <cfRule type="cellIs" dxfId="1" priority="7016" operator="equal">
      <formula>1</formula>
    </cfRule>
  </conditionalFormatting>
  <conditionalFormatting sqref="D3298:K3298">
    <cfRule type="cellIs" dxfId="0" priority="7017" operator="equal">
      <formula>0</formula>
    </cfRule>
    <cfRule type="cellIs" dxfId="1" priority="7018" operator="equal">
      <formula>1</formula>
    </cfRule>
  </conditionalFormatting>
  <conditionalFormatting sqref="D3299:K3299">
    <cfRule type="cellIs" dxfId="0" priority="7019" operator="equal">
      <formula>0</formula>
    </cfRule>
    <cfRule type="cellIs" dxfId="1" priority="7020" operator="equal">
      <formula>1</formula>
    </cfRule>
  </conditionalFormatting>
  <conditionalFormatting sqref="D329:K329">
    <cfRule type="cellIs" dxfId="0" priority="661" operator="equal">
      <formula>0</formula>
    </cfRule>
    <cfRule type="cellIs" dxfId="1" priority="662" operator="equal">
      <formula>1</formula>
    </cfRule>
  </conditionalFormatting>
  <conditionalFormatting sqref="D3300:K3300">
    <cfRule type="cellIs" dxfId="0" priority="7021" operator="equal">
      <formula>0</formula>
    </cfRule>
    <cfRule type="cellIs" dxfId="1" priority="7022" operator="equal">
      <formula>1</formula>
    </cfRule>
  </conditionalFormatting>
  <conditionalFormatting sqref="D3301:K3301">
    <cfRule type="cellIs" dxfId="0" priority="7023" operator="equal">
      <formula>0</formula>
    </cfRule>
    <cfRule type="cellIs" dxfId="1" priority="7024" operator="equal">
      <formula>1</formula>
    </cfRule>
  </conditionalFormatting>
  <conditionalFormatting sqref="D3302:K3302">
    <cfRule type="cellIs" dxfId="0" priority="7025" operator="equal">
      <formula>0</formula>
    </cfRule>
    <cfRule type="cellIs" dxfId="1" priority="7026" operator="equal">
      <formula>1</formula>
    </cfRule>
  </conditionalFormatting>
  <conditionalFormatting sqref="D3303:K3303">
    <cfRule type="cellIs" dxfId="0" priority="7027" operator="equal">
      <formula>0</formula>
    </cfRule>
    <cfRule type="cellIs" dxfId="1" priority="7028" operator="equal">
      <formula>1</formula>
    </cfRule>
  </conditionalFormatting>
  <conditionalFormatting sqref="D3304:K3304">
    <cfRule type="cellIs" dxfId="0" priority="7029" operator="equal">
      <formula>0</formula>
    </cfRule>
    <cfRule type="cellIs" dxfId="1" priority="7030" operator="equal">
      <formula>1</formula>
    </cfRule>
  </conditionalFormatting>
  <conditionalFormatting sqref="D3305:K3305">
    <cfRule type="cellIs" dxfId="0" priority="7031" operator="equal">
      <formula>0</formula>
    </cfRule>
    <cfRule type="cellIs" dxfId="1" priority="7032" operator="equal">
      <formula>1</formula>
    </cfRule>
  </conditionalFormatting>
  <conditionalFormatting sqref="D3306:K3306">
    <cfRule type="cellIs" dxfId="0" priority="7033" operator="equal">
      <formula>0</formula>
    </cfRule>
    <cfRule type="cellIs" dxfId="1" priority="7034" operator="equal">
      <formula>1</formula>
    </cfRule>
  </conditionalFormatting>
  <conditionalFormatting sqref="D3307:K3307">
    <cfRule type="cellIs" dxfId="0" priority="7035" operator="equal">
      <formula>0</formula>
    </cfRule>
    <cfRule type="cellIs" dxfId="1" priority="7036" operator="equal">
      <formula>1</formula>
    </cfRule>
  </conditionalFormatting>
  <conditionalFormatting sqref="D3308:K3308">
    <cfRule type="cellIs" dxfId="0" priority="7037" operator="equal">
      <formula>0</formula>
    </cfRule>
    <cfRule type="cellIs" dxfId="1" priority="7038" operator="equal">
      <formula>1</formula>
    </cfRule>
  </conditionalFormatting>
  <conditionalFormatting sqref="D3309:K3309">
    <cfRule type="cellIs" dxfId="0" priority="7039" operator="equal">
      <formula>0</formula>
    </cfRule>
    <cfRule type="cellIs" dxfId="1" priority="7040" operator="equal">
      <formula>1</formula>
    </cfRule>
  </conditionalFormatting>
  <conditionalFormatting sqref="D330:K330">
    <cfRule type="cellIs" dxfId="0" priority="663" operator="equal">
      <formula>0</formula>
    </cfRule>
    <cfRule type="cellIs" dxfId="1" priority="664" operator="equal">
      <formula>1</formula>
    </cfRule>
  </conditionalFormatting>
  <conditionalFormatting sqref="D3310">
    <cfRule type="colorScale" priority="7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13:K3313">
    <cfRule type="cellIs" dxfId="0" priority="7049" operator="equal">
      <formula>0</formula>
    </cfRule>
    <cfRule type="cellIs" dxfId="1" priority="7050" operator="equal">
      <formula>1</formula>
    </cfRule>
  </conditionalFormatting>
  <conditionalFormatting sqref="D3314:K3314">
    <cfRule type="cellIs" dxfId="0" priority="7051" operator="equal">
      <formula>0</formula>
    </cfRule>
    <cfRule type="cellIs" dxfId="1" priority="7052" operator="equal">
      <formula>1</formula>
    </cfRule>
  </conditionalFormatting>
  <conditionalFormatting sqref="D3315:K3315">
    <cfRule type="cellIs" dxfId="0" priority="7053" operator="equal">
      <formula>0</formula>
    </cfRule>
    <cfRule type="cellIs" dxfId="1" priority="7054" operator="equal">
      <formula>1</formula>
    </cfRule>
  </conditionalFormatting>
  <conditionalFormatting sqref="D3316:K3316">
    <cfRule type="cellIs" dxfId="0" priority="7055" operator="equal">
      <formula>0</formula>
    </cfRule>
    <cfRule type="cellIs" dxfId="1" priority="7056" operator="equal">
      <formula>1</formula>
    </cfRule>
  </conditionalFormatting>
  <conditionalFormatting sqref="D3317:K3317">
    <cfRule type="cellIs" dxfId="0" priority="7057" operator="equal">
      <formula>0</formula>
    </cfRule>
    <cfRule type="cellIs" dxfId="1" priority="7058" operator="equal">
      <formula>1</formula>
    </cfRule>
  </conditionalFormatting>
  <conditionalFormatting sqref="D3318:K3318">
    <cfRule type="cellIs" dxfId="0" priority="7059" operator="equal">
      <formula>0</formula>
    </cfRule>
    <cfRule type="cellIs" dxfId="1" priority="7060" operator="equal">
      <formula>1</formula>
    </cfRule>
  </conditionalFormatting>
  <conditionalFormatting sqref="D3319:K3319">
    <cfRule type="cellIs" dxfId="0" priority="7061" operator="equal">
      <formula>0</formula>
    </cfRule>
    <cfRule type="cellIs" dxfId="1" priority="7062" operator="equal">
      <formula>1</formula>
    </cfRule>
  </conditionalFormatting>
  <conditionalFormatting sqref="D331:K331">
    <cfRule type="cellIs" dxfId="0" priority="665" operator="equal">
      <formula>0</formula>
    </cfRule>
    <cfRule type="cellIs" dxfId="1" priority="666" operator="equal">
      <formula>1</formula>
    </cfRule>
  </conditionalFormatting>
  <conditionalFormatting sqref="D3320:K3320">
    <cfRule type="cellIs" dxfId="0" priority="7063" operator="equal">
      <formula>0</formula>
    </cfRule>
    <cfRule type="cellIs" dxfId="1" priority="7064" operator="equal">
      <formula>1</formula>
    </cfRule>
  </conditionalFormatting>
  <conditionalFormatting sqref="D3321:K3321">
    <cfRule type="cellIs" dxfId="0" priority="7065" operator="equal">
      <formula>0</formula>
    </cfRule>
    <cfRule type="cellIs" dxfId="1" priority="7066" operator="equal">
      <formula>1</formula>
    </cfRule>
  </conditionalFormatting>
  <conditionalFormatting sqref="D3322:K3322">
    <cfRule type="cellIs" dxfId="0" priority="7067" operator="equal">
      <formula>0</formula>
    </cfRule>
    <cfRule type="cellIs" dxfId="1" priority="7068" operator="equal">
      <formula>1</formula>
    </cfRule>
  </conditionalFormatting>
  <conditionalFormatting sqref="D3323:K3323">
    <cfRule type="cellIs" dxfId="0" priority="7069" operator="equal">
      <formula>0</formula>
    </cfRule>
    <cfRule type="cellIs" dxfId="1" priority="7070" operator="equal">
      <formula>1</formula>
    </cfRule>
  </conditionalFormatting>
  <conditionalFormatting sqref="D3324:K3324">
    <cfRule type="cellIs" dxfId="0" priority="7071" operator="equal">
      <formula>0</formula>
    </cfRule>
    <cfRule type="cellIs" dxfId="1" priority="7072" operator="equal">
      <formula>1</formula>
    </cfRule>
  </conditionalFormatting>
  <conditionalFormatting sqref="D3325:K3325">
    <cfRule type="cellIs" dxfId="0" priority="7073" operator="equal">
      <formula>0</formula>
    </cfRule>
    <cfRule type="cellIs" dxfId="1" priority="7074" operator="equal">
      <formula>1</formula>
    </cfRule>
  </conditionalFormatting>
  <conditionalFormatting sqref="D3326:K3326">
    <cfRule type="cellIs" dxfId="0" priority="7075" operator="equal">
      <formula>0</formula>
    </cfRule>
    <cfRule type="cellIs" dxfId="1" priority="7076" operator="equal">
      <formula>1</formula>
    </cfRule>
  </conditionalFormatting>
  <conditionalFormatting sqref="D3327:K3327">
    <cfRule type="cellIs" dxfId="0" priority="7077" operator="equal">
      <formula>0</formula>
    </cfRule>
    <cfRule type="cellIs" dxfId="1" priority="7078" operator="equal">
      <formula>1</formula>
    </cfRule>
  </conditionalFormatting>
  <conditionalFormatting sqref="D3328:K3328">
    <cfRule type="cellIs" dxfId="0" priority="7079" operator="equal">
      <formula>0</formula>
    </cfRule>
    <cfRule type="cellIs" dxfId="1" priority="7080" operator="equal">
      <formula>1</formula>
    </cfRule>
  </conditionalFormatting>
  <conditionalFormatting sqref="D3329:K3329">
    <cfRule type="cellIs" dxfId="0" priority="7081" operator="equal">
      <formula>0</formula>
    </cfRule>
    <cfRule type="cellIs" dxfId="1" priority="7082" operator="equal">
      <formula>1</formula>
    </cfRule>
  </conditionalFormatting>
  <conditionalFormatting sqref="D332:K332">
    <cfRule type="cellIs" dxfId="0" priority="667" operator="equal">
      <formula>0</formula>
    </cfRule>
    <cfRule type="cellIs" dxfId="1" priority="668" operator="equal">
      <formula>1</formula>
    </cfRule>
  </conditionalFormatting>
  <conditionalFormatting sqref="D3330:K3330">
    <cfRule type="cellIs" dxfId="0" priority="7083" operator="equal">
      <formula>0</formula>
    </cfRule>
    <cfRule type="cellIs" dxfId="1" priority="7084" operator="equal">
      <formula>1</formula>
    </cfRule>
  </conditionalFormatting>
  <conditionalFormatting sqref="D3331:K3331">
    <cfRule type="cellIs" dxfId="0" priority="7085" operator="equal">
      <formula>0</formula>
    </cfRule>
    <cfRule type="cellIs" dxfId="1" priority="7086" operator="equal">
      <formula>1</formula>
    </cfRule>
  </conditionalFormatting>
  <conditionalFormatting sqref="D3332:K3332">
    <cfRule type="cellIs" dxfId="0" priority="7087" operator="equal">
      <formula>0</formula>
    </cfRule>
    <cfRule type="cellIs" dxfId="1" priority="7088" operator="equal">
      <formula>1</formula>
    </cfRule>
  </conditionalFormatting>
  <conditionalFormatting sqref="D3333:K3333">
    <cfRule type="cellIs" dxfId="0" priority="7089" operator="equal">
      <formula>0</formula>
    </cfRule>
    <cfRule type="cellIs" dxfId="1" priority="7090" operator="equal">
      <formula>1</formula>
    </cfRule>
  </conditionalFormatting>
  <conditionalFormatting sqref="D3334:K3334">
    <cfRule type="cellIs" dxfId="0" priority="7091" operator="equal">
      <formula>0</formula>
    </cfRule>
    <cfRule type="cellIs" dxfId="1" priority="7092" operator="equal">
      <formula>1</formula>
    </cfRule>
  </conditionalFormatting>
  <conditionalFormatting sqref="D3335:K3335">
    <cfRule type="cellIs" dxfId="0" priority="7093" operator="equal">
      <formula>0</formula>
    </cfRule>
    <cfRule type="cellIs" dxfId="1" priority="7094" operator="equal">
      <formula>1</formula>
    </cfRule>
  </conditionalFormatting>
  <conditionalFormatting sqref="D3336:K3336">
    <cfRule type="cellIs" dxfId="0" priority="7095" operator="equal">
      <formula>0</formula>
    </cfRule>
    <cfRule type="cellIs" dxfId="1" priority="7096" operator="equal">
      <formula>1</formula>
    </cfRule>
  </conditionalFormatting>
  <conditionalFormatting sqref="D3337">
    <cfRule type="colorScale" priority="7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3:K333">
    <cfRule type="cellIs" dxfId="0" priority="669" operator="equal">
      <formula>0</formula>
    </cfRule>
    <cfRule type="cellIs" dxfId="1" priority="670" operator="equal">
      <formula>1</formula>
    </cfRule>
  </conditionalFormatting>
  <conditionalFormatting sqref="D3340:K3340">
    <cfRule type="cellIs" dxfId="0" priority="7105" operator="equal">
      <formula>0</formula>
    </cfRule>
    <cfRule type="cellIs" dxfId="1" priority="7106" operator="equal">
      <formula>1</formula>
    </cfRule>
  </conditionalFormatting>
  <conditionalFormatting sqref="D3341">
    <cfRule type="colorScale" priority="7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44">
    <cfRule type="colorScale" priority="7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47:K3347">
    <cfRule type="cellIs" dxfId="0" priority="7123" operator="equal">
      <formula>0</formula>
    </cfRule>
    <cfRule type="cellIs" dxfId="1" priority="7124" operator="equal">
      <formula>1</formula>
    </cfRule>
  </conditionalFormatting>
  <conditionalFormatting sqref="D3348">
    <cfRule type="colorScale" priority="7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4:K334">
    <cfRule type="cellIs" dxfId="0" priority="671" operator="equal">
      <formula>0</formula>
    </cfRule>
    <cfRule type="cellIs" dxfId="1" priority="672" operator="equal">
      <formula>1</formula>
    </cfRule>
  </conditionalFormatting>
  <conditionalFormatting sqref="D3351">
    <cfRule type="colorScale" priority="7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54:K3354">
    <cfRule type="cellIs" dxfId="0" priority="7141" operator="equal">
      <formula>0</formula>
    </cfRule>
    <cfRule type="cellIs" dxfId="1" priority="7142" operator="equal">
      <formula>1</formula>
    </cfRule>
  </conditionalFormatting>
  <conditionalFormatting sqref="D3355:K3355">
    <cfRule type="cellIs" dxfId="0" priority="7143" operator="equal">
      <formula>0</formula>
    </cfRule>
    <cfRule type="cellIs" dxfId="1" priority="7144" operator="equal">
      <formula>1</formula>
    </cfRule>
  </conditionalFormatting>
  <conditionalFormatting sqref="D3356:K3356">
    <cfRule type="cellIs" dxfId="0" priority="7145" operator="equal">
      <formula>0</formula>
    </cfRule>
    <cfRule type="cellIs" dxfId="1" priority="7146" operator="equal">
      <formula>1</formula>
    </cfRule>
  </conditionalFormatting>
  <conditionalFormatting sqref="D3357:K3357">
    <cfRule type="cellIs" dxfId="0" priority="7147" operator="equal">
      <formula>0</formula>
    </cfRule>
    <cfRule type="cellIs" dxfId="1" priority="7148" operator="equal">
      <formula>1</formula>
    </cfRule>
  </conditionalFormatting>
  <conditionalFormatting sqref="D3358:K3358">
    <cfRule type="cellIs" dxfId="0" priority="7149" operator="equal">
      <formula>0</formula>
    </cfRule>
    <cfRule type="cellIs" dxfId="1" priority="7150" operator="equal">
      <formula>1</formula>
    </cfRule>
  </conditionalFormatting>
  <conditionalFormatting sqref="D3359:K3359">
    <cfRule type="cellIs" dxfId="0" priority="7151" operator="equal">
      <formula>0</formula>
    </cfRule>
    <cfRule type="cellIs" dxfId="1" priority="7152" operator="equal">
      <formula>1</formula>
    </cfRule>
  </conditionalFormatting>
  <conditionalFormatting sqref="D335:K335">
    <cfRule type="cellIs" dxfId="0" priority="673" operator="equal">
      <formula>0</formula>
    </cfRule>
    <cfRule type="cellIs" dxfId="1" priority="674" operator="equal">
      <formula>1</formula>
    </cfRule>
  </conditionalFormatting>
  <conditionalFormatting sqref="D3360:K3360">
    <cfRule type="cellIs" dxfId="0" priority="7153" operator="equal">
      <formula>0</formula>
    </cfRule>
    <cfRule type="cellIs" dxfId="1" priority="7154" operator="equal">
      <formula>1</formula>
    </cfRule>
  </conditionalFormatting>
  <conditionalFormatting sqref="D3361:K3361">
    <cfRule type="cellIs" dxfId="0" priority="7155" operator="equal">
      <formula>0</formula>
    </cfRule>
    <cfRule type="cellIs" dxfId="1" priority="7156" operator="equal">
      <formula>1</formula>
    </cfRule>
  </conditionalFormatting>
  <conditionalFormatting sqref="D3362:K3362">
    <cfRule type="cellIs" dxfId="0" priority="7157" operator="equal">
      <formula>0</formula>
    </cfRule>
    <cfRule type="cellIs" dxfId="1" priority="7158" operator="equal">
      <formula>1</formula>
    </cfRule>
  </conditionalFormatting>
  <conditionalFormatting sqref="D3363:K3363">
    <cfRule type="cellIs" dxfId="0" priority="7159" operator="equal">
      <formula>0</formula>
    </cfRule>
    <cfRule type="cellIs" dxfId="1" priority="7160" operator="equal">
      <formula>1</formula>
    </cfRule>
  </conditionalFormatting>
  <conditionalFormatting sqref="D3364:K3364">
    <cfRule type="cellIs" dxfId="0" priority="7161" operator="equal">
      <formula>0</formula>
    </cfRule>
    <cfRule type="cellIs" dxfId="1" priority="7162" operator="equal">
      <formula>1</formula>
    </cfRule>
  </conditionalFormatting>
  <conditionalFormatting sqref="D3365:K3365">
    <cfRule type="cellIs" dxfId="0" priority="7163" operator="equal">
      <formula>0</formula>
    </cfRule>
    <cfRule type="cellIs" dxfId="1" priority="7164" operator="equal">
      <formula>1</formula>
    </cfRule>
  </conditionalFormatting>
  <conditionalFormatting sqref="D3366:K3366">
    <cfRule type="cellIs" dxfId="0" priority="7165" operator="equal">
      <formula>0</formula>
    </cfRule>
    <cfRule type="cellIs" dxfId="1" priority="7166" operator="equal">
      <formula>1</formula>
    </cfRule>
  </conditionalFormatting>
  <conditionalFormatting sqref="D3367:K3367">
    <cfRule type="cellIs" dxfId="0" priority="7167" operator="equal">
      <formula>0</formula>
    </cfRule>
    <cfRule type="cellIs" dxfId="1" priority="7168" operator="equal">
      <formula>1</formula>
    </cfRule>
  </conditionalFormatting>
  <conditionalFormatting sqref="D3368:K3368">
    <cfRule type="cellIs" dxfId="0" priority="7169" operator="equal">
      <formula>0</formula>
    </cfRule>
    <cfRule type="cellIs" dxfId="1" priority="7170" operator="equal">
      <formula>1</formula>
    </cfRule>
  </conditionalFormatting>
  <conditionalFormatting sqref="D3369:K3369">
    <cfRule type="cellIs" dxfId="0" priority="7171" operator="equal">
      <formula>0</formula>
    </cfRule>
    <cfRule type="cellIs" dxfId="1" priority="7172" operator="equal">
      <formula>1</formula>
    </cfRule>
  </conditionalFormatting>
  <conditionalFormatting sqref="D336:K336">
    <cfRule type="cellIs" dxfId="0" priority="675" operator="equal">
      <formula>0</formula>
    </cfRule>
    <cfRule type="cellIs" dxfId="1" priority="676" operator="equal">
      <formula>1</formula>
    </cfRule>
  </conditionalFormatting>
  <conditionalFormatting sqref="D3370:K3370">
    <cfRule type="cellIs" dxfId="0" priority="7173" operator="equal">
      <formula>0</formula>
    </cfRule>
    <cfRule type="cellIs" dxfId="1" priority="7174" operator="equal">
      <formula>1</formula>
    </cfRule>
  </conditionalFormatting>
  <conditionalFormatting sqref="D3371:K3371">
    <cfRule type="cellIs" dxfId="0" priority="7175" operator="equal">
      <formula>0</formula>
    </cfRule>
    <cfRule type="cellIs" dxfId="1" priority="7176" operator="equal">
      <formula>1</formula>
    </cfRule>
  </conditionalFormatting>
  <conditionalFormatting sqref="D3372:K3372">
    <cfRule type="cellIs" dxfId="0" priority="7177" operator="equal">
      <formula>0</formula>
    </cfRule>
    <cfRule type="cellIs" dxfId="1" priority="7178" operator="equal">
      <formula>1</formula>
    </cfRule>
  </conditionalFormatting>
  <conditionalFormatting sqref="D3373:K3373">
    <cfRule type="cellIs" dxfId="0" priority="7179" operator="equal">
      <formula>0</formula>
    </cfRule>
    <cfRule type="cellIs" dxfId="1" priority="7180" operator="equal">
      <formula>1</formula>
    </cfRule>
  </conditionalFormatting>
  <conditionalFormatting sqref="D3374:K3374">
    <cfRule type="cellIs" dxfId="0" priority="7181" operator="equal">
      <formula>0</formula>
    </cfRule>
    <cfRule type="cellIs" dxfId="1" priority="7182" operator="equal">
      <formula>1</formula>
    </cfRule>
  </conditionalFormatting>
  <conditionalFormatting sqref="D3375">
    <cfRule type="colorScale" priority="7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78:K3378">
    <cfRule type="cellIs" dxfId="0" priority="7191" operator="equal">
      <formula>0</formula>
    </cfRule>
    <cfRule type="cellIs" dxfId="1" priority="7192" operator="equal">
      <formula>1</formula>
    </cfRule>
  </conditionalFormatting>
  <conditionalFormatting sqref="D3379:K3379">
    <cfRule type="cellIs" dxfId="0" priority="7193" operator="equal">
      <formula>0</formula>
    </cfRule>
    <cfRule type="cellIs" dxfId="1" priority="7194" operator="equal">
      <formula>1</formula>
    </cfRule>
  </conditionalFormatting>
  <conditionalFormatting sqref="D337:K337">
    <cfRule type="cellIs" dxfId="0" priority="677" operator="equal">
      <formula>0</formula>
    </cfRule>
    <cfRule type="cellIs" dxfId="1" priority="678" operator="equal">
      <formula>1</formula>
    </cfRule>
  </conditionalFormatting>
  <conditionalFormatting sqref="D3380:K3380">
    <cfRule type="cellIs" dxfId="0" priority="7195" operator="equal">
      <formula>0</formula>
    </cfRule>
    <cfRule type="cellIs" dxfId="1" priority="7196" operator="equal">
      <formula>1</formula>
    </cfRule>
  </conditionalFormatting>
  <conditionalFormatting sqref="D3381:K3381">
    <cfRule type="cellIs" dxfId="0" priority="7197" operator="equal">
      <formula>0</formula>
    </cfRule>
    <cfRule type="cellIs" dxfId="1" priority="7198" operator="equal">
      <formula>1</formula>
    </cfRule>
  </conditionalFormatting>
  <conditionalFormatting sqref="D3382:K3382">
    <cfRule type="cellIs" dxfId="0" priority="7199" operator="equal">
      <formula>0</formula>
    </cfRule>
    <cfRule type="cellIs" dxfId="1" priority="7200" operator="equal">
      <formula>1</formula>
    </cfRule>
  </conditionalFormatting>
  <conditionalFormatting sqref="D3383:K3383">
    <cfRule type="cellIs" dxfId="0" priority="7201" operator="equal">
      <formula>0</formula>
    </cfRule>
    <cfRule type="cellIs" dxfId="1" priority="7202" operator="equal">
      <formula>1</formula>
    </cfRule>
  </conditionalFormatting>
  <conditionalFormatting sqref="D3384:K3384">
    <cfRule type="cellIs" dxfId="0" priority="7203" operator="equal">
      <formula>0</formula>
    </cfRule>
    <cfRule type="cellIs" dxfId="1" priority="7204" operator="equal">
      <formula>1</formula>
    </cfRule>
  </conditionalFormatting>
  <conditionalFormatting sqref="D3385:K3385">
    <cfRule type="cellIs" dxfId="0" priority="7205" operator="equal">
      <formula>0</formula>
    </cfRule>
    <cfRule type="cellIs" dxfId="1" priority="7206" operator="equal">
      <formula>1</formula>
    </cfRule>
  </conditionalFormatting>
  <conditionalFormatting sqref="D3386:K3386">
    <cfRule type="cellIs" dxfId="0" priority="7207" operator="equal">
      <formula>0</formula>
    </cfRule>
    <cfRule type="cellIs" dxfId="1" priority="7208" operator="equal">
      <formula>1</formula>
    </cfRule>
  </conditionalFormatting>
  <conditionalFormatting sqref="D3387:K3387">
    <cfRule type="cellIs" dxfId="0" priority="7209" operator="equal">
      <formula>0</formula>
    </cfRule>
    <cfRule type="cellIs" dxfId="1" priority="7210" operator="equal">
      <formula>1</formula>
    </cfRule>
  </conditionalFormatting>
  <conditionalFormatting sqref="D3388:K3388">
    <cfRule type="cellIs" dxfId="0" priority="7211" operator="equal">
      <formula>0</formula>
    </cfRule>
    <cfRule type="cellIs" dxfId="1" priority="7212" operator="equal">
      <formula>1</formula>
    </cfRule>
  </conditionalFormatting>
  <conditionalFormatting sqref="D3389:K3389">
    <cfRule type="cellIs" dxfId="0" priority="7213" operator="equal">
      <formula>0</formula>
    </cfRule>
    <cfRule type="cellIs" dxfId="1" priority="7214" operator="equal">
      <formula>1</formula>
    </cfRule>
  </conditionalFormatting>
  <conditionalFormatting sqref="D338:K338">
    <cfRule type="cellIs" dxfId="0" priority="679" operator="equal">
      <formula>0</formula>
    </cfRule>
    <cfRule type="cellIs" dxfId="1" priority="680" operator="equal">
      <formula>1</formula>
    </cfRule>
  </conditionalFormatting>
  <conditionalFormatting sqref="D3390:K3390">
    <cfRule type="cellIs" dxfId="0" priority="7215" operator="equal">
      <formula>0</formula>
    </cfRule>
    <cfRule type="cellIs" dxfId="1" priority="7216" operator="equal">
      <formula>1</formula>
    </cfRule>
  </conditionalFormatting>
  <conditionalFormatting sqref="D3391:K3391">
    <cfRule type="cellIs" dxfId="0" priority="7217" operator="equal">
      <formula>0</formula>
    </cfRule>
    <cfRule type="cellIs" dxfId="1" priority="7218" operator="equal">
      <formula>1</formula>
    </cfRule>
  </conditionalFormatting>
  <conditionalFormatting sqref="D3392">
    <cfRule type="colorScale" priority="7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95">
    <cfRule type="colorScale" priority="7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98:K3398">
    <cfRule type="cellIs" dxfId="0" priority="7235" operator="equal">
      <formula>0</formula>
    </cfRule>
    <cfRule type="cellIs" dxfId="1" priority="7236" operator="equal">
      <formula>1</formula>
    </cfRule>
  </conditionalFormatting>
  <conditionalFormatting sqref="D3399">
    <cfRule type="colorScale" priority="7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9:K339">
    <cfRule type="cellIs" dxfId="0" priority="681" operator="equal">
      <formula>0</formula>
    </cfRule>
    <cfRule type="cellIs" dxfId="1" priority="682" operator="equal">
      <formula>1</formula>
    </cfRule>
  </conditionalFormatting>
  <conditionalFormatting sqref="D3402">
    <cfRule type="colorScale" priority="7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05:K3405">
    <cfRule type="cellIs" dxfId="0" priority="7253" operator="equal">
      <formula>0</formula>
    </cfRule>
    <cfRule type="cellIs" dxfId="1" priority="7254" operator="equal">
      <formula>1</formula>
    </cfRule>
  </conditionalFormatting>
  <conditionalFormatting sqref="D3406">
    <cfRule type="colorScale" priority="7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09:K3409">
    <cfRule type="cellIs" dxfId="0" priority="7263" operator="equal">
      <formula>0</formula>
    </cfRule>
    <cfRule type="cellIs" dxfId="1" priority="7264" operator="equal">
      <formula>1</formula>
    </cfRule>
  </conditionalFormatting>
  <conditionalFormatting sqref="D340:K340">
    <cfRule type="cellIs" dxfId="0" priority="683" operator="equal">
      <formula>0</formula>
    </cfRule>
    <cfRule type="cellIs" dxfId="1" priority="684" operator="equal">
      <formula>1</formula>
    </cfRule>
  </conditionalFormatting>
  <conditionalFormatting sqref="D3410">
    <cfRule type="colorScale" priority="7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13">
    <cfRule type="colorScale" priority="7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16:K3416">
    <cfRule type="cellIs" dxfId="0" priority="7281" operator="equal">
      <formula>0</formula>
    </cfRule>
    <cfRule type="cellIs" dxfId="1" priority="7282" operator="equal">
      <formula>1</formula>
    </cfRule>
  </conditionalFormatting>
  <conditionalFormatting sqref="D3417:K3417">
    <cfRule type="cellIs" dxfId="0" priority="7283" operator="equal">
      <formula>0</formula>
    </cfRule>
    <cfRule type="cellIs" dxfId="1" priority="7284" operator="equal">
      <formula>1</formula>
    </cfRule>
  </conditionalFormatting>
  <conditionalFormatting sqref="D3418:K3418">
    <cfRule type="cellIs" dxfId="0" priority="7285" operator="equal">
      <formula>0</formula>
    </cfRule>
    <cfRule type="cellIs" dxfId="1" priority="7286" operator="equal">
      <formula>1</formula>
    </cfRule>
  </conditionalFormatting>
  <conditionalFormatting sqref="D3419:K3419">
    <cfRule type="cellIs" dxfId="0" priority="7287" operator="equal">
      <formula>0</formula>
    </cfRule>
    <cfRule type="cellIs" dxfId="1" priority="7288" operator="equal">
      <formula>1</formula>
    </cfRule>
  </conditionalFormatting>
  <conditionalFormatting sqref="D341:K341">
    <cfRule type="cellIs" dxfId="0" priority="685" operator="equal">
      <formula>0</formula>
    </cfRule>
    <cfRule type="cellIs" dxfId="1" priority="686" operator="equal">
      <formula>1</formula>
    </cfRule>
  </conditionalFormatting>
  <conditionalFormatting sqref="D3420:K3420">
    <cfRule type="cellIs" dxfId="0" priority="7289" operator="equal">
      <formula>0</formula>
    </cfRule>
    <cfRule type="cellIs" dxfId="1" priority="7290" operator="equal">
      <formula>1</formula>
    </cfRule>
  </conditionalFormatting>
  <conditionalFormatting sqref="D3421:K3421">
    <cfRule type="cellIs" dxfId="0" priority="7291" operator="equal">
      <formula>0</formula>
    </cfRule>
    <cfRule type="cellIs" dxfId="1" priority="7292" operator="equal">
      <formula>1</formula>
    </cfRule>
  </conditionalFormatting>
  <conditionalFormatting sqref="D3422:K3422">
    <cfRule type="cellIs" dxfId="0" priority="7293" operator="equal">
      <formula>0</formula>
    </cfRule>
    <cfRule type="cellIs" dxfId="1" priority="7294" operator="equal">
      <formula>1</formula>
    </cfRule>
  </conditionalFormatting>
  <conditionalFormatting sqref="D3423:K3423">
    <cfRule type="cellIs" dxfId="0" priority="7295" operator="equal">
      <formula>0</formula>
    </cfRule>
    <cfRule type="cellIs" dxfId="1" priority="7296" operator="equal">
      <formula>1</formula>
    </cfRule>
  </conditionalFormatting>
  <conditionalFormatting sqref="D3424:K3424">
    <cfRule type="cellIs" dxfId="0" priority="7297" operator="equal">
      <formula>0</formula>
    </cfRule>
    <cfRule type="cellIs" dxfId="1" priority="7298" operator="equal">
      <formula>1</formula>
    </cfRule>
  </conditionalFormatting>
  <conditionalFormatting sqref="D3425:K3425">
    <cfRule type="cellIs" dxfId="0" priority="7299" operator="equal">
      <formula>0</formula>
    </cfRule>
    <cfRule type="cellIs" dxfId="1" priority="7300" operator="equal">
      <formula>1</formula>
    </cfRule>
  </conditionalFormatting>
  <conditionalFormatting sqref="D3426:K3426">
    <cfRule type="cellIs" dxfId="0" priority="7301" operator="equal">
      <formula>0</formula>
    </cfRule>
    <cfRule type="cellIs" dxfId="1" priority="7302" operator="equal">
      <formula>1</formula>
    </cfRule>
  </conditionalFormatting>
  <conditionalFormatting sqref="D3427:K3427">
    <cfRule type="cellIs" dxfId="0" priority="7303" operator="equal">
      <formula>0</formula>
    </cfRule>
    <cfRule type="cellIs" dxfId="1" priority="7304" operator="equal">
      <formula>1</formula>
    </cfRule>
  </conditionalFormatting>
  <conditionalFormatting sqref="D3428:K3428">
    <cfRule type="cellIs" dxfId="0" priority="7305" operator="equal">
      <formula>0</formula>
    </cfRule>
    <cfRule type="cellIs" dxfId="1" priority="7306" operator="equal">
      <formula>1</formula>
    </cfRule>
  </conditionalFormatting>
  <conditionalFormatting sqref="D3429:K3429">
    <cfRule type="cellIs" dxfId="0" priority="7307" operator="equal">
      <formula>0</formula>
    </cfRule>
    <cfRule type="cellIs" dxfId="1" priority="7308" operator="equal">
      <formula>1</formula>
    </cfRule>
  </conditionalFormatting>
  <conditionalFormatting sqref="D342:K342">
    <cfRule type="cellIs" dxfId="0" priority="687" operator="equal">
      <formula>0</formula>
    </cfRule>
    <cfRule type="cellIs" dxfId="1" priority="688" operator="equal">
      <formula>1</formula>
    </cfRule>
  </conditionalFormatting>
  <conditionalFormatting sqref="D343">
    <cfRule type="colorScale" priority="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30:K3430">
    <cfRule type="cellIs" dxfId="0" priority="7309" operator="equal">
      <formula>0</formula>
    </cfRule>
    <cfRule type="cellIs" dxfId="1" priority="7310" operator="equal">
      <formula>1</formula>
    </cfRule>
  </conditionalFormatting>
  <conditionalFormatting sqref="D3431:K3431">
    <cfRule type="cellIs" dxfId="0" priority="7311" operator="equal">
      <formula>0</formula>
    </cfRule>
    <cfRule type="cellIs" dxfId="1" priority="7312" operator="equal">
      <formula>1</formula>
    </cfRule>
  </conditionalFormatting>
  <conditionalFormatting sqref="D3432:K3432">
    <cfRule type="cellIs" dxfId="0" priority="7313" operator="equal">
      <formula>0</formula>
    </cfRule>
    <cfRule type="cellIs" dxfId="1" priority="7314" operator="equal">
      <formula>1</formula>
    </cfRule>
  </conditionalFormatting>
  <conditionalFormatting sqref="D3433:K3433">
    <cfRule type="cellIs" dxfId="0" priority="7315" operator="equal">
      <formula>0</formula>
    </cfRule>
    <cfRule type="cellIs" dxfId="1" priority="7316" operator="equal">
      <formula>1</formula>
    </cfRule>
  </conditionalFormatting>
  <conditionalFormatting sqref="D3434:K3434">
    <cfRule type="cellIs" dxfId="0" priority="7317" operator="equal">
      <formula>0</formula>
    </cfRule>
    <cfRule type="cellIs" dxfId="1" priority="7318" operator="equal">
      <formula>1</formula>
    </cfRule>
  </conditionalFormatting>
  <conditionalFormatting sqref="D3435:K3435">
    <cfRule type="cellIs" dxfId="0" priority="7319" operator="equal">
      <formula>0</formula>
    </cfRule>
    <cfRule type="cellIs" dxfId="1" priority="7320" operator="equal">
      <formula>1</formula>
    </cfRule>
  </conditionalFormatting>
  <conditionalFormatting sqref="D3436:K3436">
    <cfRule type="cellIs" dxfId="0" priority="7321" operator="equal">
      <formula>0</formula>
    </cfRule>
    <cfRule type="cellIs" dxfId="1" priority="7322" operator="equal">
      <formula>1</formula>
    </cfRule>
  </conditionalFormatting>
  <conditionalFormatting sqref="D3437:K3437">
    <cfRule type="cellIs" dxfId="0" priority="7323" operator="equal">
      <formula>0</formula>
    </cfRule>
    <cfRule type="cellIs" dxfId="1" priority="7324" operator="equal">
      <formula>1</formula>
    </cfRule>
  </conditionalFormatting>
  <conditionalFormatting sqref="D3438">
    <cfRule type="colorScale" priority="7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41:K3441">
    <cfRule type="cellIs" dxfId="0" priority="7333" operator="equal">
      <formula>0</formula>
    </cfRule>
    <cfRule type="cellIs" dxfId="1" priority="7334" operator="equal">
      <formula>1</formula>
    </cfRule>
  </conditionalFormatting>
  <conditionalFormatting sqref="D3442:K3442">
    <cfRule type="cellIs" dxfId="0" priority="7335" operator="equal">
      <formula>0</formula>
    </cfRule>
    <cfRule type="cellIs" dxfId="1" priority="7336" operator="equal">
      <formula>1</formula>
    </cfRule>
  </conditionalFormatting>
  <conditionalFormatting sqref="D3443:K3443">
    <cfRule type="cellIs" dxfId="0" priority="7337" operator="equal">
      <formula>0</formula>
    </cfRule>
    <cfRule type="cellIs" dxfId="1" priority="7338" operator="equal">
      <formula>1</formula>
    </cfRule>
  </conditionalFormatting>
  <conditionalFormatting sqref="D3444:K3444">
    <cfRule type="cellIs" dxfId="0" priority="7339" operator="equal">
      <formula>0</formula>
    </cfRule>
    <cfRule type="cellIs" dxfId="1" priority="7340" operator="equal">
      <formula>1</formula>
    </cfRule>
  </conditionalFormatting>
  <conditionalFormatting sqref="D3445:K3445">
    <cfRule type="cellIs" dxfId="0" priority="7341" operator="equal">
      <formula>0</formula>
    </cfRule>
    <cfRule type="cellIs" dxfId="1" priority="7342" operator="equal">
      <formula>1</formula>
    </cfRule>
  </conditionalFormatting>
  <conditionalFormatting sqref="D3446:K3446">
    <cfRule type="cellIs" dxfId="0" priority="7343" operator="equal">
      <formula>0</formula>
    </cfRule>
    <cfRule type="cellIs" dxfId="1" priority="7344" operator="equal">
      <formula>1</formula>
    </cfRule>
  </conditionalFormatting>
  <conditionalFormatting sqref="D3447:K3447">
    <cfRule type="cellIs" dxfId="0" priority="7345" operator="equal">
      <formula>0</formula>
    </cfRule>
    <cfRule type="cellIs" dxfId="1" priority="7346" operator="equal">
      <formula>1</formula>
    </cfRule>
  </conditionalFormatting>
  <conditionalFormatting sqref="D3448:K3448">
    <cfRule type="cellIs" dxfId="0" priority="7347" operator="equal">
      <formula>0</formula>
    </cfRule>
    <cfRule type="cellIs" dxfId="1" priority="7348" operator="equal">
      <formula>1</formula>
    </cfRule>
  </conditionalFormatting>
  <conditionalFormatting sqref="D3449:K3449">
    <cfRule type="cellIs" dxfId="0" priority="7349" operator="equal">
      <formula>0</formula>
    </cfRule>
    <cfRule type="cellIs" dxfId="1" priority="7350" operator="equal">
      <formula>1</formula>
    </cfRule>
  </conditionalFormatting>
  <conditionalFormatting sqref="D3450:K3450">
    <cfRule type="cellIs" dxfId="0" priority="7351" operator="equal">
      <formula>0</formula>
    </cfRule>
    <cfRule type="cellIs" dxfId="1" priority="7352" operator="equal">
      <formula>1</formula>
    </cfRule>
  </conditionalFormatting>
  <conditionalFormatting sqref="D3451:K3451">
    <cfRule type="cellIs" dxfId="0" priority="7353" operator="equal">
      <formula>0</formula>
    </cfRule>
    <cfRule type="cellIs" dxfId="1" priority="7354" operator="equal">
      <formula>1</formula>
    </cfRule>
  </conditionalFormatting>
  <conditionalFormatting sqref="D3452:K3452">
    <cfRule type="cellIs" dxfId="0" priority="7355" operator="equal">
      <formula>0</formula>
    </cfRule>
    <cfRule type="cellIs" dxfId="1" priority="7356" operator="equal">
      <formula>1</formula>
    </cfRule>
  </conditionalFormatting>
  <conditionalFormatting sqref="D3453:K3453">
    <cfRule type="cellIs" dxfId="0" priority="7357" operator="equal">
      <formula>0</formula>
    </cfRule>
    <cfRule type="cellIs" dxfId="1" priority="7358" operator="equal">
      <formula>1</formula>
    </cfRule>
  </conditionalFormatting>
  <conditionalFormatting sqref="D3454:K3454">
    <cfRule type="cellIs" dxfId="0" priority="7359" operator="equal">
      <formula>0</formula>
    </cfRule>
    <cfRule type="cellIs" dxfId="1" priority="7360" operator="equal">
      <formula>1</formula>
    </cfRule>
  </conditionalFormatting>
  <conditionalFormatting sqref="D3455:K3455">
    <cfRule type="cellIs" dxfId="0" priority="7361" operator="equal">
      <formula>0</formula>
    </cfRule>
    <cfRule type="cellIs" dxfId="1" priority="7362" operator="equal">
      <formula>1</formula>
    </cfRule>
  </conditionalFormatting>
  <conditionalFormatting sqref="D3456">
    <cfRule type="colorScale" priority="7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59:K3459">
    <cfRule type="cellIs" dxfId="0" priority="7371" operator="equal">
      <formula>0</formula>
    </cfRule>
    <cfRule type="cellIs" dxfId="1" priority="7372" operator="equal">
      <formula>1</formula>
    </cfRule>
  </conditionalFormatting>
  <conditionalFormatting sqref="D3460:K3460">
    <cfRule type="cellIs" dxfId="0" priority="7373" operator="equal">
      <formula>0</formula>
    </cfRule>
    <cfRule type="cellIs" dxfId="1" priority="7374" operator="equal">
      <formula>1</formula>
    </cfRule>
  </conditionalFormatting>
  <conditionalFormatting sqref="D3461:K3461">
    <cfRule type="cellIs" dxfId="0" priority="7375" operator="equal">
      <formula>0</formula>
    </cfRule>
    <cfRule type="cellIs" dxfId="1" priority="7376" operator="equal">
      <formula>1</formula>
    </cfRule>
  </conditionalFormatting>
  <conditionalFormatting sqref="D3462:K3462">
    <cfRule type="cellIs" dxfId="0" priority="7377" operator="equal">
      <formula>0</formula>
    </cfRule>
    <cfRule type="cellIs" dxfId="1" priority="7378" operator="equal">
      <formula>1</formula>
    </cfRule>
  </conditionalFormatting>
  <conditionalFormatting sqref="D3463:K3463">
    <cfRule type="cellIs" dxfId="0" priority="7379" operator="equal">
      <formula>0</formula>
    </cfRule>
    <cfRule type="cellIs" dxfId="1" priority="7380" operator="equal">
      <formula>1</formula>
    </cfRule>
  </conditionalFormatting>
  <conditionalFormatting sqref="D3464:K3464">
    <cfRule type="cellIs" dxfId="0" priority="7381" operator="equal">
      <formula>0</formula>
    </cfRule>
    <cfRule type="cellIs" dxfId="1" priority="7382" operator="equal">
      <formula>1</formula>
    </cfRule>
  </conditionalFormatting>
  <conditionalFormatting sqref="D3465:K3465">
    <cfRule type="cellIs" dxfId="0" priority="7383" operator="equal">
      <formula>0</formula>
    </cfRule>
    <cfRule type="cellIs" dxfId="1" priority="7384" operator="equal">
      <formula>1</formula>
    </cfRule>
  </conditionalFormatting>
  <conditionalFormatting sqref="D3466:K3466">
    <cfRule type="cellIs" dxfId="0" priority="7385" operator="equal">
      <formula>0</formula>
    </cfRule>
    <cfRule type="cellIs" dxfId="1" priority="7386" operator="equal">
      <formula>1</formula>
    </cfRule>
  </conditionalFormatting>
  <conditionalFormatting sqref="D3467:K3467">
    <cfRule type="cellIs" dxfId="0" priority="7387" operator="equal">
      <formula>0</formula>
    </cfRule>
    <cfRule type="cellIs" dxfId="1" priority="7388" operator="equal">
      <formula>1</formula>
    </cfRule>
  </conditionalFormatting>
  <conditionalFormatting sqref="D3468:K3468">
    <cfRule type="cellIs" dxfId="0" priority="7389" operator="equal">
      <formula>0</formula>
    </cfRule>
    <cfRule type="cellIs" dxfId="1" priority="7390" operator="equal">
      <formula>1</formula>
    </cfRule>
  </conditionalFormatting>
  <conditionalFormatting sqref="D3469:K3469">
    <cfRule type="cellIs" dxfId="0" priority="7391" operator="equal">
      <formula>0</formula>
    </cfRule>
    <cfRule type="cellIs" dxfId="1" priority="7392" operator="equal">
      <formula>1</formula>
    </cfRule>
  </conditionalFormatting>
  <conditionalFormatting sqref="D346:K346">
    <cfRule type="cellIs" dxfId="0" priority="697" operator="equal">
      <formula>0</formula>
    </cfRule>
    <cfRule type="cellIs" dxfId="1" priority="698" operator="equal">
      <formula>1</formula>
    </cfRule>
  </conditionalFormatting>
  <conditionalFormatting sqref="D3470:K3470">
    <cfRule type="cellIs" dxfId="0" priority="7393" operator="equal">
      <formula>0</formula>
    </cfRule>
    <cfRule type="cellIs" dxfId="1" priority="7394" operator="equal">
      <formula>1</formula>
    </cfRule>
  </conditionalFormatting>
  <conditionalFormatting sqref="D3471:K3471">
    <cfRule type="cellIs" dxfId="0" priority="7395" operator="equal">
      <formula>0</formula>
    </cfRule>
    <cfRule type="cellIs" dxfId="1" priority="7396" operator="equal">
      <formula>1</formula>
    </cfRule>
  </conditionalFormatting>
  <conditionalFormatting sqref="D3472:K3472">
    <cfRule type="cellIs" dxfId="0" priority="7397" operator="equal">
      <formula>0</formula>
    </cfRule>
    <cfRule type="cellIs" dxfId="1" priority="7398" operator="equal">
      <formula>1</formula>
    </cfRule>
  </conditionalFormatting>
  <conditionalFormatting sqref="D3473:K3473">
    <cfRule type="cellIs" dxfId="0" priority="7399" operator="equal">
      <formula>0</formula>
    </cfRule>
    <cfRule type="cellIs" dxfId="1" priority="7400" operator="equal">
      <formula>1</formula>
    </cfRule>
  </conditionalFormatting>
  <conditionalFormatting sqref="D3474:K3474">
    <cfRule type="cellIs" dxfId="0" priority="7401" operator="equal">
      <formula>0</formula>
    </cfRule>
    <cfRule type="cellIs" dxfId="1" priority="7402" operator="equal">
      <formula>1</formula>
    </cfRule>
  </conditionalFormatting>
  <conditionalFormatting sqref="D3475:K3475">
    <cfRule type="cellIs" dxfId="0" priority="7403" operator="equal">
      <formula>0</formula>
    </cfRule>
    <cfRule type="cellIs" dxfId="1" priority="7404" operator="equal">
      <formula>1</formula>
    </cfRule>
  </conditionalFormatting>
  <conditionalFormatting sqref="D3476">
    <cfRule type="colorScale" priority="7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79">
    <cfRule type="colorScale" priority="7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7:K347">
    <cfRule type="cellIs" dxfId="0" priority="699" operator="equal">
      <formula>0</formula>
    </cfRule>
    <cfRule type="cellIs" dxfId="1" priority="700" operator="equal">
      <formula>1</formula>
    </cfRule>
  </conditionalFormatting>
  <conditionalFormatting sqref="D3482:K3482">
    <cfRule type="cellIs" dxfId="0" priority="7421" operator="equal">
      <formula>0</formula>
    </cfRule>
    <cfRule type="cellIs" dxfId="1" priority="7422" operator="equal">
      <formula>1</formula>
    </cfRule>
  </conditionalFormatting>
  <conditionalFormatting sqref="D3483:K3483">
    <cfRule type="cellIs" dxfId="0" priority="7423" operator="equal">
      <formula>0</formula>
    </cfRule>
    <cfRule type="cellIs" dxfId="1" priority="7424" operator="equal">
      <formula>1</formula>
    </cfRule>
  </conditionalFormatting>
  <conditionalFormatting sqref="D3484:K3484">
    <cfRule type="cellIs" dxfId="0" priority="7425" operator="equal">
      <formula>0</formula>
    </cfRule>
    <cfRule type="cellIs" dxfId="1" priority="7426" operator="equal">
      <formula>1</formula>
    </cfRule>
  </conditionalFormatting>
  <conditionalFormatting sqref="D3485:K3485">
    <cfRule type="cellIs" dxfId="0" priority="7427" operator="equal">
      <formula>0</formula>
    </cfRule>
    <cfRule type="cellIs" dxfId="1" priority="7428" operator="equal">
      <formula>1</formula>
    </cfRule>
  </conditionalFormatting>
  <conditionalFormatting sqref="D3486:K3486">
    <cfRule type="cellIs" dxfId="0" priority="7429" operator="equal">
      <formula>0</formula>
    </cfRule>
    <cfRule type="cellIs" dxfId="1" priority="7430" operator="equal">
      <formula>1</formula>
    </cfRule>
  </conditionalFormatting>
  <conditionalFormatting sqref="D3487:K3487">
    <cfRule type="cellIs" dxfId="0" priority="7431" operator="equal">
      <formula>0</formula>
    </cfRule>
    <cfRule type="cellIs" dxfId="1" priority="7432" operator="equal">
      <formula>1</formula>
    </cfRule>
  </conditionalFormatting>
  <conditionalFormatting sqref="D3488:K3488">
    <cfRule type="cellIs" dxfId="0" priority="7433" operator="equal">
      <formula>0</formula>
    </cfRule>
    <cfRule type="cellIs" dxfId="1" priority="7434" operator="equal">
      <formula>1</formula>
    </cfRule>
  </conditionalFormatting>
  <conditionalFormatting sqref="D3489:K3489">
    <cfRule type="cellIs" dxfId="0" priority="7435" operator="equal">
      <formula>0</formula>
    </cfRule>
    <cfRule type="cellIs" dxfId="1" priority="7436" operator="equal">
      <formula>1</formula>
    </cfRule>
  </conditionalFormatting>
  <conditionalFormatting sqref="D348:K348">
    <cfRule type="cellIs" dxfId="0" priority="701" operator="equal">
      <formula>0</formula>
    </cfRule>
    <cfRule type="cellIs" dxfId="1" priority="702" operator="equal">
      <formula>1</formula>
    </cfRule>
  </conditionalFormatting>
  <conditionalFormatting sqref="D3490:K3490">
    <cfRule type="cellIs" dxfId="0" priority="7437" operator="equal">
      <formula>0</formula>
    </cfRule>
    <cfRule type="cellIs" dxfId="1" priority="7438" operator="equal">
      <formula>1</formula>
    </cfRule>
  </conditionalFormatting>
  <conditionalFormatting sqref="D3491:K3491">
    <cfRule type="cellIs" dxfId="0" priority="7439" operator="equal">
      <formula>0</formula>
    </cfRule>
    <cfRule type="cellIs" dxfId="1" priority="7440" operator="equal">
      <formula>1</formula>
    </cfRule>
  </conditionalFormatting>
  <conditionalFormatting sqref="D3492:K3492">
    <cfRule type="cellIs" dxfId="0" priority="7441" operator="equal">
      <formula>0</formula>
    </cfRule>
    <cfRule type="cellIs" dxfId="1" priority="7442" operator="equal">
      <formula>1</formula>
    </cfRule>
  </conditionalFormatting>
  <conditionalFormatting sqref="D3493:K3493">
    <cfRule type="cellIs" dxfId="0" priority="7443" operator="equal">
      <formula>0</formula>
    </cfRule>
    <cfRule type="cellIs" dxfId="1" priority="7444" operator="equal">
      <formula>1</formula>
    </cfRule>
  </conditionalFormatting>
  <conditionalFormatting sqref="D3494:K3494">
    <cfRule type="cellIs" dxfId="0" priority="7445" operator="equal">
      <formula>0</formula>
    </cfRule>
    <cfRule type="cellIs" dxfId="1" priority="7446" operator="equal">
      <formula>1</formula>
    </cfRule>
  </conditionalFormatting>
  <conditionalFormatting sqref="D3495:K3495">
    <cfRule type="cellIs" dxfId="0" priority="7447" operator="equal">
      <formula>0</formula>
    </cfRule>
    <cfRule type="cellIs" dxfId="1" priority="7448" operator="equal">
      <formula>1</formula>
    </cfRule>
  </conditionalFormatting>
  <conditionalFormatting sqref="D3496:K3496">
    <cfRule type="cellIs" dxfId="0" priority="7449" operator="equal">
      <formula>0</formula>
    </cfRule>
    <cfRule type="cellIs" dxfId="1" priority="7450" operator="equal">
      <formula>1</formula>
    </cfRule>
  </conditionalFormatting>
  <conditionalFormatting sqref="D3497:K3497">
    <cfRule type="cellIs" dxfId="0" priority="7451" operator="equal">
      <formula>0</formula>
    </cfRule>
    <cfRule type="cellIs" dxfId="1" priority="7452" operator="equal">
      <formula>1</formula>
    </cfRule>
  </conditionalFormatting>
  <conditionalFormatting sqref="D3498:K3498">
    <cfRule type="cellIs" dxfId="0" priority="7453" operator="equal">
      <formula>0</formula>
    </cfRule>
    <cfRule type="cellIs" dxfId="1" priority="7454" operator="equal">
      <formula>1</formula>
    </cfRule>
  </conditionalFormatting>
  <conditionalFormatting sqref="D3499:K3499">
    <cfRule type="cellIs" dxfId="0" priority="7455" operator="equal">
      <formula>0</formula>
    </cfRule>
    <cfRule type="cellIs" dxfId="1" priority="7456" operator="equal">
      <formula>1</formula>
    </cfRule>
  </conditionalFormatting>
  <conditionalFormatting sqref="D349:K349">
    <cfRule type="cellIs" dxfId="0" priority="703" operator="equal">
      <formula>0</formula>
    </cfRule>
    <cfRule type="cellIs" dxfId="1" priority="704" operator="equal">
      <formula>1</formula>
    </cfRule>
  </conditionalFormatting>
  <conditionalFormatting sqref="D34:K34">
    <cfRule type="cellIs" dxfId="0" priority="43" operator="equal">
      <formula>0</formula>
    </cfRule>
    <cfRule type="cellIs" dxfId="1" priority="44" operator="equal">
      <formula>1</formula>
    </cfRule>
  </conditionalFormatting>
  <conditionalFormatting sqref="D3500:K3500">
    <cfRule type="cellIs" dxfId="0" priority="7457" operator="equal">
      <formula>0</formula>
    </cfRule>
    <cfRule type="cellIs" dxfId="1" priority="7458" operator="equal">
      <formula>1</formula>
    </cfRule>
  </conditionalFormatting>
  <conditionalFormatting sqref="D3501:K3501">
    <cfRule type="cellIs" dxfId="0" priority="7459" operator="equal">
      <formula>0</formula>
    </cfRule>
    <cfRule type="cellIs" dxfId="1" priority="7460" operator="equal">
      <formula>1</formula>
    </cfRule>
  </conditionalFormatting>
  <conditionalFormatting sqref="D3502:K3502">
    <cfRule type="cellIs" dxfId="0" priority="7461" operator="equal">
      <formula>0</formula>
    </cfRule>
    <cfRule type="cellIs" dxfId="1" priority="7462" operator="equal">
      <formula>1</formula>
    </cfRule>
  </conditionalFormatting>
  <conditionalFormatting sqref="D3503:K3503">
    <cfRule type="cellIs" dxfId="0" priority="7463" operator="equal">
      <formula>0</formula>
    </cfRule>
    <cfRule type="cellIs" dxfId="1" priority="7464" operator="equal">
      <formula>1</formula>
    </cfRule>
  </conditionalFormatting>
  <conditionalFormatting sqref="D3504:K3504">
    <cfRule type="cellIs" dxfId="0" priority="7465" operator="equal">
      <formula>0</formula>
    </cfRule>
    <cfRule type="cellIs" dxfId="1" priority="7466" operator="equal">
      <formula>1</formula>
    </cfRule>
  </conditionalFormatting>
  <conditionalFormatting sqref="D3505:K3505">
    <cfRule type="cellIs" dxfId="0" priority="7467" operator="equal">
      <formula>0</formula>
    </cfRule>
    <cfRule type="cellIs" dxfId="1" priority="7468" operator="equal">
      <formula>1</formula>
    </cfRule>
  </conditionalFormatting>
  <conditionalFormatting sqref="D3506">
    <cfRule type="colorScale" priority="7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09:K3509">
    <cfRule type="cellIs" dxfId="0" priority="7477" operator="equal">
      <formula>0</formula>
    </cfRule>
    <cfRule type="cellIs" dxfId="1" priority="7478" operator="equal">
      <formula>1</formula>
    </cfRule>
  </conditionalFormatting>
  <conditionalFormatting sqref="D350:K350">
    <cfRule type="cellIs" dxfId="0" priority="705" operator="equal">
      <formula>0</formula>
    </cfRule>
    <cfRule type="cellIs" dxfId="1" priority="706" operator="equal">
      <formula>1</formula>
    </cfRule>
  </conditionalFormatting>
  <conditionalFormatting sqref="D3510:K3510">
    <cfRule type="cellIs" dxfId="0" priority="7479" operator="equal">
      <formula>0</formula>
    </cfRule>
    <cfRule type="cellIs" dxfId="1" priority="7480" operator="equal">
      <formula>1</formula>
    </cfRule>
  </conditionalFormatting>
  <conditionalFormatting sqref="D3511:K3511">
    <cfRule type="cellIs" dxfId="0" priority="7481" operator="equal">
      <formula>0</formula>
    </cfRule>
    <cfRule type="cellIs" dxfId="1" priority="7482" operator="equal">
      <formula>1</formula>
    </cfRule>
  </conditionalFormatting>
  <conditionalFormatting sqref="D3512:K3512">
    <cfRule type="cellIs" dxfId="0" priority="7483" operator="equal">
      <formula>0</formula>
    </cfRule>
    <cfRule type="cellIs" dxfId="1" priority="7484" operator="equal">
      <formula>1</formula>
    </cfRule>
  </conditionalFormatting>
  <conditionalFormatting sqref="D3513:K3513">
    <cfRule type="cellIs" dxfId="0" priority="7485" operator="equal">
      <formula>0</formula>
    </cfRule>
    <cfRule type="cellIs" dxfId="1" priority="7486" operator="equal">
      <formula>1</formula>
    </cfRule>
  </conditionalFormatting>
  <conditionalFormatting sqref="D3514:K3514">
    <cfRule type="cellIs" dxfId="0" priority="7487" operator="equal">
      <formula>0</formula>
    </cfRule>
    <cfRule type="cellIs" dxfId="1" priority="7488" operator="equal">
      <formula>1</formula>
    </cfRule>
  </conditionalFormatting>
  <conditionalFormatting sqref="D3515:K3515">
    <cfRule type="cellIs" dxfId="0" priority="7489" operator="equal">
      <formula>0</formula>
    </cfRule>
    <cfRule type="cellIs" dxfId="1" priority="7490" operator="equal">
      <formula>1</formula>
    </cfRule>
  </conditionalFormatting>
  <conditionalFormatting sqref="D3516:K3516">
    <cfRule type="cellIs" dxfId="0" priority="7491" operator="equal">
      <formula>0</formula>
    </cfRule>
    <cfRule type="cellIs" dxfId="1" priority="7492" operator="equal">
      <formula>1</formula>
    </cfRule>
  </conditionalFormatting>
  <conditionalFormatting sqref="D3517:K3517">
    <cfRule type="cellIs" dxfId="0" priority="7493" operator="equal">
      <formula>0</formula>
    </cfRule>
    <cfRule type="cellIs" dxfId="1" priority="7494" operator="equal">
      <formula>1</formula>
    </cfRule>
  </conditionalFormatting>
  <conditionalFormatting sqref="D3518:K3518">
    <cfRule type="cellIs" dxfId="0" priority="7495" operator="equal">
      <formula>0</formula>
    </cfRule>
    <cfRule type="cellIs" dxfId="1" priority="7496" operator="equal">
      <formula>1</formula>
    </cfRule>
  </conditionalFormatting>
  <conditionalFormatting sqref="D3519:K3519">
    <cfRule type="cellIs" dxfId="0" priority="7497" operator="equal">
      <formula>0</formula>
    </cfRule>
    <cfRule type="cellIs" dxfId="1" priority="7498" operator="equal">
      <formula>1</formula>
    </cfRule>
  </conditionalFormatting>
  <conditionalFormatting sqref="D351:K351">
    <cfRule type="cellIs" dxfId="0" priority="707" operator="equal">
      <formula>0</formula>
    </cfRule>
    <cfRule type="cellIs" dxfId="1" priority="708" operator="equal">
      <formula>1</formula>
    </cfRule>
  </conditionalFormatting>
  <conditionalFormatting sqref="D3520:K3520">
    <cfRule type="cellIs" dxfId="0" priority="7499" operator="equal">
      <formula>0</formula>
    </cfRule>
    <cfRule type="cellIs" dxfId="1" priority="7500" operator="equal">
      <formula>1</formula>
    </cfRule>
  </conditionalFormatting>
  <conditionalFormatting sqref="D3521:K3521">
    <cfRule type="cellIs" dxfId="0" priority="7501" operator="equal">
      <formula>0</formula>
    </cfRule>
    <cfRule type="cellIs" dxfId="1" priority="7502" operator="equal">
      <formula>1</formula>
    </cfRule>
  </conditionalFormatting>
  <conditionalFormatting sqref="D3522:K3522">
    <cfRule type="cellIs" dxfId="0" priority="7503" operator="equal">
      <formula>0</formula>
    </cfRule>
    <cfRule type="cellIs" dxfId="1" priority="7504" operator="equal">
      <formula>1</formula>
    </cfRule>
  </conditionalFormatting>
  <conditionalFormatting sqref="D3523:K3523">
    <cfRule type="cellIs" dxfId="0" priority="7505" operator="equal">
      <formula>0</formula>
    </cfRule>
    <cfRule type="cellIs" dxfId="1" priority="7506" operator="equal">
      <formula>1</formula>
    </cfRule>
  </conditionalFormatting>
  <conditionalFormatting sqref="D3524:K3524">
    <cfRule type="cellIs" dxfId="0" priority="7507" operator="equal">
      <formula>0</formula>
    </cfRule>
    <cfRule type="cellIs" dxfId="1" priority="7508" operator="equal">
      <formula>1</formula>
    </cfRule>
  </conditionalFormatting>
  <conditionalFormatting sqref="D3525:K3525">
    <cfRule type="cellIs" dxfId="0" priority="7509" operator="equal">
      <formula>0</formula>
    </cfRule>
    <cfRule type="cellIs" dxfId="1" priority="7510" operator="equal">
      <formula>1</formula>
    </cfRule>
  </conditionalFormatting>
  <conditionalFormatting sqref="D3526:K3526">
    <cfRule type="cellIs" dxfId="0" priority="7511" operator="equal">
      <formula>0</formula>
    </cfRule>
    <cfRule type="cellIs" dxfId="1" priority="7512" operator="equal">
      <formula>1</formula>
    </cfRule>
  </conditionalFormatting>
  <conditionalFormatting sqref="D3527:K3527">
    <cfRule type="cellIs" dxfId="0" priority="7513" operator="equal">
      <formula>0</formula>
    </cfRule>
    <cfRule type="cellIs" dxfId="1" priority="7514" operator="equal">
      <formula>1</formula>
    </cfRule>
  </conditionalFormatting>
  <conditionalFormatting sqref="D3528:K3528">
    <cfRule type="cellIs" dxfId="0" priority="7515" operator="equal">
      <formula>0</formula>
    </cfRule>
    <cfRule type="cellIs" dxfId="1" priority="7516" operator="equal">
      <formula>1</formula>
    </cfRule>
  </conditionalFormatting>
  <conditionalFormatting sqref="D3529:K3529">
    <cfRule type="cellIs" dxfId="0" priority="7517" operator="equal">
      <formula>0</formula>
    </cfRule>
    <cfRule type="cellIs" dxfId="1" priority="7518" operator="equal">
      <formula>1</formula>
    </cfRule>
  </conditionalFormatting>
  <conditionalFormatting sqref="D352:K352">
    <cfRule type="cellIs" dxfId="0" priority="709" operator="equal">
      <formula>0</formula>
    </cfRule>
    <cfRule type="cellIs" dxfId="1" priority="710" operator="equal">
      <formula>1</formula>
    </cfRule>
  </conditionalFormatting>
  <conditionalFormatting sqref="D3530:K3530">
    <cfRule type="cellIs" dxfId="0" priority="7519" operator="equal">
      <formula>0</formula>
    </cfRule>
    <cfRule type="cellIs" dxfId="1" priority="7520" operator="equal">
      <formula>1</formula>
    </cfRule>
  </conditionalFormatting>
  <conditionalFormatting sqref="D3531:K3531">
    <cfRule type="cellIs" dxfId="0" priority="7521" operator="equal">
      <formula>0</formula>
    </cfRule>
    <cfRule type="cellIs" dxfId="1" priority="7522" operator="equal">
      <formula>1</formula>
    </cfRule>
  </conditionalFormatting>
  <conditionalFormatting sqref="D3532:K3532">
    <cfRule type="cellIs" dxfId="0" priority="7523" operator="equal">
      <formula>0</formula>
    </cfRule>
    <cfRule type="cellIs" dxfId="1" priority="7524" operator="equal">
      <formula>1</formula>
    </cfRule>
  </conditionalFormatting>
  <conditionalFormatting sqref="D3533:K3533">
    <cfRule type="cellIs" dxfId="0" priority="7525" operator="equal">
      <formula>0</formula>
    </cfRule>
    <cfRule type="cellIs" dxfId="1" priority="7526" operator="equal">
      <formula>1</formula>
    </cfRule>
  </conditionalFormatting>
  <conditionalFormatting sqref="D3534">
    <cfRule type="colorScale" priority="7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37">
    <cfRule type="colorScale" priority="7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3:K353">
    <cfRule type="cellIs" dxfId="0" priority="711" operator="equal">
      <formula>0</formula>
    </cfRule>
    <cfRule type="cellIs" dxfId="1" priority="712" operator="equal">
      <formula>1</formula>
    </cfRule>
  </conditionalFormatting>
  <conditionalFormatting sqref="D3540:K3540">
    <cfRule type="cellIs" dxfId="0" priority="7543" operator="equal">
      <formula>0</formula>
    </cfRule>
    <cfRule type="cellIs" dxfId="1" priority="7544" operator="equal">
      <formula>1</formula>
    </cfRule>
  </conditionalFormatting>
  <conditionalFormatting sqref="D3541:K3541">
    <cfRule type="cellIs" dxfId="0" priority="7545" operator="equal">
      <formula>0</formula>
    </cfRule>
    <cfRule type="cellIs" dxfId="1" priority="7546" operator="equal">
      <formula>1</formula>
    </cfRule>
  </conditionalFormatting>
  <conditionalFormatting sqref="D3542:K3542">
    <cfRule type="cellIs" dxfId="0" priority="7547" operator="equal">
      <formula>0</formula>
    </cfRule>
    <cfRule type="cellIs" dxfId="1" priority="7548" operator="equal">
      <formula>1</formula>
    </cfRule>
  </conditionalFormatting>
  <conditionalFormatting sqref="D3543:K3543">
    <cfRule type="cellIs" dxfId="0" priority="7549" operator="equal">
      <formula>0</formula>
    </cfRule>
    <cfRule type="cellIs" dxfId="1" priority="7550" operator="equal">
      <formula>1</formula>
    </cfRule>
  </conditionalFormatting>
  <conditionalFormatting sqref="D3544:K3544">
    <cfRule type="cellIs" dxfId="0" priority="7551" operator="equal">
      <formula>0</formula>
    </cfRule>
    <cfRule type="cellIs" dxfId="1" priority="7552" operator="equal">
      <formula>1</formula>
    </cfRule>
  </conditionalFormatting>
  <conditionalFormatting sqref="D3545:K3545">
    <cfRule type="cellIs" dxfId="0" priority="7553" operator="equal">
      <formula>0</formula>
    </cfRule>
    <cfRule type="cellIs" dxfId="1" priority="7554" operator="equal">
      <formula>1</formula>
    </cfRule>
  </conditionalFormatting>
  <conditionalFormatting sqref="D3546:K3546">
    <cfRule type="cellIs" dxfId="0" priority="7555" operator="equal">
      <formula>0</formula>
    </cfRule>
    <cfRule type="cellIs" dxfId="1" priority="7556" operator="equal">
      <formula>1</formula>
    </cfRule>
  </conditionalFormatting>
  <conditionalFormatting sqref="D3547:K3547">
    <cfRule type="cellIs" dxfId="0" priority="7557" operator="equal">
      <formula>0</formula>
    </cfRule>
    <cfRule type="cellIs" dxfId="1" priority="7558" operator="equal">
      <formula>1</formula>
    </cfRule>
  </conditionalFormatting>
  <conditionalFormatting sqref="D3548:K3548">
    <cfRule type="cellIs" dxfId="0" priority="7559" operator="equal">
      <formula>0</formula>
    </cfRule>
    <cfRule type="cellIs" dxfId="1" priority="7560" operator="equal">
      <formula>1</formula>
    </cfRule>
  </conditionalFormatting>
  <conditionalFormatting sqref="D3549:K3549">
    <cfRule type="cellIs" dxfId="0" priority="7561" operator="equal">
      <formula>0</formula>
    </cfRule>
    <cfRule type="cellIs" dxfId="1" priority="7562" operator="equal">
      <formula>1</formula>
    </cfRule>
  </conditionalFormatting>
  <conditionalFormatting sqref="D354:K354">
    <cfRule type="cellIs" dxfId="0" priority="713" operator="equal">
      <formula>0</formula>
    </cfRule>
    <cfRule type="cellIs" dxfId="1" priority="714" operator="equal">
      <formula>1</formula>
    </cfRule>
  </conditionalFormatting>
  <conditionalFormatting sqref="D3550">
    <cfRule type="colorScale" priority="7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53:K3553">
    <cfRule type="cellIs" dxfId="0" priority="7571" operator="equal">
      <formula>0</formula>
    </cfRule>
    <cfRule type="cellIs" dxfId="1" priority="7572" operator="equal">
      <formula>1</formula>
    </cfRule>
  </conditionalFormatting>
  <conditionalFormatting sqref="D3554:K3554">
    <cfRule type="cellIs" dxfId="0" priority="7573" operator="equal">
      <formula>0</formula>
    </cfRule>
    <cfRule type="cellIs" dxfId="1" priority="7574" operator="equal">
      <formula>1</formula>
    </cfRule>
  </conditionalFormatting>
  <conditionalFormatting sqref="D3555:K3555">
    <cfRule type="cellIs" dxfId="0" priority="7575" operator="equal">
      <formula>0</formula>
    </cfRule>
    <cfRule type="cellIs" dxfId="1" priority="7576" operator="equal">
      <formula>1</formula>
    </cfRule>
  </conditionalFormatting>
  <conditionalFormatting sqref="D3556:K3556">
    <cfRule type="cellIs" dxfId="0" priority="7577" operator="equal">
      <formula>0</formula>
    </cfRule>
    <cfRule type="cellIs" dxfId="1" priority="7578" operator="equal">
      <formula>1</formula>
    </cfRule>
  </conditionalFormatting>
  <conditionalFormatting sqref="D3557:K3557">
    <cfRule type="cellIs" dxfId="0" priority="7579" operator="equal">
      <formula>0</formula>
    </cfRule>
    <cfRule type="cellIs" dxfId="1" priority="7580" operator="equal">
      <formula>1</formula>
    </cfRule>
  </conditionalFormatting>
  <conditionalFormatting sqref="D3558:K3558">
    <cfRule type="cellIs" dxfId="0" priority="7581" operator="equal">
      <formula>0</formula>
    </cfRule>
    <cfRule type="cellIs" dxfId="1" priority="7582" operator="equal">
      <formula>1</formula>
    </cfRule>
  </conditionalFormatting>
  <conditionalFormatting sqref="D3559:K3559">
    <cfRule type="cellIs" dxfId="0" priority="7583" operator="equal">
      <formula>0</formula>
    </cfRule>
    <cfRule type="cellIs" dxfId="1" priority="7584" operator="equal">
      <formula>1</formula>
    </cfRule>
  </conditionalFormatting>
  <conditionalFormatting sqref="D355:K355">
    <cfRule type="cellIs" dxfId="0" priority="715" operator="equal">
      <formula>0</formula>
    </cfRule>
    <cfRule type="cellIs" dxfId="1" priority="716" operator="equal">
      <formula>1</formula>
    </cfRule>
  </conditionalFormatting>
  <conditionalFormatting sqref="D3560:K3560">
    <cfRule type="cellIs" dxfId="0" priority="7585" operator="equal">
      <formula>0</formula>
    </cfRule>
    <cfRule type="cellIs" dxfId="1" priority="7586" operator="equal">
      <formula>1</formula>
    </cfRule>
  </conditionalFormatting>
  <conditionalFormatting sqref="D3561:K3561">
    <cfRule type="cellIs" dxfId="0" priority="7587" operator="equal">
      <formula>0</formula>
    </cfRule>
    <cfRule type="cellIs" dxfId="1" priority="7588" operator="equal">
      <formula>1</formula>
    </cfRule>
  </conditionalFormatting>
  <conditionalFormatting sqref="D3562:K3562">
    <cfRule type="cellIs" dxfId="0" priority="7589" operator="equal">
      <formula>0</formula>
    </cfRule>
    <cfRule type="cellIs" dxfId="1" priority="7590" operator="equal">
      <formula>1</formula>
    </cfRule>
  </conditionalFormatting>
  <conditionalFormatting sqref="D3563:K3563">
    <cfRule type="cellIs" dxfId="0" priority="7591" operator="equal">
      <formula>0</formula>
    </cfRule>
    <cfRule type="cellIs" dxfId="1" priority="7592" operator="equal">
      <formula>1</formula>
    </cfRule>
  </conditionalFormatting>
  <conditionalFormatting sqref="D3564:K3564">
    <cfRule type="cellIs" dxfId="0" priority="7593" operator="equal">
      <formula>0</formula>
    </cfRule>
    <cfRule type="cellIs" dxfId="1" priority="7594" operator="equal">
      <formula>1</formula>
    </cfRule>
  </conditionalFormatting>
  <conditionalFormatting sqref="D3565:K3565">
    <cfRule type="cellIs" dxfId="0" priority="7595" operator="equal">
      <formula>0</formula>
    </cfRule>
    <cfRule type="cellIs" dxfId="1" priority="7596" operator="equal">
      <formula>1</formula>
    </cfRule>
  </conditionalFormatting>
  <conditionalFormatting sqref="D3566:K3566">
    <cfRule type="cellIs" dxfId="0" priority="7597" operator="equal">
      <formula>0</formula>
    </cfRule>
    <cfRule type="cellIs" dxfId="1" priority="7598" operator="equal">
      <formula>1</formula>
    </cfRule>
  </conditionalFormatting>
  <conditionalFormatting sqref="D3567:K3567">
    <cfRule type="cellIs" dxfId="0" priority="7599" operator="equal">
      <formula>0</formula>
    </cfRule>
    <cfRule type="cellIs" dxfId="1" priority="7600" operator="equal">
      <formula>1</formula>
    </cfRule>
  </conditionalFormatting>
  <conditionalFormatting sqref="D3568:K3568">
    <cfRule type="cellIs" dxfId="0" priority="7601" operator="equal">
      <formula>0</formula>
    </cfRule>
    <cfRule type="cellIs" dxfId="1" priority="7602" operator="equal">
      <formula>1</formula>
    </cfRule>
  </conditionalFormatting>
  <conditionalFormatting sqref="D3569:K3569">
    <cfRule type="cellIs" dxfId="0" priority="7603" operator="equal">
      <formula>0</formula>
    </cfRule>
    <cfRule type="cellIs" dxfId="1" priority="7604" operator="equal">
      <formula>1</formula>
    </cfRule>
  </conditionalFormatting>
  <conditionalFormatting sqref="D356:K356">
    <cfRule type="cellIs" dxfId="0" priority="717" operator="equal">
      <formula>0</formula>
    </cfRule>
    <cfRule type="cellIs" dxfId="1" priority="718" operator="equal">
      <formula>1</formula>
    </cfRule>
  </conditionalFormatting>
  <conditionalFormatting sqref="D3570:K3570">
    <cfRule type="cellIs" dxfId="0" priority="7605" operator="equal">
      <formula>0</formula>
    </cfRule>
    <cfRule type="cellIs" dxfId="1" priority="7606" operator="equal">
      <formula>1</formula>
    </cfRule>
  </conditionalFormatting>
  <conditionalFormatting sqref="D3571:K3571">
    <cfRule type="cellIs" dxfId="0" priority="7607" operator="equal">
      <formula>0</formula>
    </cfRule>
    <cfRule type="cellIs" dxfId="1" priority="7608" operator="equal">
      <formula>1</formula>
    </cfRule>
  </conditionalFormatting>
  <conditionalFormatting sqref="D3572">
    <cfRule type="colorScale" priority="7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75">
    <cfRule type="colorScale" priority="7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78:K3578">
    <cfRule type="cellIs" dxfId="0" priority="7625" operator="equal">
      <formula>0</formula>
    </cfRule>
    <cfRule type="cellIs" dxfId="1" priority="7626" operator="equal">
      <formula>1</formula>
    </cfRule>
  </conditionalFormatting>
  <conditionalFormatting sqref="D3579:K3579">
    <cfRule type="cellIs" dxfId="0" priority="7627" operator="equal">
      <formula>0</formula>
    </cfRule>
    <cfRule type="cellIs" dxfId="1" priority="7628" operator="equal">
      <formula>1</formula>
    </cfRule>
  </conditionalFormatting>
  <conditionalFormatting sqref="D357:K357">
    <cfRule type="cellIs" dxfId="0" priority="719" operator="equal">
      <formula>0</formula>
    </cfRule>
    <cfRule type="cellIs" dxfId="1" priority="720" operator="equal">
      <formula>1</formula>
    </cfRule>
  </conditionalFormatting>
  <conditionalFormatting sqref="D3580:K3580">
    <cfRule type="cellIs" dxfId="0" priority="7629" operator="equal">
      <formula>0</formula>
    </cfRule>
    <cfRule type="cellIs" dxfId="1" priority="7630" operator="equal">
      <formula>1</formula>
    </cfRule>
  </conditionalFormatting>
  <conditionalFormatting sqref="D3581:K3581">
    <cfRule type="cellIs" dxfId="0" priority="7631" operator="equal">
      <formula>0</formula>
    </cfRule>
    <cfRule type="cellIs" dxfId="1" priority="7632" operator="equal">
      <formula>1</formula>
    </cfRule>
  </conditionalFormatting>
  <conditionalFormatting sqref="D3582:K3582">
    <cfRule type="cellIs" dxfId="0" priority="7633" operator="equal">
      <formula>0</formula>
    </cfRule>
    <cfRule type="cellIs" dxfId="1" priority="7634" operator="equal">
      <formula>1</formula>
    </cfRule>
  </conditionalFormatting>
  <conditionalFormatting sqref="D3583:K3583">
    <cfRule type="cellIs" dxfId="0" priority="7635" operator="equal">
      <formula>0</formula>
    </cfRule>
    <cfRule type="cellIs" dxfId="1" priority="7636" operator="equal">
      <formula>1</formula>
    </cfRule>
  </conditionalFormatting>
  <conditionalFormatting sqref="D3584:K3584">
    <cfRule type="cellIs" dxfId="0" priority="7637" operator="equal">
      <formula>0</formula>
    </cfRule>
    <cfRule type="cellIs" dxfId="1" priority="7638" operator="equal">
      <formula>1</formula>
    </cfRule>
  </conditionalFormatting>
  <conditionalFormatting sqref="D3585:K3585">
    <cfRule type="cellIs" dxfId="0" priority="7639" operator="equal">
      <formula>0</formula>
    </cfRule>
    <cfRule type="cellIs" dxfId="1" priority="7640" operator="equal">
      <formula>1</formula>
    </cfRule>
  </conditionalFormatting>
  <conditionalFormatting sqref="D3586:K3586">
    <cfRule type="cellIs" dxfId="0" priority="7641" operator="equal">
      <formula>0</formula>
    </cfRule>
    <cfRule type="cellIs" dxfId="1" priority="7642" operator="equal">
      <formula>1</formula>
    </cfRule>
  </conditionalFormatting>
  <conditionalFormatting sqref="D3587:K3587">
    <cfRule type="cellIs" dxfId="0" priority="7643" operator="equal">
      <formula>0</formula>
    </cfRule>
    <cfRule type="cellIs" dxfId="1" priority="7644" operator="equal">
      <formula>1</formula>
    </cfRule>
  </conditionalFormatting>
  <conditionalFormatting sqref="D3588:K3588">
    <cfRule type="cellIs" dxfId="0" priority="7645" operator="equal">
      <formula>0</formula>
    </cfRule>
    <cfRule type="cellIs" dxfId="1" priority="7646" operator="equal">
      <formula>1</formula>
    </cfRule>
  </conditionalFormatting>
  <conditionalFormatting sqref="D3589:K3589">
    <cfRule type="cellIs" dxfId="0" priority="7647" operator="equal">
      <formula>0</formula>
    </cfRule>
    <cfRule type="cellIs" dxfId="1" priority="7648" operator="equal">
      <formula>1</formula>
    </cfRule>
  </conditionalFormatting>
  <conditionalFormatting sqref="D358:K358">
    <cfRule type="cellIs" dxfId="0" priority="721" operator="equal">
      <formula>0</formula>
    </cfRule>
    <cfRule type="cellIs" dxfId="1" priority="722" operator="equal">
      <formula>1</formula>
    </cfRule>
  </conditionalFormatting>
  <conditionalFormatting sqref="D3590:K3590">
    <cfRule type="cellIs" dxfId="0" priority="7649" operator="equal">
      <formula>0</formula>
    </cfRule>
    <cfRule type="cellIs" dxfId="1" priority="7650" operator="equal">
      <formula>1</formula>
    </cfRule>
  </conditionalFormatting>
  <conditionalFormatting sqref="D3591:K3591">
    <cfRule type="cellIs" dxfId="0" priority="7651" operator="equal">
      <formula>0</formula>
    </cfRule>
    <cfRule type="cellIs" dxfId="1" priority="7652" operator="equal">
      <formula>1</formula>
    </cfRule>
  </conditionalFormatting>
  <conditionalFormatting sqref="D3592:K3592">
    <cfRule type="cellIs" dxfId="0" priority="7653" operator="equal">
      <formula>0</formula>
    </cfRule>
    <cfRule type="cellIs" dxfId="1" priority="7654" operator="equal">
      <formula>1</formula>
    </cfRule>
  </conditionalFormatting>
  <conditionalFormatting sqref="D3593">
    <cfRule type="colorScale" priority="7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96">
    <cfRule type="colorScale" priority="7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99:K3599">
    <cfRule type="cellIs" dxfId="0" priority="7671" operator="equal">
      <formula>0</formula>
    </cfRule>
    <cfRule type="cellIs" dxfId="1" priority="7672" operator="equal">
      <formula>1</formula>
    </cfRule>
  </conditionalFormatting>
  <conditionalFormatting sqref="D359:K359">
    <cfRule type="cellIs" dxfId="0" priority="723" operator="equal">
      <formula>0</formula>
    </cfRule>
    <cfRule type="cellIs" dxfId="1" priority="724" operator="equal">
      <formula>1</formula>
    </cfRule>
  </conditionalFormatting>
  <conditionalFormatting sqref="D35:K35">
    <cfRule type="cellIs" dxfId="0" priority="45" operator="equal">
      <formula>0</formula>
    </cfRule>
    <cfRule type="cellIs" dxfId="1" priority="46" operator="equal">
      <formula>1</formula>
    </cfRule>
  </conditionalFormatting>
  <conditionalFormatting sqref="D3600">
    <cfRule type="colorScale" priority="7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03:K3603">
    <cfRule type="cellIs" dxfId="0" priority="7681" operator="equal">
      <formula>0</formula>
    </cfRule>
    <cfRule type="cellIs" dxfId="1" priority="7682" operator="equal">
      <formula>1</formula>
    </cfRule>
  </conditionalFormatting>
  <conditionalFormatting sqref="D3604">
    <cfRule type="colorScale" priority="7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07">
    <cfRule type="colorScale" priority="7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0:K360">
    <cfRule type="cellIs" dxfId="0" priority="725" operator="equal">
      <formula>0</formula>
    </cfRule>
    <cfRule type="cellIs" dxfId="1" priority="726" operator="equal">
      <formula>1</formula>
    </cfRule>
  </conditionalFormatting>
  <conditionalFormatting sqref="D3610:K3610">
    <cfRule type="cellIs" dxfId="0" priority="7699" operator="equal">
      <formula>0</formula>
    </cfRule>
    <cfRule type="cellIs" dxfId="1" priority="7700" operator="equal">
      <formula>1</formula>
    </cfRule>
  </conditionalFormatting>
  <conditionalFormatting sqref="D3611">
    <cfRule type="colorScale" priority="7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14:K3614">
    <cfRule type="cellIs" dxfId="0" priority="7709" operator="equal">
      <formula>0</formula>
    </cfRule>
    <cfRule type="cellIs" dxfId="1" priority="7710" operator="equal">
      <formula>1</formula>
    </cfRule>
  </conditionalFormatting>
  <conditionalFormatting sqref="D3615:K3615">
    <cfRule type="cellIs" dxfId="0" priority="7711" operator="equal">
      <formula>0</formula>
    </cfRule>
    <cfRule type="cellIs" dxfId="1" priority="7712" operator="equal">
      <formula>1</formula>
    </cfRule>
  </conditionalFormatting>
  <conditionalFormatting sqref="D3616:K3616">
    <cfRule type="cellIs" dxfId="0" priority="7713" operator="equal">
      <formula>0</formula>
    </cfRule>
    <cfRule type="cellIs" dxfId="1" priority="7714" operator="equal">
      <formula>1</formula>
    </cfRule>
  </conditionalFormatting>
  <conditionalFormatting sqref="D3617:K3617">
    <cfRule type="cellIs" dxfId="0" priority="7715" operator="equal">
      <formula>0</formula>
    </cfRule>
    <cfRule type="cellIs" dxfId="1" priority="7716" operator="equal">
      <formula>1</formula>
    </cfRule>
  </conditionalFormatting>
  <conditionalFormatting sqref="D3618:K3618">
    <cfRule type="cellIs" dxfId="0" priority="7717" operator="equal">
      <formula>0</formula>
    </cfRule>
    <cfRule type="cellIs" dxfId="1" priority="7718" operator="equal">
      <formula>1</formula>
    </cfRule>
  </conditionalFormatting>
  <conditionalFormatting sqref="D3619:K3619">
    <cfRule type="cellIs" dxfId="0" priority="7719" operator="equal">
      <formula>0</formula>
    </cfRule>
    <cfRule type="cellIs" dxfId="1" priority="7720" operator="equal">
      <formula>1</formula>
    </cfRule>
  </conditionalFormatting>
  <conditionalFormatting sqref="D361:K361">
    <cfRule type="cellIs" dxfId="0" priority="727" operator="equal">
      <formula>0</formula>
    </cfRule>
    <cfRule type="cellIs" dxfId="1" priority="728" operator="equal">
      <formula>1</formula>
    </cfRule>
  </conditionalFormatting>
  <conditionalFormatting sqref="D3620:K3620">
    <cfRule type="cellIs" dxfId="0" priority="7721" operator="equal">
      <formula>0</formula>
    </cfRule>
    <cfRule type="cellIs" dxfId="1" priority="7722" operator="equal">
      <formula>1</formula>
    </cfRule>
  </conditionalFormatting>
  <conditionalFormatting sqref="D3621:K3621">
    <cfRule type="cellIs" dxfId="0" priority="7723" operator="equal">
      <formula>0</formula>
    </cfRule>
    <cfRule type="cellIs" dxfId="1" priority="7724" operator="equal">
      <formula>1</formula>
    </cfRule>
  </conditionalFormatting>
  <conditionalFormatting sqref="D3622:K3622">
    <cfRule type="cellIs" dxfId="0" priority="7725" operator="equal">
      <formula>0</formula>
    </cfRule>
    <cfRule type="cellIs" dxfId="1" priority="7726" operator="equal">
      <formula>1</formula>
    </cfRule>
  </conditionalFormatting>
  <conditionalFormatting sqref="D3623:K3623">
    <cfRule type="cellIs" dxfId="0" priority="7727" operator="equal">
      <formula>0</formula>
    </cfRule>
    <cfRule type="cellIs" dxfId="1" priority="7728" operator="equal">
      <formula>1</formula>
    </cfRule>
  </conditionalFormatting>
  <conditionalFormatting sqref="D3624:K3624">
    <cfRule type="cellIs" dxfId="0" priority="7729" operator="equal">
      <formula>0</formula>
    </cfRule>
    <cfRule type="cellIs" dxfId="1" priority="7730" operator="equal">
      <formula>1</formula>
    </cfRule>
  </conditionalFormatting>
  <conditionalFormatting sqref="D3625:K3625">
    <cfRule type="cellIs" dxfId="0" priority="7731" operator="equal">
      <formula>0</formula>
    </cfRule>
    <cfRule type="cellIs" dxfId="1" priority="7732" operator="equal">
      <formula>1</formula>
    </cfRule>
  </conditionalFormatting>
  <conditionalFormatting sqref="D3626:K3626">
    <cfRule type="cellIs" dxfId="0" priority="7733" operator="equal">
      <formula>0</formula>
    </cfRule>
    <cfRule type="cellIs" dxfId="1" priority="7734" operator="equal">
      <formula>1</formula>
    </cfRule>
  </conditionalFormatting>
  <conditionalFormatting sqref="D3627:K3627">
    <cfRule type="cellIs" dxfId="0" priority="7735" operator="equal">
      <formula>0</formula>
    </cfRule>
    <cfRule type="cellIs" dxfId="1" priority="7736" operator="equal">
      <formula>1</formula>
    </cfRule>
  </conditionalFormatting>
  <conditionalFormatting sqref="D3628:K3628">
    <cfRule type="cellIs" dxfId="0" priority="7737" operator="equal">
      <formula>0</formula>
    </cfRule>
    <cfRule type="cellIs" dxfId="1" priority="7738" operator="equal">
      <formula>1</formula>
    </cfRule>
  </conditionalFormatting>
  <conditionalFormatting sqref="D3629:K3629">
    <cfRule type="cellIs" dxfId="0" priority="7739" operator="equal">
      <formula>0</formula>
    </cfRule>
    <cfRule type="cellIs" dxfId="1" priority="7740" operator="equal">
      <formula>1</formula>
    </cfRule>
  </conditionalFormatting>
  <conditionalFormatting sqref="D362:K362">
    <cfRule type="cellIs" dxfId="0" priority="729" operator="equal">
      <formula>0</formula>
    </cfRule>
    <cfRule type="cellIs" dxfId="1" priority="730" operator="equal">
      <formula>1</formula>
    </cfRule>
  </conditionalFormatting>
  <conditionalFormatting sqref="D3630:K3630">
    <cfRule type="cellIs" dxfId="0" priority="7741" operator="equal">
      <formula>0</formula>
    </cfRule>
    <cfRule type="cellIs" dxfId="1" priority="7742" operator="equal">
      <formula>1</formula>
    </cfRule>
  </conditionalFormatting>
  <conditionalFormatting sqref="D3631:K3631">
    <cfRule type="cellIs" dxfId="0" priority="7743" operator="equal">
      <formula>0</formula>
    </cfRule>
    <cfRule type="cellIs" dxfId="1" priority="7744" operator="equal">
      <formula>1</formula>
    </cfRule>
  </conditionalFormatting>
  <conditionalFormatting sqref="D3632:K3632">
    <cfRule type="cellIs" dxfId="0" priority="7745" operator="equal">
      <formula>0</formula>
    </cfRule>
    <cfRule type="cellIs" dxfId="1" priority="7746" operator="equal">
      <formula>1</formula>
    </cfRule>
  </conditionalFormatting>
  <conditionalFormatting sqref="D3633">
    <cfRule type="colorScale" priority="7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36">
    <cfRule type="colorScale" priority="7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39:K3639">
    <cfRule type="cellIs" dxfId="0" priority="7763" operator="equal">
      <formula>0</formula>
    </cfRule>
    <cfRule type="cellIs" dxfId="1" priority="7764" operator="equal">
      <formula>1</formula>
    </cfRule>
  </conditionalFormatting>
  <conditionalFormatting sqref="D363:K363">
    <cfRule type="cellIs" dxfId="0" priority="731" operator="equal">
      <formula>0</formula>
    </cfRule>
    <cfRule type="cellIs" dxfId="1" priority="732" operator="equal">
      <formula>1</formula>
    </cfRule>
  </conditionalFormatting>
  <conditionalFormatting sqref="D3640:K3640">
    <cfRule type="cellIs" dxfId="0" priority="7765" operator="equal">
      <formula>0</formula>
    </cfRule>
    <cfRule type="cellIs" dxfId="1" priority="7766" operator="equal">
      <formula>1</formula>
    </cfRule>
  </conditionalFormatting>
  <conditionalFormatting sqref="D3641:K3641">
    <cfRule type="cellIs" dxfId="0" priority="7767" operator="equal">
      <formula>0</formula>
    </cfRule>
    <cfRule type="cellIs" dxfId="1" priority="7768" operator="equal">
      <formula>1</formula>
    </cfRule>
  </conditionalFormatting>
  <conditionalFormatting sqref="D3642:K3642">
    <cfRule type="cellIs" dxfId="0" priority="7769" operator="equal">
      <formula>0</formula>
    </cfRule>
    <cfRule type="cellIs" dxfId="1" priority="7770" operator="equal">
      <formula>1</formula>
    </cfRule>
  </conditionalFormatting>
  <conditionalFormatting sqref="D3643:K3643">
    <cfRule type="cellIs" dxfId="0" priority="7771" operator="equal">
      <formula>0</formula>
    </cfRule>
    <cfRule type="cellIs" dxfId="1" priority="7772" operator="equal">
      <formula>1</formula>
    </cfRule>
  </conditionalFormatting>
  <conditionalFormatting sqref="D3644:K3644">
    <cfRule type="cellIs" dxfId="0" priority="7773" operator="equal">
      <formula>0</formula>
    </cfRule>
    <cfRule type="cellIs" dxfId="1" priority="7774" operator="equal">
      <formula>1</formula>
    </cfRule>
  </conditionalFormatting>
  <conditionalFormatting sqref="D3645:K3645">
    <cfRule type="cellIs" dxfId="0" priority="7775" operator="equal">
      <formula>0</formula>
    </cfRule>
    <cfRule type="cellIs" dxfId="1" priority="7776" operator="equal">
      <formula>1</formula>
    </cfRule>
  </conditionalFormatting>
  <conditionalFormatting sqref="D3646:K3646">
    <cfRule type="cellIs" dxfId="0" priority="7777" operator="equal">
      <formula>0</formula>
    </cfRule>
    <cfRule type="cellIs" dxfId="1" priority="7778" operator="equal">
      <formula>1</formula>
    </cfRule>
  </conditionalFormatting>
  <conditionalFormatting sqref="D3647:K3647">
    <cfRule type="cellIs" dxfId="0" priority="7779" operator="equal">
      <formula>0</formula>
    </cfRule>
    <cfRule type="cellIs" dxfId="1" priority="7780" operator="equal">
      <formula>1</formula>
    </cfRule>
  </conditionalFormatting>
  <conditionalFormatting sqref="D3648:K3648">
    <cfRule type="cellIs" dxfId="0" priority="7781" operator="equal">
      <formula>0</formula>
    </cfRule>
    <cfRule type="cellIs" dxfId="1" priority="7782" operator="equal">
      <formula>1</formula>
    </cfRule>
  </conditionalFormatting>
  <conditionalFormatting sqref="D3649:K3649">
    <cfRule type="cellIs" dxfId="0" priority="7783" operator="equal">
      <formula>0</formula>
    </cfRule>
    <cfRule type="cellIs" dxfId="1" priority="7784" operator="equal">
      <formula>1</formula>
    </cfRule>
  </conditionalFormatting>
  <conditionalFormatting sqref="D364:K364">
    <cfRule type="cellIs" dxfId="0" priority="733" operator="equal">
      <formula>0</formula>
    </cfRule>
    <cfRule type="cellIs" dxfId="1" priority="734" operator="equal">
      <formula>1</formula>
    </cfRule>
  </conditionalFormatting>
  <conditionalFormatting sqref="D3650:K3650">
    <cfRule type="cellIs" dxfId="0" priority="7785" operator="equal">
      <formula>0</formula>
    </cfRule>
    <cfRule type="cellIs" dxfId="1" priority="7786" operator="equal">
      <formula>1</formula>
    </cfRule>
  </conditionalFormatting>
  <conditionalFormatting sqref="D3651:K3651">
    <cfRule type="cellIs" dxfId="0" priority="7787" operator="equal">
      <formula>0</formula>
    </cfRule>
    <cfRule type="cellIs" dxfId="1" priority="7788" operator="equal">
      <formula>1</formula>
    </cfRule>
  </conditionalFormatting>
  <conditionalFormatting sqref="D3652:K3652">
    <cfRule type="cellIs" dxfId="0" priority="7789" operator="equal">
      <formula>0</formula>
    </cfRule>
    <cfRule type="cellIs" dxfId="1" priority="7790" operator="equal">
      <formula>1</formula>
    </cfRule>
  </conditionalFormatting>
  <conditionalFormatting sqref="D3653:K3653">
    <cfRule type="cellIs" dxfId="0" priority="7791" operator="equal">
      <formula>0</formula>
    </cfRule>
    <cfRule type="cellIs" dxfId="1" priority="7792" operator="equal">
      <formula>1</formula>
    </cfRule>
  </conditionalFormatting>
  <conditionalFormatting sqref="D3654:K3654">
    <cfRule type="cellIs" dxfId="0" priority="7793" operator="equal">
      <formula>0</formula>
    </cfRule>
    <cfRule type="cellIs" dxfId="1" priority="7794" operator="equal">
      <formula>1</formula>
    </cfRule>
  </conditionalFormatting>
  <conditionalFormatting sqref="D3655:K3655">
    <cfRule type="cellIs" dxfId="0" priority="7795" operator="equal">
      <formula>0</formula>
    </cfRule>
    <cfRule type="cellIs" dxfId="1" priority="7796" operator="equal">
      <formula>1</formula>
    </cfRule>
  </conditionalFormatting>
  <conditionalFormatting sqref="D3656:K3656">
    <cfRule type="cellIs" dxfId="0" priority="7797" operator="equal">
      <formula>0</formula>
    </cfRule>
    <cfRule type="cellIs" dxfId="1" priority="7798" operator="equal">
      <formula>1</formula>
    </cfRule>
  </conditionalFormatting>
  <conditionalFormatting sqref="D3657:K3657">
    <cfRule type="cellIs" dxfId="0" priority="7799" operator="equal">
      <formula>0</formula>
    </cfRule>
    <cfRule type="cellIs" dxfId="1" priority="7800" operator="equal">
      <formula>1</formula>
    </cfRule>
  </conditionalFormatting>
  <conditionalFormatting sqref="D3658:K3658">
    <cfRule type="cellIs" dxfId="0" priority="7801" operator="equal">
      <formula>0</formula>
    </cfRule>
    <cfRule type="cellIs" dxfId="1" priority="7802" operator="equal">
      <formula>1</formula>
    </cfRule>
  </conditionalFormatting>
  <conditionalFormatting sqref="D3659">
    <cfRule type="colorScale" priority="7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5:K365">
    <cfRule type="cellIs" dxfId="0" priority="735" operator="equal">
      <formula>0</formula>
    </cfRule>
    <cfRule type="cellIs" dxfId="1" priority="736" operator="equal">
      <formula>1</formula>
    </cfRule>
  </conditionalFormatting>
  <conditionalFormatting sqref="D3662:K3662">
    <cfRule type="cellIs" dxfId="0" priority="7811" operator="equal">
      <formula>0</formula>
    </cfRule>
    <cfRule type="cellIs" dxfId="1" priority="7812" operator="equal">
      <formula>1</formula>
    </cfRule>
  </conditionalFormatting>
  <conditionalFormatting sqref="D3663:K3663">
    <cfRule type="cellIs" dxfId="0" priority="7813" operator="equal">
      <formula>0</formula>
    </cfRule>
    <cfRule type="cellIs" dxfId="1" priority="7814" operator="equal">
      <formula>1</formula>
    </cfRule>
  </conditionalFormatting>
  <conditionalFormatting sqref="D3664:K3664">
    <cfRule type="cellIs" dxfId="0" priority="7815" operator="equal">
      <formula>0</formula>
    </cfRule>
    <cfRule type="cellIs" dxfId="1" priority="7816" operator="equal">
      <formula>1</formula>
    </cfRule>
  </conditionalFormatting>
  <conditionalFormatting sqref="D3665:K3665">
    <cfRule type="cellIs" dxfId="0" priority="7817" operator="equal">
      <formula>0</formula>
    </cfRule>
    <cfRule type="cellIs" dxfId="1" priority="7818" operator="equal">
      <formula>1</formula>
    </cfRule>
  </conditionalFormatting>
  <conditionalFormatting sqref="D3666:K3666">
    <cfRule type="cellIs" dxfId="0" priority="7819" operator="equal">
      <formula>0</formula>
    </cfRule>
    <cfRule type="cellIs" dxfId="1" priority="7820" operator="equal">
      <formula>1</formula>
    </cfRule>
  </conditionalFormatting>
  <conditionalFormatting sqref="D3667:K3667">
    <cfRule type="cellIs" dxfId="0" priority="7821" operator="equal">
      <formula>0</formula>
    </cfRule>
    <cfRule type="cellIs" dxfId="1" priority="7822" operator="equal">
      <formula>1</formula>
    </cfRule>
  </conditionalFormatting>
  <conditionalFormatting sqref="D3668:K3668">
    <cfRule type="cellIs" dxfId="0" priority="7823" operator="equal">
      <formula>0</formula>
    </cfRule>
    <cfRule type="cellIs" dxfId="1" priority="7824" operator="equal">
      <formula>1</formula>
    </cfRule>
  </conditionalFormatting>
  <conditionalFormatting sqref="D3669">
    <cfRule type="colorScale" priority="7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6:K366">
    <cfRule type="cellIs" dxfId="0" priority="737" operator="equal">
      <formula>0</formula>
    </cfRule>
    <cfRule type="cellIs" dxfId="1" priority="738" operator="equal">
      <formula>1</formula>
    </cfRule>
  </conditionalFormatting>
  <conditionalFormatting sqref="D3672:K3672">
    <cfRule type="cellIs" dxfId="0" priority="7833" operator="equal">
      <formula>0</formula>
    </cfRule>
    <cfRule type="cellIs" dxfId="1" priority="7834" operator="equal">
      <formula>1</formula>
    </cfRule>
  </conditionalFormatting>
  <conditionalFormatting sqref="D3673:K3673">
    <cfRule type="cellIs" dxfId="0" priority="7835" operator="equal">
      <formula>0</formula>
    </cfRule>
    <cfRule type="cellIs" dxfId="1" priority="7836" operator="equal">
      <formula>1</formula>
    </cfRule>
  </conditionalFormatting>
  <conditionalFormatting sqref="D3674:K3674">
    <cfRule type="cellIs" dxfId="0" priority="7837" operator="equal">
      <formula>0</formula>
    </cfRule>
    <cfRule type="cellIs" dxfId="1" priority="7838" operator="equal">
      <formula>1</formula>
    </cfRule>
  </conditionalFormatting>
  <conditionalFormatting sqref="D3675:K3675">
    <cfRule type="cellIs" dxfId="0" priority="7839" operator="equal">
      <formula>0</formula>
    </cfRule>
    <cfRule type="cellIs" dxfId="1" priority="7840" operator="equal">
      <formula>1</formula>
    </cfRule>
  </conditionalFormatting>
  <conditionalFormatting sqref="D3676:K3676">
    <cfRule type="cellIs" dxfId="0" priority="7841" operator="equal">
      <formula>0</formula>
    </cfRule>
    <cfRule type="cellIs" dxfId="1" priority="7842" operator="equal">
      <formula>1</formula>
    </cfRule>
  </conditionalFormatting>
  <conditionalFormatting sqref="D3677:K3677">
    <cfRule type="cellIs" dxfId="0" priority="7843" operator="equal">
      <formula>0</formula>
    </cfRule>
    <cfRule type="cellIs" dxfId="1" priority="7844" operator="equal">
      <formula>1</formula>
    </cfRule>
  </conditionalFormatting>
  <conditionalFormatting sqref="D3678:K3678">
    <cfRule type="cellIs" dxfId="0" priority="7845" operator="equal">
      <formula>0</formula>
    </cfRule>
    <cfRule type="cellIs" dxfId="1" priority="7846" operator="equal">
      <formula>1</formula>
    </cfRule>
  </conditionalFormatting>
  <conditionalFormatting sqref="D3679:K3679">
    <cfRule type="cellIs" dxfId="0" priority="7847" operator="equal">
      <formula>0</formula>
    </cfRule>
    <cfRule type="cellIs" dxfId="1" priority="7848" operator="equal">
      <formula>1</formula>
    </cfRule>
  </conditionalFormatting>
  <conditionalFormatting sqref="D367:K367">
    <cfRule type="cellIs" dxfId="0" priority="739" operator="equal">
      <formula>0</formula>
    </cfRule>
    <cfRule type="cellIs" dxfId="1" priority="740" operator="equal">
      <formula>1</formula>
    </cfRule>
  </conditionalFormatting>
  <conditionalFormatting sqref="D3680:K3680">
    <cfRule type="cellIs" dxfId="0" priority="7849" operator="equal">
      <formula>0</formula>
    </cfRule>
    <cfRule type="cellIs" dxfId="1" priority="7850" operator="equal">
      <formula>1</formula>
    </cfRule>
  </conditionalFormatting>
  <conditionalFormatting sqref="D3681:K3681">
    <cfRule type="cellIs" dxfId="0" priority="7851" operator="equal">
      <formula>0</formula>
    </cfRule>
    <cfRule type="cellIs" dxfId="1" priority="7852" operator="equal">
      <formula>1</formula>
    </cfRule>
  </conditionalFormatting>
  <conditionalFormatting sqref="D3682:K3682">
    <cfRule type="cellIs" dxfId="0" priority="7853" operator="equal">
      <formula>0</formula>
    </cfRule>
    <cfRule type="cellIs" dxfId="1" priority="7854" operator="equal">
      <formula>1</formula>
    </cfRule>
  </conditionalFormatting>
  <conditionalFormatting sqref="D3683:K3683">
    <cfRule type="cellIs" dxfId="0" priority="7855" operator="equal">
      <formula>0</formula>
    </cfRule>
    <cfRule type="cellIs" dxfId="1" priority="7856" operator="equal">
      <formula>1</formula>
    </cfRule>
  </conditionalFormatting>
  <conditionalFormatting sqref="D3684:K3684">
    <cfRule type="cellIs" dxfId="0" priority="7857" operator="equal">
      <formula>0</formula>
    </cfRule>
    <cfRule type="cellIs" dxfId="1" priority="7858" operator="equal">
      <formula>1</formula>
    </cfRule>
  </conditionalFormatting>
  <conditionalFormatting sqref="D3685:K3685">
    <cfRule type="cellIs" dxfId="0" priority="7859" operator="equal">
      <formula>0</formula>
    </cfRule>
    <cfRule type="cellIs" dxfId="1" priority="7860" operator="equal">
      <formula>1</formula>
    </cfRule>
  </conditionalFormatting>
  <conditionalFormatting sqref="D3686:K3686">
    <cfRule type="cellIs" dxfId="0" priority="7861" operator="equal">
      <formula>0</formula>
    </cfRule>
    <cfRule type="cellIs" dxfId="1" priority="7862" operator="equal">
      <formula>1</formula>
    </cfRule>
  </conditionalFormatting>
  <conditionalFormatting sqref="D3687:K3687">
    <cfRule type="cellIs" dxfId="0" priority="7863" operator="equal">
      <formula>0</formula>
    </cfRule>
    <cfRule type="cellIs" dxfId="1" priority="7864" operator="equal">
      <formula>1</formula>
    </cfRule>
  </conditionalFormatting>
  <conditionalFormatting sqref="D3688:K3688">
    <cfRule type="cellIs" dxfId="0" priority="7865" operator="equal">
      <formula>0</formula>
    </cfRule>
    <cfRule type="cellIs" dxfId="1" priority="7866" operator="equal">
      <formula>1</formula>
    </cfRule>
  </conditionalFormatting>
  <conditionalFormatting sqref="D3689:K3689">
    <cfRule type="cellIs" dxfId="0" priority="7867" operator="equal">
      <formula>0</formula>
    </cfRule>
    <cfRule type="cellIs" dxfId="1" priority="7868" operator="equal">
      <formula>1</formula>
    </cfRule>
  </conditionalFormatting>
  <conditionalFormatting sqref="D368:K368">
    <cfRule type="cellIs" dxfId="0" priority="741" operator="equal">
      <formula>0</formula>
    </cfRule>
    <cfRule type="cellIs" dxfId="1" priority="742" operator="equal">
      <formula>1</formula>
    </cfRule>
  </conditionalFormatting>
  <conditionalFormatting sqref="D369">
    <cfRule type="colorScale" priority="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90:K3690">
    <cfRule type="cellIs" dxfId="0" priority="7869" operator="equal">
      <formula>0</formula>
    </cfRule>
    <cfRule type="cellIs" dxfId="1" priority="7870" operator="equal">
      <formula>1</formula>
    </cfRule>
  </conditionalFormatting>
  <conditionalFormatting sqref="D3691:K3691">
    <cfRule type="cellIs" dxfId="0" priority="7871" operator="equal">
      <formula>0</formula>
    </cfRule>
    <cfRule type="cellIs" dxfId="1" priority="7872" operator="equal">
      <formula>1</formula>
    </cfRule>
  </conditionalFormatting>
  <conditionalFormatting sqref="D3692:K3692">
    <cfRule type="cellIs" dxfId="0" priority="7873" operator="equal">
      <formula>0</formula>
    </cfRule>
    <cfRule type="cellIs" dxfId="1" priority="7874" operator="equal">
      <formula>1</formula>
    </cfRule>
  </conditionalFormatting>
  <conditionalFormatting sqref="D3693">
    <cfRule type="colorScale" priority="8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96">
    <cfRule type="colorScale" priority="7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99:K3699">
    <cfRule type="cellIs" dxfId="0" priority="7891" operator="equal">
      <formula>0</formula>
    </cfRule>
    <cfRule type="cellIs" dxfId="1" priority="7892" operator="equal">
      <formula>1</formula>
    </cfRule>
  </conditionalFormatting>
  <conditionalFormatting sqref="D36:K36">
    <cfRule type="cellIs" dxfId="0" priority="47" operator="equal">
      <formula>0</formula>
    </cfRule>
    <cfRule type="cellIs" dxfId="1" priority="48" operator="equal">
      <formula>1</formula>
    </cfRule>
  </conditionalFormatting>
  <conditionalFormatting sqref="D3700:K3700">
    <cfRule type="cellIs" dxfId="0" priority="7893" operator="equal">
      <formula>0</formula>
    </cfRule>
    <cfRule type="cellIs" dxfId="1" priority="7894" operator="equal">
      <formula>1</formula>
    </cfRule>
  </conditionalFormatting>
  <conditionalFormatting sqref="D3701:K3701">
    <cfRule type="cellIs" dxfId="0" priority="7895" operator="equal">
      <formula>0</formula>
    </cfRule>
    <cfRule type="cellIs" dxfId="1" priority="7896" operator="equal">
      <formula>1</formula>
    </cfRule>
  </conditionalFormatting>
  <conditionalFormatting sqref="D3702:K3702">
    <cfRule type="cellIs" dxfId="0" priority="7897" operator="equal">
      <formula>0</formula>
    </cfRule>
    <cfRule type="cellIs" dxfId="1" priority="7898" operator="equal">
      <formula>1</formula>
    </cfRule>
  </conditionalFormatting>
  <conditionalFormatting sqref="D3703:K3703">
    <cfRule type="cellIs" dxfId="0" priority="7899" operator="equal">
      <formula>0</formula>
    </cfRule>
    <cfRule type="cellIs" dxfId="1" priority="7900" operator="equal">
      <formula>1</formula>
    </cfRule>
  </conditionalFormatting>
  <conditionalFormatting sqref="D3704:K3704">
    <cfRule type="cellIs" dxfId="0" priority="7901" operator="equal">
      <formula>0</formula>
    </cfRule>
    <cfRule type="cellIs" dxfId="1" priority="7902" operator="equal">
      <formula>1</formula>
    </cfRule>
  </conditionalFormatting>
  <conditionalFormatting sqref="D3705:K3705">
    <cfRule type="cellIs" dxfId="0" priority="7903" operator="equal">
      <formula>0</formula>
    </cfRule>
    <cfRule type="cellIs" dxfId="1" priority="7904" operator="equal">
      <formula>1</formula>
    </cfRule>
  </conditionalFormatting>
  <conditionalFormatting sqref="D3706:K3706">
    <cfRule type="cellIs" dxfId="0" priority="7905" operator="equal">
      <formula>0</formula>
    </cfRule>
    <cfRule type="cellIs" dxfId="1" priority="7906" operator="equal">
      <formula>1</formula>
    </cfRule>
  </conditionalFormatting>
  <conditionalFormatting sqref="D3707:K3707">
    <cfRule type="cellIs" dxfId="0" priority="7907" operator="equal">
      <formula>0</formula>
    </cfRule>
    <cfRule type="cellIs" dxfId="1" priority="7908" operator="equal">
      <formula>1</formula>
    </cfRule>
  </conditionalFormatting>
  <conditionalFormatting sqref="D3708:K3708">
    <cfRule type="cellIs" dxfId="0" priority="7909" operator="equal">
      <formula>0</formula>
    </cfRule>
    <cfRule type="cellIs" dxfId="1" priority="7910" operator="equal">
      <formula>1</formula>
    </cfRule>
  </conditionalFormatting>
  <conditionalFormatting sqref="D3709:K3709">
    <cfRule type="cellIs" dxfId="0" priority="7911" operator="equal">
      <formula>0</formula>
    </cfRule>
    <cfRule type="cellIs" dxfId="1" priority="7912" operator="equal">
      <formula>1</formula>
    </cfRule>
  </conditionalFormatting>
  <conditionalFormatting sqref="D3710:K3710">
    <cfRule type="cellIs" dxfId="0" priority="7913" operator="equal">
      <formula>0</formula>
    </cfRule>
    <cfRule type="cellIs" dxfId="1" priority="7914" operator="equal">
      <formula>1</formula>
    </cfRule>
  </conditionalFormatting>
  <conditionalFormatting sqref="D3711:K3711">
    <cfRule type="cellIs" dxfId="0" priority="7915" operator="equal">
      <formula>0</formula>
    </cfRule>
    <cfRule type="cellIs" dxfId="1" priority="7916" operator="equal">
      <formula>1</formula>
    </cfRule>
  </conditionalFormatting>
  <conditionalFormatting sqref="D3712:K3712">
    <cfRule type="cellIs" dxfId="0" priority="7917" operator="equal">
      <formula>0</formula>
    </cfRule>
    <cfRule type="cellIs" dxfId="1" priority="7918" operator="equal">
      <formula>1</formula>
    </cfRule>
  </conditionalFormatting>
  <conditionalFormatting sqref="D3713:K3713">
    <cfRule type="cellIs" dxfId="0" priority="7919" operator="equal">
      <formula>0</formula>
    </cfRule>
    <cfRule type="cellIs" dxfId="1" priority="7920" operator="equal">
      <formula>1</formula>
    </cfRule>
  </conditionalFormatting>
  <conditionalFormatting sqref="D3714:K3714">
    <cfRule type="cellIs" dxfId="0" priority="7921" operator="equal">
      <formula>0</formula>
    </cfRule>
    <cfRule type="cellIs" dxfId="1" priority="7922" operator="equal">
      <formula>1</formula>
    </cfRule>
  </conditionalFormatting>
  <conditionalFormatting sqref="D3715:K3715">
    <cfRule type="cellIs" dxfId="0" priority="7923" operator="equal">
      <formula>0</formula>
    </cfRule>
    <cfRule type="cellIs" dxfId="1" priority="7924" operator="equal">
      <formula>1</formula>
    </cfRule>
  </conditionalFormatting>
  <conditionalFormatting sqref="D3716:K3716">
    <cfRule type="cellIs" dxfId="0" priority="7925" operator="equal">
      <formula>0</formula>
    </cfRule>
    <cfRule type="cellIs" dxfId="1" priority="7926" operator="equal">
      <formula>1</formula>
    </cfRule>
  </conditionalFormatting>
  <conditionalFormatting sqref="D3717:K3717">
    <cfRule type="cellIs" dxfId="0" priority="7927" operator="equal">
      <formula>0</formula>
    </cfRule>
    <cfRule type="cellIs" dxfId="1" priority="7928" operator="equal">
      <formula>1</formula>
    </cfRule>
  </conditionalFormatting>
  <conditionalFormatting sqref="D3718:K3718">
    <cfRule type="cellIs" dxfId="0" priority="7929" operator="equal">
      <formula>0</formula>
    </cfRule>
    <cfRule type="cellIs" dxfId="1" priority="7930" operator="equal">
      <formula>1</formula>
    </cfRule>
  </conditionalFormatting>
  <conditionalFormatting sqref="D3719:K3719">
    <cfRule type="cellIs" dxfId="0" priority="7931" operator="equal">
      <formula>0</formula>
    </cfRule>
    <cfRule type="cellIs" dxfId="1" priority="7932" operator="equal">
      <formula>1</formula>
    </cfRule>
  </conditionalFormatting>
  <conditionalFormatting sqref="D3720:K3720">
    <cfRule type="cellIs" dxfId="0" priority="7933" operator="equal">
      <formula>0</formula>
    </cfRule>
    <cfRule type="cellIs" dxfId="1" priority="7934" operator="equal">
      <formula>1</formula>
    </cfRule>
  </conditionalFormatting>
  <conditionalFormatting sqref="D3721:K3721">
    <cfRule type="cellIs" dxfId="0" priority="7935" operator="equal">
      <formula>0</formula>
    </cfRule>
    <cfRule type="cellIs" dxfId="1" priority="7936" operator="equal">
      <formula>1</formula>
    </cfRule>
  </conditionalFormatting>
  <conditionalFormatting sqref="D3722:K3722">
    <cfRule type="cellIs" dxfId="0" priority="7937" operator="equal">
      <formula>0</formula>
    </cfRule>
    <cfRule type="cellIs" dxfId="1" priority="7938" operator="equal">
      <formula>1</formula>
    </cfRule>
  </conditionalFormatting>
  <conditionalFormatting sqref="D3723:K3723">
    <cfRule type="cellIs" dxfId="0" priority="7939" operator="equal">
      <formula>0</formula>
    </cfRule>
    <cfRule type="cellIs" dxfId="1" priority="7940" operator="equal">
      <formula>1</formula>
    </cfRule>
  </conditionalFormatting>
  <conditionalFormatting sqref="D3724">
    <cfRule type="colorScale" priority="7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27:K3727">
    <cfRule type="cellIs" dxfId="0" priority="7949" operator="equal">
      <formula>0</formula>
    </cfRule>
    <cfRule type="cellIs" dxfId="1" priority="7950" operator="equal">
      <formula>1</formula>
    </cfRule>
  </conditionalFormatting>
  <conditionalFormatting sqref="D3728">
    <cfRule type="colorScale" priority="8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2:K372">
    <cfRule type="cellIs" dxfId="0" priority="751" operator="equal">
      <formula>0</formula>
    </cfRule>
    <cfRule type="cellIs" dxfId="1" priority="752" operator="equal">
      <formula>1</formula>
    </cfRule>
  </conditionalFormatting>
  <conditionalFormatting sqref="D3731:K3731">
    <cfRule type="cellIs" dxfId="0" priority="7959" operator="equal">
      <formula>0</formula>
    </cfRule>
    <cfRule type="cellIs" dxfId="1" priority="7960" operator="equal">
      <formula>1</formula>
    </cfRule>
  </conditionalFormatting>
  <conditionalFormatting sqref="D3732:K3732">
    <cfRule type="cellIs" dxfId="0" priority="7961" operator="equal">
      <formula>0</formula>
    </cfRule>
    <cfRule type="cellIs" dxfId="1" priority="7962" operator="equal">
      <formula>1</formula>
    </cfRule>
  </conditionalFormatting>
  <conditionalFormatting sqref="D3733:K3733">
    <cfRule type="cellIs" dxfId="0" priority="7963" operator="equal">
      <formula>0</formula>
    </cfRule>
    <cfRule type="cellIs" dxfId="1" priority="7964" operator="equal">
      <formula>1</formula>
    </cfRule>
  </conditionalFormatting>
  <conditionalFormatting sqref="D3734:K3734">
    <cfRule type="cellIs" dxfId="0" priority="7965" operator="equal">
      <formula>0</formula>
    </cfRule>
    <cfRule type="cellIs" dxfId="1" priority="7966" operator="equal">
      <formula>1</formula>
    </cfRule>
  </conditionalFormatting>
  <conditionalFormatting sqref="D3735:K3735">
    <cfRule type="cellIs" dxfId="0" priority="7967" operator="equal">
      <formula>0</formula>
    </cfRule>
    <cfRule type="cellIs" dxfId="1" priority="7968" operator="equal">
      <formula>1</formula>
    </cfRule>
  </conditionalFormatting>
  <conditionalFormatting sqref="D3736:K3736">
    <cfRule type="cellIs" dxfId="0" priority="7969" operator="equal">
      <formula>0</formula>
    </cfRule>
    <cfRule type="cellIs" dxfId="1" priority="7970" operator="equal">
      <formula>1</formula>
    </cfRule>
  </conditionalFormatting>
  <conditionalFormatting sqref="D3737:K3737">
    <cfRule type="cellIs" dxfId="0" priority="7971" operator="equal">
      <formula>0</formula>
    </cfRule>
    <cfRule type="cellIs" dxfId="1" priority="7972" operator="equal">
      <formula>1</formula>
    </cfRule>
  </conditionalFormatting>
  <conditionalFormatting sqref="D3738:K3738">
    <cfRule type="cellIs" dxfId="0" priority="7973" operator="equal">
      <formula>0</formula>
    </cfRule>
    <cfRule type="cellIs" dxfId="1" priority="7974" operator="equal">
      <formula>1</formula>
    </cfRule>
  </conditionalFormatting>
  <conditionalFormatting sqref="D3739:K3739">
    <cfRule type="cellIs" dxfId="0" priority="7975" operator="equal">
      <formula>0</formula>
    </cfRule>
    <cfRule type="cellIs" dxfId="1" priority="7976" operator="equal">
      <formula>1</formula>
    </cfRule>
  </conditionalFormatting>
  <conditionalFormatting sqref="D373:K373">
    <cfRule type="cellIs" dxfId="0" priority="753" operator="equal">
      <formula>0</formula>
    </cfRule>
    <cfRule type="cellIs" dxfId="1" priority="754" operator="equal">
      <formula>1</formula>
    </cfRule>
  </conditionalFormatting>
  <conditionalFormatting sqref="D3740:K3740">
    <cfRule type="cellIs" dxfId="0" priority="7977" operator="equal">
      <formula>0</formula>
    </cfRule>
    <cfRule type="cellIs" dxfId="1" priority="7978" operator="equal">
      <formula>1</formula>
    </cfRule>
  </conditionalFormatting>
  <conditionalFormatting sqref="D3741:K3741">
    <cfRule type="cellIs" dxfId="0" priority="7979" operator="equal">
      <formula>0</formula>
    </cfRule>
    <cfRule type="cellIs" dxfId="1" priority="7980" operator="equal">
      <formula>1</formula>
    </cfRule>
  </conditionalFormatting>
  <conditionalFormatting sqref="D3742:K3742">
    <cfRule type="cellIs" dxfId="0" priority="7981" operator="equal">
      <formula>0</formula>
    </cfRule>
    <cfRule type="cellIs" dxfId="1" priority="7982" operator="equal">
      <formula>1</formula>
    </cfRule>
  </conditionalFormatting>
  <conditionalFormatting sqref="D3743:K3743">
    <cfRule type="cellIs" dxfId="0" priority="7983" operator="equal">
      <formula>0</formula>
    </cfRule>
    <cfRule type="cellIs" dxfId="1" priority="7984" operator="equal">
      <formula>1</formula>
    </cfRule>
  </conditionalFormatting>
  <conditionalFormatting sqref="D3744:K3744">
    <cfRule type="cellIs" dxfId="0" priority="7985" operator="equal">
      <formula>0</formula>
    </cfRule>
    <cfRule type="cellIs" dxfId="1" priority="7986" operator="equal">
      <formula>1</formula>
    </cfRule>
  </conditionalFormatting>
  <conditionalFormatting sqref="D3745:K3745">
    <cfRule type="cellIs" dxfId="0" priority="7987" operator="equal">
      <formula>0</formula>
    </cfRule>
    <cfRule type="cellIs" dxfId="1" priority="7988" operator="equal">
      <formula>1</formula>
    </cfRule>
  </conditionalFormatting>
  <conditionalFormatting sqref="D3746:K3746">
    <cfRule type="cellIs" dxfId="0" priority="7989" operator="equal">
      <formula>0</formula>
    </cfRule>
    <cfRule type="cellIs" dxfId="1" priority="7990" operator="equal">
      <formula>1</formula>
    </cfRule>
  </conditionalFormatting>
  <conditionalFormatting sqref="D3747:K3747">
    <cfRule type="cellIs" dxfId="0" priority="7991" operator="equal">
      <formula>0</formula>
    </cfRule>
    <cfRule type="cellIs" dxfId="1" priority="7992" operator="equal">
      <formula>1</formula>
    </cfRule>
  </conditionalFormatting>
  <conditionalFormatting sqref="D3748:K3748">
    <cfRule type="cellIs" dxfId="0" priority="7993" operator="equal">
      <formula>0</formula>
    </cfRule>
    <cfRule type="cellIs" dxfId="1" priority="7994" operator="equal">
      <formula>1</formula>
    </cfRule>
  </conditionalFormatting>
  <conditionalFormatting sqref="D3749:K3749">
    <cfRule type="cellIs" dxfId="0" priority="7995" operator="equal">
      <formula>0</formula>
    </cfRule>
    <cfRule type="cellIs" dxfId="1" priority="7996" operator="equal">
      <formula>1</formula>
    </cfRule>
  </conditionalFormatting>
  <conditionalFormatting sqref="D374:K374">
    <cfRule type="cellIs" dxfId="0" priority="755" operator="equal">
      <formula>0</formula>
    </cfRule>
    <cfRule type="cellIs" dxfId="1" priority="756" operator="equal">
      <formula>1</formula>
    </cfRule>
  </conditionalFormatting>
  <conditionalFormatting sqref="D3750:K3750">
    <cfRule type="cellIs" dxfId="0" priority="7997" operator="equal">
      <formula>0</formula>
    </cfRule>
    <cfRule type="cellIs" dxfId="1" priority="7998" operator="equal">
      <formula>1</formula>
    </cfRule>
  </conditionalFormatting>
  <conditionalFormatting sqref="D3751:K3751">
    <cfRule type="cellIs" dxfId="0" priority="7999" operator="equal">
      <formula>0</formula>
    </cfRule>
    <cfRule type="cellIs" dxfId="1" priority="8000" operator="equal">
      <formula>1</formula>
    </cfRule>
  </conditionalFormatting>
  <conditionalFormatting sqref="D3752:K3752">
    <cfRule type="cellIs" dxfId="0" priority="8001" operator="equal">
      <formula>0</formula>
    </cfRule>
    <cfRule type="cellIs" dxfId="1" priority="8002" operator="equal">
      <formula>1</formula>
    </cfRule>
  </conditionalFormatting>
  <conditionalFormatting sqref="D3753:K3753">
    <cfRule type="cellIs" dxfId="0" priority="8003" operator="equal">
      <formula>0</formula>
    </cfRule>
    <cfRule type="cellIs" dxfId="1" priority="8004" operator="equal">
      <formula>1</formula>
    </cfRule>
  </conditionalFormatting>
  <conditionalFormatting sqref="D3754">
    <cfRule type="colorScale" priority="8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57">
    <cfRule type="colorScale" priority="8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5:K375">
    <cfRule type="cellIs" dxfId="0" priority="757" operator="equal">
      <formula>0</formula>
    </cfRule>
    <cfRule type="cellIs" dxfId="1" priority="758" operator="equal">
      <formula>1</formula>
    </cfRule>
  </conditionalFormatting>
  <conditionalFormatting sqref="D3760:K3760">
    <cfRule type="cellIs" dxfId="0" priority="8021" operator="equal">
      <formula>0</formula>
    </cfRule>
    <cfRule type="cellIs" dxfId="1" priority="8022" operator="equal">
      <formula>1</formula>
    </cfRule>
  </conditionalFormatting>
  <conditionalFormatting sqref="D3761:K3761">
    <cfRule type="cellIs" dxfId="0" priority="8023" operator="equal">
      <formula>0</formula>
    </cfRule>
    <cfRule type="cellIs" dxfId="1" priority="8024" operator="equal">
      <formula>1</formula>
    </cfRule>
  </conditionalFormatting>
  <conditionalFormatting sqref="D3762:K3762">
    <cfRule type="cellIs" dxfId="0" priority="8025" operator="equal">
      <formula>0</formula>
    </cfRule>
    <cfRule type="cellIs" dxfId="1" priority="8026" operator="equal">
      <formula>1</formula>
    </cfRule>
  </conditionalFormatting>
  <conditionalFormatting sqref="D3763:K3763">
    <cfRule type="cellIs" dxfId="0" priority="8027" operator="equal">
      <formula>0</formula>
    </cfRule>
    <cfRule type="cellIs" dxfId="1" priority="8028" operator="equal">
      <formula>1</formula>
    </cfRule>
  </conditionalFormatting>
  <conditionalFormatting sqref="D3764:K3764">
    <cfRule type="cellIs" dxfId="0" priority="8029" operator="equal">
      <formula>0</formula>
    </cfRule>
    <cfRule type="cellIs" dxfId="1" priority="8030" operator="equal">
      <formula>1</formula>
    </cfRule>
  </conditionalFormatting>
  <conditionalFormatting sqref="D3765:K3765">
    <cfRule type="cellIs" dxfId="0" priority="8031" operator="equal">
      <formula>0</formula>
    </cfRule>
    <cfRule type="cellIs" dxfId="1" priority="8032" operator="equal">
      <formula>1</formula>
    </cfRule>
  </conditionalFormatting>
  <conditionalFormatting sqref="D3766:K3766">
    <cfRule type="cellIs" dxfId="0" priority="8033" operator="equal">
      <formula>0</formula>
    </cfRule>
    <cfRule type="cellIs" dxfId="1" priority="8034" operator="equal">
      <formula>1</formula>
    </cfRule>
  </conditionalFormatting>
  <conditionalFormatting sqref="D3767:K3767">
    <cfRule type="cellIs" dxfId="0" priority="8035" operator="equal">
      <formula>0</formula>
    </cfRule>
    <cfRule type="cellIs" dxfId="1" priority="8036" operator="equal">
      <formula>1</formula>
    </cfRule>
  </conditionalFormatting>
  <conditionalFormatting sqref="D3768:K3768">
    <cfRule type="cellIs" dxfId="0" priority="8037" operator="equal">
      <formula>0</formula>
    </cfRule>
    <cfRule type="cellIs" dxfId="1" priority="8038" operator="equal">
      <formula>1</formula>
    </cfRule>
  </conditionalFormatting>
  <conditionalFormatting sqref="D3769:K3769">
    <cfRule type="cellIs" dxfId="0" priority="8039" operator="equal">
      <formula>0</formula>
    </cfRule>
    <cfRule type="cellIs" dxfId="1" priority="8040" operator="equal">
      <formula>1</formula>
    </cfRule>
  </conditionalFormatting>
  <conditionalFormatting sqref="D376:K376">
    <cfRule type="cellIs" dxfId="0" priority="759" operator="equal">
      <formula>0</formula>
    </cfRule>
    <cfRule type="cellIs" dxfId="1" priority="760" operator="equal">
      <formula>1</formula>
    </cfRule>
  </conditionalFormatting>
  <conditionalFormatting sqref="D3770:K3770">
    <cfRule type="cellIs" dxfId="0" priority="8041" operator="equal">
      <formula>0</formula>
    </cfRule>
    <cfRule type="cellIs" dxfId="1" priority="8042" operator="equal">
      <formula>1</formula>
    </cfRule>
  </conditionalFormatting>
  <conditionalFormatting sqref="D3771:K3771">
    <cfRule type="cellIs" dxfId="0" priority="8043" operator="equal">
      <formula>0</formula>
    </cfRule>
    <cfRule type="cellIs" dxfId="1" priority="8044" operator="equal">
      <formula>1</formula>
    </cfRule>
  </conditionalFormatting>
  <conditionalFormatting sqref="D3772:K3772">
    <cfRule type="cellIs" dxfId="0" priority="8045" operator="equal">
      <formula>0</formula>
    </cfRule>
    <cfRule type="cellIs" dxfId="1" priority="8046" operator="equal">
      <formula>1</formula>
    </cfRule>
  </conditionalFormatting>
  <conditionalFormatting sqref="D3773:K3773">
    <cfRule type="cellIs" dxfId="0" priority="8047" operator="equal">
      <formula>0</formula>
    </cfRule>
    <cfRule type="cellIs" dxfId="1" priority="8048" operator="equal">
      <formula>1</formula>
    </cfRule>
  </conditionalFormatting>
  <conditionalFormatting sqref="D3774:K3774">
    <cfRule type="cellIs" dxfId="0" priority="8049" operator="equal">
      <formula>0</formula>
    </cfRule>
    <cfRule type="cellIs" dxfId="1" priority="8050" operator="equal">
      <formula>1</formula>
    </cfRule>
  </conditionalFormatting>
  <conditionalFormatting sqref="D3775:K3775">
    <cfRule type="cellIs" dxfId="0" priority="8051" operator="equal">
      <formula>0</formula>
    </cfRule>
    <cfRule type="cellIs" dxfId="1" priority="8052" operator="equal">
      <formula>1</formula>
    </cfRule>
  </conditionalFormatting>
  <conditionalFormatting sqref="D3776:K3776">
    <cfRule type="cellIs" dxfId="0" priority="8053" operator="equal">
      <formula>0</formula>
    </cfRule>
    <cfRule type="cellIs" dxfId="1" priority="8054" operator="equal">
      <formula>1</formula>
    </cfRule>
  </conditionalFormatting>
  <conditionalFormatting sqref="D3777:K3777">
    <cfRule type="cellIs" dxfId="0" priority="8055" operator="equal">
      <formula>0</formula>
    </cfRule>
    <cfRule type="cellIs" dxfId="1" priority="8056" operator="equal">
      <formula>1</formula>
    </cfRule>
  </conditionalFormatting>
  <conditionalFormatting sqref="D3778">
    <cfRule type="colorScale" priority="8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7:K377">
    <cfRule type="cellIs" dxfId="0" priority="761" operator="equal">
      <formula>0</formula>
    </cfRule>
    <cfRule type="cellIs" dxfId="1" priority="762" operator="equal">
      <formula>1</formula>
    </cfRule>
  </conditionalFormatting>
  <conditionalFormatting sqref="D3781">
    <cfRule type="colorScale" priority="8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84:K3784">
    <cfRule type="cellIs" dxfId="0" priority="8073" operator="equal">
      <formula>0</formula>
    </cfRule>
    <cfRule type="cellIs" dxfId="1" priority="8074" operator="equal">
      <formula>1</formula>
    </cfRule>
  </conditionalFormatting>
  <conditionalFormatting sqref="D3785:K3785">
    <cfRule type="cellIs" dxfId="0" priority="8075" operator="equal">
      <formula>0</formula>
    </cfRule>
    <cfRule type="cellIs" dxfId="1" priority="8076" operator="equal">
      <formula>1</formula>
    </cfRule>
  </conditionalFormatting>
  <conditionalFormatting sqref="D3786:K3786">
    <cfRule type="cellIs" dxfId="0" priority="8077" operator="equal">
      <formula>0</formula>
    </cfRule>
    <cfRule type="cellIs" dxfId="1" priority="8078" operator="equal">
      <formula>1</formula>
    </cfRule>
  </conditionalFormatting>
  <conditionalFormatting sqref="D3787:K3787">
    <cfRule type="cellIs" dxfId="0" priority="8079" operator="equal">
      <formula>0</formula>
    </cfRule>
    <cfRule type="cellIs" dxfId="1" priority="8080" operator="equal">
      <formula>1</formula>
    </cfRule>
  </conditionalFormatting>
  <conditionalFormatting sqref="D3788:K3788">
    <cfRule type="cellIs" dxfId="0" priority="8081" operator="equal">
      <formula>0</formula>
    </cfRule>
    <cfRule type="cellIs" dxfId="1" priority="8082" operator="equal">
      <formula>1</formula>
    </cfRule>
  </conditionalFormatting>
  <conditionalFormatting sqref="D3789:K3789">
    <cfRule type="cellIs" dxfId="0" priority="8083" operator="equal">
      <formula>0</formula>
    </cfRule>
    <cfRule type="cellIs" dxfId="1" priority="8084" operator="equal">
      <formula>1</formula>
    </cfRule>
  </conditionalFormatting>
  <conditionalFormatting sqref="D378:K378">
    <cfRule type="cellIs" dxfId="0" priority="763" operator="equal">
      <formula>0</formula>
    </cfRule>
    <cfRule type="cellIs" dxfId="1" priority="764" operator="equal">
      <formula>1</formula>
    </cfRule>
  </conditionalFormatting>
  <conditionalFormatting sqref="D3790:K3790">
    <cfRule type="cellIs" dxfId="0" priority="8085" operator="equal">
      <formula>0</formula>
    </cfRule>
    <cfRule type="cellIs" dxfId="1" priority="8086" operator="equal">
      <formula>1</formula>
    </cfRule>
  </conditionalFormatting>
  <conditionalFormatting sqref="D3791:K3791">
    <cfRule type="cellIs" dxfId="0" priority="8087" operator="equal">
      <formula>0</formula>
    </cfRule>
    <cfRule type="cellIs" dxfId="1" priority="8088" operator="equal">
      <formula>1</formula>
    </cfRule>
  </conditionalFormatting>
  <conditionalFormatting sqref="D3792:K3792">
    <cfRule type="cellIs" dxfId="0" priority="8089" operator="equal">
      <formula>0</formula>
    </cfRule>
    <cfRule type="cellIs" dxfId="1" priority="8090" operator="equal">
      <formula>1</formula>
    </cfRule>
  </conditionalFormatting>
  <conditionalFormatting sqref="D3793:K3793">
    <cfRule type="cellIs" dxfId="0" priority="8091" operator="equal">
      <formula>0</formula>
    </cfRule>
    <cfRule type="cellIs" dxfId="1" priority="8092" operator="equal">
      <formula>1</formula>
    </cfRule>
  </conditionalFormatting>
  <conditionalFormatting sqref="D3794:K3794">
    <cfRule type="cellIs" dxfId="0" priority="8093" operator="equal">
      <formula>0</formula>
    </cfRule>
    <cfRule type="cellIs" dxfId="1" priority="8094" operator="equal">
      <formula>1</formula>
    </cfRule>
  </conditionalFormatting>
  <conditionalFormatting sqref="D3795:K3795">
    <cfRule type="cellIs" dxfId="0" priority="8095" operator="equal">
      <formula>0</formula>
    </cfRule>
    <cfRule type="cellIs" dxfId="1" priority="8096" operator="equal">
      <formula>1</formula>
    </cfRule>
  </conditionalFormatting>
  <conditionalFormatting sqref="D3796:K3796">
    <cfRule type="cellIs" dxfId="0" priority="8097" operator="equal">
      <formula>0</formula>
    </cfRule>
    <cfRule type="cellIs" dxfId="1" priority="8098" operator="equal">
      <formula>1</formula>
    </cfRule>
  </conditionalFormatting>
  <conditionalFormatting sqref="D3797:K3797">
    <cfRule type="cellIs" dxfId="0" priority="8099" operator="equal">
      <formula>0</formula>
    </cfRule>
    <cfRule type="cellIs" dxfId="1" priority="8100" operator="equal">
      <formula>1</formula>
    </cfRule>
  </conditionalFormatting>
  <conditionalFormatting sqref="D3798:K3798">
    <cfRule type="cellIs" dxfId="0" priority="8101" operator="equal">
      <formula>0</formula>
    </cfRule>
    <cfRule type="cellIs" dxfId="1" priority="8102" operator="equal">
      <formula>1</formula>
    </cfRule>
  </conditionalFormatting>
  <conditionalFormatting sqref="D3799:K3799">
    <cfRule type="cellIs" dxfId="0" priority="8103" operator="equal">
      <formula>0</formula>
    </cfRule>
    <cfRule type="cellIs" dxfId="1" priority="8104" operator="equal">
      <formula>1</formula>
    </cfRule>
  </conditionalFormatting>
  <conditionalFormatting sqref="D379:K379">
    <cfRule type="cellIs" dxfId="0" priority="765" operator="equal">
      <formula>0</formula>
    </cfRule>
    <cfRule type="cellIs" dxfId="1" priority="766" operator="equal">
      <formula>1</formula>
    </cfRule>
  </conditionalFormatting>
  <conditionalFormatting sqref="D37:K37">
    <cfRule type="cellIs" dxfId="0" priority="49" operator="equal">
      <formula>0</formula>
    </cfRule>
    <cfRule type="cellIs" dxfId="1" priority="50" operator="equal">
      <formula>1</formula>
    </cfRule>
  </conditionalFormatting>
  <conditionalFormatting sqref="D3800:K3800">
    <cfRule type="cellIs" dxfId="0" priority="8105" operator="equal">
      <formula>0</formula>
    </cfRule>
    <cfRule type="cellIs" dxfId="1" priority="8106" operator="equal">
      <formula>1</formula>
    </cfRule>
  </conditionalFormatting>
  <conditionalFormatting sqref="D3801:K3801">
    <cfRule type="cellIs" dxfId="0" priority="8107" operator="equal">
      <formula>0</formula>
    </cfRule>
    <cfRule type="cellIs" dxfId="1" priority="8108" operator="equal">
      <formula>1</formula>
    </cfRule>
  </conditionalFormatting>
  <conditionalFormatting sqref="D3802:K3802">
    <cfRule type="cellIs" dxfId="0" priority="8109" operator="equal">
      <formula>0</formula>
    </cfRule>
    <cfRule type="cellIs" dxfId="1" priority="8110" operator="equal">
      <formula>1</formula>
    </cfRule>
  </conditionalFormatting>
  <conditionalFormatting sqref="D3803:K3803">
    <cfRule type="cellIs" dxfId="0" priority="8111" operator="equal">
      <formula>0</formula>
    </cfRule>
    <cfRule type="cellIs" dxfId="1" priority="8112" operator="equal">
      <formula>1</formula>
    </cfRule>
  </conditionalFormatting>
  <conditionalFormatting sqref="D3804:K3804">
    <cfRule type="cellIs" dxfId="0" priority="8113" operator="equal">
      <formula>0</formula>
    </cfRule>
    <cfRule type="cellIs" dxfId="1" priority="8114" operator="equal">
      <formula>1</formula>
    </cfRule>
  </conditionalFormatting>
  <conditionalFormatting sqref="D3805">
    <cfRule type="colorScale" priority="8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08:K3808">
    <cfRule type="cellIs" dxfId="0" priority="8123" operator="equal">
      <formula>0</formula>
    </cfRule>
    <cfRule type="cellIs" dxfId="1" priority="8124" operator="equal">
      <formula>1</formula>
    </cfRule>
  </conditionalFormatting>
  <conditionalFormatting sqref="D3809:K3809">
    <cfRule type="cellIs" dxfId="0" priority="8125" operator="equal">
      <formula>0</formula>
    </cfRule>
    <cfRule type="cellIs" dxfId="1" priority="8126" operator="equal">
      <formula>1</formula>
    </cfRule>
  </conditionalFormatting>
  <conditionalFormatting sqref="D380:K380">
    <cfRule type="cellIs" dxfId="0" priority="767" operator="equal">
      <formula>0</formula>
    </cfRule>
    <cfRule type="cellIs" dxfId="1" priority="768" operator="equal">
      <formula>1</formula>
    </cfRule>
  </conditionalFormatting>
  <conditionalFormatting sqref="D3810:K3810">
    <cfRule type="cellIs" dxfId="0" priority="8127" operator="equal">
      <formula>0</formula>
    </cfRule>
    <cfRule type="cellIs" dxfId="1" priority="8128" operator="equal">
      <formula>1</formula>
    </cfRule>
  </conditionalFormatting>
  <conditionalFormatting sqref="D3811:K3811">
    <cfRule type="cellIs" dxfId="0" priority="8129" operator="equal">
      <formula>0</formula>
    </cfRule>
    <cfRule type="cellIs" dxfId="1" priority="8130" operator="equal">
      <formula>1</formula>
    </cfRule>
  </conditionalFormatting>
  <conditionalFormatting sqref="D3812:K3812">
    <cfRule type="cellIs" dxfId="0" priority="8131" operator="equal">
      <formula>0</formula>
    </cfRule>
    <cfRule type="cellIs" dxfId="1" priority="8132" operator="equal">
      <formula>1</formula>
    </cfRule>
  </conditionalFormatting>
  <conditionalFormatting sqref="D3813:K3813">
    <cfRule type="cellIs" dxfId="0" priority="8133" operator="equal">
      <formula>0</formula>
    </cfRule>
    <cfRule type="cellIs" dxfId="1" priority="8134" operator="equal">
      <formula>1</formula>
    </cfRule>
  </conditionalFormatting>
  <conditionalFormatting sqref="D3814:K3814">
    <cfRule type="cellIs" dxfId="0" priority="8135" operator="equal">
      <formula>0</formula>
    </cfRule>
    <cfRule type="cellIs" dxfId="1" priority="8136" operator="equal">
      <formula>1</formula>
    </cfRule>
  </conditionalFormatting>
  <conditionalFormatting sqref="D3815:K3815">
    <cfRule type="cellIs" dxfId="0" priority="8137" operator="equal">
      <formula>0</formula>
    </cfRule>
    <cfRule type="cellIs" dxfId="1" priority="8138" operator="equal">
      <formula>1</formula>
    </cfRule>
  </conditionalFormatting>
  <conditionalFormatting sqref="D3816:K3816">
    <cfRule type="cellIs" dxfId="0" priority="8139" operator="equal">
      <formula>0</formula>
    </cfRule>
    <cfRule type="cellIs" dxfId="1" priority="8140" operator="equal">
      <formula>1</formula>
    </cfRule>
  </conditionalFormatting>
  <conditionalFormatting sqref="D3817:K3817">
    <cfRule type="cellIs" dxfId="0" priority="8141" operator="equal">
      <formula>0</formula>
    </cfRule>
    <cfRule type="cellIs" dxfId="1" priority="8142" operator="equal">
      <formula>1</formula>
    </cfRule>
  </conditionalFormatting>
  <conditionalFormatting sqref="D3818:K3818">
    <cfRule type="cellIs" dxfId="0" priority="8143" operator="equal">
      <formula>0</formula>
    </cfRule>
    <cfRule type="cellIs" dxfId="1" priority="8144" operator="equal">
      <formula>1</formula>
    </cfRule>
  </conditionalFormatting>
  <conditionalFormatting sqref="D3819:K3819">
    <cfRule type="cellIs" dxfId="0" priority="8145" operator="equal">
      <formula>0</formula>
    </cfRule>
    <cfRule type="cellIs" dxfId="1" priority="8146" operator="equal">
      <formula>1</formula>
    </cfRule>
  </conditionalFormatting>
  <conditionalFormatting sqref="D381:K381">
    <cfRule type="cellIs" dxfId="0" priority="769" operator="equal">
      <formula>0</formula>
    </cfRule>
    <cfRule type="cellIs" dxfId="1" priority="770" operator="equal">
      <formula>1</formula>
    </cfRule>
  </conditionalFormatting>
  <conditionalFormatting sqref="D3820:K3820">
    <cfRule type="cellIs" dxfId="0" priority="8147" operator="equal">
      <formula>0</formula>
    </cfRule>
    <cfRule type="cellIs" dxfId="1" priority="8148" operator="equal">
      <formula>1</formula>
    </cfRule>
  </conditionalFormatting>
  <conditionalFormatting sqref="D3821:K3821">
    <cfRule type="cellIs" dxfId="0" priority="8149" operator="equal">
      <formula>0</formula>
    </cfRule>
    <cfRule type="cellIs" dxfId="1" priority="8150" operator="equal">
      <formula>1</formula>
    </cfRule>
  </conditionalFormatting>
  <conditionalFormatting sqref="D3822:K3822">
    <cfRule type="cellIs" dxfId="0" priority="8151" operator="equal">
      <formula>0</formula>
    </cfRule>
    <cfRule type="cellIs" dxfId="1" priority="8152" operator="equal">
      <formula>1</formula>
    </cfRule>
  </conditionalFormatting>
  <conditionalFormatting sqref="D3823">
    <cfRule type="colorScale" priority="8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26">
    <cfRule type="colorScale" priority="8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29:K3829">
    <cfRule type="cellIs" dxfId="0" priority="8169" operator="equal">
      <formula>0</formula>
    </cfRule>
    <cfRule type="cellIs" dxfId="1" priority="8170" operator="equal">
      <formula>1</formula>
    </cfRule>
  </conditionalFormatting>
  <conditionalFormatting sqref="D382:K382">
    <cfRule type="cellIs" dxfId="0" priority="771" operator="equal">
      <formula>0</formula>
    </cfRule>
    <cfRule type="cellIs" dxfId="1" priority="772" operator="equal">
      <formula>1</formula>
    </cfRule>
  </conditionalFormatting>
  <conditionalFormatting sqref="D3830:K3830">
    <cfRule type="cellIs" dxfId="0" priority="8171" operator="equal">
      <formula>0</formula>
    </cfRule>
    <cfRule type="cellIs" dxfId="1" priority="8172" operator="equal">
      <formula>1</formula>
    </cfRule>
  </conditionalFormatting>
  <conditionalFormatting sqref="D3831:K3831">
    <cfRule type="cellIs" dxfId="0" priority="8173" operator="equal">
      <formula>0</formula>
    </cfRule>
    <cfRule type="cellIs" dxfId="1" priority="8174" operator="equal">
      <formula>1</formula>
    </cfRule>
  </conditionalFormatting>
  <conditionalFormatting sqref="D3832:K3832">
    <cfRule type="cellIs" dxfId="0" priority="8175" operator="equal">
      <formula>0</formula>
    </cfRule>
    <cfRule type="cellIs" dxfId="1" priority="8176" operator="equal">
      <formula>1</formula>
    </cfRule>
  </conditionalFormatting>
  <conditionalFormatting sqref="D3833:K3833">
    <cfRule type="cellIs" dxfId="0" priority="8177" operator="equal">
      <formula>0</formula>
    </cfRule>
    <cfRule type="cellIs" dxfId="1" priority="8178" operator="equal">
      <formula>1</formula>
    </cfRule>
  </conditionalFormatting>
  <conditionalFormatting sqref="D3834:K3834">
    <cfRule type="cellIs" dxfId="0" priority="8179" operator="equal">
      <formula>0</formula>
    </cfRule>
    <cfRule type="cellIs" dxfId="1" priority="8180" operator="equal">
      <formula>1</formula>
    </cfRule>
  </conditionalFormatting>
  <conditionalFormatting sqref="D3835:K3835">
    <cfRule type="cellIs" dxfId="0" priority="8181" operator="equal">
      <formula>0</formula>
    </cfRule>
    <cfRule type="cellIs" dxfId="1" priority="8182" operator="equal">
      <formula>1</formula>
    </cfRule>
  </conditionalFormatting>
  <conditionalFormatting sqref="D3836:K3836">
    <cfRule type="cellIs" dxfId="0" priority="8183" operator="equal">
      <formula>0</formula>
    </cfRule>
    <cfRule type="cellIs" dxfId="1" priority="8184" operator="equal">
      <formula>1</formula>
    </cfRule>
  </conditionalFormatting>
  <conditionalFormatting sqref="D3837:K3837">
    <cfRule type="cellIs" dxfId="0" priority="8185" operator="equal">
      <formula>0</formula>
    </cfRule>
    <cfRule type="cellIs" dxfId="1" priority="8186" operator="equal">
      <formula>1</formula>
    </cfRule>
  </conditionalFormatting>
  <conditionalFormatting sqref="D3838:K3838">
    <cfRule type="cellIs" dxfId="0" priority="8187" operator="equal">
      <formula>0</formula>
    </cfRule>
    <cfRule type="cellIs" dxfId="1" priority="8188" operator="equal">
      <formula>1</formula>
    </cfRule>
  </conditionalFormatting>
  <conditionalFormatting sqref="D3839:K3839">
    <cfRule type="cellIs" dxfId="0" priority="8189" operator="equal">
      <formula>0</formula>
    </cfRule>
    <cfRule type="cellIs" dxfId="1" priority="8190" operator="equal">
      <formula>1</formula>
    </cfRule>
  </conditionalFormatting>
  <conditionalFormatting sqref="D383:K383">
    <cfRule type="cellIs" dxfId="0" priority="773" operator="equal">
      <formula>0</formula>
    </cfRule>
    <cfRule type="cellIs" dxfId="1" priority="774" operator="equal">
      <formula>1</formula>
    </cfRule>
  </conditionalFormatting>
  <conditionalFormatting sqref="D3840:K3840">
    <cfRule type="cellIs" dxfId="0" priority="8191" operator="equal">
      <formula>0</formula>
    </cfRule>
    <cfRule type="cellIs" dxfId="1" priority="8192" operator="equal">
      <formula>1</formula>
    </cfRule>
  </conditionalFormatting>
  <conditionalFormatting sqref="D3841:K3841">
    <cfRule type="cellIs" dxfId="0" priority="8193" operator="equal">
      <formula>0</formula>
    </cfRule>
    <cfRule type="cellIs" dxfId="1" priority="8194" operator="equal">
      <formula>1</formula>
    </cfRule>
  </conditionalFormatting>
  <conditionalFormatting sqref="D3842:K3842">
    <cfRule type="cellIs" dxfId="0" priority="8195" operator="equal">
      <formula>0</formula>
    </cfRule>
    <cfRule type="cellIs" dxfId="1" priority="8196" operator="equal">
      <formula>1</formula>
    </cfRule>
  </conditionalFormatting>
  <conditionalFormatting sqref="D3843:K3843">
    <cfRule type="cellIs" dxfId="0" priority="8197" operator="equal">
      <formula>0</formula>
    </cfRule>
    <cfRule type="cellIs" dxfId="1" priority="8198" operator="equal">
      <formula>1</formula>
    </cfRule>
  </conditionalFormatting>
  <conditionalFormatting sqref="D3844:K3844">
    <cfRule type="cellIs" dxfId="0" priority="8199" operator="equal">
      <formula>0</formula>
    </cfRule>
    <cfRule type="cellIs" dxfId="1" priority="8200" operator="equal">
      <formula>1</formula>
    </cfRule>
  </conditionalFormatting>
  <conditionalFormatting sqref="D3845:K3845">
    <cfRule type="cellIs" dxfId="0" priority="8201" operator="equal">
      <formula>0</formula>
    </cfRule>
    <cfRule type="cellIs" dxfId="1" priority="8202" operator="equal">
      <formula>1</formula>
    </cfRule>
  </conditionalFormatting>
  <conditionalFormatting sqref="D3846:K3846">
    <cfRule type="cellIs" dxfId="0" priority="8203" operator="equal">
      <formula>0</formula>
    </cfRule>
    <cfRule type="cellIs" dxfId="1" priority="8204" operator="equal">
      <formula>1</formula>
    </cfRule>
  </conditionalFormatting>
  <conditionalFormatting sqref="D3847:K3847">
    <cfRule type="cellIs" dxfId="0" priority="8205" operator="equal">
      <formula>0</formula>
    </cfRule>
    <cfRule type="cellIs" dxfId="1" priority="8206" operator="equal">
      <formula>1</formula>
    </cfRule>
  </conditionalFormatting>
  <conditionalFormatting sqref="D3848:K3848">
    <cfRule type="cellIs" dxfId="0" priority="8207" operator="equal">
      <formula>0</formula>
    </cfRule>
    <cfRule type="cellIs" dxfId="1" priority="8208" operator="equal">
      <formula>1</formula>
    </cfRule>
  </conditionalFormatting>
  <conditionalFormatting sqref="D3849:K3849">
    <cfRule type="cellIs" dxfId="0" priority="8209" operator="equal">
      <formula>0</formula>
    </cfRule>
    <cfRule type="cellIs" dxfId="1" priority="8210" operator="equal">
      <formula>1</formula>
    </cfRule>
  </conditionalFormatting>
  <conditionalFormatting sqref="D384:K384">
    <cfRule type="cellIs" dxfId="0" priority="775" operator="equal">
      <formula>0</formula>
    </cfRule>
    <cfRule type="cellIs" dxfId="1" priority="776" operator="equal">
      <formula>1</formula>
    </cfRule>
  </conditionalFormatting>
  <conditionalFormatting sqref="D3850:K3850">
    <cfRule type="cellIs" dxfId="0" priority="8211" operator="equal">
      <formula>0</formula>
    </cfRule>
    <cfRule type="cellIs" dxfId="1" priority="8212" operator="equal">
      <formula>1</formula>
    </cfRule>
  </conditionalFormatting>
  <conditionalFormatting sqref="D3851:K3851">
    <cfRule type="cellIs" dxfId="0" priority="8213" operator="equal">
      <formula>0</formula>
    </cfRule>
    <cfRule type="cellIs" dxfId="1" priority="8214" operator="equal">
      <formula>1</formula>
    </cfRule>
  </conditionalFormatting>
  <conditionalFormatting sqref="D3852:K3852">
    <cfRule type="cellIs" dxfId="0" priority="8215" operator="equal">
      <formula>0</formula>
    </cfRule>
    <cfRule type="cellIs" dxfId="1" priority="8216" operator="equal">
      <formula>1</formula>
    </cfRule>
  </conditionalFormatting>
  <conditionalFormatting sqref="D3853">
    <cfRule type="colorScale" priority="8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56:K3856">
    <cfRule type="cellIs" dxfId="0" priority="8225" operator="equal">
      <formula>0</formula>
    </cfRule>
    <cfRule type="cellIs" dxfId="1" priority="8226" operator="equal">
      <formula>1</formula>
    </cfRule>
  </conditionalFormatting>
  <conditionalFormatting sqref="D3857:K3857">
    <cfRule type="cellIs" dxfId="0" priority="8227" operator="equal">
      <formula>0</formula>
    </cfRule>
    <cfRule type="cellIs" dxfId="1" priority="8228" operator="equal">
      <formula>1</formula>
    </cfRule>
  </conditionalFormatting>
  <conditionalFormatting sqref="D3858:K3858">
    <cfRule type="cellIs" dxfId="0" priority="8229" operator="equal">
      <formula>0</formula>
    </cfRule>
    <cfRule type="cellIs" dxfId="1" priority="8230" operator="equal">
      <formula>1</formula>
    </cfRule>
  </conditionalFormatting>
  <conditionalFormatting sqref="D3859:K3859">
    <cfRule type="cellIs" dxfId="0" priority="8231" operator="equal">
      <formula>0</formula>
    </cfRule>
    <cfRule type="cellIs" dxfId="1" priority="8232" operator="equal">
      <formula>1</formula>
    </cfRule>
  </conditionalFormatting>
  <conditionalFormatting sqref="D385:K385">
    <cfRule type="cellIs" dxfId="0" priority="777" operator="equal">
      <formula>0</formula>
    </cfRule>
    <cfRule type="cellIs" dxfId="1" priority="778" operator="equal">
      <formula>1</formula>
    </cfRule>
  </conditionalFormatting>
  <conditionalFormatting sqref="D386">
    <cfRule type="colorScale" priority="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60:K3860">
    <cfRule type="cellIs" dxfId="0" priority="8233" operator="equal">
      <formula>0</formula>
    </cfRule>
    <cfRule type="cellIs" dxfId="1" priority="8234" operator="equal">
      <formula>1</formula>
    </cfRule>
  </conditionalFormatting>
  <conditionalFormatting sqref="D3861:K3861">
    <cfRule type="cellIs" dxfId="0" priority="8235" operator="equal">
      <formula>0</formula>
    </cfRule>
    <cfRule type="cellIs" dxfId="1" priority="8236" operator="equal">
      <formula>1</formula>
    </cfRule>
  </conditionalFormatting>
  <conditionalFormatting sqref="D3862:K3862">
    <cfRule type="cellIs" dxfId="0" priority="8237" operator="equal">
      <formula>0</formula>
    </cfRule>
    <cfRule type="cellIs" dxfId="1" priority="8238" operator="equal">
      <formula>1</formula>
    </cfRule>
  </conditionalFormatting>
  <conditionalFormatting sqref="D3863:K3863">
    <cfRule type="cellIs" dxfId="0" priority="8239" operator="equal">
      <formula>0</formula>
    </cfRule>
    <cfRule type="cellIs" dxfId="1" priority="8240" operator="equal">
      <formula>1</formula>
    </cfRule>
  </conditionalFormatting>
  <conditionalFormatting sqref="D3864:K3864">
    <cfRule type="cellIs" dxfId="0" priority="8241" operator="equal">
      <formula>0</formula>
    </cfRule>
    <cfRule type="cellIs" dxfId="1" priority="8242" operator="equal">
      <formula>1</formula>
    </cfRule>
  </conditionalFormatting>
  <conditionalFormatting sqref="D3865:K3865">
    <cfRule type="cellIs" dxfId="0" priority="8243" operator="equal">
      <formula>0</formula>
    </cfRule>
    <cfRule type="cellIs" dxfId="1" priority="8244" operator="equal">
      <formula>1</formula>
    </cfRule>
  </conditionalFormatting>
  <conditionalFormatting sqref="D3866:K3866">
    <cfRule type="cellIs" dxfId="0" priority="8245" operator="equal">
      <formula>0</formula>
    </cfRule>
    <cfRule type="cellIs" dxfId="1" priority="8246" operator="equal">
      <formula>1</formula>
    </cfRule>
  </conditionalFormatting>
  <conditionalFormatting sqref="D3867:K3867">
    <cfRule type="cellIs" dxfId="0" priority="8247" operator="equal">
      <formula>0</formula>
    </cfRule>
    <cfRule type="cellIs" dxfId="1" priority="8248" operator="equal">
      <formula>1</formula>
    </cfRule>
  </conditionalFormatting>
  <conditionalFormatting sqref="D3868:K3868">
    <cfRule type="cellIs" dxfId="0" priority="8249" operator="equal">
      <formula>0</formula>
    </cfRule>
    <cfRule type="cellIs" dxfId="1" priority="8250" operator="equal">
      <formula>1</formula>
    </cfRule>
  </conditionalFormatting>
  <conditionalFormatting sqref="D3869:K3869">
    <cfRule type="cellIs" dxfId="0" priority="8251" operator="equal">
      <formula>0</formula>
    </cfRule>
    <cfRule type="cellIs" dxfId="1" priority="8252" operator="equal">
      <formula>1</formula>
    </cfRule>
  </conditionalFormatting>
  <conditionalFormatting sqref="D3870:K3870">
    <cfRule type="cellIs" dxfId="0" priority="8253" operator="equal">
      <formula>0</formula>
    </cfRule>
    <cfRule type="cellIs" dxfId="1" priority="8254" operator="equal">
      <formula>1</formula>
    </cfRule>
  </conditionalFormatting>
  <conditionalFormatting sqref="D3871:K3871">
    <cfRule type="cellIs" dxfId="0" priority="8255" operator="equal">
      <formula>0</formula>
    </cfRule>
    <cfRule type="cellIs" dxfId="1" priority="8256" operator="equal">
      <formula>1</formula>
    </cfRule>
  </conditionalFormatting>
  <conditionalFormatting sqref="D3872:K3872">
    <cfRule type="cellIs" dxfId="0" priority="8257" operator="equal">
      <formula>0</formula>
    </cfRule>
    <cfRule type="cellIs" dxfId="1" priority="8258" operator="equal">
      <formula>1</formula>
    </cfRule>
  </conditionalFormatting>
  <conditionalFormatting sqref="D3873:K3873">
    <cfRule type="cellIs" dxfId="0" priority="8259" operator="equal">
      <formula>0</formula>
    </cfRule>
    <cfRule type="cellIs" dxfId="1" priority="8260" operator="equal">
      <formula>1</formula>
    </cfRule>
  </conditionalFormatting>
  <conditionalFormatting sqref="D3874:K3874">
    <cfRule type="cellIs" dxfId="0" priority="8261" operator="equal">
      <formula>0</formula>
    </cfRule>
    <cfRule type="cellIs" dxfId="1" priority="8262" operator="equal">
      <formula>1</formula>
    </cfRule>
  </conditionalFormatting>
  <conditionalFormatting sqref="D3875:K3875">
    <cfRule type="cellIs" dxfId="0" priority="8263" operator="equal">
      <formula>0</formula>
    </cfRule>
    <cfRule type="cellIs" dxfId="1" priority="8264" operator="equal">
      <formula>1</formula>
    </cfRule>
  </conditionalFormatting>
  <conditionalFormatting sqref="D3876:K3876">
    <cfRule type="cellIs" dxfId="0" priority="8265" operator="equal">
      <formula>0</formula>
    </cfRule>
    <cfRule type="cellIs" dxfId="1" priority="8266" operator="equal">
      <formula>1</formula>
    </cfRule>
  </conditionalFormatting>
  <conditionalFormatting sqref="D3877:K3877">
    <cfRule type="cellIs" dxfId="0" priority="8267" operator="equal">
      <formula>0</formula>
    </cfRule>
    <cfRule type="cellIs" dxfId="1" priority="8268" operator="equal">
      <formula>1</formula>
    </cfRule>
  </conditionalFormatting>
  <conditionalFormatting sqref="D3878">
    <cfRule type="colorScale" priority="8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81:K3881">
    <cfRule type="cellIs" dxfId="0" priority="8277" operator="equal">
      <formula>0</formula>
    </cfRule>
    <cfRule type="cellIs" dxfId="1" priority="8278" operator="equal">
      <formula>1</formula>
    </cfRule>
  </conditionalFormatting>
  <conditionalFormatting sqref="D3882:K3882">
    <cfRule type="cellIs" dxfId="0" priority="8279" operator="equal">
      <formula>0</formula>
    </cfRule>
    <cfRule type="cellIs" dxfId="1" priority="8280" operator="equal">
      <formula>1</formula>
    </cfRule>
  </conditionalFormatting>
  <conditionalFormatting sqref="D3883:K3883">
    <cfRule type="cellIs" dxfId="0" priority="8281" operator="equal">
      <formula>0</formula>
    </cfRule>
    <cfRule type="cellIs" dxfId="1" priority="8282" operator="equal">
      <formula>1</formula>
    </cfRule>
  </conditionalFormatting>
  <conditionalFormatting sqref="D3884:K3884">
    <cfRule type="cellIs" dxfId="0" priority="8283" operator="equal">
      <formula>0</formula>
    </cfRule>
    <cfRule type="cellIs" dxfId="1" priority="8284" operator="equal">
      <formula>1</formula>
    </cfRule>
  </conditionalFormatting>
  <conditionalFormatting sqref="D3885:K3885">
    <cfRule type="cellIs" dxfId="0" priority="8285" operator="equal">
      <formula>0</formula>
    </cfRule>
    <cfRule type="cellIs" dxfId="1" priority="8286" operator="equal">
      <formula>1</formula>
    </cfRule>
  </conditionalFormatting>
  <conditionalFormatting sqref="D3886:K3886">
    <cfRule type="cellIs" dxfId="0" priority="8287" operator="equal">
      <formula>0</formula>
    </cfRule>
    <cfRule type="cellIs" dxfId="1" priority="8288" operator="equal">
      <formula>1</formula>
    </cfRule>
  </conditionalFormatting>
  <conditionalFormatting sqref="D3887:K3887">
    <cfRule type="cellIs" dxfId="0" priority="8289" operator="equal">
      <formula>0</formula>
    </cfRule>
    <cfRule type="cellIs" dxfId="1" priority="8290" operator="equal">
      <formula>1</formula>
    </cfRule>
  </conditionalFormatting>
  <conditionalFormatting sqref="D3888:K3888">
    <cfRule type="cellIs" dxfId="0" priority="8291" operator="equal">
      <formula>0</formula>
    </cfRule>
    <cfRule type="cellIs" dxfId="1" priority="8292" operator="equal">
      <formula>1</formula>
    </cfRule>
  </conditionalFormatting>
  <conditionalFormatting sqref="D3889:K3889">
    <cfRule type="cellIs" dxfId="0" priority="8293" operator="equal">
      <formula>0</formula>
    </cfRule>
    <cfRule type="cellIs" dxfId="1" priority="8294" operator="equal">
      <formula>1</formula>
    </cfRule>
  </conditionalFormatting>
  <conditionalFormatting sqref="D389">
    <cfRule type="colorScale" priority="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90:K3890">
    <cfRule type="cellIs" dxfId="0" priority="8295" operator="equal">
      <formula>0</formula>
    </cfRule>
    <cfRule type="cellIs" dxfId="1" priority="8296" operator="equal">
      <formula>1</formula>
    </cfRule>
  </conditionalFormatting>
  <conditionalFormatting sqref="D3891:K3891">
    <cfRule type="cellIs" dxfId="0" priority="8297" operator="equal">
      <formula>0</formula>
    </cfRule>
    <cfRule type="cellIs" dxfId="1" priority="8298" operator="equal">
      <formula>1</formula>
    </cfRule>
  </conditionalFormatting>
  <conditionalFormatting sqref="D3892:K3892">
    <cfRule type="cellIs" dxfId="0" priority="8299" operator="equal">
      <formula>0</formula>
    </cfRule>
    <cfRule type="cellIs" dxfId="1" priority="8300" operator="equal">
      <formula>1</formula>
    </cfRule>
  </conditionalFormatting>
  <conditionalFormatting sqref="D3893:K3893">
    <cfRule type="cellIs" dxfId="0" priority="8301" operator="equal">
      <formula>0</formula>
    </cfRule>
    <cfRule type="cellIs" dxfId="1" priority="8302" operator="equal">
      <formula>1</formula>
    </cfRule>
  </conditionalFormatting>
  <conditionalFormatting sqref="D3894:K3894">
    <cfRule type="cellIs" dxfId="0" priority="8303" operator="equal">
      <formula>0</formula>
    </cfRule>
    <cfRule type="cellIs" dxfId="1" priority="8304" operator="equal">
      <formula>1</formula>
    </cfRule>
  </conditionalFormatting>
  <conditionalFormatting sqref="D3895:K3895">
    <cfRule type="cellIs" dxfId="0" priority="8305" operator="equal">
      <formula>0</formula>
    </cfRule>
    <cfRule type="cellIs" dxfId="1" priority="8306" operator="equal">
      <formula>1</formula>
    </cfRule>
  </conditionalFormatting>
  <conditionalFormatting sqref="D3896:K3896">
    <cfRule type="cellIs" dxfId="0" priority="8307" operator="equal">
      <formula>0</formula>
    </cfRule>
    <cfRule type="cellIs" dxfId="1" priority="8308" operator="equal">
      <formula>1</formula>
    </cfRule>
  </conditionalFormatting>
  <conditionalFormatting sqref="D3897:K3897">
    <cfRule type="cellIs" dxfId="0" priority="8309" operator="equal">
      <formula>0</formula>
    </cfRule>
    <cfRule type="cellIs" dxfId="1" priority="8310" operator="equal">
      <formula>1</formula>
    </cfRule>
  </conditionalFormatting>
  <conditionalFormatting sqref="D3898:K3898">
    <cfRule type="cellIs" dxfId="0" priority="8311" operator="equal">
      <formula>0</formula>
    </cfRule>
    <cfRule type="cellIs" dxfId="1" priority="8312" operator="equal">
      <formula>1</formula>
    </cfRule>
  </conditionalFormatting>
  <conditionalFormatting sqref="D3899:K3899">
    <cfRule type="cellIs" dxfId="0" priority="8313" operator="equal">
      <formula>0</formula>
    </cfRule>
    <cfRule type="cellIs" dxfId="1" priority="8314" operator="equal">
      <formula>1</formula>
    </cfRule>
  </conditionalFormatting>
  <conditionalFormatting sqref="D38:K38">
    <cfRule type="cellIs" dxfId="0" priority="51" operator="equal">
      <formula>0</formula>
    </cfRule>
    <cfRule type="cellIs" dxfId="1" priority="52" operator="equal">
      <formula>1</formula>
    </cfRule>
  </conditionalFormatting>
  <conditionalFormatting sqref="D3900:K3900">
    <cfRule type="cellIs" dxfId="0" priority="8315" operator="equal">
      <formula>0</formula>
    </cfRule>
    <cfRule type="cellIs" dxfId="1" priority="8316" operator="equal">
      <formula>1</formula>
    </cfRule>
  </conditionalFormatting>
  <conditionalFormatting sqref="D3901:K3901">
    <cfRule type="cellIs" dxfId="0" priority="8317" operator="equal">
      <formula>0</formula>
    </cfRule>
    <cfRule type="cellIs" dxfId="1" priority="8318" operator="equal">
      <formula>1</formula>
    </cfRule>
  </conditionalFormatting>
  <conditionalFormatting sqref="D3902:K3902">
    <cfRule type="cellIs" dxfId="0" priority="8319" operator="equal">
      <formula>0</formula>
    </cfRule>
    <cfRule type="cellIs" dxfId="1" priority="8320" operator="equal">
      <formula>1</formula>
    </cfRule>
  </conditionalFormatting>
  <conditionalFormatting sqref="D3903:K3903">
    <cfRule type="cellIs" dxfId="0" priority="8321" operator="equal">
      <formula>0</formula>
    </cfRule>
    <cfRule type="cellIs" dxfId="1" priority="8322" operator="equal">
      <formula>1</formula>
    </cfRule>
  </conditionalFormatting>
  <conditionalFormatting sqref="D3904">
    <cfRule type="colorScale" priority="8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07">
    <cfRule type="colorScale" priority="8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10:K3910">
    <cfRule type="cellIs" dxfId="0" priority="8339" operator="equal">
      <formula>0</formula>
    </cfRule>
    <cfRule type="cellIs" dxfId="1" priority="8340" operator="equal">
      <formula>1</formula>
    </cfRule>
  </conditionalFormatting>
  <conditionalFormatting sqref="D3911:K3911">
    <cfRule type="cellIs" dxfId="0" priority="8341" operator="equal">
      <formula>0</formula>
    </cfRule>
    <cfRule type="cellIs" dxfId="1" priority="8342" operator="equal">
      <formula>1</formula>
    </cfRule>
  </conditionalFormatting>
  <conditionalFormatting sqref="D3912:K3912">
    <cfRule type="cellIs" dxfId="0" priority="8343" operator="equal">
      <formula>0</formula>
    </cfRule>
    <cfRule type="cellIs" dxfId="1" priority="8344" operator="equal">
      <formula>1</formula>
    </cfRule>
  </conditionalFormatting>
  <conditionalFormatting sqref="D3913:K3913">
    <cfRule type="cellIs" dxfId="0" priority="8345" operator="equal">
      <formula>0</formula>
    </cfRule>
    <cfRule type="cellIs" dxfId="1" priority="8346" operator="equal">
      <formula>1</formula>
    </cfRule>
  </conditionalFormatting>
  <conditionalFormatting sqref="D3914:K3914">
    <cfRule type="cellIs" dxfId="0" priority="8347" operator="equal">
      <formula>0</formula>
    </cfRule>
    <cfRule type="cellIs" dxfId="1" priority="8348" operator="equal">
      <formula>1</formula>
    </cfRule>
  </conditionalFormatting>
  <conditionalFormatting sqref="D3915:K3915">
    <cfRule type="cellIs" dxfId="0" priority="8349" operator="equal">
      <formula>0</formula>
    </cfRule>
    <cfRule type="cellIs" dxfId="1" priority="8350" operator="equal">
      <formula>1</formula>
    </cfRule>
  </conditionalFormatting>
  <conditionalFormatting sqref="D3916:K3916">
    <cfRule type="cellIs" dxfId="0" priority="8351" operator="equal">
      <formula>0</formula>
    </cfRule>
    <cfRule type="cellIs" dxfId="1" priority="8352" operator="equal">
      <formula>1</formula>
    </cfRule>
  </conditionalFormatting>
  <conditionalFormatting sqref="D3917:K3917">
    <cfRule type="cellIs" dxfId="0" priority="8353" operator="equal">
      <formula>0</formula>
    </cfRule>
    <cfRule type="cellIs" dxfId="1" priority="8354" operator="equal">
      <formula>1</formula>
    </cfRule>
  </conditionalFormatting>
  <conditionalFormatting sqref="D3918:K3918">
    <cfRule type="cellIs" dxfId="0" priority="8355" operator="equal">
      <formula>0</formula>
    </cfRule>
    <cfRule type="cellIs" dxfId="1" priority="8356" operator="equal">
      <formula>1</formula>
    </cfRule>
  </conditionalFormatting>
  <conditionalFormatting sqref="D3919:K3919">
    <cfRule type="cellIs" dxfId="0" priority="8357" operator="equal">
      <formula>0</formula>
    </cfRule>
    <cfRule type="cellIs" dxfId="1" priority="8358" operator="equal">
      <formula>1</formula>
    </cfRule>
  </conditionalFormatting>
  <conditionalFormatting sqref="D3920:K3920">
    <cfRule type="cellIs" dxfId="0" priority="8359" operator="equal">
      <formula>0</formula>
    </cfRule>
    <cfRule type="cellIs" dxfId="1" priority="8360" operator="equal">
      <formula>1</formula>
    </cfRule>
  </conditionalFormatting>
  <conditionalFormatting sqref="D3921:K3921">
    <cfRule type="cellIs" dxfId="0" priority="8361" operator="equal">
      <formula>0</formula>
    </cfRule>
    <cfRule type="cellIs" dxfId="1" priority="8362" operator="equal">
      <formula>1</formula>
    </cfRule>
  </conditionalFormatting>
  <conditionalFormatting sqref="D3922:K3922">
    <cfRule type="cellIs" dxfId="0" priority="8363" operator="equal">
      <formula>0</formula>
    </cfRule>
    <cfRule type="cellIs" dxfId="1" priority="8364" operator="equal">
      <formula>1</formula>
    </cfRule>
  </conditionalFormatting>
  <conditionalFormatting sqref="D3923:K3923">
    <cfRule type="cellIs" dxfId="0" priority="8365" operator="equal">
      <formula>0</formula>
    </cfRule>
    <cfRule type="cellIs" dxfId="1" priority="8366" operator="equal">
      <formula>1</formula>
    </cfRule>
  </conditionalFormatting>
  <conditionalFormatting sqref="D3924:K3924">
    <cfRule type="cellIs" dxfId="0" priority="8367" operator="equal">
      <formula>0</formula>
    </cfRule>
    <cfRule type="cellIs" dxfId="1" priority="8368" operator="equal">
      <formula>1</formula>
    </cfRule>
  </conditionalFormatting>
  <conditionalFormatting sqref="D3925:K3925">
    <cfRule type="cellIs" dxfId="0" priority="8369" operator="equal">
      <formula>0</formula>
    </cfRule>
    <cfRule type="cellIs" dxfId="1" priority="8370" operator="equal">
      <formula>1</formula>
    </cfRule>
  </conditionalFormatting>
  <conditionalFormatting sqref="D3926:K3926">
    <cfRule type="cellIs" dxfId="0" priority="8371" operator="equal">
      <formula>0</formula>
    </cfRule>
    <cfRule type="cellIs" dxfId="1" priority="8372" operator="equal">
      <formula>1</formula>
    </cfRule>
  </conditionalFormatting>
  <conditionalFormatting sqref="D3927:K3927">
    <cfRule type="cellIs" dxfId="0" priority="8373" operator="equal">
      <formula>0</formula>
    </cfRule>
    <cfRule type="cellIs" dxfId="1" priority="8374" operator="equal">
      <formula>1</formula>
    </cfRule>
  </conditionalFormatting>
  <conditionalFormatting sqref="D3928:K3928">
    <cfRule type="cellIs" dxfId="0" priority="8375" operator="equal">
      <formula>0</formula>
    </cfRule>
    <cfRule type="cellIs" dxfId="1" priority="8376" operator="equal">
      <formula>1</formula>
    </cfRule>
  </conditionalFormatting>
  <conditionalFormatting sqref="D3929:K3929">
    <cfRule type="cellIs" dxfId="0" priority="8377" operator="equal">
      <formula>0</formula>
    </cfRule>
    <cfRule type="cellIs" dxfId="1" priority="8378" operator="equal">
      <formula>1</formula>
    </cfRule>
  </conditionalFormatting>
  <conditionalFormatting sqref="D392:K392">
    <cfRule type="cellIs" dxfId="0" priority="795" operator="equal">
      <formula>0</formula>
    </cfRule>
    <cfRule type="cellIs" dxfId="1" priority="796" operator="equal">
      <formula>1</formula>
    </cfRule>
  </conditionalFormatting>
  <conditionalFormatting sqref="D393">
    <cfRule type="colorScale" priority="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30:K3930">
    <cfRule type="cellIs" dxfId="0" priority="8379" operator="equal">
      <formula>0</formula>
    </cfRule>
    <cfRule type="cellIs" dxfId="1" priority="8380" operator="equal">
      <formula>1</formula>
    </cfRule>
  </conditionalFormatting>
  <conditionalFormatting sqref="D3931:K3931">
    <cfRule type="cellIs" dxfId="0" priority="8381" operator="equal">
      <formula>0</formula>
    </cfRule>
    <cfRule type="cellIs" dxfId="1" priority="8382" operator="equal">
      <formula>1</formula>
    </cfRule>
  </conditionalFormatting>
  <conditionalFormatting sqref="D3932">
    <cfRule type="colorScale" priority="8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35">
    <cfRule type="colorScale" priority="8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38:K3938">
    <cfRule type="cellIs" dxfId="0" priority="8399" operator="equal">
      <formula>0</formula>
    </cfRule>
    <cfRule type="cellIs" dxfId="1" priority="8400" operator="equal">
      <formula>1</formula>
    </cfRule>
  </conditionalFormatting>
  <conditionalFormatting sqref="D3939:K3939">
    <cfRule type="cellIs" dxfId="0" priority="8401" operator="equal">
      <formula>0</formula>
    </cfRule>
    <cfRule type="cellIs" dxfId="1" priority="8402" operator="equal">
      <formula>1</formula>
    </cfRule>
  </conditionalFormatting>
  <conditionalFormatting sqref="D3940:K3940">
    <cfRule type="cellIs" dxfId="0" priority="8403" operator="equal">
      <formula>0</formula>
    </cfRule>
    <cfRule type="cellIs" dxfId="1" priority="8404" operator="equal">
      <formula>1</formula>
    </cfRule>
  </conditionalFormatting>
  <conditionalFormatting sqref="D3941:K3941">
    <cfRule type="cellIs" dxfId="0" priority="8405" operator="equal">
      <formula>0</formula>
    </cfRule>
    <cfRule type="cellIs" dxfId="1" priority="8406" operator="equal">
      <formula>1</formula>
    </cfRule>
  </conditionalFormatting>
  <conditionalFormatting sqref="D3942:K3942">
    <cfRule type="cellIs" dxfId="0" priority="8407" operator="equal">
      <formula>0</formula>
    </cfRule>
    <cfRule type="cellIs" dxfId="1" priority="8408" operator="equal">
      <formula>1</formula>
    </cfRule>
  </conditionalFormatting>
  <conditionalFormatting sqref="D3943:K3943">
    <cfRule type="cellIs" dxfId="0" priority="8409" operator="equal">
      <formula>0</formula>
    </cfRule>
    <cfRule type="cellIs" dxfId="1" priority="8410" operator="equal">
      <formula>1</formula>
    </cfRule>
  </conditionalFormatting>
  <conditionalFormatting sqref="D3944">
    <cfRule type="colorScale" priority="8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47:K3947">
    <cfRule type="cellIs" dxfId="0" priority="8419" operator="equal">
      <formula>0</formula>
    </cfRule>
    <cfRule type="cellIs" dxfId="1" priority="8420" operator="equal">
      <formula>1</formula>
    </cfRule>
  </conditionalFormatting>
  <conditionalFormatting sqref="D3948:K3948">
    <cfRule type="cellIs" dxfId="0" priority="8421" operator="equal">
      <formula>0</formula>
    </cfRule>
    <cfRule type="cellIs" dxfId="1" priority="8422" operator="equal">
      <formula>1</formula>
    </cfRule>
  </conditionalFormatting>
  <conditionalFormatting sqref="D3949:K3949">
    <cfRule type="cellIs" dxfId="0" priority="8423" operator="equal">
      <formula>0</formula>
    </cfRule>
    <cfRule type="cellIs" dxfId="1" priority="8424" operator="equal">
      <formula>1</formula>
    </cfRule>
  </conditionalFormatting>
  <conditionalFormatting sqref="D3950:K3950">
    <cfRule type="cellIs" dxfId="0" priority="8425" operator="equal">
      <formula>0</formula>
    </cfRule>
    <cfRule type="cellIs" dxfId="1" priority="8426" operator="equal">
      <formula>1</formula>
    </cfRule>
  </conditionalFormatting>
  <conditionalFormatting sqref="D3951:K3951">
    <cfRule type="cellIs" dxfId="0" priority="8427" operator="equal">
      <formula>0</formula>
    </cfRule>
    <cfRule type="cellIs" dxfId="1" priority="8428" operator="equal">
      <formula>1</formula>
    </cfRule>
  </conditionalFormatting>
  <conditionalFormatting sqref="D3952:K3952">
    <cfRule type="cellIs" dxfId="0" priority="8429" operator="equal">
      <formula>0</formula>
    </cfRule>
    <cfRule type="cellIs" dxfId="1" priority="8430" operator="equal">
      <formula>1</formula>
    </cfRule>
  </conditionalFormatting>
  <conditionalFormatting sqref="D3953:K3953">
    <cfRule type="cellIs" dxfId="0" priority="8431" operator="equal">
      <formula>0</formula>
    </cfRule>
    <cfRule type="cellIs" dxfId="1" priority="8432" operator="equal">
      <formula>1</formula>
    </cfRule>
  </conditionalFormatting>
  <conditionalFormatting sqref="D3954:K3954">
    <cfRule type="cellIs" dxfId="0" priority="8433" operator="equal">
      <formula>0</formula>
    </cfRule>
    <cfRule type="cellIs" dxfId="1" priority="8434" operator="equal">
      <formula>1</formula>
    </cfRule>
  </conditionalFormatting>
  <conditionalFormatting sqref="D3955:K3955">
    <cfRule type="cellIs" dxfId="0" priority="8435" operator="equal">
      <formula>0</formula>
    </cfRule>
    <cfRule type="cellIs" dxfId="1" priority="8436" operator="equal">
      <formula>1</formula>
    </cfRule>
  </conditionalFormatting>
  <conditionalFormatting sqref="D3956:K3956">
    <cfRule type="cellIs" dxfId="0" priority="8437" operator="equal">
      <formula>0</formula>
    </cfRule>
    <cfRule type="cellIs" dxfId="1" priority="8438" operator="equal">
      <formula>1</formula>
    </cfRule>
  </conditionalFormatting>
  <conditionalFormatting sqref="D3957:K3957">
    <cfRule type="cellIs" dxfId="0" priority="8439" operator="equal">
      <formula>0</formula>
    </cfRule>
    <cfRule type="cellIs" dxfId="1" priority="8440" operator="equal">
      <formula>1</formula>
    </cfRule>
  </conditionalFormatting>
  <conditionalFormatting sqref="D3958:K3958">
    <cfRule type="cellIs" dxfId="0" priority="8441" operator="equal">
      <formula>0</formula>
    </cfRule>
    <cfRule type="cellIs" dxfId="1" priority="8442" operator="equal">
      <formula>1</formula>
    </cfRule>
  </conditionalFormatting>
  <conditionalFormatting sqref="D3959:K3959">
    <cfRule type="cellIs" dxfId="0" priority="8443" operator="equal">
      <formula>0</formula>
    </cfRule>
    <cfRule type="cellIs" dxfId="1" priority="8444" operator="equal">
      <formula>1</formula>
    </cfRule>
  </conditionalFormatting>
  <conditionalFormatting sqref="D3960:K3960">
    <cfRule type="cellIs" dxfId="0" priority="8445" operator="equal">
      <formula>0</formula>
    </cfRule>
    <cfRule type="cellIs" dxfId="1" priority="8446" operator="equal">
      <formula>1</formula>
    </cfRule>
  </conditionalFormatting>
  <conditionalFormatting sqref="D3961:K3961">
    <cfRule type="cellIs" dxfId="0" priority="8447" operator="equal">
      <formula>0</formula>
    </cfRule>
    <cfRule type="cellIs" dxfId="1" priority="8448" operator="equal">
      <formula>1</formula>
    </cfRule>
  </conditionalFormatting>
  <conditionalFormatting sqref="D3962:K3962">
    <cfRule type="cellIs" dxfId="0" priority="8449" operator="equal">
      <formula>0</formula>
    </cfRule>
    <cfRule type="cellIs" dxfId="1" priority="8450" operator="equal">
      <formula>1</formula>
    </cfRule>
  </conditionalFormatting>
  <conditionalFormatting sqref="D3963:K3963">
    <cfRule type="cellIs" dxfId="0" priority="8451" operator="equal">
      <formula>0</formula>
    </cfRule>
    <cfRule type="cellIs" dxfId="1" priority="8452" operator="equal">
      <formula>1</formula>
    </cfRule>
  </conditionalFormatting>
  <conditionalFormatting sqref="D3964:K3964">
    <cfRule type="cellIs" dxfId="0" priority="8453" operator="equal">
      <formula>0</formula>
    </cfRule>
    <cfRule type="cellIs" dxfId="1" priority="8454" operator="equal">
      <formula>1</formula>
    </cfRule>
  </conditionalFormatting>
  <conditionalFormatting sqref="D3965:K3965">
    <cfRule type="cellIs" dxfId="0" priority="8455" operator="equal">
      <formula>0</formula>
    </cfRule>
    <cfRule type="cellIs" dxfId="1" priority="8456" operator="equal">
      <formula>1</formula>
    </cfRule>
  </conditionalFormatting>
  <conditionalFormatting sqref="D3966">
    <cfRule type="colorScale" priority="8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69:K3969">
    <cfRule type="cellIs" dxfId="0" priority="8465" operator="equal">
      <formula>0</formula>
    </cfRule>
    <cfRule type="cellIs" dxfId="1" priority="8466" operator="equal">
      <formula>1</formula>
    </cfRule>
  </conditionalFormatting>
  <conditionalFormatting sqref="D396:K396">
    <cfRule type="cellIs" dxfId="0" priority="805" operator="equal">
      <formula>0</formula>
    </cfRule>
    <cfRule type="cellIs" dxfId="1" priority="806" operator="equal">
      <formula>1</formula>
    </cfRule>
  </conditionalFormatting>
  <conditionalFormatting sqref="D3970:K3970">
    <cfRule type="cellIs" dxfId="0" priority="8467" operator="equal">
      <formula>0</formula>
    </cfRule>
    <cfRule type="cellIs" dxfId="1" priority="8468" operator="equal">
      <formula>1</formula>
    </cfRule>
  </conditionalFormatting>
  <conditionalFormatting sqref="D3971:K3971">
    <cfRule type="cellIs" dxfId="0" priority="8469" operator="equal">
      <formula>0</formula>
    </cfRule>
    <cfRule type="cellIs" dxfId="1" priority="8470" operator="equal">
      <formula>1</formula>
    </cfRule>
  </conditionalFormatting>
  <conditionalFormatting sqref="D3972:K3972">
    <cfRule type="cellIs" dxfId="0" priority="8471" operator="equal">
      <formula>0</formula>
    </cfRule>
    <cfRule type="cellIs" dxfId="1" priority="8472" operator="equal">
      <formula>1</formula>
    </cfRule>
  </conditionalFormatting>
  <conditionalFormatting sqref="D3973:K3973">
    <cfRule type="cellIs" dxfId="0" priority="8473" operator="equal">
      <formula>0</formula>
    </cfRule>
    <cfRule type="cellIs" dxfId="1" priority="8474" operator="equal">
      <formula>1</formula>
    </cfRule>
  </conditionalFormatting>
  <conditionalFormatting sqref="D3974:K3974">
    <cfRule type="cellIs" dxfId="0" priority="8475" operator="equal">
      <formula>0</formula>
    </cfRule>
    <cfRule type="cellIs" dxfId="1" priority="8476" operator="equal">
      <formula>1</formula>
    </cfRule>
  </conditionalFormatting>
  <conditionalFormatting sqref="D3975:K3975">
    <cfRule type="cellIs" dxfId="0" priority="8477" operator="equal">
      <formula>0</formula>
    </cfRule>
    <cfRule type="cellIs" dxfId="1" priority="8478" operator="equal">
      <formula>1</formula>
    </cfRule>
  </conditionalFormatting>
  <conditionalFormatting sqref="D3976:K3976">
    <cfRule type="cellIs" dxfId="0" priority="8479" operator="equal">
      <formula>0</formula>
    </cfRule>
    <cfRule type="cellIs" dxfId="1" priority="8480" operator="equal">
      <formula>1</formula>
    </cfRule>
  </conditionalFormatting>
  <conditionalFormatting sqref="D3977:K3977">
    <cfRule type="cellIs" dxfId="0" priority="8481" operator="equal">
      <formula>0</formula>
    </cfRule>
    <cfRule type="cellIs" dxfId="1" priority="8482" operator="equal">
      <formula>1</formula>
    </cfRule>
  </conditionalFormatting>
  <conditionalFormatting sqref="D3978:K3978">
    <cfRule type="cellIs" dxfId="0" priority="8483" operator="equal">
      <formula>0</formula>
    </cfRule>
    <cfRule type="cellIs" dxfId="1" priority="8484" operator="equal">
      <formula>1</formula>
    </cfRule>
  </conditionalFormatting>
  <conditionalFormatting sqref="D3979:K3979">
    <cfRule type="cellIs" dxfId="0" priority="8485" operator="equal">
      <formula>0</formula>
    </cfRule>
    <cfRule type="cellIs" dxfId="1" priority="8486" operator="equal">
      <formula>1</formula>
    </cfRule>
  </conditionalFormatting>
  <conditionalFormatting sqref="D397:K397">
    <cfRule type="cellIs" dxfId="0" priority="807" operator="equal">
      <formula>0</formula>
    </cfRule>
    <cfRule type="cellIs" dxfId="1" priority="808" operator="equal">
      <formula>1</formula>
    </cfRule>
  </conditionalFormatting>
  <conditionalFormatting sqref="D3980:K3980">
    <cfRule type="cellIs" dxfId="0" priority="8487" operator="equal">
      <formula>0</formula>
    </cfRule>
    <cfRule type="cellIs" dxfId="1" priority="8488" operator="equal">
      <formula>1</formula>
    </cfRule>
  </conditionalFormatting>
  <conditionalFormatting sqref="D3981:K3981">
    <cfRule type="cellIs" dxfId="0" priority="8489" operator="equal">
      <formula>0</formula>
    </cfRule>
    <cfRule type="cellIs" dxfId="1" priority="8490" operator="equal">
      <formula>1</formula>
    </cfRule>
  </conditionalFormatting>
  <conditionalFormatting sqref="D3982:K3982">
    <cfRule type="cellIs" dxfId="0" priority="8491" operator="equal">
      <formula>0</formula>
    </cfRule>
    <cfRule type="cellIs" dxfId="1" priority="8492" operator="equal">
      <formula>1</formula>
    </cfRule>
  </conditionalFormatting>
  <conditionalFormatting sqref="D3983:K3983">
    <cfRule type="cellIs" dxfId="0" priority="8493" operator="equal">
      <formula>0</formula>
    </cfRule>
    <cfRule type="cellIs" dxfId="1" priority="8494" operator="equal">
      <formula>1</formula>
    </cfRule>
  </conditionalFormatting>
  <conditionalFormatting sqref="D3984:K3984">
    <cfRule type="cellIs" dxfId="0" priority="8495" operator="equal">
      <formula>0</formula>
    </cfRule>
    <cfRule type="cellIs" dxfId="1" priority="8496" operator="equal">
      <formula>1</formula>
    </cfRule>
  </conditionalFormatting>
  <conditionalFormatting sqref="D3985:K3985">
    <cfRule type="cellIs" dxfId="0" priority="8497" operator="equal">
      <formula>0</formula>
    </cfRule>
    <cfRule type="cellIs" dxfId="1" priority="8498" operator="equal">
      <formula>1</formula>
    </cfRule>
  </conditionalFormatting>
  <conditionalFormatting sqref="D3986:K3986">
    <cfRule type="cellIs" dxfId="0" priority="8499" operator="equal">
      <formula>0</formula>
    </cfRule>
    <cfRule type="cellIs" dxfId="1" priority="8500" operator="equal">
      <formula>1</formula>
    </cfRule>
  </conditionalFormatting>
  <conditionalFormatting sqref="D3987:K3987">
    <cfRule type="cellIs" dxfId="0" priority="8501" operator="equal">
      <formula>0</formula>
    </cfRule>
    <cfRule type="cellIs" dxfId="1" priority="8502" operator="equal">
      <formula>1</formula>
    </cfRule>
  </conditionalFormatting>
  <conditionalFormatting sqref="D3988:K3988">
    <cfRule type="cellIs" dxfId="0" priority="8503" operator="equal">
      <formula>0</formula>
    </cfRule>
    <cfRule type="cellIs" dxfId="1" priority="8504" operator="equal">
      <formula>1</formula>
    </cfRule>
  </conditionalFormatting>
  <conditionalFormatting sqref="D3989:K3989">
    <cfRule type="cellIs" dxfId="0" priority="8505" operator="equal">
      <formula>0</formula>
    </cfRule>
    <cfRule type="cellIs" dxfId="1" priority="8506" operator="equal">
      <formula>1</formula>
    </cfRule>
  </conditionalFormatting>
  <conditionalFormatting sqref="D398:K398">
    <cfRule type="cellIs" dxfId="0" priority="809" operator="equal">
      <formula>0</formula>
    </cfRule>
    <cfRule type="cellIs" dxfId="1" priority="810" operator="equal">
      <formula>1</formula>
    </cfRule>
  </conditionalFormatting>
  <conditionalFormatting sqref="D3990:K3990">
    <cfRule type="cellIs" dxfId="0" priority="8507" operator="equal">
      <formula>0</formula>
    </cfRule>
    <cfRule type="cellIs" dxfId="1" priority="8508" operator="equal">
      <formula>1</formula>
    </cfRule>
  </conditionalFormatting>
  <conditionalFormatting sqref="D3991">
    <cfRule type="colorScale" priority="8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94:K3994">
    <cfRule type="cellIs" dxfId="0" priority="8517" operator="equal">
      <formula>0</formula>
    </cfRule>
    <cfRule type="cellIs" dxfId="1" priority="8518" operator="equal">
      <formula>1</formula>
    </cfRule>
  </conditionalFormatting>
  <conditionalFormatting sqref="D3995:K3995">
    <cfRule type="cellIs" dxfId="0" priority="8519" operator="equal">
      <formula>0</formula>
    </cfRule>
    <cfRule type="cellIs" dxfId="1" priority="8520" operator="equal">
      <formula>1</formula>
    </cfRule>
  </conditionalFormatting>
  <conditionalFormatting sqref="D3996:K3996">
    <cfRule type="cellIs" dxfId="0" priority="8521" operator="equal">
      <formula>0</formula>
    </cfRule>
    <cfRule type="cellIs" dxfId="1" priority="8522" operator="equal">
      <formula>1</formula>
    </cfRule>
  </conditionalFormatting>
  <conditionalFormatting sqref="D3997:K3997">
    <cfRule type="cellIs" dxfId="0" priority="8523" operator="equal">
      <formula>0</formula>
    </cfRule>
    <cfRule type="cellIs" dxfId="1" priority="8524" operator="equal">
      <formula>1</formula>
    </cfRule>
  </conditionalFormatting>
  <conditionalFormatting sqref="D3998:K3998">
    <cfRule type="cellIs" dxfId="0" priority="8525" operator="equal">
      <formula>0</formula>
    </cfRule>
    <cfRule type="cellIs" dxfId="1" priority="8526" operator="equal">
      <formula>1</formula>
    </cfRule>
  </conditionalFormatting>
  <conditionalFormatting sqref="D3999:K3999">
    <cfRule type="cellIs" dxfId="0" priority="8527" operator="equal">
      <formula>0</formula>
    </cfRule>
    <cfRule type="cellIs" dxfId="1" priority="8528" operator="equal">
      <formula>1</formula>
    </cfRule>
  </conditionalFormatting>
  <conditionalFormatting sqref="D399:K399">
    <cfRule type="cellIs" dxfId="0" priority="811" operator="equal">
      <formula>0</formula>
    </cfRule>
    <cfRule type="cellIs" dxfId="1" priority="812" operator="equal">
      <formula>1</formula>
    </cfRule>
  </conditionalFormatting>
  <conditionalFormatting sqref="D39:K39">
    <cfRule type="cellIs" dxfId="0" priority="53" operator="equal">
      <formula>0</formula>
    </cfRule>
    <cfRule type="cellIs" dxfId="1" priority="54" operator="equal">
      <formula>1</formula>
    </cfRule>
  </conditionalFormatting>
  <conditionalFormatting sqref="D4000:K4000">
    <cfRule type="cellIs" dxfId="0" priority="8529" operator="equal">
      <formula>0</formula>
    </cfRule>
    <cfRule type="cellIs" dxfId="1" priority="8530" operator="equal">
      <formula>1</formula>
    </cfRule>
  </conditionalFormatting>
  <conditionalFormatting sqref="D4001:K4001">
    <cfRule type="cellIs" dxfId="0" priority="8531" operator="equal">
      <formula>0</formula>
    </cfRule>
    <cfRule type="cellIs" dxfId="1" priority="8532" operator="equal">
      <formula>1</formula>
    </cfRule>
  </conditionalFormatting>
  <conditionalFormatting sqref="D4002:K4002">
    <cfRule type="cellIs" dxfId="0" priority="8533" operator="equal">
      <formula>0</formula>
    </cfRule>
    <cfRule type="cellIs" dxfId="1" priority="8534" operator="equal">
      <formula>1</formula>
    </cfRule>
  </conditionalFormatting>
  <conditionalFormatting sqref="D4003:K4003">
    <cfRule type="cellIs" dxfId="0" priority="8535" operator="equal">
      <formula>0</formula>
    </cfRule>
    <cfRule type="cellIs" dxfId="1" priority="8536" operator="equal">
      <formula>1</formula>
    </cfRule>
  </conditionalFormatting>
  <conditionalFormatting sqref="D4004:K4004">
    <cfRule type="cellIs" dxfId="0" priority="8537" operator="equal">
      <formula>0</formula>
    </cfRule>
    <cfRule type="cellIs" dxfId="1" priority="8538" operator="equal">
      <formula>1</formula>
    </cfRule>
  </conditionalFormatting>
  <conditionalFormatting sqref="D4005:K4005">
    <cfRule type="cellIs" dxfId="0" priority="8539" operator="equal">
      <formula>0</formula>
    </cfRule>
    <cfRule type="cellIs" dxfId="1" priority="8540" operator="equal">
      <formula>1</formula>
    </cfRule>
  </conditionalFormatting>
  <conditionalFormatting sqref="D4006:K4006">
    <cfRule type="cellIs" dxfId="0" priority="8541" operator="equal">
      <formula>0</formula>
    </cfRule>
    <cfRule type="cellIs" dxfId="1" priority="8542" operator="equal">
      <formula>1</formula>
    </cfRule>
  </conditionalFormatting>
  <conditionalFormatting sqref="D4007:K4007">
    <cfRule type="cellIs" dxfId="0" priority="8543" operator="equal">
      <formula>0</formula>
    </cfRule>
    <cfRule type="cellIs" dxfId="1" priority="8544" operator="equal">
      <formula>1</formula>
    </cfRule>
  </conditionalFormatting>
  <conditionalFormatting sqref="D4008:K4008">
    <cfRule type="cellIs" dxfId="0" priority="8545" operator="equal">
      <formula>0</formula>
    </cfRule>
    <cfRule type="cellIs" dxfId="1" priority="8546" operator="equal">
      <formula>1</formula>
    </cfRule>
  </conditionalFormatting>
  <conditionalFormatting sqref="D4009:K4009">
    <cfRule type="cellIs" dxfId="0" priority="8547" operator="equal">
      <formula>0</formula>
    </cfRule>
    <cfRule type="cellIs" dxfId="1" priority="8548" operator="equal">
      <formula>1</formula>
    </cfRule>
  </conditionalFormatting>
  <conditionalFormatting sqref="D400:K400">
    <cfRule type="cellIs" dxfId="0" priority="813" operator="equal">
      <formula>0</formula>
    </cfRule>
    <cfRule type="cellIs" dxfId="1" priority="814" operator="equal">
      <formula>1</formula>
    </cfRule>
  </conditionalFormatting>
  <conditionalFormatting sqref="D4010:K4010">
    <cfRule type="cellIs" dxfId="0" priority="8549" operator="equal">
      <formula>0</formula>
    </cfRule>
    <cfRule type="cellIs" dxfId="1" priority="8550" operator="equal">
      <formula>1</formula>
    </cfRule>
  </conditionalFormatting>
  <conditionalFormatting sqref="D4011:K4011">
    <cfRule type="cellIs" dxfId="0" priority="8551" operator="equal">
      <formula>0</formula>
    </cfRule>
    <cfRule type="cellIs" dxfId="1" priority="8552" operator="equal">
      <formula>1</formula>
    </cfRule>
  </conditionalFormatting>
  <conditionalFormatting sqref="D4012:K4012">
    <cfRule type="cellIs" dxfId="0" priority="8553" operator="equal">
      <formula>0</formula>
    </cfRule>
    <cfRule type="cellIs" dxfId="1" priority="8554" operator="equal">
      <formula>1</formula>
    </cfRule>
  </conditionalFormatting>
  <conditionalFormatting sqref="D4013">
    <cfRule type="colorScale" priority="8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16">
    <cfRule type="colorScale" priority="8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19:K4019">
    <cfRule type="cellIs" dxfId="0" priority="8571" operator="equal">
      <formula>0</formula>
    </cfRule>
    <cfRule type="cellIs" dxfId="1" priority="8572" operator="equal">
      <formula>1</formula>
    </cfRule>
  </conditionalFormatting>
  <conditionalFormatting sqref="D401:K401">
    <cfRule type="cellIs" dxfId="0" priority="815" operator="equal">
      <formula>0</formula>
    </cfRule>
    <cfRule type="cellIs" dxfId="1" priority="816" operator="equal">
      <formula>1</formula>
    </cfRule>
  </conditionalFormatting>
  <conditionalFormatting sqref="D4020:K4020">
    <cfRule type="cellIs" dxfId="0" priority="8573" operator="equal">
      <formula>0</formula>
    </cfRule>
    <cfRule type="cellIs" dxfId="1" priority="8574" operator="equal">
      <formula>1</formula>
    </cfRule>
  </conditionalFormatting>
  <conditionalFormatting sqref="D4021:K4021">
    <cfRule type="cellIs" dxfId="0" priority="8575" operator="equal">
      <formula>0</formula>
    </cfRule>
    <cfRule type="cellIs" dxfId="1" priority="8576" operator="equal">
      <formula>1</formula>
    </cfRule>
  </conditionalFormatting>
  <conditionalFormatting sqref="D4022:K4022">
    <cfRule type="cellIs" dxfId="0" priority="8577" operator="equal">
      <formula>0</formula>
    </cfRule>
    <cfRule type="cellIs" dxfId="1" priority="8578" operator="equal">
      <formula>1</formula>
    </cfRule>
  </conditionalFormatting>
  <conditionalFormatting sqref="D4023:K4023">
    <cfRule type="cellIs" dxfId="0" priority="8579" operator="equal">
      <formula>0</formula>
    </cfRule>
    <cfRule type="cellIs" dxfId="1" priority="8580" operator="equal">
      <formula>1</formula>
    </cfRule>
  </conditionalFormatting>
  <conditionalFormatting sqref="D4024:K4024">
    <cfRule type="cellIs" dxfId="0" priority="8581" operator="equal">
      <formula>0</formula>
    </cfRule>
    <cfRule type="cellIs" dxfId="1" priority="8582" operator="equal">
      <formula>1</formula>
    </cfRule>
  </conditionalFormatting>
  <conditionalFormatting sqref="D4025:K4025">
    <cfRule type="cellIs" dxfId="0" priority="8583" operator="equal">
      <formula>0</formula>
    </cfRule>
    <cfRule type="cellIs" dxfId="1" priority="8584" operator="equal">
      <formula>1</formula>
    </cfRule>
  </conditionalFormatting>
  <conditionalFormatting sqref="D4026:K4026">
    <cfRule type="cellIs" dxfId="0" priority="8585" operator="equal">
      <formula>0</formula>
    </cfRule>
    <cfRule type="cellIs" dxfId="1" priority="8586" operator="equal">
      <formula>1</formula>
    </cfRule>
  </conditionalFormatting>
  <conditionalFormatting sqref="D4027:K4027">
    <cfRule type="cellIs" dxfId="0" priority="8587" operator="equal">
      <formula>0</formula>
    </cfRule>
    <cfRule type="cellIs" dxfId="1" priority="8588" operator="equal">
      <formula>1</formula>
    </cfRule>
  </conditionalFormatting>
  <conditionalFormatting sqref="D4028:K4028">
    <cfRule type="cellIs" dxfId="0" priority="8589" operator="equal">
      <formula>0</formula>
    </cfRule>
    <cfRule type="cellIs" dxfId="1" priority="8590" operator="equal">
      <formula>1</formula>
    </cfRule>
  </conditionalFormatting>
  <conditionalFormatting sqref="D4029:K4029">
    <cfRule type="cellIs" dxfId="0" priority="8591" operator="equal">
      <formula>0</formula>
    </cfRule>
    <cfRule type="cellIs" dxfId="1" priority="8592" operator="equal">
      <formula>1</formula>
    </cfRule>
  </conditionalFormatting>
  <conditionalFormatting sqref="D402:K402">
    <cfRule type="cellIs" dxfId="0" priority="817" operator="equal">
      <formula>0</formula>
    </cfRule>
    <cfRule type="cellIs" dxfId="1" priority="818" operator="equal">
      <formula>1</formula>
    </cfRule>
  </conditionalFormatting>
  <conditionalFormatting sqref="D4030:K4030">
    <cfRule type="cellIs" dxfId="0" priority="8593" operator="equal">
      <formula>0</formula>
    </cfRule>
    <cfRule type="cellIs" dxfId="1" priority="8594" operator="equal">
      <formula>1</formula>
    </cfRule>
  </conditionalFormatting>
  <conditionalFormatting sqref="D4031:K4031">
    <cfRule type="cellIs" dxfId="0" priority="8595" operator="equal">
      <formula>0</formula>
    </cfRule>
    <cfRule type="cellIs" dxfId="1" priority="8596" operator="equal">
      <formula>1</formula>
    </cfRule>
  </conditionalFormatting>
  <conditionalFormatting sqref="D4032:K4032">
    <cfRule type="cellIs" dxfId="0" priority="8597" operator="equal">
      <formula>0</formula>
    </cfRule>
    <cfRule type="cellIs" dxfId="1" priority="8598" operator="equal">
      <formula>1</formula>
    </cfRule>
  </conditionalFormatting>
  <conditionalFormatting sqref="D4033:K4033">
    <cfRule type="cellIs" dxfId="0" priority="8599" operator="equal">
      <formula>0</formula>
    </cfRule>
    <cfRule type="cellIs" dxfId="1" priority="8600" operator="equal">
      <formula>1</formula>
    </cfRule>
  </conditionalFormatting>
  <conditionalFormatting sqref="D4034">
    <cfRule type="colorScale" priority="8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37">
    <cfRule type="colorScale" priority="8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3:K403">
    <cfRule type="cellIs" dxfId="0" priority="819" operator="equal">
      <formula>0</formula>
    </cfRule>
    <cfRule type="cellIs" dxfId="1" priority="820" operator="equal">
      <formula>1</formula>
    </cfRule>
  </conditionalFormatting>
  <conditionalFormatting sqref="D4040:K4040">
    <cfRule type="cellIs" dxfId="0" priority="8617" operator="equal">
      <formula>0</formula>
    </cfRule>
    <cfRule type="cellIs" dxfId="1" priority="8618" operator="equal">
      <formula>1</formula>
    </cfRule>
  </conditionalFormatting>
  <conditionalFormatting sqref="D4041">
    <cfRule type="colorScale" priority="8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44:K4044">
    <cfRule type="cellIs" dxfId="0" priority="8627" operator="equal">
      <formula>0</formula>
    </cfRule>
    <cfRule type="cellIs" dxfId="1" priority="8628" operator="equal">
      <formula>1</formula>
    </cfRule>
  </conditionalFormatting>
  <conditionalFormatting sqref="D4045:K4045">
    <cfRule type="cellIs" dxfId="0" priority="8629" operator="equal">
      <formula>0</formula>
    </cfRule>
    <cfRule type="cellIs" dxfId="1" priority="8630" operator="equal">
      <formula>1</formula>
    </cfRule>
  </conditionalFormatting>
  <conditionalFormatting sqref="D4046:K4046">
    <cfRule type="cellIs" dxfId="0" priority="8631" operator="equal">
      <formula>0</formula>
    </cfRule>
    <cfRule type="cellIs" dxfId="1" priority="8632" operator="equal">
      <formula>1</formula>
    </cfRule>
  </conditionalFormatting>
  <conditionalFormatting sqref="D4047:K4047">
    <cfRule type="cellIs" dxfId="0" priority="8633" operator="equal">
      <formula>0</formula>
    </cfRule>
    <cfRule type="cellIs" dxfId="1" priority="8634" operator="equal">
      <formula>1</formula>
    </cfRule>
  </conditionalFormatting>
  <conditionalFormatting sqref="D4048:K4048">
    <cfRule type="cellIs" dxfId="0" priority="8635" operator="equal">
      <formula>0</formula>
    </cfRule>
    <cfRule type="cellIs" dxfId="1" priority="8636" operator="equal">
      <formula>1</formula>
    </cfRule>
  </conditionalFormatting>
  <conditionalFormatting sqref="D4049:K4049">
    <cfRule type="cellIs" dxfId="0" priority="8637" operator="equal">
      <formula>0</formula>
    </cfRule>
    <cfRule type="cellIs" dxfId="1" priority="8638" operator="equal">
      <formula>1</formula>
    </cfRule>
  </conditionalFormatting>
  <conditionalFormatting sqref="D404:K404">
    <cfRule type="cellIs" dxfId="0" priority="821" operator="equal">
      <formula>0</formula>
    </cfRule>
    <cfRule type="cellIs" dxfId="1" priority="822" operator="equal">
      <formula>1</formula>
    </cfRule>
  </conditionalFormatting>
  <conditionalFormatting sqref="D4050:K4050">
    <cfRule type="cellIs" dxfId="0" priority="8639" operator="equal">
      <formula>0</formula>
    </cfRule>
    <cfRule type="cellIs" dxfId="1" priority="8640" operator="equal">
      <formula>1</formula>
    </cfRule>
  </conditionalFormatting>
  <conditionalFormatting sqref="D4051:K4051">
    <cfRule type="cellIs" dxfId="0" priority="8641" operator="equal">
      <formula>0</formula>
    </cfRule>
    <cfRule type="cellIs" dxfId="1" priority="8642" operator="equal">
      <formula>1</formula>
    </cfRule>
  </conditionalFormatting>
  <conditionalFormatting sqref="D4052:K4052">
    <cfRule type="cellIs" dxfId="0" priority="8643" operator="equal">
      <formula>0</formula>
    </cfRule>
    <cfRule type="cellIs" dxfId="1" priority="8644" operator="equal">
      <formula>1</formula>
    </cfRule>
  </conditionalFormatting>
  <conditionalFormatting sqref="D4053:K4053">
    <cfRule type="cellIs" dxfId="0" priority="8645" operator="equal">
      <formula>0</formula>
    </cfRule>
    <cfRule type="cellIs" dxfId="1" priority="8646" operator="equal">
      <formula>1</formula>
    </cfRule>
  </conditionalFormatting>
  <conditionalFormatting sqref="D4054:K4054">
    <cfRule type="cellIs" dxfId="0" priority="8647" operator="equal">
      <formula>0</formula>
    </cfRule>
    <cfRule type="cellIs" dxfId="1" priority="8648" operator="equal">
      <formula>1</formula>
    </cfRule>
  </conditionalFormatting>
  <conditionalFormatting sqref="D4055:K4055">
    <cfRule type="cellIs" dxfId="0" priority="8649" operator="equal">
      <formula>0</formula>
    </cfRule>
    <cfRule type="cellIs" dxfId="1" priority="8650" operator="equal">
      <formula>1</formula>
    </cfRule>
  </conditionalFormatting>
  <conditionalFormatting sqref="D4056:K4056">
    <cfRule type="cellIs" dxfId="0" priority="8651" operator="equal">
      <formula>0</formula>
    </cfRule>
    <cfRule type="cellIs" dxfId="1" priority="8652" operator="equal">
      <formula>1</formula>
    </cfRule>
  </conditionalFormatting>
  <conditionalFormatting sqref="D4057:K4057">
    <cfRule type="cellIs" dxfId="0" priority="8653" operator="equal">
      <formula>0</formula>
    </cfRule>
    <cfRule type="cellIs" dxfId="1" priority="8654" operator="equal">
      <formula>1</formula>
    </cfRule>
  </conditionalFormatting>
  <conditionalFormatting sqref="D4058:K4058">
    <cfRule type="cellIs" dxfId="0" priority="8655" operator="equal">
      <formula>0</formula>
    </cfRule>
    <cfRule type="cellIs" dxfId="1" priority="8656" operator="equal">
      <formula>1</formula>
    </cfRule>
  </conditionalFormatting>
  <conditionalFormatting sqref="D4059:K4059">
    <cfRule type="cellIs" dxfId="0" priority="8657" operator="equal">
      <formula>0</formula>
    </cfRule>
    <cfRule type="cellIs" dxfId="1" priority="8658" operator="equal">
      <formula>1</formula>
    </cfRule>
  </conditionalFormatting>
  <conditionalFormatting sqref="D405:K405">
    <cfRule type="cellIs" dxfId="0" priority="823" operator="equal">
      <formula>0</formula>
    </cfRule>
    <cfRule type="cellIs" dxfId="1" priority="824" operator="equal">
      <formula>1</formula>
    </cfRule>
  </conditionalFormatting>
  <conditionalFormatting sqref="D4060:K4060">
    <cfRule type="cellIs" dxfId="0" priority="8659" operator="equal">
      <formula>0</formula>
    </cfRule>
    <cfRule type="cellIs" dxfId="1" priority="8660" operator="equal">
      <formula>1</formula>
    </cfRule>
  </conditionalFormatting>
  <conditionalFormatting sqref="D4061:K4061">
    <cfRule type="cellIs" dxfId="0" priority="8661" operator="equal">
      <formula>0</formula>
    </cfRule>
    <cfRule type="cellIs" dxfId="1" priority="8662" operator="equal">
      <formula>1</formula>
    </cfRule>
  </conditionalFormatting>
  <conditionalFormatting sqref="D4062:K4062">
    <cfRule type="cellIs" dxfId="0" priority="8663" operator="equal">
      <formula>0</formula>
    </cfRule>
    <cfRule type="cellIs" dxfId="1" priority="8664" operator="equal">
      <formula>1</formula>
    </cfRule>
  </conditionalFormatting>
  <conditionalFormatting sqref="D4063">
    <cfRule type="colorScale" priority="8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66:K4066">
    <cfRule type="cellIs" dxfId="0" priority="8673" operator="equal">
      <formula>0</formula>
    </cfRule>
    <cfRule type="cellIs" dxfId="1" priority="8674" operator="equal">
      <formula>1</formula>
    </cfRule>
  </conditionalFormatting>
  <conditionalFormatting sqref="D4067:K4067">
    <cfRule type="cellIs" dxfId="0" priority="8675" operator="equal">
      <formula>0</formula>
    </cfRule>
    <cfRule type="cellIs" dxfId="1" priority="8676" operator="equal">
      <formula>1</formula>
    </cfRule>
  </conditionalFormatting>
  <conditionalFormatting sqref="D4068:K4068">
    <cfRule type="cellIs" dxfId="0" priority="8677" operator="equal">
      <formula>0</formula>
    </cfRule>
    <cfRule type="cellIs" dxfId="1" priority="8678" operator="equal">
      <formula>1</formula>
    </cfRule>
  </conditionalFormatting>
  <conditionalFormatting sqref="D4069:K4069">
    <cfRule type="cellIs" dxfId="0" priority="8679" operator="equal">
      <formula>0</formula>
    </cfRule>
    <cfRule type="cellIs" dxfId="1" priority="8680" operator="equal">
      <formula>1</formula>
    </cfRule>
  </conditionalFormatting>
  <conditionalFormatting sqref="D406:K406">
    <cfRule type="cellIs" dxfId="0" priority="825" operator="equal">
      <formula>0</formula>
    </cfRule>
    <cfRule type="cellIs" dxfId="1" priority="826" operator="equal">
      <formula>1</formula>
    </cfRule>
  </conditionalFormatting>
  <conditionalFormatting sqref="D4070:K4070">
    <cfRule type="cellIs" dxfId="0" priority="8681" operator="equal">
      <formula>0</formula>
    </cfRule>
    <cfRule type="cellIs" dxfId="1" priority="8682" operator="equal">
      <formula>1</formula>
    </cfRule>
  </conditionalFormatting>
  <conditionalFormatting sqref="D4071:K4071">
    <cfRule type="cellIs" dxfId="0" priority="8683" operator="equal">
      <formula>0</formula>
    </cfRule>
    <cfRule type="cellIs" dxfId="1" priority="8684" operator="equal">
      <formula>1</formula>
    </cfRule>
  </conditionalFormatting>
  <conditionalFormatting sqref="D4072:K4072">
    <cfRule type="cellIs" dxfId="0" priority="8685" operator="equal">
      <formula>0</formula>
    </cfRule>
    <cfRule type="cellIs" dxfId="1" priority="8686" operator="equal">
      <formula>1</formula>
    </cfRule>
  </conditionalFormatting>
  <conditionalFormatting sqref="D4073:K4073">
    <cfRule type="cellIs" dxfId="0" priority="8687" operator="equal">
      <formula>0</formula>
    </cfRule>
    <cfRule type="cellIs" dxfId="1" priority="8688" operator="equal">
      <formula>1</formula>
    </cfRule>
  </conditionalFormatting>
  <conditionalFormatting sqref="D4074:K4074">
    <cfRule type="cellIs" dxfId="0" priority="8689" operator="equal">
      <formula>0</formula>
    </cfRule>
    <cfRule type="cellIs" dxfId="1" priority="8690" operator="equal">
      <formula>1</formula>
    </cfRule>
  </conditionalFormatting>
  <conditionalFormatting sqref="D4075:K4075">
    <cfRule type="cellIs" dxfId="0" priority="8691" operator="equal">
      <formula>0</formula>
    </cfRule>
    <cfRule type="cellIs" dxfId="1" priority="8692" operator="equal">
      <formula>1</formula>
    </cfRule>
  </conditionalFormatting>
  <conditionalFormatting sqref="D4076:K4076">
    <cfRule type="cellIs" dxfId="0" priority="8693" operator="equal">
      <formula>0</formula>
    </cfRule>
    <cfRule type="cellIs" dxfId="1" priority="8694" operator="equal">
      <formula>1</formula>
    </cfRule>
  </conditionalFormatting>
  <conditionalFormatting sqref="D4077:K4077">
    <cfRule type="cellIs" dxfId="0" priority="8695" operator="equal">
      <formula>0</formula>
    </cfRule>
    <cfRule type="cellIs" dxfId="1" priority="8696" operator="equal">
      <formula>1</formula>
    </cfRule>
  </conditionalFormatting>
  <conditionalFormatting sqref="D4078:K4078">
    <cfRule type="cellIs" dxfId="0" priority="8697" operator="equal">
      <formula>0</formula>
    </cfRule>
    <cfRule type="cellIs" dxfId="1" priority="8698" operator="equal">
      <formula>1</formula>
    </cfRule>
  </conditionalFormatting>
  <conditionalFormatting sqref="D4079:K4079">
    <cfRule type="cellIs" dxfId="0" priority="8699" operator="equal">
      <formula>0</formula>
    </cfRule>
    <cfRule type="cellIs" dxfId="1" priority="8700" operator="equal">
      <formula>1</formula>
    </cfRule>
  </conditionalFormatting>
  <conditionalFormatting sqref="D407:K407">
    <cfRule type="cellIs" dxfId="0" priority="827" operator="equal">
      <formula>0</formula>
    </cfRule>
    <cfRule type="cellIs" dxfId="1" priority="828" operator="equal">
      <formula>1</formula>
    </cfRule>
  </conditionalFormatting>
  <conditionalFormatting sqref="D4080:K4080">
    <cfRule type="cellIs" dxfId="0" priority="8701" operator="equal">
      <formula>0</formula>
    </cfRule>
    <cfRule type="cellIs" dxfId="1" priority="8702" operator="equal">
      <formula>1</formula>
    </cfRule>
  </conditionalFormatting>
  <conditionalFormatting sqref="D4081:K4081">
    <cfRule type="cellIs" dxfId="0" priority="8703" operator="equal">
      <formula>0</formula>
    </cfRule>
    <cfRule type="cellIs" dxfId="1" priority="8704" operator="equal">
      <formula>1</formula>
    </cfRule>
  </conditionalFormatting>
  <conditionalFormatting sqref="D4082:K4082">
    <cfRule type="cellIs" dxfId="0" priority="8705" operator="equal">
      <formula>0</formula>
    </cfRule>
    <cfRule type="cellIs" dxfId="1" priority="8706" operator="equal">
      <formula>1</formula>
    </cfRule>
  </conditionalFormatting>
  <conditionalFormatting sqref="D4083:K4083">
    <cfRule type="cellIs" dxfId="0" priority="8707" operator="equal">
      <formula>0</formula>
    </cfRule>
    <cfRule type="cellIs" dxfId="1" priority="8708" operator="equal">
      <formula>1</formula>
    </cfRule>
  </conditionalFormatting>
  <conditionalFormatting sqref="D4084">
    <cfRule type="colorScale" priority="8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87">
    <cfRule type="colorScale" priority="8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8:K408">
    <cfRule type="cellIs" dxfId="0" priority="829" operator="equal">
      <formula>0</formula>
    </cfRule>
    <cfRule type="cellIs" dxfId="1" priority="830" operator="equal">
      <formula>1</formula>
    </cfRule>
  </conditionalFormatting>
  <conditionalFormatting sqref="D4090:K4090">
    <cfRule type="cellIs" dxfId="0" priority="8725" operator="equal">
      <formula>0</formula>
    </cfRule>
    <cfRule type="cellIs" dxfId="1" priority="8726" operator="equal">
      <formula>1</formula>
    </cfRule>
  </conditionalFormatting>
  <conditionalFormatting sqref="D4091:K4091">
    <cfRule type="cellIs" dxfId="0" priority="8727" operator="equal">
      <formula>0</formula>
    </cfRule>
    <cfRule type="cellIs" dxfId="1" priority="8728" operator="equal">
      <formula>1</formula>
    </cfRule>
  </conditionalFormatting>
  <conditionalFormatting sqref="D4092:K4092">
    <cfRule type="cellIs" dxfId="0" priority="8729" operator="equal">
      <formula>0</formula>
    </cfRule>
    <cfRule type="cellIs" dxfId="1" priority="8730" operator="equal">
      <formula>1</formula>
    </cfRule>
  </conditionalFormatting>
  <conditionalFormatting sqref="D4093:K4093">
    <cfRule type="cellIs" dxfId="0" priority="8731" operator="equal">
      <formula>0</formula>
    </cfRule>
    <cfRule type="cellIs" dxfId="1" priority="8732" operator="equal">
      <formula>1</formula>
    </cfRule>
  </conditionalFormatting>
  <conditionalFormatting sqref="D4094:K4094">
    <cfRule type="cellIs" dxfId="0" priority="8733" operator="equal">
      <formula>0</formula>
    </cfRule>
    <cfRule type="cellIs" dxfId="1" priority="8734" operator="equal">
      <formula>1</formula>
    </cfRule>
  </conditionalFormatting>
  <conditionalFormatting sqref="D4095:K4095">
    <cfRule type="cellIs" dxfId="0" priority="8735" operator="equal">
      <formula>0</formula>
    </cfRule>
    <cfRule type="cellIs" dxfId="1" priority="8736" operator="equal">
      <formula>1</formula>
    </cfRule>
  </conditionalFormatting>
  <conditionalFormatting sqref="D4096:K4096">
    <cfRule type="cellIs" dxfId="0" priority="8737" operator="equal">
      <formula>0</formula>
    </cfRule>
    <cfRule type="cellIs" dxfId="1" priority="8738" operator="equal">
      <formula>1</formula>
    </cfRule>
  </conditionalFormatting>
  <conditionalFormatting sqref="D4097:K4097">
    <cfRule type="cellIs" dxfId="0" priority="8739" operator="equal">
      <formula>0</formula>
    </cfRule>
    <cfRule type="cellIs" dxfId="1" priority="8740" operator="equal">
      <formula>1</formula>
    </cfRule>
  </conditionalFormatting>
  <conditionalFormatting sqref="D4098:K4098">
    <cfRule type="cellIs" dxfId="0" priority="8741" operator="equal">
      <formula>0</formula>
    </cfRule>
    <cfRule type="cellIs" dxfId="1" priority="8742" operator="equal">
      <formula>1</formula>
    </cfRule>
  </conditionalFormatting>
  <conditionalFormatting sqref="D4099:K4099">
    <cfRule type="cellIs" dxfId="0" priority="8743" operator="equal">
      <formula>0</formula>
    </cfRule>
    <cfRule type="cellIs" dxfId="1" priority="8744" operator="equal">
      <formula>1</formula>
    </cfRule>
  </conditionalFormatting>
  <conditionalFormatting sqref="D409:K409">
    <cfRule type="cellIs" dxfId="0" priority="831" operator="equal">
      <formula>0</formula>
    </cfRule>
    <cfRule type="cellIs" dxfId="1" priority="832" operator="equal">
      <formula>1</formula>
    </cfRule>
  </conditionalFormatting>
  <conditionalFormatting sqref="D40:K40">
    <cfRule type="cellIs" dxfId="0" priority="55" operator="equal">
      <formula>0</formula>
    </cfRule>
    <cfRule type="cellIs" dxfId="1" priority="56" operator="equal">
      <formula>1</formula>
    </cfRule>
  </conditionalFormatting>
  <conditionalFormatting sqref="D4100:K4100">
    <cfRule type="cellIs" dxfId="0" priority="8745" operator="equal">
      <formula>0</formula>
    </cfRule>
    <cfRule type="cellIs" dxfId="1" priority="8746" operator="equal">
      <formula>1</formula>
    </cfRule>
  </conditionalFormatting>
  <conditionalFormatting sqref="D4101:K4101">
    <cfRule type="cellIs" dxfId="0" priority="8747" operator="equal">
      <formula>0</formula>
    </cfRule>
    <cfRule type="cellIs" dxfId="1" priority="8748" operator="equal">
      <formula>1</formula>
    </cfRule>
  </conditionalFormatting>
  <conditionalFormatting sqref="D4102:K4102">
    <cfRule type="cellIs" dxfId="0" priority="8749" operator="equal">
      <formula>0</formula>
    </cfRule>
    <cfRule type="cellIs" dxfId="1" priority="8750" operator="equal">
      <formula>1</formula>
    </cfRule>
  </conditionalFormatting>
  <conditionalFormatting sqref="D4103:K4103">
    <cfRule type="cellIs" dxfId="0" priority="8751" operator="equal">
      <formula>0</formula>
    </cfRule>
    <cfRule type="cellIs" dxfId="1" priority="8752" operator="equal">
      <formula>1</formula>
    </cfRule>
  </conditionalFormatting>
  <conditionalFormatting sqref="D4104:K4104">
    <cfRule type="cellIs" dxfId="0" priority="8753" operator="equal">
      <formula>0</formula>
    </cfRule>
    <cfRule type="cellIs" dxfId="1" priority="8754" operator="equal">
      <formula>1</formula>
    </cfRule>
  </conditionalFormatting>
  <conditionalFormatting sqref="D4105:K4105">
    <cfRule type="cellIs" dxfId="0" priority="8755" operator="equal">
      <formula>0</formula>
    </cfRule>
    <cfRule type="cellIs" dxfId="1" priority="8756" operator="equal">
      <formula>1</formula>
    </cfRule>
  </conditionalFormatting>
  <conditionalFormatting sqref="D4106:K4106">
    <cfRule type="cellIs" dxfId="0" priority="8757" operator="equal">
      <formula>0</formula>
    </cfRule>
    <cfRule type="cellIs" dxfId="1" priority="8758" operator="equal">
      <formula>1</formula>
    </cfRule>
  </conditionalFormatting>
  <conditionalFormatting sqref="D4107:K4107">
    <cfRule type="cellIs" dxfId="0" priority="8759" operator="equal">
      <formula>0</formula>
    </cfRule>
    <cfRule type="cellIs" dxfId="1" priority="8760" operator="equal">
      <formula>1</formula>
    </cfRule>
  </conditionalFormatting>
  <conditionalFormatting sqref="D4108">
    <cfRule type="colorScale" priority="8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0:K410">
    <cfRule type="cellIs" dxfId="0" priority="833" operator="equal">
      <formula>0</formula>
    </cfRule>
    <cfRule type="cellIs" dxfId="1" priority="834" operator="equal">
      <formula>1</formula>
    </cfRule>
  </conditionalFormatting>
  <conditionalFormatting sqref="D4111:K4111">
    <cfRule type="cellIs" dxfId="0" priority="8769" operator="equal">
      <formula>0</formula>
    </cfRule>
    <cfRule type="cellIs" dxfId="1" priority="8770" operator="equal">
      <formula>1</formula>
    </cfRule>
  </conditionalFormatting>
  <conditionalFormatting sqref="D4112:K4112">
    <cfRule type="cellIs" dxfId="0" priority="8771" operator="equal">
      <formula>0</formula>
    </cfRule>
    <cfRule type="cellIs" dxfId="1" priority="8772" operator="equal">
      <formula>1</formula>
    </cfRule>
  </conditionalFormatting>
  <conditionalFormatting sqref="D4113:K4113">
    <cfRule type="cellIs" dxfId="0" priority="8773" operator="equal">
      <formula>0</formula>
    </cfRule>
    <cfRule type="cellIs" dxfId="1" priority="8774" operator="equal">
      <formula>1</formula>
    </cfRule>
  </conditionalFormatting>
  <conditionalFormatting sqref="D4114:K4114">
    <cfRule type="cellIs" dxfId="0" priority="8775" operator="equal">
      <formula>0</formula>
    </cfRule>
    <cfRule type="cellIs" dxfId="1" priority="8776" operator="equal">
      <formula>1</formula>
    </cfRule>
  </conditionalFormatting>
  <conditionalFormatting sqref="D4115:K4115">
    <cfRule type="cellIs" dxfId="0" priority="8777" operator="equal">
      <formula>0</formula>
    </cfRule>
    <cfRule type="cellIs" dxfId="1" priority="8778" operator="equal">
      <formula>1</formula>
    </cfRule>
  </conditionalFormatting>
  <conditionalFormatting sqref="D4116:K4116">
    <cfRule type="cellIs" dxfId="0" priority="8779" operator="equal">
      <formula>0</formula>
    </cfRule>
    <cfRule type="cellIs" dxfId="1" priority="8780" operator="equal">
      <formula>1</formula>
    </cfRule>
  </conditionalFormatting>
  <conditionalFormatting sqref="D4117:K4117">
    <cfRule type="cellIs" dxfId="0" priority="8781" operator="equal">
      <formula>0</formula>
    </cfRule>
    <cfRule type="cellIs" dxfId="1" priority="8782" operator="equal">
      <formula>1</formula>
    </cfRule>
  </conditionalFormatting>
  <conditionalFormatting sqref="D4118:K4118">
    <cfRule type="cellIs" dxfId="0" priority="8783" operator="equal">
      <formula>0</formula>
    </cfRule>
    <cfRule type="cellIs" dxfId="1" priority="8784" operator="equal">
      <formula>1</formula>
    </cfRule>
  </conditionalFormatting>
  <conditionalFormatting sqref="D4119:K4119">
    <cfRule type="cellIs" dxfId="0" priority="8785" operator="equal">
      <formula>0</formula>
    </cfRule>
    <cfRule type="cellIs" dxfId="1" priority="8786" operator="equal">
      <formula>1</formula>
    </cfRule>
  </conditionalFormatting>
  <conditionalFormatting sqref="D411:K411">
    <cfRule type="cellIs" dxfId="0" priority="835" operator="equal">
      <formula>0</formula>
    </cfRule>
    <cfRule type="cellIs" dxfId="1" priority="836" operator="equal">
      <formula>1</formula>
    </cfRule>
  </conditionalFormatting>
  <conditionalFormatting sqref="D4120:K4120">
    <cfRule type="cellIs" dxfId="0" priority="8787" operator="equal">
      <formula>0</formula>
    </cfRule>
    <cfRule type="cellIs" dxfId="1" priority="8788" operator="equal">
      <formula>1</formula>
    </cfRule>
  </conditionalFormatting>
  <conditionalFormatting sqref="D4121:K4121">
    <cfRule type="cellIs" dxfId="0" priority="8789" operator="equal">
      <formula>0</formula>
    </cfRule>
    <cfRule type="cellIs" dxfId="1" priority="8790" operator="equal">
      <formula>1</formula>
    </cfRule>
  </conditionalFormatting>
  <conditionalFormatting sqref="D4122:K4122">
    <cfRule type="cellIs" dxfId="0" priority="8791" operator="equal">
      <formula>0</formula>
    </cfRule>
    <cfRule type="cellIs" dxfId="1" priority="8792" operator="equal">
      <formula>1</formula>
    </cfRule>
  </conditionalFormatting>
  <conditionalFormatting sqref="D4123:K4123">
    <cfRule type="cellIs" dxfId="0" priority="8793" operator="equal">
      <formula>0</formula>
    </cfRule>
    <cfRule type="cellIs" dxfId="1" priority="8794" operator="equal">
      <formula>1</formula>
    </cfRule>
  </conditionalFormatting>
  <conditionalFormatting sqref="D4124:K4124">
    <cfRule type="cellIs" dxfId="0" priority="8795" operator="equal">
      <formula>0</formula>
    </cfRule>
    <cfRule type="cellIs" dxfId="1" priority="8796" operator="equal">
      <formula>1</formula>
    </cfRule>
  </conditionalFormatting>
  <conditionalFormatting sqref="D4125:K4125">
    <cfRule type="cellIs" dxfId="0" priority="8797" operator="equal">
      <formula>0</formula>
    </cfRule>
    <cfRule type="cellIs" dxfId="1" priority="8798" operator="equal">
      <formula>1</formula>
    </cfRule>
  </conditionalFormatting>
  <conditionalFormatting sqref="D4126:K4126">
    <cfRule type="cellIs" dxfId="0" priority="8799" operator="equal">
      <formula>0</formula>
    </cfRule>
    <cfRule type="cellIs" dxfId="1" priority="8800" operator="equal">
      <formula>1</formula>
    </cfRule>
  </conditionalFormatting>
  <conditionalFormatting sqref="D4127:K4127">
    <cfRule type="cellIs" dxfId="0" priority="8801" operator="equal">
      <formula>0</formula>
    </cfRule>
    <cfRule type="cellIs" dxfId="1" priority="8802" operator="equal">
      <formula>1</formula>
    </cfRule>
  </conditionalFormatting>
  <conditionalFormatting sqref="D4128:K4128">
    <cfRule type="cellIs" dxfId="0" priority="8803" operator="equal">
      <formula>0</formula>
    </cfRule>
    <cfRule type="cellIs" dxfId="1" priority="8804" operator="equal">
      <formula>1</formula>
    </cfRule>
  </conditionalFormatting>
  <conditionalFormatting sqref="D4129:K4129">
    <cfRule type="cellIs" dxfId="0" priority="8805" operator="equal">
      <formula>0</formula>
    </cfRule>
    <cfRule type="cellIs" dxfId="1" priority="8806" operator="equal">
      <formula>1</formula>
    </cfRule>
  </conditionalFormatting>
  <conditionalFormatting sqref="D412:K412">
    <cfRule type="cellIs" dxfId="0" priority="837" operator="equal">
      <formula>0</formula>
    </cfRule>
    <cfRule type="cellIs" dxfId="1" priority="838" operator="equal">
      <formula>1</formula>
    </cfRule>
  </conditionalFormatting>
  <conditionalFormatting sqref="D4130:K4130">
    <cfRule type="cellIs" dxfId="0" priority="8807" operator="equal">
      <formula>0</formula>
    </cfRule>
    <cfRule type="cellIs" dxfId="1" priority="8808" operator="equal">
      <formula>1</formula>
    </cfRule>
  </conditionalFormatting>
  <conditionalFormatting sqref="D4131:K4131">
    <cfRule type="cellIs" dxfId="0" priority="8809" operator="equal">
      <formula>0</formula>
    </cfRule>
    <cfRule type="cellIs" dxfId="1" priority="8810" operator="equal">
      <formula>1</formula>
    </cfRule>
  </conditionalFormatting>
  <conditionalFormatting sqref="D4132:K4132">
    <cfRule type="cellIs" dxfId="0" priority="8811" operator="equal">
      <formula>0</formula>
    </cfRule>
    <cfRule type="cellIs" dxfId="1" priority="8812" operator="equal">
      <formula>1</formula>
    </cfRule>
  </conditionalFormatting>
  <conditionalFormatting sqref="D4133">
    <cfRule type="colorScale" priority="8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36:K4136">
    <cfRule type="cellIs" dxfId="0" priority="8821" operator="equal">
      <formula>0</formula>
    </cfRule>
    <cfRule type="cellIs" dxfId="1" priority="8822" operator="equal">
      <formula>1</formula>
    </cfRule>
  </conditionalFormatting>
  <conditionalFormatting sqref="D4137:K4137">
    <cfRule type="cellIs" dxfId="0" priority="8823" operator="equal">
      <formula>0</formula>
    </cfRule>
    <cfRule type="cellIs" dxfId="1" priority="8824" operator="equal">
      <formula>1</formula>
    </cfRule>
  </conditionalFormatting>
  <conditionalFormatting sqref="D4138:K4138">
    <cfRule type="cellIs" dxfId="0" priority="8825" operator="equal">
      <formula>0</formula>
    </cfRule>
    <cfRule type="cellIs" dxfId="1" priority="8826" operator="equal">
      <formula>1</formula>
    </cfRule>
  </conditionalFormatting>
  <conditionalFormatting sqref="D4139:K4139">
    <cfRule type="cellIs" dxfId="0" priority="8827" operator="equal">
      <formula>0</formula>
    </cfRule>
    <cfRule type="cellIs" dxfId="1" priority="8828" operator="equal">
      <formula>1</formula>
    </cfRule>
  </conditionalFormatting>
  <conditionalFormatting sqref="D413:K413">
    <cfRule type="cellIs" dxfId="0" priority="839" operator="equal">
      <formula>0</formula>
    </cfRule>
    <cfRule type="cellIs" dxfId="1" priority="840" operator="equal">
      <formula>1</formula>
    </cfRule>
  </conditionalFormatting>
  <conditionalFormatting sqref="D4140:K4140">
    <cfRule type="cellIs" dxfId="0" priority="8829" operator="equal">
      <formula>0</formula>
    </cfRule>
    <cfRule type="cellIs" dxfId="1" priority="8830" operator="equal">
      <formula>1</formula>
    </cfRule>
  </conditionalFormatting>
  <conditionalFormatting sqref="D4141:K4141">
    <cfRule type="cellIs" dxfId="0" priority="8831" operator="equal">
      <formula>0</formula>
    </cfRule>
    <cfRule type="cellIs" dxfId="1" priority="8832" operator="equal">
      <formula>1</formula>
    </cfRule>
  </conditionalFormatting>
  <conditionalFormatting sqref="D4142:K4142">
    <cfRule type="cellIs" dxfId="0" priority="8833" operator="equal">
      <formula>0</formula>
    </cfRule>
    <cfRule type="cellIs" dxfId="1" priority="8834" operator="equal">
      <formula>1</formula>
    </cfRule>
  </conditionalFormatting>
  <conditionalFormatting sqref="D4143:K4143">
    <cfRule type="cellIs" dxfId="0" priority="8835" operator="equal">
      <formula>0</formula>
    </cfRule>
    <cfRule type="cellIs" dxfId="1" priority="8836" operator="equal">
      <formula>1</formula>
    </cfRule>
  </conditionalFormatting>
  <conditionalFormatting sqref="D4144:K4144">
    <cfRule type="cellIs" dxfId="0" priority="8837" operator="equal">
      <formula>0</formula>
    </cfRule>
    <cfRule type="cellIs" dxfId="1" priority="8838" operator="equal">
      <formula>1</formula>
    </cfRule>
  </conditionalFormatting>
  <conditionalFormatting sqref="D4145:K4145">
    <cfRule type="cellIs" dxfId="0" priority="8839" operator="equal">
      <formula>0</formula>
    </cfRule>
    <cfRule type="cellIs" dxfId="1" priority="8840" operator="equal">
      <formula>1</formula>
    </cfRule>
  </conditionalFormatting>
  <conditionalFormatting sqref="D4146:K4146">
    <cfRule type="cellIs" dxfId="0" priority="8841" operator="equal">
      <formula>0</formula>
    </cfRule>
    <cfRule type="cellIs" dxfId="1" priority="8842" operator="equal">
      <formula>1</formula>
    </cfRule>
  </conditionalFormatting>
  <conditionalFormatting sqref="D4147:K4147">
    <cfRule type="cellIs" dxfId="0" priority="8843" operator="equal">
      <formula>0</formula>
    </cfRule>
    <cfRule type="cellIs" dxfId="1" priority="8844" operator="equal">
      <formula>1</formula>
    </cfRule>
  </conditionalFormatting>
  <conditionalFormatting sqref="D4148:K4148">
    <cfRule type="cellIs" dxfId="0" priority="8845" operator="equal">
      <formula>0</formula>
    </cfRule>
    <cfRule type="cellIs" dxfId="1" priority="8846" operator="equal">
      <formula>1</formula>
    </cfRule>
  </conditionalFormatting>
  <conditionalFormatting sqref="D4149:K4149">
    <cfRule type="cellIs" dxfId="0" priority="8847" operator="equal">
      <formula>0</formula>
    </cfRule>
    <cfRule type="cellIs" dxfId="1" priority="8848" operator="equal">
      <formula>1</formula>
    </cfRule>
  </conditionalFormatting>
  <conditionalFormatting sqref="D414:K414">
    <cfRule type="cellIs" dxfId="0" priority="841" operator="equal">
      <formula>0</formula>
    </cfRule>
    <cfRule type="cellIs" dxfId="1" priority="842" operator="equal">
      <formula>1</formula>
    </cfRule>
  </conditionalFormatting>
  <conditionalFormatting sqref="D4150:K4150">
    <cfRule type="cellIs" dxfId="0" priority="8849" operator="equal">
      <formula>0</formula>
    </cfRule>
    <cfRule type="cellIs" dxfId="1" priority="8850" operator="equal">
      <formula>1</formula>
    </cfRule>
  </conditionalFormatting>
  <conditionalFormatting sqref="D4151:K4151">
    <cfRule type="cellIs" dxfId="0" priority="8851" operator="equal">
      <formula>0</formula>
    </cfRule>
    <cfRule type="cellIs" dxfId="1" priority="8852" operator="equal">
      <formula>1</formula>
    </cfRule>
  </conditionalFormatting>
  <conditionalFormatting sqref="D4152:K4152">
    <cfRule type="cellIs" dxfId="0" priority="8853" operator="equal">
      <formula>0</formula>
    </cfRule>
    <cfRule type="cellIs" dxfId="1" priority="8854" operator="equal">
      <formula>1</formula>
    </cfRule>
  </conditionalFormatting>
  <conditionalFormatting sqref="D4153:K4153">
    <cfRule type="cellIs" dxfId="0" priority="8855" operator="equal">
      <formula>0</formula>
    </cfRule>
    <cfRule type="cellIs" dxfId="1" priority="8856" operator="equal">
      <formula>1</formula>
    </cfRule>
  </conditionalFormatting>
  <conditionalFormatting sqref="D4154:K4154">
    <cfRule type="cellIs" dxfId="0" priority="8857" operator="equal">
      <formula>0</formula>
    </cfRule>
    <cfRule type="cellIs" dxfId="1" priority="8858" operator="equal">
      <formula>1</formula>
    </cfRule>
  </conditionalFormatting>
  <conditionalFormatting sqref="D4155">
    <cfRule type="colorScale" priority="8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58">
    <cfRule type="colorScale" priority="8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5:K415">
    <cfRule type="cellIs" dxfId="0" priority="843" operator="equal">
      <formula>0</formula>
    </cfRule>
    <cfRule type="cellIs" dxfId="1" priority="844" operator="equal">
      <formula>1</formula>
    </cfRule>
  </conditionalFormatting>
  <conditionalFormatting sqref="D4161:K4161">
    <cfRule type="cellIs" dxfId="0" priority="8875" operator="equal">
      <formula>0</formula>
    </cfRule>
    <cfRule type="cellIs" dxfId="1" priority="8876" operator="equal">
      <formula>1</formula>
    </cfRule>
  </conditionalFormatting>
  <conditionalFormatting sqref="D4162:K4162">
    <cfRule type="cellIs" dxfId="0" priority="8877" operator="equal">
      <formula>0</formula>
    </cfRule>
    <cfRule type="cellIs" dxfId="1" priority="8878" operator="equal">
      <formula>1</formula>
    </cfRule>
  </conditionalFormatting>
  <conditionalFormatting sqref="D4163:K4163">
    <cfRule type="cellIs" dxfId="0" priority="8879" operator="equal">
      <formula>0</formula>
    </cfRule>
    <cfRule type="cellIs" dxfId="1" priority="8880" operator="equal">
      <formula>1</formula>
    </cfRule>
  </conditionalFormatting>
  <conditionalFormatting sqref="D4164:K4164">
    <cfRule type="cellIs" dxfId="0" priority="8881" operator="equal">
      <formula>0</formula>
    </cfRule>
    <cfRule type="cellIs" dxfId="1" priority="8882" operator="equal">
      <formula>1</formula>
    </cfRule>
  </conditionalFormatting>
  <conditionalFormatting sqref="D4165:K4165">
    <cfRule type="cellIs" dxfId="0" priority="8883" operator="equal">
      <formula>0</formula>
    </cfRule>
    <cfRule type="cellIs" dxfId="1" priority="8884" operator="equal">
      <formula>1</formula>
    </cfRule>
  </conditionalFormatting>
  <conditionalFormatting sqref="D4166:K4166">
    <cfRule type="cellIs" dxfId="0" priority="8885" operator="equal">
      <formula>0</formula>
    </cfRule>
    <cfRule type="cellIs" dxfId="1" priority="8886" operator="equal">
      <formula>1</formula>
    </cfRule>
  </conditionalFormatting>
  <conditionalFormatting sqref="D4167:K4167">
    <cfRule type="cellIs" dxfId="0" priority="8887" operator="equal">
      <formula>0</formula>
    </cfRule>
    <cfRule type="cellIs" dxfId="1" priority="8888" operator="equal">
      <formula>1</formula>
    </cfRule>
  </conditionalFormatting>
  <conditionalFormatting sqref="D4168:K4168">
    <cfRule type="cellIs" dxfId="0" priority="8889" operator="equal">
      <formula>0</formula>
    </cfRule>
    <cfRule type="cellIs" dxfId="1" priority="8890" operator="equal">
      <formula>1</formula>
    </cfRule>
  </conditionalFormatting>
  <conditionalFormatting sqref="D4169:K4169">
    <cfRule type="cellIs" dxfId="0" priority="8891" operator="equal">
      <formula>0</formula>
    </cfRule>
    <cfRule type="cellIs" dxfId="1" priority="8892" operator="equal">
      <formula>1</formula>
    </cfRule>
  </conditionalFormatting>
  <conditionalFormatting sqref="D416:K416">
    <cfRule type="cellIs" dxfId="0" priority="845" operator="equal">
      <formula>0</formula>
    </cfRule>
    <cfRule type="cellIs" dxfId="1" priority="846" operator="equal">
      <formula>1</formula>
    </cfRule>
  </conditionalFormatting>
  <conditionalFormatting sqref="D4170:K4170">
    <cfRule type="cellIs" dxfId="0" priority="8893" operator="equal">
      <formula>0</formula>
    </cfRule>
    <cfRule type="cellIs" dxfId="1" priority="8894" operator="equal">
      <formula>1</formula>
    </cfRule>
  </conditionalFormatting>
  <conditionalFormatting sqref="D4171:K4171">
    <cfRule type="cellIs" dxfId="0" priority="8895" operator="equal">
      <formula>0</formula>
    </cfRule>
    <cfRule type="cellIs" dxfId="1" priority="8896" operator="equal">
      <formula>1</formula>
    </cfRule>
  </conditionalFormatting>
  <conditionalFormatting sqref="D4172:K4172">
    <cfRule type="cellIs" dxfId="0" priority="8897" operator="equal">
      <formula>0</formula>
    </cfRule>
    <cfRule type="cellIs" dxfId="1" priority="8898" operator="equal">
      <formula>1</formula>
    </cfRule>
  </conditionalFormatting>
  <conditionalFormatting sqref="D4173:K4173">
    <cfRule type="cellIs" dxfId="0" priority="8899" operator="equal">
      <formula>0</formula>
    </cfRule>
    <cfRule type="cellIs" dxfId="1" priority="8900" operator="equal">
      <formula>1</formula>
    </cfRule>
  </conditionalFormatting>
  <conditionalFormatting sqref="D4174">
    <cfRule type="colorScale" priority="8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77:K4177">
    <cfRule type="cellIs" dxfId="0" priority="8909" operator="equal">
      <formula>0</formula>
    </cfRule>
    <cfRule type="cellIs" dxfId="1" priority="8910" operator="equal">
      <formula>1</formula>
    </cfRule>
  </conditionalFormatting>
  <conditionalFormatting sqref="D4178:K4178">
    <cfRule type="cellIs" dxfId="0" priority="8911" operator="equal">
      <formula>0</formula>
    </cfRule>
    <cfRule type="cellIs" dxfId="1" priority="8912" operator="equal">
      <formula>1</formula>
    </cfRule>
  </conditionalFormatting>
  <conditionalFormatting sqref="D4179:K4179">
    <cfRule type="cellIs" dxfId="0" priority="8913" operator="equal">
      <formula>0</formula>
    </cfRule>
    <cfRule type="cellIs" dxfId="1" priority="8914" operator="equal">
      <formula>1</formula>
    </cfRule>
  </conditionalFormatting>
  <conditionalFormatting sqref="D417:K417">
    <cfRule type="cellIs" dxfId="0" priority="847" operator="equal">
      <formula>0</formula>
    </cfRule>
    <cfRule type="cellIs" dxfId="1" priority="848" operator="equal">
      <formula>1</formula>
    </cfRule>
  </conditionalFormatting>
  <conditionalFormatting sqref="D4180:K4180">
    <cfRule type="cellIs" dxfId="0" priority="8915" operator="equal">
      <formula>0</formula>
    </cfRule>
    <cfRule type="cellIs" dxfId="1" priority="8916" operator="equal">
      <formula>1</formula>
    </cfRule>
  </conditionalFormatting>
  <conditionalFormatting sqref="D4181:K4181">
    <cfRule type="cellIs" dxfId="0" priority="8917" operator="equal">
      <formula>0</formula>
    </cfRule>
    <cfRule type="cellIs" dxfId="1" priority="8918" operator="equal">
      <formula>1</formula>
    </cfRule>
  </conditionalFormatting>
  <conditionalFormatting sqref="D4182:K4182">
    <cfRule type="cellIs" dxfId="0" priority="8919" operator="equal">
      <formula>0</formula>
    </cfRule>
    <cfRule type="cellIs" dxfId="1" priority="8920" operator="equal">
      <formula>1</formula>
    </cfRule>
  </conditionalFormatting>
  <conditionalFormatting sqref="D4183:K4183">
    <cfRule type="cellIs" dxfId="0" priority="8921" operator="equal">
      <formula>0</formula>
    </cfRule>
    <cfRule type="cellIs" dxfId="1" priority="8922" operator="equal">
      <formula>1</formula>
    </cfRule>
  </conditionalFormatting>
  <conditionalFormatting sqref="D4184:K4184">
    <cfRule type="cellIs" dxfId="0" priority="8923" operator="equal">
      <formula>0</formula>
    </cfRule>
    <cfRule type="cellIs" dxfId="1" priority="8924" operator="equal">
      <formula>1</formula>
    </cfRule>
  </conditionalFormatting>
  <conditionalFormatting sqref="D4185:K4185">
    <cfRule type="cellIs" dxfId="0" priority="8925" operator="equal">
      <formula>0</formula>
    </cfRule>
    <cfRule type="cellIs" dxfId="1" priority="8926" operator="equal">
      <formula>1</formula>
    </cfRule>
  </conditionalFormatting>
  <conditionalFormatting sqref="D4186:K4186">
    <cfRule type="cellIs" dxfId="0" priority="8927" operator="equal">
      <formula>0</formula>
    </cfRule>
    <cfRule type="cellIs" dxfId="1" priority="8928" operator="equal">
      <formula>1</formula>
    </cfRule>
  </conditionalFormatting>
  <conditionalFormatting sqref="D4187:K4187">
    <cfRule type="cellIs" dxfId="0" priority="8929" operator="equal">
      <formula>0</formula>
    </cfRule>
    <cfRule type="cellIs" dxfId="1" priority="8930" operator="equal">
      <formula>1</formula>
    </cfRule>
  </conditionalFormatting>
  <conditionalFormatting sqref="D4188:K4188">
    <cfRule type="cellIs" dxfId="0" priority="8931" operator="equal">
      <formula>0</formula>
    </cfRule>
    <cfRule type="cellIs" dxfId="1" priority="8932" operator="equal">
      <formula>1</formula>
    </cfRule>
  </conditionalFormatting>
  <conditionalFormatting sqref="D4189:K4189">
    <cfRule type="cellIs" dxfId="0" priority="8933" operator="equal">
      <formula>0</formula>
    </cfRule>
    <cfRule type="cellIs" dxfId="1" priority="8934" operator="equal">
      <formula>1</formula>
    </cfRule>
  </conditionalFormatting>
  <conditionalFormatting sqref="D418:K418">
    <cfRule type="cellIs" dxfId="0" priority="849" operator="equal">
      <formula>0</formula>
    </cfRule>
    <cfRule type="cellIs" dxfId="1" priority="850" operator="equal">
      <formula>1</formula>
    </cfRule>
  </conditionalFormatting>
  <conditionalFormatting sqref="D4190:K4190">
    <cfRule type="cellIs" dxfId="0" priority="8935" operator="equal">
      <formula>0</formula>
    </cfRule>
    <cfRule type="cellIs" dxfId="1" priority="8936" operator="equal">
      <formula>1</formula>
    </cfRule>
  </conditionalFormatting>
  <conditionalFormatting sqref="D4191:K4191">
    <cfRule type="cellIs" dxfId="0" priority="8937" operator="equal">
      <formula>0</formula>
    </cfRule>
    <cfRule type="cellIs" dxfId="1" priority="8938" operator="equal">
      <formula>1</formula>
    </cfRule>
  </conditionalFormatting>
  <conditionalFormatting sqref="D4192">
    <cfRule type="colorScale" priority="9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95">
    <cfRule type="colorScale" priority="8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98:K4198">
    <cfRule type="cellIs" dxfId="0" priority="8955" operator="equal">
      <formula>0</formula>
    </cfRule>
    <cfRule type="cellIs" dxfId="1" priority="8956" operator="equal">
      <formula>1</formula>
    </cfRule>
  </conditionalFormatting>
  <conditionalFormatting sqref="D4199:K4199">
    <cfRule type="cellIs" dxfId="0" priority="8957" operator="equal">
      <formula>0</formula>
    </cfRule>
    <cfRule type="cellIs" dxfId="1" priority="8958" operator="equal">
      <formula>1</formula>
    </cfRule>
  </conditionalFormatting>
  <conditionalFormatting sqref="D419:K419">
    <cfRule type="cellIs" dxfId="0" priority="851" operator="equal">
      <formula>0</formula>
    </cfRule>
    <cfRule type="cellIs" dxfId="1" priority="852" operator="equal">
      <formula>1</formula>
    </cfRule>
  </conditionalFormatting>
  <conditionalFormatting sqref="D41:K41">
    <cfRule type="cellIs" dxfId="0" priority="57" operator="equal">
      <formula>0</formula>
    </cfRule>
    <cfRule type="cellIs" dxfId="1" priority="58" operator="equal">
      <formula>1</formula>
    </cfRule>
  </conditionalFormatting>
  <conditionalFormatting sqref="D4200:K4200">
    <cfRule type="cellIs" dxfId="0" priority="8959" operator="equal">
      <formula>0</formula>
    </cfRule>
    <cfRule type="cellIs" dxfId="1" priority="8960" operator="equal">
      <formula>1</formula>
    </cfRule>
  </conditionalFormatting>
  <conditionalFormatting sqref="D4201:K4201">
    <cfRule type="cellIs" dxfId="0" priority="8961" operator="equal">
      <formula>0</formula>
    </cfRule>
    <cfRule type="cellIs" dxfId="1" priority="8962" operator="equal">
      <formula>1</formula>
    </cfRule>
  </conditionalFormatting>
  <conditionalFormatting sqref="D4202:K4202">
    <cfRule type="cellIs" dxfId="0" priority="8963" operator="equal">
      <formula>0</formula>
    </cfRule>
    <cfRule type="cellIs" dxfId="1" priority="8964" operator="equal">
      <formula>1</formula>
    </cfRule>
  </conditionalFormatting>
  <conditionalFormatting sqref="D4203:K4203">
    <cfRule type="cellIs" dxfId="0" priority="8965" operator="equal">
      <formula>0</formula>
    </cfRule>
    <cfRule type="cellIs" dxfId="1" priority="8966" operator="equal">
      <formula>1</formula>
    </cfRule>
  </conditionalFormatting>
  <conditionalFormatting sqref="D4204:K4204">
    <cfRule type="cellIs" dxfId="0" priority="8967" operator="equal">
      <formula>0</formula>
    </cfRule>
    <cfRule type="cellIs" dxfId="1" priority="8968" operator="equal">
      <formula>1</formula>
    </cfRule>
  </conditionalFormatting>
  <conditionalFormatting sqref="D4205:K4205">
    <cfRule type="cellIs" dxfId="0" priority="8969" operator="equal">
      <formula>0</formula>
    </cfRule>
    <cfRule type="cellIs" dxfId="1" priority="8970" operator="equal">
      <formula>1</formula>
    </cfRule>
  </conditionalFormatting>
  <conditionalFormatting sqref="D4206:K4206">
    <cfRule type="cellIs" dxfId="0" priority="8971" operator="equal">
      <formula>0</formula>
    </cfRule>
    <cfRule type="cellIs" dxfId="1" priority="8972" operator="equal">
      <formula>1</formula>
    </cfRule>
  </conditionalFormatting>
  <conditionalFormatting sqref="D4207:K4207">
    <cfRule type="cellIs" dxfId="0" priority="8973" operator="equal">
      <formula>0</formula>
    </cfRule>
    <cfRule type="cellIs" dxfId="1" priority="8974" operator="equal">
      <formula>1</formula>
    </cfRule>
  </conditionalFormatting>
  <conditionalFormatting sqref="D4208:K4208">
    <cfRule type="cellIs" dxfId="0" priority="8975" operator="equal">
      <formula>0</formula>
    </cfRule>
    <cfRule type="cellIs" dxfId="1" priority="8976" operator="equal">
      <formula>1</formula>
    </cfRule>
  </conditionalFormatting>
  <conditionalFormatting sqref="D4209:K4209">
    <cfRule type="cellIs" dxfId="0" priority="8977" operator="equal">
      <formula>0</formula>
    </cfRule>
    <cfRule type="cellIs" dxfId="1" priority="8978" operator="equal">
      <formula>1</formula>
    </cfRule>
  </conditionalFormatting>
  <conditionalFormatting sqref="D420:K420">
    <cfRule type="cellIs" dxfId="0" priority="853" operator="equal">
      <formula>0</formula>
    </cfRule>
    <cfRule type="cellIs" dxfId="1" priority="854" operator="equal">
      <formula>1</formula>
    </cfRule>
  </conditionalFormatting>
  <conditionalFormatting sqref="D4210:K4210">
    <cfRule type="cellIs" dxfId="0" priority="8979" operator="equal">
      <formula>0</formula>
    </cfRule>
    <cfRule type="cellIs" dxfId="1" priority="8980" operator="equal">
      <formula>1</formula>
    </cfRule>
  </conditionalFormatting>
  <conditionalFormatting sqref="D4211:K4211">
    <cfRule type="cellIs" dxfId="0" priority="8981" operator="equal">
      <formula>0</formula>
    </cfRule>
    <cfRule type="cellIs" dxfId="1" priority="8982" operator="equal">
      <formula>1</formula>
    </cfRule>
  </conditionalFormatting>
  <conditionalFormatting sqref="D4212:K4212">
    <cfRule type="cellIs" dxfId="0" priority="8983" operator="equal">
      <formula>0</formula>
    </cfRule>
    <cfRule type="cellIs" dxfId="1" priority="8984" operator="equal">
      <formula>1</formula>
    </cfRule>
  </conditionalFormatting>
  <conditionalFormatting sqref="D4213:K4213">
    <cfRule type="cellIs" dxfId="0" priority="8985" operator="equal">
      <formula>0</formula>
    </cfRule>
    <cfRule type="cellIs" dxfId="1" priority="8986" operator="equal">
      <formula>1</formula>
    </cfRule>
  </conditionalFormatting>
  <conditionalFormatting sqref="D4214:K4214">
    <cfRule type="cellIs" dxfId="0" priority="8987" operator="equal">
      <formula>0</formula>
    </cfRule>
    <cfRule type="cellIs" dxfId="1" priority="8988" operator="equal">
      <formula>1</formula>
    </cfRule>
  </conditionalFormatting>
  <conditionalFormatting sqref="D4215">
    <cfRule type="colorScale" priority="9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18:K4218">
    <cfRule type="cellIs" dxfId="0" priority="8997" operator="equal">
      <formula>0</formula>
    </cfRule>
    <cfRule type="cellIs" dxfId="1" priority="8998" operator="equal">
      <formula>1</formula>
    </cfRule>
  </conditionalFormatting>
  <conditionalFormatting sqref="D4219:K4219">
    <cfRule type="cellIs" dxfId="0" priority="8999" operator="equal">
      <formula>0</formula>
    </cfRule>
    <cfRule type="cellIs" dxfId="1" priority="9000" operator="equal">
      <formula>1</formula>
    </cfRule>
  </conditionalFormatting>
  <conditionalFormatting sqref="D421:K421">
    <cfRule type="cellIs" dxfId="0" priority="855" operator="equal">
      <formula>0</formula>
    </cfRule>
    <cfRule type="cellIs" dxfId="1" priority="856" operator="equal">
      <formula>1</formula>
    </cfRule>
  </conditionalFormatting>
  <conditionalFormatting sqref="D4220:K4220">
    <cfRule type="cellIs" dxfId="0" priority="9001" operator="equal">
      <formula>0</formula>
    </cfRule>
    <cfRule type="cellIs" dxfId="1" priority="9002" operator="equal">
      <formula>1</formula>
    </cfRule>
  </conditionalFormatting>
  <conditionalFormatting sqref="D4221:K4221">
    <cfRule type="cellIs" dxfId="0" priority="9003" operator="equal">
      <formula>0</formula>
    </cfRule>
    <cfRule type="cellIs" dxfId="1" priority="9004" operator="equal">
      <formula>1</formula>
    </cfRule>
  </conditionalFormatting>
  <conditionalFormatting sqref="D4222:K4222">
    <cfRule type="cellIs" dxfId="0" priority="9005" operator="equal">
      <formula>0</formula>
    </cfRule>
    <cfRule type="cellIs" dxfId="1" priority="9006" operator="equal">
      <formula>1</formula>
    </cfRule>
  </conditionalFormatting>
  <conditionalFormatting sqref="D4223:K4223">
    <cfRule type="cellIs" dxfId="0" priority="9007" operator="equal">
      <formula>0</formula>
    </cfRule>
    <cfRule type="cellIs" dxfId="1" priority="9008" operator="equal">
      <formula>1</formula>
    </cfRule>
  </conditionalFormatting>
  <conditionalFormatting sqref="D4224:K4224">
    <cfRule type="cellIs" dxfId="0" priority="9009" operator="equal">
      <formula>0</formula>
    </cfRule>
    <cfRule type="cellIs" dxfId="1" priority="9010" operator="equal">
      <formula>1</formula>
    </cfRule>
  </conditionalFormatting>
  <conditionalFormatting sqref="D4225:K4225">
    <cfRule type="cellIs" dxfId="0" priority="9011" operator="equal">
      <formula>0</formula>
    </cfRule>
    <cfRule type="cellIs" dxfId="1" priority="9012" operator="equal">
      <formula>1</formula>
    </cfRule>
  </conditionalFormatting>
  <conditionalFormatting sqref="D4226:K4226">
    <cfRule type="cellIs" dxfId="0" priority="9013" operator="equal">
      <formula>0</formula>
    </cfRule>
    <cfRule type="cellIs" dxfId="1" priority="9014" operator="equal">
      <formula>1</formula>
    </cfRule>
  </conditionalFormatting>
  <conditionalFormatting sqref="D4227:K4227">
    <cfRule type="cellIs" dxfId="0" priority="9015" operator="equal">
      <formula>0</formula>
    </cfRule>
    <cfRule type="cellIs" dxfId="1" priority="9016" operator="equal">
      <formula>1</formula>
    </cfRule>
  </conditionalFormatting>
  <conditionalFormatting sqref="D4228:K4228">
    <cfRule type="cellIs" dxfId="0" priority="9017" operator="equal">
      <formula>0</formula>
    </cfRule>
    <cfRule type="cellIs" dxfId="1" priority="9018" operator="equal">
      <formula>1</formula>
    </cfRule>
  </conditionalFormatting>
  <conditionalFormatting sqref="D4229:K4229">
    <cfRule type="cellIs" dxfId="0" priority="9019" operator="equal">
      <formula>0</formula>
    </cfRule>
    <cfRule type="cellIs" dxfId="1" priority="9020" operator="equal">
      <formula>1</formula>
    </cfRule>
  </conditionalFormatting>
  <conditionalFormatting sqref="D422:K422">
    <cfRule type="cellIs" dxfId="0" priority="857" operator="equal">
      <formula>0</formula>
    </cfRule>
    <cfRule type="cellIs" dxfId="1" priority="858" operator="equal">
      <formula>1</formula>
    </cfRule>
  </conditionalFormatting>
  <conditionalFormatting sqref="D4230:K4230">
    <cfRule type="cellIs" dxfId="0" priority="9021" operator="equal">
      <formula>0</formula>
    </cfRule>
    <cfRule type="cellIs" dxfId="1" priority="9022" operator="equal">
      <formula>1</formula>
    </cfRule>
  </conditionalFormatting>
  <conditionalFormatting sqref="D4231">
    <cfRule type="colorScale" priority="9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34">
    <cfRule type="colorScale" priority="9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37:K4237">
    <cfRule type="cellIs" dxfId="0" priority="9039" operator="equal">
      <formula>0</formula>
    </cfRule>
    <cfRule type="cellIs" dxfId="1" priority="9040" operator="equal">
      <formula>1</formula>
    </cfRule>
  </conditionalFormatting>
  <conditionalFormatting sqref="D4238:K4238">
    <cfRule type="cellIs" dxfId="0" priority="9041" operator="equal">
      <formula>0</formula>
    </cfRule>
    <cfRule type="cellIs" dxfId="1" priority="9042" operator="equal">
      <formula>1</formula>
    </cfRule>
  </conditionalFormatting>
  <conditionalFormatting sqref="D4239:K4239">
    <cfRule type="cellIs" dxfId="0" priority="9043" operator="equal">
      <formula>0</formula>
    </cfRule>
    <cfRule type="cellIs" dxfId="1" priority="9044" operator="equal">
      <formula>1</formula>
    </cfRule>
  </conditionalFormatting>
  <conditionalFormatting sqref="D423:K423">
    <cfRule type="cellIs" dxfId="0" priority="859" operator="equal">
      <formula>0</formula>
    </cfRule>
    <cfRule type="cellIs" dxfId="1" priority="860" operator="equal">
      <formula>1</formula>
    </cfRule>
  </conditionalFormatting>
  <conditionalFormatting sqref="D424">
    <cfRule type="colorScale" priority="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40:K4240">
    <cfRule type="cellIs" dxfId="0" priority="9045" operator="equal">
      <formula>0</formula>
    </cfRule>
    <cfRule type="cellIs" dxfId="1" priority="9046" operator="equal">
      <formula>1</formula>
    </cfRule>
  </conditionalFormatting>
  <conditionalFormatting sqref="D4241:K4241">
    <cfRule type="cellIs" dxfId="0" priority="9047" operator="equal">
      <formula>0</formula>
    </cfRule>
    <cfRule type="cellIs" dxfId="1" priority="9048" operator="equal">
      <formula>1</formula>
    </cfRule>
  </conditionalFormatting>
  <conditionalFormatting sqref="D4242:K4242">
    <cfRule type="cellIs" dxfId="0" priority="9049" operator="equal">
      <formula>0</formula>
    </cfRule>
    <cfRule type="cellIs" dxfId="1" priority="9050" operator="equal">
      <formula>1</formula>
    </cfRule>
  </conditionalFormatting>
  <conditionalFormatting sqref="D4243:K4243">
    <cfRule type="cellIs" dxfId="0" priority="9051" operator="equal">
      <formula>0</formula>
    </cfRule>
    <cfRule type="cellIs" dxfId="1" priority="9052" operator="equal">
      <formula>1</formula>
    </cfRule>
  </conditionalFormatting>
  <conditionalFormatting sqref="D4244:K4244">
    <cfRule type="cellIs" dxfId="0" priority="9053" operator="equal">
      <formula>0</formula>
    </cfRule>
    <cfRule type="cellIs" dxfId="1" priority="9054" operator="equal">
      <formula>1</formula>
    </cfRule>
  </conditionalFormatting>
  <conditionalFormatting sqref="D4245:K4245">
    <cfRule type="cellIs" dxfId="0" priority="9055" operator="equal">
      <formula>0</formula>
    </cfRule>
    <cfRule type="cellIs" dxfId="1" priority="9056" operator="equal">
      <formula>1</formula>
    </cfRule>
  </conditionalFormatting>
  <conditionalFormatting sqref="D4246:K4246">
    <cfRule type="cellIs" dxfId="0" priority="9057" operator="equal">
      <formula>0</formula>
    </cfRule>
    <cfRule type="cellIs" dxfId="1" priority="9058" operator="equal">
      <formula>1</formula>
    </cfRule>
  </conditionalFormatting>
  <conditionalFormatting sqref="D4247:K4247">
    <cfRule type="cellIs" dxfId="0" priority="9059" operator="equal">
      <formula>0</formula>
    </cfRule>
    <cfRule type="cellIs" dxfId="1" priority="9060" operator="equal">
      <formula>1</formula>
    </cfRule>
  </conditionalFormatting>
  <conditionalFormatting sqref="D4248:K4248">
    <cfRule type="cellIs" dxfId="0" priority="9061" operator="equal">
      <formula>0</formula>
    </cfRule>
    <cfRule type="cellIs" dxfId="1" priority="9062" operator="equal">
      <formula>1</formula>
    </cfRule>
  </conditionalFormatting>
  <conditionalFormatting sqref="D4249:K4249">
    <cfRule type="cellIs" dxfId="0" priority="9063" operator="equal">
      <formula>0</formula>
    </cfRule>
    <cfRule type="cellIs" dxfId="1" priority="9064" operator="equal">
      <formula>1</formula>
    </cfRule>
  </conditionalFormatting>
  <conditionalFormatting sqref="D4250:K4250">
    <cfRule type="cellIs" dxfId="0" priority="9065" operator="equal">
      <formula>0</formula>
    </cfRule>
    <cfRule type="cellIs" dxfId="1" priority="9066" operator="equal">
      <formula>1</formula>
    </cfRule>
  </conditionalFormatting>
  <conditionalFormatting sqref="D4251:K4251">
    <cfRule type="cellIs" dxfId="0" priority="9067" operator="equal">
      <formula>0</formula>
    </cfRule>
    <cfRule type="cellIs" dxfId="1" priority="9068" operator="equal">
      <formula>1</formula>
    </cfRule>
  </conditionalFormatting>
  <conditionalFormatting sqref="D4252:K4252">
    <cfRule type="cellIs" dxfId="0" priority="9069" operator="equal">
      <formula>0</formula>
    </cfRule>
    <cfRule type="cellIs" dxfId="1" priority="9070" operator="equal">
      <formula>1</formula>
    </cfRule>
  </conditionalFormatting>
  <conditionalFormatting sqref="D4253:K4253">
    <cfRule type="cellIs" dxfId="0" priority="9071" operator="equal">
      <formula>0</formula>
    </cfRule>
    <cfRule type="cellIs" dxfId="1" priority="9072" operator="equal">
      <formula>1</formula>
    </cfRule>
  </conditionalFormatting>
  <conditionalFormatting sqref="D4254:K4254">
    <cfRule type="cellIs" dxfId="0" priority="9073" operator="equal">
      <formula>0</formula>
    </cfRule>
    <cfRule type="cellIs" dxfId="1" priority="9074" operator="equal">
      <formula>1</formula>
    </cfRule>
  </conditionalFormatting>
  <conditionalFormatting sqref="D4255:K4255">
    <cfRule type="cellIs" dxfId="0" priority="9075" operator="equal">
      <formula>0</formula>
    </cfRule>
    <cfRule type="cellIs" dxfId="1" priority="9076" operator="equal">
      <formula>1</formula>
    </cfRule>
  </conditionalFormatting>
  <conditionalFormatting sqref="D4256">
    <cfRule type="colorScale" priority="9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59:K4259">
    <cfRule type="cellIs" dxfId="0" priority="9085" operator="equal">
      <formula>0</formula>
    </cfRule>
    <cfRule type="cellIs" dxfId="1" priority="9086" operator="equal">
      <formula>1</formula>
    </cfRule>
  </conditionalFormatting>
  <conditionalFormatting sqref="D4260:K4260">
    <cfRule type="cellIs" dxfId="0" priority="9087" operator="equal">
      <formula>0</formula>
    </cfRule>
    <cfRule type="cellIs" dxfId="1" priority="9088" operator="equal">
      <formula>1</formula>
    </cfRule>
  </conditionalFormatting>
  <conditionalFormatting sqref="D4261:K4261">
    <cfRule type="cellIs" dxfId="0" priority="9089" operator="equal">
      <formula>0</formula>
    </cfRule>
    <cfRule type="cellIs" dxfId="1" priority="9090" operator="equal">
      <formula>1</formula>
    </cfRule>
  </conditionalFormatting>
  <conditionalFormatting sqref="D4262:K4262">
    <cfRule type="cellIs" dxfId="0" priority="9091" operator="equal">
      <formula>0</formula>
    </cfRule>
    <cfRule type="cellIs" dxfId="1" priority="9092" operator="equal">
      <formula>1</formula>
    </cfRule>
  </conditionalFormatting>
  <conditionalFormatting sqref="D4263:K4263">
    <cfRule type="cellIs" dxfId="0" priority="9093" operator="equal">
      <formula>0</formula>
    </cfRule>
    <cfRule type="cellIs" dxfId="1" priority="9094" operator="equal">
      <formula>1</formula>
    </cfRule>
  </conditionalFormatting>
  <conditionalFormatting sqref="D4264:K4264">
    <cfRule type="cellIs" dxfId="0" priority="9095" operator="equal">
      <formula>0</formula>
    </cfRule>
    <cfRule type="cellIs" dxfId="1" priority="9096" operator="equal">
      <formula>1</formula>
    </cfRule>
  </conditionalFormatting>
  <conditionalFormatting sqref="D4265:K4265">
    <cfRule type="cellIs" dxfId="0" priority="9097" operator="equal">
      <formula>0</formula>
    </cfRule>
    <cfRule type="cellIs" dxfId="1" priority="9098" operator="equal">
      <formula>1</formula>
    </cfRule>
  </conditionalFormatting>
  <conditionalFormatting sqref="D4266:K4266">
    <cfRule type="cellIs" dxfId="0" priority="9099" operator="equal">
      <formula>0</formula>
    </cfRule>
    <cfRule type="cellIs" dxfId="1" priority="9100" operator="equal">
      <formula>1</formula>
    </cfRule>
  </conditionalFormatting>
  <conditionalFormatting sqref="D4267:K4267">
    <cfRule type="cellIs" dxfId="0" priority="9101" operator="equal">
      <formula>0</formula>
    </cfRule>
    <cfRule type="cellIs" dxfId="1" priority="9102" operator="equal">
      <formula>1</formula>
    </cfRule>
  </conditionalFormatting>
  <conditionalFormatting sqref="D4268:K4268">
    <cfRule type="cellIs" dxfId="0" priority="9103" operator="equal">
      <formula>0</formula>
    </cfRule>
    <cfRule type="cellIs" dxfId="1" priority="9104" operator="equal">
      <formula>1</formula>
    </cfRule>
  </conditionalFormatting>
  <conditionalFormatting sqref="D4269:K4269">
    <cfRule type="cellIs" dxfId="0" priority="9105" operator="equal">
      <formula>0</formula>
    </cfRule>
    <cfRule type="cellIs" dxfId="1" priority="9106" operator="equal">
      <formula>1</formula>
    </cfRule>
  </conditionalFormatting>
  <conditionalFormatting sqref="D4270:K4270">
    <cfRule type="cellIs" dxfId="0" priority="9107" operator="equal">
      <formula>0</formula>
    </cfRule>
    <cfRule type="cellIs" dxfId="1" priority="9108" operator="equal">
      <formula>1</formula>
    </cfRule>
  </conditionalFormatting>
  <conditionalFormatting sqref="D4271:K4271">
    <cfRule type="cellIs" dxfId="0" priority="9109" operator="equal">
      <formula>0</formula>
    </cfRule>
    <cfRule type="cellIs" dxfId="1" priority="9110" operator="equal">
      <formula>1</formula>
    </cfRule>
  </conditionalFormatting>
  <conditionalFormatting sqref="D4272:K4272">
    <cfRule type="cellIs" dxfId="0" priority="9111" operator="equal">
      <formula>0</formula>
    </cfRule>
    <cfRule type="cellIs" dxfId="1" priority="9112" operator="equal">
      <formula>1</formula>
    </cfRule>
  </conditionalFormatting>
  <conditionalFormatting sqref="D4273:K4273">
    <cfRule type="cellIs" dxfId="0" priority="9113" operator="equal">
      <formula>0</formula>
    </cfRule>
    <cfRule type="cellIs" dxfId="1" priority="9114" operator="equal">
      <formula>1</formula>
    </cfRule>
  </conditionalFormatting>
  <conditionalFormatting sqref="D4274:K4274">
    <cfRule type="cellIs" dxfId="0" priority="9115" operator="equal">
      <formula>0</formula>
    </cfRule>
    <cfRule type="cellIs" dxfId="1" priority="9116" operator="equal">
      <formula>1</formula>
    </cfRule>
  </conditionalFormatting>
  <conditionalFormatting sqref="D4275:K4275">
    <cfRule type="cellIs" dxfId="0" priority="9117" operator="equal">
      <formula>0</formula>
    </cfRule>
    <cfRule type="cellIs" dxfId="1" priority="9118" operator="equal">
      <formula>1</formula>
    </cfRule>
  </conditionalFormatting>
  <conditionalFormatting sqref="D4276:K4276">
    <cfRule type="cellIs" dxfId="0" priority="9119" operator="equal">
      <formula>0</formula>
    </cfRule>
    <cfRule type="cellIs" dxfId="1" priority="9120" operator="equal">
      <formula>1</formula>
    </cfRule>
  </conditionalFormatting>
  <conditionalFormatting sqref="D4277:K4277">
    <cfRule type="cellIs" dxfId="0" priority="9121" operator="equal">
      <formula>0</formula>
    </cfRule>
    <cfRule type="cellIs" dxfId="1" priority="9122" operator="equal">
      <formula>1</formula>
    </cfRule>
  </conditionalFormatting>
  <conditionalFormatting sqref="D4278">
    <cfRule type="colorScale" priority="9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7:K427">
    <cfRule type="cellIs" dxfId="0" priority="869" operator="equal">
      <formula>0</formula>
    </cfRule>
    <cfRule type="cellIs" dxfId="1" priority="870" operator="equal">
      <formula>1</formula>
    </cfRule>
  </conditionalFormatting>
  <conditionalFormatting sqref="D4281">
    <cfRule type="colorScale" priority="9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84:K4284">
    <cfRule type="cellIs" dxfId="0" priority="9139" operator="equal">
      <formula>0</formula>
    </cfRule>
    <cfRule type="cellIs" dxfId="1" priority="9140" operator="equal">
      <formula>1</formula>
    </cfRule>
  </conditionalFormatting>
  <conditionalFormatting sqref="D4285">
    <cfRule type="colorScale" priority="9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88:K4288">
    <cfRule type="cellIs" dxfId="0" priority="9149" operator="equal">
      <formula>0</formula>
    </cfRule>
    <cfRule type="cellIs" dxfId="1" priority="9150" operator="equal">
      <formula>1</formula>
    </cfRule>
  </conditionalFormatting>
  <conditionalFormatting sqref="D4289:K4289">
    <cfRule type="cellIs" dxfId="0" priority="9151" operator="equal">
      <formula>0</formula>
    </cfRule>
    <cfRule type="cellIs" dxfId="1" priority="9152" operator="equal">
      <formula>1</formula>
    </cfRule>
  </conditionalFormatting>
  <conditionalFormatting sqref="D428:K428">
    <cfRule type="cellIs" dxfId="0" priority="871" operator="equal">
      <formula>0</formula>
    </cfRule>
    <cfRule type="cellIs" dxfId="1" priority="872" operator="equal">
      <formula>1</formula>
    </cfRule>
  </conditionalFormatting>
  <conditionalFormatting sqref="D4290:K4290">
    <cfRule type="cellIs" dxfId="0" priority="9153" operator="equal">
      <formula>0</formula>
    </cfRule>
    <cfRule type="cellIs" dxfId="1" priority="9154" operator="equal">
      <formula>1</formula>
    </cfRule>
  </conditionalFormatting>
  <conditionalFormatting sqref="D4291:K4291">
    <cfRule type="cellIs" dxfId="0" priority="9155" operator="equal">
      <formula>0</formula>
    </cfRule>
    <cfRule type="cellIs" dxfId="1" priority="9156" operator="equal">
      <formula>1</formula>
    </cfRule>
  </conditionalFormatting>
  <conditionalFormatting sqref="D4292:K4292">
    <cfRule type="cellIs" dxfId="0" priority="9157" operator="equal">
      <formula>0</formula>
    </cfRule>
    <cfRule type="cellIs" dxfId="1" priority="9158" operator="equal">
      <formula>1</formula>
    </cfRule>
  </conditionalFormatting>
  <conditionalFormatting sqref="D4293:K4293">
    <cfRule type="cellIs" dxfId="0" priority="9159" operator="equal">
      <formula>0</formula>
    </cfRule>
    <cfRule type="cellIs" dxfId="1" priority="9160" operator="equal">
      <formula>1</formula>
    </cfRule>
  </conditionalFormatting>
  <conditionalFormatting sqref="D4294:K4294">
    <cfRule type="cellIs" dxfId="0" priority="9161" operator="equal">
      <formula>0</formula>
    </cfRule>
    <cfRule type="cellIs" dxfId="1" priority="9162" operator="equal">
      <formula>1</formula>
    </cfRule>
  </conditionalFormatting>
  <conditionalFormatting sqref="D4295:K4295">
    <cfRule type="cellIs" dxfId="0" priority="9163" operator="equal">
      <formula>0</formula>
    </cfRule>
    <cfRule type="cellIs" dxfId="1" priority="9164" operator="equal">
      <formula>1</formula>
    </cfRule>
  </conditionalFormatting>
  <conditionalFormatting sqref="D4296:K4296">
    <cfRule type="cellIs" dxfId="0" priority="9165" operator="equal">
      <formula>0</formula>
    </cfRule>
    <cfRule type="cellIs" dxfId="1" priority="9166" operator="equal">
      <formula>1</formula>
    </cfRule>
  </conditionalFormatting>
  <conditionalFormatting sqref="D4297:K4297">
    <cfRule type="cellIs" dxfId="0" priority="9167" operator="equal">
      <formula>0</formula>
    </cfRule>
    <cfRule type="cellIs" dxfId="1" priority="9168" operator="equal">
      <formula>1</formula>
    </cfRule>
  </conditionalFormatting>
  <conditionalFormatting sqref="D4298:K4298">
    <cfRule type="cellIs" dxfId="0" priority="9169" operator="equal">
      <formula>0</formula>
    </cfRule>
    <cfRule type="cellIs" dxfId="1" priority="9170" operator="equal">
      <formula>1</formula>
    </cfRule>
  </conditionalFormatting>
  <conditionalFormatting sqref="D4299:K4299">
    <cfRule type="cellIs" dxfId="0" priority="9171" operator="equal">
      <formula>0</formula>
    </cfRule>
    <cfRule type="cellIs" dxfId="1" priority="9172" operator="equal">
      <formula>1</formula>
    </cfRule>
  </conditionalFormatting>
  <conditionalFormatting sqref="D429:K429">
    <cfRule type="cellIs" dxfId="0" priority="873" operator="equal">
      <formula>0</formula>
    </cfRule>
    <cfRule type="cellIs" dxfId="1" priority="874" operator="equal">
      <formula>1</formula>
    </cfRule>
  </conditionalFormatting>
  <conditionalFormatting sqref="D42:K42">
    <cfRule type="cellIs" dxfId="0" priority="59" operator="equal">
      <formula>0</formula>
    </cfRule>
    <cfRule type="cellIs" dxfId="1" priority="60" operator="equal">
      <formula>1</formula>
    </cfRule>
  </conditionalFormatting>
  <conditionalFormatting sqref="D4300:K4300">
    <cfRule type="cellIs" dxfId="0" priority="9173" operator="equal">
      <formula>0</formula>
    </cfRule>
    <cfRule type="cellIs" dxfId="1" priority="9174" operator="equal">
      <formula>1</formula>
    </cfRule>
  </conditionalFormatting>
  <conditionalFormatting sqref="D4301:K4301">
    <cfRule type="cellIs" dxfId="0" priority="9175" operator="equal">
      <formula>0</formula>
    </cfRule>
    <cfRule type="cellIs" dxfId="1" priority="9176" operator="equal">
      <formula>1</formula>
    </cfRule>
  </conditionalFormatting>
  <conditionalFormatting sqref="D4302:K4302">
    <cfRule type="cellIs" dxfId="0" priority="9177" operator="equal">
      <formula>0</formula>
    </cfRule>
    <cfRule type="cellIs" dxfId="1" priority="9178" operator="equal">
      <formula>1</formula>
    </cfRule>
  </conditionalFormatting>
  <conditionalFormatting sqref="D4303:K4303">
    <cfRule type="cellIs" dxfId="0" priority="9179" operator="equal">
      <formula>0</formula>
    </cfRule>
    <cfRule type="cellIs" dxfId="1" priority="9180" operator="equal">
      <formula>1</formula>
    </cfRule>
  </conditionalFormatting>
  <conditionalFormatting sqref="D4304:K4304">
    <cfRule type="cellIs" dxfId="0" priority="9181" operator="equal">
      <formula>0</formula>
    </cfRule>
    <cfRule type="cellIs" dxfId="1" priority="9182" operator="equal">
      <formula>1</formula>
    </cfRule>
  </conditionalFormatting>
  <conditionalFormatting sqref="D4305:K4305">
    <cfRule type="cellIs" dxfId="0" priority="9183" operator="equal">
      <formula>0</formula>
    </cfRule>
    <cfRule type="cellIs" dxfId="1" priority="9184" operator="equal">
      <formula>1</formula>
    </cfRule>
  </conditionalFormatting>
  <conditionalFormatting sqref="D4306:K4306">
    <cfRule type="cellIs" dxfId="0" priority="9185" operator="equal">
      <formula>0</formula>
    </cfRule>
    <cfRule type="cellIs" dxfId="1" priority="9186" operator="equal">
      <formula>1</formula>
    </cfRule>
  </conditionalFormatting>
  <conditionalFormatting sqref="D4307:K4307">
    <cfRule type="cellIs" dxfId="0" priority="9187" operator="equal">
      <formula>0</formula>
    </cfRule>
    <cfRule type="cellIs" dxfId="1" priority="9188" operator="equal">
      <formula>1</formula>
    </cfRule>
  </conditionalFormatting>
  <conditionalFormatting sqref="D4308:K4308">
    <cfRule type="cellIs" dxfId="0" priority="9189" operator="equal">
      <formula>0</formula>
    </cfRule>
    <cfRule type="cellIs" dxfId="1" priority="9190" operator="equal">
      <formula>1</formula>
    </cfRule>
  </conditionalFormatting>
  <conditionalFormatting sqref="D4309:K4309">
    <cfRule type="cellIs" dxfId="0" priority="9191" operator="equal">
      <formula>0</formula>
    </cfRule>
    <cfRule type="cellIs" dxfId="1" priority="9192" operator="equal">
      <formula>1</formula>
    </cfRule>
  </conditionalFormatting>
  <conditionalFormatting sqref="D430:K430">
    <cfRule type="cellIs" dxfId="0" priority="875" operator="equal">
      <formula>0</formula>
    </cfRule>
    <cfRule type="cellIs" dxfId="1" priority="876" operator="equal">
      <formula>1</formula>
    </cfRule>
  </conditionalFormatting>
  <conditionalFormatting sqref="D4310">
    <cfRule type="colorScale" priority="9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13">
    <cfRule type="colorScale" priority="9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16:K4316">
    <cfRule type="cellIs" dxfId="0" priority="9209" operator="equal">
      <formula>0</formula>
    </cfRule>
    <cfRule type="cellIs" dxfId="1" priority="9210" operator="equal">
      <formula>1</formula>
    </cfRule>
  </conditionalFormatting>
  <conditionalFormatting sqref="D4317">
    <cfRule type="colorScale" priority="9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1:K431">
    <cfRule type="cellIs" dxfId="0" priority="877" operator="equal">
      <formula>0</formula>
    </cfRule>
    <cfRule type="cellIs" dxfId="1" priority="878" operator="equal">
      <formula>1</formula>
    </cfRule>
  </conditionalFormatting>
  <conditionalFormatting sqref="D4320">
    <cfRule type="colorScale" priority="9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23:K4323">
    <cfRule type="cellIs" dxfId="0" priority="9227" operator="equal">
      <formula>0</formula>
    </cfRule>
    <cfRule type="cellIs" dxfId="1" priority="9228" operator="equal">
      <formula>1</formula>
    </cfRule>
  </conditionalFormatting>
  <conditionalFormatting sqref="D4324:K4324">
    <cfRule type="cellIs" dxfId="0" priority="9229" operator="equal">
      <formula>0</formula>
    </cfRule>
    <cfRule type="cellIs" dxfId="1" priority="9230" operator="equal">
      <formula>1</formula>
    </cfRule>
  </conditionalFormatting>
  <conditionalFormatting sqref="D4325:K4325">
    <cfRule type="cellIs" dxfId="0" priority="9231" operator="equal">
      <formula>0</formula>
    </cfRule>
    <cfRule type="cellIs" dxfId="1" priority="9232" operator="equal">
      <formula>1</formula>
    </cfRule>
  </conditionalFormatting>
  <conditionalFormatting sqref="D4326:K4326">
    <cfRule type="cellIs" dxfId="0" priority="9233" operator="equal">
      <formula>0</formula>
    </cfRule>
    <cfRule type="cellIs" dxfId="1" priority="9234" operator="equal">
      <formula>1</formula>
    </cfRule>
  </conditionalFormatting>
  <conditionalFormatting sqref="D4327:K4327">
    <cfRule type="cellIs" dxfId="0" priority="9235" operator="equal">
      <formula>0</formula>
    </cfRule>
    <cfRule type="cellIs" dxfId="1" priority="9236" operator="equal">
      <formula>1</formula>
    </cfRule>
  </conditionalFormatting>
  <conditionalFormatting sqref="D4328:K4328">
    <cfRule type="cellIs" dxfId="0" priority="9237" operator="equal">
      <formula>0</formula>
    </cfRule>
    <cfRule type="cellIs" dxfId="1" priority="9238" operator="equal">
      <formula>1</formula>
    </cfRule>
  </conditionalFormatting>
  <conditionalFormatting sqref="D4329:K4329">
    <cfRule type="cellIs" dxfId="0" priority="9239" operator="equal">
      <formula>0</formula>
    </cfRule>
    <cfRule type="cellIs" dxfId="1" priority="9240" operator="equal">
      <formula>1</formula>
    </cfRule>
  </conditionalFormatting>
  <conditionalFormatting sqref="D432:K432">
    <cfRule type="cellIs" dxfId="0" priority="879" operator="equal">
      <formula>0</formula>
    </cfRule>
    <cfRule type="cellIs" dxfId="1" priority="880" operator="equal">
      <formula>1</formula>
    </cfRule>
  </conditionalFormatting>
  <conditionalFormatting sqref="D4330:K4330">
    <cfRule type="cellIs" dxfId="0" priority="9241" operator="equal">
      <formula>0</formula>
    </cfRule>
    <cfRule type="cellIs" dxfId="1" priority="9242" operator="equal">
      <formula>1</formula>
    </cfRule>
  </conditionalFormatting>
  <conditionalFormatting sqref="D4331:K4331">
    <cfRule type="cellIs" dxfId="0" priority="9243" operator="equal">
      <formula>0</formula>
    </cfRule>
    <cfRule type="cellIs" dxfId="1" priority="9244" operator="equal">
      <formula>1</formula>
    </cfRule>
  </conditionalFormatting>
  <conditionalFormatting sqref="D4332:K4332">
    <cfRule type="cellIs" dxfId="0" priority="9245" operator="equal">
      <formula>0</formula>
    </cfRule>
    <cfRule type="cellIs" dxfId="1" priority="9246" operator="equal">
      <formula>1</formula>
    </cfRule>
  </conditionalFormatting>
  <conditionalFormatting sqref="D4333:K4333">
    <cfRule type="cellIs" dxfId="0" priority="9247" operator="equal">
      <formula>0</formula>
    </cfRule>
    <cfRule type="cellIs" dxfId="1" priority="9248" operator="equal">
      <formula>1</formula>
    </cfRule>
  </conditionalFormatting>
  <conditionalFormatting sqref="D4334:K4334">
    <cfRule type="cellIs" dxfId="0" priority="9249" operator="equal">
      <formula>0</formula>
    </cfRule>
    <cfRule type="cellIs" dxfId="1" priority="9250" operator="equal">
      <formula>1</formula>
    </cfRule>
  </conditionalFormatting>
  <conditionalFormatting sqref="D4335:K4335">
    <cfRule type="cellIs" dxfId="0" priority="9251" operator="equal">
      <formula>0</formula>
    </cfRule>
    <cfRule type="cellIs" dxfId="1" priority="9252" operator="equal">
      <formula>1</formula>
    </cfRule>
  </conditionalFormatting>
  <conditionalFormatting sqref="D4336:K4336">
    <cfRule type="cellIs" dxfId="0" priority="9253" operator="equal">
      <formula>0</formula>
    </cfRule>
    <cfRule type="cellIs" dxfId="1" priority="9254" operator="equal">
      <formula>1</formula>
    </cfRule>
  </conditionalFormatting>
  <conditionalFormatting sqref="D4337:K4337">
    <cfRule type="cellIs" dxfId="0" priority="9255" operator="equal">
      <formula>0</formula>
    </cfRule>
    <cfRule type="cellIs" dxfId="1" priority="9256" operator="equal">
      <formula>1</formula>
    </cfRule>
  </conditionalFormatting>
  <conditionalFormatting sqref="D4338:K4338">
    <cfRule type="cellIs" dxfId="0" priority="9257" operator="equal">
      <formula>0</formula>
    </cfRule>
    <cfRule type="cellIs" dxfId="1" priority="9258" operator="equal">
      <formula>1</formula>
    </cfRule>
  </conditionalFormatting>
  <conditionalFormatting sqref="D4339:K4339">
    <cfRule type="cellIs" dxfId="0" priority="9259" operator="equal">
      <formula>0</formula>
    </cfRule>
    <cfRule type="cellIs" dxfId="1" priority="9260" operator="equal">
      <formula>1</formula>
    </cfRule>
  </conditionalFormatting>
  <conditionalFormatting sqref="D433:K433">
    <cfRule type="cellIs" dxfId="0" priority="881" operator="equal">
      <formula>0</formula>
    </cfRule>
    <cfRule type="cellIs" dxfId="1" priority="882" operator="equal">
      <formula>1</formula>
    </cfRule>
  </conditionalFormatting>
  <conditionalFormatting sqref="D4340:K4340">
    <cfRule type="cellIs" dxfId="0" priority="9261" operator="equal">
      <formula>0</formula>
    </cfRule>
    <cfRule type="cellIs" dxfId="1" priority="9262" operator="equal">
      <formula>1</formula>
    </cfRule>
  </conditionalFormatting>
  <conditionalFormatting sqref="D4341:K4341">
    <cfRule type="cellIs" dxfId="0" priority="9263" operator="equal">
      <formula>0</formula>
    </cfRule>
    <cfRule type="cellIs" dxfId="1" priority="9264" operator="equal">
      <formula>1</formula>
    </cfRule>
  </conditionalFormatting>
  <conditionalFormatting sqref="D4342:K4342">
    <cfRule type="cellIs" dxfId="0" priority="9265" operator="equal">
      <formula>0</formula>
    </cfRule>
    <cfRule type="cellIs" dxfId="1" priority="9266" operator="equal">
      <formula>1</formula>
    </cfRule>
  </conditionalFormatting>
  <conditionalFormatting sqref="D4343:K4343">
    <cfRule type="cellIs" dxfId="0" priority="9267" operator="equal">
      <formula>0</formula>
    </cfRule>
    <cfRule type="cellIs" dxfId="1" priority="9268" operator="equal">
      <formula>1</formula>
    </cfRule>
  </conditionalFormatting>
  <conditionalFormatting sqref="D4344:K4344">
    <cfRule type="cellIs" dxfId="0" priority="9269" operator="equal">
      <formula>0</formula>
    </cfRule>
    <cfRule type="cellIs" dxfId="1" priority="9270" operator="equal">
      <formula>1</formula>
    </cfRule>
  </conditionalFormatting>
  <conditionalFormatting sqref="D4345">
    <cfRule type="colorScale" priority="9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48">
    <cfRule type="colorScale" priority="9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4:K434">
    <cfRule type="cellIs" dxfId="0" priority="883" operator="equal">
      <formula>0</formula>
    </cfRule>
    <cfRule type="cellIs" dxfId="1" priority="884" operator="equal">
      <formula>1</formula>
    </cfRule>
  </conditionalFormatting>
  <conditionalFormatting sqref="D4351:K4351">
    <cfRule type="cellIs" dxfId="0" priority="9287" operator="equal">
      <formula>0</formula>
    </cfRule>
    <cfRule type="cellIs" dxfId="1" priority="9288" operator="equal">
      <formula>1</formula>
    </cfRule>
  </conditionalFormatting>
  <conditionalFormatting sqref="D4352:K4352">
    <cfRule type="cellIs" dxfId="0" priority="9289" operator="equal">
      <formula>0</formula>
    </cfRule>
    <cfRule type="cellIs" dxfId="1" priority="9290" operator="equal">
      <formula>1</formula>
    </cfRule>
  </conditionalFormatting>
  <conditionalFormatting sqref="D4353:K4353">
    <cfRule type="cellIs" dxfId="0" priority="9291" operator="equal">
      <formula>0</formula>
    </cfRule>
    <cfRule type="cellIs" dxfId="1" priority="9292" operator="equal">
      <formula>1</formula>
    </cfRule>
  </conditionalFormatting>
  <conditionalFormatting sqref="D4354:K4354">
    <cfRule type="cellIs" dxfId="0" priority="9293" operator="equal">
      <formula>0</formula>
    </cfRule>
    <cfRule type="cellIs" dxfId="1" priority="9294" operator="equal">
      <formula>1</formula>
    </cfRule>
  </conditionalFormatting>
  <conditionalFormatting sqref="D4355:K4355">
    <cfRule type="cellIs" dxfId="0" priority="9295" operator="equal">
      <formula>0</formula>
    </cfRule>
    <cfRule type="cellIs" dxfId="1" priority="9296" operator="equal">
      <formula>1</formula>
    </cfRule>
  </conditionalFormatting>
  <conditionalFormatting sqref="D4356:K4356">
    <cfRule type="cellIs" dxfId="0" priority="9297" operator="equal">
      <formula>0</formula>
    </cfRule>
    <cfRule type="cellIs" dxfId="1" priority="9298" operator="equal">
      <formula>1</formula>
    </cfRule>
  </conditionalFormatting>
  <conditionalFormatting sqref="D4357:K4357">
    <cfRule type="cellIs" dxfId="0" priority="9299" operator="equal">
      <formula>0</formula>
    </cfRule>
    <cfRule type="cellIs" dxfId="1" priority="9300" operator="equal">
      <formula>1</formula>
    </cfRule>
  </conditionalFormatting>
  <conditionalFormatting sqref="D4358:K4358">
    <cfRule type="cellIs" dxfId="0" priority="9301" operator="equal">
      <formula>0</formula>
    </cfRule>
    <cfRule type="cellIs" dxfId="1" priority="9302" operator="equal">
      <formula>1</formula>
    </cfRule>
  </conditionalFormatting>
  <conditionalFormatting sqref="D4359:K4359">
    <cfRule type="cellIs" dxfId="0" priority="9303" operator="equal">
      <formula>0</formula>
    </cfRule>
    <cfRule type="cellIs" dxfId="1" priority="9304" operator="equal">
      <formula>1</formula>
    </cfRule>
  </conditionalFormatting>
  <conditionalFormatting sqref="D435:K435">
    <cfRule type="cellIs" dxfId="0" priority="885" operator="equal">
      <formula>0</formula>
    </cfRule>
    <cfRule type="cellIs" dxfId="1" priority="886" operator="equal">
      <formula>1</formula>
    </cfRule>
  </conditionalFormatting>
  <conditionalFormatting sqref="D4360:K4360">
    <cfRule type="cellIs" dxfId="0" priority="9305" operator="equal">
      <formula>0</formula>
    </cfRule>
    <cfRule type="cellIs" dxfId="1" priority="9306" operator="equal">
      <formula>1</formula>
    </cfRule>
  </conditionalFormatting>
  <conditionalFormatting sqref="D4361:K4361">
    <cfRule type="cellIs" dxfId="0" priority="9307" operator="equal">
      <formula>0</formula>
    </cfRule>
    <cfRule type="cellIs" dxfId="1" priority="9308" operator="equal">
      <formula>1</formula>
    </cfRule>
  </conditionalFormatting>
  <conditionalFormatting sqref="D4362:K4362">
    <cfRule type="cellIs" dxfId="0" priority="9309" operator="equal">
      <formula>0</formula>
    </cfRule>
    <cfRule type="cellIs" dxfId="1" priority="9310" operator="equal">
      <formula>1</formula>
    </cfRule>
  </conditionalFormatting>
  <conditionalFormatting sqref="D4363:K4363">
    <cfRule type="cellIs" dxfId="0" priority="9311" operator="equal">
      <formula>0</formula>
    </cfRule>
    <cfRule type="cellIs" dxfId="1" priority="9312" operator="equal">
      <formula>1</formula>
    </cfRule>
  </conditionalFormatting>
  <conditionalFormatting sqref="D4364:K4364">
    <cfRule type="cellIs" dxfId="0" priority="9313" operator="equal">
      <formula>0</formula>
    </cfRule>
    <cfRule type="cellIs" dxfId="1" priority="9314" operator="equal">
      <formula>1</formula>
    </cfRule>
  </conditionalFormatting>
  <conditionalFormatting sqref="D4365:K4365">
    <cfRule type="cellIs" dxfId="0" priority="9315" operator="equal">
      <formula>0</formula>
    </cfRule>
    <cfRule type="cellIs" dxfId="1" priority="9316" operator="equal">
      <formula>1</formula>
    </cfRule>
  </conditionalFormatting>
  <conditionalFormatting sqref="D4366:K4366">
    <cfRule type="cellIs" dxfId="0" priority="9317" operator="equal">
      <formula>0</formula>
    </cfRule>
    <cfRule type="cellIs" dxfId="1" priority="9318" operator="equal">
      <formula>1</formula>
    </cfRule>
  </conditionalFormatting>
  <conditionalFormatting sqref="D4367">
    <cfRule type="colorScale" priority="9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6:K436">
    <cfRule type="cellIs" dxfId="0" priority="887" operator="equal">
      <formula>0</formula>
    </cfRule>
    <cfRule type="cellIs" dxfId="1" priority="888" operator="equal">
      <formula>1</formula>
    </cfRule>
  </conditionalFormatting>
  <conditionalFormatting sqref="D4370:K4370">
    <cfRule type="cellIs" dxfId="0" priority="9327" operator="equal">
      <formula>0</formula>
    </cfRule>
    <cfRule type="cellIs" dxfId="1" priority="9328" operator="equal">
      <formula>1</formula>
    </cfRule>
  </conditionalFormatting>
  <conditionalFormatting sqref="D4371:K4371">
    <cfRule type="cellIs" dxfId="0" priority="9329" operator="equal">
      <formula>0</formula>
    </cfRule>
    <cfRule type="cellIs" dxfId="1" priority="9330" operator="equal">
      <formula>1</formula>
    </cfRule>
  </conditionalFormatting>
  <conditionalFormatting sqref="D4372:K4372">
    <cfRule type="cellIs" dxfId="0" priority="9331" operator="equal">
      <formula>0</formula>
    </cfRule>
    <cfRule type="cellIs" dxfId="1" priority="9332" operator="equal">
      <formula>1</formula>
    </cfRule>
  </conditionalFormatting>
  <conditionalFormatting sqref="D4373:K4373">
    <cfRule type="cellIs" dxfId="0" priority="9333" operator="equal">
      <formula>0</formula>
    </cfRule>
    <cfRule type="cellIs" dxfId="1" priority="9334" operator="equal">
      <formula>1</formula>
    </cfRule>
  </conditionalFormatting>
  <conditionalFormatting sqref="D4374:K4374">
    <cfRule type="cellIs" dxfId="0" priority="9335" operator="equal">
      <formula>0</formula>
    </cfRule>
    <cfRule type="cellIs" dxfId="1" priority="9336" operator="equal">
      <formula>1</formula>
    </cfRule>
  </conditionalFormatting>
  <conditionalFormatting sqref="D4375:K4375">
    <cfRule type="cellIs" dxfId="0" priority="9337" operator="equal">
      <formula>0</formula>
    </cfRule>
    <cfRule type="cellIs" dxfId="1" priority="9338" operator="equal">
      <formula>1</formula>
    </cfRule>
  </conditionalFormatting>
  <conditionalFormatting sqref="D4376:K4376">
    <cfRule type="cellIs" dxfId="0" priority="9339" operator="equal">
      <formula>0</formula>
    </cfRule>
    <cfRule type="cellIs" dxfId="1" priority="9340" operator="equal">
      <formula>1</formula>
    </cfRule>
  </conditionalFormatting>
  <conditionalFormatting sqref="D4377:K4377">
    <cfRule type="cellIs" dxfId="0" priority="9341" operator="equal">
      <formula>0</formula>
    </cfRule>
    <cfRule type="cellIs" dxfId="1" priority="9342" operator="equal">
      <formula>1</formula>
    </cfRule>
  </conditionalFormatting>
  <conditionalFormatting sqref="D4378:K4378">
    <cfRule type="cellIs" dxfId="0" priority="9343" operator="equal">
      <formula>0</formula>
    </cfRule>
    <cfRule type="cellIs" dxfId="1" priority="9344" operator="equal">
      <formula>1</formula>
    </cfRule>
  </conditionalFormatting>
  <conditionalFormatting sqref="D4379:K4379">
    <cfRule type="cellIs" dxfId="0" priority="9345" operator="equal">
      <formula>0</formula>
    </cfRule>
    <cfRule type="cellIs" dxfId="1" priority="9346" operator="equal">
      <formula>1</formula>
    </cfRule>
  </conditionalFormatting>
  <conditionalFormatting sqref="D437:K437">
    <cfRule type="cellIs" dxfId="0" priority="889" operator="equal">
      <formula>0</formula>
    </cfRule>
    <cfRule type="cellIs" dxfId="1" priority="890" operator="equal">
      <formula>1</formula>
    </cfRule>
  </conditionalFormatting>
  <conditionalFormatting sqref="D4380:K4380">
    <cfRule type="cellIs" dxfId="0" priority="9347" operator="equal">
      <formula>0</formula>
    </cfRule>
    <cfRule type="cellIs" dxfId="1" priority="9348" operator="equal">
      <formula>1</formula>
    </cfRule>
  </conditionalFormatting>
  <conditionalFormatting sqref="D4381:K4381">
    <cfRule type="cellIs" dxfId="0" priority="9349" operator="equal">
      <formula>0</formula>
    </cfRule>
    <cfRule type="cellIs" dxfId="1" priority="9350" operator="equal">
      <formula>1</formula>
    </cfRule>
  </conditionalFormatting>
  <conditionalFormatting sqref="D4382:K4382">
    <cfRule type="cellIs" dxfId="0" priority="9351" operator="equal">
      <formula>0</formula>
    </cfRule>
    <cfRule type="cellIs" dxfId="1" priority="9352" operator="equal">
      <formula>1</formula>
    </cfRule>
  </conditionalFormatting>
  <conditionalFormatting sqref="D4383:K4383">
    <cfRule type="cellIs" dxfId="0" priority="9353" operator="equal">
      <formula>0</formula>
    </cfRule>
    <cfRule type="cellIs" dxfId="1" priority="9354" operator="equal">
      <formula>1</formula>
    </cfRule>
  </conditionalFormatting>
  <conditionalFormatting sqref="D4384:K4384">
    <cfRule type="cellIs" dxfId="0" priority="9355" operator="equal">
      <formula>0</formula>
    </cfRule>
    <cfRule type="cellIs" dxfId="1" priority="9356" operator="equal">
      <formula>1</formula>
    </cfRule>
  </conditionalFormatting>
  <conditionalFormatting sqref="D4385:K4385">
    <cfRule type="cellIs" dxfId="0" priority="9357" operator="equal">
      <formula>0</formula>
    </cfRule>
    <cfRule type="cellIs" dxfId="1" priority="9358" operator="equal">
      <formula>1</formula>
    </cfRule>
  </conditionalFormatting>
  <conditionalFormatting sqref="D4386:K4386">
    <cfRule type="cellIs" dxfId="0" priority="9359" operator="equal">
      <formula>0</formula>
    </cfRule>
    <cfRule type="cellIs" dxfId="1" priority="9360" operator="equal">
      <formula>1</formula>
    </cfRule>
  </conditionalFormatting>
  <conditionalFormatting sqref="D4387">
    <cfRule type="colorScale" priority="9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8:K438">
    <cfRule type="cellIs" dxfId="0" priority="891" operator="equal">
      <formula>0</formula>
    </cfRule>
    <cfRule type="cellIs" dxfId="1" priority="892" operator="equal">
      <formula>1</formula>
    </cfRule>
  </conditionalFormatting>
  <conditionalFormatting sqref="D4390">
    <cfRule type="colorScale" priority="9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93:K4393">
    <cfRule type="cellIs" dxfId="0" priority="9377" operator="equal">
      <formula>0</formula>
    </cfRule>
    <cfRule type="cellIs" dxfId="1" priority="9378" operator="equal">
      <formula>1</formula>
    </cfRule>
  </conditionalFormatting>
  <conditionalFormatting sqref="D4394:K4394">
    <cfRule type="cellIs" dxfId="0" priority="9379" operator="equal">
      <formula>0</formula>
    </cfRule>
    <cfRule type="cellIs" dxfId="1" priority="9380" operator="equal">
      <formula>1</formula>
    </cfRule>
  </conditionalFormatting>
  <conditionalFormatting sqref="D4395:K4395">
    <cfRule type="cellIs" dxfId="0" priority="9381" operator="equal">
      <formula>0</formula>
    </cfRule>
    <cfRule type="cellIs" dxfId="1" priority="9382" operator="equal">
      <formula>1</formula>
    </cfRule>
  </conditionalFormatting>
  <conditionalFormatting sqref="D4396:K4396">
    <cfRule type="cellIs" dxfId="0" priority="9383" operator="equal">
      <formula>0</formula>
    </cfRule>
    <cfRule type="cellIs" dxfId="1" priority="9384" operator="equal">
      <formula>1</formula>
    </cfRule>
  </conditionalFormatting>
  <conditionalFormatting sqref="D4397:K4397">
    <cfRule type="cellIs" dxfId="0" priority="9385" operator="equal">
      <formula>0</formula>
    </cfRule>
    <cfRule type="cellIs" dxfId="1" priority="9386" operator="equal">
      <formula>1</formula>
    </cfRule>
  </conditionalFormatting>
  <conditionalFormatting sqref="D4398:K4398">
    <cfRule type="cellIs" dxfId="0" priority="9387" operator="equal">
      <formula>0</formula>
    </cfRule>
    <cfRule type="cellIs" dxfId="1" priority="9388" operator="equal">
      <formula>1</formula>
    </cfRule>
  </conditionalFormatting>
  <conditionalFormatting sqref="D4399:K4399">
    <cfRule type="cellIs" dxfId="0" priority="9389" operator="equal">
      <formula>0</formula>
    </cfRule>
    <cfRule type="cellIs" dxfId="1" priority="9390" operator="equal">
      <formula>1</formula>
    </cfRule>
  </conditionalFormatting>
  <conditionalFormatting sqref="D439:K439">
    <cfRule type="cellIs" dxfId="0" priority="893" operator="equal">
      <formula>0</formula>
    </cfRule>
    <cfRule type="cellIs" dxfId="1" priority="894" operator="equal">
      <formula>1</formula>
    </cfRule>
  </conditionalFormatting>
  <conditionalFormatting sqref="D43:K43">
    <cfRule type="cellIs" dxfId="0" priority="61" operator="equal">
      <formula>0</formula>
    </cfRule>
    <cfRule type="cellIs" dxfId="1" priority="62" operator="equal">
      <formula>1</formula>
    </cfRule>
  </conditionalFormatting>
  <conditionalFormatting sqref="D4400:K4400">
    <cfRule type="cellIs" dxfId="0" priority="9391" operator="equal">
      <formula>0</formula>
    </cfRule>
    <cfRule type="cellIs" dxfId="1" priority="9392" operator="equal">
      <formula>1</formula>
    </cfRule>
  </conditionalFormatting>
  <conditionalFormatting sqref="D4401:K4401">
    <cfRule type="cellIs" dxfId="0" priority="9393" operator="equal">
      <formula>0</formula>
    </cfRule>
    <cfRule type="cellIs" dxfId="1" priority="9394" operator="equal">
      <formula>1</formula>
    </cfRule>
  </conditionalFormatting>
  <conditionalFormatting sqref="D4402:K4402">
    <cfRule type="cellIs" dxfId="0" priority="9395" operator="equal">
      <formula>0</formula>
    </cfRule>
    <cfRule type="cellIs" dxfId="1" priority="9396" operator="equal">
      <formula>1</formula>
    </cfRule>
  </conditionalFormatting>
  <conditionalFormatting sqref="D4403:K4403">
    <cfRule type="cellIs" dxfId="0" priority="9397" operator="equal">
      <formula>0</formula>
    </cfRule>
    <cfRule type="cellIs" dxfId="1" priority="9398" operator="equal">
      <formula>1</formula>
    </cfRule>
  </conditionalFormatting>
  <conditionalFormatting sqref="D4404:K4404">
    <cfRule type="cellIs" dxfId="0" priority="9399" operator="equal">
      <formula>0</formula>
    </cfRule>
    <cfRule type="cellIs" dxfId="1" priority="9400" operator="equal">
      <formula>1</formula>
    </cfRule>
  </conditionalFormatting>
  <conditionalFormatting sqref="D4405:K4405">
    <cfRule type="cellIs" dxfId="0" priority="9401" operator="equal">
      <formula>0</formula>
    </cfRule>
    <cfRule type="cellIs" dxfId="1" priority="9402" operator="equal">
      <formula>1</formula>
    </cfRule>
  </conditionalFormatting>
  <conditionalFormatting sqref="D4406:K4406">
    <cfRule type="cellIs" dxfId="0" priority="9403" operator="equal">
      <formula>0</formula>
    </cfRule>
    <cfRule type="cellIs" dxfId="1" priority="9404" operator="equal">
      <formula>1</formula>
    </cfRule>
  </conditionalFormatting>
  <conditionalFormatting sqref="D4407:K4407">
    <cfRule type="cellIs" dxfId="0" priority="9405" operator="equal">
      <formula>0</formula>
    </cfRule>
    <cfRule type="cellIs" dxfId="1" priority="9406" operator="equal">
      <formula>1</formula>
    </cfRule>
  </conditionalFormatting>
  <conditionalFormatting sqref="D4408:K4408">
    <cfRule type="cellIs" dxfId="0" priority="9407" operator="equal">
      <formula>0</formula>
    </cfRule>
    <cfRule type="cellIs" dxfId="1" priority="9408" operator="equal">
      <formula>1</formula>
    </cfRule>
  </conditionalFormatting>
  <conditionalFormatting sqref="D4409:K4409">
    <cfRule type="cellIs" dxfId="0" priority="9409" operator="equal">
      <formula>0</formula>
    </cfRule>
    <cfRule type="cellIs" dxfId="1" priority="9410" operator="equal">
      <formula>1</formula>
    </cfRule>
  </conditionalFormatting>
  <conditionalFormatting sqref="D440:K440">
    <cfRule type="cellIs" dxfId="0" priority="895" operator="equal">
      <formula>0</formula>
    </cfRule>
    <cfRule type="cellIs" dxfId="1" priority="896" operator="equal">
      <formula>1</formula>
    </cfRule>
  </conditionalFormatting>
  <conditionalFormatting sqref="D4410:K4410">
    <cfRule type="cellIs" dxfId="0" priority="9411" operator="equal">
      <formula>0</formula>
    </cfRule>
    <cfRule type="cellIs" dxfId="1" priority="9412" operator="equal">
      <formula>1</formula>
    </cfRule>
  </conditionalFormatting>
  <conditionalFormatting sqref="D4411:K4411">
    <cfRule type="cellIs" dxfId="0" priority="9413" operator="equal">
      <formula>0</formula>
    </cfRule>
    <cfRule type="cellIs" dxfId="1" priority="9414" operator="equal">
      <formula>1</formula>
    </cfRule>
  </conditionalFormatting>
  <conditionalFormatting sqref="D4412:K4412">
    <cfRule type="cellIs" dxfId="0" priority="9415" operator="equal">
      <formula>0</formula>
    </cfRule>
    <cfRule type="cellIs" dxfId="1" priority="9416" operator="equal">
      <formula>1</formula>
    </cfRule>
  </conditionalFormatting>
  <conditionalFormatting sqref="D4413:K4413">
    <cfRule type="cellIs" dxfId="0" priority="9417" operator="equal">
      <formula>0</formula>
    </cfRule>
    <cfRule type="cellIs" dxfId="1" priority="9418" operator="equal">
      <formula>1</formula>
    </cfRule>
  </conditionalFormatting>
  <conditionalFormatting sqref="D4414:K4414">
    <cfRule type="cellIs" dxfId="0" priority="9419" operator="equal">
      <formula>0</formula>
    </cfRule>
    <cfRule type="cellIs" dxfId="1" priority="9420" operator="equal">
      <formula>1</formula>
    </cfRule>
  </conditionalFormatting>
  <conditionalFormatting sqref="D4415:K4415">
    <cfRule type="cellIs" dxfId="0" priority="9421" operator="equal">
      <formula>0</formula>
    </cfRule>
    <cfRule type="cellIs" dxfId="1" priority="9422" operator="equal">
      <formula>1</formula>
    </cfRule>
  </conditionalFormatting>
  <conditionalFormatting sqref="D4416:K4416">
    <cfRule type="cellIs" dxfId="0" priority="9423" operator="equal">
      <formula>0</formula>
    </cfRule>
    <cfRule type="cellIs" dxfId="1" priority="9424" operator="equal">
      <formula>1</formula>
    </cfRule>
  </conditionalFormatting>
  <conditionalFormatting sqref="D4417:K4417">
    <cfRule type="cellIs" dxfId="0" priority="9425" operator="equal">
      <formula>0</formula>
    </cfRule>
    <cfRule type="cellIs" dxfId="1" priority="9426" operator="equal">
      <formula>1</formula>
    </cfRule>
  </conditionalFormatting>
  <conditionalFormatting sqref="D4418">
    <cfRule type="colorScale" priority="9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1:K441">
    <cfRule type="cellIs" dxfId="0" priority="897" operator="equal">
      <formula>0</formula>
    </cfRule>
    <cfRule type="cellIs" dxfId="1" priority="898" operator="equal">
      <formula>1</formula>
    </cfRule>
  </conditionalFormatting>
  <conditionalFormatting sqref="D442">
    <cfRule type="colorScale" priority="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21:K4421">
    <cfRule type="cellIs" dxfId="0" priority="9435" operator="equal">
      <formula>0</formula>
    </cfRule>
    <cfRule type="cellIs" dxfId="1" priority="9436" operator="equal">
      <formula>1</formula>
    </cfRule>
  </conditionalFormatting>
  <conditionalFormatting sqref="D4422:K4422">
    <cfRule type="cellIs" dxfId="0" priority="9437" operator="equal">
      <formula>0</formula>
    </cfRule>
    <cfRule type="cellIs" dxfId="1" priority="9438" operator="equal">
      <formula>1</formula>
    </cfRule>
  </conditionalFormatting>
  <conditionalFormatting sqref="D4423:K4423">
    <cfRule type="cellIs" dxfId="0" priority="9439" operator="equal">
      <formula>0</formula>
    </cfRule>
    <cfRule type="cellIs" dxfId="1" priority="9440" operator="equal">
      <formula>1</formula>
    </cfRule>
  </conditionalFormatting>
  <conditionalFormatting sqref="D4424:K4424">
    <cfRule type="cellIs" dxfId="0" priority="9441" operator="equal">
      <formula>0</formula>
    </cfRule>
    <cfRule type="cellIs" dxfId="1" priority="9442" operator="equal">
      <formula>1</formula>
    </cfRule>
  </conditionalFormatting>
  <conditionalFormatting sqref="D4425:K4425">
    <cfRule type="cellIs" dxfId="0" priority="9443" operator="equal">
      <formula>0</formula>
    </cfRule>
    <cfRule type="cellIs" dxfId="1" priority="9444" operator="equal">
      <formula>1</formula>
    </cfRule>
  </conditionalFormatting>
  <conditionalFormatting sqref="D4426:K4426">
    <cfRule type="cellIs" dxfId="0" priority="9445" operator="equal">
      <formula>0</formula>
    </cfRule>
    <cfRule type="cellIs" dxfId="1" priority="9446" operator="equal">
      <formula>1</formula>
    </cfRule>
  </conditionalFormatting>
  <conditionalFormatting sqref="D4427:K4427">
    <cfRule type="cellIs" dxfId="0" priority="9447" operator="equal">
      <formula>0</formula>
    </cfRule>
    <cfRule type="cellIs" dxfId="1" priority="9448" operator="equal">
      <formula>1</formula>
    </cfRule>
  </conditionalFormatting>
  <conditionalFormatting sqref="D4428:K4428">
    <cfRule type="cellIs" dxfId="0" priority="9449" operator="equal">
      <formula>0</formula>
    </cfRule>
    <cfRule type="cellIs" dxfId="1" priority="9450" operator="equal">
      <formula>1</formula>
    </cfRule>
  </conditionalFormatting>
  <conditionalFormatting sqref="D4429:K4429">
    <cfRule type="cellIs" dxfId="0" priority="9451" operator="equal">
      <formula>0</formula>
    </cfRule>
    <cfRule type="cellIs" dxfId="1" priority="9452" operator="equal">
      <formula>1</formula>
    </cfRule>
  </conditionalFormatting>
  <conditionalFormatting sqref="D4430:K4430">
    <cfRule type="cellIs" dxfId="0" priority="9453" operator="equal">
      <formula>0</formula>
    </cfRule>
    <cfRule type="cellIs" dxfId="1" priority="9454" operator="equal">
      <formula>1</formula>
    </cfRule>
  </conditionalFormatting>
  <conditionalFormatting sqref="D4431:K4431">
    <cfRule type="cellIs" dxfId="0" priority="9455" operator="equal">
      <formula>0</formula>
    </cfRule>
    <cfRule type="cellIs" dxfId="1" priority="9456" operator="equal">
      <formula>1</formula>
    </cfRule>
  </conditionalFormatting>
  <conditionalFormatting sqref="D4432:K4432">
    <cfRule type="cellIs" dxfId="0" priority="9457" operator="equal">
      <formula>0</formula>
    </cfRule>
    <cfRule type="cellIs" dxfId="1" priority="9458" operator="equal">
      <formula>1</formula>
    </cfRule>
  </conditionalFormatting>
  <conditionalFormatting sqref="D4433:K4433">
    <cfRule type="cellIs" dxfId="0" priority="9459" operator="equal">
      <formula>0</formula>
    </cfRule>
    <cfRule type="cellIs" dxfId="1" priority="9460" operator="equal">
      <formula>1</formula>
    </cfRule>
  </conditionalFormatting>
  <conditionalFormatting sqref="D4434:K4434">
    <cfRule type="cellIs" dxfId="0" priority="9461" operator="equal">
      <formula>0</formula>
    </cfRule>
    <cfRule type="cellIs" dxfId="1" priority="9462" operator="equal">
      <formula>1</formula>
    </cfRule>
  </conditionalFormatting>
  <conditionalFormatting sqref="D4435:K4435">
    <cfRule type="cellIs" dxfId="0" priority="9463" operator="equal">
      <formula>0</formula>
    </cfRule>
    <cfRule type="cellIs" dxfId="1" priority="9464" operator="equal">
      <formula>1</formula>
    </cfRule>
  </conditionalFormatting>
  <conditionalFormatting sqref="D4436:K4436">
    <cfRule type="cellIs" dxfId="0" priority="9465" operator="equal">
      <formula>0</formula>
    </cfRule>
    <cfRule type="cellIs" dxfId="1" priority="9466" operator="equal">
      <formula>1</formula>
    </cfRule>
  </conditionalFormatting>
  <conditionalFormatting sqref="D4437:K4437">
    <cfRule type="cellIs" dxfId="0" priority="9467" operator="equal">
      <formula>0</formula>
    </cfRule>
    <cfRule type="cellIs" dxfId="1" priority="9468" operator="equal">
      <formula>1</formula>
    </cfRule>
  </conditionalFormatting>
  <conditionalFormatting sqref="D4438:K4438">
    <cfRule type="cellIs" dxfId="0" priority="9469" operator="equal">
      <formula>0</formula>
    </cfRule>
    <cfRule type="cellIs" dxfId="1" priority="9470" operator="equal">
      <formula>1</formula>
    </cfRule>
  </conditionalFormatting>
  <conditionalFormatting sqref="D4439:K4439">
    <cfRule type="cellIs" dxfId="0" priority="9471" operator="equal">
      <formula>0</formula>
    </cfRule>
    <cfRule type="cellIs" dxfId="1" priority="9472" operator="equal">
      <formula>1</formula>
    </cfRule>
  </conditionalFormatting>
  <conditionalFormatting sqref="D4440:K4440">
    <cfRule type="cellIs" dxfId="0" priority="9473" operator="equal">
      <formula>0</formula>
    </cfRule>
    <cfRule type="cellIs" dxfId="1" priority="9474" operator="equal">
      <formula>1</formula>
    </cfRule>
  </conditionalFormatting>
  <conditionalFormatting sqref="D4441:K4441">
    <cfRule type="cellIs" dxfId="0" priority="9475" operator="equal">
      <formula>0</formula>
    </cfRule>
    <cfRule type="cellIs" dxfId="1" priority="9476" operator="equal">
      <formula>1</formula>
    </cfRule>
  </conditionalFormatting>
  <conditionalFormatting sqref="D4442:K4442">
    <cfRule type="cellIs" dxfId="0" priority="9477" operator="equal">
      <formula>0</formula>
    </cfRule>
    <cfRule type="cellIs" dxfId="1" priority="9478" operator="equal">
      <formula>1</formula>
    </cfRule>
  </conditionalFormatting>
  <conditionalFormatting sqref="D4443:K4443">
    <cfRule type="cellIs" dxfId="0" priority="9479" operator="equal">
      <formula>0</formula>
    </cfRule>
    <cfRule type="cellIs" dxfId="1" priority="9480" operator="equal">
      <formula>1</formula>
    </cfRule>
  </conditionalFormatting>
  <conditionalFormatting sqref="D4444:K4444">
    <cfRule type="cellIs" dxfId="0" priority="9481" operator="equal">
      <formula>0</formula>
    </cfRule>
    <cfRule type="cellIs" dxfId="1" priority="9482" operator="equal">
      <formula>1</formula>
    </cfRule>
  </conditionalFormatting>
  <conditionalFormatting sqref="D4445">
    <cfRule type="colorScale" priority="9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48:K4448">
    <cfRule type="cellIs" dxfId="0" priority="9491" operator="equal">
      <formula>0</formula>
    </cfRule>
    <cfRule type="cellIs" dxfId="1" priority="9492" operator="equal">
      <formula>1</formula>
    </cfRule>
  </conditionalFormatting>
  <conditionalFormatting sqref="D4449:K4449">
    <cfRule type="cellIs" dxfId="0" priority="9493" operator="equal">
      <formula>0</formula>
    </cfRule>
    <cfRule type="cellIs" dxfId="1" priority="9494" operator="equal">
      <formula>1</formula>
    </cfRule>
  </conditionalFormatting>
  <conditionalFormatting sqref="D4450:K4450">
    <cfRule type="cellIs" dxfId="0" priority="9495" operator="equal">
      <formula>0</formula>
    </cfRule>
    <cfRule type="cellIs" dxfId="1" priority="9496" operator="equal">
      <formula>1</formula>
    </cfRule>
  </conditionalFormatting>
  <conditionalFormatting sqref="D4451:K4451">
    <cfRule type="cellIs" dxfId="0" priority="9497" operator="equal">
      <formula>0</formula>
    </cfRule>
    <cfRule type="cellIs" dxfId="1" priority="9498" operator="equal">
      <formula>1</formula>
    </cfRule>
  </conditionalFormatting>
  <conditionalFormatting sqref="D4452:K4452">
    <cfRule type="cellIs" dxfId="0" priority="9499" operator="equal">
      <formula>0</formula>
    </cfRule>
    <cfRule type="cellIs" dxfId="1" priority="9500" operator="equal">
      <formula>1</formula>
    </cfRule>
  </conditionalFormatting>
  <conditionalFormatting sqref="D4453:K4453">
    <cfRule type="cellIs" dxfId="0" priority="9501" operator="equal">
      <formula>0</formula>
    </cfRule>
    <cfRule type="cellIs" dxfId="1" priority="9502" operator="equal">
      <formula>1</formula>
    </cfRule>
  </conditionalFormatting>
  <conditionalFormatting sqref="D4454:K4454">
    <cfRule type="cellIs" dxfId="0" priority="9503" operator="equal">
      <formula>0</formula>
    </cfRule>
    <cfRule type="cellIs" dxfId="1" priority="9504" operator="equal">
      <formula>1</formula>
    </cfRule>
  </conditionalFormatting>
  <conditionalFormatting sqref="D4455:K4455">
    <cfRule type="cellIs" dxfId="0" priority="9505" operator="equal">
      <formula>0</formula>
    </cfRule>
    <cfRule type="cellIs" dxfId="1" priority="9506" operator="equal">
      <formula>1</formula>
    </cfRule>
  </conditionalFormatting>
  <conditionalFormatting sqref="D4456:K4456">
    <cfRule type="cellIs" dxfId="0" priority="9507" operator="equal">
      <formula>0</formula>
    </cfRule>
    <cfRule type="cellIs" dxfId="1" priority="9508" operator="equal">
      <formula>1</formula>
    </cfRule>
  </conditionalFormatting>
  <conditionalFormatting sqref="D4457:K4457">
    <cfRule type="cellIs" dxfId="0" priority="9509" operator="equal">
      <formula>0</formula>
    </cfRule>
    <cfRule type="cellIs" dxfId="1" priority="9510" operator="equal">
      <formula>1</formula>
    </cfRule>
  </conditionalFormatting>
  <conditionalFormatting sqref="D4458:K4458">
    <cfRule type="cellIs" dxfId="0" priority="9511" operator="equal">
      <formula>0</formula>
    </cfRule>
    <cfRule type="cellIs" dxfId="1" priority="9512" operator="equal">
      <formula>1</formula>
    </cfRule>
  </conditionalFormatting>
  <conditionalFormatting sqref="D4459:K4459">
    <cfRule type="cellIs" dxfId="0" priority="9513" operator="equal">
      <formula>0</formula>
    </cfRule>
    <cfRule type="cellIs" dxfId="1" priority="9514" operator="equal">
      <formula>1</formula>
    </cfRule>
  </conditionalFormatting>
  <conditionalFormatting sqref="D445:K445">
    <cfRule type="cellIs" dxfId="0" priority="907" operator="equal">
      <formula>0</formula>
    </cfRule>
    <cfRule type="cellIs" dxfId="1" priority="908" operator="equal">
      <formula>1</formula>
    </cfRule>
  </conditionalFormatting>
  <conditionalFormatting sqref="D446">
    <cfRule type="colorScale" priority="1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60:K4460">
    <cfRule type="cellIs" dxfId="0" priority="9515" operator="equal">
      <formula>0</formula>
    </cfRule>
    <cfRule type="cellIs" dxfId="1" priority="9516" operator="equal">
      <formula>1</formula>
    </cfRule>
  </conditionalFormatting>
  <conditionalFormatting sqref="D4461:K4461">
    <cfRule type="cellIs" dxfId="0" priority="9517" operator="equal">
      <formula>0</formula>
    </cfRule>
    <cfRule type="cellIs" dxfId="1" priority="9518" operator="equal">
      <formula>1</formula>
    </cfRule>
  </conditionalFormatting>
  <conditionalFormatting sqref="D4462:K4462">
    <cfRule type="cellIs" dxfId="0" priority="9519" operator="equal">
      <formula>0</formula>
    </cfRule>
    <cfRule type="cellIs" dxfId="1" priority="9520" operator="equal">
      <formula>1</formula>
    </cfRule>
  </conditionalFormatting>
  <conditionalFormatting sqref="D4463:K4463">
    <cfRule type="cellIs" dxfId="0" priority="9521" operator="equal">
      <formula>0</formula>
    </cfRule>
    <cfRule type="cellIs" dxfId="1" priority="9522" operator="equal">
      <formula>1</formula>
    </cfRule>
  </conditionalFormatting>
  <conditionalFormatting sqref="D4464:K4464">
    <cfRule type="cellIs" dxfId="0" priority="9523" operator="equal">
      <formula>0</formula>
    </cfRule>
    <cfRule type="cellIs" dxfId="1" priority="9524" operator="equal">
      <formula>1</formula>
    </cfRule>
  </conditionalFormatting>
  <conditionalFormatting sqref="D4465:K4465">
    <cfRule type="cellIs" dxfId="0" priority="9525" operator="equal">
      <formula>0</formula>
    </cfRule>
    <cfRule type="cellIs" dxfId="1" priority="9526" operator="equal">
      <formula>1</formula>
    </cfRule>
  </conditionalFormatting>
  <conditionalFormatting sqref="D4466:K4466">
    <cfRule type="cellIs" dxfId="0" priority="9527" operator="equal">
      <formula>0</formula>
    </cfRule>
    <cfRule type="cellIs" dxfId="1" priority="9528" operator="equal">
      <formula>1</formula>
    </cfRule>
  </conditionalFormatting>
  <conditionalFormatting sqref="D4467:K4467">
    <cfRule type="cellIs" dxfId="0" priority="9529" operator="equal">
      <formula>0</formula>
    </cfRule>
    <cfRule type="cellIs" dxfId="1" priority="9530" operator="equal">
      <formula>1</formula>
    </cfRule>
  </conditionalFormatting>
  <conditionalFormatting sqref="D4468:K4468">
    <cfRule type="cellIs" dxfId="0" priority="9531" operator="equal">
      <formula>0</formula>
    </cfRule>
    <cfRule type="cellIs" dxfId="1" priority="9532" operator="equal">
      <formula>1</formula>
    </cfRule>
  </conditionalFormatting>
  <conditionalFormatting sqref="D4469:K4469">
    <cfRule type="cellIs" dxfId="0" priority="9533" operator="equal">
      <formula>0</formula>
    </cfRule>
    <cfRule type="cellIs" dxfId="1" priority="9534" operator="equal">
      <formula>1</formula>
    </cfRule>
  </conditionalFormatting>
  <conditionalFormatting sqref="D4470:K4470">
    <cfRule type="cellIs" dxfId="0" priority="9535" operator="equal">
      <formula>0</formula>
    </cfRule>
    <cfRule type="cellIs" dxfId="1" priority="9536" operator="equal">
      <formula>1</formula>
    </cfRule>
  </conditionalFormatting>
  <conditionalFormatting sqref="D4471:K4471">
    <cfRule type="cellIs" dxfId="0" priority="9537" operator="equal">
      <formula>0</formula>
    </cfRule>
    <cfRule type="cellIs" dxfId="1" priority="9538" operator="equal">
      <formula>1</formula>
    </cfRule>
  </conditionalFormatting>
  <conditionalFormatting sqref="D4472:K4472">
    <cfRule type="cellIs" dxfId="0" priority="9539" operator="equal">
      <formula>0</formula>
    </cfRule>
    <cfRule type="cellIs" dxfId="1" priority="9540" operator="equal">
      <formula>1</formula>
    </cfRule>
  </conditionalFormatting>
  <conditionalFormatting sqref="D4473">
    <cfRule type="colorScale" priority="9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76:K4476">
    <cfRule type="cellIs" dxfId="0" priority="9549" operator="equal">
      <formula>0</formula>
    </cfRule>
    <cfRule type="cellIs" dxfId="1" priority="9550" operator="equal">
      <formula>1</formula>
    </cfRule>
  </conditionalFormatting>
  <conditionalFormatting sqref="D4477:K4477">
    <cfRule type="cellIs" dxfId="0" priority="9551" operator="equal">
      <formula>0</formula>
    </cfRule>
    <cfRule type="cellIs" dxfId="1" priority="9552" operator="equal">
      <formula>1</formula>
    </cfRule>
  </conditionalFormatting>
  <conditionalFormatting sqref="D4478:K4478">
    <cfRule type="cellIs" dxfId="0" priority="9553" operator="equal">
      <formula>0</formula>
    </cfRule>
    <cfRule type="cellIs" dxfId="1" priority="9554" operator="equal">
      <formula>1</formula>
    </cfRule>
  </conditionalFormatting>
  <conditionalFormatting sqref="D4479:K4479">
    <cfRule type="cellIs" dxfId="0" priority="9555" operator="equal">
      <formula>0</formula>
    </cfRule>
    <cfRule type="cellIs" dxfId="1" priority="9556" operator="equal">
      <formula>1</formula>
    </cfRule>
  </conditionalFormatting>
  <conditionalFormatting sqref="D4480:K4480">
    <cfRule type="cellIs" dxfId="0" priority="9557" operator="equal">
      <formula>0</formula>
    </cfRule>
    <cfRule type="cellIs" dxfId="1" priority="9558" operator="equal">
      <formula>1</formula>
    </cfRule>
  </conditionalFormatting>
  <conditionalFormatting sqref="D4481:K4481">
    <cfRule type="cellIs" dxfId="0" priority="9559" operator="equal">
      <formula>0</formula>
    </cfRule>
    <cfRule type="cellIs" dxfId="1" priority="9560" operator="equal">
      <formula>1</formula>
    </cfRule>
  </conditionalFormatting>
  <conditionalFormatting sqref="D4482:K4482">
    <cfRule type="cellIs" dxfId="0" priority="9561" operator="equal">
      <formula>0</formula>
    </cfRule>
    <cfRule type="cellIs" dxfId="1" priority="9562" operator="equal">
      <formula>1</formula>
    </cfRule>
  </conditionalFormatting>
  <conditionalFormatting sqref="D4483:K4483">
    <cfRule type="cellIs" dxfId="0" priority="9563" operator="equal">
      <formula>0</formula>
    </cfRule>
    <cfRule type="cellIs" dxfId="1" priority="9564" operator="equal">
      <formula>1</formula>
    </cfRule>
  </conditionalFormatting>
  <conditionalFormatting sqref="D4484:K4484">
    <cfRule type="cellIs" dxfId="0" priority="9565" operator="equal">
      <formula>0</formula>
    </cfRule>
    <cfRule type="cellIs" dxfId="1" priority="9566" operator="equal">
      <formula>1</formula>
    </cfRule>
  </conditionalFormatting>
  <conditionalFormatting sqref="D4485:K4485">
    <cfRule type="cellIs" dxfId="0" priority="9567" operator="equal">
      <formula>0</formula>
    </cfRule>
    <cfRule type="cellIs" dxfId="1" priority="9568" operator="equal">
      <formula>1</formula>
    </cfRule>
  </conditionalFormatting>
  <conditionalFormatting sqref="D4486:K4486">
    <cfRule type="cellIs" dxfId="0" priority="9569" operator="equal">
      <formula>0</formula>
    </cfRule>
    <cfRule type="cellIs" dxfId="1" priority="9570" operator="equal">
      <formula>1</formula>
    </cfRule>
  </conditionalFormatting>
  <conditionalFormatting sqref="D4487:K4487">
    <cfRule type="cellIs" dxfId="0" priority="9571" operator="equal">
      <formula>0</formula>
    </cfRule>
    <cfRule type="cellIs" dxfId="1" priority="9572" operator="equal">
      <formula>1</formula>
    </cfRule>
  </conditionalFormatting>
  <conditionalFormatting sqref="D4488:K4488">
    <cfRule type="cellIs" dxfId="0" priority="9573" operator="equal">
      <formula>0</formula>
    </cfRule>
    <cfRule type="cellIs" dxfId="1" priority="9574" operator="equal">
      <formula>1</formula>
    </cfRule>
  </conditionalFormatting>
  <conditionalFormatting sqref="D4489:K4489">
    <cfRule type="cellIs" dxfId="0" priority="9575" operator="equal">
      <formula>0</formula>
    </cfRule>
    <cfRule type="cellIs" dxfId="1" priority="9576" operator="equal">
      <formula>1</formula>
    </cfRule>
  </conditionalFormatting>
  <conditionalFormatting sqref="D449">
    <cfRule type="colorScale" priority="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90:K4490">
    <cfRule type="cellIs" dxfId="0" priority="9577" operator="equal">
      <formula>0</formula>
    </cfRule>
    <cfRule type="cellIs" dxfId="1" priority="9578" operator="equal">
      <formula>1</formula>
    </cfRule>
  </conditionalFormatting>
  <conditionalFormatting sqref="D4491:K4491">
    <cfRule type="cellIs" dxfId="0" priority="9579" operator="equal">
      <formula>0</formula>
    </cfRule>
    <cfRule type="cellIs" dxfId="1" priority="9580" operator="equal">
      <formula>1</formula>
    </cfRule>
  </conditionalFormatting>
  <conditionalFormatting sqref="D4492:K4492">
    <cfRule type="cellIs" dxfId="0" priority="9581" operator="equal">
      <formula>0</formula>
    </cfRule>
    <cfRule type="cellIs" dxfId="1" priority="9582" operator="equal">
      <formula>1</formula>
    </cfRule>
  </conditionalFormatting>
  <conditionalFormatting sqref="D4493:K4493">
    <cfRule type="cellIs" dxfId="0" priority="9583" operator="equal">
      <formula>0</formula>
    </cfRule>
    <cfRule type="cellIs" dxfId="1" priority="9584" operator="equal">
      <formula>1</formula>
    </cfRule>
  </conditionalFormatting>
  <conditionalFormatting sqref="D4494:K4494">
    <cfRule type="cellIs" dxfId="0" priority="9585" operator="equal">
      <formula>0</formula>
    </cfRule>
    <cfRule type="cellIs" dxfId="1" priority="9586" operator="equal">
      <formula>1</formula>
    </cfRule>
  </conditionalFormatting>
  <conditionalFormatting sqref="D4495:K4495">
    <cfRule type="cellIs" dxfId="0" priority="9587" operator="equal">
      <formula>0</formula>
    </cfRule>
    <cfRule type="cellIs" dxfId="1" priority="9588" operator="equal">
      <formula>1</formula>
    </cfRule>
  </conditionalFormatting>
  <conditionalFormatting sqref="D4496:K4496">
    <cfRule type="cellIs" dxfId="0" priority="9589" operator="equal">
      <formula>0</formula>
    </cfRule>
    <cfRule type="cellIs" dxfId="1" priority="9590" operator="equal">
      <formula>1</formula>
    </cfRule>
  </conditionalFormatting>
  <conditionalFormatting sqref="D4497">
    <cfRule type="colorScale" priority="9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:K44">
    <cfRule type="cellIs" dxfId="0" priority="63" operator="equal">
      <formula>0</formula>
    </cfRule>
    <cfRule type="cellIs" dxfId="1" priority="64" operator="equal">
      <formula>1</formula>
    </cfRule>
  </conditionalFormatting>
  <conditionalFormatting sqref="D4500:K4500">
    <cfRule type="cellIs" dxfId="0" priority="9599" operator="equal">
      <formula>0</formula>
    </cfRule>
    <cfRule type="cellIs" dxfId="1" priority="9600" operator="equal">
      <formula>1</formula>
    </cfRule>
  </conditionalFormatting>
  <conditionalFormatting sqref="D4501:K4501">
    <cfRule type="cellIs" dxfId="0" priority="9601" operator="equal">
      <formula>0</formula>
    </cfRule>
    <cfRule type="cellIs" dxfId="1" priority="9602" operator="equal">
      <formula>1</formula>
    </cfRule>
  </conditionalFormatting>
  <conditionalFormatting sqref="D4502:K4502">
    <cfRule type="cellIs" dxfId="0" priority="9603" operator="equal">
      <formula>0</formula>
    </cfRule>
    <cfRule type="cellIs" dxfId="1" priority="9604" operator="equal">
      <formula>1</formula>
    </cfRule>
  </conditionalFormatting>
  <conditionalFormatting sqref="D4503:K4503">
    <cfRule type="cellIs" dxfId="0" priority="9605" operator="equal">
      <formula>0</formula>
    </cfRule>
    <cfRule type="cellIs" dxfId="1" priority="9606" operator="equal">
      <formula>1</formula>
    </cfRule>
  </conditionalFormatting>
  <conditionalFormatting sqref="D4504:K4504">
    <cfRule type="cellIs" dxfId="0" priority="9607" operator="equal">
      <formula>0</formula>
    </cfRule>
    <cfRule type="cellIs" dxfId="1" priority="9608" operator="equal">
      <formula>1</formula>
    </cfRule>
  </conditionalFormatting>
  <conditionalFormatting sqref="D4505:K4505">
    <cfRule type="cellIs" dxfId="0" priority="9609" operator="equal">
      <formula>0</formula>
    </cfRule>
    <cfRule type="cellIs" dxfId="1" priority="9610" operator="equal">
      <formula>1</formula>
    </cfRule>
  </conditionalFormatting>
  <conditionalFormatting sqref="D4506:K4506">
    <cfRule type="cellIs" dxfId="0" priority="9611" operator="equal">
      <formula>0</formula>
    </cfRule>
    <cfRule type="cellIs" dxfId="1" priority="9612" operator="equal">
      <formula>1</formula>
    </cfRule>
  </conditionalFormatting>
  <conditionalFormatting sqref="D4507:K4507">
    <cfRule type="cellIs" dxfId="0" priority="9613" operator="equal">
      <formula>0</formula>
    </cfRule>
    <cfRule type="cellIs" dxfId="1" priority="9614" operator="equal">
      <formula>1</formula>
    </cfRule>
  </conditionalFormatting>
  <conditionalFormatting sqref="D4508:K4508">
    <cfRule type="cellIs" dxfId="0" priority="9615" operator="equal">
      <formula>0</formula>
    </cfRule>
    <cfRule type="cellIs" dxfId="1" priority="9616" operator="equal">
      <formula>1</formula>
    </cfRule>
  </conditionalFormatting>
  <conditionalFormatting sqref="D4509:K4509">
    <cfRule type="cellIs" dxfId="0" priority="9617" operator="equal">
      <formula>0</formula>
    </cfRule>
    <cfRule type="cellIs" dxfId="1" priority="9618" operator="equal">
      <formula>1</formula>
    </cfRule>
  </conditionalFormatting>
  <conditionalFormatting sqref="D4510:K4510">
    <cfRule type="cellIs" dxfId="0" priority="9619" operator="equal">
      <formula>0</formula>
    </cfRule>
    <cfRule type="cellIs" dxfId="1" priority="9620" operator="equal">
      <formula>1</formula>
    </cfRule>
  </conditionalFormatting>
  <conditionalFormatting sqref="D4511:K4511">
    <cfRule type="cellIs" dxfId="0" priority="9621" operator="equal">
      <formula>0</formula>
    </cfRule>
    <cfRule type="cellIs" dxfId="1" priority="9622" operator="equal">
      <formula>1</formula>
    </cfRule>
  </conditionalFormatting>
  <conditionalFormatting sqref="D4512:K4512">
    <cfRule type="cellIs" dxfId="0" priority="9623" operator="equal">
      <formula>0</formula>
    </cfRule>
    <cfRule type="cellIs" dxfId="1" priority="9624" operator="equal">
      <formula>1</formula>
    </cfRule>
  </conditionalFormatting>
  <conditionalFormatting sqref="D4513:K4513">
    <cfRule type="cellIs" dxfId="0" priority="9625" operator="equal">
      <formula>0</formula>
    </cfRule>
    <cfRule type="cellIs" dxfId="1" priority="9626" operator="equal">
      <formula>1</formula>
    </cfRule>
  </conditionalFormatting>
  <conditionalFormatting sqref="D4514:K4514">
    <cfRule type="cellIs" dxfId="0" priority="9627" operator="equal">
      <formula>0</formula>
    </cfRule>
    <cfRule type="cellIs" dxfId="1" priority="9628" operator="equal">
      <formula>1</formula>
    </cfRule>
  </conditionalFormatting>
  <conditionalFormatting sqref="D4515:K4515">
    <cfRule type="cellIs" dxfId="0" priority="9629" operator="equal">
      <formula>0</formula>
    </cfRule>
    <cfRule type="cellIs" dxfId="1" priority="9630" operator="equal">
      <formula>1</formula>
    </cfRule>
  </conditionalFormatting>
  <conditionalFormatting sqref="D4516:K4516">
    <cfRule type="cellIs" dxfId="0" priority="9631" operator="equal">
      <formula>0</formula>
    </cfRule>
    <cfRule type="cellIs" dxfId="1" priority="9632" operator="equal">
      <formula>1</formula>
    </cfRule>
  </conditionalFormatting>
  <conditionalFormatting sqref="D4517:K4517">
    <cfRule type="cellIs" dxfId="0" priority="9633" operator="equal">
      <formula>0</formula>
    </cfRule>
    <cfRule type="cellIs" dxfId="1" priority="9634" operator="equal">
      <formula>1</formula>
    </cfRule>
  </conditionalFormatting>
  <conditionalFormatting sqref="D4518:K4518">
    <cfRule type="cellIs" dxfId="0" priority="9635" operator="equal">
      <formula>0</formula>
    </cfRule>
    <cfRule type="cellIs" dxfId="1" priority="9636" operator="equal">
      <formula>1</formula>
    </cfRule>
  </conditionalFormatting>
  <conditionalFormatting sqref="D4519">
    <cfRule type="colorScale" priority="9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22">
    <cfRule type="colorScale" priority="9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25:K4525">
    <cfRule type="cellIs" dxfId="0" priority="9653" operator="equal">
      <formula>0</formula>
    </cfRule>
    <cfRule type="cellIs" dxfId="1" priority="9654" operator="equal">
      <formula>1</formula>
    </cfRule>
  </conditionalFormatting>
  <conditionalFormatting sqref="D4526:K4526">
    <cfRule type="cellIs" dxfId="0" priority="9655" operator="equal">
      <formula>0</formula>
    </cfRule>
    <cfRule type="cellIs" dxfId="1" priority="9656" operator="equal">
      <formula>1</formula>
    </cfRule>
  </conditionalFormatting>
  <conditionalFormatting sqref="D4527:K4527">
    <cfRule type="cellIs" dxfId="0" priority="9657" operator="equal">
      <formula>0</formula>
    </cfRule>
    <cfRule type="cellIs" dxfId="1" priority="9658" operator="equal">
      <formula>1</formula>
    </cfRule>
  </conditionalFormatting>
  <conditionalFormatting sqref="D4528:K4528">
    <cfRule type="cellIs" dxfId="0" priority="9659" operator="equal">
      <formula>0</formula>
    </cfRule>
    <cfRule type="cellIs" dxfId="1" priority="9660" operator="equal">
      <formula>1</formula>
    </cfRule>
  </conditionalFormatting>
  <conditionalFormatting sqref="D4529:K4529">
    <cfRule type="cellIs" dxfId="0" priority="9661" operator="equal">
      <formula>0</formula>
    </cfRule>
    <cfRule type="cellIs" dxfId="1" priority="9662" operator="equal">
      <formula>1</formula>
    </cfRule>
  </conditionalFormatting>
  <conditionalFormatting sqref="D452:K452">
    <cfRule type="cellIs" dxfId="0" priority="925" operator="equal">
      <formula>0</formula>
    </cfRule>
    <cfRule type="cellIs" dxfId="1" priority="926" operator="equal">
      <formula>1</formula>
    </cfRule>
  </conditionalFormatting>
  <conditionalFormatting sqref="D4530:K4530">
    <cfRule type="cellIs" dxfId="0" priority="9663" operator="equal">
      <formula>0</formula>
    </cfRule>
    <cfRule type="cellIs" dxfId="1" priority="9664" operator="equal">
      <formula>1</formula>
    </cfRule>
  </conditionalFormatting>
  <conditionalFormatting sqref="D4531:K4531">
    <cfRule type="cellIs" dxfId="0" priority="9665" operator="equal">
      <formula>0</formula>
    </cfRule>
    <cfRule type="cellIs" dxfId="1" priority="9666" operator="equal">
      <formula>1</formula>
    </cfRule>
  </conditionalFormatting>
  <conditionalFormatting sqref="D4532:K4532">
    <cfRule type="cellIs" dxfId="0" priority="9667" operator="equal">
      <formula>0</formula>
    </cfRule>
    <cfRule type="cellIs" dxfId="1" priority="9668" operator="equal">
      <formula>1</formula>
    </cfRule>
  </conditionalFormatting>
  <conditionalFormatting sqref="D4533:K4533">
    <cfRule type="cellIs" dxfId="0" priority="9669" operator="equal">
      <formula>0</formula>
    </cfRule>
    <cfRule type="cellIs" dxfId="1" priority="9670" operator="equal">
      <formula>1</formula>
    </cfRule>
  </conditionalFormatting>
  <conditionalFormatting sqref="D4534:K4534">
    <cfRule type="cellIs" dxfId="0" priority="9671" operator="equal">
      <formula>0</formula>
    </cfRule>
    <cfRule type="cellIs" dxfId="1" priority="9672" operator="equal">
      <formula>1</formula>
    </cfRule>
  </conditionalFormatting>
  <conditionalFormatting sqref="D4535:K4535">
    <cfRule type="cellIs" dxfId="0" priority="9673" operator="equal">
      <formula>0</formula>
    </cfRule>
    <cfRule type="cellIs" dxfId="1" priority="9674" operator="equal">
      <formula>1</formula>
    </cfRule>
  </conditionalFormatting>
  <conditionalFormatting sqref="D4536:K4536">
    <cfRule type="cellIs" dxfId="0" priority="9675" operator="equal">
      <formula>0</formula>
    </cfRule>
    <cfRule type="cellIs" dxfId="1" priority="9676" operator="equal">
      <formula>1</formula>
    </cfRule>
  </conditionalFormatting>
  <conditionalFormatting sqref="D4537:K4537">
    <cfRule type="cellIs" dxfId="0" priority="9677" operator="equal">
      <formula>0</formula>
    </cfRule>
    <cfRule type="cellIs" dxfId="1" priority="9678" operator="equal">
      <formula>1</formula>
    </cfRule>
  </conditionalFormatting>
  <conditionalFormatting sqref="D4538:K4538">
    <cfRule type="cellIs" dxfId="0" priority="9679" operator="equal">
      <formula>0</formula>
    </cfRule>
    <cfRule type="cellIs" dxfId="1" priority="9680" operator="equal">
      <formula>1</formula>
    </cfRule>
  </conditionalFormatting>
  <conditionalFormatting sqref="D4539:K4539">
    <cfRule type="cellIs" dxfId="0" priority="9681" operator="equal">
      <formula>0</formula>
    </cfRule>
    <cfRule type="cellIs" dxfId="1" priority="9682" operator="equal">
      <formula>1</formula>
    </cfRule>
  </conditionalFormatting>
  <conditionalFormatting sqref="D453:K453">
    <cfRule type="cellIs" dxfId="0" priority="927" operator="equal">
      <formula>0</formula>
    </cfRule>
    <cfRule type="cellIs" dxfId="1" priority="928" operator="equal">
      <formula>1</formula>
    </cfRule>
  </conditionalFormatting>
  <conditionalFormatting sqref="D4540:K4540">
    <cfRule type="cellIs" dxfId="0" priority="9683" operator="equal">
      <formula>0</formula>
    </cfRule>
    <cfRule type="cellIs" dxfId="1" priority="9684" operator="equal">
      <formula>1</formula>
    </cfRule>
  </conditionalFormatting>
  <conditionalFormatting sqref="D4541:K4541">
    <cfRule type="cellIs" dxfId="0" priority="9685" operator="equal">
      <formula>0</formula>
    </cfRule>
    <cfRule type="cellIs" dxfId="1" priority="9686" operator="equal">
      <formula>1</formula>
    </cfRule>
  </conditionalFormatting>
  <conditionalFormatting sqref="D4542:K4542">
    <cfRule type="cellIs" dxfId="0" priority="9687" operator="equal">
      <formula>0</formula>
    </cfRule>
    <cfRule type="cellIs" dxfId="1" priority="9688" operator="equal">
      <formula>1</formula>
    </cfRule>
  </conditionalFormatting>
  <conditionalFormatting sqref="D4543">
    <cfRule type="colorScale" priority="9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46">
    <cfRule type="colorScale" priority="9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49:K4549">
    <cfRule type="cellIs" dxfId="0" priority="9705" operator="equal">
      <formula>0</formula>
    </cfRule>
    <cfRule type="cellIs" dxfId="1" priority="9706" operator="equal">
      <formula>1</formula>
    </cfRule>
  </conditionalFormatting>
  <conditionalFormatting sqref="D454:K454">
    <cfRule type="cellIs" dxfId="0" priority="929" operator="equal">
      <formula>0</formula>
    </cfRule>
    <cfRule type="cellIs" dxfId="1" priority="930" operator="equal">
      <formula>1</formula>
    </cfRule>
  </conditionalFormatting>
  <conditionalFormatting sqref="D4550:K4550">
    <cfRule type="cellIs" dxfId="0" priority="9707" operator="equal">
      <formula>0</formula>
    </cfRule>
    <cfRule type="cellIs" dxfId="1" priority="9708" operator="equal">
      <formula>1</formula>
    </cfRule>
  </conditionalFormatting>
  <conditionalFormatting sqref="D4551:K4551">
    <cfRule type="cellIs" dxfId="0" priority="9709" operator="equal">
      <formula>0</formula>
    </cfRule>
    <cfRule type="cellIs" dxfId="1" priority="9710" operator="equal">
      <formula>1</formula>
    </cfRule>
  </conditionalFormatting>
  <conditionalFormatting sqref="D4552:K4552">
    <cfRule type="cellIs" dxfId="0" priority="9711" operator="equal">
      <formula>0</formula>
    </cfRule>
    <cfRule type="cellIs" dxfId="1" priority="9712" operator="equal">
      <formula>1</formula>
    </cfRule>
  </conditionalFormatting>
  <conditionalFormatting sqref="D4553:K4553">
    <cfRule type="cellIs" dxfId="0" priority="9713" operator="equal">
      <formula>0</formula>
    </cfRule>
    <cfRule type="cellIs" dxfId="1" priority="9714" operator="equal">
      <formula>1</formula>
    </cfRule>
  </conditionalFormatting>
  <conditionalFormatting sqref="D4554:K4554">
    <cfRule type="cellIs" dxfId="0" priority="9715" operator="equal">
      <formula>0</formula>
    </cfRule>
    <cfRule type="cellIs" dxfId="1" priority="9716" operator="equal">
      <formula>1</formula>
    </cfRule>
  </conditionalFormatting>
  <conditionalFormatting sqref="D4555:K4555">
    <cfRule type="cellIs" dxfId="0" priority="9717" operator="equal">
      <formula>0</formula>
    </cfRule>
    <cfRule type="cellIs" dxfId="1" priority="9718" operator="equal">
      <formula>1</formula>
    </cfRule>
  </conditionalFormatting>
  <conditionalFormatting sqref="D4556:K4556">
    <cfRule type="cellIs" dxfId="0" priority="9719" operator="equal">
      <formula>0</formula>
    </cfRule>
    <cfRule type="cellIs" dxfId="1" priority="9720" operator="equal">
      <formula>1</formula>
    </cfRule>
  </conditionalFormatting>
  <conditionalFormatting sqref="D4557:K4557">
    <cfRule type="cellIs" dxfId="0" priority="9721" operator="equal">
      <formula>0</formula>
    </cfRule>
    <cfRule type="cellIs" dxfId="1" priority="9722" operator="equal">
      <formula>1</formula>
    </cfRule>
  </conditionalFormatting>
  <conditionalFormatting sqref="D4558:K4558">
    <cfRule type="cellIs" dxfId="0" priority="9723" operator="equal">
      <formula>0</formula>
    </cfRule>
    <cfRule type="cellIs" dxfId="1" priority="9724" operator="equal">
      <formula>1</formula>
    </cfRule>
  </conditionalFormatting>
  <conditionalFormatting sqref="D4559">
    <cfRule type="colorScale" priority="9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5:K455">
    <cfRule type="cellIs" dxfId="0" priority="931" operator="equal">
      <formula>0</formula>
    </cfRule>
    <cfRule type="cellIs" dxfId="1" priority="932" operator="equal">
      <formula>1</formula>
    </cfRule>
  </conditionalFormatting>
  <conditionalFormatting sqref="D4562">
    <cfRule type="colorScale" priority="9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65:K4565">
    <cfRule type="cellIs" dxfId="0" priority="9741" operator="equal">
      <formula>0</formula>
    </cfRule>
    <cfRule type="cellIs" dxfId="1" priority="9742" operator="equal">
      <formula>1</formula>
    </cfRule>
  </conditionalFormatting>
  <conditionalFormatting sqref="D4566:K4566">
    <cfRule type="cellIs" dxfId="0" priority="9743" operator="equal">
      <formula>0</formula>
    </cfRule>
    <cfRule type="cellIs" dxfId="1" priority="9744" operator="equal">
      <formula>1</formula>
    </cfRule>
  </conditionalFormatting>
  <conditionalFormatting sqref="D4567">
    <cfRule type="colorScale" priority="9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6:K456">
    <cfRule type="cellIs" dxfId="0" priority="933" operator="equal">
      <formula>0</formula>
    </cfRule>
    <cfRule type="cellIs" dxfId="1" priority="934" operator="equal">
      <formula>1</formula>
    </cfRule>
  </conditionalFormatting>
  <conditionalFormatting sqref="D4570:K4570">
    <cfRule type="cellIs" dxfId="0" priority="9753" operator="equal">
      <formula>0</formula>
    </cfRule>
    <cfRule type="cellIs" dxfId="1" priority="9754" operator="equal">
      <formula>1</formula>
    </cfRule>
  </conditionalFormatting>
  <conditionalFormatting sqref="D4571:K4571">
    <cfRule type="cellIs" dxfId="0" priority="9755" operator="equal">
      <formula>0</formula>
    </cfRule>
    <cfRule type="cellIs" dxfId="1" priority="9756" operator="equal">
      <formula>1</formula>
    </cfRule>
  </conditionalFormatting>
  <conditionalFormatting sqref="D4572:K4572">
    <cfRule type="cellIs" dxfId="0" priority="9757" operator="equal">
      <formula>0</formula>
    </cfRule>
    <cfRule type="cellIs" dxfId="1" priority="9758" operator="equal">
      <formula>1</formula>
    </cfRule>
  </conditionalFormatting>
  <conditionalFormatting sqref="D4573:K4573">
    <cfRule type="cellIs" dxfId="0" priority="9759" operator="equal">
      <formula>0</formula>
    </cfRule>
    <cfRule type="cellIs" dxfId="1" priority="9760" operator="equal">
      <formula>1</formula>
    </cfRule>
  </conditionalFormatting>
  <conditionalFormatting sqref="D4574:K4574">
    <cfRule type="cellIs" dxfId="0" priority="9761" operator="equal">
      <formula>0</formula>
    </cfRule>
    <cfRule type="cellIs" dxfId="1" priority="9762" operator="equal">
      <formula>1</formula>
    </cfRule>
  </conditionalFormatting>
  <conditionalFormatting sqref="D4575:K4575">
    <cfRule type="cellIs" dxfId="0" priority="9763" operator="equal">
      <formula>0</formula>
    </cfRule>
    <cfRule type="cellIs" dxfId="1" priority="9764" operator="equal">
      <formula>1</formula>
    </cfRule>
  </conditionalFormatting>
  <conditionalFormatting sqref="D4576:K4576">
    <cfRule type="cellIs" dxfId="0" priority="9765" operator="equal">
      <formula>0</formula>
    </cfRule>
    <cfRule type="cellIs" dxfId="1" priority="9766" operator="equal">
      <formula>1</formula>
    </cfRule>
  </conditionalFormatting>
  <conditionalFormatting sqref="D4577:K4577">
    <cfRule type="cellIs" dxfId="0" priority="9767" operator="equal">
      <formula>0</formula>
    </cfRule>
    <cfRule type="cellIs" dxfId="1" priority="9768" operator="equal">
      <formula>1</formula>
    </cfRule>
  </conditionalFormatting>
  <conditionalFormatting sqref="D4578:K4578">
    <cfRule type="cellIs" dxfId="0" priority="9769" operator="equal">
      <formula>0</formula>
    </cfRule>
    <cfRule type="cellIs" dxfId="1" priority="9770" operator="equal">
      <formula>1</formula>
    </cfRule>
  </conditionalFormatting>
  <conditionalFormatting sqref="D4579:K4579">
    <cfRule type="cellIs" dxfId="0" priority="9771" operator="equal">
      <formula>0</formula>
    </cfRule>
    <cfRule type="cellIs" dxfId="1" priority="9772" operator="equal">
      <formula>1</formula>
    </cfRule>
  </conditionalFormatting>
  <conditionalFormatting sqref="D457:K457">
    <cfRule type="cellIs" dxfId="0" priority="935" operator="equal">
      <formula>0</formula>
    </cfRule>
    <cfRule type="cellIs" dxfId="1" priority="936" operator="equal">
      <formula>1</formula>
    </cfRule>
  </conditionalFormatting>
  <conditionalFormatting sqref="D4580:K4580">
    <cfRule type="cellIs" dxfId="0" priority="9773" operator="equal">
      <formula>0</formula>
    </cfRule>
    <cfRule type="cellIs" dxfId="1" priority="9774" operator="equal">
      <formula>1</formula>
    </cfRule>
  </conditionalFormatting>
  <conditionalFormatting sqref="D4581:K4581">
    <cfRule type="cellIs" dxfId="0" priority="9775" operator="equal">
      <formula>0</formula>
    </cfRule>
    <cfRule type="cellIs" dxfId="1" priority="9776" operator="equal">
      <formula>1</formula>
    </cfRule>
  </conditionalFormatting>
  <conditionalFormatting sqref="D4582:K4582">
    <cfRule type="cellIs" dxfId="0" priority="9777" operator="equal">
      <formula>0</formula>
    </cfRule>
    <cfRule type="cellIs" dxfId="1" priority="9778" operator="equal">
      <formula>1</formula>
    </cfRule>
  </conditionalFormatting>
  <conditionalFormatting sqref="D4583:K4583">
    <cfRule type="cellIs" dxfId="0" priority="9779" operator="equal">
      <formula>0</formula>
    </cfRule>
    <cfRule type="cellIs" dxfId="1" priority="9780" operator="equal">
      <formula>1</formula>
    </cfRule>
  </conditionalFormatting>
  <conditionalFormatting sqref="D4584:K4584">
    <cfRule type="cellIs" dxfId="0" priority="9781" operator="equal">
      <formula>0</formula>
    </cfRule>
    <cfRule type="cellIs" dxfId="1" priority="9782" operator="equal">
      <formula>1</formula>
    </cfRule>
  </conditionalFormatting>
  <conditionalFormatting sqref="D4585:K4585">
    <cfRule type="cellIs" dxfId="0" priority="9783" operator="equal">
      <formula>0</formula>
    </cfRule>
    <cfRule type="cellIs" dxfId="1" priority="9784" operator="equal">
      <formula>1</formula>
    </cfRule>
  </conditionalFormatting>
  <conditionalFormatting sqref="D4586:K4586">
    <cfRule type="cellIs" dxfId="0" priority="9785" operator="equal">
      <formula>0</formula>
    </cfRule>
    <cfRule type="cellIs" dxfId="1" priority="9786" operator="equal">
      <formula>1</formula>
    </cfRule>
  </conditionalFormatting>
  <conditionalFormatting sqref="D4587:K4587">
    <cfRule type="cellIs" dxfId="0" priority="9787" operator="equal">
      <formula>0</formula>
    </cfRule>
    <cfRule type="cellIs" dxfId="1" priority="9788" operator="equal">
      <formula>1</formula>
    </cfRule>
  </conditionalFormatting>
  <conditionalFormatting sqref="D4588">
    <cfRule type="colorScale" priority="10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8:K458">
    <cfRule type="cellIs" dxfId="0" priority="937" operator="equal">
      <formula>0</formula>
    </cfRule>
    <cfRule type="cellIs" dxfId="1" priority="938" operator="equal">
      <formula>1</formula>
    </cfRule>
  </conditionalFormatting>
  <conditionalFormatting sqref="D4591">
    <cfRule type="colorScale" priority="9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94:K4594">
    <cfRule type="cellIs" dxfId="0" priority="9805" operator="equal">
      <formula>0</formula>
    </cfRule>
    <cfRule type="cellIs" dxfId="1" priority="9806" operator="equal">
      <formula>1</formula>
    </cfRule>
  </conditionalFormatting>
  <conditionalFormatting sqref="D4595:K4595">
    <cfRule type="cellIs" dxfId="0" priority="9807" operator="equal">
      <formula>0</formula>
    </cfRule>
    <cfRule type="cellIs" dxfId="1" priority="9808" operator="equal">
      <formula>1</formula>
    </cfRule>
  </conditionalFormatting>
  <conditionalFormatting sqref="D4596:K4596">
    <cfRule type="cellIs" dxfId="0" priority="9809" operator="equal">
      <formula>0</formula>
    </cfRule>
    <cfRule type="cellIs" dxfId="1" priority="9810" operator="equal">
      <formula>1</formula>
    </cfRule>
  </conditionalFormatting>
  <conditionalFormatting sqref="D4597:K4597">
    <cfRule type="cellIs" dxfId="0" priority="9811" operator="equal">
      <formula>0</formula>
    </cfRule>
    <cfRule type="cellIs" dxfId="1" priority="9812" operator="equal">
      <formula>1</formula>
    </cfRule>
  </conditionalFormatting>
  <conditionalFormatting sqref="D4598:K4598">
    <cfRule type="cellIs" dxfId="0" priority="9813" operator="equal">
      <formula>0</formula>
    </cfRule>
    <cfRule type="cellIs" dxfId="1" priority="9814" operator="equal">
      <formula>1</formula>
    </cfRule>
  </conditionalFormatting>
  <conditionalFormatting sqref="D4599:K4599">
    <cfRule type="cellIs" dxfId="0" priority="9815" operator="equal">
      <formula>0</formula>
    </cfRule>
    <cfRule type="cellIs" dxfId="1" priority="9816" operator="equal">
      <formula>1</formula>
    </cfRule>
  </conditionalFormatting>
  <conditionalFormatting sqref="D459:K459">
    <cfRule type="cellIs" dxfId="0" priority="939" operator="equal">
      <formula>0</formula>
    </cfRule>
    <cfRule type="cellIs" dxfId="1" priority="940" operator="equal">
      <formula>1</formula>
    </cfRule>
  </conditionalFormatting>
  <conditionalFormatting sqref="D45:K45">
    <cfRule type="cellIs" dxfId="0" priority="65" operator="equal">
      <formula>0</formula>
    </cfRule>
    <cfRule type="cellIs" dxfId="1" priority="66" operator="equal">
      <formula>1</formula>
    </cfRule>
  </conditionalFormatting>
  <conditionalFormatting sqref="D4600:K4600">
    <cfRule type="cellIs" dxfId="0" priority="9817" operator="equal">
      <formula>0</formula>
    </cfRule>
    <cfRule type="cellIs" dxfId="1" priority="9818" operator="equal">
      <formula>1</formula>
    </cfRule>
  </conditionalFormatting>
  <conditionalFormatting sqref="D4601:K4601">
    <cfRule type="cellIs" dxfId="0" priority="9819" operator="equal">
      <formula>0</formula>
    </cfRule>
    <cfRule type="cellIs" dxfId="1" priority="9820" operator="equal">
      <formula>1</formula>
    </cfRule>
  </conditionalFormatting>
  <conditionalFormatting sqref="D4602:K4602">
    <cfRule type="cellIs" dxfId="0" priority="9821" operator="equal">
      <formula>0</formula>
    </cfRule>
    <cfRule type="cellIs" dxfId="1" priority="9822" operator="equal">
      <formula>1</formula>
    </cfRule>
  </conditionalFormatting>
  <conditionalFormatting sqref="D4603:K4603">
    <cfRule type="cellIs" dxfId="0" priority="9823" operator="equal">
      <formula>0</formula>
    </cfRule>
    <cfRule type="cellIs" dxfId="1" priority="9824" operator="equal">
      <formula>1</formula>
    </cfRule>
  </conditionalFormatting>
  <conditionalFormatting sqref="D4604:K4604">
    <cfRule type="cellIs" dxfId="0" priority="9825" operator="equal">
      <formula>0</formula>
    </cfRule>
    <cfRule type="cellIs" dxfId="1" priority="9826" operator="equal">
      <formula>1</formula>
    </cfRule>
  </conditionalFormatting>
  <conditionalFormatting sqref="D4605:K4605">
    <cfRule type="cellIs" dxfId="0" priority="9827" operator="equal">
      <formula>0</formula>
    </cfRule>
    <cfRule type="cellIs" dxfId="1" priority="9828" operator="equal">
      <formula>1</formula>
    </cfRule>
  </conditionalFormatting>
  <conditionalFormatting sqref="D4606:K4606">
    <cfRule type="cellIs" dxfId="0" priority="9829" operator="equal">
      <formula>0</formula>
    </cfRule>
    <cfRule type="cellIs" dxfId="1" priority="9830" operator="equal">
      <formula>1</formula>
    </cfRule>
  </conditionalFormatting>
  <conditionalFormatting sqref="D4607:K4607">
    <cfRule type="cellIs" dxfId="0" priority="9831" operator="equal">
      <formula>0</formula>
    </cfRule>
    <cfRule type="cellIs" dxfId="1" priority="9832" operator="equal">
      <formula>1</formula>
    </cfRule>
  </conditionalFormatting>
  <conditionalFormatting sqref="D4608:K4608">
    <cfRule type="cellIs" dxfId="0" priority="9833" operator="equal">
      <formula>0</formula>
    </cfRule>
    <cfRule type="cellIs" dxfId="1" priority="9834" operator="equal">
      <formula>1</formula>
    </cfRule>
  </conditionalFormatting>
  <conditionalFormatting sqref="D4609:K4609">
    <cfRule type="cellIs" dxfId="0" priority="9835" operator="equal">
      <formula>0</formula>
    </cfRule>
    <cfRule type="cellIs" dxfId="1" priority="9836" operator="equal">
      <formula>1</formula>
    </cfRule>
  </conditionalFormatting>
  <conditionalFormatting sqref="D460:K460">
    <cfRule type="cellIs" dxfId="0" priority="941" operator="equal">
      <formula>0</formula>
    </cfRule>
    <cfRule type="cellIs" dxfId="1" priority="942" operator="equal">
      <formula>1</formula>
    </cfRule>
  </conditionalFormatting>
  <conditionalFormatting sqref="D4610:K4610">
    <cfRule type="cellIs" dxfId="0" priority="9837" operator="equal">
      <formula>0</formula>
    </cfRule>
    <cfRule type="cellIs" dxfId="1" priority="9838" operator="equal">
      <formula>1</formula>
    </cfRule>
  </conditionalFormatting>
  <conditionalFormatting sqref="D4611:K4611">
    <cfRule type="cellIs" dxfId="0" priority="9839" operator="equal">
      <formula>0</formula>
    </cfRule>
    <cfRule type="cellIs" dxfId="1" priority="9840" operator="equal">
      <formula>1</formula>
    </cfRule>
  </conditionalFormatting>
  <conditionalFormatting sqref="D4612:K4612">
    <cfRule type="cellIs" dxfId="0" priority="9841" operator="equal">
      <formula>0</formula>
    </cfRule>
    <cfRule type="cellIs" dxfId="1" priority="9842" operator="equal">
      <formula>1</formula>
    </cfRule>
  </conditionalFormatting>
  <conditionalFormatting sqref="D4613:K4613">
    <cfRule type="cellIs" dxfId="0" priority="9843" operator="equal">
      <formula>0</formula>
    </cfRule>
    <cfRule type="cellIs" dxfId="1" priority="9844" operator="equal">
      <formula>1</formula>
    </cfRule>
  </conditionalFormatting>
  <conditionalFormatting sqref="D4614:K4614">
    <cfRule type="cellIs" dxfId="0" priority="9845" operator="equal">
      <formula>0</formula>
    </cfRule>
    <cfRule type="cellIs" dxfId="1" priority="9846" operator="equal">
      <formula>1</formula>
    </cfRule>
  </conditionalFormatting>
  <conditionalFormatting sqref="D4615:K4615">
    <cfRule type="cellIs" dxfId="0" priority="9847" operator="equal">
      <formula>0</formula>
    </cfRule>
    <cfRule type="cellIs" dxfId="1" priority="9848" operator="equal">
      <formula>1</formula>
    </cfRule>
  </conditionalFormatting>
  <conditionalFormatting sqref="D4616:K4616">
    <cfRule type="cellIs" dxfId="0" priority="9849" operator="equal">
      <formula>0</formula>
    </cfRule>
    <cfRule type="cellIs" dxfId="1" priority="9850" operator="equal">
      <formula>1</formula>
    </cfRule>
  </conditionalFormatting>
  <conditionalFormatting sqref="D4617:K4617">
    <cfRule type="cellIs" dxfId="0" priority="9851" operator="equal">
      <formula>0</formula>
    </cfRule>
    <cfRule type="cellIs" dxfId="1" priority="9852" operator="equal">
      <formula>1</formula>
    </cfRule>
  </conditionalFormatting>
  <conditionalFormatting sqref="D4618:K4618">
    <cfRule type="cellIs" dxfId="0" priority="9853" operator="equal">
      <formula>0</formula>
    </cfRule>
    <cfRule type="cellIs" dxfId="1" priority="9854" operator="equal">
      <formula>1</formula>
    </cfRule>
  </conditionalFormatting>
  <conditionalFormatting sqref="D4619:K4619">
    <cfRule type="cellIs" dxfId="0" priority="9855" operator="equal">
      <formula>0</formula>
    </cfRule>
    <cfRule type="cellIs" dxfId="1" priority="9856" operator="equal">
      <formula>1</formula>
    </cfRule>
  </conditionalFormatting>
  <conditionalFormatting sqref="D461:K461">
    <cfRule type="cellIs" dxfId="0" priority="943" operator="equal">
      <formula>0</formula>
    </cfRule>
    <cfRule type="cellIs" dxfId="1" priority="944" operator="equal">
      <formula>1</formula>
    </cfRule>
  </conditionalFormatting>
  <conditionalFormatting sqref="D4620">
    <cfRule type="colorScale" priority="9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623:K4623">
    <cfRule type="cellIs" dxfId="0" priority="9865" operator="equal">
      <formula>0</formula>
    </cfRule>
    <cfRule type="cellIs" dxfId="1" priority="9866" operator="equal">
      <formula>1</formula>
    </cfRule>
  </conditionalFormatting>
  <conditionalFormatting sqref="D4624:K4624">
    <cfRule type="cellIs" dxfId="0" priority="9867" operator="equal">
      <formula>0</formula>
    </cfRule>
    <cfRule type="cellIs" dxfId="1" priority="9868" operator="equal">
      <formula>1</formula>
    </cfRule>
  </conditionalFormatting>
  <conditionalFormatting sqref="D4625:K4625">
    <cfRule type="cellIs" dxfId="0" priority="9869" operator="equal">
      <formula>0</formula>
    </cfRule>
    <cfRule type="cellIs" dxfId="1" priority="9870" operator="equal">
      <formula>1</formula>
    </cfRule>
  </conditionalFormatting>
  <conditionalFormatting sqref="D4626:K4626">
    <cfRule type="cellIs" dxfId="0" priority="9871" operator="equal">
      <formula>0</formula>
    </cfRule>
    <cfRule type="cellIs" dxfId="1" priority="9872" operator="equal">
      <formula>1</formula>
    </cfRule>
  </conditionalFormatting>
  <conditionalFormatting sqref="D4627:K4627">
    <cfRule type="cellIs" dxfId="0" priority="9873" operator="equal">
      <formula>0</formula>
    </cfRule>
    <cfRule type="cellIs" dxfId="1" priority="9874" operator="equal">
      <formula>1</formula>
    </cfRule>
  </conditionalFormatting>
  <conditionalFormatting sqref="D4628:K4628">
    <cfRule type="cellIs" dxfId="0" priority="9875" operator="equal">
      <formula>0</formula>
    </cfRule>
    <cfRule type="cellIs" dxfId="1" priority="9876" operator="equal">
      <formula>1</formula>
    </cfRule>
  </conditionalFormatting>
  <conditionalFormatting sqref="D4629:K4629">
    <cfRule type="cellIs" dxfId="0" priority="9877" operator="equal">
      <formula>0</formula>
    </cfRule>
    <cfRule type="cellIs" dxfId="1" priority="9878" operator="equal">
      <formula>1</formula>
    </cfRule>
  </conditionalFormatting>
  <conditionalFormatting sqref="D462:K462">
    <cfRule type="cellIs" dxfId="0" priority="945" operator="equal">
      <formula>0</formula>
    </cfRule>
    <cfRule type="cellIs" dxfId="1" priority="946" operator="equal">
      <formula>1</formula>
    </cfRule>
  </conditionalFormatting>
  <conditionalFormatting sqref="D4630:K4630">
    <cfRule type="cellIs" dxfId="0" priority="9879" operator="equal">
      <formula>0</formula>
    </cfRule>
    <cfRule type="cellIs" dxfId="1" priority="9880" operator="equal">
      <formula>1</formula>
    </cfRule>
  </conditionalFormatting>
  <conditionalFormatting sqref="D4631:K4631">
    <cfRule type="cellIs" dxfId="0" priority="9881" operator="equal">
      <formula>0</formula>
    </cfRule>
    <cfRule type="cellIs" dxfId="1" priority="9882" operator="equal">
      <formula>1</formula>
    </cfRule>
  </conditionalFormatting>
  <conditionalFormatting sqref="D4632:K4632">
    <cfRule type="cellIs" dxfId="0" priority="9883" operator="equal">
      <formula>0</formula>
    </cfRule>
    <cfRule type="cellIs" dxfId="1" priority="9884" operator="equal">
      <formula>1</formula>
    </cfRule>
  </conditionalFormatting>
  <conditionalFormatting sqref="D4633:K4633">
    <cfRule type="cellIs" dxfId="0" priority="9885" operator="equal">
      <formula>0</formula>
    </cfRule>
    <cfRule type="cellIs" dxfId="1" priority="9886" operator="equal">
      <formula>1</formula>
    </cfRule>
  </conditionalFormatting>
  <conditionalFormatting sqref="D4634:K4634">
    <cfRule type="cellIs" dxfId="0" priority="9887" operator="equal">
      <formula>0</formula>
    </cfRule>
    <cfRule type="cellIs" dxfId="1" priority="9888" operator="equal">
      <formula>1</formula>
    </cfRule>
  </conditionalFormatting>
  <conditionalFormatting sqref="D4635:K4635">
    <cfRule type="cellIs" dxfId="0" priority="9889" operator="equal">
      <formula>0</formula>
    </cfRule>
    <cfRule type="cellIs" dxfId="1" priority="9890" operator="equal">
      <formula>1</formula>
    </cfRule>
  </conditionalFormatting>
  <conditionalFormatting sqref="D4636:K4636">
    <cfRule type="cellIs" dxfId="0" priority="9891" operator="equal">
      <formula>0</formula>
    </cfRule>
    <cfRule type="cellIs" dxfId="1" priority="9892" operator="equal">
      <formula>1</formula>
    </cfRule>
  </conditionalFormatting>
  <conditionalFormatting sqref="D4637:K4637">
    <cfRule type="cellIs" dxfId="0" priority="9893" operator="equal">
      <formula>0</formula>
    </cfRule>
    <cfRule type="cellIs" dxfId="1" priority="9894" operator="equal">
      <formula>1</formula>
    </cfRule>
  </conditionalFormatting>
  <conditionalFormatting sqref="D4638:K4638">
    <cfRule type="cellIs" dxfId="0" priority="9895" operator="equal">
      <formula>0</formula>
    </cfRule>
    <cfRule type="cellIs" dxfId="1" priority="9896" operator="equal">
      <formula>1</formula>
    </cfRule>
  </conditionalFormatting>
  <conditionalFormatting sqref="D4639:K4639">
    <cfRule type="cellIs" dxfId="0" priority="9897" operator="equal">
      <formula>0</formula>
    </cfRule>
    <cfRule type="cellIs" dxfId="1" priority="9898" operator="equal">
      <formula>1</formula>
    </cfRule>
  </conditionalFormatting>
  <conditionalFormatting sqref="D463:K463">
    <cfRule type="cellIs" dxfId="0" priority="947" operator="equal">
      <formula>0</formula>
    </cfRule>
    <cfRule type="cellIs" dxfId="1" priority="948" operator="equal">
      <formula>1</formula>
    </cfRule>
  </conditionalFormatting>
  <conditionalFormatting sqref="D4640:K4640">
    <cfRule type="cellIs" dxfId="0" priority="9899" operator="equal">
      <formula>0</formula>
    </cfRule>
    <cfRule type="cellIs" dxfId="1" priority="9900" operator="equal">
      <formula>1</formula>
    </cfRule>
  </conditionalFormatting>
  <conditionalFormatting sqref="D4641:K4641">
    <cfRule type="cellIs" dxfId="0" priority="9901" operator="equal">
      <formula>0</formula>
    </cfRule>
    <cfRule type="cellIs" dxfId="1" priority="9902" operator="equal">
      <formula>1</formula>
    </cfRule>
  </conditionalFormatting>
  <conditionalFormatting sqref="D4642:K4642">
    <cfRule type="cellIs" dxfId="0" priority="9903" operator="equal">
      <formula>0</formula>
    </cfRule>
    <cfRule type="cellIs" dxfId="1" priority="9904" operator="equal">
      <formula>1</formula>
    </cfRule>
  </conditionalFormatting>
  <conditionalFormatting sqref="D4643:K4643">
    <cfRule type="cellIs" dxfId="0" priority="9905" operator="equal">
      <formula>0</formula>
    </cfRule>
    <cfRule type="cellIs" dxfId="1" priority="9906" operator="equal">
      <formula>1</formula>
    </cfRule>
  </conditionalFormatting>
  <conditionalFormatting sqref="D4644:K4644">
    <cfRule type="cellIs" dxfId="0" priority="9907" operator="equal">
      <formula>0</formula>
    </cfRule>
    <cfRule type="cellIs" dxfId="1" priority="9908" operator="equal">
      <formula>1</formula>
    </cfRule>
  </conditionalFormatting>
  <conditionalFormatting sqref="D4645:K4645">
    <cfRule type="cellIs" dxfId="0" priority="9909" operator="equal">
      <formula>0</formula>
    </cfRule>
    <cfRule type="cellIs" dxfId="1" priority="9910" operator="equal">
      <formula>1</formula>
    </cfRule>
  </conditionalFormatting>
  <conditionalFormatting sqref="D4646:K4646">
    <cfRule type="cellIs" dxfId="0" priority="9911" operator="equal">
      <formula>0</formula>
    </cfRule>
    <cfRule type="cellIs" dxfId="1" priority="9912" operator="equal">
      <formula>1</formula>
    </cfRule>
  </conditionalFormatting>
  <conditionalFormatting sqref="D4647:K4647">
    <cfRule type="cellIs" dxfId="0" priority="9913" operator="equal">
      <formula>0</formula>
    </cfRule>
    <cfRule type="cellIs" dxfId="1" priority="9914" operator="equal">
      <formula>1</formula>
    </cfRule>
  </conditionalFormatting>
  <conditionalFormatting sqref="D4648:K4648">
    <cfRule type="cellIs" dxfId="0" priority="9915" operator="equal">
      <formula>0</formula>
    </cfRule>
    <cfRule type="cellIs" dxfId="1" priority="9916" operator="equal">
      <formula>1</formula>
    </cfRule>
  </conditionalFormatting>
  <conditionalFormatting sqref="D4649:K4649">
    <cfRule type="cellIs" dxfId="0" priority="9917" operator="equal">
      <formula>0</formula>
    </cfRule>
    <cfRule type="cellIs" dxfId="1" priority="9918" operator="equal">
      <formula>1</formula>
    </cfRule>
  </conditionalFormatting>
  <conditionalFormatting sqref="D464:K464">
    <cfRule type="cellIs" dxfId="0" priority="949" operator="equal">
      <formula>0</formula>
    </cfRule>
    <cfRule type="cellIs" dxfId="1" priority="950" operator="equal">
      <formula>1</formula>
    </cfRule>
  </conditionalFormatting>
  <conditionalFormatting sqref="D4650:K4650">
    <cfRule type="cellIs" dxfId="0" priority="9919" operator="equal">
      <formula>0</formula>
    </cfRule>
    <cfRule type="cellIs" dxfId="1" priority="9920" operator="equal">
      <formula>1</formula>
    </cfRule>
  </conditionalFormatting>
  <conditionalFormatting sqref="D4651:K4651">
    <cfRule type="cellIs" dxfId="0" priority="9921" operator="equal">
      <formula>0</formula>
    </cfRule>
    <cfRule type="cellIs" dxfId="1" priority="9922" operator="equal">
      <formula>1</formula>
    </cfRule>
  </conditionalFormatting>
  <conditionalFormatting sqref="D4652:K4652">
    <cfRule type="cellIs" dxfId="0" priority="9923" operator="equal">
      <formula>0</formula>
    </cfRule>
    <cfRule type="cellIs" dxfId="1" priority="9924" operator="equal">
      <formula>1</formula>
    </cfRule>
  </conditionalFormatting>
  <conditionalFormatting sqref="D4653:K4653">
    <cfRule type="cellIs" dxfId="0" priority="9925" operator="equal">
      <formula>0</formula>
    </cfRule>
    <cfRule type="cellIs" dxfId="1" priority="9926" operator="equal">
      <formula>1</formula>
    </cfRule>
  </conditionalFormatting>
  <conditionalFormatting sqref="D4654:K4654">
    <cfRule type="cellIs" dxfId="0" priority="9927" operator="equal">
      <formula>0</formula>
    </cfRule>
    <cfRule type="cellIs" dxfId="1" priority="9928" operator="equal">
      <formula>1</formula>
    </cfRule>
  </conditionalFormatting>
  <conditionalFormatting sqref="D4655:K4655">
    <cfRule type="cellIs" dxfId="0" priority="9929" operator="equal">
      <formula>0</formula>
    </cfRule>
    <cfRule type="cellIs" dxfId="1" priority="9930" operator="equal">
      <formula>1</formula>
    </cfRule>
  </conditionalFormatting>
  <conditionalFormatting sqref="D4656:K4656">
    <cfRule type="cellIs" dxfId="0" priority="9931" operator="equal">
      <formula>0</formula>
    </cfRule>
    <cfRule type="cellIs" dxfId="1" priority="9932" operator="equal">
      <formula>1</formula>
    </cfRule>
  </conditionalFormatting>
  <conditionalFormatting sqref="D4657:K4657">
    <cfRule type="cellIs" dxfId="0" priority="9933" operator="equal">
      <formula>0</formula>
    </cfRule>
    <cfRule type="cellIs" dxfId="1" priority="9934" operator="equal">
      <formula>1</formula>
    </cfRule>
  </conditionalFormatting>
  <conditionalFormatting sqref="D4658:K4658">
    <cfRule type="cellIs" dxfId="0" priority="9935" operator="equal">
      <formula>0</formula>
    </cfRule>
    <cfRule type="cellIs" dxfId="1" priority="9936" operator="equal">
      <formula>1</formula>
    </cfRule>
  </conditionalFormatting>
  <conditionalFormatting sqref="D4659:K4659">
    <cfRule type="cellIs" dxfId="0" priority="9937" operator="equal">
      <formula>0</formula>
    </cfRule>
    <cfRule type="cellIs" dxfId="1" priority="9938" operator="equal">
      <formula>1</formula>
    </cfRule>
  </conditionalFormatting>
  <conditionalFormatting sqref="D465:K465">
    <cfRule type="cellIs" dxfId="0" priority="951" operator="equal">
      <formula>0</formula>
    </cfRule>
    <cfRule type="cellIs" dxfId="1" priority="952" operator="equal">
      <formula>1</formula>
    </cfRule>
  </conditionalFormatting>
  <conditionalFormatting sqref="D4660:K4660">
    <cfRule type="cellIs" dxfId="0" priority="9939" operator="equal">
      <formula>0</formula>
    </cfRule>
    <cfRule type="cellIs" dxfId="1" priority="9940" operator="equal">
      <formula>1</formula>
    </cfRule>
  </conditionalFormatting>
  <conditionalFormatting sqref="D4661:K4661">
    <cfRule type="cellIs" dxfId="0" priority="9941" operator="equal">
      <formula>0</formula>
    </cfRule>
    <cfRule type="cellIs" dxfId="1" priority="9942" operator="equal">
      <formula>1</formula>
    </cfRule>
  </conditionalFormatting>
  <conditionalFormatting sqref="D4662:K4662">
    <cfRule type="cellIs" dxfId="0" priority="9943" operator="equal">
      <formula>0</formula>
    </cfRule>
    <cfRule type="cellIs" dxfId="1" priority="9944" operator="equal">
      <formula>1</formula>
    </cfRule>
  </conditionalFormatting>
  <conditionalFormatting sqref="D4663:K4663">
    <cfRule type="cellIs" dxfId="0" priority="9945" operator="equal">
      <formula>0</formula>
    </cfRule>
    <cfRule type="cellIs" dxfId="1" priority="9946" operator="equal">
      <formula>1</formula>
    </cfRule>
  </conditionalFormatting>
  <conditionalFormatting sqref="D4664:K4664">
    <cfRule type="cellIs" dxfId="0" priority="9947" operator="equal">
      <formula>0</formula>
    </cfRule>
    <cfRule type="cellIs" dxfId="1" priority="9948" operator="equal">
      <formula>1</formula>
    </cfRule>
  </conditionalFormatting>
  <conditionalFormatting sqref="D4665">
    <cfRule type="colorScale" priority="10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668:K4668">
    <cfRule type="cellIs" dxfId="0" priority="9957" operator="equal">
      <formula>0</formula>
    </cfRule>
    <cfRule type="cellIs" dxfId="1" priority="9958" operator="equal">
      <formula>1</formula>
    </cfRule>
  </conditionalFormatting>
  <conditionalFormatting sqref="D4669:K4669">
    <cfRule type="cellIs" dxfId="0" priority="9959" operator="equal">
      <formula>0</formula>
    </cfRule>
    <cfRule type="cellIs" dxfId="1" priority="9960" operator="equal">
      <formula>1</formula>
    </cfRule>
  </conditionalFormatting>
  <conditionalFormatting sqref="D466:K466">
    <cfRule type="cellIs" dxfId="0" priority="953" operator="equal">
      <formula>0</formula>
    </cfRule>
    <cfRule type="cellIs" dxfId="1" priority="954" operator="equal">
      <formula>1</formula>
    </cfRule>
  </conditionalFormatting>
  <conditionalFormatting sqref="D4670:K4670">
    <cfRule type="cellIs" dxfId="0" priority="9961" operator="equal">
      <formula>0</formula>
    </cfRule>
    <cfRule type="cellIs" dxfId="1" priority="9962" operator="equal">
      <formula>1</formula>
    </cfRule>
  </conditionalFormatting>
  <conditionalFormatting sqref="D4671:K4671">
    <cfRule type="cellIs" dxfId="0" priority="9963" operator="equal">
      <formula>0</formula>
    </cfRule>
    <cfRule type="cellIs" dxfId="1" priority="9964" operator="equal">
      <formula>1</formula>
    </cfRule>
  </conditionalFormatting>
  <conditionalFormatting sqref="D4672:K4672">
    <cfRule type="cellIs" dxfId="0" priority="9965" operator="equal">
      <formula>0</formula>
    </cfRule>
    <cfRule type="cellIs" dxfId="1" priority="9966" operator="equal">
      <formula>1</formula>
    </cfRule>
  </conditionalFormatting>
  <conditionalFormatting sqref="D4673:K4673">
    <cfRule type="cellIs" dxfId="0" priority="9967" operator="equal">
      <formula>0</formula>
    </cfRule>
    <cfRule type="cellIs" dxfId="1" priority="9968" operator="equal">
      <formula>1</formula>
    </cfRule>
  </conditionalFormatting>
  <conditionalFormatting sqref="D4674:K4674">
    <cfRule type="cellIs" dxfId="0" priority="9969" operator="equal">
      <formula>0</formula>
    </cfRule>
    <cfRule type="cellIs" dxfId="1" priority="9970" operator="equal">
      <formula>1</formula>
    </cfRule>
  </conditionalFormatting>
  <conditionalFormatting sqref="D4675:K4675">
    <cfRule type="cellIs" dxfId="0" priority="9971" operator="equal">
      <formula>0</formula>
    </cfRule>
    <cfRule type="cellIs" dxfId="1" priority="9972" operator="equal">
      <formula>1</formula>
    </cfRule>
  </conditionalFormatting>
  <conditionalFormatting sqref="D4676:K4676">
    <cfRule type="cellIs" dxfId="0" priority="9973" operator="equal">
      <formula>0</formula>
    </cfRule>
    <cfRule type="cellIs" dxfId="1" priority="9974" operator="equal">
      <formula>1</formula>
    </cfRule>
  </conditionalFormatting>
  <conditionalFormatting sqref="D4677:K4677">
    <cfRule type="cellIs" dxfId="0" priority="9975" operator="equal">
      <formula>0</formula>
    </cfRule>
    <cfRule type="cellIs" dxfId="1" priority="9976" operator="equal">
      <formula>1</formula>
    </cfRule>
  </conditionalFormatting>
  <conditionalFormatting sqref="D4678:K4678">
    <cfRule type="cellIs" dxfId="0" priority="9977" operator="equal">
      <formula>0</formula>
    </cfRule>
    <cfRule type="cellIs" dxfId="1" priority="9978" operator="equal">
      <formula>1</formula>
    </cfRule>
  </conditionalFormatting>
  <conditionalFormatting sqref="D4679:K4679">
    <cfRule type="cellIs" dxfId="0" priority="9979" operator="equal">
      <formula>0</formula>
    </cfRule>
    <cfRule type="cellIs" dxfId="1" priority="9980" operator="equal">
      <formula>1</formula>
    </cfRule>
  </conditionalFormatting>
  <conditionalFormatting sqref="D467:K467">
    <cfRule type="cellIs" dxfId="0" priority="955" operator="equal">
      <formula>0</formula>
    </cfRule>
    <cfRule type="cellIs" dxfId="1" priority="956" operator="equal">
      <formula>1</formula>
    </cfRule>
  </conditionalFormatting>
  <conditionalFormatting sqref="D4680:K4680">
    <cfRule type="cellIs" dxfId="0" priority="9981" operator="equal">
      <formula>0</formula>
    </cfRule>
    <cfRule type="cellIs" dxfId="1" priority="9982" operator="equal">
      <formula>1</formula>
    </cfRule>
  </conditionalFormatting>
  <conditionalFormatting sqref="D4681:K4681">
    <cfRule type="cellIs" dxfId="0" priority="9983" operator="equal">
      <formula>0</formula>
    </cfRule>
    <cfRule type="cellIs" dxfId="1" priority="9984" operator="equal">
      <formula>1</formula>
    </cfRule>
  </conditionalFormatting>
  <conditionalFormatting sqref="D4682:K4682">
    <cfRule type="cellIs" dxfId="0" priority="9985" operator="equal">
      <formula>0</formula>
    </cfRule>
    <cfRule type="cellIs" dxfId="1" priority="9986" operator="equal">
      <formula>1</formula>
    </cfRule>
  </conditionalFormatting>
  <conditionalFormatting sqref="D4683:K4683">
    <cfRule type="cellIs" dxfId="0" priority="9987" operator="equal">
      <formula>0</formula>
    </cfRule>
    <cfRule type="cellIs" dxfId="1" priority="9988" operator="equal">
      <formula>1</formula>
    </cfRule>
  </conditionalFormatting>
  <conditionalFormatting sqref="D4684:K4684">
    <cfRule type="cellIs" dxfId="0" priority="9989" operator="equal">
      <formula>0</formula>
    </cfRule>
    <cfRule type="cellIs" dxfId="1" priority="9990" operator="equal">
      <formula>1</formula>
    </cfRule>
  </conditionalFormatting>
  <conditionalFormatting sqref="D4685:K4685">
    <cfRule type="cellIs" dxfId="0" priority="9991" operator="equal">
      <formula>0</formula>
    </cfRule>
    <cfRule type="cellIs" dxfId="1" priority="9992" operator="equal">
      <formula>1</formula>
    </cfRule>
  </conditionalFormatting>
  <conditionalFormatting sqref="D4686:K4686">
    <cfRule type="cellIs" dxfId="0" priority="9993" operator="equal">
      <formula>0</formula>
    </cfRule>
    <cfRule type="cellIs" dxfId="1" priority="9994" operator="equal">
      <formula>1</formula>
    </cfRule>
  </conditionalFormatting>
  <conditionalFormatting sqref="D4687:K4687">
    <cfRule type="cellIs" dxfId="0" priority="9995" operator="equal">
      <formula>0</formula>
    </cfRule>
    <cfRule type="cellIs" dxfId="1" priority="9996" operator="equal">
      <formula>1</formula>
    </cfRule>
  </conditionalFormatting>
  <conditionalFormatting sqref="D4688:K4688">
    <cfRule type="cellIs" dxfId="0" priority="9997" operator="equal">
      <formula>0</formula>
    </cfRule>
    <cfRule type="cellIs" dxfId="1" priority="9998" operator="equal">
      <formula>1</formula>
    </cfRule>
  </conditionalFormatting>
  <conditionalFormatting sqref="D4689:K4689">
    <cfRule type="cellIs" dxfId="0" priority="9999" operator="equal">
      <formula>0</formula>
    </cfRule>
    <cfRule type="cellIs" dxfId="1" priority="10000" operator="equal">
      <formula>1</formula>
    </cfRule>
  </conditionalFormatting>
  <conditionalFormatting sqref="D468:K468">
    <cfRule type="cellIs" dxfId="0" priority="957" operator="equal">
      <formula>0</formula>
    </cfRule>
    <cfRule type="cellIs" dxfId="1" priority="958" operator="equal">
      <formula>1</formula>
    </cfRule>
  </conditionalFormatting>
  <conditionalFormatting sqref="D4690:K4690">
    <cfRule type="cellIs" dxfId="0" priority="10001" operator="equal">
      <formula>0</formula>
    </cfRule>
    <cfRule type="cellIs" dxfId="1" priority="10002" operator="equal">
      <formula>1</formula>
    </cfRule>
  </conditionalFormatting>
  <conditionalFormatting sqref="D4691">
    <cfRule type="colorScale" priority="10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694:K4694">
    <cfRule type="cellIs" dxfId="0" priority="10011" operator="equal">
      <formula>0</formula>
    </cfRule>
    <cfRule type="cellIs" dxfId="1" priority="10012" operator="equal">
      <formula>1</formula>
    </cfRule>
  </conditionalFormatting>
  <conditionalFormatting sqref="D4695:K4695">
    <cfRule type="cellIs" dxfId="0" priority="10013" operator="equal">
      <formula>0</formula>
    </cfRule>
    <cfRule type="cellIs" dxfId="1" priority="10014" operator="equal">
      <formula>1</formula>
    </cfRule>
  </conditionalFormatting>
  <conditionalFormatting sqref="D4696:K4696">
    <cfRule type="cellIs" dxfId="0" priority="10015" operator="equal">
      <formula>0</formula>
    </cfRule>
    <cfRule type="cellIs" dxfId="1" priority="10016" operator="equal">
      <formula>1</formula>
    </cfRule>
  </conditionalFormatting>
  <conditionalFormatting sqref="D4697:K4697">
    <cfRule type="cellIs" dxfId="0" priority="10017" operator="equal">
      <formula>0</formula>
    </cfRule>
    <cfRule type="cellIs" dxfId="1" priority="10018" operator="equal">
      <formula>1</formula>
    </cfRule>
  </conditionalFormatting>
  <conditionalFormatting sqref="D4698:K4698">
    <cfRule type="cellIs" dxfId="0" priority="10019" operator="equal">
      <formula>0</formula>
    </cfRule>
    <cfRule type="cellIs" dxfId="1" priority="10020" operator="equal">
      <formula>1</formula>
    </cfRule>
  </conditionalFormatting>
  <conditionalFormatting sqref="D4699:K4699">
    <cfRule type="cellIs" dxfId="0" priority="10021" operator="equal">
      <formula>0</formula>
    </cfRule>
    <cfRule type="cellIs" dxfId="1" priority="10022" operator="equal">
      <formula>1</formula>
    </cfRule>
  </conditionalFormatting>
  <conditionalFormatting sqref="D469:K469">
    <cfRule type="cellIs" dxfId="0" priority="959" operator="equal">
      <formula>0</formula>
    </cfRule>
    <cfRule type="cellIs" dxfId="1" priority="960" operator="equal">
      <formula>1</formula>
    </cfRule>
  </conditionalFormatting>
  <conditionalFormatting sqref="D46:K46">
    <cfRule type="cellIs" dxfId="0" priority="67" operator="equal">
      <formula>0</formula>
    </cfRule>
    <cfRule type="cellIs" dxfId="1" priority="68" operator="equal">
      <formula>1</formula>
    </cfRule>
  </conditionalFormatting>
  <conditionalFormatting sqref="D4700:K4700">
    <cfRule type="cellIs" dxfId="0" priority="10023" operator="equal">
      <formula>0</formula>
    </cfRule>
    <cfRule type="cellIs" dxfId="1" priority="10024" operator="equal">
      <formula>1</formula>
    </cfRule>
  </conditionalFormatting>
  <conditionalFormatting sqref="D4701:K4701">
    <cfRule type="cellIs" dxfId="0" priority="10025" operator="equal">
      <formula>0</formula>
    </cfRule>
    <cfRule type="cellIs" dxfId="1" priority="10026" operator="equal">
      <formula>1</formula>
    </cfRule>
  </conditionalFormatting>
  <conditionalFormatting sqref="D4702:K4702">
    <cfRule type="cellIs" dxfId="0" priority="10027" operator="equal">
      <formula>0</formula>
    </cfRule>
    <cfRule type="cellIs" dxfId="1" priority="10028" operator="equal">
      <formula>1</formula>
    </cfRule>
  </conditionalFormatting>
  <conditionalFormatting sqref="D4703:K4703">
    <cfRule type="cellIs" dxfId="0" priority="10029" operator="equal">
      <formula>0</formula>
    </cfRule>
    <cfRule type="cellIs" dxfId="1" priority="10030" operator="equal">
      <formula>1</formula>
    </cfRule>
  </conditionalFormatting>
  <conditionalFormatting sqref="D4704:K4704">
    <cfRule type="cellIs" dxfId="0" priority="10031" operator="equal">
      <formula>0</formula>
    </cfRule>
    <cfRule type="cellIs" dxfId="1" priority="10032" operator="equal">
      <formula>1</formula>
    </cfRule>
  </conditionalFormatting>
  <conditionalFormatting sqref="D4705:K4705">
    <cfRule type="cellIs" dxfId="0" priority="10033" operator="equal">
      <formula>0</formula>
    </cfRule>
    <cfRule type="cellIs" dxfId="1" priority="10034" operator="equal">
      <formula>1</formula>
    </cfRule>
  </conditionalFormatting>
  <conditionalFormatting sqref="D4706:K4706">
    <cfRule type="cellIs" dxfId="0" priority="10035" operator="equal">
      <formula>0</formula>
    </cfRule>
    <cfRule type="cellIs" dxfId="1" priority="10036" operator="equal">
      <formula>1</formula>
    </cfRule>
  </conditionalFormatting>
  <conditionalFormatting sqref="D4707:K4707">
    <cfRule type="cellIs" dxfId="0" priority="10037" operator="equal">
      <formula>0</formula>
    </cfRule>
    <cfRule type="cellIs" dxfId="1" priority="10038" operator="equal">
      <formula>1</formula>
    </cfRule>
  </conditionalFormatting>
  <conditionalFormatting sqref="D4708:K4708">
    <cfRule type="cellIs" dxfId="0" priority="10039" operator="equal">
      <formula>0</formula>
    </cfRule>
    <cfRule type="cellIs" dxfId="1" priority="10040" operator="equal">
      <formula>1</formula>
    </cfRule>
  </conditionalFormatting>
  <conditionalFormatting sqref="D4709:K4709">
    <cfRule type="cellIs" dxfId="0" priority="10041" operator="equal">
      <formula>0</formula>
    </cfRule>
    <cfRule type="cellIs" dxfId="1" priority="10042" operator="equal">
      <formula>1</formula>
    </cfRule>
  </conditionalFormatting>
  <conditionalFormatting sqref="D470:K470">
    <cfRule type="cellIs" dxfId="0" priority="961" operator="equal">
      <formula>0</formula>
    </cfRule>
    <cfRule type="cellIs" dxfId="1" priority="962" operator="equal">
      <formula>1</formula>
    </cfRule>
  </conditionalFormatting>
  <conditionalFormatting sqref="D4710:K4710">
    <cfRule type="cellIs" dxfId="0" priority="10043" operator="equal">
      <formula>0</formula>
    </cfRule>
    <cfRule type="cellIs" dxfId="1" priority="10044" operator="equal">
      <formula>1</formula>
    </cfRule>
  </conditionalFormatting>
  <conditionalFormatting sqref="D4711:K4711">
    <cfRule type="cellIs" dxfId="0" priority="10045" operator="equal">
      <formula>0</formula>
    </cfRule>
    <cfRule type="cellIs" dxfId="1" priority="10046" operator="equal">
      <formula>1</formula>
    </cfRule>
  </conditionalFormatting>
  <conditionalFormatting sqref="D4712:K4712">
    <cfRule type="cellIs" dxfId="0" priority="10047" operator="equal">
      <formula>0</formula>
    </cfRule>
    <cfRule type="cellIs" dxfId="1" priority="10048" operator="equal">
      <formula>1</formula>
    </cfRule>
  </conditionalFormatting>
  <conditionalFormatting sqref="D4713:K4713">
    <cfRule type="cellIs" dxfId="0" priority="10049" operator="equal">
      <formula>0</formula>
    </cfRule>
    <cfRule type="cellIs" dxfId="1" priority="10050" operator="equal">
      <formula>1</formula>
    </cfRule>
  </conditionalFormatting>
  <conditionalFormatting sqref="D4714:K4714">
    <cfRule type="cellIs" dxfId="0" priority="10051" operator="equal">
      <formula>0</formula>
    </cfRule>
    <cfRule type="cellIs" dxfId="1" priority="10052" operator="equal">
      <formula>1</formula>
    </cfRule>
  </conditionalFormatting>
  <conditionalFormatting sqref="D4715:K4715">
    <cfRule type="cellIs" dxfId="0" priority="10053" operator="equal">
      <formula>0</formula>
    </cfRule>
    <cfRule type="cellIs" dxfId="1" priority="10054" operator="equal">
      <formula>1</formula>
    </cfRule>
  </conditionalFormatting>
  <conditionalFormatting sqref="D4716:K4716">
    <cfRule type="cellIs" dxfId="0" priority="10055" operator="equal">
      <formula>0</formula>
    </cfRule>
    <cfRule type="cellIs" dxfId="1" priority="10056" operator="equal">
      <formula>1</formula>
    </cfRule>
  </conditionalFormatting>
  <conditionalFormatting sqref="D4717:K4717">
    <cfRule type="cellIs" dxfId="0" priority="10057" operator="equal">
      <formula>0</formula>
    </cfRule>
    <cfRule type="cellIs" dxfId="1" priority="10058" operator="equal">
      <formula>1</formula>
    </cfRule>
  </conditionalFormatting>
  <conditionalFormatting sqref="D4718:K4718">
    <cfRule type="cellIs" dxfId="0" priority="10059" operator="equal">
      <formula>0</formula>
    </cfRule>
    <cfRule type="cellIs" dxfId="1" priority="10060" operator="equal">
      <formula>1</formula>
    </cfRule>
  </conditionalFormatting>
  <conditionalFormatting sqref="D4719:K4719">
    <cfRule type="cellIs" dxfId="0" priority="10061" operator="equal">
      <formula>0</formula>
    </cfRule>
    <cfRule type="cellIs" dxfId="1" priority="10062" operator="equal">
      <formula>1</formula>
    </cfRule>
  </conditionalFormatting>
  <conditionalFormatting sqref="D471:K471">
    <cfRule type="cellIs" dxfId="0" priority="963" operator="equal">
      <formula>0</formula>
    </cfRule>
    <cfRule type="cellIs" dxfId="1" priority="964" operator="equal">
      <formula>1</formula>
    </cfRule>
  </conditionalFormatting>
  <conditionalFormatting sqref="D4720:K4720">
    <cfRule type="cellIs" dxfId="0" priority="10063" operator="equal">
      <formula>0</formula>
    </cfRule>
    <cfRule type="cellIs" dxfId="1" priority="10064" operator="equal">
      <formula>1</formula>
    </cfRule>
  </conditionalFormatting>
  <conditionalFormatting sqref="D4721:K4721">
    <cfRule type="cellIs" dxfId="0" priority="10065" operator="equal">
      <formula>0</formula>
    </cfRule>
    <cfRule type="cellIs" dxfId="1" priority="10066" operator="equal">
      <formula>1</formula>
    </cfRule>
  </conditionalFormatting>
  <conditionalFormatting sqref="D4722:K4722">
    <cfRule type="cellIs" dxfId="0" priority="10067" operator="equal">
      <formula>0</formula>
    </cfRule>
    <cfRule type="cellIs" dxfId="1" priority="10068" operator="equal">
      <formula>1</formula>
    </cfRule>
  </conditionalFormatting>
  <conditionalFormatting sqref="D4723:K4723">
    <cfRule type="cellIs" dxfId="0" priority="10069" operator="equal">
      <formula>0</formula>
    </cfRule>
    <cfRule type="cellIs" dxfId="1" priority="10070" operator="equal">
      <formula>1</formula>
    </cfRule>
  </conditionalFormatting>
  <conditionalFormatting sqref="D4724:K4724">
    <cfRule type="cellIs" dxfId="0" priority="10071" operator="equal">
      <formula>0</formula>
    </cfRule>
    <cfRule type="cellIs" dxfId="1" priority="10072" operator="equal">
      <formula>1</formula>
    </cfRule>
  </conditionalFormatting>
  <conditionalFormatting sqref="D4725:K4725">
    <cfRule type="cellIs" dxfId="0" priority="10073" operator="equal">
      <formula>0</formula>
    </cfRule>
    <cfRule type="cellIs" dxfId="1" priority="10074" operator="equal">
      <formula>1</formula>
    </cfRule>
  </conditionalFormatting>
  <conditionalFormatting sqref="D4726">
    <cfRule type="colorScale" priority="10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29:K4729">
    <cfRule type="cellIs" dxfId="0" priority="10083" operator="equal">
      <formula>0</formula>
    </cfRule>
    <cfRule type="cellIs" dxfId="1" priority="10084" operator="equal">
      <formula>1</formula>
    </cfRule>
  </conditionalFormatting>
  <conditionalFormatting sqref="D472:K472">
    <cfRule type="cellIs" dxfId="0" priority="965" operator="equal">
      <formula>0</formula>
    </cfRule>
    <cfRule type="cellIs" dxfId="1" priority="966" operator="equal">
      <formula>1</formula>
    </cfRule>
  </conditionalFormatting>
  <conditionalFormatting sqref="D4730:K4730">
    <cfRule type="cellIs" dxfId="0" priority="10085" operator="equal">
      <formula>0</formula>
    </cfRule>
    <cfRule type="cellIs" dxfId="1" priority="10086" operator="equal">
      <formula>1</formula>
    </cfRule>
  </conditionalFormatting>
  <conditionalFormatting sqref="D4731:K4731">
    <cfRule type="cellIs" dxfId="0" priority="10087" operator="equal">
      <formula>0</formula>
    </cfRule>
    <cfRule type="cellIs" dxfId="1" priority="10088" operator="equal">
      <formula>1</formula>
    </cfRule>
  </conditionalFormatting>
  <conditionalFormatting sqref="D4732:K4732">
    <cfRule type="cellIs" dxfId="0" priority="10089" operator="equal">
      <formula>0</formula>
    </cfRule>
    <cfRule type="cellIs" dxfId="1" priority="10090" operator="equal">
      <formula>1</formula>
    </cfRule>
  </conditionalFormatting>
  <conditionalFormatting sqref="D4733:K4733">
    <cfRule type="cellIs" dxfId="0" priority="10091" operator="equal">
      <formula>0</formula>
    </cfRule>
    <cfRule type="cellIs" dxfId="1" priority="10092" operator="equal">
      <formula>1</formula>
    </cfRule>
  </conditionalFormatting>
  <conditionalFormatting sqref="D4734:K4734">
    <cfRule type="cellIs" dxfId="0" priority="10093" operator="equal">
      <formula>0</formula>
    </cfRule>
    <cfRule type="cellIs" dxfId="1" priority="10094" operator="equal">
      <formula>1</formula>
    </cfRule>
  </conditionalFormatting>
  <conditionalFormatting sqref="D4735:K4735">
    <cfRule type="cellIs" dxfId="0" priority="10095" operator="equal">
      <formula>0</formula>
    </cfRule>
    <cfRule type="cellIs" dxfId="1" priority="10096" operator="equal">
      <formula>1</formula>
    </cfRule>
  </conditionalFormatting>
  <conditionalFormatting sqref="D4736:K4736">
    <cfRule type="cellIs" dxfId="0" priority="10097" operator="equal">
      <formula>0</formula>
    </cfRule>
    <cfRule type="cellIs" dxfId="1" priority="10098" operator="equal">
      <formula>1</formula>
    </cfRule>
  </conditionalFormatting>
  <conditionalFormatting sqref="D4737:K4737">
    <cfRule type="cellIs" dxfId="0" priority="10099" operator="equal">
      <formula>0</formula>
    </cfRule>
    <cfRule type="cellIs" dxfId="1" priority="10100" operator="equal">
      <formula>1</formula>
    </cfRule>
  </conditionalFormatting>
  <conditionalFormatting sqref="D4738:K4738">
    <cfRule type="cellIs" dxfId="0" priority="10101" operator="equal">
      <formula>0</formula>
    </cfRule>
    <cfRule type="cellIs" dxfId="1" priority="10102" operator="equal">
      <formula>1</formula>
    </cfRule>
  </conditionalFormatting>
  <conditionalFormatting sqref="D4739:K4739">
    <cfRule type="cellIs" dxfId="0" priority="10103" operator="equal">
      <formula>0</formula>
    </cfRule>
    <cfRule type="cellIs" dxfId="1" priority="10104" operator="equal">
      <formula>1</formula>
    </cfRule>
  </conditionalFormatting>
  <conditionalFormatting sqref="D473:K473">
    <cfRule type="cellIs" dxfId="0" priority="967" operator="equal">
      <formula>0</formula>
    </cfRule>
    <cfRule type="cellIs" dxfId="1" priority="968" operator="equal">
      <formula>1</formula>
    </cfRule>
  </conditionalFormatting>
  <conditionalFormatting sqref="D4740:K4740">
    <cfRule type="cellIs" dxfId="0" priority="10105" operator="equal">
      <formula>0</formula>
    </cfRule>
    <cfRule type="cellIs" dxfId="1" priority="10106" operator="equal">
      <formula>1</formula>
    </cfRule>
  </conditionalFormatting>
  <conditionalFormatting sqref="D4741:K4741">
    <cfRule type="cellIs" dxfId="0" priority="10107" operator="equal">
      <formula>0</formula>
    </cfRule>
    <cfRule type="cellIs" dxfId="1" priority="10108" operator="equal">
      <formula>1</formula>
    </cfRule>
  </conditionalFormatting>
  <conditionalFormatting sqref="D4742:K4742">
    <cfRule type="cellIs" dxfId="0" priority="10109" operator="equal">
      <formula>0</formula>
    </cfRule>
    <cfRule type="cellIs" dxfId="1" priority="10110" operator="equal">
      <formula>1</formula>
    </cfRule>
  </conditionalFormatting>
  <conditionalFormatting sqref="D4743:K4743">
    <cfRule type="cellIs" dxfId="0" priority="10111" operator="equal">
      <formula>0</formula>
    </cfRule>
    <cfRule type="cellIs" dxfId="1" priority="10112" operator="equal">
      <formula>1</formula>
    </cfRule>
  </conditionalFormatting>
  <conditionalFormatting sqref="D4744:K4744">
    <cfRule type="cellIs" dxfId="0" priority="10113" operator="equal">
      <formula>0</formula>
    </cfRule>
    <cfRule type="cellIs" dxfId="1" priority="10114" operator="equal">
      <formula>1</formula>
    </cfRule>
  </conditionalFormatting>
  <conditionalFormatting sqref="D4745:K4745">
    <cfRule type="cellIs" dxfId="0" priority="10115" operator="equal">
      <formula>0</formula>
    </cfRule>
    <cfRule type="cellIs" dxfId="1" priority="10116" operator="equal">
      <formula>1</formula>
    </cfRule>
  </conditionalFormatting>
  <conditionalFormatting sqref="D4746:K4746">
    <cfRule type="cellIs" dxfId="0" priority="10117" operator="equal">
      <formula>0</formula>
    </cfRule>
    <cfRule type="cellIs" dxfId="1" priority="10118" operator="equal">
      <formula>1</formula>
    </cfRule>
  </conditionalFormatting>
  <conditionalFormatting sqref="D4747:K4747">
    <cfRule type="cellIs" dxfId="0" priority="10119" operator="equal">
      <formula>0</formula>
    </cfRule>
    <cfRule type="cellIs" dxfId="1" priority="10120" operator="equal">
      <formula>1</formula>
    </cfRule>
  </conditionalFormatting>
  <conditionalFormatting sqref="D4748:K4748">
    <cfRule type="cellIs" dxfId="0" priority="10121" operator="equal">
      <formula>0</formula>
    </cfRule>
    <cfRule type="cellIs" dxfId="1" priority="10122" operator="equal">
      <formula>1</formula>
    </cfRule>
  </conditionalFormatting>
  <conditionalFormatting sqref="D4749:K4749">
    <cfRule type="cellIs" dxfId="0" priority="10123" operator="equal">
      <formula>0</formula>
    </cfRule>
    <cfRule type="cellIs" dxfId="1" priority="10124" operator="equal">
      <formula>1</formula>
    </cfRule>
  </conditionalFormatting>
  <conditionalFormatting sqref="D474:K474">
    <cfRule type="cellIs" dxfId="0" priority="969" operator="equal">
      <formula>0</formula>
    </cfRule>
    <cfRule type="cellIs" dxfId="1" priority="970" operator="equal">
      <formula>1</formula>
    </cfRule>
  </conditionalFormatting>
  <conditionalFormatting sqref="D475">
    <cfRule type="colorScale" priority="1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50:K4750">
    <cfRule type="cellIs" dxfId="0" priority="10125" operator="equal">
      <formula>0</formula>
    </cfRule>
    <cfRule type="cellIs" dxfId="1" priority="10126" operator="equal">
      <formula>1</formula>
    </cfRule>
  </conditionalFormatting>
  <conditionalFormatting sqref="D4751:K4751">
    <cfRule type="cellIs" dxfId="0" priority="10127" operator="equal">
      <formula>0</formula>
    </cfRule>
    <cfRule type="cellIs" dxfId="1" priority="10128" operator="equal">
      <formula>1</formula>
    </cfRule>
  </conditionalFormatting>
  <conditionalFormatting sqref="D4752:K4752">
    <cfRule type="cellIs" dxfId="0" priority="10129" operator="equal">
      <formula>0</formula>
    </cfRule>
    <cfRule type="cellIs" dxfId="1" priority="10130" operator="equal">
      <formula>1</formula>
    </cfRule>
  </conditionalFormatting>
  <conditionalFormatting sqref="D4753:K4753">
    <cfRule type="cellIs" dxfId="0" priority="10131" operator="equal">
      <formula>0</formula>
    </cfRule>
    <cfRule type="cellIs" dxfId="1" priority="10132" operator="equal">
      <formula>1</formula>
    </cfRule>
  </conditionalFormatting>
  <conditionalFormatting sqref="D4754:K4754">
    <cfRule type="cellIs" dxfId="0" priority="10133" operator="equal">
      <formula>0</formula>
    </cfRule>
    <cfRule type="cellIs" dxfId="1" priority="10134" operator="equal">
      <formula>1</formula>
    </cfRule>
  </conditionalFormatting>
  <conditionalFormatting sqref="D4755:K4755">
    <cfRule type="cellIs" dxfId="0" priority="10135" operator="equal">
      <formula>0</formula>
    </cfRule>
    <cfRule type="cellIs" dxfId="1" priority="10136" operator="equal">
      <formula>1</formula>
    </cfRule>
  </conditionalFormatting>
  <conditionalFormatting sqref="D4756">
    <cfRule type="colorScale" priority="10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59:K4759">
    <cfRule type="cellIs" dxfId="0" priority="10145" operator="equal">
      <formula>0</formula>
    </cfRule>
    <cfRule type="cellIs" dxfId="1" priority="10146" operator="equal">
      <formula>1</formula>
    </cfRule>
  </conditionalFormatting>
  <conditionalFormatting sqref="D4760:K4760">
    <cfRule type="cellIs" dxfId="0" priority="10147" operator="equal">
      <formula>0</formula>
    </cfRule>
    <cfRule type="cellIs" dxfId="1" priority="10148" operator="equal">
      <formula>1</formula>
    </cfRule>
  </conditionalFormatting>
  <conditionalFormatting sqref="D4761:K4761">
    <cfRule type="cellIs" dxfId="0" priority="10149" operator="equal">
      <formula>0</formula>
    </cfRule>
    <cfRule type="cellIs" dxfId="1" priority="10150" operator="equal">
      <formula>1</formula>
    </cfRule>
  </conditionalFormatting>
  <conditionalFormatting sqref="D4762:K4762">
    <cfRule type="cellIs" dxfId="0" priority="10151" operator="equal">
      <formula>0</formula>
    </cfRule>
    <cfRule type="cellIs" dxfId="1" priority="10152" operator="equal">
      <formula>1</formula>
    </cfRule>
  </conditionalFormatting>
  <conditionalFormatting sqref="D4763:K4763">
    <cfRule type="cellIs" dxfId="0" priority="10153" operator="equal">
      <formula>0</formula>
    </cfRule>
    <cfRule type="cellIs" dxfId="1" priority="10154" operator="equal">
      <formula>1</formula>
    </cfRule>
  </conditionalFormatting>
  <conditionalFormatting sqref="D4764:K4764">
    <cfRule type="cellIs" dxfId="0" priority="10155" operator="equal">
      <formula>0</formula>
    </cfRule>
    <cfRule type="cellIs" dxfId="1" priority="10156" operator="equal">
      <formula>1</formula>
    </cfRule>
  </conditionalFormatting>
  <conditionalFormatting sqref="D4765:K4765">
    <cfRule type="cellIs" dxfId="0" priority="10157" operator="equal">
      <formula>0</formula>
    </cfRule>
    <cfRule type="cellIs" dxfId="1" priority="10158" operator="equal">
      <formula>1</formula>
    </cfRule>
  </conditionalFormatting>
  <conditionalFormatting sqref="D4766:K4766">
    <cfRule type="cellIs" dxfId="0" priority="10159" operator="equal">
      <formula>0</formula>
    </cfRule>
    <cfRule type="cellIs" dxfId="1" priority="10160" operator="equal">
      <formula>1</formula>
    </cfRule>
  </conditionalFormatting>
  <conditionalFormatting sqref="D4767:K4767">
    <cfRule type="cellIs" dxfId="0" priority="10161" operator="equal">
      <formula>0</formula>
    </cfRule>
    <cfRule type="cellIs" dxfId="1" priority="10162" operator="equal">
      <formula>1</formula>
    </cfRule>
  </conditionalFormatting>
  <conditionalFormatting sqref="D4768:K4768">
    <cfRule type="cellIs" dxfId="0" priority="10163" operator="equal">
      <formula>0</formula>
    </cfRule>
    <cfRule type="cellIs" dxfId="1" priority="10164" operator="equal">
      <formula>1</formula>
    </cfRule>
  </conditionalFormatting>
  <conditionalFormatting sqref="D4769:K4769">
    <cfRule type="cellIs" dxfId="0" priority="10165" operator="equal">
      <formula>0</formula>
    </cfRule>
    <cfRule type="cellIs" dxfId="1" priority="10166" operator="equal">
      <formula>1</formula>
    </cfRule>
  </conditionalFormatting>
  <conditionalFormatting sqref="D4770:K4770">
    <cfRule type="cellIs" dxfId="0" priority="10167" operator="equal">
      <formula>0</formula>
    </cfRule>
    <cfRule type="cellIs" dxfId="1" priority="10168" operator="equal">
      <formula>1</formula>
    </cfRule>
  </conditionalFormatting>
  <conditionalFormatting sqref="D4771:K4771">
    <cfRule type="cellIs" dxfId="0" priority="10169" operator="equal">
      <formula>0</formula>
    </cfRule>
    <cfRule type="cellIs" dxfId="1" priority="10170" operator="equal">
      <formula>1</formula>
    </cfRule>
  </conditionalFormatting>
  <conditionalFormatting sqref="D4772:K4772">
    <cfRule type="cellIs" dxfId="0" priority="10171" operator="equal">
      <formula>0</formula>
    </cfRule>
    <cfRule type="cellIs" dxfId="1" priority="10172" operator="equal">
      <formula>1</formula>
    </cfRule>
  </conditionalFormatting>
  <conditionalFormatting sqref="D4773:K4773">
    <cfRule type="cellIs" dxfId="0" priority="10173" operator="equal">
      <formula>0</formula>
    </cfRule>
    <cfRule type="cellIs" dxfId="1" priority="10174" operator="equal">
      <formula>1</formula>
    </cfRule>
  </conditionalFormatting>
  <conditionalFormatting sqref="D4774:K4774">
    <cfRule type="cellIs" dxfId="0" priority="10175" operator="equal">
      <formula>0</formula>
    </cfRule>
    <cfRule type="cellIs" dxfId="1" priority="10176" operator="equal">
      <formula>1</formula>
    </cfRule>
  </conditionalFormatting>
  <conditionalFormatting sqref="D4775:K4775">
    <cfRule type="cellIs" dxfId="0" priority="10177" operator="equal">
      <formula>0</formula>
    </cfRule>
    <cfRule type="cellIs" dxfId="1" priority="10178" operator="equal">
      <formula>1</formula>
    </cfRule>
  </conditionalFormatting>
  <conditionalFormatting sqref="D4776:K4776">
    <cfRule type="cellIs" dxfId="0" priority="10179" operator="equal">
      <formula>0</formula>
    </cfRule>
    <cfRule type="cellIs" dxfId="1" priority="10180" operator="equal">
      <formula>1</formula>
    </cfRule>
  </conditionalFormatting>
  <conditionalFormatting sqref="D4777:K4777">
    <cfRule type="cellIs" dxfId="0" priority="10181" operator="equal">
      <formula>0</formula>
    </cfRule>
    <cfRule type="cellIs" dxfId="1" priority="10182" operator="equal">
      <formula>1</formula>
    </cfRule>
  </conditionalFormatting>
  <conditionalFormatting sqref="D4778:K4778">
    <cfRule type="cellIs" dxfId="0" priority="10183" operator="equal">
      <formula>0</formula>
    </cfRule>
    <cfRule type="cellIs" dxfId="1" priority="10184" operator="equal">
      <formula>1</formula>
    </cfRule>
  </conditionalFormatting>
  <conditionalFormatting sqref="D4779:K4779">
    <cfRule type="cellIs" dxfId="0" priority="10185" operator="equal">
      <formula>0</formula>
    </cfRule>
    <cfRule type="cellIs" dxfId="1" priority="10186" operator="equal">
      <formula>1</formula>
    </cfRule>
  </conditionalFormatting>
  <conditionalFormatting sqref="D4780:K4780">
    <cfRule type="cellIs" dxfId="0" priority="10187" operator="equal">
      <formula>0</formula>
    </cfRule>
    <cfRule type="cellIs" dxfId="1" priority="10188" operator="equal">
      <formula>1</formula>
    </cfRule>
  </conditionalFormatting>
  <conditionalFormatting sqref="D4781:K4781">
    <cfRule type="cellIs" dxfId="0" priority="10189" operator="equal">
      <formula>0</formula>
    </cfRule>
    <cfRule type="cellIs" dxfId="1" priority="10190" operator="equal">
      <formula>1</formula>
    </cfRule>
  </conditionalFormatting>
  <conditionalFormatting sqref="D4782:K4782">
    <cfRule type="cellIs" dxfId="0" priority="10191" operator="equal">
      <formula>0</formula>
    </cfRule>
    <cfRule type="cellIs" dxfId="1" priority="10192" operator="equal">
      <formula>1</formula>
    </cfRule>
  </conditionalFormatting>
  <conditionalFormatting sqref="D4783:K4783">
    <cfRule type="cellIs" dxfId="0" priority="10193" operator="equal">
      <formula>0</formula>
    </cfRule>
    <cfRule type="cellIs" dxfId="1" priority="10194" operator="equal">
      <formula>1</formula>
    </cfRule>
  </conditionalFormatting>
  <conditionalFormatting sqref="D4784:K4784">
    <cfRule type="cellIs" dxfId="0" priority="10195" operator="equal">
      <formula>0</formula>
    </cfRule>
    <cfRule type="cellIs" dxfId="1" priority="10196" operator="equal">
      <formula>1</formula>
    </cfRule>
  </conditionalFormatting>
  <conditionalFormatting sqref="D4785:K4785">
    <cfRule type="cellIs" dxfId="0" priority="10197" operator="equal">
      <formula>0</formula>
    </cfRule>
    <cfRule type="cellIs" dxfId="1" priority="10198" operator="equal">
      <formula>1</formula>
    </cfRule>
  </conditionalFormatting>
  <conditionalFormatting sqref="D4786:K4786">
    <cfRule type="cellIs" dxfId="0" priority="10199" operator="equal">
      <formula>0</formula>
    </cfRule>
    <cfRule type="cellIs" dxfId="1" priority="10200" operator="equal">
      <formula>1</formula>
    </cfRule>
  </conditionalFormatting>
  <conditionalFormatting sqref="D4787:K4787">
    <cfRule type="cellIs" dxfId="0" priority="10201" operator="equal">
      <formula>0</formula>
    </cfRule>
    <cfRule type="cellIs" dxfId="1" priority="10202" operator="equal">
      <formula>1</formula>
    </cfRule>
  </conditionalFormatting>
  <conditionalFormatting sqref="D4788:K4788">
    <cfRule type="cellIs" dxfId="0" priority="10203" operator="equal">
      <formula>0</formula>
    </cfRule>
    <cfRule type="cellIs" dxfId="1" priority="10204" operator="equal">
      <formula>1</formula>
    </cfRule>
  </conditionalFormatting>
  <conditionalFormatting sqref="D4789:K4789">
    <cfRule type="cellIs" dxfId="0" priority="10205" operator="equal">
      <formula>0</formula>
    </cfRule>
    <cfRule type="cellIs" dxfId="1" priority="10206" operator="equal">
      <formula>1</formula>
    </cfRule>
  </conditionalFormatting>
  <conditionalFormatting sqref="D478:K478">
    <cfRule type="cellIs" dxfId="0" priority="979" operator="equal">
      <formula>0</formula>
    </cfRule>
    <cfRule type="cellIs" dxfId="1" priority="980" operator="equal">
      <formula>1</formula>
    </cfRule>
  </conditionalFormatting>
  <conditionalFormatting sqref="D4790:K4790">
    <cfRule type="cellIs" dxfId="0" priority="10207" operator="equal">
      <formula>0</formula>
    </cfRule>
    <cfRule type="cellIs" dxfId="1" priority="10208" operator="equal">
      <formula>1</formula>
    </cfRule>
  </conditionalFormatting>
  <conditionalFormatting sqref="D4791:K4791">
    <cfRule type="cellIs" dxfId="0" priority="10209" operator="equal">
      <formula>0</formula>
    </cfRule>
    <cfRule type="cellIs" dxfId="1" priority="10210" operator="equal">
      <formula>1</formula>
    </cfRule>
  </conditionalFormatting>
  <conditionalFormatting sqref="D4792:K4792">
    <cfRule type="cellIs" dxfId="0" priority="10211" operator="equal">
      <formula>0</formula>
    </cfRule>
    <cfRule type="cellIs" dxfId="1" priority="10212" operator="equal">
      <formula>1</formula>
    </cfRule>
  </conditionalFormatting>
  <conditionalFormatting sqref="D4793:K4793">
    <cfRule type="cellIs" dxfId="0" priority="10213" operator="equal">
      <formula>0</formula>
    </cfRule>
    <cfRule type="cellIs" dxfId="1" priority="10214" operator="equal">
      <formula>1</formula>
    </cfRule>
  </conditionalFormatting>
  <conditionalFormatting sqref="D4794:K4794">
    <cfRule type="cellIs" dxfId="0" priority="10215" operator="equal">
      <formula>0</formula>
    </cfRule>
    <cfRule type="cellIs" dxfId="1" priority="10216" operator="equal">
      <formula>1</formula>
    </cfRule>
  </conditionalFormatting>
  <conditionalFormatting sqref="D4795:K4795">
    <cfRule type="cellIs" dxfId="0" priority="10217" operator="equal">
      <formula>0</formula>
    </cfRule>
    <cfRule type="cellIs" dxfId="1" priority="10218" operator="equal">
      <formula>1</formula>
    </cfRule>
  </conditionalFormatting>
  <conditionalFormatting sqref="D4796:K4796">
    <cfRule type="cellIs" dxfId="0" priority="10219" operator="equal">
      <formula>0</formula>
    </cfRule>
    <cfRule type="cellIs" dxfId="1" priority="10220" operator="equal">
      <formula>1</formula>
    </cfRule>
  </conditionalFormatting>
  <conditionalFormatting sqref="D4797:K4797">
    <cfRule type="cellIs" dxfId="0" priority="10221" operator="equal">
      <formula>0</formula>
    </cfRule>
    <cfRule type="cellIs" dxfId="1" priority="10222" operator="equal">
      <formula>1</formula>
    </cfRule>
  </conditionalFormatting>
  <conditionalFormatting sqref="D4798">
    <cfRule type="colorScale" priority="10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9:K479">
    <cfRule type="cellIs" dxfId="0" priority="981" operator="equal">
      <formula>0</formula>
    </cfRule>
    <cfRule type="cellIs" dxfId="1" priority="982" operator="equal">
      <formula>1</formula>
    </cfRule>
  </conditionalFormatting>
  <conditionalFormatting sqref="D47:K47">
    <cfRule type="cellIs" dxfId="0" priority="69" operator="equal">
      <formula>0</formula>
    </cfRule>
    <cfRule type="cellIs" dxfId="1" priority="70" operator="equal">
      <formula>1</formula>
    </cfRule>
  </conditionalFormatting>
  <conditionalFormatting sqref="D4801">
    <cfRule type="colorScale" priority="10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04:K4804">
    <cfRule type="cellIs" dxfId="0" priority="10239" operator="equal">
      <formula>0</formula>
    </cfRule>
    <cfRule type="cellIs" dxfId="1" priority="10240" operator="equal">
      <formula>1</formula>
    </cfRule>
  </conditionalFormatting>
  <conditionalFormatting sqref="D4805:K4805">
    <cfRule type="cellIs" dxfId="0" priority="10241" operator="equal">
      <formula>0</formula>
    </cfRule>
    <cfRule type="cellIs" dxfId="1" priority="10242" operator="equal">
      <formula>1</formula>
    </cfRule>
  </conditionalFormatting>
  <conditionalFormatting sqref="D4806:K4806">
    <cfRule type="cellIs" dxfId="0" priority="10243" operator="equal">
      <formula>0</formula>
    </cfRule>
    <cfRule type="cellIs" dxfId="1" priority="10244" operator="equal">
      <formula>1</formula>
    </cfRule>
  </conditionalFormatting>
  <conditionalFormatting sqref="D4807:K4807">
    <cfRule type="cellIs" dxfId="0" priority="10245" operator="equal">
      <formula>0</formula>
    </cfRule>
    <cfRule type="cellIs" dxfId="1" priority="10246" operator="equal">
      <formula>1</formula>
    </cfRule>
  </conditionalFormatting>
  <conditionalFormatting sqref="D4808:K4808">
    <cfRule type="cellIs" dxfId="0" priority="10247" operator="equal">
      <formula>0</formula>
    </cfRule>
    <cfRule type="cellIs" dxfId="1" priority="10248" operator="equal">
      <formula>1</formula>
    </cfRule>
  </conditionalFormatting>
  <conditionalFormatting sqref="D4809:K4809">
    <cfRule type="cellIs" dxfId="0" priority="10249" operator="equal">
      <formula>0</formula>
    </cfRule>
    <cfRule type="cellIs" dxfId="1" priority="10250" operator="equal">
      <formula>1</formula>
    </cfRule>
  </conditionalFormatting>
  <conditionalFormatting sqref="D480:K480">
    <cfRule type="cellIs" dxfId="0" priority="983" operator="equal">
      <formula>0</formula>
    </cfRule>
    <cfRule type="cellIs" dxfId="1" priority="984" operator="equal">
      <formula>1</formula>
    </cfRule>
  </conditionalFormatting>
  <conditionalFormatting sqref="D4810:K4810">
    <cfRule type="cellIs" dxfId="0" priority="10251" operator="equal">
      <formula>0</formula>
    </cfRule>
    <cfRule type="cellIs" dxfId="1" priority="10252" operator="equal">
      <formula>1</formula>
    </cfRule>
  </conditionalFormatting>
  <conditionalFormatting sqref="D4811:K4811">
    <cfRule type="cellIs" dxfId="0" priority="10253" operator="equal">
      <formula>0</formula>
    </cfRule>
    <cfRule type="cellIs" dxfId="1" priority="10254" operator="equal">
      <formula>1</formula>
    </cfRule>
  </conditionalFormatting>
  <conditionalFormatting sqref="D4812:K4812">
    <cfRule type="cellIs" dxfId="0" priority="10255" operator="equal">
      <formula>0</formula>
    </cfRule>
    <cfRule type="cellIs" dxfId="1" priority="10256" operator="equal">
      <formula>1</formula>
    </cfRule>
  </conditionalFormatting>
  <conditionalFormatting sqref="D4813:K4813">
    <cfRule type="cellIs" dxfId="0" priority="10257" operator="equal">
      <formula>0</formula>
    </cfRule>
    <cfRule type="cellIs" dxfId="1" priority="10258" operator="equal">
      <formula>1</formula>
    </cfRule>
  </conditionalFormatting>
  <conditionalFormatting sqref="D4814:K4814">
    <cfRule type="cellIs" dxfId="0" priority="10259" operator="equal">
      <formula>0</formula>
    </cfRule>
    <cfRule type="cellIs" dxfId="1" priority="10260" operator="equal">
      <formula>1</formula>
    </cfRule>
  </conditionalFormatting>
  <conditionalFormatting sqref="D4815:K4815">
    <cfRule type="cellIs" dxfId="0" priority="10261" operator="equal">
      <formula>0</formula>
    </cfRule>
    <cfRule type="cellIs" dxfId="1" priority="10262" operator="equal">
      <formula>1</formula>
    </cfRule>
  </conditionalFormatting>
  <conditionalFormatting sqref="D4816:K4816">
    <cfRule type="cellIs" dxfId="0" priority="10263" operator="equal">
      <formula>0</formula>
    </cfRule>
    <cfRule type="cellIs" dxfId="1" priority="10264" operator="equal">
      <formula>1</formula>
    </cfRule>
  </conditionalFormatting>
  <conditionalFormatting sqref="D4817:K4817">
    <cfRule type="cellIs" dxfId="0" priority="10265" operator="equal">
      <formula>0</formula>
    </cfRule>
    <cfRule type="cellIs" dxfId="1" priority="10266" operator="equal">
      <formula>1</formula>
    </cfRule>
  </conditionalFormatting>
  <conditionalFormatting sqref="D4818:K4818">
    <cfRule type="cellIs" dxfId="0" priority="10267" operator="equal">
      <formula>0</formula>
    </cfRule>
    <cfRule type="cellIs" dxfId="1" priority="10268" operator="equal">
      <formula>1</formula>
    </cfRule>
  </conditionalFormatting>
  <conditionalFormatting sqref="D4819:K4819">
    <cfRule type="cellIs" dxfId="0" priority="10269" operator="equal">
      <formula>0</formula>
    </cfRule>
    <cfRule type="cellIs" dxfId="1" priority="10270" operator="equal">
      <formula>1</formula>
    </cfRule>
  </conditionalFormatting>
  <conditionalFormatting sqref="D481:K481">
    <cfRule type="cellIs" dxfId="0" priority="985" operator="equal">
      <formula>0</formula>
    </cfRule>
    <cfRule type="cellIs" dxfId="1" priority="986" operator="equal">
      <formula>1</formula>
    </cfRule>
  </conditionalFormatting>
  <conditionalFormatting sqref="D4820:K4820">
    <cfRule type="cellIs" dxfId="0" priority="10271" operator="equal">
      <formula>0</formula>
    </cfRule>
    <cfRule type="cellIs" dxfId="1" priority="10272" operator="equal">
      <formula>1</formula>
    </cfRule>
  </conditionalFormatting>
  <conditionalFormatting sqref="D4821:K4821">
    <cfRule type="cellIs" dxfId="0" priority="10273" operator="equal">
      <formula>0</formula>
    </cfRule>
    <cfRule type="cellIs" dxfId="1" priority="10274" operator="equal">
      <formula>1</formula>
    </cfRule>
  </conditionalFormatting>
  <conditionalFormatting sqref="D4822:K4822">
    <cfRule type="cellIs" dxfId="0" priority="10275" operator="equal">
      <formula>0</formula>
    </cfRule>
    <cfRule type="cellIs" dxfId="1" priority="10276" operator="equal">
      <formula>1</formula>
    </cfRule>
  </conditionalFormatting>
  <conditionalFormatting sqref="D4823:K4823">
    <cfRule type="cellIs" dxfId="0" priority="10277" operator="equal">
      <formula>0</formula>
    </cfRule>
    <cfRule type="cellIs" dxfId="1" priority="10278" operator="equal">
      <formula>1</formula>
    </cfRule>
  </conditionalFormatting>
  <conditionalFormatting sqref="D4824:K4824">
    <cfRule type="cellIs" dxfId="0" priority="10279" operator="equal">
      <formula>0</formula>
    </cfRule>
    <cfRule type="cellIs" dxfId="1" priority="10280" operator="equal">
      <formula>1</formula>
    </cfRule>
  </conditionalFormatting>
  <conditionalFormatting sqref="D4825:K4825">
    <cfRule type="cellIs" dxfId="0" priority="10281" operator="equal">
      <formula>0</formula>
    </cfRule>
    <cfRule type="cellIs" dxfId="1" priority="10282" operator="equal">
      <formula>1</formula>
    </cfRule>
  </conditionalFormatting>
  <conditionalFormatting sqref="D4826:K4826">
    <cfRule type="cellIs" dxfId="0" priority="10283" operator="equal">
      <formula>0</formula>
    </cfRule>
    <cfRule type="cellIs" dxfId="1" priority="10284" operator="equal">
      <formula>1</formula>
    </cfRule>
  </conditionalFormatting>
  <conditionalFormatting sqref="D4827:K4827">
    <cfRule type="cellIs" dxfId="0" priority="10285" operator="equal">
      <formula>0</formula>
    </cfRule>
    <cfRule type="cellIs" dxfId="1" priority="10286" operator="equal">
      <formula>1</formula>
    </cfRule>
  </conditionalFormatting>
  <conditionalFormatting sqref="D4828:K4828">
    <cfRule type="cellIs" dxfId="0" priority="10287" operator="equal">
      <formula>0</formula>
    </cfRule>
    <cfRule type="cellIs" dxfId="1" priority="10288" operator="equal">
      <formula>1</formula>
    </cfRule>
  </conditionalFormatting>
  <conditionalFormatting sqref="D4829">
    <cfRule type="colorScale" priority="10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2:K482">
    <cfRule type="cellIs" dxfId="0" priority="987" operator="equal">
      <formula>0</formula>
    </cfRule>
    <cfRule type="cellIs" dxfId="1" priority="988" operator="equal">
      <formula>1</formula>
    </cfRule>
  </conditionalFormatting>
  <conditionalFormatting sqref="D4832">
    <cfRule type="colorScale" priority="10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35:K4835">
    <cfRule type="cellIs" dxfId="0" priority="10305" operator="equal">
      <formula>0</formula>
    </cfRule>
    <cfRule type="cellIs" dxfId="1" priority="10306" operator="equal">
      <formula>1</formula>
    </cfRule>
  </conditionalFormatting>
  <conditionalFormatting sqref="D4836:K4836">
    <cfRule type="cellIs" dxfId="0" priority="10307" operator="equal">
      <formula>0</formula>
    </cfRule>
    <cfRule type="cellIs" dxfId="1" priority="10308" operator="equal">
      <formula>1</formula>
    </cfRule>
  </conditionalFormatting>
  <conditionalFormatting sqref="D4837:K4837">
    <cfRule type="cellIs" dxfId="0" priority="10309" operator="equal">
      <formula>0</formula>
    </cfRule>
    <cfRule type="cellIs" dxfId="1" priority="10310" operator="equal">
      <formula>1</formula>
    </cfRule>
  </conditionalFormatting>
  <conditionalFormatting sqref="D4838">
    <cfRule type="colorScale" priority="12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3:K483">
    <cfRule type="cellIs" dxfId="0" priority="989" operator="equal">
      <formula>0</formula>
    </cfRule>
    <cfRule type="cellIs" dxfId="1" priority="990" operator="equal">
      <formula>1</formula>
    </cfRule>
  </conditionalFormatting>
  <conditionalFormatting sqref="D4841">
    <cfRule type="colorScale" priority="10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44">
    <cfRule type="colorScale" priority="10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47:K4847">
    <cfRule type="cellIs" dxfId="0" priority="10335" operator="equal">
      <formula>0</formula>
    </cfRule>
    <cfRule type="cellIs" dxfId="1" priority="10336" operator="equal">
      <formula>1</formula>
    </cfRule>
  </conditionalFormatting>
  <conditionalFormatting sqref="D4848:K4848">
    <cfRule type="cellIs" dxfId="0" priority="10337" operator="equal">
      <formula>0</formula>
    </cfRule>
    <cfRule type="cellIs" dxfId="1" priority="10338" operator="equal">
      <formula>1</formula>
    </cfRule>
  </conditionalFormatting>
  <conditionalFormatting sqref="D4849:K4849">
    <cfRule type="cellIs" dxfId="0" priority="10339" operator="equal">
      <formula>0</formula>
    </cfRule>
    <cfRule type="cellIs" dxfId="1" priority="10340" operator="equal">
      <formula>1</formula>
    </cfRule>
  </conditionalFormatting>
  <conditionalFormatting sqref="D484:K484">
    <cfRule type="cellIs" dxfId="0" priority="991" operator="equal">
      <formula>0</formula>
    </cfRule>
    <cfRule type="cellIs" dxfId="1" priority="992" operator="equal">
      <formula>1</formula>
    </cfRule>
  </conditionalFormatting>
  <conditionalFormatting sqref="D4850:K4850">
    <cfRule type="cellIs" dxfId="0" priority="10341" operator="equal">
      <formula>0</formula>
    </cfRule>
    <cfRule type="cellIs" dxfId="1" priority="10342" operator="equal">
      <formula>1</formula>
    </cfRule>
  </conditionalFormatting>
  <conditionalFormatting sqref="D4851:K4851">
    <cfRule type="cellIs" dxfId="0" priority="10343" operator="equal">
      <formula>0</formula>
    </cfRule>
    <cfRule type="cellIs" dxfId="1" priority="10344" operator="equal">
      <formula>1</formula>
    </cfRule>
  </conditionalFormatting>
  <conditionalFormatting sqref="D4852:K4852">
    <cfRule type="cellIs" dxfId="0" priority="10345" operator="equal">
      <formula>0</formula>
    </cfRule>
    <cfRule type="cellIs" dxfId="1" priority="10346" operator="equal">
      <formula>1</formula>
    </cfRule>
  </conditionalFormatting>
  <conditionalFormatting sqref="D4853:K4853">
    <cfRule type="cellIs" dxfId="0" priority="10347" operator="equal">
      <formula>0</formula>
    </cfRule>
    <cfRule type="cellIs" dxfId="1" priority="10348" operator="equal">
      <formula>1</formula>
    </cfRule>
  </conditionalFormatting>
  <conditionalFormatting sqref="D4854:K4854">
    <cfRule type="cellIs" dxfId="0" priority="10349" operator="equal">
      <formula>0</formula>
    </cfRule>
    <cfRule type="cellIs" dxfId="1" priority="10350" operator="equal">
      <formula>1</formula>
    </cfRule>
  </conditionalFormatting>
  <conditionalFormatting sqref="D4855:K4855">
    <cfRule type="cellIs" dxfId="0" priority="10351" operator="equal">
      <formula>0</formula>
    </cfRule>
    <cfRule type="cellIs" dxfId="1" priority="10352" operator="equal">
      <formula>1</formula>
    </cfRule>
  </conditionalFormatting>
  <conditionalFormatting sqref="D4856:K4856">
    <cfRule type="cellIs" dxfId="0" priority="10353" operator="equal">
      <formula>0</formula>
    </cfRule>
    <cfRule type="cellIs" dxfId="1" priority="10354" operator="equal">
      <formula>1</formula>
    </cfRule>
  </conditionalFormatting>
  <conditionalFormatting sqref="D4857:K4857">
    <cfRule type="cellIs" dxfId="0" priority="10355" operator="equal">
      <formula>0</formula>
    </cfRule>
    <cfRule type="cellIs" dxfId="1" priority="10356" operator="equal">
      <formula>1</formula>
    </cfRule>
  </conditionalFormatting>
  <conditionalFormatting sqref="D4858">
    <cfRule type="colorScale" priority="10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5:K485">
    <cfRule type="cellIs" dxfId="0" priority="993" operator="equal">
      <formula>0</formula>
    </cfRule>
    <cfRule type="cellIs" dxfId="1" priority="994" operator="equal">
      <formula>1</formula>
    </cfRule>
  </conditionalFormatting>
  <conditionalFormatting sqref="D4861">
    <cfRule type="colorScale" priority="10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64:K4864">
    <cfRule type="cellIs" dxfId="0" priority="10373" operator="equal">
      <formula>0</formula>
    </cfRule>
    <cfRule type="cellIs" dxfId="1" priority="10374" operator="equal">
      <formula>1</formula>
    </cfRule>
  </conditionalFormatting>
  <conditionalFormatting sqref="D4865:K4865">
    <cfRule type="cellIs" dxfId="0" priority="10375" operator="equal">
      <formula>0</formula>
    </cfRule>
    <cfRule type="cellIs" dxfId="1" priority="10376" operator="equal">
      <formula>1</formula>
    </cfRule>
  </conditionalFormatting>
  <conditionalFormatting sqref="D4866:K4866">
    <cfRule type="cellIs" dxfId="0" priority="10377" operator="equal">
      <formula>0</formula>
    </cfRule>
    <cfRule type="cellIs" dxfId="1" priority="10378" operator="equal">
      <formula>1</formula>
    </cfRule>
  </conditionalFormatting>
  <conditionalFormatting sqref="D4867:K4867">
    <cfRule type="cellIs" dxfId="0" priority="10379" operator="equal">
      <formula>0</formula>
    </cfRule>
    <cfRule type="cellIs" dxfId="1" priority="10380" operator="equal">
      <formula>1</formula>
    </cfRule>
  </conditionalFormatting>
  <conditionalFormatting sqref="D4868:K4868">
    <cfRule type="cellIs" dxfId="0" priority="10381" operator="equal">
      <formula>0</formula>
    </cfRule>
    <cfRule type="cellIs" dxfId="1" priority="10382" operator="equal">
      <formula>1</formula>
    </cfRule>
  </conditionalFormatting>
  <conditionalFormatting sqref="D4869:K4869">
    <cfRule type="cellIs" dxfId="0" priority="10383" operator="equal">
      <formula>0</formula>
    </cfRule>
    <cfRule type="cellIs" dxfId="1" priority="10384" operator="equal">
      <formula>1</formula>
    </cfRule>
  </conditionalFormatting>
  <conditionalFormatting sqref="D486:K486">
    <cfRule type="cellIs" dxfId="0" priority="995" operator="equal">
      <formula>0</formula>
    </cfRule>
    <cfRule type="cellIs" dxfId="1" priority="996" operator="equal">
      <formula>1</formula>
    </cfRule>
  </conditionalFormatting>
  <conditionalFormatting sqref="D4870:K4870">
    <cfRule type="cellIs" dxfId="0" priority="10385" operator="equal">
      <formula>0</formula>
    </cfRule>
    <cfRule type="cellIs" dxfId="1" priority="10386" operator="equal">
      <formula>1</formula>
    </cfRule>
  </conditionalFormatting>
  <conditionalFormatting sqref="D4871:K4871">
    <cfRule type="cellIs" dxfId="0" priority="10387" operator="equal">
      <formula>0</formula>
    </cfRule>
    <cfRule type="cellIs" dxfId="1" priority="10388" operator="equal">
      <formula>1</formula>
    </cfRule>
  </conditionalFormatting>
  <conditionalFormatting sqref="D4872:K4872">
    <cfRule type="cellIs" dxfId="0" priority="10389" operator="equal">
      <formula>0</formula>
    </cfRule>
    <cfRule type="cellIs" dxfId="1" priority="10390" operator="equal">
      <formula>1</formula>
    </cfRule>
  </conditionalFormatting>
  <conditionalFormatting sqref="D4873:K4873">
    <cfRule type="cellIs" dxfId="0" priority="10391" operator="equal">
      <formula>0</formula>
    </cfRule>
    <cfRule type="cellIs" dxfId="1" priority="10392" operator="equal">
      <formula>1</formula>
    </cfRule>
  </conditionalFormatting>
  <conditionalFormatting sqref="D4874:K4874">
    <cfRule type="cellIs" dxfId="0" priority="10393" operator="equal">
      <formula>0</formula>
    </cfRule>
    <cfRule type="cellIs" dxfId="1" priority="10394" operator="equal">
      <formula>1</formula>
    </cfRule>
  </conditionalFormatting>
  <conditionalFormatting sqref="D4875:K4875">
    <cfRule type="cellIs" dxfId="0" priority="10395" operator="equal">
      <formula>0</formula>
    </cfRule>
    <cfRule type="cellIs" dxfId="1" priority="10396" operator="equal">
      <formula>1</formula>
    </cfRule>
  </conditionalFormatting>
  <conditionalFormatting sqref="D4876:K4876">
    <cfRule type="cellIs" dxfId="0" priority="10397" operator="equal">
      <formula>0</formula>
    </cfRule>
    <cfRule type="cellIs" dxfId="1" priority="10398" operator="equal">
      <formula>1</formula>
    </cfRule>
  </conditionalFormatting>
  <conditionalFormatting sqref="D4877:K4877">
    <cfRule type="cellIs" dxfId="0" priority="10399" operator="equal">
      <formula>0</formula>
    </cfRule>
    <cfRule type="cellIs" dxfId="1" priority="10400" operator="equal">
      <formula>1</formula>
    </cfRule>
  </conditionalFormatting>
  <conditionalFormatting sqref="D4878:K4878">
    <cfRule type="cellIs" dxfId="0" priority="10401" operator="equal">
      <formula>0</formula>
    </cfRule>
    <cfRule type="cellIs" dxfId="1" priority="10402" operator="equal">
      <formula>1</formula>
    </cfRule>
  </conditionalFormatting>
  <conditionalFormatting sqref="D4879:K4879">
    <cfRule type="cellIs" dxfId="0" priority="10403" operator="equal">
      <formula>0</formula>
    </cfRule>
    <cfRule type="cellIs" dxfId="1" priority="10404" operator="equal">
      <formula>1</formula>
    </cfRule>
  </conditionalFormatting>
  <conditionalFormatting sqref="D487:K487">
    <cfRule type="cellIs" dxfId="0" priority="997" operator="equal">
      <formula>0</formula>
    </cfRule>
    <cfRule type="cellIs" dxfId="1" priority="998" operator="equal">
      <formula>1</formula>
    </cfRule>
  </conditionalFormatting>
  <conditionalFormatting sqref="D4880">
    <cfRule type="colorScale" priority="10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83:K4883">
    <cfRule type="cellIs" dxfId="0" priority="10413" operator="equal">
      <formula>0</formula>
    </cfRule>
    <cfRule type="cellIs" dxfId="1" priority="10414" operator="equal">
      <formula>1</formula>
    </cfRule>
  </conditionalFormatting>
  <conditionalFormatting sqref="D4884:K4884">
    <cfRule type="cellIs" dxfId="0" priority="10415" operator="equal">
      <formula>0</formula>
    </cfRule>
    <cfRule type="cellIs" dxfId="1" priority="10416" operator="equal">
      <formula>1</formula>
    </cfRule>
  </conditionalFormatting>
  <conditionalFormatting sqref="D4885:K4885">
    <cfRule type="cellIs" dxfId="0" priority="10417" operator="equal">
      <formula>0</formula>
    </cfRule>
    <cfRule type="cellIs" dxfId="1" priority="10418" operator="equal">
      <formula>1</formula>
    </cfRule>
  </conditionalFormatting>
  <conditionalFormatting sqref="D4886:K4886">
    <cfRule type="cellIs" dxfId="0" priority="10419" operator="equal">
      <formula>0</formula>
    </cfRule>
    <cfRule type="cellIs" dxfId="1" priority="10420" operator="equal">
      <formula>1</formula>
    </cfRule>
  </conditionalFormatting>
  <conditionalFormatting sqref="D4887:K4887">
    <cfRule type="cellIs" dxfId="0" priority="10421" operator="equal">
      <formula>0</formula>
    </cfRule>
    <cfRule type="cellIs" dxfId="1" priority="10422" operator="equal">
      <formula>1</formula>
    </cfRule>
  </conditionalFormatting>
  <conditionalFormatting sqref="D4888:K4888">
    <cfRule type="cellIs" dxfId="0" priority="10423" operator="equal">
      <formula>0</formula>
    </cfRule>
    <cfRule type="cellIs" dxfId="1" priority="10424" operator="equal">
      <formula>1</formula>
    </cfRule>
  </conditionalFormatting>
  <conditionalFormatting sqref="D4889:K4889">
    <cfRule type="cellIs" dxfId="0" priority="10425" operator="equal">
      <formula>0</formula>
    </cfRule>
    <cfRule type="cellIs" dxfId="1" priority="10426" operator="equal">
      <formula>1</formula>
    </cfRule>
  </conditionalFormatting>
  <conditionalFormatting sqref="D488:K488">
    <cfRule type="cellIs" dxfId="0" priority="999" operator="equal">
      <formula>0</formula>
    </cfRule>
    <cfRule type="cellIs" dxfId="1" priority="1000" operator="equal">
      <formula>1</formula>
    </cfRule>
  </conditionalFormatting>
  <conditionalFormatting sqref="D4890:K4890">
    <cfRule type="cellIs" dxfId="0" priority="10427" operator="equal">
      <formula>0</formula>
    </cfRule>
    <cfRule type="cellIs" dxfId="1" priority="10428" operator="equal">
      <formula>1</formula>
    </cfRule>
  </conditionalFormatting>
  <conditionalFormatting sqref="D4891:K4891">
    <cfRule type="cellIs" dxfId="0" priority="10429" operator="equal">
      <formula>0</formula>
    </cfRule>
    <cfRule type="cellIs" dxfId="1" priority="10430" operator="equal">
      <formula>1</formula>
    </cfRule>
  </conditionalFormatting>
  <conditionalFormatting sqref="D4892:K4892">
    <cfRule type="cellIs" dxfId="0" priority="10431" operator="equal">
      <formula>0</formula>
    </cfRule>
    <cfRule type="cellIs" dxfId="1" priority="10432" operator="equal">
      <formula>1</formula>
    </cfRule>
  </conditionalFormatting>
  <conditionalFormatting sqref="D4893:K4893">
    <cfRule type="cellIs" dxfId="0" priority="10433" operator="equal">
      <formula>0</formula>
    </cfRule>
    <cfRule type="cellIs" dxfId="1" priority="10434" operator="equal">
      <formula>1</formula>
    </cfRule>
  </conditionalFormatting>
  <conditionalFormatting sqref="D4894:K4894">
    <cfRule type="cellIs" dxfId="0" priority="10435" operator="equal">
      <formula>0</formula>
    </cfRule>
    <cfRule type="cellIs" dxfId="1" priority="10436" operator="equal">
      <formula>1</formula>
    </cfRule>
  </conditionalFormatting>
  <conditionalFormatting sqref="D4895:K4895">
    <cfRule type="cellIs" dxfId="0" priority="10437" operator="equal">
      <formula>0</formula>
    </cfRule>
    <cfRule type="cellIs" dxfId="1" priority="10438" operator="equal">
      <formula>1</formula>
    </cfRule>
  </conditionalFormatting>
  <conditionalFormatting sqref="D4896:K4896">
    <cfRule type="cellIs" dxfId="0" priority="10439" operator="equal">
      <formula>0</formula>
    </cfRule>
    <cfRule type="cellIs" dxfId="1" priority="10440" operator="equal">
      <formula>1</formula>
    </cfRule>
  </conditionalFormatting>
  <conditionalFormatting sqref="D4897:K4897">
    <cfRule type="cellIs" dxfId="0" priority="10441" operator="equal">
      <formula>0</formula>
    </cfRule>
    <cfRule type="cellIs" dxfId="1" priority="10442" operator="equal">
      <formula>1</formula>
    </cfRule>
  </conditionalFormatting>
  <conditionalFormatting sqref="D4898:K4898">
    <cfRule type="cellIs" dxfId="0" priority="10443" operator="equal">
      <formula>0</formula>
    </cfRule>
    <cfRule type="cellIs" dxfId="1" priority="10444" operator="equal">
      <formula>1</formula>
    </cfRule>
  </conditionalFormatting>
  <conditionalFormatting sqref="D4899:K4899">
    <cfRule type="cellIs" dxfId="0" priority="10445" operator="equal">
      <formula>0</formula>
    </cfRule>
    <cfRule type="cellIs" dxfId="1" priority="10446" operator="equal">
      <formula>1</formula>
    </cfRule>
  </conditionalFormatting>
  <conditionalFormatting sqref="D489:K489">
    <cfRule type="cellIs" dxfId="0" priority="1001" operator="equal">
      <formula>0</formula>
    </cfRule>
    <cfRule type="cellIs" dxfId="1" priority="1002" operator="equal">
      <formula>1</formula>
    </cfRule>
  </conditionalFormatting>
  <conditionalFormatting sqref="D48:K48">
    <cfRule type="cellIs" dxfId="0" priority="71" operator="equal">
      <formula>0</formula>
    </cfRule>
    <cfRule type="cellIs" dxfId="1" priority="72" operator="equal">
      <formula>1</formula>
    </cfRule>
  </conditionalFormatting>
  <conditionalFormatting sqref="D4900:K4900">
    <cfRule type="cellIs" dxfId="0" priority="10447" operator="equal">
      <formula>0</formula>
    </cfRule>
    <cfRule type="cellIs" dxfId="1" priority="10448" operator="equal">
      <formula>1</formula>
    </cfRule>
  </conditionalFormatting>
  <conditionalFormatting sqref="D4901:K4901">
    <cfRule type="cellIs" dxfId="0" priority="10449" operator="equal">
      <formula>0</formula>
    </cfRule>
    <cfRule type="cellIs" dxfId="1" priority="10450" operator="equal">
      <formula>1</formula>
    </cfRule>
  </conditionalFormatting>
  <conditionalFormatting sqref="D4902:K4902">
    <cfRule type="cellIs" dxfId="0" priority="10451" operator="equal">
      <formula>0</formula>
    </cfRule>
    <cfRule type="cellIs" dxfId="1" priority="10452" operator="equal">
      <formula>1</formula>
    </cfRule>
  </conditionalFormatting>
  <conditionalFormatting sqref="D4903:K4903">
    <cfRule type="cellIs" dxfId="0" priority="10453" operator="equal">
      <formula>0</formula>
    </cfRule>
    <cfRule type="cellIs" dxfId="1" priority="10454" operator="equal">
      <formula>1</formula>
    </cfRule>
  </conditionalFormatting>
  <conditionalFormatting sqref="D4904:K4904">
    <cfRule type="cellIs" dxfId="0" priority="10455" operator="equal">
      <formula>0</formula>
    </cfRule>
    <cfRule type="cellIs" dxfId="1" priority="10456" operator="equal">
      <formula>1</formula>
    </cfRule>
  </conditionalFormatting>
  <conditionalFormatting sqref="D4905:K4905">
    <cfRule type="cellIs" dxfId="0" priority="10457" operator="equal">
      <formula>0</formula>
    </cfRule>
    <cfRule type="cellIs" dxfId="1" priority="10458" operator="equal">
      <formula>1</formula>
    </cfRule>
  </conditionalFormatting>
  <conditionalFormatting sqref="D4906:K4906">
    <cfRule type="cellIs" dxfId="0" priority="10459" operator="equal">
      <formula>0</formula>
    </cfRule>
    <cfRule type="cellIs" dxfId="1" priority="10460" operator="equal">
      <formula>1</formula>
    </cfRule>
  </conditionalFormatting>
  <conditionalFormatting sqref="D4907:K4907">
    <cfRule type="cellIs" dxfId="0" priority="10461" operator="equal">
      <formula>0</formula>
    </cfRule>
    <cfRule type="cellIs" dxfId="1" priority="10462" operator="equal">
      <formula>1</formula>
    </cfRule>
  </conditionalFormatting>
  <conditionalFormatting sqref="D4908:K4908">
    <cfRule type="cellIs" dxfId="0" priority="10463" operator="equal">
      <formula>0</formula>
    </cfRule>
    <cfRule type="cellIs" dxfId="1" priority="10464" operator="equal">
      <formula>1</formula>
    </cfRule>
  </conditionalFormatting>
  <conditionalFormatting sqref="D4909:K4909">
    <cfRule type="cellIs" dxfId="0" priority="10465" operator="equal">
      <formula>0</formula>
    </cfRule>
    <cfRule type="cellIs" dxfId="1" priority="10466" operator="equal">
      <formula>1</formula>
    </cfRule>
  </conditionalFormatting>
  <conditionalFormatting sqref="D490:K490">
    <cfRule type="cellIs" dxfId="0" priority="1003" operator="equal">
      <formula>0</formula>
    </cfRule>
    <cfRule type="cellIs" dxfId="1" priority="1004" operator="equal">
      <formula>1</formula>
    </cfRule>
  </conditionalFormatting>
  <conditionalFormatting sqref="D4910:K4910">
    <cfRule type="cellIs" dxfId="0" priority="10467" operator="equal">
      <formula>0</formula>
    </cfRule>
    <cfRule type="cellIs" dxfId="1" priority="10468" operator="equal">
      <formula>1</formula>
    </cfRule>
  </conditionalFormatting>
  <conditionalFormatting sqref="D4911:K4911">
    <cfRule type="cellIs" dxfId="0" priority="10469" operator="equal">
      <formula>0</formula>
    </cfRule>
    <cfRule type="cellIs" dxfId="1" priority="10470" operator="equal">
      <formula>1</formula>
    </cfRule>
  </conditionalFormatting>
  <conditionalFormatting sqref="D4912:K4912">
    <cfRule type="cellIs" dxfId="0" priority="10471" operator="equal">
      <formula>0</formula>
    </cfRule>
    <cfRule type="cellIs" dxfId="1" priority="10472" operator="equal">
      <formula>1</formula>
    </cfRule>
  </conditionalFormatting>
  <conditionalFormatting sqref="D4913:K4913">
    <cfRule type="cellIs" dxfId="0" priority="10473" operator="equal">
      <formula>0</formula>
    </cfRule>
    <cfRule type="cellIs" dxfId="1" priority="10474" operator="equal">
      <formula>1</formula>
    </cfRule>
  </conditionalFormatting>
  <conditionalFormatting sqref="D4914:K4914">
    <cfRule type="cellIs" dxfId="0" priority="10475" operator="equal">
      <formula>0</formula>
    </cfRule>
    <cfRule type="cellIs" dxfId="1" priority="10476" operator="equal">
      <formula>1</formula>
    </cfRule>
  </conditionalFormatting>
  <conditionalFormatting sqref="D4915:K4915">
    <cfRule type="cellIs" dxfId="0" priority="10477" operator="equal">
      <formula>0</formula>
    </cfRule>
    <cfRule type="cellIs" dxfId="1" priority="10478" operator="equal">
      <formula>1</formula>
    </cfRule>
  </conditionalFormatting>
  <conditionalFormatting sqref="D4916:K4916">
    <cfRule type="cellIs" dxfId="0" priority="10479" operator="equal">
      <formula>0</formula>
    </cfRule>
    <cfRule type="cellIs" dxfId="1" priority="10480" operator="equal">
      <formula>1</formula>
    </cfRule>
  </conditionalFormatting>
  <conditionalFormatting sqref="D4917:K4917">
    <cfRule type="cellIs" dxfId="0" priority="10481" operator="equal">
      <formula>0</formula>
    </cfRule>
    <cfRule type="cellIs" dxfId="1" priority="10482" operator="equal">
      <formula>1</formula>
    </cfRule>
  </conditionalFormatting>
  <conditionalFormatting sqref="D4918:K4918">
    <cfRule type="cellIs" dxfId="0" priority="10483" operator="equal">
      <formula>0</formula>
    </cfRule>
    <cfRule type="cellIs" dxfId="1" priority="10484" operator="equal">
      <formula>1</formula>
    </cfRule>
  </conditionalFormatting>
  <conditionalFormatting sqref="D4919">
    <cfRule type="colorScale" priority="10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1:K491">
    <cfRule type="cellIs" dxfId="0" priority="1005" operator="equal">
      <formula>0</formula>
    </cfRule>
    <cfRule type="cellIs" dxfId="1" priority="1006" operator="equal">
      <formula>1</formula>
    </cfRule>
  </conditionalFormatting>
  <conditionalFormatting sqref="D4922:K4922">
    <cfRule type="cellIs" dxfId="0" priority="10493" operator="equal">
      <formula>0</formula>
    </cfRule>
    <cfRule type="cellIs" dxfId="1" priority="10494" operator="equal">
      <formula>1</formula>
    </cfRule>
  </conditionalFormatting>
  <conditionalFormatting sqref="D4923">
    <cfRule type="colorScale" priority="10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26:K4926">
    <cfRule type="cellIs" dxfId="0" priority="10503" operator="equal">
      <formula>0</formula>
    </cfRule>
    <cfRule type="cellIs" dxfId="1" priority="10504" operator="equal">
      <formula>1</formula>
    </cfRule>
  </conditionalFormatting>
  <conditionalFormatting sqref="D4927:K4927">
    <cfRule type="cellIs" dxfId="0" priority="10505" operator="equal">
      <formula>0</formula>
    </cfRule>
    <cfRule type="cellIs" dxfId="1" priority="10506" operator="equal">
      <formula>1</formula>
    </cfRule>
  </conditionalFormatting>
  <conditionalFormatting sqref="D4928:K4928">
    <cfRule type="cellIs" dxfId="0" priority="10507" operator="equal">
      <formula>0</formula>
    </cfRule>
    <cfRule type="cellIs" dxfId="1" priority="10508" operator="equal">
      <formula>1</formula>
    </cfRule>
  </conditionalFormatting>
  <conditionalFormatting sqref="D4929:K4929">
    <cfRule type="cellIs" dxfId="0" priority="10509" operator="equal">
      <formula>0</formula>
    </cfRule>
    <cfRule type="cellIs" dxfId="1" priority="10510" operator="equal">
      <formula>1</formula>
    </cfRule>
  </conditionalFormatting>
  <conditionalFormatting sqref="D492:K492">
    <cfRule type="cellIs" dxfId="0" priority="1007" operator="equal">
      <formula>0</formula>
    </cfRule>
    <cfRule type="cellIs" dxfId="1" priority="1008" operator="equal">
      <formula>1</formula>
    </cfRule>
  </conditionalFormatting>
  <conditionalFormatting sqref="D4930:K4930">
    <cfRule type="cellIs" dxfId="0" priority="10511" operator="equal">
      <formula>0</formula>
    </cfRule>
    <cfRule type="cellIs" dxfId="1" priority="10512" operator="equal">
      <formula>1</formula>
    </cfRule>
  </conditionalFormatting>
  <conditionalFormatting sqref="D4931:K4931">
    <cfRule type="cellIs" dxfId="0" priority="10513" operator="equal">
      <formula>0</formula>
    </cfRule>
    <cfRule type="cellIs" dxfId="1" priority="10514" operator="equal">
      <formula>1</formula>
    </cfRule>
  </conditionalFormatting>
  <conditionalFormatting sqref="D4932:K4932">
    <cfRule type="cellIs" dxfId="0" priority="10515" operator="equal">
      <formula>0</formula>
    </cfRule>
    <cfRule type="cellIs" dxfId="1" priority="10516" operator="equal">
      <formula>1</formula>
    </cfRule>
  </conditionalFormatting>
  <conditionalFormatting sqref="D4933:K4933">
    <cfRule type="cellIs" dxfId="0" priority="10517" operator="equal">
      <formula>0</formula>
    </cfRule>
    <cfRule type="cellIs" dxfId="1" priority="10518" operator="equal">
      <formula>1</formula>
    </cfRule>
  </conditionalFormatting>
  <conditionalFormatting sqref="D4934:K4934">
    <cfRule type="cellIs" dxfId="0" priority="10519" operator="equal">
      <formula>0</formula>
    </cfRule>
    <cfRule type="cellIs" dxfId="1" priority="10520" operator="equal">
      <formula>1</formula>
    </cfRule>
  </conditionalFormatting>
  <conditionalFormatting sqref="D4935:K4935">
    <cfRule type="cellIs" dxfId="0" priority="10521" operator="equal">
      <formula>0</formula>
    </cfRule>
    <cfRule type="cellIs" dxfId="1" priority="10522" operator="equal">
      <formula>1</formula>
    </cfRule>
  </conditionalFormatting>
  <conditionalFormatting sqref="D4936:K4936">
    <cfRule type="cellIs" dxfId="0" priority="10523" operator="equal">
      <formula>0</formula>
    </cfRule>
    <cfRule type="cellIs" dxfId="1" priority="10524" operator="equal">
      <formula>1</formula>
    </cfRule>
  </conditionalFormatting>
  <conditionalFormatting sqref="D4937:K4937">
    <cfRule type="cellIs" dxfId="0" priority="10525" operator="equal">
      <formula>0</formula>
    </cfRule>
    <cfRule type="cellIs" dxfId="1" priority="10526" operator="equal">
      <formula>1</formula>
    </cfRule>
  </conditionalFormatting>
  <conditionalFormatting sqref="D4938:K4938">
    <cfRule type="cellIs" dxfId="0" priority="10527" operator="equal">
      <formula>0</formula>
    </cfRule>
    <cfRule type="cellIs" dxfId="1" priority="10528" operator="equal">
      <formula>1</formula>
    </cfRule>
  </conditionalFormatting>
  <conditionalFormatting sqref="D4939:K4939">
    <cfRule type="cellIs" dxfId="0" priority="10529" operator="equal">
      <formula>0</formula>
    </cfRule>
    <cfRule type="cellIs" dxfId="1" priority="10530" operator="equal">
      <formula>1</formula>
    </cfRule>
  </conditionalFormatting>
  <conditionalFormatting sqref="D493:K493">
    <cfRule type="cellIs" dxfId="0" priority="1009" operator="equal">
      <formula>0</formula>
    </cfRule>
    <cfRule type="cellIs" dxfId="1" priority="1010" operator="equal">
      <formula>1</formula>
    </cfRule>
  </conditionalFormatting>
  <conditionalFormatting sqref="D4940:K4940">
    <cfRule type="cellIs" dxfId="0" priority="10531" operator="equal">
      <formula>0</formula>
    </cfRule>
    <cfRule type="cellIs" dxfId="1" priority="10532" operator="equal">
      <formula>1</formula>
    </cfRule>
  </conditionalFormatting>
  <conditionalFormatting sqref="D4941:K4941">
    <cfRule type="cellIs" dxfId="0" priority="10533" operator="equal">
      <formula>0</formula>
    </cfRule>
    <cfRule type="cellIs" dxfId="1" priority="10534" operator="equal">
      <formula>1</formula>
    </cfRule>
  </conditionalFormatting>
  <conditionalFormatting sqref="D4942:K4942">
    <cfRule type="cellIs" dxfId="0" priority="10535" operator="equal">
      <formula>0</formula>
    </cfRule>
    <cfRule type="cellIs" dxfId="1" priority="10536" operator="equal">
      <formula>1</formula>
    </cfRule>
  </conditionalFormatting>
  <conditionalFormatting sqref="D4943:K4943">
    <cfRule type="cellIs" dxfId="0" priority="10537" operator="equal">
      <formula>0</formula>
    </cfRule>
    <cfRule type="cellIs" dxfId="1" priority="10538" operator="equal">
      <formula>1</formula>
    </cfRule>
  </conditionalFormatting>
  <conditionalFormatting sqref="D4944:K4944">
    <cfRule type="cellIs" dxfId="0" priority="10539" operator="equal">
      <formula>0</formula>
    </cfRule>
    <cfRule type="cellIs" dxfId="1" priority="10540" operator="equal">
      <formula>1</formula>
    </cfRule>
  </conditionalFormatting>
  <conditionalFormatting sqref="D4945:K4945">
    <cfRule type="cellIs" dxfId="0" priority="10541" operator="equal">
      <formula>0</formula>
    </cfRule>
    <cfRule type="cellIs" dxfId="1" priority="10542" operator="equal">
      <formula>1</formula>
    </cfRule>
  </conditionalFormatting>
  <conditionalFormatting sqref="D4946:K4946">
    <cfRule type="cellIs" dxfId="0" priority="10543" operator="equal">
      <formula>0</formula>
    </cfRule>
    <cfRule type="cellIs" dxfId="1" priority="10544" operator="equal">
      <formula>1</formula>
    </cfRule>
  </conditionalFormatting>
  <conditionalFormatting sqref="D4947">
    <cfRule type="colorScale" priority="10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4:K494">
    <cfRule type="cellIs" dxfId="0" priority="1011" operator="equal">
      <formula>0</formula>
    </cfRule>
    <cfRule type="cellIs" dxfId="1" priority="1012" operator="equal">
      <formula>1</formula>
    </cfRule>
  </conditionalFormatting>
  <conditionalFormatting sqref="D4950">
    <cfRule type="colorScale" priority="10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53:K4953">
    <cfRule type="cellIs" dxfId="0" priority="10561" operator="equal">
      <formula>0</formula>
    </cfRule>
    <cfRule type="cellIs" dxfId="1" priority="10562" operator="equal">
      <formula>1</formula>
    </cfRule>
  </conditionalFormatting>
  <conditionalFormatting sqref="D4954:K4954">
    <cfRule type="cellIs" dxfId="0" priority="10563" operator="equal">
      <formula>0</formula>
    </cfRule>
    <cfRule type="cellIs" dxfId="1" priority="10564" operator="equal">
      <formula>1</formula>
    </cfRule>
  </conditionalFormatting>
  <conditionalFormatting sqref="D4955:K4955">
    <cfRule type="cellIs" dxfId="0" priority="10565" operator="equal">
      <formula>0</formula>
    </cfRule>
    <cfRule type="cellIs" dxfId="1" priority="10566" operator="equal">
      <formula>1</formula>
    </cfRule>
  </conditionalFormatting>
  <conditionalFormatting sqref="D4956:K4956">
    <cfRule type="cellIs" dxfId="0" priority="10567" operator="equal">
      <formula>0</formula>
    </cfRule>
    <cfRule type="cellIs" dxfId="1" priority="10568" operator="equal">
      <formula>1</formula>
    </cfRule>
  </conditionalFormatting>
  <conditionalFormatting sqref="D4957:K4957">
    <cfRule type="cellIs" dxfId="0" priority="10569" operator="equal">
      <formula>0</formula>
    </cfRule>
    <cfRule type="cellIs" dxfId="1" priority="10570" operator="equal">
      <formula>1</formula>
    </cfRule>
  </conditionalFormatting>
  <conditionalFormatting sqref="D4958:K4958">
    <cfRule type="cellIs" dxfId="0" priority="10571" operator="equal">
      <formula>0</formula>
    </cfRule>
    <cfRule type="cellIs" dxfId="1" priority="10572" operator="equal">
      <formula>1</formula>
    </cfRule>
  </conditionalFormatting>
  <conditionalFormatting sqref="D4959:K4959">
    <cfRule type="cellIs" dxfId="0" priority="10573" operator="equal">
      <formula>0</formula>
    </cfRule>
    <cfRule type="cellIs" dxfId="1" priority="10574" operator="equal">
      <formula>1</formula>
    </cfRule>
  </conditionalFormatting>
  <conditionalFormatting sqref="D495:K495">
    <cfRule type="cellIs" dxfId="0" priority="1013" operator="equal">
      <formula>0</formula>
    </cfRule>
    <cfRule type="cellIs" dxfId="1" priority="1014" operator="equal">
      <formula>1</formula>
    </cfRule>
  </conditionalFormatting>
  <conditionalFormatting sqref="D4960:K4960">
    <cfRule type="cellIs" dxfId="0" priority="10575" operator="equal">
      <formula>0</formula>
    </cfRule>
    <cfRule type="cellIs" dxfId="1" priority="10576" operator="equal">
      <formula>1</formula>
    </cfRule>
  </conditionalFormatting>
  <conditionalFormatting sqref="D4961:K4961">
    <cfRule type="cellIs" dxfId="0" priority="10577" operator="equal">
      <formula>0</formula>
    </cfRule>
    <cfRule type="cellIs" dxfId="1" priority="10578" operator="equal">
      <formula>1</formula>
    </cfRule>
  </conditionalFormatting>
  <conditionalFormatting sqref="D4962:K4962">
    <cfRule type="cellIs" dxfId="0" priority="10579" operator="equal">
      <formula>0</formula>
    </cfRule>
    <cfRule type="cellIs" dxfId="1" priority="10580" operator="equal">
      <formula>1</formula>
    </cfRule>
  </conditionalFormatting>
  <conditionalFormatting sqref="D4963:K4963">
    <cfRule type="cellIs" dxfId="0" priority="10581" operator="equal">
      <formula>0</formula>
    </cfRule>
    <cfRule type="cellIs" dxfId="1" priority="10582" operator="equal">
      <formula>1</formula>
    </cfRule>
  </conditionalFormatting>
  <conditionalFormatting sqref="D4964:K4964">
    <cfRule type="cellIs" dxfId="0" priority="10583" operator="equal">
      <formula>0</formula>
    </cfRule>
    <cfRule type="cellIs" dxfId="1" priority="10584" operator="equal">
      <formula>1</formula>
    </cfRule>
  </conditionalFormatting>
  <conditionalFormatting sqref="D4965:K4965">
    <cfRule type="cellIs" dxfId="0" priority="10585" operator="equal">
      <formula>0</formula>
    </cfRule>
    <cfRule type="cellIs" dxfId="1" priority="10586" operator="equal">
      <formula>1</formula>
    </cfRule>
  </conditionalFormatting>
  <conditionalFormatting sqref="D4966:K4966">
    <cfRule type="cellIs" dxfId="0" priority="10587" operator="equal">
      <formula>0</formula>
    </cfRule>
    <cfRule type="cellIs" dxfId="1" priority="10588" operator="equal">
      <formula>1</formula>
    </cfRule>
  </conditionalFormatting>
  <conditionalFormatting sqref="D4967:K4967">
    <cfRule type="cellIs" dxfId="0" priority="10589" operator="equal">
      <formula>0</formula>
    </cfRule>
    <cfRule type="cellIs" dxfId="1" priority="10590" operator="equal">
      <formula>1</formula>
    </cfRule>
  </conditionalFormatting>
  <conditionalFormatting sqref="D4968:K4968">
    <cfRule type="cellIs" dxfId="0" priority="10591" operator="equal">
      <formula>0</formula>
    </cfRule>
    <cfRule type="cellIs" dxfId="1" priority="10592" operator="equal">
      <formula>1</formula>
    </cfRule>
  </conditionalFormatting>
  <conditionalFormatting sqref="D4969">
    <cfRule type="colorScale" priority="10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6:K496">
    <cfRule type="cellIs" dxfId="0" priority="1015" operator="equal">
      <formula>0</formula>
    </cfRule>
    <cfRule type="cellIs" dxfId="1" priority="1016" operator="equal">
      <formula>1</formula>
    </cfRule>
  </conditionalFormatting>
  <conditionalFormatting sqref="D4972:K4972">
    <cfRule type="cellIs" dxfId="0" priority="10601" operator="equal">
      <formula>0</formula>
    </cfRule>
    <cfRule type="cellIs" dxfId="1" priority="10602" operator="equal">
      <formula>1</formula>
    </cfRule>
  </conditionalFormatting>
  <conditionalFormatting sqref="D4973:K4973">
    <cfRule type="cellIs" dxfId="0" priority="10603" operator="equal">
      <formula>0</formula>
    </cfRule>
    <cfRule type="cellIs" dxfId="1" priority="10604" operator="equal">
      <formula>1</formula>
    </cfRule>
  </conditionalFormatting>
  <conditionalFormatting sqref="D4974:K4974">
    <cfRule type="cellIs" dxfId="0" priority="10605" operator="equal">
      <formula>0</formula>
    </cfRule>
    <cfRule type="cellIs" dxfId="1" priority="10606" operator="equal">
      <formula>1</formula>
    </cfRule>
  </conditionalFormatting>
  <conditionalFormatting sqref="D4975:K4975">
    <cfRule type="cellIs" dxfId="0" priority="10607" operator="equal">
      <formula>0</formula>
    </cfRule>
    <cfRule type="cellIs" dxfId="1" priority="10608" operator="equal">
      <formula>1</formula>
    </cfRule>
  </conditionalFormatting>
  <conditionalFormatting sqref="D4976:K4976">
    <cfRule type="cellIs" dxfId="0" priority="10609" operator="equal">
      <formula>0</formula>
    </cfRule>
    <cfRule type="cellIs" dxfId="1" priority="10610" operator="equal">
      <formula>1</formula>
    </cfRule>
  </conditionalFormatting>
  <conditionalFormatting sqref="D4977:K4977">
    <cfRule type="cellIs" dxfId="0" priority="10611" operator="equal">
      <formula>0</formula>
    </cfRule>
    <cfRule type="cellIs" dxfId="1" priority="10612" operator="equal">
      <formula>1</formula>
    </cfRule>
  </conditionalFormatting>
  <conditionalFormatting sqref="D4978:K4978">
    <cfRule type="cellIs" dxfId="0" priority="10613" operator="equal">
      <formula>0</formula>
    </cfRule>
    <cfRule type="cellIs" dxfId="1" priority="10614" operator="equal">
      <formula>1</formula>
    </cfRule>
  </conditionalFormatting>
  <conditionalFormatting sqref="D4979:K4979">
    <cfRule type="cellIs" dxfId="0" priority="10615" operator="equal">
      <formula>0</formula>
    </cfRule>
    <cfRule type="cellIs" dxfId="1" priority="10616" operator="equal">
      <formula>1</formula>
    </cfRule>
  </conditionalFormatting>
  <conditionalFormatting sqref="D497:K497">
    <cfRule type="cellIs" dxfId="0" priority="1017" operator="equal">
      <formula>0</formula>
    </cfRule>
    <cfRule type="cellIs" dxfId="1" priority="1018" operator="equal">
      <formula>1</formula>
    </cfRule>
  </conditionalFormatting>
  <conditionalFormatting sqref="D4980:K4980">
    <cfRule type="cellIs" dxfId="0" priority="10617" operator="equal">
      <formula>0</formula>
    </cfRule>
    <cfRule type="cellIs" dxfId="1" priority="10618" operator="equal">
      <formula>1</formula>
    </cfRule>
  </conditionalFormatting>
  <conditionalFormatting sqref="D4981:K4981">
    <cfRule type="cellIs" dxfId="0" priority="10619" operator="equal">
      <formula>0</formula>
    </cfRule>
    <cfRule type="cellIs" dxfId="1" priority="10620" operator="equal">
      <formula>1</formula>
    </cfRule>
  </conditionalFormatting>
  <conditionalFormatting sqref="D4982:K4982">
    <cfRule type="cellIs" dxfId="0" priority="10621" operator="equal">
      <formula>0</formula>
    </cfRule>
    <cfRule type="cellIs" dxfId="1" priority="10622" operator="equal">
      <formula>1</formula>
    </cfRule>
  </conditionalFormatting>
  <conditionalFormatting sqref="D4983:K4983">
    <cfRule type="cellIs" dxfId="0" priority="10623" operator="equal">
      <formula>0</formula>
    </cfRule>
    <cfRule type="cellIs" dxfId="1" priority="10624" operator="equal">
      <formula>1</formula>
    </cfRule>
  </conditionalFormatting>
  <conditionalFormatting sqref="D4984:K4984">
    <cfRule type="cellIs" dxfId="0" priority="10625" operator="equal">
      <formula>0</formula>
    </cfRule>
    <cfRule type="cellIs" dxfId="1" priority="10626" operator="equal">
      <formula>1</formula>
    </cfRule>
  </conditionalFormatting>
  <conditionalFormatting sqref="D4985:K4985">
    <cfRule type="cellIs" dxfId="0" priority="10627" operator="equal">
      <formula>0</formula>
    </cfRule>
    <cfRule type="cellIs" dxfId="1" priority="10628" operator="equal">
      <formula>1</formula>
    </cfRule>
  </conditionalFormatting>
  <conditionalFormatting sqref="D4986:K4986">
    <cfRule type="cellIs" dxfId="0" priority="10629" operator="equal">
      <formula>0</formula>
    </cfRule>
    <cfRule type="cellIs" dxfId="1" priority="10630" operator="equal">
      <formula>1</formula>
    </cfRule>
  </conditionalFormatting>
  <conditionalFormatting sqref="D4987:K4987">
    <cfRule type="cellIs" dxfId="0" priority="10631" operator="equal">
      <formula>0</formula>
    </cfRule>
    <cfRule type="cellIs" dxfId="1" priority="10632" operator="equal">
      <formula>1</formula>
    </cfRule>
  </conditionalFormatting>
  <conditionalFormatting sqref="D4988:K4988">
    <cfRule type="cellIs" dxfId="0" priority="10633" operator="equal">
      <formula>0</formula>
    </cfRule>
    <cfRule type="cellIs" dxfId="1" priority="10634" operator="equal">
      <formula>1</formula>
    </cfRule>
  </conditionalFormatting>
  <conditionalFormatting sqref="D4989:K4989">
    <cfRule type="cellIs" dxfId="0" priority="10635" operator="equal">
      <formula>0</formula>
    </cfRule>
    <cfRule type="cellIs" dxfId="1" priority="10636" operator="equal">
      <formula>1</formula>
    </cfRule>
  </conditionalFormatting>
  <conditionalFormatting sqref="D498:K498">
    <cfRule type="cellIs" dxfId="0" priority="1019" operator="equal">
      <formula>0</formula>
    </cfRule>
    <cfRule type="cellIs" dxfId="1" priority="1020" operator="equal">
      <formula>1</formula>
    </cfRule>
  </conditionalFormatting>
  <conditionalFormatting sqref="D499">
    <cfRule type="colorScale" priority="1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90:K4990">
    <cfRule type="cellIs" dxfId="0" priority="10637" operator="equal">
      <formula>0</formula>
    </cfRule>
    <cfRule type="cellIs" dxfId="1" priority="10638" operator="equal">
      <formula>1</formula>
    </cfRule>
  </conditionalFormatting>
  <conditionalFormatting sqref="D4991:K4991">
    <cfRule type="cellIs" dxfId="0" priority="10639" operator="equal">
      <formula>0</formula>
    </cfRule>
    <cfRule type="cellIs" dxfId="1" priority="10640" operator="equal">
      <formula>1</formula>
    </cfRule>
  </conditionalFormatting>
  <conditionalFormatting sqref="D4992:K4992">
    <cfRule type="cellIs" dxfId="0" priority="10641" operator="equal">
      <formula>0</formula>
    </cfRule>
    <cfRule type="cellIs" dxfId="1" priority="10642" operator="equal">
      <formula>1</formula>
    </cfRule>
  </conditionalFormatting>
  <conditionalFormatting sqref="D4993">
    <cfRule type="colorScale" priority="10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96:K4996">
    <cfRule type="cellIs" dxfId="0" priority="10651" operator="equal">
      <formula>0</formula>
    </cfRule>
    <cfRule type="cellIs" dxfId="1" priority="10652" operator="equal">
      <formula>1</formula>
    </cfRule>
  </conditionalFormatting>
  <conditionalFormatting sqref="D4997:K4997">
    <cfRule type="cellIs" dxfId="0" priority="10653" operator="equal">
      <formula>0</formula>
    </cfRule>
    <cfRule type="cellIs" dxfId="1" priority="10654" operator="equal">
      <formula>1</formula>
    </cfRule>
  </conditionalFormatting>
  <conditionalFormatting sqref="D4998:K4998">
    <cfRule type="cellIs" dxfId="0" priority="10655" operator="equal">
      <formula>0</formula>
    </cfRule>
    <cfRule type="cellIs" dxfId="1" priority="10656" operator="equal">
      <formula>1</formula>
    </cfRule>
  </conditionalFormatting>
  <conditionalFormatting sqref="D4999:K4999">
    <cfRule type="cellIs" dxfId="0" priority="10657" operator="equal">
      <formula>0</formula>
    </cfRule>
    <cfRule type="cellIs" dxfId="1" priority="10658" operator="equal">
      <formula>1</formula>
    </cfRule>
  </conditionalFormatting>
  <conditionalFormatting sqref="D49:K49">
    <cfRule type="cellIs" dxfId="0" priority="73" operator="equal">
      <formula>0</formula>
    </cfRule>
    <cfRule type="cellIs" dxfId="1" priority="74" operator="equal">
      <formula>1</formula>
    </cfRule>
  </conditionalFormatting>
  <conditionalFormatting sqref="D5">
    <cfRule type="colorScale" priority="1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00:K5000">
    <cfRule type="cellIs" dxfId="0" priority="10659" operator="equal">
      <formula>0</formula>
    </cfRule>
    <cfRule type="cellIs" dxfId="1" priority="10660" operator="equal">
      <formula>1</formula>
    </cfRule>
  </conditionalFormatting>
  <conditionalFormatting sqref="D5001:K5001">
    <cfRule type="cellIs" dxfId="0" priority="10661" operator="equal">
      <formula>0</formula>
    </cfRule>
    <cfRule type="cellIs" dxfId="1" priority="10662" operator="equal">
      <formula>1</formula>
    </cfRule>
  </conditionalFormatting>
  <conditionalFormatting sqref="D5002:K5002">
    <cfRule type="cellIs" dxfId="0" priority="10663" operator="equal">
      <formula>0</formula>
    </cfRule>
    <cfRule type="cellIs" dxfId="1" priority="10664" operator="equal">
      <formula>1</formula>
    </cfRule>
  </conditionalFormatting>
  <conditionalFormatting sqref="D5003:K5003">
    <cfRule type="cellIs" dxfId="0" priority="10665" operator="equal">
      <formula>0</formula>
    </cfRule>
    <cfRule type="cellIs" dxfId="1" priority="10666" operator="equal">
      <formula>1</formula>
    </cfRule>
  </conditionalFormatting>
  <conditionalFormatting sqref="D5004:K5004">
    <cfRule type="cellIs" dxfId="0" priority="10667" operator="equal">
      <formula>0</formula>
    </cfRule>
    <cfRule type="cellIs" dxfId="1" priority="10668" operator="equal">
      <formula>1</formula>
    </cfRule>
  </conditionalFormatting>
  <conditionalFormatting sqref="D5005:K5005">
    <cfRule type="cellIs" dxfId="0" priority="10669" operator="equal">
      <formula>0</formula>
    </cfRule>
    <cfRule type="cellIs" dxfId="1" priority="10670" operator="equal">
      <formula>1</formula>
    </cfRule>
  </conditionalFormatting>
  <conditionalFormatting sqref="D5006:K5006">
    <cfRule type="cellIs" dxfId="0" priority="10671" operator="equal">
      <formula>0</formula>
    </cfRule>
    <cfRule type="cellIs" dxfId="1" priority="10672" operator="equal">
      <formula>1</formula>
    </cfRule>
  </conditionalFormatting>
  <conditionalFormatting sqref="D5007:K5007">
    <cfRule type="cellIs" dxfId="0" priority="10673" operator="equal">
      <formula>0</formula>
    </cfRule>
    <cfRule type="cellIs" dxfId="1" priority="10674" operator="equal">
      <formula>1</formula>
    </cfRule>
  </conditionalFormatting>
  <conditionalFormatting sqref="D5008:K5008">
    <cfRule type="cellIs" dxfId="0" priority="10675" operator="equal">
      <formula>0</formula>
    </cfRule>
    <cfRule type="cellIs" dxfId="1" priority="10676" operator="equal">
      <formula>1</formula>
    </cfRule>
  </conditionalFormatting>
  <conditionalFormatting sqref="D5009:K5009">
    <cfRule type="cellIs" dxfId="0" priority="10677" operator="equal">
      <formula>0</formula>
    </cfRule>
    <cfRule type="cellIs" dxfId="1" priority="10678" operator="equal">
      <formula>1</formula>
    </cfRule>
  </conditionalFormatting>
  <conditionalFormatting sqref="D5010:K5010">
    <cfRule type="cellIs" dxfId="0" priority="10679" operator="equal">
      <formula>0</formula>
    </cfRule>
    <cfRule type="cellIs" dxfId="1" priority="10680" operator="equal">
      <formula>1</formula>
    </cfRule>
  </conditionalFormatting>
  <conditionalFormatting sqref="D5011:K5011">
    <cfRule type="cellIs" dxfId="0" priority="10681" operator="equal">
      <formula>0</formula>
    </cfRule>
    <cfRule type="cellIs" dxfId="1" priority="10682" operator="equal">
      <formula>1</formula>
    </cfRule>
  </conditionalFormatting>
  <conditionalFormatting sqref="D5012:K5012">
    <cfRule type="cellIs" dxfId="0" priority="10683" operator="equal">
      <formula>0</formula>
    </cfRule>
    <cfRule type="cellIs" dxfId="1" priority="10684" operator="equal">
      <formula>1</formula>
    </cfRule>
  </conditionalFormatting>
  <conditionalFormatting sqref="D5013:K5013">
    <cfRule type="cellIs" dxfId="0" priority="10685" operator="equal">
      <formula>0</formula>
    </cfRule>
    <cfRule type="cellIs" dxfId="1" priority="10686" operator="equal">
      <formula>1</formula>
    </cfRule>
  </conditionalFormatting>
  <conditionalFormatting sqref="D5014:K5014">
    <cfRule type="cellIs" dxfId="0" priority="10687" operator="equal">
      <formula>0</formula>
    </cfRule>
    <cfRule type="cellIs" dxfId="1" priority="10688" operator="equal">
      <formula>1</formula>
    </cfRule>
  </conditionalFormatting>
  <conditionalFormatting sqref="D5015:K5015">
    <cfRule type="cellIs" dxfId="0" priority="10689" operator="equal">
      <formula>0</formula>
    </cfRule>
    <cfRule type="cellIs" dxfId="1" priority="10690" operator="equal">
      <formula>1</formula>
    </cfRule>
  </conditionalFormatting>
  <conditionalFormatting sqref="D5016:K5016">
    <cfRule type="cellIs" dxfId="0" priority="10691" operator="equal">
      <formula>0</formula>
    </cfRule>
    <cfRule type="cellIs" dxfId="1" priority="10692" operator="equal">
      <formula>1</formula>
    </cfRule>
  </conditionalFormatting>
  <conditionalFormatting sqref="D5017:K5017">
    <cfRule type="cellIs" dxfId="0" priority="10693" operator="equal">
      <formula>0</formula>
    </cfRule>
    <cfRule type="cellIs" dxfId="1" priority="10694" operator="equal">
      <formula>1</formula>
    </cfRule>
  </conditionalFormatting>
  <conditionalFormatting sqref="D5018:K5018">
    <cfRule type="cellIs" dxfId="0" priority="10695" operator="equal">
      <formula>0</formula>
    </cfRule>
    <cfRule type="cellIs" dxfId="1" priority="10696" operator="equal">
      <formula>1</formula>
    </cfRule>
  </conditionalFormatting>
  <conditionalFormatting sqref="D5019">
    <cfRule type="colorScale" priority="10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2">
    <cfRule type="colorScale" priority="1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22:K5022">
    <cfRule type="cellIs" dxfId="0" priority="10705" operator="equal">
      <formula>0</formula>
    </cfRule>
    <cfRule type="cellIs" dxfId="1" priority="10706" operator="equal">
      <formula>1</formula>
    </cfRule>
  </conditionalFormatting>
  <conditionalFormatting sqref="D5023:K5023">
    <cfRule type="cellIs" dxfId="0" priority="10707" operator="equal">
      <formula>0</formula>
    </cfRule>
    <cfRule type="cellIs" dxfId="1" priority="10708" operator="equal">
      <formula>1</formula>
    </cfRule>
  </conditionalFormatting>
  <conditionalFormatting sqref="D5024:K5024">
    <cfRule type="cellIs" dxfId="0" priority="10709" operator="equal">
      <formula>0</formula>
    </cfRule>
    <cfRule type="cellIs" dxfId="1" priority="10710" operator="equal">
      <formula>1</formula>
    </cfRule>
  </conditionalFormatting>
  <conditionalFormatting sqref="D5025:K5025">
    <cfRule type="cellIs" dxfId="0" priority="10711" operator="equal">
      <formula>0</formula>
    </cfRule>
    <cfRule type="cellIs" dxfId="1" priority="10712" operator="equal">
      <formula>1</formula>
    </cfRule>
  </conditionalFormatting>
  <conditionalFormatting sqref="D5026:K5026">
    <cfRule type="cellIs" dxfId="0" priority="10713" operator="equal">
      <formula>0</formula>
    </cfRule>
    <cfRule type="cellIs" dxfId="1" priority="10714" operator="equal">
      <formula>1</formula>
    </cfRule>
  </conditionalFormatting>
  <conditionalFormatting sqref="D5027:K5027">
    <cfRule type="cellIs" dxfId="0" priority="10715" operator="equal">
      <formula>0</formula>
    </cfRule>
    <cfRule type="cellIs" dxfId="1" priority="10716" operator="equal">
      <formula>1</formula>
    </cfRule>
  </conditionalFormatting>
  <conditionalFormatting sqref="D5028:K5028">
    <cfRule type="cellIs" dxfId="0" priority="10717" operator="equal">
      <formula>0</formula>
    </cfRule>
    <cfRule type="cellIs" dxfId="1" priority="10718" operator="equal">
      <formula>1</formula>
    </cfRule>
  </conditionalFormatting>
  <conditionalFormatting sqref="D5029:K5029">
    <cfRule type="cellIs" dxfId="0" priority="10719" operator="equal">
      <formula>0</formula>
    </cfRule>
    <cfRule type="cellIs" dxfId="1" priority="10720" operator="equal">
      <formula>1</formula>
    </cfRule>
  </conditionalFormatting>
  <conditionalFormatting sqref="D5030:K5030">
    <cfRule type="cellIs" dxfId="0" priority="10721" operator="equal">
      <formula>0</formula>
    </cfRule>
    <cfRule type="cellIs" dxfId="1" priority="10722" operator="equal">
      <formula>1</formula>
    </cfRule>
  </conditionalFormatting>
  <conditionalFormatting sqref="D5031:K5031">
    <cfRule type="cellIs" dxfId="0" priority="10723" operator="equal">
      <formula>0</formula>
    </cfRule>
    <cfRule type="cellIs" dxfId="1" priority="10724" operator="equal">
      <formula>1</formula>
    </cfRule>
  </conditionalFormatting>
  <conditionalFormatting sqref="D5032:K5032">
    <cfRule type="cellIs" dxfId="0" priority="10725" operator="equal">
      <formula>0</formula>
    </cfRule>
    <cfRule type="cellIs" dxfId="1" priority="10726" operator="equal">
      <formula>1</formula>
    </cfRule>
  </conditionalFormatting>
  <conditionalFormatting sqref="D5033:K5033">
    <cfRule type="cellIs" dxfId="0" priority="10727" operator="equal">
      <formula>0</formula>
    </cfRule>
    <cfRule type="cellIs" dxfId="1" priority="10728" operator="equal">
      <formula>1</formula>
    </cfRule>
  </conditionalFormatting>
  <conditionalFormatting sqref="D5034:K5034">
    <cfRule type="cellIs" dxfId="0" priority="10729" operator="equal">
      <formula>0</formula>
    </cfRule>
    <cfRule type="cellIs" dxfId="1" priority="10730" operator="equal">
      <formula>1</formula>
    </cfRule>
  </conditionalFormatting>
  <conditionalFormatting sqref="D5035:K5035">
    <cfRule type="cellIs" dxfId="0" priority="10731" operator="equal">
      <formula>0</formula>
    </cfRule>
    <cfRule type="cellIs" dxfId="1" priority="10732" operator="equal">
      <formula>1</formula>
    </cfRule>
  </conditionalFormatting>
  <conditionalFormatting sqref="D5036:K5036">
    <cfRule type="cellIs" dxfId="0" priority="10733" operator="equal">
      <formula>0</formula>
    </cfRule>
    <cfRule type="cellIs" dxfId="1" priority="10734" operator="equal">
      <formula>1</formula>
    </cfRule>
  </conditionalFormatting>
  <conditionalFormatting sqref="D5037:K5037">
    <cfRule type="cellIs" dxfId="0" priority="10735" operator="equal">
      <formula>0</formula>
    </cfRule>
    <cfRule type="cellIs" dxfId="1" priority="10736" operator="equal">
      <formula>1</formula>
    </cfRule>
  </conditionalFormatting>
  <conditionalFormatting sqref="D5038:K5038">
    <cfRule type="cellIs" dxfId="0" priority="10737" operator="equal">
      <formula>0</formula>
    </cfRule>
    <cfRule type="cellIs" dxfId="1" priority="10738" operator="equal">
      <formula>1</formula>
    </cfRule>
  </conditionalFormatting>
  <conditionalFormatting sqref="D5039:K5039">
    <cfRule type="cellIs" dxfId="0" priority="10739" operator="equal">
      <formula>0</formula>
    </cfRule>
    <cfRule type="cellIs" dxfId="1" priority="10740" operator="equal">
      <formula>1</formula>
    </cfRule>
  </conditionalFormatting>
  <conditionalFormatting sqref="D5040:K5040">
    <cfRule type="cellIs" dxfId="0" priority="10741" operator="equal">
      <formula>0</formula>
    </cfRule>
    <cfRule type="cellIs" dxfId="1" priority="10742" operator="equal">
      <formula>1</formula>
    </cfRule>
  </conditionalFormatting>
  <conditionalFormatting sqref="D5041:K5041">
    <cfRule type="cellIs" dxfId="0" priority="10743" operator="equal">
      <formula>0</formula>
    </cfRule>
    <cfRule type="cellIs" dxfId="1" priority="10744" operator="equal">
      <formula>1</formula>
    </cfRule>
  </conditionalFormatting>
  <conditionalFormatting sqref="D5042:K5042">
    <cfRule type="cellIs" dxfId="0" priority="10745" operator="equal">
      <formula>0</formula>
    </cfRule>
    <cfRule type="cellIs" dxfId="1" priority="10746" operator="equal">
      <formula>1</formula>
    </cfRule>
  </conditionalFormatting>
  <conditionalFormatting sqref="D5043:K5043">
    <cfRule type="cellIs" dxfId="0" priority="10747" operator="equal">
      <formula>0</formula>
    </cfRule>
    <cfRule type="cellIs" dxfId="1" priority="10748" operator="equal">
      <formula>1</formula>
    </cfRule>
  </conditionalFormatting>
  <conditionalFormatting sqref="D5044:K5044">
    <cfRule type="cellIs" dxfId="0" priority="10749" operator="equal">
      <formula>0</formula>
    </cfRule>
    <cfRule type="cellIs" dxfId="1" priority="10750" operator="equal">
      <formula>1</formula>
    </cfRule>
  </conditionalFormatting>
  <conditionalFormatting sqref="D5045:K5045">
    <cfRule type="cellIs" dxfId="0" priority="10751" operator="equal">
      <formula>0</formula>
    </cfRule>
    <cfRule type="cellIs" dxfId="1" priority="10752" operator="equal">
      <formula>1</formula>
    </cfRule>
  </conditionalFormatting>
  <conditionalFormatting sqref="D5046:K5046">
    <cfRule type="cellIs" dxfId="0" priority="10753" operator="equal">
      <formula>0</formula>
    </cfRule>
    <cfRule type="cellIs" dxfId="1" priority="10754" operator="equal">
      <formula>1</formula>
    </cfRule>
  </conditionalFormatting>
  <conditionalFormatting sqref="D5047:K5047">
    <cfRule type="cellIs" dxfId="0" priority="10755" operator="equal">
      <formula>0</formula>
    </cfRule>
    <cfRule type="cellIs" dxfId="1" priority="10756" operator="equal">
      <formula>1</formula>
    </cfRule>
  </conditionalFormatting>
  <conditionalFormatting sqref="D5048:K5048">
    <cfRule type="cellIs" dxfId="0" priority="10757" operator="equal">
      <formula>0</formula>
    </cfRule>
    <cfRule type="cellIs" dxfId="1" priority="10758" operator="equal">
      <formula>1</formula>
    </cfRule>
  </conditionalFormatting>
  <conditionalFormatting sqref="D5049">
    <cfRule type="colorScale" priority="10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52">
    <cfRule type="colorScale" priority="10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55:K5055">
    <cfRule type="cellIs" dxfId="0" priority="10775" operator="equal">
      <formula>0</formula>
    </cfRule>
    <cfRule type="cellIs" dxfId="1" priority="10776" operator="equal">
      <formula>1</formula>
    </cfRule>
  </conditionalFormatting>
  <conditionalFormatting sqref="D5056:K5056">
    <cfRule type="cellIs" dxfId="0" priority="10777" operator="equal">
      <formula>0</formula>
    </cfRule>
    <cfRule type="cellIs" dxfId="1" priority="10778" operator="equal">
      <formula>1</formula>
    </cfRule>
  </conditionalFormatting>
  <conditionalFormatting sqref="D5057:K5057">
    <cfRule type="cellIs" dxfId="0" priority="10779" operator="equal">
      <formula>0</formula>
    </cfRule>
    <cfRule type="cellIs" dxfId="1" priority="10780" operator="equal">
      <formula>1</formula>
    </cfRule>
  </conditionalFormatting>
  <conditionalFormatting sqref="D5058:K5058">
    <cfRule type="cellIs" dxfId="0" priority="10781" operator="equal">
      <formula>0</formula>
    </cfRule>
    <cfRule type="cellIs" dxfId="1" priority="10782" operator="equal">
      <formula>1</formula>
    </cfRule>
  </conditionalFormatting>
  <conditionalFormatting sqref="D5059:K5059">
    <cfRule type="cellIs" dxfId="0" priority="10783" operator="equal">
      <formula>0</formula>
    </cfRule>
    <cfRule type="cellIs" dxfId="1" priority="10784" operator="equal">
      <formula>1</formula>
    </cfRule>
  </conditionalFormatting>
  <conditionalFormatting sqref="D505:K505">
    <cfRule type="cellIs" dxfId="0" priority="1037" operator="equal">
      <formula>0</formula>
    </cfRule>
    <cfRule type="cellIs" dxfId="1" priority="1038" operator="equal">
      <formula>1</formula>
    </cfRule>
  </conditionalFormatting>
  <conditionalFormatting sqref="D5060:K5060">
    <cfRule type="cellIs" dxfId="0" priority="10785" operator="equal">
      <formula>0</formula>
    </cfRule>
    <cfRule type="cellIs" dxfId="1" priority="10786" operator="equal">
      <formula>1</formula>
    </cfRule>
  </conditionalFormatting>
  <conditionalFormatting sqref="D5061:K5061">
    <cfRule type="cellIs" dxfId="0" priority="10787" operator="equal">
      <formula>0</formula>
    </cfRule>
    <cfRule type="cellIs" dxfId="1" priority="10788" operator="equal">
      <formula>1</formula>
    </cfRule>
  </conditionalFormatting>
  <conditionalFormatting sqref="D5062">
    <cfRule type="colorScale" priority="10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65:K5065">
    <cfRule type="cellIs" dxfId="0" priority="10797" operator="equal">
      <formula>0</formula>
    </cfRule>
    <cfRule type="cellIs" dxfId="1" priority="10798" operator="equal">
      <formula>1</formula>
    </cfRule>
  </conditionalFormatting>
  <conditionalFormatting sqref="D5066">
    <cfRule type="colorScale" priority="10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69">
    <cfRule type="colorScale" priority="10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6:K506">
    <cfRule type="cellIs" dxfId="0" priority="1039" operator="equal">
      <formula>0</formula>
    </cfRule>
    <cfRule type="cellIs" dxfId="1" priority="1040" operator="equal">
      <formula>1</formula>
    </cfRule>
  </conditionalFormatting>
  <conditionalFormatting sqref="D5072:K5072">
    <cfRule type="cellIs" dxfId="0" priority="10815" operator="equal">
      <formula>0</formula>
    </cfRule>
    <cfRule type="cellIs" dxfId="1" priority="10816" operator="equal">
      <formula>1</formula>
    </cfRule>
  </conditionalFormatting>
  <conditionalFormatting sqref="D5073:K5073">
    <cfRule type="cellIs" dxfId="0" priority="10817" operator="equal">
      <formula>0</formula>
    </cfRule>
    <cfRule type="cellIs" dxfId="1" priority="10818" operator="equal">
      <formula>1</formula>
    </cfRule>
  </conditionalFormatting>
  <conditionalFormatting sqref="D5074:K5074">
    <cfRule type="cellIs" dxfId="0" priority="10819" operator="equal">
      <formula>0</formula>
    </cfRule>
    <cfRule type="cellIs" dxfId="1" priority="10820" operator="equal">
      <formula>1</formula>
    </cfRule>
  </conditionalFormatting>
  <conditionalFormatting sqref="D5075:K5075">
    <cfRule type="cellIs" dxfId="0" priority="10821" operator="equal">
      <formula>0</formula>
    </cfRule>
    <cfRule type="cellIs" dxfId="1" priority="10822" operator="equal">
      <formula>1</formula>
    </cfRule>
  </conditionalFormatting>
  <conditionalFormatting sqref="D5076:K5076">
    <cfRule type="cellIs" dxfId="0" priority="10823" operator="equal">
      <formula>0</formula>
    </cfRule>
    <cfRule type="cellIs" dxfId="1" priority="10824" operator="equal">
      <formula>1</formula>
    </cfRule>
  </conditionalFormatting>
  <conditionalFormatting sqref="D5077:K5077">
    <cfRule type="cellIs" dxfId="0" priority="10825" operator="equal">
      <formula>0</formula>
    </cfRule>
    <cfRule type="cellIs" dxfId="1" priority="10826" operator="equal">
      <formula>1</formula>
    </cfRule>
  </conditionalFormatting>
  <conditionalFormatting sqref="D5078:K5078">
    <cfRule type="cellIs" dxfId="0" priority="10827" operator="equal">
      <formula>0</formula>
    </cfRule>
    <cfRule type="cellIs" dxfId="1" priority="10828" operator="equal">
      <formula>1</formula>
    </cfRule>
  </conditionalFormatting>
  <conditionalFormatting sqref="D5079:K5079">
    <cfRule type="cellIs" dxfId="0" priority="10829" operator="equal">
      <formula>0</formula>
    </cfRule>
    <cfRule type="cellIs" dxfId="1" priority="10830" operator="equal">
      <formula>1</formula>
    </cfRule>
  </conditionalFormatting>
  <conditionalFormatting sqref="D507:K507">
    <cfRule type="cellIs" dxfId="0" priority="1041" operator="equal">
      <formula>0</formula>
    </cfRule>
    <cfRule type="cellIs" dxfId="1" priority="1042" operator="equal">
      <formula>1</formula>
    </cfRule>
  </conditionalFormatting>
  <conditionalFormatting sqref="D5080:K5080">
    <cfRule type="cellIs" dxfId="0" priority="10831" operator="equal">
      <formula>0</formula>
    </cfRule>
    <cfRule type="cellIs" dxfId="1" priority="10832" operator="equal">
      <formula>1</formula>
    </cfRule>
  </conditionalFormatting>
  <conditionalFormatting sqref="D5081:K5081">
    <cfRule type="cellIs" dxfId="0" priority="10833" operator="equal">
      <formula>0</formula>
    </cfRule>
    <cfRule type="cellIs" dxfId="1" priority="10834" operator="equal">
      <formula>1</formula>
    </cfRule>
  </conditionalFormatting>
  <conditionalFormatting sqref="D5082">
    <cfRule type="colorScale" priority="10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85">
    <cfRule type="colorScale" priority="10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88:K5088">
    <cfRule type="cellIs" dxfId="0" priority="10851" operator="equal">
      <formula>0</formula>
    </cfRule>
    <cfRule type="cellIs" dxfId="1" priority="10852" operator="equal">
      <formula>1</formula>
    </cfRule>
  </conditionalFormatting>
  <conditionalFormatting sqref="D5089:K5089">
    <cfRule type="cellIs" dxfId="0" priority="10853" operator="equal">
      <formula>0</formula>
    </cfRule>
    <cfRule type="cellIs" dxfId="1" priority="10854" operator="equal">
      <formula>1</formula>
    </cfRule>
  </conditionalFormatting>
  <conditionalFormatting sqref="D508:K508">
    <cfRule type="cellIs" dxfId="0" priority="1043" operator="equal">
      <formula>0</formula>
    </cfRule>
    <cfRule type="cellIs" dxfId="1" priority="1044" operator="equal">
      <formula>1</formula>
    </cfRule>
  </conditionalFormatting>
  <conditionalFormatting sqref="D5090:K5090">
    <cfRule type="cellIs" dxfId="0" priority="10855" operator="equal">
      <formula>0</formula>
    </cfRule>
    <cfRule type="cellIs" dxfId="1" priority="10856" operator="equal">
      <formula>1</formula>
    </cfRule>
  </conditionalFormatting>
  <conditionalFormatting sqref="D5091:K5091">
    <cfRule type="cellIs" dxfId="0" priority="10857" operator="equal">
      <formula>0</formula>
    </cfRule>
    <cfRule type="cellIs" dxfId="1" priority="10858" operator="equal">
      <formula>1</formula>
    </cfRule>
  </conditionalFormatting>
  <conditionalFormatting sqref="D5092:K5092">
    <cfRule type="cellIs" dxfId="0" priority="10859" operator="equal">
      <formula>0</formula>
    </cfRule>
    <cfRule type="cellIs" dxfId="1" priority="10860" operator="equal">
      <formula>1</formula>
    </cfRule>
  </conditionalFormatting>
  <conditionalFormatting sqref="D5093:K5093">
    <cfRule type="cellIs" dxfId="0" priority="10861" operator="equal">
      <formula>0</formula>
    </cfRule>
    <cfRule type="cellIs" dxfId="1" priority="10862" operator="equal">
      <formula>1</formula>
    </cfRule>
  </conditionalFormatting>
  <conditionalFormatting sqref="D5094:K5094">
    <cfRule type="cellIs" dxfId="0" priority="10863" operator="equal">
      <formula>0</formula>
    </cfRule>
    <cfRule type="cellIs" dxfId="1" priority="10864" operator="equal">
      <formula>1</formula>
    </cfRule>
  </conditionalFormatting>
  <conditionalFormatting sqref="D5095:K5095">
    <cfRule type="cellIs" dxfId="0" priority="10865" operator="equal">
      <formula>0</formula>
    </cfRule>
    <cfRule type="cellIs" dxfId="1" priority="10866" operator="equal">
      <formula>1</formula>
    </cfRule>
  </conditionalFormatting>
  <conditionalFormatting sqref="D5096:K5096">
    <cfRule type="cellIs" dxfId="0" priority="10867" operator="equal">
      <formula>0</formula>
    </cfRule>
    <cfRule type="cellIs" dxfId="1" priority="10868" operator="equal">
      <formula>1</formula>
    </cfRule>
  </conditionalFormatting>
  <conditionalFormatting sqref="D5097:K5097">
    <cfRule type="cellIs" dxfId="0" priority="10869" operator="equal">
      <formula>0</formula>
    </cfRule>
    <cfRule type="cellIs" dxfId="1" priority="10870" operator="equal">
      <formula>1</formula>
    </cfRule>
  </conditionalFormatting>
  <conditionalFormatting sqref="D5098">
    <cfRule type="colorScale" priority="10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9:K509">
    <cfRule type="cellIs" dxfId="0" priority="1045" operator="equal">
      <formula>0</formula>
    </cfRule>
    <cfRule type="cellIs" dxfId="1" priority="1046" operator="equal">
      <formula>1</formula>
    </cfRule>
  </conditionalFormatting>
  <conditionalFormatting sqref="D50:K50">
    <cfRule type="cellIs" dxfId="0" priority="75" operator="equal">
      <formula>0</formula>
    </cfRule>
    <cfRule type="cellIs" dxfId="1" priority="76" operator="equal">
      <formula>1</formula>
    </cfRule>
  </conditionalFormatting>
  <conditionalFormatting sqref="D5101:K5101">
    <cfRule type="cellIs" dxfId="0" priority="10879" operator="equal">
      <formula>0</formula>
    </cfRule>
    <cfRule type="cellIs" dxfId="1" priority="10880" operator="equal">
      <formula>1</formula>
    </cfRule>
  </conditionalFormatting>
  <conditionalFormatting sqref="D5102">
    <cfRule type="colorScale" priority="10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05">
    <cfRule type="colorScale" priority="10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08:K5108">
    <cfRule type="cellIs" dxfId="0" priority="10897" operator="equal">
      <formula>0</formula>
    </cfRule>
    <cfRule type="cellIs" dxfId="1" priority="10898" operator="equal">
      <formula>1</formula>
    </cfRule>
  </conditionalFormatting>
  <conditionalFormatting sqref="D5109:K5109">
    <cfRule type="cellIs" dxfId="0" priority="10899" operator="equal">
      <formula>0</formula>
    </cfRule>
    <cfRule type="cellIs" dxfId="1" priority="10900" operator="equal">
      <formula>1</formula>
    </cfRule>
  </conditionalFormatting>
  <conditionalFormatting sqref="D510:K510">
    <cfRule type="cellIs" dxfId="0" priority="1047" operator="equal">
      <formula>0</formula>
    </cfRule>
    <cfRule type="cellIs" dxfId="1" priority="1048" operator="equal">
      <formula>1</formula>
    </cfRule>
  </conditionalFormatting>
  <conditionalFormatting sqref="D5110:K5110">
    <cfRule type="cellIs" dxfId="0" priority="10901" operator="equal">
      <formula>0</formula>
    </cfRule>
    <cfRule type="cellIs" dxfId="1" priority="10902" operator="equal">
      <formula>1</formula>
    </cfRule>
  </conditionalFormatting>
  <conditionalFormatting sqref="D5111:K5111">
    <cfRule type="cellIs" dxfId="0" priority="10903" operator="equal">
      <formula>0</formula>
    </cfRule>
    <cfRule type="cellIs" dxfId="1" priority="10904" operator="equal">
      <formula>1</formula>
    </cfRule>
  </conditionalFormatting>
  <conditionalFormatting sqref="D5112:K5112">
    <cfRule type="cellIs" dxfId="0" priority="10905" operator="equal">
      <formula>0</formula>
    </cfRule>
    <cfRule type="cellIs" dxfId="1" priority="10906" operator="equal">
      <formula>1</formula>
    </cfRule>
  </conditionalFormatting>
  <conditionalFormatting sqref="D5113:K5113">
    <cfRule type="cellIs" dxfId="0" priority="10907" operator="equal">
      <formula>0</formula>
    </cfRule>
    <cfRule type="cellIs" dxfId="1" priority="10908" operator="equal">
      <formula>1</formula>
    </cfRule>
  </conditionalFormatting>
  <conditionalFormatting sqref="D5114:K5114">
    <cfRule type="cellIs" dxfId="0" priority="10909" operator="equal">
      <formula>0</formula>
    </cfRule>
    <cfRule type="cellIs" dxfId="1" priority="10910" operator="equal">
      <formula>1</formula>
    </cfRule>
  </conditionalFormatting>
  <conditionalFormatting sqref="D5115:K5115">
    <cfRule type="cellIs" dxfId="0" priority="10911" operator="equal">
      <formula>0</formula>
    </cfRule>
    <cfRule type="cellIs" dxfId="1" priority="10912" operator="equal">
      <formula>1</formula>
    </cfRule>
  </conditionalFormatting>
  <conditionalFormatting sqref="D5116:K5116">
    <cfRule type="cellIs" dxfId="0" priority="10913" operator="equal">
      <formula>0</formula>
    </cfRule>
    <cfRule type="cellIs" dxfId="1" priority="10914" operator="equal">
      <formula>1</formula>
    </cfRule>
  </conditionalFormatting>
  <conditionalFormatting sqref="D5117:K5117">
    <cfRule type="cellIs" dxfId="0" priority="10915" operator="equal">
      <formula>0</formula>
    </cfRule>
    <cfRule type="cellIs" dxfId="1" priority="10916" operator="equal">
      <formula>1</formula>
    </cfRule>
  </conditionalFormatting>
  <conditionalFormatting sqref="D5118:K5118">
    <cfRule type="cellIs" dxfId="0" priority="10917" operator="equal">
      <formula>0</formula>
    </cfRule>
    <cfRule type="cellIs" dxfId="1" priority="10918" operator="equal">
      <formula>1</formula>
    </cfRule>
  </conditionalFormatting>
  <conditionalFormatting sqref="D5119:K5119">
    <cfRule type="cellIs" dxfId="0" priority="10919" operator="equal">
      <formula>0</formula>
    </cfRule>
    <cfRule type="cellIs" dxfId="1" priority="10920" operator="equal">
      <formula>1</formula>
    </cfRule>
  </conditionalFormatting>
  <conditionalFormatting sqref="D511:K511">
    <cfRule type="cellIs" dxfId="0" priority="1049" operator="equal">
      <formula>0</formula>
    </cfRule>
    <cfRule type="cellIs" dxfId="1" priority="1050" operator="equal">
      <formula>1</formula>
    </cfRule>
  </conditionalFormatting>
  <conditionalFormatting sqref="D5120:K5120">
    <cfRule type="cellIs" dxfId="0" priority="10921" operator="equal">
      <formula>0</formula>
    </cfRule>
    <cfRule type="cellIs" dxfId="1" priority="10922" operator="equal">
      <formula>1</formula>
    </cfRule>
  </conditionalFormatting>
  <conditionalFormatting sqref="D5121:K5121">
    <cfRule type="cellIs" dxfId="0" priority="10923" operator="equal">
      <formula>0</formula>
    </cfRule>
    <cfRule type="cellIs" dxfId="1" priority="10924" operator="equal">
      <formula>1</formula>
    </cfRule>
  </conditionalFormatting>
  <conditionalFormatting sqref="D5122:K5122">
    <cfRule type="cellIs" dxfId="0" priority="10925" operator="equal">
      <formula>0</formula>
    </cfRule>
    <cfRule type="cellIs" dxfId="1" priority="10926" operator="equal">
      <formula>1</formula>
    </cfRule>
  </conditionalFormatting>
  <conditionalFormatting sqref="D5123:K5123">
    <cfRule type="cellIs" dxfId="0" priority="10927" operator="equal">
      <formula>0</formula>
    </cfRule>
    <cfRule type="cellIs" dxfId="1" priority="10928" operator="equal">
      <formula>1</formula>
    </cfRule>
  </conditionalFormatting>
  <conditionalFormatting sqref="D5124:K5124">
    <cfRule type="cellIs" dxfId="0" priority="10929" operator="equal">
      <formula>0</formula>
    </cfRule>
    <cfRule type="cellIs" dxfId="1" priority="10930" operator="equal">
      <formula>1</formula>
    </cfRule>
  </conditionalFormatting>
  <conditionalFormatting sqref="D5125:K5125">
    <cfRule type="cellIs" dxfId="0" priority="10931" operator="equal">
      <formula>0</formula>
    </cfRule>
    <cfRule type="cellIs" dxfId="1" priority="10932" operator="equal">
      <formula>1</formula>
    </cfRule>
  </conditionalFormatting>
  <conditionalFormatting sqref="D5126:K5126">
    <cfRule type="cellIs" dxfId="0" priority="10933" operator="equal">
      <formula>0</formula>
    </cfRule>
    <cfRule type="cellIs" dxfId="1" priority="10934" operator="equal">
      <formula>1</formula>
    </cfRule>
  </conditionalFormatting>
  <conditionalFormatting sqref="D5127">
    <cfRule type="colorScale" priority="10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2:K512">
    <cfRule type="cellIs" dxfId="0" priority="1051" operator="equal">
      <formula>0</formula>
    </cfRule>
    <cfRule type="cellIs" dxfId="1" priority="1052" operator="equal">
      <formula>1</formula>
    </cfRule>
  </conditionalFormatting>
  <conditionalFormatting sqref="D5130:K5130">
    <cfRule type="cellIs" dxfId="0" priority="10943" operator="equal">
      <formula>0</formula>
    </cfRule>
    <cfRule type="cellIs" dxfId="1" priority="10944" operator="equal">
      <formula>1</formula>
    </cfRule>
  </conditionalFormatting>
  <conditionalFormatting sqref="D5131:K5131">
    <cfRule type="cellIs" dxfId="0" priority="10945" operator="equal">
      <formula>0</formula>
    </cfRule>
    <cfRule type="cellIs" dxfId="1" priority="10946" operator="equal">
      <formula>1</formula>
    </cfRule>
  </conditionalFormatting>
  <conditionalFormatting sqref="D5132:K5132">
    <cfRule type="cellIs" dxfId="0" priority="10947" operator="equal">
      <formula>0</formula>
    </cfRule>
    <cfRule type="cellIs" dxfId="1" priority="10948" operator="equal">
      <formula>1</formula>
    </cfRule>
  </conditionalFormatting>
  <conditionalFormatting sqref="D5133:K5133">
    <cfRule type="cellIs" dxfId="0" priority="10949" operator="equal">
      <formula>0</formula>
    </cfRule>
    <cfRule type="cellIs" dxfId="1" priority="10950" operator="equal">
      <formula>1</formula>
    </cfRule>
  </conditionalFormatting>
  <conditionalFormatting sqref="D5134:K5134">
    <cfRule type="cellIs" dxfId="0" priority="10951" operator="equal">
      <formula>0</formula>
    </cfRule>
    <cfRule type="cellIs" dxfId="1" priority="10952" operator="equal">
      <formula>1</formula>
    </cfRule>
  </conditionalFormatting>
  <conditionalFormatting sqref="D5135:K5135">
    <cfRule type="cellIs" dxfId="0" priority="10953" operator="equal">
      <formula>0</formula>
    </cfRule>
    <cfRule type="cellIs" dxfId="1" priority="10954" operator="equal">
      <formula>1</formula>
    </cfRule>
  </conditionalFormatting>
  <conditionalFormatting sqref="D5136:K5136">
    <cfRule type="cellIs" dxfId="0" priority="10955" operator="equal">
      <formula>0</formula>
    </cfRule>
    <cfRule type="cellIs" dxfId="1" priority="10956" operator="equal">
      <formula>1</formula>
    </cfRule>
  </conditionalFormatting>
  <conditionalFormatting sqref="D5137:K5137">
    <cfRule type="cellIs" dxfId="0" priority="10957" operator="equal">
      <formula>0</formula>
    </cfRule>
    <cfRule type="cellIs" dxfId="1" priority="10958" operator="equal">
      <formula>1</formula>
    </cfRule>
  </conditionalFormatting>
  <conditionalFormatting sqref="D5138:K5138">
    <cfRule type="cellIs" dxfId="0" priority="10959" operator="equal">
      <formula>0</formula>
    </cfRule>
    <cfRule type="cellIs" dxfId="1" priority="10960" operator="equal">
      <formula>1</formula>
    </cfRule>
  </conditionalFormatting>
  <conditionalFormatting sqref="D5139:K5139">
    <cfRule type="cellIs" dxfId="0" priority="10961" operator="equal">
      <formula>0</formula>
    </cfRule>
    <cfRule type="cellIs" dxfId="1" priority="10962" operator="equal">
      <formula>1</formula>
    </cfRule>
  </conditionalFormatting>
  <conditionalFormatting sqref="D513:K513">
    <cfRule type="cellIs" dxfId="0" priority="1053" operator="equal">
      <formula>0</formula>
    </cfRule>
    <cfRule type="cellIs" dxfId="1" priority="1054" operator="equal">
      <formula>1</formula>
    </cfRule>
  </conditionalFormatting>
  <conditionalFormatting sqref="D5140:K5140">
    <cfRule type="cellIs" dxfId="0" priority="10963" operator="equal">
      <formula>0</formula>
    </cfRule>
    <cfRule type="cellIs" dxfId="1" priority="10964" operator="equal">
      <formula>1</formula>
    </cfRule>
  </conditionalFormatting>
  <conditionalFormatting sqref="D5141:K5141">
    <cfRule type="cellIs" dxfId="0" priority="10965" operator="equal">
      <formula>0</formula>
    </cfRule>
    <cfRule type="cellIs" dxfId="1" priority="10966" operator="equal">
      <formula>1</formula>
    </cfRule>
  </conditionalFormatting>
  <conditionalFormatting sqref="D5142:K5142">
    <cfRule type="cellIs" dxfId="0" priority="10967" operator="equal">
      <formula>0</formula>
    </cfRule>
    <cfRule type="cellIs" dxfId="1" priority="10968" operator="equal">
      <formula>1</formula>
    </cfRule>
  </conditionalFormatting>
  <conditionalFormatting sqref="D5143:K5143">
    <cfRule type="cellIs" dxfId="0" priority="10969" operator="equal">
      <formula>0</formula>
    </cfRule>
    <cfRule type="cellIs" dxfId="1" priority="10970" operator="equal">
      <formula>1</formula>
    </cfRule>
  </conditionalFormatting>
  <conditionalFormatting sqref="D5144:K5144">
    <cfRule type="cellIs" dxfId="0" priority="10971" operator="equal">
      <formula>0</formula>
    </cfRule>
    <cfRule type="cellIs" dxfId="1" priority="10972" operator="equal">
      <formula>1</formula>
    </cfRule>
  </conditionalFormatting>
  <conditionalFormatting sqref="D5145:K5145">
    <cfRule type="cellIs" dxfId="0" priority="10973" operator="equal">
      <formula>0</formula>
    </cfRule>
    <cfRule type="cellIs" dxfId="1" priority="10974" operator="equal">
      <formula>1</formula>
    </cfRule>
  </conditionalFormatting>
  <conditionalFormatting sqref="D5146:K5146">
    <cfRule type="cellIs" dxfId="0" priority="10975" operator="equal">
      <formula>0</formula>
    </cfRule>
    <cfRule type="cellIs" dxfId="1" priority="10976" operator="equal">
      <formula>1</formula>
    </cfRule>
  </conditionalFormatting>
  <conditionalFormatting sqref="D5147:K5147">
    <cfRule type="cellIs" dxfId="0" priority="10977" operator="equal">
      <formula>0</formula>
    </cfRule>
    <cfRule type="cellIs" dxfId="1" priority="10978" operator="equal">
      <formula>1</formula>
    </cfRule>
  </conditionalFormatting>
  <conditionalFormatting sqref="D5148:K5148">
    <cfRule type="cellIs" dxfId="0" priority="10979" operator="equal">
      <formula>0</formula>
    </cfRule>
    <cfRule type="cellIs" dxfId="1" priority="10980" operator="equal">
      <formula>1</formula>
    </cfRule>
  </conditionalFormatting>
  <conditionalFormatting sqref="D5149:K5149">
    <cfRule type="cellIs" dxfId="0" priority="10981" operator="equal">
      <formula>0</formula>
    </cfRule>
    <cfRule type="cellIs" dxfId="1" priority="10982" operator="equal">
      <formula>1</formula>
    </cfRule>
  </conditionalFormatting>
  <conditionalFormatting sqref="D514:K514">
    <cfRule type="cellIs" dxfId="0" priority="1055" operator="equal">
      <formula>0</formula>
    </cfRule>
    <cfRule type="cellIs" dxfId="1" priority="1056" operator="equal">
      <formula>1</formula>
    </cfRule>
  </conditionalFormatting>
  <conditionalFormatting sqref="D5150:K5150">
    <cfRule type="cellIs" dxfId="0" priority="10983" operator="equal">
      <formula>0</formula>
    </cfRule>
    <cfRule type="cellIs" dxfId="1" priority="10984" operator="equal">
      <formula>1</formula>
    </cfRule>
  </conditionalFormatting>
  <conditionalFormatting sqref="D5151:K5151">
    <cfRule type="cellIs" dxfId="0" priority="10985" operator="equal">
      <formula>0</formula>
    </cfRule>
    <cfRule type="cellIs" dxfId="1" priority="10986" operator="equal">
      <formula>1</formula>
    </cfRule>
  </conditionalFormatting>
  <conditionalFormatting sqref="D5152">
    <cfRule type="colorScale" priority="11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55">
    <cfRule type="colorScale" priority="11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58:K5158">
    <cfRule type="cellIs" dxfId="0" priority="11003" operator="equal">
      <formula>0</formula>
    </cfRule>
    <cfRule type="cellIs" dxfId="1" priority="11004" operator="equal">
      <formula>1</formula>
    </cfRule>
  </conditionalFormatting>
  <conditionalFormatting sqref="D5159:K5159">
    <cfRule type="cellIs" dxfId="0" priority="11005" operator="equal">
      <formula>0</formula>
    </cfRule>
    <cfRule type="cellIs" dxfId="1" priority="11006" operator="equal">
      <formula>1</formula>
    </cfRule>
  </conditionalFormatting>
  <conditionalFormatting sqref="D515:K515">
    <cfRule type="cellIs" dxfId="0" priority="1057" operator="equal">
      <formula>0</formula>
    </cfRule>
    <cfRule type="cellIs" dxfId="1" priority="1058" operator="equal">
      <formula>1</formula>
    </cfRule>
  </conditionalFormatting>
  <conditionalFormatting sqref="D5160:K5160">
    <cfRule type="cellIs" dxfId="0" priority="11007" operator="equal">
      <formula>0</formula>
    </cfRule>
    <cfRule type="cellIs" dxfId="1" priority="11008" operator="equal">
      <formula>1</formula>
    </cfRule>
  </conditionalFormatting>
  <conditionalFormatting sqref="D5161:K5161">
    <cfRule type="cellIs" dxfId="0" priority="11009" operator="equal">
      <formula>0</formula>
    </cfRule>
    <cfRule type="cellIs" dxfId="1" priority="11010" operator="equal">
      <formula>1</formula>
    </cfRule>
  </conditionalFormatting>
  <conditionalFormatting sqref="D5162:K5162">
    <cfRule type="cellIs" dxfId="0" priority="11011" operator="equal">
      <formula>0</formula>
    </cfRule>
    <cfRule type="cellIs" dxfId="1" priority="11012" operator="equal">
      <formula>1</formula>
    </cfRule>
  </conditionalFormatting>
  <conditionalFormatting sqref="D5163:K5163">
    <cfRule type="cellIs" dxfId="0" priority="11013" operator="equal">
      <formula>0</formula>
    </cfRule>
    <cfRule type="cellIs" dxfId="1" priority="11014" operator="equal">
      <formula>1</formula>
    </cfRule>
  </conditionalFormatting>
  <conditionalFormatting sqref="D5164:K5164">
    <cfRule type="cellIs" dxfId="0" priority="11015" operator="equal">
      <formula>0</formula>
    </cfRule>
    <cfRule type="cellIs" dxfId="1" priority="11016" operator="equal">
      <formula>1</formula>
    </cfRule>
  </conditionalFormatting>
  <conditionalFormatting sqref="D5165:K5165">
    <cfRule type="cellIs" dxfId="0" priority="11017" operator="equal">
      <formula>0</formula>
    </cfRule>
    <cfRule type="cellIs" dxfId="1" priority="11018" operator="equal">
      <formula>1</formula>
    </cfRule>
  </conditionalFormatting>
  <conditionalFormatting sqref="D5166:K5166">
    <cfRule type="cellIs" dxfId="0" priority="11019" operator="equal">
      <formula>0</formula>
    </cfRule>
    <cfRule type="cellIs" dxfId="1" priority="11020" operator="equal">
      <formula>1</formula>
    </cfRule>
  </conditionalFormatting>
  <conditionalFormatting sqref="D5167:K5167">
    <cfRule type="cellIs" dxfId="0" priority="11021" operator="equal">
      <formula>0</formula>
    </cfRule>
    <cfRule type="cellIs" dxfId="1" priority="11022" operator="equal">
      <formula>1</formula>
    </cfRule>
  </conditionalFormatting>
  <conditionalFormatting sqref="D5168:K5168">
    <cfRule type="cellIs" dxfId="0" priority="11023" operator="equal">
      <formula>0</formula>
    </cfRule>
    <cfRule type="cellIs" dxfId="1" priority="11024" operator="equal">
      <formula>1</formula>
    </cfRule>
  </conditionalFormatting>
  <conditionalFormatting sqref="D5169:K5169">
    <cfRule type="cellIs" dxfId="0" priority="11025" operator="equal">
      <formula>0</formula>
    </cfRule>
    <cfRule type="cellIs" dxfId="1" priority="11026" operator="equal">
      <formula>1</formula>
    </cfRule>
  </conditionalFormatting>
  <conditionalFormatting sqref="D516:K516">
    <cfRule type="cellIs" dxfId="0" priority="1059" operator="equal">
      <formula>0</formula>
    </cfRule>
    <cfRule type="cellIs" dxfId="1" priority="1060" operator="equal">
      <formula>1</formula>
    </cfRule>
  </conditionalFormatting>
  <conditionalFormatting sqref="D5170:K5170">
    <cfRule type="cellIs" dxfId="0" priority="11027" operator="equal">
      <formula>0</formula>
    </cfRule>
    <cfRule type="cellIs" dxfId="1" priority="11028" operator="equal">
      <formula>1</formula>
    </cfRule>
  </conditionalFormatting>
  <conditionalFormatting sqref="D5171:K5171">
    <cfRule type="cellIs" dxfId="0" priority="11029" operator="equal">
      <formula>0</formula>
    </cfRule>
    <cfRule type="cellIs" dxfId="1" priority="11030" operator="equal">
      <formula>1</formula>
    </cfRule>
  </conditionalFormatting>
  <conditionalFormatting sqref="D5172:K5172">
    <cfRule type="cellIs" dxfId="0" priority="11031" operator="equal">
      <formula>0</formula>
    </cfRule>
    <cfRule type="cellIs" dxfId="1" priority="11032" operator="equal">
      <formula>1</formula>
    </cfRule>
  </conditionalFormatting>
  <conditionalFormatting sqref="D5173:K5173">
    <cfRule type="cellIs" dxfId="0" priority="11033" operator="equal">
      <formula>0</formula>
    </cfRule>
    <cfRule type="cellIs" dxfId="1" priority="11034" operator="equal">
      <formula>1</formula>
    </cfRule>
  </conditionalFormatting>
  <conditionalFormatting sqref="D5174:K5174">
    <cfRule type="cellIs" dxfId="0" priority="11035" operator="equal">
      <formula>0</formula>
    </cfRule>
    <cfRule type="cellIs" dxfId="1" priority="11036" operator="equal">
      <formula>1</formula>
    </cfRule>
  </conditionalFormatting>
  <conditionalFormatting sqref="D5175:K5175">
    <cfRule type="cellIs" dxfId="0" priority="11037" operator="equal">
      <formula>0</formula>
    </cfRule>
    <cfRule type="cellIs" dxfId="1" priority="11038" operator="equal">
      <formula>1</formula>
    </cfRule>
  </conditionalFormatting>
  <conditionalFormatting sqref="D5176:K5176">
    <cfRule type="cellIs" dxfId="0" priority="11039" operator="equal">
      <formula>0</formula>
    </cfRule>
    <cfRule type="cellIs" dxfId="1" priority="11040" operator="equal">
      <formula>1</formula>
    </cfRule>
  </conditionalFormatting>
  <conditionalFormatting sqref="D5177:K5177">
    <cfRule type="cellIs" dxfId="0" priority="11041" operator="equal">
      <formula>0</formula>
    </cfRule>
    <cfRule type="cellIs" dxfId="1" priority="11042" operator="equal">
      <formula>1</formula>
    </cfRule>
  </conditionalFormatting>
  <conditionalFormatting sqref="D5178:K5178">
    <cfRule type="cellIs" dxfId="0" priority="11043" operator="equal">
      <formula>0</formula>
    </cfRule>
    <cfRule type="cellIs" dxfId="1" priority="11044" operator="equal">
      <formula>1</formula>
    </cfRule>
  </conditionalFormatting>
  <conditionalFormatting sqref="D5179:K5179">
    <cfRule type="cellIs" dxfId="0" priority="11045" operator="equal">
      <formula>0</formula>
    </cfRule>
    <cfRule type="cellIs" dxfId="1" priority="11046" operator="equal">
      <formula>1</formula>
    </cfRule>
  </conditionalFormatting>
  <conditionalFormatting sqref="D517:K517">
    <cfRule type="cellIs" dxfId="0" priority="1061" operator="equal">
      <formula>0</formula>
    </cfRule>
    <cfRule type="cellIs" dxfId="1" priority="1062" operator="equal">
      <formula>1</formula>
    </cfRule>
  </conditionalFormatting>
  <conditionalFormatting sqref="D5180:K5180">
    <cfRule type="cellIs" dxfId="0" priority="11047" operator="equal">
      <formula>0</formula>
    </cfRule>
    <cfRule type="cellIs" dxfId="1" priority="11048" operator="equal">
      <formula>1</formula>
    </cfRule>
  </conditionalFormatting>
  <conditionalFormatting sqref="D5181:K5181">
    <cfRule type="cellIs" dxfId="0" priority="11049" operator="equal">
      <formula>0</formula>
    </cfRule>
    <cfRule type="cellIs" dxfId="1" priority="11050" operator="equal">
      <formula>1</formula>
    </cfRule>
  </conditionalFormatting>
  <conditionalFormatting sqref="D5182:K5182">
    <cfRule type="cellIs" dxfId="0" priority="11051" operator="equal">
      <formula>0</formula>
    </cfRule>
    <cfRule type="cellIs" dxfId="1" priority="11052" operator="equal">
      <formula>1</formula>
    </cfRule>
  </conditionalFormatting>
  <conditionalFormatting sqref="D5183:K5183">
    <cfRule type="cellIs" dxfId="0" priority="11053" operator="equal">
      <formula>0</formula>
    </cfRule>
    <cfRule type="cellIs" dxfId="1" priority="11054" operator="equal">
      <formula>1</formula>
    </cfRule>
  </conditionalFormatting>
  <conditionalFormatting sqref="D5184">
    <cfRule type="colorScale" priority="11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87:K5187">
    <cfRule type="cellIs" dxfId="0" priority="11063" operator="equal">
      <formula>0</formula>
    </cfRule>
    <cfRule type="cellIs" dxfId="1" priority="11064" operator="equal">
      <formula>1</formula>
    </cfRule>
  </conditionalFormatting>
  <conditionalFormatting sqref="D5188:K5188">
    <cfRule type="cellIs" dxfId="0" priority="11065" operator="equal">
      <formula>0</formula>
    </cfRule>
    <cfRule type="cellIs" dxfId="1" priority="11066" operator="equal">
      <formula>1</formula>
    </cfRule>
  </conditionalFormatting>
  <conditionalFormatting sqref="D5189:K5189">
    <cfRule type="cellIs" dxfId="0" priority="11067" operator="equal">
      <formula>0</formula>
    </cfRule>
    <cfRule type="cellIs" dxfId="1" priority="11068" operator="equal">
      <formula>1</formula>
    </cfRule>
  </conditionalFormatting>
  <conditionalFormatting sqref="D518:K518">
    <cfRule type="cellIs" dxfId="0" priority="1063" operator="equal">
      <formula>0</formula>
    </cfRule>
    <cfRule type="cellIs" dxfId="1" priority="1064" operator="equal">
      <formula>1</formula>
    </cfRule>
  </conditionalFormatting>
  <conditionalFormatting sqref="D5190:K5190">
    <cfRule type="cellIs" dxfId="0" priority="11069" operator="equal">
      <formula>0</formula>
    </cfRule>
    <cfRule type="cellIs" dxfId="1" priority="11070" operator="equal">
      <formula>1</formula>
    </cfRule>
  </conditionalFormatting>
  <conditionalFormatting sqref="D5191:K5191">
    <cfRule type="cellIs" dxfId="0" priority="11071" operator="equal">
      <formula>0</formula>
    </cfRule>
    <cfRule type="cellIs" dxfId="1" priority="11072" operator="equal">
      <formula>1</formula>
    </cfRule>
  </conditionalFormatting>
  <conditionalFormatting sqref="D5192:K5192">
    <cfRule type="cellIs" dxfId="0" priority="11073" operator="equal">
      <formula>0</formula>
    </cfRule>
    <cfRule type="cellIs" dxfId="1" priority="11074" operator="equal">
      <formula>1</formula>
    </cfRule>
  </conditionalFormatting>
  <conditionalFormatting sqref="D5193:K5193">
    <cfRule type="cellIs" dxfId="0" priority="11075" operator="equal">
      <formula>0</formula>
    </cfRule>
    <cfRule type="cellIs" dxfId="1" priority="11076" operator="equal">
      <formula>1</formula>
    </cfRule>
  </conditionalFormatting>
  <conditionalFormatting sqref="D5194:K5194">
    <cfRule type="cellIs" dxfId="0" priority="11077" operator="equal">
      <formula>0</formula>
    </cfRule>
    <cfRule type="cellIs" dxfId="1" priority="11078" operator="equal">
      <formula>1</formula>
    </cfRule>
  </conditionalFormatting>
  <conditionalFormatting sqref="D5195:K5195">
    <cfRule type="cellIs" dxfId="0" priority="11079" operator="equal">
      <formula>0</formula>
    </cfRule>
    <cfRule type="cellIs" dxfId="1" priority="11080" operator="equal">
      <formula>1</formula>
    </cfRule>
  </conditionalFormatting>
  <conditionalFormatting sqref="D5196:K5196">
    <cfRule type="cellIs" dxfId="0" priority="11081" operator="equal">
      <formula>0</formula>
    </cfRule>
    <cfRule type="cellIs" dxfId="1" priority="11082" operator="equal">
      <formula>1</formula>
    </cfRule>
  </conditionalFormatting>
  <conditionalFormatting sqref="D5197:K5197">
    <cfRule type="cellIs" dxfId="0" priority="11083" operator="equal">
      <formula>0</formula>
    </cfRule>
    <cfRule type="cellIs" dxfId="1" priority="11084" operator="equal">
      <formula>1</formula>
    </cfRule>
  </conditionalFormatting>
  <conditionalFormatting sqref="D5198:K5198">
    <cfRule type="cellIs" dxfId="0" priority="11085" operator="equal">
      <formula>0</formula>
    </cfRule>
    <cfRule type="cellIs" dxfId="1" priority="11086" operator="equal">
      <formula>1</formula>
    </cfRule>
  </conditionalFormatting>
  <conditionalFormatting sqref="D5199:K5199">
    <cfRule type="cellIs" dxfId="0" priority="11087" operator="equal">
      <formula>0</formula>
    </cfRule>
    <cfRule type="cellIs" dxfId="1" priority="11088" operator="equal">
      <formula>1</formula>
    </cfRule>
  </conditionalFormatting>
  <conditionalFormatting sqref="D519:K519">
    <cfRule type="cellIs" dxfId="0" priority="1065" operator="equal">
      <formula>0</formula>
    </cfRule>
    <cfRule type="cellIs" dxfId="1" priority="1066" operator="equal">
      <formula>1</formula>
    </cfRule>
  </conditionalFormatting>
  <conditionalFormatting sqref="D51:K51">
    <cfRule type="cellIs" dxfId="0" priority="77" operator="equal">
      <formula>0</formula>
    </cfRule>
    <cfRule type="cellIs" dxfId="1" priority="78" operator="equal">
      <formula>1</formula>
    </cfRule>
  </conditionalFormatting>
  <conditionalFormatting sqref="D5200:K5200">
    <cfRule type="cellIs" dxfId="0" priority="11089" operator="equal">
      <formula>0</formula>
    </cfRule>
    <cfRule type="cellIs" dxfId="1" priority="11090" operator="equal">
      <formula>1</formula>
    </cfRule>
  </conditionalFormatting>
  <conditionalFormatting sqref="D5201:K5201">
    <cfRule type="cellIs" dxfId="0" priority="11091" operator="equal">
      <formula>0</formula>
    </cfRule>
    <cfRule type="cellIs" dxfId="1" priority="11092" operator="equal">
      <formula>1</formula>
    </cfRule>
  </conditionalFormatting>
  <conditionalFormatting sqref="D5202:K5202">
    <cfRule type="cellIs" dxfId="0" priority="11093" operator="equal">
      <formula>0</formula>
    </cfRule>
    <cfRule type="cellIs" dxfId="1" priority="11094" operator="equal">
      <formula>1</formula>
    </cfRule>
  </conditionalFormatting>
  <conditionalFormatting sqref="D5203:K5203">
    <cfRule type="cellIs" dxfId="0" priority="11095" operator="equal">
      <formula>0</formula>
    </cfRule>
    <cfRule type="cellIs" dxfId="1" priority="11096" operator="equal">
      <formula>1</formula>
    </cfRule>
  </conditionalFormatting>
  <conditionalFormatting sqref="D5204:K5204">
    <cfRule type="cellIs" dxfId="0" priority="11097" operator="equal">
      <formula>0</formula>
    </cfRule>
    <cfRule type="cellIs" dxfId="1" priority="11098" operator="equal">
      <formula>1</formula>
    </cfRule>
  </conditionalFormatting>
  <conditionalFormatting sqref="D5205:K5205">
    <cfRule type="cellIs" dxfId="0" priority="11099" operator="equal">
      <formula>0</formula>
    </cfRule>
    <cfRule type="cellIs" dxfId="1" priority="11100" operator="equal">
      <formula>1</formula>
    </cfRule>
  </conditionalFormatting>
  <conditionalFormatting sqref="D5206:K5206">
    <cfRule type="cellIs" dxfId="0" priority="11101" operator="equal">
      <formula>0</formula>
    </cfRule>
    <cfRule type="cellIs" dxfId="1" priority="11102" operator="equal">
      <formula>1</formula>
    </cfRule>
  </conditionalFormatting>
  <conditionalFormatting sqref="D5207:K5207">
    <cfRule type="cellIs" dxfId="0" priority="11103" operator="equal">
      <formula>0</formula>
    </cfRule>
    <cfRule type="cellIs" dxfId="1" priority="11104" operator="equal">
      <formula>1</formula>
    </cfRule>
  </conditionalFormatting>
  <conditionalFormatting sqref="D5208:K5208">
    <cfRule type="cellIs" dxfId="0" priority="11105" operator="equal">
      <formula>0</formula>
    </cfRule>
    <cfRule type="cellIs" dxfId="1" priority="11106" operator="equal">
      <formula>1</formula>
    </cfRule>
  </conditionalFormatting>
  <conditionalFormatting sqref="D5209:K5209">
    <cfRule type="cellIs" dxfId="0" priority="11107" operator="equal">
      <formula>0</formula>
    </cfRule>
    <cfRule type="cellIs" dxfId="1" priority="11108" operator="equal">
      <formula>1</formula>
    </cfRule>
  </conditionalFormatting>
  <conditionalFormatting sqref="D520:K520">
    <cfRule type="cellIs" dxfId="0" priority="1067" operator="equal">
      <formula>0</formula>
    </cfRule>
    <cfRule type="cellIs" dxfId="1" priority="1068" operator="equal">
      <formula>1</formula>
    </cfRule>
  </conditionalFormatting>
  <conditionalFormatting sqref="D5210:K5210">
    <cfRule type="cellIs" dxfId="0" priority="11109" operator="equal">
      <formula>0</formula>
    </cfRule>
    <cfRule type="cellIs" dxfId="1" priority="11110" operator="equal">
      <formula>1</formula>
    </cfRule>
  </conditionalFormatting>
  <conditionalFormatting sqref="D5211">
    <cfRule type="colorScale" priority="11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14:K5214">
    <cfRule type="cellIs" dxfId="0" priority="11119" operator="equal">
      <formula>0</formula>
    </cfRule>
    <cfRule type="cellIs" dxfId="1" priority="11120" operator="equal">
      <formula>1</formula>
    </cfRule>
  </conditionalFormatting>
  <conditionalFormatting sqref="D5215">
    <cfRule type="colorScale" priority="11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18">
    <cfRule type="colorScale" priority="11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1:K521">
    <cfRule type="cellIs" dxfId="0" priority="1069" operator="equal">
      <formula>0</formula>
    </cfRule>
    <cfRule type="cellIs" dxfId="1" priority="1070" operator="equal">
      <formula>1</formula>
    </cfRule>
  </conditionalFormatting>
  <conditionalFormatting sqref="D5221:K5221">
    <cfRule type="cellIs" dxfId="0" priority="11137" operator="equal">
      <formula>0</formula>
    </cfRule>
    <cfRule type="cellIs" dxfId="1" priority="11138" operator="equal">
      <formula>1</formula>
    </cfRule>
  </conditionalFormatting>
  <conditionalFormatting sqref="D5222:K5222">
    <cfRule type="cellIs" dxfId="0" priority="11139" operator="equal">
      <formula>0</formula>
    </cfRule>
    <cfRule type="cellIs" dxfId="1" priority="11140" operator="equal">
      <formula>1</formula>
    </cfRule>
  </conditionalFormatting>
  <conditionalFormatting sqref="D5223:K5223">
    <cfRule type="cellIs" dxfId="0" priority="11141" operator="equal">
      <formula>0</formula>
    </cfRule>
    <cfRule type="cellIs" dxfId="1" priority="11142" operator="equal">
      <formula>1</formula>
    </cfRule>
  </conditionalFormatting>
  <conditionalFormatting sqref="D5224:K5224">
    <cfRule type="cellIs" dxfId="0" priority="11143" operator="equal">
      <formula>0</formula>
    </cfRule>
    <cfRule type="cellIs" dxfId="1" priority="11144" operator="equal">
      <formula>1</formula>
    </cfRule>
  </conditionalFormatting>
  <conditionalFormatting sqref="D5225:K5225">
    <cfRule type="cellIs" dxfId="0" priority="11145" operator="equal">
      <formula>0</formula>
    </cfRule>
    <cfRule type="cellIs" dxfId="1" priority="11146" operator="equal">
      <formula>1</formula>
    </cfRule>
  </conditionalFormatting>
  <conditionalFormatting sqref="D5226:K5226">
    <cfRule type="cellIs" dxfId="0" priority="11147" operator="equal">
      <formula>0</formula>
    </cfRule>
    <cfRule type="cellIs" dxfId="1" priority="11148" operator="equal">
      <formula>1</formula>
    </cfRule>
  </conditionalFormatting>
  <conditionalFormatting sqref="D5227:K5227">
    <cfRule type="cellIs" dxfId="0" priority="11149" operator="equal">
      <formula>0</formula>
    </cfRule>
    <cfRule type="cellIs" dxfId="1" priority="11150" operator="equal">
      <formula>1</formula>
    </cfRule>
  </conditionalFormatting>
  <conditionalFormatting sqref="D5228:K5228">
    <cfRule type="cellIs" dxfId="0" priority="11151" operator="equal">
      <formula>0</formula>
    </cfRule>
    <cfRule type="cellIs" dxfId="1" priority="11152" operator="equal">
      <formula>1</formula>
    </cfRule>
  </conditionalFormatting>
  <conditionalFormatting sqref="D5229:K5229">
    <cfRule type="cellIs" dxfId="0" priority="11153" operator="equal">
      <formula>0</formula>
    </cfRule>
    <cfRule type="cellIs" dxfId="1" priority="11154" operator="equal">
      <formula>1</formula>
    </cfRule>
  </conditionalFormatting>
  <conditionalFormatting sqref="D522:K522">
    <cfRule type="cellIs" dxfId="0" priority="1071" operator="equal">
      <formula>0</formula>
    </cfRule>
    <cfRule type="cellIs" dxfId="1" priority="1072" operator="equal">
      <formula>1</formula>
    </cfRule>
  </conditionalFormatting>
  <conditionalFormatting sqref="D5230:K5230">
    <cfRule type="cellIs" dxfId="0" priority="11155" operator="equal">
      <formula>0</formula>
    </cfRule>
    <cfRule type="cellIs" dxfId="1" priority="11156" operator="equal">
      <formula>1</formula>
    </cfRule>
  </conditionalFormatting>
  <conditionalFormatting sqref="D5231:K5231">
    <cfRule type="cellIs" dxfId="0" priority="11157" operator="equal">
      <formula>0</formula>
    </cfRule>
    <cfRule type="cellIs" dxfId="1" priority="11158" operator="equal">
      <formula>1</formula>
    </cfRule>
  </conditionalFormatting>
  <conditionalFormatting sqref="D5232:K5232">
    <cfRule type="cellIs" dxfId="0" priority="11159" operator="equal">
      <formula>0</formula>
    </cfRule>
    <cfRule type="cellIs" dxfId="1" priority="11160" operator="equal">
      <formula>1</formula>
    </cfRule>
  </conditionalFormatting>
  <conditionalFormatting sqref="D5233:K5233">
    <cfRule type="cellIs" dxfId="0" priority="11161" operator="equal">
      <formula>0</formula>
    </cfRule>
    <cfRule type="cellIs" dxfId="1" priority="11162" operator="equal">
      <formula>1</formula>
    </cfRule>
  </conditionalFormatting>
  <conditionalFormatting sqref="D5234:K5234">
    <cfRule type="cellIs" dxfId="0" priority="11163" operator="equal">
      <formula>0</formula>
    </cfRule>
    <cfRule type="cellIs" dxfId="1" priority="11164" operator="equal">
      <formula>1</formula>
    </cfRule>
  </conditionalFormatting>
  <conditionalFormatting sqref="D5235:K5235">
    <cfRule type="cellIs" dxfId="0" priority="11165" operator="equal">
      <formula>0</formula>
    </cfRule>
    <cfRule type="cellIs" dxfId="1" priority="11166" operator="equal">
      <formula>1</formula>
    </cfRule>
  </conditionalFormatting>
  <conditionalFormatting sqref="D5236:K5236">
    <cfRule type="cellIs" dxfId="0" priority="11167" operator="equal">
      <formula>0</formula>
    </cfRule>
    <cfRule type="cellIs" dxfId="1" priority="11168" operator="equal">
      <formula>1</formula>
    </cfRule>
  </conditionalFormatting>
  <conditionalFormatting sqref="D5237:K5237">
    <cfRule type="cellIs" dxfId="0" priority="11169" operator="equal">
      <formula>0</formula>
    </cfRule>
    <cfRule type="cellIs" dxfId="1" priority="11170" operator="equal">
      <formula>1</formula>
    </cfRule>
  </conditionalFormatting>
  <conditionalFormatting sqref="D5238:K5238">
    <cfRule type="cellIs" dxfId="0" priority="11171" operator="equal">
      <formula>0</formula>
    </cfRule>
    <cfRule type="cellIs" dxfId="1" priority="11172" operator="equal">
      <formula>1</formula>
    </cfRule>
  </conditionalFormatting>
  <conditionalFormatting sqref="D5239:K5239">
    <cfRule type="cellIs" dxfId="0" priority="11173" operator="equal">
      <formula>0</formula>
    </cfRule>
    <cfRule type="cellIs" dxfId="1" priority="11174" operator="equal">
      <formula>1</formula>
    </cfRule>
  </conditionalFormatting>
  <conditionalFormatting sqref="D523:K523">
    <cfRule type="cellIs" dxfId="0" priority="1073" operator="equal">
      <formula>0</formula>
    </cfRule>
    <cfRule type="cellIs" dxfId="1" priority="1074" operator="equal">
      <formula>1</formula>
    </cfRule>
  </conditionalFormatting>
  <conditionalFormatting sqref="D5240:K5240">
    <cfRule type="cellIs" dxfId="0" priority="11175" operator="equal">
      <formula>0</formula>
    </cfRule>
    <cfRule type="cellIs" dxfId="1" priority="11176" operator="equal">
      <formula>1</formula>
    </cfRule>
  </conditionalFormatting>
  <conditionalFormatting sqref="D5241:K5241">
    <cfRule type="cellIs" dxfId="0" priority="11177" operator="equal">
      <formula>0</formula>
    </cfRule>
    <cfRule type="cellIs" dxfId="1" priority="11178" operator="equal">
      <formula>1</formula>
    </cfRule>
  </conditionalFormatting>
  <conditionalFormatting sqref="D5242:K5242">
    <cfRule type="cellIs" dxfId="0" priority="11179" operator="equal">
      <formula>0</formula>
    </cfRule>
    <cfRule type="cellIs" dxfId="1" priority="11180" operator="equal">
      <formula>1</formula>
    </cfRule>
  </conditionalFormatting>
  <conditionalFormatting sqref="D5243">
    <cfRule type="colorScale" priority="11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46:K5246">
    <cfRule type="cellIs" dxfId="0" priority="11189" operator="equal">
      <formula>0</formula>
    </cfRule>
    <cfRule type="cellIs" dxfId="1" priority="11190" operator="equal">
      <formula>1</formula>
    </cfRule>
  </conditionalFormatting>
  <conditionalFormatting sqref="D5247:K5247">
    <cfRule type="cellIs" dxfId="0" priority="11191" operator="equal">
      <formula>0</formula>
    </cfRule>
    <cfRule type="cellIs" dxfId="1" priority="11192" operator="equal">
      <formula>1</formula>
    </cfRule>
  </conditionalFormatting>
  <conditionalFormatting sqref="D5248:K5248">
    <cfRule type="cellIs" dxfId="0" priority="11193" operator="equal">
      <formula>0</formula>
    </cfRule>
    <cfRule type="cellIs" dxfId="1" priority="11194" operator="equal">
      <formula>1</formula>
    </cfRule>
  </conditionalFormatting>
  <conditionalFormatting sqref="D5249:K5249">
    <cfRule type="cellIs" dxfId="0" priority="11195" operator="equal">
      <formula>0</formula>
    </cfRule>
    <cfRule type="cellIs" dxfId="1" priority="11196" operator="equal">
      <formula>1</formula>
    </cfRule>
  </conditionalFormatting>
  <conditionalFormatting sqref="D524:K524">
    <cfRule type="cellIs" dxfId="0" priority="1075" operator="equal">
      <formula>0</formula>
    </cfRule>
    <cfRule type="cellIs" dxfId="1" priority="1076" operator="equal">
      <formula>1</formula>
    </cfRule>
  </conditionalFormatting>
  <conditionalFormatting sqref="D525">
    <cfRule type="colorScale" priority="1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50:K5250">
    <cfRule type="cellIs" dxfId="0" priority="11197" operator="equal">
      <formula>0</formula>
    </cfRule>
    <cfRule type="cellIs" dxfId="1" priority="11198" operator="equal">
      <formula>1</formula>
    </cfRule>
  </conditionalFormatting>
  <conditionalFormatting sqref="D5251:K5251">
    <cfRule type="cellIs" dxfId="0" priority="11199" operator="equal">
      <formula>0</formula>
    </cfRule>
    <cfRule type="cellIs" dxfId="1" priority="11200" operator="equal">
      <formula>1</formula>
    </cfRule>
  </conditionalFormatting>
  <conditionalFormatting sqref="D5252:K5252">
    <cfRule type="cellIs" dxfId="0" priority="11201" operator="equal">
      <formula>0</formula>
    </cfRule>
    <cfRule type="cellIs" dxfId="1" priority="11202" operator="equal">
      <formula>1</formula>
    </cfRule>
  </conditionalFormatting>
  <conditionalFormatting sqref="D5253:K5253">
    <cfRule type="cellIs" dxfId="0" priority="11203" operator="equal">
      <formula>0</formula>
    </cfRule>
    <cfRule type="cellIs" dxfId="1" priority="11204" operator="equal">
      <formula>1</formula>
    </cfRule>
  </conditionalFormatting>
  <conditionalFormatting sqref="D5254:K5254">
    <cfRule type="cellIs" dxfId="0" priority="11205" operator="equal">
      <formula>0</formula>
    </cfRule>
    <cfRule type="cellIs" dxfId="1" priority="11206" operator="equal">
      <formula>1</formula>
    </cfRule>
  </conditionalFormatting>
  <conditionalFormatting sqref="D5255:K5255">
    <cfRule type="cellIs" dxfId="0" priority="11207" operator="equal">
      <formula>0</formula>
    </cfRule>
    <cfRule type="cellIs" dxfId="1" priority="11208" operator="equal">
      <formula>1</formula>
    </cfRule>
  </conditionalFormatting>
  <conditionalFormatting sqref="D5256:K5256">
    <cfRule type="cellIs" dxfId="0" priority="11209" operator="equal">
      <formula>0</formula>
    </cfRule>
    <cfRule type="cellIs" dxfId="1" priority="11210" operator="equal">
      <formula>1</formula>
    </cfRule>
  </conditionalFormatting>
  <conditionalFormatting sqref="D5257:K5257">
    <cfRule type="cellIs" dxfId="0" priority="11211" operator="equal">
      <formula>0</formula>
    </cfRule>
    <cfRule type="cellIs" dxfId="1" priority="11212" operator="equal">
      <formula>1</formula>
    </cfRule>
  </conditionalFormatting>
  <conditionalFormatting sqref="D5258:K5258">
    <cfRule type="cellIs" dxfId="0" priority="11213" operator="equal">
      <formula>0</formula>
    </cfRule>
    <cfRule type="cellIs" dxfId="1" priority="11214" operator="equal">
      <formula>1</formula>
    </cfRule>
  </conditionalFormatting>
  <conditionalFormatting sqref="D5259:K5259">
    <cfRule type="cellIs" dxfId="0" priority="11215" operator="equal">
      <formula>0</formula>
    </cfRule>
    <cfRule type="cellIs" dxfId="1" priority="11216" operator="equal">
      <formula>1</formula>
    </cfRule>
  </conditionalFormatting>
  <conditionalFormatting sqref="D5260:K5260">
    <cfRule type="cellIs" dxfId="0" priority="11217" operator="equal">
      <formula>0</formula>
    </cfRule>
    <cfRule type="cellIs" dxfId="1" priority="11218" operator="equal">
      <formula>1</formula>
    </cfRule>
  </conditionalFormatting>
  <conditionalFormatting sqref="D5261:K5261">
    <cfRule type="cellIs" dxfId="0" priority="11219" operator="equal">
      <formula>0</formula>
    </cfRule>
    <cfRule type="cellIs" dxfId="1" priority="11220" operator="equal">
      <formula>1</formula>
    </cfRule>
  </conditionalFormatting>
  <conditionalFormatting sqref="D5262:K5262">
    <cfRule type="cellIs" dxfId="0" priority="11221" operator="equal">
      <formula>0</formula>
    </cfRule>
    <cfRule type="cellIs" dxfId="1" priority="11222" operator="equal">
      <formula>1</formula>
    </cfRule>
  </conditionalFormatting>
  <conditionalFormatting sqref="D5263:K5263">
    <cfRule type="cellIs" dxfId="0" priority="11223" operator="equal">
      <formula>0</formula>
    </cfRule>
    <cfRule type="cellIs" dxfId="1" priority="11224" operator="equal">
      <formula>1</formula>
    </cfRule>
  </conditionalFormatting>
  <conditionalFormatting sqref="D5264:K5264">
    <cfRule type="cellIs" dxfId="0" priority="11225" operator="equal">
      <formula>0</formula>
    </cfRule>
    <cfRule type="cellIs" dxfId="1" priority="11226" operator="equal">
      <formula>1</formula>
    </cfRule>
  </conditionalFormatting>
  <conditionalFormatting sqref="D5265:K5265">
    <cfRule type="cellIs" dxfId="0" priority="11227" operator="equal">
      <formula>0</formula>
    </cfRule>
    <cfRule type="cellIs" dxfId="1" priority="11228" operator="equal">
      <formula>1</formula>
    </cfRule>
  </conditionalFormatting>
  <conditionalFormatting sqref="D5266">
    <cfRule type="colorScale" priority="11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69:K5269">
    <cfRule type="cellIs" dxfId="0" priority="11237" operator="equal">
      <formula>0</formula>
    </cfRule>
    <cfRule type="cellIs" dxfId="1" priority="11238" operator="equal">
      <formula>1</formula>
    </cfRule>
  </conditionalFormatting>
  <conditionalFormatting sqref="D5270:K5270">
    <cfRule type="cellIs" dxfId="0" priority="11239" operator="equal">
      <formula>0</formula>
    </cfRule>
    <cfRule type="cellIs" dxfId="1" priority="11240" operator="equal">
      <formula>1</formula>
    </cfRule>
  </conditionalFormatting>
  <conditionalFormatting sqref="D5271:K5271">
    <cfRule type="cellIs" dxfId="0" priority="11241" operator="equal">
      <formula>0</formula>
    </cfRule>
    <cfRule type="cellIs" dxfId="1" priority="11242" operator="equal">
      <formula>1</formula>
    </cfRule>
  </conditionalFormatting>
  <conditionalFormatting sqref="D5272:K5272">
    <cfRule type="cellIs" dxfId="0" priority="11243" operator="equal">
      <formula>0</formula>
    </cfRule>
    <cfRule type="cellIs" dxfId="1" priority="11244" operator="equal">
      <formula>1</formula>
    </cfRule>
  </conditionalFormatting>
  <conditionalFormatting sqref="D5273:K5273">
    <cfRule type="cellIs" dxfId="0" priority="11245" operator="equal">
      <formula>0</formula>
    </cfRule>
    <cfRule type="cellIs" dxfId="1" priority="11246" operator="equal">
      <formula>1</formula>
    </cfRule>
  </conditionalFormatting>
  <conditionalFormatting sqref="D5274:K5274">
    <cfRule type="cellIs" dxfId="0" priority="11247" operator="equal">
      <formula>0</formula>
    </cfRule>
    <cfRule type="cellIs" dxfId="1" priority="11248" operator="equal">
      <formula>1</formula>
    </cfRule>
  </conditionalFormatting>
  <conditionalFormatting sqref="D5275:K5275">
    <cfRule type="cellIs" dxfId="0" priority="11249" operator="equal">
      <formula>0</formula>
    </cfRule>
    <cfRule type="cellIs" dxfId="1" priority="11250" operator="equal">
      <formula>1</formula>
    </cfRule>
  </conditionalFormatting>
  <conditionalFormatting sqref="D5276:K5276">
    <cfRule type="cellIs" dxfId="0" priority="11251" operator="equal">
      <formula>0</formula>
    </cfRule>
    <cfRule type="cellIs" dxfId="1" priority="11252" operator="equal">
      <formula>1</formula>
    </cfRule>
  </conditionalFormatting>
  <conditionalFormatting sqref="D5277:K5277">
    <cfRule type="cellIs" dxfId="0" priority="11253" operator="equal">
      <formula>0</formula>
    </cfRule>
    <cfRule type="cellIs" dxfId="1" priority="11254" operator="equal">
      <formula>1</formula>
    </cfRule>
  </conditionalFormatting>
  <conditionalFormatting sqref="D5278:K5278">
    <cfRule type="cellIs" dxfId="0" priority="11255" operator="equal">
      <formula>0</formula>
    </cfRule>
    <cfRule type="cellIs" dxfId="1" priority="11256" operator="equal">
      <formula>1</formula>
    </cfRule>
  </conditionalFormatting>
  <conditionalFormatting sqref="D5279:K5279">
    <cfRule type="cellIs" dxfId="0" priority="11257" operator="equal">
      <formula>0</formula>
    </cfRule>
    <cfRule type="cellIs" dxfId="1" priority="11258" operator="equal">
      <formula>1</formula>
    </cfRule>
  </conditionalFormatting>
  <conditionalFormatting sqref="D5280:K5280">
    <cfRule type="cellIs" dxfId="0" priority="11259" operator="equal">
      <formula>0</formula>
    </cfRule>
    <cfRule type="cellIs" dxfId="1" priority="11260" operator="equal">
      <formula>1</formula>
    </cfRule>
  </conditionalFormatting>
  <conditionalFormatting sqref="D5281:K5281">
    <cfRule type="cellIs" dxfId="0" priority="11261" operator="equal">
      <formula>0</formula>
    </cfRule>
    <cfRule type="cellIs" dxfId="1" priority="11262" operator="equal">
      <formula>1</formula>
    </cfRule>
  </conditionalFormatting>
  <conditionalFormatting sqref="D5282:K5282">
    <cfRule type="cellIs" dxfId="0" priority="11263" operator="equal">
      <formula>0</formula>
    </cfRule>
    <cfRule type="cellIs" dxfId="1" priority="11264" operator="equal">
      <formula>1</formula>
    </cfRule>
  </conditionalFormatting>
  <conditionalFormatting sqref="D5283:K5283">
    <cfRule type="cellIs" dxfId="0" priority="11265" operator="equal">
      <formula>0</formula>
    </cfRule>
    <cfRule type="cellIs" dxfId="1" priority="11266" operator="equal">
      <formula>1</formula>
    </cfRule>
  </conditionalFormatting>
  <conditionalFormatting sqref="D5284:K5284">
    <cfRule type="cellIs" dxfId="0" priority="11267" operator="equal">
      <formula>0</formula>
    </cfRule>
    <cfRule type="cellIs" dxfId="1" priority="11268" operator="equal">
      <formula>1</formula>
    </cfRule>
  </conditionalFormatting>
  <conditionalFormatting sqref="D5285:K5285">
    <cfRule type="cellIs" dxfId="0" priority="11269" operator="equal">
      <formula>0</formula>
    </cfRule>
    <cfRule type="cellIs" dxfId="1" priority="11270" operator="equal">
      <formula>1</formula>
    </cfRule>
  </conditionalFormatting>
  <conditionalFormatting sqref="D5286:K5286">
    <cfRule type="cellIs" dxfId="0" priority="11271" operator="equal">
      <formula>0</formula>
    </cfRule>
    <cfRule type="cellIs" dxfId="1" priority="11272" operator="equal">
      <formula>1</formula>
    </cfRule>
  </conditionalFormatting>
  <conditionalFormatting sqref="D5287">
    <cfRule type="colorScale" priority="11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8:K528">
    <cfRule type="cellIs" dxfId="0" priority="1085" operator="equal">
      <formula>0</formula>
    </cfRule>
    <cfRule type="cellIs" dxfId="1" priority="1086" operator="equal">
      <formula>1</formula>
    </cfRule>
  </conditionalFormatting>
  <conditionalFormatting sqref="D5290">
    <cfRule type="colorScale" priority="11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93:K5293">
    <cfRule type="cellIs" dxfId="0" priority="11289" operator="equal">
      <formula>0</formula>
    </cfRule>
    <cfRule type="cellIs" dxfId="1" priority="11290" operator="equal">
      <formula>1</formula>
    </cfRule>
  </conditionalFormatting>
  <conditionalFormatting sqref="D5294:K5294">
    <cfRule type="cellIs" dxfId="0" priority="11291" operator="equal">
      <formula>0</formula>
    </cfRule>
    <cfRule type="cellIs" dxfId="1" priority="11292" operator="equal">
      <formula>1</formula>
    </cfRule>
  </conditionalFormatting>
  <conditionalFormatting sqref="D5295:K5295">
    <cfRule type="cellIs" dxfId="0" priority="11293" operator="equal">
      <formula>0</formula>
    </cfRule>
    <cfRule type="cellIs" dxfId="1" priority="11294" operator="equal">
      <formula>1</formula>
    </cfRule>
  </conditionalFormatting>
  <conditionalFormatting sqref="D5296:K5296">
    <cfRule type="cellIs" dxfId="0" priority="11295" operator="equal">
      <formula>0</formula>
    </cfRule>
    <cfRule type="cellIs" dxfId="1" priority="11296" operator="equal">
      <formula>1</formula>
    </cfRule>
  </conditionalFormatting>
  <conditionalFormatting sqref="D5297:K5297">
    <cfRule type="cellIs" dxfId="0" priority="11297" operator="equal">
      <formula>0</formula>
    </cfRule>
    <cfRule type="cellIs" dxfId="1" priority="11298" operator="equal">
      <formula>1</formula>
    </cfRule>
  </conditionalFormatting>
  <conditionalFormatting sqref="D5298:K5298">
    <cfRule type="cellIs" dxfId="0" priority="11299" operator="equal">
      <formula>0</formula>
    </cfRule>
    <cfRule type="cellIs" dxfId="1" priority="11300" operator="equal">
      <formula>1</formula>
    </cfRule>
  </conditionalFormatting>
  <conditionalFormatting sqref="D5299:K5299">
    <cfRule type="cellIs" dxfId="0" priority="11301" operator="equal">
      <formula>0</formula>
    </cfRule>
    <cfRule type="cellIs" dxfId="1" priority="11302" operator="equal">
      <formula>1</formula>
    </cfRule>
  </conditionalFormatting>
  <conditionalFormatting sqref="D529:K529">
    <cfRule type="cellIs" dxfId="0" priority="1087" operator="equal">
      <formula>0</formula>
    </cfRule>
    <cfRule type="cellIs" dxfId="1" priority="1088" operator="equal">
      <formula>1</formula>
    </cfRule>
  </conditionalFormatting>
  <conditionalFormatting sqref="D52:K52">
    <cfRule type="cellIs" dxfId="0" priority="79" operator="equal">
      <formula>0</formula>
    </cfRule>
    <cfRule type="cellIs" dxfId="1" priority="80" operator="equal">
      <formula>1</formula>
    </cfRule>
  </conditionalFormatting>
  <conditionalFormatting sqref="D5300:K5300">
    <cfRule type="cellIs" dxfId="0" priority="11303" operator="equal">
      <formula>0</formula>
    </cfRule>
    <cfRule type="cellIs" dxfId="1" priority="11304" operator="equal">
      <formula>1</formula>
    </cfRule>
  </conditionalFormatting>
  <conditionalFormatting sqref="D5301:K5301">
    <cfRule type="cellIs" dxfId="0" priority="11305" operator="equal">
      <formula>0</formula>
    </cfRule>
    <cfRule type="cellIs" dxfId="1" priority="11306" operator="equal">
      <formula>1</formula>
    </cfRule>
  </conditionalFormatting>
  <conditionalFormatting sqref="D5302:K5302">
    <cfRule type="cellIs" dxfId="0" priority="11307" operator="equal">
      <formula>0</formula>
    </cfRule>
    <cfRule type="cellIs" dxfId="1" priority="11308" operator="equal">
      <formula>1</formula>
    </cfRule>
  </conditionalFormatting>
  <conditionalFormatting sqref="D5303:K5303">
    <cfRule type="cellIs" dxfId="0" priority="11309" operator="equal">
      <formula>0</formula>
    </cfRule>
    <cfRule type="cellIs" dxfId="1" priority="11310" operator="equal">
      <formula>1</formula>
    </cfRule>
  </conditionalFormatting>
  <conditionalFormatting sqref="D5304:K5304">
    <cfRule type="cellIs" dxfId="0" priority="11311" operator="equal">
      <formula>0</formula>
    </cfRule>
    <cfRule type="cellIs" dxfId="1" priority="11312" operator="equal">
      <formula>1</formula>
    </cfRule>
  </conditionalFormatting>
  <conditionalFormatting sqref="D5305:K5305">
    <cfRule type="cellIs" dxfId="0" priority="11313" operator="equal">
      <formula>0</formula>
    </cfRule>
    <cfRule type="cellIs" dxfId="1" priority="11314" operator="equal">
      <formula>1</formula>
    </cfRule>
  </conditionalFormatting>
  <conditionalFormatting sqref="D5306:K5306">
    <cfRule type="cellIs" dxfId="0" priority="11315" operator="equal">
      <formula>0</formula>
    </cfRule>
    <cfRule type="cellIs" dxfId="1" priority="11316" operator="equal">
      <formula>1</formula>
    </cfRule>
  </conditionalFormatting>
  <conditionalFormatting sqref="D5307:K5307">
    <cfRule type="cellIs" dxfId="0" priority="11317" operator="equal">
      <formula>0</formula>
    </cfRule>
    <cfRule type="cellIs" dxfId="1" priority="11318" operator="equal">
      <formula>1</formula>
    </cfRule>
  </conditionalFormatting>
  <conditionalFormatting sqref="D5308:K5308">
    <cfRule type="cellIs" dxfId="0" priority="11319" operator="equal">
      <formula>0</formula>
    </cfRule>
    <cfRule type="cellIs" dxfId="1" priority="11320" operator="equal">
      <formula>1</formula>
    </cfRule>
  </conditionalFormatting>
  <conditionalFormatting sqref="D5309:K5309">
    <cfRule type="cellIs" dxfId="0" priority="11321" operator="equal">
      <formula>0</formula>
    </cfRule>
    <cfRule type="cellIs" dxfId="1" priority="11322" operator="equal">
      <formula>1</formula>
    </cfRule>
  </conditionalFormatting>
  <conditionalFormatting sqref="D530:K530">
    <cfRule type="cellIs" dxfId="0" priority="1089" operator="equal">
      <formula>0</formula>
    </cfRule>
    <cfRule type="cellIs" dxfId="1" priority="1090" operator="equal">
      <formula>1</formula>
    </cfRule>
  </conditionalFormatting>
  <conditionalFormatting sqref="D5310:K5310">
    <cfRule type="cellIs" dxfId="0" priority="11323" operator="equal">
      <formula>0</formula>
    </cfRule>
    <cfRule type="cellIs" dxfId="1" priority="11324" operator="equal">
      <formula>1</formula>
    </cfRule>
  </conditionalFormatting>
  <conditionalFormatting sqref="D5311:K5311">
    <cfRule type="cellIs" dxfId="0" priority="11325" operator="equal">
      <formula>0</formula>
    </cfRule>
    <cfRule type="cellIs" dxfId="1" priority="11326" operator="equal">
      <formula>1</formula>
    </cfRule>
  </conditionalFormatting>
  <conditionalFormatting sqref="D5312:K5312">
    <cfRule type="cellIs" dxfId="0" priority="11327" operator="equal">
      <formula>0</formula>
    </cfRule>
    <cfRule type="cellIs" dxfId="1" priority="11328" operator="equal">
      <formula>1</formula>
    </cfRule>
  </conditionalFormatting>
  <conditionalFormatting sqref="D5313">
    <cfRule type="colorScale" priority="11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16:K5316">
    <cfRule type="cellIs" dxfId="0" priority="11337" operator="equal">
      <formula>0</formula>
    </cfRule>
    <cfRule type="cellIs" dxfId="1" priority="11338" operator="equal">
      <formula>1</formula>
    </cfRule>
  </conditionalFormatting>
  <conditionalFormatting sqref="D5317:K5317">
    <cfRule type="cellIs" dxfId="0" priority="11339" operator="equal">
      <formula>0</formula>
    </cfRule>
    <cfRule type="cellIs" dxfId="1" priority="11340" operator="equal">
      <formula>1</formula>
    </cfRule>
  </conditionalFormatting>
  <conditionalFormatting sqref="D5318:K5318">
    <cfRule type="cellIs" dxfId="0" priority="11341" operator="equal">
      <formula>0</formula>
    </cfRule>
    <cfRule type="cellIs" dxfId="1" priority="11342" operator="equal">
      <formula>1</formula>
    </cfRule>
  </conditionalFormatting>
  <conditionalFormatting sqref="D5319:K5319">
    <cfRule type="cellIs" dxfId="0" priority="11343" operator="equal">
      <formula>0</formula>
    </cfRule>
    <cfRule type="cellIs" dxfId="1" priority="11344" operator="equal">
      <formula>1</formula>
    </cfRule>
  </conditionalFormatting>
  <conditionalFormatting sqref="D531:K531">
    <cfRule type="cellIs" dxfId="0" priority="1091" operator="equal">
      <formula>0</formula>
    </cfRule>
    <cfRule type="cellIs" dxfId="1" priority="1092" operator="equal">
      <formula>1</formula>
    </cfRule>
  </conditionalFormatting>
  <conditionalFormatting sqref="D5320:K5320">
    <cfRule type="cellIs" dxfId="0" priority="11345" operator="equal">
      <formula>0</formula>
    </cfRule>
    <cfRule type="cellIs" dxfId="1" priority="11346" operator="equal">
      <formula>1</formula>
    </cfRule>
  </conditionalFormatting>
  <conditionalFormatting sqref="D5321:K5321">
    <cfRule type="cellIs" dxfId="0" priority="11347" operator="equal">
      <formula>0</formula>
    </cfRule>
    <cfRule type="cellIs" dxfId="1" priority="11348" operator="equal">
      <formula>1</formula>
    </cfRule>
  </conditionalFormatting>
  <conditionalFormatting sqref="D5322:K5322">
    <cfRule type="cellIs" dxfId="0" priority="11349" operator="equal">
      <formula>0</formula>
    </cfRule>
    <cfRule type="cellIs" dxfId="1" priority="11350" operator="equal">
      <formula>1</formula>
    </cfRule>
  </conditionalFormatting>
  <conditionalFormatting sqref="D5323:K5323">
    <cfRule type="cellIs" dxfId="0" priority="11351" operator="equal">
      <formula>0</formula>
    </cfRule>
    <cfRule type="cellIs" dxfId="1" priority="11352" operator="equal">
      <formula>1</formula>
    </cfRule>
  </conditionalFormatting>
  <conditionalFormatting sqref="D5324:K5324">
    <cfRule type="cellIs" dxfId="0" priority="11353" operator="equal">
      <formula>0</formula>
    </cfRule>
    <cfRule type="cellIs" dxfId="1" priority="11354" operator="equal">
      <formula>1</formula>
    </cfRule>
  </conditionalFormatting>
  <conditionalFormatting sqref="D5325:K5325">
    <cfRule type="cellIs" dxfId="0" priority="11355" operator="equal">
      <formula>0</formula>
    </cfRule>
    <cfRule type="cellIs" dxfId="1" priority="11356" operator="equal">
      <formula>1</formula>
    </cfRule>
  </conditionalFormatting>
  <conditionalFormatting sqref="D5326:K5326">
    <cfRule type="cellIs" dxfId="0" priority="11357" operator="equal">
      <formula>0</formula>
    </cfRule>
    <cfRule type="cellIs" dxfId="1" priority="11358" operator="equal">
      <formula>1</formula>
    </cfRule>
  </conditionalFormatting>
  <conditionalFormatting sqref="D5327:K5327">
    <cfRule type="cellIs" dxfId="0" priority="11359" operator="equal">
      <formula>0</formula>
    </cfRule>
    <cfRule type="cellIs" dxfId="1" priority="11360" operator="equal">
      <formula>1</formula>
    </cfRule>
  </conditionalFormatting>
  <conditionalFormatting sqref="D5328:K5328">
    <cfRule type="cellIs" dxfId="0" priority="11361" operator="equal">
      <formula>0</formula>
    </cfRule>
    <cfRule type="cellIs" dxfId="1" priority="11362" operator="equal">
      <formula>1</formula>
    </cfRule>
  </conditionalFormatting>
  <conditionalFormatting sqref="D5329:K5329">
    <cfRule type="cellIs" dxfId="0" priority="11363" operator="equal">
      <formula>0</formula>
    </cfRule>
    <cfRule type="cellIs" dxfId="1" priority="11364" operator="equal">
      <formula>1</formula>
    </cfRule>
  </conditionalFormatting>
  <conditionalFormatting sqref="D532:K532">
    <cfRule type="cellIs" dxfId="0" priority="1093" operator="equal">
      <formula>0</formula>
    </cfRule>
    <cfRule type="cellIs" dxfId="1" priority="1094" operator="equal">
      <formula>1</formula>
    </cfRule>
  </conditionalFormatting>
  <conditionalFormatting sqref="D5330:K5330">
    <cfRule type="cellIs" dxfId="0" priority="11365" operator="equal">
      <formula>0</formula>
    </cfRule>
    <cfRule type="cellIs" dxfId="1" priority="11366" operator="equal">
      <formula>1</formula>
    </cfRule>
  </conditionalFormatting>
  <conditionalFormatting sqref="D5331:K5331">
    <cfRule type="cellIs" dxfId="0" priority="11367" operator="equal">
      <formula>0</formula>
    </cfRule>
    <cfRule type="cellIs" dxfId="1" priority="11368" operator="equal">
      <formula>1</formula>
    </cfRule>
  </conditionalFormatting>
  <conditionalFormatting sqref="D5332:K5332">
    <cfRule type="cellIs" dxfId="0" priority="11369" operator="equal">
      <formula>0</formula>
    </cfRule>
    <cfRule type="cellIs" dxfId="1" priority="11370" operator="equal">
      <formula>1</formula>
    </cfRule>
  </conditionalFormatting>
  <conditionalFormatting sqref="D5333:K5333">
    <cfRule type="cellIs" dxfId="0" priority="11371" operator="equal">
      <formula>0</formula>
    </cfRule>
    <cfRule type="cellIs" dxfId="1" priority="11372" operator="equal">
      <formula>1</formula>
    </cfRule>
  </conditionalFormatting>
  <conditionalFormatting sqref="D5334:K5334">
    <cfRule type="cellIs" dxfId="0" priority="11373" operator="equal">
      <formula>0</formula>
    </cfRule>
    <cfRule type="cellIs" dxfId="1" priority="11374" operator="equal">
      <formula>1</formula>
    </cfRule>
  </conditionalFormatting>
  <conditionalFormatting sqref="D5335:K5335">
    <cfRule type="cellIs" dxfId="0" priority="11375" operator="equal">
      <formula>0</formula>
    </cfRule>
    <cfRule type="cellIs" dxfId="1" priority="11376" operator="equal">
      <formula>1</formula>
    </cfRule>
  </conditionalFormatting>
  <conditionalFormatting sqref="D5336:K5336">
    <cfRule type="cellIs" dxfId="0" priority="11377" operator="equal">
      <formula>0</formula>
    </cfRule>
    <cfRule type="cellIs" dxfId="1" priority="11378" operator="equal">
      <formula>1</formula>
    </cfRule>
  </conditionalFormatting>
  <conditionalFormatting sqref="D5337:K5337">
    <cfRule type="cellIs" dxfId="0" priority="11379" operator="equal">
      <formula>0</formula>
    </cfRule>
    <cfRule type="cellIs" dxfId="1" priority="11380" operator="equal">
      <formula>1</formula>
    </cfRule>
  </conditionalFormatting>
  <conditionalFormatting sqref="D5338:K5338">
    <cfRule type="cellIs" dxfId="0" priority="11381" operator="equal">
      <formula>0</formula>
    </cfRule>
    <cfRule type="cellIs" dxfId="1" priority="11382" operator="equal">
      <formula>1</formula>
    </cfRule>
  </conditionalFormatting>
  <conditionalFormatting sqref="D5339">
    <cfRule type="colorScale" priority="11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3:K533">
    <cfRule type="cellIs" dxfId="0" priority="1095" operator="equal">
      <formula>0</formula>
    </cfRule>
    <cfRule type="cellIs" dxfId="1" priority="1096" operator="equal">
      <formula>1</formula>
    </cfRule>
  </conditionalFormatting>
  <conditionalFormatting sqref="D5342:K5342">
    <cfRule type="cellIs" dxfId="0" priority="11391" operator="equal">
      <formula>0</formula>
    </cfRule>
    <cfRule type="cellIs" dxfId="1" priority="11392" operator="equal">
      <formula>1</formula>
    </cfRule>
  </conditionalFormatting>
  <conditionalFormatting sqref="D5343:K5343">
    <cfRule type="cellIs" dxfId="0" priority="11393" operator="equal">
      <formula>0</formula>
    </cfRule>
    <cfRule type="cellIs" dxfId="1" priority="11394" operator="equal">
      <formula>1</formula>
    </cfRule>
  </conditionalFormatting>
  <conditionalFormatting sqref="D5344:K5344">
    <cfRule type="cellIs" dxfId="0" priority="11395" operator="equal">
      <formula>0</formula>
    </cfRule>
    <cfRule type="cellIs" dxfId="1" priority="11396" operator="equal">
      <formula>1</formula>
    </cfRule>
  </conditionalFormatting>
  <conditionalFormatting sqref="D5345:K5345">
    <cfRule type="cellIs" dxfId="0" priority="11397" operator="equal">
      <formula>0</formula>
    </cfRule>
    <cfRule type="cellIs" dxfId="1" priority="11398" operator="equal">
      <formula>1</formula>
    </cfRule>
  </conditionalFormatting>
  <conditionalFormatting sqref="D5346:K5346">
    <cfRule type="cellIs" dxfId="0" priority="11399" operator="equal">
      <formula>0</formula>
    </cfRule>
    <cfRule type="cellIs" dxfId="1" priority="11400" operator="equal">
      <formula>1</formula>
    </cfRule>
  </conditionalFormatting>
  <conditionalFormatting sqref="D5347:K5347">
    <cfRule type="cellIs" dxfId="0" priority="11401" operator="equal">
      <formula>0</formula>
    </cfRule>
    <cfRule type="cellIs" dxfId="1" priority="11402" operator="equal">
      <formula>1</formula>
    </cfRule>
  </conditionalFormatting>
  <conditionalFormatting sqref="D5348:K5348">
    <cfRule type="cellIs" dxfId="0" priority="11403" operator="equal">
      <formula>0</formula>
    </cfRule>
    <cfRule type="cellIs" dxfId="1" priority="11404" operator="equal">
      <formula>1</formula>
    </cfRule>
  </conditionalFormatting>
  <conditionalFormatting sqref="D5349:K5349">
    <cfRule type="cellIs" dxfId="0" priority="11405" operator="equal">
      <formula>0</formula>
    </cfRule>
    <cfRule type="cellIs" dxfId="1" priority="11406" operator="equal">
      <formula>1</formula>
    </cfRule>
  </conditionalFormatting>
  <conditionalFormatting sqref="D534:K534">
    <cfRule type="cellIs" dxfId="0" priority="1097" operator="equal">
      <formula>0</formula>
    </cfRule>
    <cfRule type="cellIs" dxfId="1" priority="1098" operator="equal">
      <formula>1</formula>
    </cfRule>
  </conditionalFormatting>
  <conditionalFormatting sqref="D5350:K5350">
    <cfRule type="cellIs" dxfId="0" priority="11407" operator="equal">
      <formula>0</formula>
    </cfRule>
    <cfRule type="cellIs" dxfId="1" priority="11408" operator="equal">
      <formula>1</formula>
    </cfRule>
  </conditionalFormatting>
  <conditionalFormatting sqref="D5351:K5351">
    <cfRule type="cellIs" dxfId="0" priority="11409" operator="equal">
      <formula>0</formula>
    </cfRule>
    <cfRule type="cellIs" dxfId="1" priority="11410" operator="equal">
      <formula>1</formula>
    </cfRule>
  </conditionalFormatting>
  <conditionalFormatting sqref="D5352:K5352">
    <cfRule type="cellIs" dxfId="0" priority="11411" operator="equal">
      <formula>0</formula>
    </cfRule>
    <cfRule type="cellIs" dxfId="1" priority="11412" operator="equal">
      <formula>1</formula>
    </cfRule>
  </conditionalFormatting>
  <conditionalFormatting sqref="D5353:K5353">
    <cfRule type="cellIs" dxfId="0" priority="11413" operator="equal">
      <formula>0</formula>
    </cfRule>
    <cfRule type="cellIs" dxfId="1" priority="11414" operator="equal">
      <formula>1</formula>
    </cfRule>
  </conditionalFormatting>
  <conditionalFormatting sqref="D5354:K5354">
    <cfRule type="cellIs" dxfId="0" priority="11415" operator="equal">
      <formula>0</formula>
    </cfRule>
    <cfRule type="cellIs" dxfId="1" priority="11416" operator="equal">
      <formula>1</formula>
    </cfRule>
  </conditionalFormatting>
  <conditionalFormatting sqref="D5355:K5355">
    <cfRule type="cellIs" dxfId="0" priority="11417" operator="equal">
      <formula>0</formula>
    </cfRule>
    <cfRule type="cellIs" dxfId="1" priority="11418" operator="equal">
      <formula>1</formula>
    </cfRule>
  </conditionalFormatting>
  <conditionalFormatting sqref="D5356:K5356">
    <cfRule type="cellIs" dxfId="0" priority="11419" operator="equal">
      <formula>0</formula>
    </cfRule>
    <cfRule type="cellIs" dxfId="1" priority="11420" operator="equal">
      <formula>1</formula>
    </cfRule>
  </conditionalFormatting>
  <conditionalFormatting sqref="D5357:K5357">
    <cfRule type="cellIs" dxfId="0" priority="11421" operator="equal">
      <formula>0</formula>
    </cfRule>
    <cfRule type="cellIs" dxfId="1" priority="11422" operator="equal">
      <formula>1</formula>
    </cfRule>
  </conditionalFormatting>
  <conditionalFormatting sqref="D5358:K5358">
    <cfRule type="cellIs" dxfId="0" priority="11423" operator="equal">
      <formula>0</formula>
    </cfRule>
    <cfRule type="cellIs" dxfId="1" priority="11424" operator="equal">
      <formula>1</formula>
    </cfRule>
  </conditionalFormatting>
  <conditionalFormatting sqref="D5359:K5359">
    <cfRule type="cellIs" dxfId="0" priority="11425" operator="equal">
      <formula>0</formula>
    </cfRule>
    <cfRule type="cellIs" dxfId="1" priority="11426" operator="equal">
      <formula>1</formula>
    </cfRule>
  </conditionalFormatting>
  <conditionalFormatting sqref="D535:K535">
    <cfRule type="cellIs" dxfId="0" priority="1099" operator="equal">
      <formula>0</formula>
    </cfRule>
    <cfRule type="cellIs" dxfId="1" priority="1100" operator="equal">
      <formula>1</formula>
    </cfRule>
  </conditionalFormatting>
  <conditionalFormatting sqref="D5360">
    <cfRule type="colorScale" priority="11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63">
    <cfRule type="colorScale" priority="11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66:K5366">
    <cfRule type="cellIs" dxfId="0" priority="11443" operator="equal">
      <formula>0</formula>
    </cfRule>
    <cfRule type="cellIs" dxfId="1" priority="11444" operator="equal">
      <formula>1</formula>
    </cfRule>
  </conditionalFormatting>
  <conditionalFormatting sqref="D5367:K5367">
    <cfRule type="cellIs" dxfId="0" priority="11445" operator="equal">
      <formula>0</formula>
    </cfRule>
    <cfRule type="cellIs" dxfId="1" priority="11446" operator="equal">
      <formula>1</formula>
    </cfRule>
  </conditionalFormatting>
  <conditionalFormatting sqref="D5368:K5368">
    <cfRule type="cellIs" dxfId="0" priority="11447" operator="equal">
      <formula>0</formula>
    </cfRule>
    <cfRule type="cellIs" dxfId="1" priority="11448" operator="equal">
      <formula>1</formula>
    </cfRule>
  </conditionalFormatting>
  <conditionalFormatting sqref="D5369:K5369">
    <cfRule type="cellIs" dxfId="0" priority="11449" operator="equal">
      <formula>0</formula>
    </cfRule>
    <cfRule type="cellIs" dxfId="1" priority="11450" operator="equal">
      <formula>1</formula>
    </cfRule>
  </conditionalFormatting>
  <conditionalFormatting sqref="D536:K536">
    <cfRule type="cellIs" dxfId="0" priority="1101" operator="equal">
      <formula>0</formula>
    </cfRule>
    <cfRule type="cellIs" dxfId="1" priority="1102" operator="equal">
      <formula>1</formula>
    </cfRule>
  </conditionalFormatting>
  <conditionalFormatting sqref="D5370:K5370">
    <cfRule type="cellIs" dxfId="0" priority="11451" operator="equal">
      <formula>0</formula>
    </cfRule>
    <cfRule type="cellIs" dxfId="1" priority="11452" operator="equal">
      <formula>1</formula>
    </cfRule>
  </conditionalFormatting>
  <conditionalFormatting sqref="D5371:K5371">
    <cfRule type="cellIs" dxfId="0" priority="11453" operator="equal">
      <formula>0</formula>
    </cfRule>
    <cfRule type="cellIs" dxfId="1" priority="11454" operator="equal">
      <formula>1</formula>
    </cfRule>
  </conditionalFormatting>
  <conditionalFormatting sqref="D5372:K5372">
    <cfRule type="cellIs" dxfId="0" priority="11455" operator="equal">
      <formula>0</formula>
    </cfRule>
    <cfRule type="cellIs" dxfId="1" priority="11456" operator="equal">
      <formula>1</formula>
    </cfRule>
  </conditionalFormatting>
  <conditionalFormatting sqref="D5373:K5373">
    <cfRule type="cellIs" dxfId="0" priority="11457" operator="equal">
      <formula>0</formula>
    </cfRule>
    <cfRule type="cellIs" dxfId="1" priority="11458" operator="equal">
      <formula>1</formula>
    </cfRule>
  </conditionalFormatting>
  <conditionalFormatting sqref="D5374:K5374">
    <cfRule type="cellIs" dxfId="0" priority="11459" operator="equal">
      <formula>0</formula>
    </cfRule>
    <cfRule type="cellIs" dxfId="1" priority="11460" operator="equal">
      <formula>1</formula>
    </cfRule>
  </conditionalFormatting>
  <conditionalFormatting sqref="D5375:K5375">
    <cfRule type="cellIs" dxfId="0" priority="11461" operator="equal">
      <formula>0</formula>
    </cfRule>
    <cfRule type="cellIs" dxfId="1" priority="11462" operator="equal">
      <formula>1</formula>
    </cfRule>
  </conditionalFormatting>
  <conditionalFormatting sqref="D5376:K5376">
    <cfRule type="cellIs" dxfId="0" priority="11463" operator="equal">
      <formula>0</formula>
    </cfRule>
    <cfRule type="cellIs" dxfId="1" priority="11464" operator="equal">
      <formula>1</formula>
    </cfRule>
  </conditionalFormatting>
  <conditionalFormatting sqref="D5377:K5377">
    <cfRule type="cellIs" dxfId="0" priority="11465" operator="equal">
      <formula>0</formula>
    </cfRule>
    <cfRule type="cellIs" dxfId="1" priority="11466" operator="equal">
      <formula>1</formula>
    </cfRule>
  </conditionalFormatting>
  <conditionalFormatting sqref="D5378:K5378">
    <cfRule type="cellIs" dxfId="0" priority="11467" operator="equal">
      <formula>0</formula>
    </cfRule>
    <cfRule type="cellIs" dxfId="1" priority="11468" operator="equal">
      <formula>1</formula>
    </cfRule>
  </conditionalFormatting>
  <conditionalFormatting sqref="D5379:K5379">
    <cfRule type="cellIs" dxfId="0" priority="11469" operator="equal">
      <formula>0</formula>
    </cfRule>
    <cfRule type="cellIs" dxfId="1" priority="11470" operator="equal">
      <formula>1</formula>
    </cfRule>
  </conditionalFormatting>
  <conditionalFormatting sqref="D537:K537">
    <cfRule type="cellIs" dxfId="0" priority="1103" operator="equal">
      <formula>0</formula>
    </cfRule>
    <cfRule type="cellIs" dxfId="1" priority="1104" operator="equal">
      <formula>1</formula>
    </cfRule>
  </conditionalFormatting>
  <conditionalFormatting sqref="D5380:K5380">
    <cfRule type="cellIs" dxfId="0" priority="11471" operator="equal">
      <formula>0</formula>
    </cfRule>
    <cfRule type="cellIs" dxfId="1" priority="11472" operator="equal">
      <formula>1</formula>
    </cfRule>
  </conditionalFormatting>
  <conditionalFormatting sqref="D5381:K5381">
    <cfRule type="cellIs" dxfId="0" priority="11473" operator="equal">
      <formula>0</formula>
    </cfRule>
    <cfRule type="cellIs" dxfId="1" priority="11474" operator="equal">
      <formula>1</formula>
    </cfRule>
  </conditionalFormatting>
  <conditionalFormatting sqref="D5382:K5382">
    <cfRule type="cellIs" dxfId="0" priority="11475" operator="equal">
      <formula>0</formula>
    </cfRule>
    <cfRule type="cellIs" dxfId="1" priority="11476" operator="equal">
      <formula>1</formula>
    </cfRule>
  </conditionalFormatting>
  <conditionalFormatting sqref="D5383:K5383">
    <cfRule type="cellIs" dxfId="0" priority="11477" operator="equal">
      <formula>0</formula>
    </cfRule>
    <cfRule type="cellIs" dxfId="1" priority="11478" operator="equal">
      <formula>1</formula>
    </cfRule>
  </conditionalFormatting>
  <conditionalFormatting sqref="D5384:K5384">
    <cfRule type="cellIs" dxfId="0" priority="11479" operator="equal">
      <formula>0</formula>
    </cfRule>
    <cfRule type="cellIs" dxfId="1" priority="11480" operator="equal">
      <formula>1</formula>
    </cfRule>
  </conditionalFormatting>
  <conditionalFormatting sqref="D5385:K5385">
    <cfRule type="cellIs" dxfId="0" priority="11481" operator="equal">
      <formula>0</formula>
    </cfRule>
    <cfRule type="cellIs" dxfId="1" priority="11482" operator="equal">
      <formula>1</formula>
    </cfRule>
  </conditionalFormatting>
  <conditionalFormatting sqref="D5386:K5386">
    <cfRule type="cellIs" dxfId="0" priority="11483" operator="equal">
      <formula>0</formula>
    </cfRule>
    <cfRule type="cellIs" dxfId="1" priority="11484" operator="equal">
      <formula>1</formula>
    </cfRule>
  </conditionalFormatting>
  <conditionalFormatting sqref="D5387:K5387">
    <cfRule type="cellIs" dxfId="0" priority="11485" operator="equal">
      <formula>0</formula>
    </cfRule>
    <cfRule type="cellIs" dxfId="1" priority="11486" operator="equal">
      <formula>1</formula>
    </cfRule>
  </conditionalFormatting>
  <conditionalFormatting sqref="D5388:K5388">
    <cfRule type="cellIs" dxfId="0" priority="11487" operator="equal">
      <formula>0</formula>
    </cfRule>
    <cfRule type="cellIs" dxfId="1" priority="11488" operator="equal">
      <formula>1</formula>
    </cfRule>
  </conditionalFormatting>
  <conditionalFormatting sqref="D5389:K5389">
    <cfRule type="cellIs" dxfId="0" priority="11489" operator="equal">
      <formula>0</formula>
    </cfRule>
    <cfRule type="cellIs" dxfId="1" priority="11490" operator="equal">
      <formula>1</formula>
    </cfRule>
  </conditionalFormatting>
  <conditionalFormatting sqref="D538:K538">
    <cfRule type="cellIs" dxfId="0" priority="1105" operator="equal">
      <formula>0</formula>
    </cfRule>
    <cfRule type="cellIs" dxfId="1" priority="1106" operator="equal">
      <formula>1</formula>
    </cfRule>
  </conditionalFormatting>
  <conditionalFormatting sqref="D5390:K5390">
    <cfRule type="cellIs" dxfId="0" priority="11491" operator="equal">
      <formula>0</formula>
    </cfRule>
    <cfRule type="cellIs" dxfId="1" priority="11492" operator="equal">
      <formula>1</formula>
    </cfRule>
  </conditionalFormatting>
  <conditionalFormatting sqref="D5391:K5391">
    <cfRule type="cellIs" dxfId="0" priority="11493" operator="equal">
      <formula>0</formula>
    </cfRule>
    <cfRule type="cellIs" dxfId="1" priority="11494" operator="equal">
      <formula>1</formula>
    </cfRule>
  </conditionalFormatting>
  <conditionalFormatting sqref="D5392">
    <cfRule type="colorScale" priority="11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95:K5395">
    <cfRule type="cellIs" dxfId="0" priority="11503" operator="equal">
      <formula>0</formula>
    </cfRule>
    <cfRule type="cellIs" dxfId="1" priority="11504" operator="equal">
      <formula>1</formula>
    </cfRule>
  </conditionalFormatting>
  <conditionalFormatting sqref="D5396:K5396">
    <cfRule type="cellIs" dxfId="0" priority="11505" operator="equal">
      <formula>0</formula>
    </cfRule>
    <cfRule type="cellIs" dxfId="1" priority="11506" operator="equal">
      <formula>1</formula>
    </cfRule>
  </conditionalFormatting>
  <conditionalFormatting sqref="D5397:K5397">
    <cfRule type="cellIs" dxfId="0" priority="11507" operator="equal">
      <formula>0</formula>
    </cfRule>
    <cfRule type="cellIs" dxfId="1" priority="11508" operator="equal">
      <formula>1</formula>
    </cfRule>
  </conditionalFormatting>
  <conditionalFormatting sqref="D5398:K5398">
    <cfRule type="cellIs" dxfId="0" priority="11509" operator="equal">
      <formula>0</formula>
    </cfRule>
    <cfRule type="cellIs" dxfId="1" priority="11510" operator="equal">
      <formula>1</formula>
    </cfRule>
  </conditionalFormatting>
  <conditionalFormatting sqref="D5399:K5399">
    <cfRule type="cellIs" dxfId="0" priority="11511" operator="equal">
      <formula>0</formula>
    </cfRule>
    <cfRule type="cellIs" dxfId="1" priority="11512" operator="equal">
      <formula>1</formula>
    </cfRule>
  </conditionalFormatting>
  <conditionalFormatting sqref="D539:K539">
    <cfRule type="cellIs" dxfId="0" priority="1107" operator="equal">
      <formula>0</formula>
    </cfRule>
    <cfRule type="cellIs" dxfId="1" priority="1108" operator="equal">
      <formula>1</formula>
    </cfRule>
  </conditionalFormatting>
  <conditionalFormatting sqref="D53:K53">
    <cfRule type="cellIs" dxfId="0" priority="81" operator="equal">
      <formula>0</formula>
    </cfRule>
    <cfRule type="cellIs" dxfId="1" priority="82" operator="equal">
      <formula>1</formula>
    </cfRule>
  </conditionalFormatting>
  <conditionalFormatting sqref="D5400:K5400">
    <cfRule type="cellIs" dxfId="0" priority="11513" operator="equal">
      <formula>0</formula>
    </cfRule>
    <cfRule type="cellIs" dxfId="1" priority="11514" operator="equal">
      <formula>1</formula>
    </cfRule>
  </conditionalFormatting>
  <conditionalFormatting sqref="D5401:K5401">
    <cfRule type="cellIs" dxfId="0" priority="11515" operator="equal">
      <formula>0</formula>
    </cfRule>
    <cfRule type="cellIs" dxfId="1" priority="11516" operator="equal">
      <formula>1</formula>
    </cfRule>
  </conditionalFormatting>
  <conditionalFormatting sqref="D5402:K5402">
    <cfRule type="cellIs" dxfId="0" priority="11517" operator="equal">
      <formula>0</formula>
    </cfRule>
    <cfRule type="cellIs" dxfId="1" priority="11518" operator="equal">
      <formula>1</formula>
    </cfRule>
  </conditionalFormatting>
  <conditionalFormatting sqref="D5403:K5403">
    <cfRule type="cellIs" dxfId="0" priority="11519" operator="equal">
      <formula>0</formula>
    </cfRule>
    <cfRule type="cellIs" dxfId="1" priority="11520" operator="equal">
      <formula>1</formula>
    </cfRule>
  </conditionalFormatting>
  <conditionalFormatting sqref="D5404:K5404">
    <cfRule type="cellIs" dxfId="0" priority="11521" operator="equal">
      <formula>0</formula>
    </cfRule>
    <cfRule type="cellIs" dxfId="1" priority="11522" operator="equal">
      <formula>1</formula>
    </cfRule>
  </conditionalFormatting>
  <conditionalFormatting sqref="D5405:K5405">
    <cfRule type="cellIs" dxfId="0" priority="11523" operator="equal">
      <formula>0</formula>
    </cfRule>
    <cfRule type="cellIs" dxfId="1" priority="11524" operator="equal">
      <formula>1</formula>
    </cfRule>
  </conditionalFormatting>
  <conditionalFormatting sqref="D5406:K5406">
    <cfRule type="cellIs" dxfId="0" priority="11525" operator="equal">
      <formula>0</formula>
    </cfRule>
    <cfRule type="cellIs" dxfId="1" priority="11526" operator="equal">
      <formula>1</formula>
    </cfRule>
  </conditionalFormatting>
  <conditionalFormatting sqref="D5407:K5407">
    <cfRule type="cellIs" dxfId="0" priority="11527" operator="equal">
      <formula>0</formula>
    </cfRule>
    <cfRule type="cellIs" dxfId="1" priority="11528" operator="equal">
      <formula>1</formula>
    </cfRule>
  </conditionalFormatting>
  <conditionalFormatting sqref="D5408:K5408">
    <cfRule type="cellIs" dxfId="0" priority="11529" operator="equal">
      <formula>0</formula>
    </cfRule>
    <cfRule type="cellIs" dxfId="1" priority="11530" operator="equal">
      <formula>1</formula>
    </cfRule>
  </conditionalFormatting>
  <conditionalFormatting sqref="D5409:K5409">
    <cfRule type="cellIs" dxfId="0" priority="11531" operator="equal">
      <formula>0</formula>
    </cfRule>
    <cfRule type="cellIs" dxfId="1" priority="11532" operator="equal">
      <formula>1</formula>
    </cfRule>
  </conditionalFormatting>
  <conditionalFormatting sqref="D540:K540">
    <cfRule type="cellIs" dxfId="0" priority="1109" operator="equal">
      <formula>0</formula>
    </cfRule>
    <cfRule type="cellIs" dxfId="1" priority="1110" operator="equal">
      <formula>1</formula>
    </cfRule>
  </conditionalFormatting>
  <conditionalFormatting sqref="D5410:K5410">
    <cfRule type="cellIs" dxfId="0" priority="11533" operator="equal">
      <formula>0</formula>
    </cfRule>
    <cfRule type="cellIs" dxfId="1" priority="11534" operator="equal">
      <formula>1</formula>
    </cfRule>
  </conditionalFormatting>
  <conditionalFormatting sqref="D5411:K5411">
    <cfRule type="cellIs" dxfId="0" priority="11535" operator="equal">
      <formula>0</formula>
    </cfRule>
    <cfRule type="cellIs" dxfId="1" priority="11536" operator="equal">
      <formula>1</formula>
    </cfRule>
  </conditionalFormatting>
  <conditionalFormatting sqref="D5412:K5412">
    <cfRule type="cellIs" dxfId="0" priority="11537" operator="equal">
      <formula>0</formula>
    </cfRule>
    <cfRule type="cellIs" dxfId="1" priority="11538" operator="equal">
      <formula>1</formula>
    </cfRule>
  </conditionalFormatting>
  <conditionalFormatting sqref="D5413:K5413">
    <cfRule type="cellIs" dxfId="0" priority="11539" operator="equal">
      <formula>0</formula>
    </cfRule>
    <cfRule type="cellIs" dxfId="1" priority="11540" operator="equal">
      <formula>1</formula>
    </cfRule>
  </conditionalFormatting>
  <conditionalFormatting sqref="D5414:K5414">
    <cfRule type="cellIs" dxfId="0" priority="11541" operator="equal">
      <formula>0</formula>
    </cfRule>
    <cfRule type="cellIs" dxfId="1" priority="11542" operator="equal">
      <formula>1</formula>
    </cfRule>
  </conditionalFormatting>
  <conditionalFormatting sqref="D5415:K5415">
    <cfRule type="cellIs" dxfId="0" priority="11543" operator="equal">
      <formula>0</formula>
    </cfRule>
    <cfRule type="cellIs" dxfId="1" priority="11544" operator="equal">
      <formula>1</formula>
    </cfRule>
  </conditionalFormatting>
  <conditionalFormatting sqref="D5416:K5416">
    <cfRule type="cellIs" dxfId="0" priority="11545" operator="equal">
      <formula>0</formula>
    </cfRule>
    <cfRule type="cellIs" dxfId="1" priority="11546" operator="equal">
      <formula>1</formula>
    </cfRule>
  </conditionalFormatting>
  <conditionalFormatting sqref="D5417:K5417">
    <cfRule type="cellIs" dxfId="0" priority="11547" operator="equal">
      <formula>0</formula>
    </cfRule>
    <cfRule type="cellIs" dxfId="1" priority="11548" operator="equal">
      <formula>1</formula>
    </cfRule>
  </conditionalFormatting>
  <conditionalFormatting sqref="D5418:K5418">
    <cfRule type="cellIs" dxfId="0" priority="11549" operator="equal">
      <formula>0</formula>
    </cfRule>
    <cfRule type="cellIs" dxfId="1" priority="11550" operator="equal">
      <formula>1</formula>
    </cfRule>
  </conditionalFormatting>
  <conditionalFormatting sqref="D5419:K5419">
    <cfRule type="cellIs" dxfId="0" priority="11551" operator="equal">
      <formula>0</formula>
    </cfRule>
    <cfRule type="cellIs" dxfId="1" priority="11552" operator="equal">
      <formula>1</formula>
    </cfRule>
  </conditionalFormatting>
  <conditionalFormatting sqref="D541:K541">
    <cfRule type="cellIs" dxfId="0" priority="1111" operator="equal">
      <formula>0</formula>
    </cfRule>
    <cfRule type="cellIs" dxfId="1" priority="1112" operator="equal">
      <formula>1</formula>
    </cfRule>
  </conditionalFormatting>
  <conditionalFormatting sqref="D5420:K5420">
    <cfRule type="cellIs" dxfId="0" priority="11553" operator="equal">
      <formula>0</formula>
    </cfRule>
    <cfRule type="cellIs" dxfId="1" priority="11554" operator="equal">
      <formula>1</formula>
    </cfRule>
  </conditionalFormatting>
  <conditionalFormatting sqref="D5421">
    <cfRule type="colorScale" priority="11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24">
    <cfRule type="colorScale" priority="11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27:K5427">
    <cfRule type="cellIs" dxfId="0" priority="11571" operator="equal">
      <formula>0</formula>
    </cfRule>
    <cfRule type="cellIs" dxfId="1" priority="11572" operator="equal">
      <formula>1</formula>
    </cfRule>
  </conditionalFormatting>
  <conditionalFormatting sqref="D5428:K5428">
    <cfRule type="cellIs" dxfId="0" priority="11573" operator="equal">
      <formula>0</formula>
    </cfRule>
    <cfRule type="cellIs" dxfId="1" priority="11574" operator="equal">
      <formula>1</formula>
    </cfRule>
  </conditionalFormatting>
  <conditionalFormatting sqref="D5429:K5429">
    <cfRule type="cellIs" dxfId="0" priority="11575" operator="equal">
      <formula>0</formula>
    </cfRule>
    <cfRule type="cellIs" dxfId="1" priority="11576" operator="equal">
      <formula>1</formula>
    </cfRule>
  </conditionalFormatting>
  <conditionalFormatting sqref="D542:K542">
    <cfRule type="cellIs" dxfId="0" priority="1113" operator="equal">
      <formula>0</formula>
    </cfRule>
    <cfRule type="cellIs" dxfId="1" priority="1114" operator="equal">
      <formula>1</formula>
    </cfRule>
  </conditionalFormatting>
  <conditionalFormatting sqref="D5430:K5430">
    <cfRule type="cellIs" dxfId="0" priority="11577" operator="equal">
      <formula>0</formula>
    </cfRule>
    <cfRule type="cellIs" dxfId="1" priority="11578" operator="equal">
      <formula>1</formula>
    </cfRule>
  </conditionalFormatting>
  <conditionalFormatting sqref="D5431:K5431">
    <cfRule type="cellIs" dxfId="0" priority="11579" operator="equal">
      <formula>0</formula>
    </cfRule>
    <cfRule type="cellIs" dxfId="1" priority="11580" operator="equal">
      <formula>1</formula>
    </cfRule>
  </conditionalFormatting>
  <conditionalFormatting sqref="D5432:K5432">
    <cfRule type="cellIs" dxfId="0" priority="11581" operator="equal">
      <formula>0</formula>
    </cfRule>
    <cfRule type="cellIs" dxfId="1" priority="11582" operator="equal">
      <formula>1</formula>
    </cfRule>
  </conditionalFormatting>
  <conditionalFormatting sqref="D5433:K5433">
    <cfRule type="cellIs" dxfId="0" priority="11583" operator="equal">
      <formula>0</formula>
    </cfRule>
    <cfRule type="cellIs" dxfId="1" priority="11584" operator="equal">
      <formula>1</formula>
    </cfRule>
  </conditionalFormatting>
  <conditionalFormatting sqref="D5434:K5434">
    <cfRule type="cellIs" dxfId="0" priority="11585" operator="equal">
      <formula>0</formula>
    </cfRule>
    <cfRule type="cellIs" dxfId="1" priority="11586" operator="equal">
      <formula>1</formula>
    </cfRule>
  </conditionalFormatting>
  <conditionalFormatting sqref="D5435:K5435">
    <cfRule type="cellIs" dxfId="0" priority="11587" operator="equal">
      <formula>0</formula>
    </cfRule>
    <cfRule type="cellIs" dxfId="1" priority="11588" operator="equal">
      <formula>1</formula>
    </cfRule>
  </conditionalFormatting>
  <conditionalFormatting sqref="D5436:K5436">
    <cfRule type="cellIs" dxfId="0" priority="11589" operator="equal">
      <formula>0</formula>
    </cfRule>
    <cfRule type="cellIs" dxfId="1" priority="11590" operator="equal">
      <formula>1</formula>
    </cfRule>
  </conditionalFormatting>
  <conditionalFormatting sqref="D5437:K5437">
    <cfRule type="cellIs" dxfId="0" priority="11591" operator="equal">
      <formula>0</formula>
    </cfRule>
    <cfRule type="cellIs" dxfId="1" priority="11592" operator="equal">
      <formula>1</formula>
    </cfRule>
  </conditionalFormatting>
  <conditionalFormatting sqref="D5438:K5438">
    <cfRule type="cellIs" dxfId="0" priority="11593" operator="equal">
      <formula>0</formula>
    </cfRule>
    <cfRule type="cellIs" dxfId="1" priority="11594" operator="equal">
      <formula>1</formula>
    </cfRule>
  </conditionalFormatting>
  <conditionalFormatting sqref="D5439:K5439">
    <cfRule type="cellIs" dxfId="0" priority="11595" operator="equal">
      <formula>0</formula>
    </cfRule>
    <cfRule type="cellIs" dxfId="1" priority="11596" operator="equal">
      <formula>1</formula>
    </cfRule>
  </conditionalFormatting>
  <conditionalFormatting sqref="D543:K543">
    <cfRule type="cellIs" dxfId="0" priority="1115" operator="equal">
      <formula>0</formula>
    </cfRule>
    <cfRule type="cellIs" dxfId="1" priority="1116" operator="equal">
      <formula>1</formula>
    </cfRule>
  </conditionalFormatting>
  <conditionalFormatting sqref="D5440:K5440">
    <cfRule type="cellIs" dxfId="0" priority="11597" operator="equal">
      <formula>0</formula>
    </cfRule>
    <cfRule type="cellIs" dxfId="1" priority="11598" operator="equal">
      <formula>1</formula>
    </cfRule>
  </conditionalFormatting>
  <conditionalFormatting sqref="D5441:K5441">
    <cfRule type="cellIs" dxfId="0" priority="11599" operator="equal">
      <formula>0</formula>
    </cfRule>
    <cfRule type="cellIs" dxfId="1" priority="11600" operator="equal">
      <formula>1</formula>
    </cfRule>
  </conditionalFormatting>
  <conditionalFormatting sqref="D5442:K5442">
    <cfRule type="cellIs" dxfId="0" priority="11601" operator="equal">
      <formula>0</formula>
    </cfRule>
    <cfRule type="cellIs" dxfId="1" priority="11602" operator="equal">
      <formula>1</formula>
    </cfRule>
  </conditionalFormatting>
  <conditionalFormatting sqref="D5443:K5443">
    <cfRule type="cellIs" dxfId="0" priority="11603" operator="equal">
      <formula>0</formula>
    </cfRule>
    <cfRule type="cellIs" dxfId="1" priority="11604" operator="equal">
      <formula>1</formula>
    </cfRule>
  </conditionalFormatting>
  <conditionalFormatting sqref="D5444:K5444">
    <cfRule type="cellIs" dxfId="0" priority="11605" operator="equal">
      <formula>0</formula>
    </cfRule>
    <cfRule type="cellIs" dxfId="1" priority="11606" operator="equal">
      <formula>1</formula>
    </cfRule>
  </conditionalFormatting>
  <conditionalFormatting sqref="D5445:K5445">
    <cfRule type="cellIs" dxfId="0" priority="11607" operator="equal">
      <formula>0</formula>
    </cfRule>
    <cfRule type="cellIs" dxfId="1" priority="11608" operator="equal">
      <formula>1</formula>
    </cfRule>
  </conditionalFormatting>
  <conditionalFormatting sqref="D5446:K5446">
    <cfRule type="cellIs" dxfId="0" priority="11609" operator="equal">
      <formula>0</formula>
    </cfRule>
    <cfRule type="cellIs" dxfId="1" priority="11610" operator="equal">
      <formula>1</formula>
    </cfRule>
  </conditionalFormatting>
  <conditionalFormatting sqref="D5447:K5447">
    <cfRule type="cellIs" dxfId="0" priority="11611" operator="equal">
      <formula>0</formula>
    </cfRule>
    <cfRule type="cellIs" dxfId="1" priority="11612" operator="equal">
      <formula>1</formula>
    </cfRule>
  </conditionalFormatting>
  <conditionalFormatting sqref="D5448:K5448">
    <cfRule type="cellIs" dxfId="0" priority="11613" operator="equal">
      <formula>0</formula>
    </cfRule>
    <cfRule type="cellIs" dxfId="1" priority="11614" operator="equal">
      <formula>1</formula>
    </cfRule>
  </conditionalFormatting>
  <conditionalFormatting sqref="D5449">
    <cfRule type="colorScale" priority="11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4:K544">
    <cfRule type="cellIs" dxfId="0" priority="1117" operator="equal">
      <formula>0</formula>
    </cfRule>
    <cfRule type="cellIs" dxfId="1" priority="1118" operator="equal">
      <formula>1</formula>
    </cfRule>
  </conditionalFormatting>
  <conditionalFormatting sqref="D5452:K5452">
    <cfRule type="cellIs" dxfId="0" priority="11623" operator="equal">
      <formula>0</formula>
    </cfRule>
    <cfRule type="cellIs" dxfId="1" priority="11624" operator="equal">
      <formula>1</formula>
    </cfRule>
  </conditionalFormatting>
  <conditionalFormatting sqref="D5453:K5453">
    <cfRule type="cellIs" dxfId="0" priority="11625" operator="equal">
      <formula>0</formula>
    </cfRule>
    <cfRule type="cellIs" dxfId="1" priority="11626" operator="equal">
      <formula>1</formula>
    </cfRule>
  </conditionalFormatting>
  <conditionalFormatting sqref="D5454:K5454">
    <cfRule type="cellIs" dxfId="0" priority="11627" operator="equal">
      <formula>0</formula>
    </cfRule>
    <cfRule type="cellIs" dxfId="1" priority="11628" operator="equal">
      <formula>1</formula>
    </cfRule>
  </conditionalFormatting>
  <conditionalFormatting sqref="D5455:K5455">
    <cfRule type="cellIs" dxfId="0" priority="11629" operator="equal">
      <formula>0</formula>
    </cfRule>
    <cfRule type="cellIs" dxfId="1" priority="11630" operator="equal">
      <formula>1</formula>
    </cfRule>
  </conditionalFormatting>
  <conditionalFormatting sqref="D5456:K5456">
    <cfRule type="cellIs" dxfId="0" priority="11631" operator="equal">
      <formula>0</formula>
    </cfRule>
    <cfRule type="cellIs" dxfId="1" priority="11632" operator="equal">
      <formula>1</formula>
    </cfRule>
  </conditionalFormatting>
  <conditionalFormatting sqref="D5457:K5457">
    <cfRule type="cellIs" dxfId="0" priority="11633" operator="equal">
      <formula>0</formula>
    </cfRule>
    <cfRule type="cellIs" dxfId="1" priority="11634" operator="equal">
      <formula>1</formula>
    </cfRule>
  </conditionalFormatting>
  <conditionalFormatting sqref="D5458:K5458">
    <cfRule type="cellIs" dxfId="0" priority="11635" operator="equal">
      <formula>0</formula>
    </cfRule>
    <cfRule type="cellIs" dxfId="1" priority="11636" operator="equal">
      <formula>1</formula>
    </cfRule>
  </conditionalFormatting>
  <conditionalFormatting sqref="D5459:K5459">
    <cfRule type="cellIs" dxfId="0" priority="11637" operator="equal">
      <formula>0</formula>
    </cfRule>
    <cfRule type="cellIs" dxfId="1" priority="11638" operator="equal">
      <formula>1</formula>
    </cfRule>
  </conditionalFormatting>
  <conditionalFormatting sqref="D545:K545">
    <cfRule type="cellIs" dxfId="0" priority="1119" operator="equal">
      <formula>0</formula>
    </cfRule>
    <cfRule type="cellIs" dxfId="1" priority="1120" operator="equal">
      <formula>1</formula>
    </cfRule>
  </conditionalFormatting>
  <conditionalFormatting sqref="D5460:K5460">
    <cfRule type="cellIs" dxfId="0" priority="11639" operator="equal">
      <formula>0</formula>
    </cfRule>
    <cfRule type="cellIs" dxfId="1" priority="11640" operator="equal">
      <formula>1</formula>
    </cfRule>
  </conditionalFormatting>
  <conditionalFormatting sqref="D5461:K5461">
    <cfRule type="cellIs" dxfId="0" priority="11641" operator="equal">
      <formula>0</formula>
    </cfRule>
    <cfRule type="cellIs" dxfId="1" priority="11642" operator="equal">
      <formula>1</formula>
    </cfRule>
  </conditionalFormatting>
  <conditionalFormatting sqref="D5462:K5462">
    <cfRule type="cellIs" dxfId="0" priority="11643" operator="equal">
      <formula>0</formula>
    </cfRule>
    <cfRule type="cellIs" dxfId="1" priority="11644" operator="equal">
      <formula>1</formula>
    </cfRule>
  </conditionalFormatting>
  <conditionalFormatting sqref="D5463:K5463">
    <cfRule type="cellIs" dxfId="0" priority="11645" operator="equal">
      <formula>0</formula>
    </cfRule>
    <cfRule type="cellIs" dxfId="1" priority="11646" operator="equal">
      <formula>1</formula>
    </cfRule>
  </conditionalFormatting>
  <conditionalFormatting sqref="D5464:K5464">
    <cfRule type="cellIs" dxfId="0" priority="11647" operator="equal">
      <formula>0</formula>
    </cfRule>
    <cfRule type="cellIs" dxfId="1" priority="11648" operator="equal">
      <formula>1</formula>
    </cfRule>
  </conditionalFormatting>
  <conditionalFormatting sqref="D5465:K5465">
    <cfRule type="cellIs" dxfId="0" priority="11649" operator="equal">
      <formula>0</formula>
    </cfRule>
    <cfRule type="cellIs" dxfId="1" priority="11650" operator="equal">
      <formula>1</formula>
    </cfRule>
  </conditionalFormatting>
  <conditionalFormatting sqref="D5466:K5466">
    <cfRule type="cellIs" dxfId="0" priority="11651" operator="equal">
      <formula>0</formula>
    </cfRule>
    <cfRule type="cellIs" dxfId="1" priority="11652" operator="equal">
      <formula>1</formula>
    </cfRule>
  </conditionalFormatting>
  <conditionalFormatting sqref="D5467:K5467">
    <cfRule type="cellIs" dxfId="0" priority="11653" operator="equal">
      <formula>0</formula>
    </cfRule>
    <cfRule type="cellIs" dxfId="1" priority="11654" operator="equal">
      <formula>1</formula>
    </cfRule>
  </conditionalFormatting>
  <conditionalFormatting sqref="D5468:K5468">
    <cfRule type="cellIs" dxfId="0" priority="11655" operator="equal">
      <formula>0</formula>
    </cfRule>
    <cfRule type="cellIs" dxfId="1" priority="11656" operator="equal">
      <formula>1</formula>
    </cfRule>
  </conditionalFormatting>
  <conditionalFormatting sqref="D5469:K5469">
    <cfRule type="cellIs" dxfId="0" priority="11657" operator="equal">
      <formula>0</formula>
    </cfRule>
    <cfRule type="cellIs" dxfId="1" priority="11658" operator="equal">
      <formula>1</formula>
    </cfRule>
  </conditionalFormatting>
  <conditionalFormatting sqref="D546:K546">
    <cfRule type="cellIs" dxfId="0" priority="1121" operator="equal">
      <formula>0</formula>
    </cfRule>
    <cfRule type="cellIs" dxfId="1" priority="1122" operator="equal">
      <formula>1</formula>
    </cfRule>
  </conditionalFormatting>
  <conditionalFormatting sqref="D5470:K5470">
    <cfRule type="cellIs" dxfId="0" priority="11659" operator="equal">
      <formula>0</formula>
    </cfRule>
    <cfRule type="cellIs" dxfId="1" priority="11660" operator="equal">
      <formula>1</formula>
    </cfRule>
  </conditionalFormatting>
  <conditionalFormatting sqref="D5471:K5471">
    <cfRule type="cellIs" dxfId="0" priority="11661" operator="equal">
      <formula>0</formula>
    </cfRule>
    <cfRule type="cellIs" dxfId="1" priority="11662" operator="equal">
      <formula>1</formula>
    </cfRule>
  </conditionalFormatting>
  <conditionalFormatting sqref="D5472:K5472">
    <cfRule type="cellIs" dxfId="0" priority="11663" operator="equal">
      <formula>0</formula>
    </cfRule>
    <cfRule type="cellIs" dxfId="1" priority="11664" operator="equal">
      <formula>1</formula>
    </cfRule>
  </conditionalFormatting>
  <conditionalFormatting sqref="D5473">
    <cfRule type="colorScale" priority="11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76:K5476">
    <cfRule type="cellIs" dxfId="0" priority="11673" operator="equal">
      <formula>0</formula>
    </cfRule>
    <cfRule type="cellIs" dxfId="1" priority="11674" operator="equal">
      <formula>1</formula>
    </cfRule>
  </conditionalFormatting>
  <conditionalFormatting sqref="D5477:K5477">
    <cfRule type="cellIs" dxfId="0" priority="11675" operator="equal">
      <formula>0</formula>
    </cfRule>
    <cfRule type="cellIs" dxfId="1" priority="11676" operator="equal">
      <formula>1</formula>
    </cfRule>
  </conditionalFormatting>
  <conditionalFormatting sqref="D5478:K5478">
    <cfRule type="cellIs" dxfId="0" priority="11677" operator="equal">
      <formula>0</formula>
    </cfRule>
    <cfRule type="cellIs" dxfId="1" priority="11678" operator="equal">
      <formula>1</formula>
    </cfRule>
  </conditionalFormatting>
  <conditionalFormatting sqref="D5479:K5479">
    <cfRule type="cellIs" dxfId="0" priority="11679" operator="equal">
      <formula>0</formula>
    </cfRule>
    <cfRule type="cellIs" dxfId="1" priority="11680" operator="equal">
      <formula>1</formula>
    </cfRule>
  </conditionalFormatting>
  <conditionalFormatting sqref="D547:K547">
    <cfRule type="cellIs" dxfId="0" priority="1123" operator="equal">
      <formula>0</formula>
    </cfRule>
    <cfRule type="cellIs" dxfId="1" priority="1124" operator="equal">
      <formula>1</formula>
    </cfRule>
  </conditionalFormatting>
  <conditionalFormatting sqref="D5480:K5480">
    <cfRule type="cellIs" dxfId="0" priority="11681" operator="equal">
      <formula>0</formula>
    </cfRule>
    <cfRule type="cellIs" dxfId="1" priority="11682" operator="equal">
      <formula>1</formula>
    </cfRule>
  </conditionalFormatting>
  <conditionalFormatting sqref="D5481:K5481">
    <cfRule type="cellIs" dxfId="0" priority="11683" operator="equal">
      <formula>0</formula>
    </cfRule>
    <cfRule type="cellIs" dxfId="1" priority="11684" operator="equal">
      <formula>1</formula>
    </cfRule>
  </conditionalFormatting>
  <conditionalFormatting sqref="D5482:K5482">
    <cfRule type="cellIs" dxfId="0" priority="11685" operator="equal">
      <formula>0</formula>
    </cfRule>
    <cfRule type="cellIs" dxfId="1" priority="11686" operator="equal">
      <formula>1</formula>
    </cfRule>
  </conditionalFormatting>
  <conditionalFormatting sqref="D5483:K5483">
    <cfRule type="cellIs" dxfId="0" priority="11687" operator="equal">
      <formula>0</formula>
    </cfRule>
    <cfRule type="cellIs" dxfId="1" priority="11688" operator="equal">
      <formula>1</formula>
    </cfRule>
  </conditionalFormatting>
  <conditionalFormatting sqref="D5484:K5484">
    <cfRule type="cellIs" dxfId="0" priority="11689" operator="equal">
      <formula>0</formula>
    </cfRule>
    <cfRule type="cellIs" dxfId="1" priority="11690" operator="equal">
      <formula>1</formula>
    </cfRule>
  </conditionalFormatting>
  <conditionalFormatting sqref="D5485:K5485">
    <cfRule type="cellIs" dxfId="0" priority="11691" operator="equal">
      <formula>0</formula>
    </cfRule>
    <cfRule type="cellIs" dxfId="1" priority="11692" operator="equal">
      <formula>1</formula>
    </cfRule>
  </conditionalFormatting>
  <conditionalFormatting sqref="D5486:K5486">
    <cfRule type="cellIs" dxfId="0" priority="11693" operator="equal">
      <formula>0</formula>
    </cfRule>
    <cfRule type="cellIs" dxfId="1" priority="11694" operator="equal">
      <formula>1</formula>
    </cfRule>
  </conditionalFormatting>
  <conditionalFormatting sqref="D5487:K5487">
    <cfRule type="cellIs" dxfId="0" priority="11695" operator="equal">
      <formula>0</formula>
    </cfRule>
    <cfRule type="cellIs" dxfId="1" priority="11696" operator="equal">
      <formula>1</formula>
    </cfRule>
  </conditionalFormatting>
  <conditionalFormatting sqref="D5488:K5488">
    <cfRule type="cellIs" dxfId="0" priority="11697" operator="equal">
      <formula>0</formula>
    </cfRule>
    <cfRule type="cellIs" dxfId="1" priority="11698" operator="equal">
      <formula>1</formula>
    </cfRule>
  </conditionalFormatting>
  <conditionalFormatting sqref="D5489:K5489">
    <cfRule type="cellIs" dxfId="0" priority="11699" operator="equal">
      <formula>0</formula>
    </cfRule>
    <cfRule type="cellIs" dxfId="1" priority="11700" operator="equal">
      <formula>1</formula>
    </cfRule>
  </conditionalFormatting>
  <conditionalFormatting sqref="D548:K548">
    <cfRule type="cellIs" dxfId="0" priority="1125" operator="equal">
      <formula>0</formula>
    </cfRule>
    <cfRule type="cellIs" dxfId="1" priority="1126" operator="equal">
      <formula>1</formula>
    </cfRule>
  </conditionalFormatting>
  <conditionalFormatting sqref="D5490:K5490">
    <cfRule type="cellIs" dxfId="0" priority="11701" operator="equal">
      <formula>0</formula>
    </cfRule>
    <cfRule type="cellIs" dxfId="1" priority="11702" operator="equal">
      <formula>1</formula>
    </cfRule>
  </conditionalFormatting>
  <conditionalFormatting sqref="D5491:K5491">
    <cfRule type="cellIs" dxfId="0" priority="11703" operator="equal">
      <formula>0</formula>
    </cfRule>
    <cfRule type="cellIs" dxfId="1" priority="11704" operator="equal">
      <formula>1</formula>
    </cfRule>
  </conditionalFormatting>
  <conditionalFormatting sqref="D5492:K5492">
    <cfRule type="cellIs" dxfId="0" priority="11705" operator="equal">
      <formula>0</formula>
    </cfRule>
    <cfRule type="cellIs" dxfId="1" priority="11706" operator="equal">
      <formula>1</formula>
    </cfRule>
  </conditionalFormatting>
  <conditionalFormatting sqref="D5493:K5493">
    <cfRule type="cellIs" dxfId="0" priority="11707" operator="equal">
      <formula>0</formula>
    </cfRule>
    <cfRule type="cellIs" dxfId="1" priority="11708" operator="equal">
      <formula>1</formula>
    </cfRule>
  </conditionalFormatting>
  <conditionalFormatting sqref="D5494:K5494">
    <cfRule type="cellIs" dxfId="0" priority="11709" operator="equal">
      <formula>0</formula>
    </cfRule>
    <cfRule type="cellIs" dxfId="1" priority="11710" operator="equal">
      <formula>1</formula>
    </cfRule>
  </conditionalFormatting>
  <conditionalFormatting sqref="D5495:K5495">
    <cfRule type="cellIs" dxfId="0" priority="11711" operator="equal">
      <formula>0</formula>
    </cfRule>
    <cfRule type="cellIs" dxfId="1" priority="11712" operator="equal">
      <formula>1</formula>
    </cfRule>
  </conditionalFormatting>
  <conditionalFormatting sqref="D5496:K5496">
    <cfRule type="cellIs" dxfId="0" priority="11713" operator="equal">
      <formula>0</formula>
    </cfRule>
    <cfRule type="cellIs" dxfId="1" priority="11714" operator="equal">
      <formula>1</formula>
    </cfRule>
  </conditionalFormatting>
  <conditionalFormatting sqref="D5497:K5497">
    <cfRule type="cellIs" dxfId="0" priority="11715" operator="equal">
      <formula>0</formula>
    </cfRule>
    <cfRule type="cellIs" dxfId="1" priority="11716" operator="equal">
      <formula>1</formula>
    </cfRule>
  </conditionalFormatting>
  <conditionalFormatting sqref="D5498:K5498">
    <cfRule type="cellIs" dxfId="0" priority="11717" operator="equal">
      <formula>0</formula>
    </cfRule>
    <cfRule type="cellIs" dxfId="1" priority="11718" operator="equal">
      <formula>1</formula>
    </cfRule>
  </conditionalFormatting>
  <conditionalFormatting sqref="D5499">
    <cfRule type="colorScale" priority="11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9:K549">
    <cfRule type="cellIs" dxfId="0" priority="1127" operator="equal">
      <formula>0</formula>
    </cfRule>
    <cfRule type="cellIs" dxfId="1" priority="1128" operator="equal">
      <formula>1</formula>
    </cfRule>
  </conditionalFormatting>
  <conditionalFormatting sqref="D54:K54">
    <cfRule type="cellIs" dxfId="0" priority="83" operator="equal">
      <formula>0</formula>
    </cfRule>
    <cfRule type="cellIs" dxfId="1" priority="84" operator="equal">
      <formula>1</formula>
    </cfRule>
  </conditionalFormatting>
  <conditionalFormatting sqref="D5502">
    <cfRule type="colorScale" priority="11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05:K5505">
    <cfRule type="cellIs" dxfId="0" priority="11735" operator="equal">
      <formula>0</formula>
    </cfRule>
    <cfRule type="cellIs" dxfId="1" priority="11736" operator="equal">
      <formula>1</formula>
    </cfRule>
  </conditionalFormatting>
  <conditionalFormatting sqref="D5506:K5506">
    <cfRule type="cellIs" dxfId="0" priority="11737" operator="equal">
      <formula>0</formula>
    </cfRule>
    <cfRule type="cellIs" dxfId="1" priority="11738" operator="equal">
      <formula>1</formula>
    </cfRule>
  </conditionalFormatting>
  <conditionalFormatting sqref="D5507:K5507">
    <cfRule type="cellIs" dxfId="0" priority="11739" operator="equal">
      <formula>0</formula>
    </cfRule>
    <cfRule type="cellIs" dxfId="1" priority="11740" operator="equal">
      <formula>1</formula>
    </cfRule>
  </conditionalFormatting>
  <conditionalFormatting sqref="D5508:K5508">
    <cfRule type="cellIs" dxfId="0" priority="11741" operator="equal">
      <formula>0</formula>
    </cfRule>
    <cfRule type="cellIs" dxfId="1" priority="11742" operator="equal">
      <formula>1</formula>
    </cfRule>
  </conditionalFormatting>
  <conditionalFormatting sqref="D5509:K5509">
    <cfRule type="cellIs" dxfId="0" priority="11743" operator="equal">
      <formula>0</formula>
    </cfRule>
    <cfRule type="cellIs" dxfId="1" priority="11744" operator="equal">
      <formula>1</formula>
    </cfRule>
  </conditionalFormatting>
  <conditionalFormatting sqref="D550:K550">
    <cfRule type="cellIs" dxfId="0" priority="1129" operator="equal">
      <formula>0</formula>
    </cfRule>
    <cfRule type="cellIs" dxfId="1" priority="1130" operator="equal">
      <formula>1</formula>
    </cfRule>
  </conditionalFormatting>
  <conditionalFormatting sqref="D5510:K5510">
    <cfRule type="cellIs" dxfId="0" priority="11745" operator="equal">
      <formula>0</formula>
    </cfRule>
    <cfRule type="cellIs" dxfId="1" priority="11746" operator="equal">
      <formula>1</formula>
    </cfRule>
  </conditionalFormatting>
  <conditionalFormatting sqref="D5511:K5511">
    <cfRule type="cellIs" dxfId="0" priority="11747" operator="equal">
      <formula>0</formula>
    </cfRule>
    <cfRule type="cellIs" dxfId="1" priority="11748" operator="equal">
      <formula>1</formula>
    </cfRule>
  </conditionalFormatting>
  <conditionalFormatting sqref="D5512:K5512">
    <cfRule type="cellIs" dxfId="0" priority="11749" operator="equal">
      <formula>0</formula>
    </cfRule>
    <cfRule type="cellIs" dxfId="1" priority="11750" operator="equal">
      <formula>1</formula>
    </cfRule>
  </conditionalFormatting>
  <conditionalFormatting sqref="D5513:K5513">
    <cfRule type="cellIs" dxfId="0" priority="11751" operator="equal">
      <formula>0</formula>
    </cfRule>
    <cfRule type="cellIs" dxfId="1" priority="11752" operator="equal">
      <formula>1</formula>
    </cfRule>
  </conditionalFormatting>
  <conditionalFormatting sqref="D5514:K5514">
    <cfRule type="cellIs" dxfId="0" priority="11753" operator="equal">
      <formula>0</formula>
    </cfRule>
    <cfRule type="cellIs" dxfId="1" priority="11754" operator="equal">
      <formula>1</formula>
    </cfRule>
  </conditionalFormatting>
  <conditionalFormatting sqref="D5515:K5515">
    <cfRule type="cellIs" dxfId="0" priority="11755" operator="equal">
      <formula>0</formula>
    </cfRule>
    <cfRule type="cellIs" dxfId="1" priority="11756" operator="equal">
      <formula>1</formula>
    </cfRule>
  </conditionalFormatting>
  <conditionalFormatting sqref="D5516:K5516">
    <cfRule type="cellIs" dxfId="0" priority="11757" operator="equal">
      <formula>0</formula>
    </cfRule>
    <cfRule type="cellIs" dxfId="1" priority="11758" operator="equal">
      <formula>1</formula>
    </cfRule>
  </conditionalFormatting>
  <conditionalFormatting sqref="D5517:K5517">
    <cfRule type="cellIs" dxfId="0" priority="11759" operator="equal">
      <formula>0</formula>
    </cfRule>
    <cfRule type="cellIs" dxfId="1" priority="11760" operator="equal">
      <formula>1</formula>
    </cfRule>
  </conditionalFormatting>
  <conditionalFormatting sqref="D5518:K5518">
    <cfRule type="cellIs" dxfId="0" priority="11761" operator="equal">
      <formula>0</formula>
    </cfRule>
    <cfRule type="cellIs" dxfId="1" priority="11762" operator="equal">
      <formula>1</formula>
    </cfRule>
  </conditionalFormatting>
  <conditionalFormatting sqref="D5519:K5519">
    <cfRule type="cellIs" dxfId="0" priority="11763" operator="equal">
      <formula>0</formula>
    </cfRule>
    <cfRule type="cellIs" dxfId="1" priority="11764" operator="equal">
      <formula>1</formula>
    </cfRule>
  </conditionalFormatting>
  <conditionalFormatting sqref="D551:K551">
    <cfRule type="cellIs" dxfId="0" priority="1131" operator="equal">
      <formula>0</formula>
    </cfRule>
    <cfRule type="cellIs" dxfId="1" priority="1132" operator="equal">
      <formula>1</formula>
    </cfRule>
  </conditionalFormatting>
  <conditionalFormatting sqref="D5520:K5520">
    <cfRule type="cellIs" dxfId="0" priority="11765" operator="equal">
      <formula>0</formula>
    </cfRule>
    <cfRule type="cellIs" dxfId="1" priority="11766" operator="equal">
      <formula>1</formula>
    </cfRule>
  </conditionalFormatting>
  <conditionalFormatting sqref="D5521:K5521">
    <cfRule type="cellIs" dxfId="0" priority="11767" operator="equal">
      <formula>0</formula>
    </cfRule>
    <cfRule type="cellIs" dxfId="1" priority="11768" operator="equal">
      <formula>1</formula>
    </cfRule>
  </conditionalFormatting>
  <conditionalFormatting sqref="D5522:K5522">
    <cfRule type="cellIs" dxfId="0" priority="11769" operator="equal">
      <formula>0</formula>
    </cfRule>
    <cfRule type="cellIs" dxfId="1" priority="11770" operator="equal">
      <formula>1</formula>
    </cfRule>
  </conditionalFormatting>
  <conditionalFormatting sqref="D5523:K5523">
    <cfRule type="cellIs" dxfId="0" priority="11771" operator="equal">
      <formula>0</formula>
    </cfRule>
    <cfRule type="cellIs" dxfId="1" priority="11772" operator="equal">
      <formula>1</formula>
    </cfRule>
  </conditionalFormatting>
  <conditionalFormatting sqref="D5524:K5524">
    <cfRule type="cellIs" dxfId="0" priority="11773" operator="equal">
      <formula>0</formula>
    </cfRule>
    <cfRule type="cellIs" dxfId="1" priority="11774" operator="equal">
      <formula>1</formula>
    </cfRule>
  </conditionalFormatting>
  <conditionalFormatting sqref="D5525">
    <cfRule type="colorScale" priority="11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28:K5528">
    <cfRule type="cellIs" dxfId="0" priority="11783" operator="equal">
      <formula>0</formula>
    </cfRule>
    <cfRule type="cellIs" dxfId="1" priority="11784" operator="equal">
      <formula>1</formula>
    </cfRule>
  </conditionalFormatting>
  <conditionalFormatting sqref="D5529:K5529">
    <cfRule type="cellIs" dxfId="0" priority="11785" operator="equal">
      <formula>0</formula>
    </cfRule>
    <cfRule type="cellIs" dxfId="1" priority="11786" operator="equal">
      <formula>1</formula>
    </cfRule>
  </conditionalFormatting>
  <conditionalFormatting sqref="D552:K552">
    <cfRule type="cellIs" dxfId="0" priority="1133" operator="equal">
      <formula>0</formula>
    </cfRule>
    <cfRule type="cellIs" dxfId="1" priority="1134" operator="equal">
      <formula>1</formula>
    </cfRule>
  </conditionalFormatting>
  <conditionalFormatting sqref="D553">
    <cfRule type="colorScale" priority="1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30:K5530">
    <cfRule type="cellIs" dxfId="0" priority="11787" operator="equal">
      <formula>0</formula>
    </cfRule>
    <cfRule type="cellIs" dxfId="1" priority="11788" operator="equal">
      <formula>1</formula>
    </cfRule>
  </conditionalFormatting>
  <conditionalFormatting sqref="D5531:K5531">
    <cfRule type="cellIs" dxfId="0" priority="11789" operator="equal">
      <formula>0</formula>
    </cfRule>
    <cfRule type="cellIs" dxfId="1" priority="11790" operator="equal">
      <formula>1</formula>
    </cfRule>
  </conditionalFormatting>
  <conditionalFormatting sqref="D5532:K5532">
    <cfRule type="cellIs" dxfId="0" priority="11791" operator="equal">
      <formula>0</formula>
    </cfRule>
    <cfRule type="cellIs" dxfId="1" priority="11792" operator="equal">
      <formula>1</formula>
    </cfRule>
  </conditionalFormatting>
  <conditionalFormatting sqref="D5533:K5533">
    <cfRule type="cellIs" dxfId="0" priority="11793" operator="equal">
      <formula>0</formula>
    </cfRule>
    <cfRule type="cellIs" dxfId="1" priority="11794" operator="equal">
      <formula>1</formula>
    </cfRule>
  </conditionalFormatting>
  <conditionalFormatting sqref="D5534:K5534">
    <cfRule type="cellIs" dxfId="0" priority="11795" operator="equal">
      <formula>0</formula>
    </cfRule>
    <cfRule type="cellIs" dxfId="1" priority="11796" operator="equal">
      <formula>1</formula>
    </cfRule>
  </conditionalFormatting>
  <conditionalFormatting sqref="D5535:K5535">
    <cfRule type="cellIs" dxfId="0" priority="11797" operator="equal">
      <formula>0</formula>
    </cfRule>
    <cfRule type="cellIs" dxfId="1" priority="11798" operator="equal">
      <formula>1</formula>
    </cfRule>
  </conditionalFormatting>
  <conditionalFormatting sqref="D5536:K5536">
    <cfRule type="cellIs" dxfId="0" priority="11799" operator="equal">
      <formula>0</formula>
    </cfRule>
    <cfRule type="cellIs" dxfId="1" priority="11800" operator="equal">
      <formula>1</formula>
    </cfRule>
  </conditionalFormatting>
  <conditionalFormatting sqref="D5537:K5537">
    <cfRule type="cellIs" dxfId="0" priority="11801" operator="equal">
      <formula>0</formula>
    </cfRule>
    <cfRule type="cellIs" dxfId="1" priority="11802" operator="equal">
      <formula>1</formula>
    </cfRule>
  </conditionalFormatting>
  <conditionalFormatting sqref="D5538:K5538">
    <cfRule type="cellIs" dxfId="0" priority="11803" operator="equal">
      <formula>0</formula>
    </cfRule>
    <cfRule type="cellIs" dxfId="1" priority="11804" operator="equal">
      <formula>1</formula>
    </cfRule>
  </conditionalFormatting>
  <conditionalFormatting sqref="D5539:K5539">
    <cfRule type="cellIs" dxfId="0" priority="11805" operator="equal">
      <formula>0</formula>
    </cfRule>
    <cfRule type="cellIs" dxfId="1" priority="11806" operator="equal">
      <formula>1</formula>
    </cfRule>
  </conditionalFormatting>
  <conditionalFormatting sqref="D5540:K5540">
    <cfRule type="cellIs" dxfId="0" priority="11807" operator="equal">
      <formula>0</formula>
    </cfRule>
    <cfRule type="cellIs" dxfId="1" priority="11808" operator="equal">
      <formula>1</formula>
    </cfRule>
  </conditionalFormatting>
  <conditionalFormatting sqref="D5541:K5541">
    <cfRule type="cellIs" dxfId="0" priority="11809" operator="equal">
      <formula>0</formula>
    </cfRule>
    <cfRule type="cellIs" dxfId="1" priority="11810" operator="equal">
      <formula>1</formula>
    </cfRule>
  </conditionalFormatting>
  <conditionalFormatting sqref="D5542:K5542">
    <cfRule type="cellIs" dxfId="0" priority="11811" operator="equal">
      <formula>0</formula>
    </cfRule>
    <cfRule type="cellIs" dxfId="1" priority="11812" operator="equal">
      <formula>1</formula>
    </cfRule>
  </conditionalFormatting>
  <conditionalFormatting sqref="D5543:K5543">
    <cfRule type="cellIs" dxfId="0" priority="11813" operator="equal">
      <formula>0</formula>
    </cfRule>
    <cfRule type="cellIs" dxfId="1" priority="11814" operator="equal">
      <formula>1</formula>
    </cfRule>
  </conditionalFormatting>
  <conditionalFormatting sqref="D5544:K5544">
    <cfRule type="cellIs" dxfId="0" priority="11815" operator="equal">
      <formula>0</formula>
    </cfRule>
    <cfRule type="cellIs" dxfId="1" priority="11816" operator="equal">
      <formula>1</formula>
    </cfRule>
  </conditionalFormatting>
  <conditionalFormatting sqref="D5545:K5545">
    <cfRule type="cellIs" dxfId="0" priority="11817" operator="equal">
      <formula>0</formula>
    </cfRule>
    <cfRule type="cellIs" dxfId="1" priority="11818" operator="equal">
      <formula>1</formula>
    </cfRule>
  </conditionalFormatting>
  <conditionalFormatting sqref="D5546:K5546">
    <cfRule type="cellIs" dxfId="0" priority="11819" operator="equal">
      <formula>0</formula>
    </cfRule>
    <cfRule type="cellIs" dxfId="1" priority="11820" operator="equal">
      <formula>1</formula>
    </cfRule>
  </conditionalFormatting>
  <conditionalFormatting sqref="D5547">
    <cfRule type="colorScale" priority="11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50:K5550">
    <cfRule type="cellIs" dxfId="0" priority="11829" operator="equal">
      <formula>0</formula>
    </cfRule>
    <cfRule type="cellIs" dxfId="1" priority="11830" operator="equal">
      <formula>1</formula>
    </cfRule>
  </conditionalFormatting>
  <conditionalFormatting sqref="D5551:K5551">
    <cfRule type="cellIs" dxfId="0" priority="11831" operator="equal">
      <formula>0</formula>
    </cfRule>
    <cfRule type="cellIs" dxfId="1" priority="11832" operator="equal">
      <formula>1</formula>
    </cfRule>
  </conditionalFormatting>
  <conditionalFormatting sqref="D5552:K5552">
    <cfRule type="cellIs" dxfId="0" priority="11833" operator="equal">
      <formula>0</formula>
    </cfRule>
    <cfRule type="cellIs" dxfId="1" priority="11834" operator="equal">
      <formula>1</formula>
    </cfRule>
  </conditionalFormatting>
  <conditionalFormatting sqref="D5553:K5553">
    <cfRule type="cellIs" dxfId="0" priority="11835" operator="equal">
      <formula>0</formula>
    </cfRule>
    <cfRule type="cellIs" dxfId="1" priority="11836" operator="equal">
      <formula>1</formula>
    </cfRule>
  </conditionalFormatting>
  <conditionalFormatting sqref="D5554:K5554">
    <cfRule type="cellIs" dxfId="0" priority="11837" operator="equal">
      <formula>0</formula>
    </cfRule>
    <cfRule type="cellIs" dxfId="1" priority="11838" operator="equal">
      <formula>1</formula>
    </cfRule>
  </conditionalFormatting>
  <conditionalFormatting sqref="D5555:K5555">
    <cfRule type="cellIs" dxfId="0" priority="11839" operator="equal">
      <formula>0</formula>
    </cfRule>
    <cfRule type="cellIs" dxfId="1" priority="11840" operator="equal">
      <formula>1</formula>
    </cfRule>
  </conditionalFormatting>
  <conditionalFormatting sqref="D5556:K5556">
    <cfRule type="cellIs" dxfId="0" priority="11841" operator="equal">
      <formula>0</formula>
    </cfRule>
    <cfRule type="cellIs" dxfId="1" priority="11842" operator="equal">
      <formula>1</formula>
    </cfRule>
  </conditionalFormatting>
  <conditionalFormatting sqref="D5557:K5557">
    <cfRule type="cellIs" dxfId="0" priority="11843" operator="equal">
      <formula>0</formula>
    </cfRule>
    <cfRule type="cellIs" dxfId="1" priority="11844" operator="equal">
      <formula>1</formula>
    </cfRule>
  </conditionalFormatting>
  <conditionalFormatting sqref="D5558:K5558">
    <cfRule type="cellIs" dxfId="0" priority="11845" operator="equal">
      <formula>0</formula>
    </cfRule>
    <cfRule type="cellIs" dxfId="1" priority="11846" operator="equal">
      <formula>1</formula>
    </cfRule>
  </conditionalFormatting>
  <conditionalFormatting sqref="D5559:K5559">
    <cfRule type="cellIs" dxfId="0" priority="11847" operator="equal">
      <formula>0</formula>
    </cfRule>
    <cfRule type="cellIs" dxfId="1" priority="11848" operator="equal">
      <formula>1</formula>
    </cfRule>
  </conditionalFormatting>
  <conditionalFormatting sqref="D5560:K5560">
    <cfRule type="cellIs" dxfId="0" priority="11849" operator="equal">
      <formula>0</formula>
    </cfRule>
    <cfRule type="cellIs" dxfId="1" priority="11850" operator="equal">
      <formula>1</formula>
    </cfRule>
  </conditionalFormatting>
  <conditionalFormatting sqref="D5561:K5561">
    <cfRule type="cellIs" dxfId="0" priority="11851" operator="equal">
      <formula>0</formula>
    </cfRule>
    <cfRule type="cellIs" dxfId="1" priority="11852" operator="equal">
      <formula>1</formula>
    </cfRule>
  </conditionalFormatting>
  <conditionalFormatting sqref="D5562:K5562">
    <cfRule type="cellIs" dxfId="0" priority="11853" operator="equal">
      <formula>0</formula>
    </cfRule>
    <cfRule type="cellIs" dxfId="1" priority="11854" operator="equal">
      <formula>1</formula>
    </cfRule>
  </conditionalFormatting>
  <conditionalFormatting sqref="D5563:K5563">
    <cfRule type="cellIs" dxfId="0" priority="11855" operator="equal">
      <formula>0</formula>
    </cfRule>
    <cfRule type="cellIs" dxfId="1" priority="11856" operator="equal">
      <formula>1</formula>
    </cfRule>
  </conditionalFormatting>
  <conditionalFormatting sqref="D5564:K5564">
    <cfRule type="cellIs" dxfId="0" priority="11857" operator="equal">
      <formula>0</formula>
    </cfRule>
    <cfRule type="cellIs" dxfId="1" priority="11858" operator="equal">
      <formula>1</formula>
    </cfRule>
  </conditionalFormatting>
  <conditionalFormatting sqref="D5565:K5565">
    <cfRule type="cellIs" dxfId="0" priority="11859" operator="equal">
      <formula>0</formula>
    </cfRule>
    <cfRule type="cellIs" dxfId="1" priority="11860" operator="equal">
      <formula>1</formula>
    </cfRule>
  </conditionalFormatting>
  <conditionalFormatting sqref="D5566">
    <cfRule type="colorScale" priority="11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69:K5569">
    <cfRule type="cellIs" dxfId="0" priority="11869" operator="equal">
      <formula>0</formula>
    </cfRule>
    <cfRule type="cellIs" dxfId="1" priority="11870" operator="equal">
      <formula>1</formula>
    </cfRule>
  </conditionalFormatting>
  <conditionalFormatting sqref="D556:K556">
    <cfRule type="cellIs" dxfId="0" priority="1143" operator="equal">
      <formula>0</formula>
    </cfRule>
    <cfRule type="cellIs" dxfId="1" priority="1144" operator="equal">
      <formula>1</formula>
    </cfRule>
  </conditionalFormatting>
  <conditionalFormatting sqref="D5570">
    <cfRule type="colorScale" priority="12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73">
    <cfRule type="colorScale" priority="11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76:K5576">
    <cfRule type="cellIs" dxfId="0" priority="11887" operator="equal">
      <formula>0</formula>
    </cfRule>
    <cfRule type="cellIs" dxfId="1" priority="11888" operator="equal">
      <formula>1</formula>
    </cfRule>
  </conditionalFormatting>
  <conditionalFormatting sqref="D5577:K5577">
    <cfRule type="cellIs" dxfId="0" priority="11889" operator="equal">
      <formula>0</formula>
    </cfRule>
    <cfRule type="cellIs" dxfId="1" priority="11890" operator="equal">
      <formula>1</formula>
    </cfRule>
  </conditionalFormatting>
  <conditionalFormatting sqref="D5578:K5578">
    <cfRule type="cellIs" dxfId="0" priority="11891" operator="equal">
      <formula>0</formula>
    </cfRule>
    <cfRule type="cellIs" dxfId="1" priority="11892" operator="equal">
      <formula>1</formula>
    </cfRule>
  </conditionalFormatting>
  <conditionalFormatting sqref="D5579:K5579">
    <cfRule type="cellIs" dxfId="0" priority="11893" operator="equal">
      <formula>0</formula>
    </cfRule>
    <cfRule type="cellIs" dxfId="1" priority="11894" operator="equal">
      <formula>1</formula>
    </cfRule>
  </conditionalFormatting>
  <conditionalFormatting sqref="D557:K557">
    <cfRule type="cellIs" dxfId="0" priority="1145" operator="equal">
      <formula>0</formula>
    </cfRule>
    <cfRule type="cellIs" dxfId="1" priority="1146" operator="equal">
      <formula>1</formula>
    </cfRule>
  </conditionalFormatting>
  <conditionalFormatting sqref="D5580:K5580">
    <cfRule type="cellIs" dxfId="0" priority="11895" operator="equal">
      <formula>0</formula>
    </cfRule>
    <cfRule type="cellIs" dxfId="1" priority="11896" operator="equal">
      <formula>1</formula>
    </cfRule>
  </conditionalFormatting>
  <conditionalFormatting sqref="D5581:K5581">
    <cfRule type="cellIs" dxfId="0" priority="11897" operator="equal">
      <formula>0</formula>
    </cfRule>
    <cfRule type="cellIs" dxfId="1" priority="11898" operator="equal">
      <formula>1</formula>
    </cfRule>
  </conditionalFormatting>
  <conditionalFormatting sqref="D5582:K5582">
    <cfRule type="cellIs" dxfId="0" priority="11899" operator="equal">
      <formula>0</formula>
    </cfRule>
    <cfRule type="cellIs" dxfId="1" priority="11900" operator="equal">
      <formula>1</formula>
    </cfRule>
  </conditionalFormatting>
  <conditionalFormatting sqref="D5583:K5583">
    <cfRule type="cellIs" dxfId="0" priority="11901" operator="equal">
      <formula>0</formula>
    </cfRule>
    <cfRule type="cellIs" dxfId="1" priority="11902" operator="equal">
      <formula>1</formula>
    </cfRule>
  </conditionalFormatting>
  <conditionalFormatting sqref="D5584:K5584">
    <cfRule type="cellIs" dxfId="0" priority="11903" operator="equal">
      <formula>0</formula>
    </cfRule>
    <cfRule type="cellIs" dxfId="1" priority="11904" operator="equal">
      <formula>1</formula>
    </cfRule>
  </conditionalFormatting>
  <conditionalFormatting sqref="D5585:K5585">
    <cfRule type="cellIs" dxfId="0" priority="11905" operator="equal">
      <formula>0</formula>
    </cfRule>
    <cfRule type="cellIs" dxfId="1" priority="11906" operator="equal">
      <formula>1</formula>
    </cfRule>
  </conditionalFormatting>
  <conditionalFormatting sqref="D5586:K5586">
    <cfRule type="cellIs" dxfId="0" priority="11907" operator="equal">
      <formula>0</formula>
    </cfRule>
    <cfRule type="cellIs" dxfId="1" priority="11908" operator="equal">
      <formula>1</formula>
    </cfRule>
  </conditionalFormatting>
  <conditionalFormatting sqref="D5587:K5587">
    <cfRule type="cellIs" dxfId="0" priority="11909" operator="equal">
      <formula>0</formula>
    </cfRule>
    <cfRule type="cellIs" dxfId="1" priority="11910" operator="equal">
      <formula>1</formula>
    </cfRule>
  </conditionalFormatting>
  <conditionalFormatting sqref="D5588:K5588">
    <cfRule type="cellIs" dxfId="0" priority="11911" operator="equal">
      <formula>0</formula>
    </cfRule>
    <cfRule type="cellIs" dxfId="1" priority="11912" operator="equal">
      <formula>1</formula>
    </cfRule>
  </conditionalFormatting>
  <conditionalFormatting sqref="D5589:K5589">
    <cfRule type="cellIs" dxfId="0" priority="11913" operator="equal">
      <formula>0</formula>
    </cfRule>
    <cfRule type="cellIs" dxfId="1" priority="11914" operator="equal">
      <formula>1</formula>
    </cfRule>
  </conditionalFormatting>
  <conditionalFormatting sqref="D558:K558">
    <cfRule type="cellIs" dxfId="0" priority="1147" operator="equal">
      <formula>0</formula>
    </cfRule>
    <cfRule type="cellIs" dxfId="1" priority="1148" operator="equal">
      <formula>1</formula>
    </cfRule>
  </conditionalFormatting>
  <conditionalFormatting sqref="D5590:K5590">
    <cfRule type="cellIs" dxfId="0" priority="11915" operator="equal">
      <formula>0</formula>
    </cfRule>
    <cfRule type="cellIs" dxfId="1" priority="11916" operator="equal">
      <formula>1</formula>
    </cfRule>
  </conditionalFormatting>
  <conditionalFormatting sqref="D5591:K5591">
    <cfRule type="cellIs" dxfId="0" priority="11917" operator="equal">
      <formula>0</formula>
    </cfRule>
    <cfRule type="cellIs" dxfId="1" priority="11918" operator="equal">
      <formula>1</formula>
    </cfRule>
  </conditionalFormatting>
  <conditionalFormatting sqref="D5592:K5592">
    <cfRule type="cellIs" dxfId="0" priority="11919" operator="equal">
      <formula>0</formula>
    </cfRule>
    <cfRule type="cellIs" dxfId="1" priority="11920" operator="equal">
      <formula>1</formula>
    </cfRule>
  </conditionalFormatting>
  <conditionalFormatting sqref="D5593:K5593">
    <cfRule type="cellIs" dxfId="0" priority="11921" operator="equal">
      <formula>0</formula>
    </cfRule>
    <cfRule type="cellIs" dxfId="1" priority="11922" operator="equal">
      <formula>1</formula>
    </cfRule>
  </conditionalFormatting>
  <conditionalFormatting sqref="D5594">
    <cfRule type="colorScale" priority="11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97:K5597">
    <cfRule type="cellIs" dxfId="0" priority="11931" operator="equal">
      <formula>0</formula>
    </cfRule>
    <cfRule type="cellIs" dxfId="1" priority="11932" operator="equal">
      <formula>1</formula>
    </cfRule>
  </conditionalFormatting>
  <conditionalFormatting sqref="D5598:K5598">
    <cfRule type="cellIs" dxfId="0" priority="11933" operator="equal">
      <formula>0</formula>
    </cfRule>
    <cfRule type="cellIs" dxfId="1" priority="11934" operator="equal">
      <formula>1</formula>
    </cfRule>
  </conditionalFormatting>
  <conditionalFormatting sqref="D5599:K5599">
    <cfRule type="cellIs" dxfId="0" priority="11935" operator="equal">
      <formula>0</formula>
    </cfRule>
    <cfRule type="cellIs" dxfId="1" priority="11936" operator="equal">
      <formula>1</formula>
    </cfRule>
  </conditionalFormatting>
  <conditionalFormatting sqref="D559:K559">
    <cfRule type="cellIs" dxfId="0" priority="1149" operator="equal">
      <formula>0</formula>
    </cfRule>
    <cfRule type="cellIs" dxfId="1" priority="1150" operator="equal">
      <formula>1</formula>
    </cfRule>
  </conditionalFormatting>
  <conditionalFormatting sqref="D55:K55">
    <cfRule type="cellIs" dxfId="0" priority="85" operator="equal">
      <formula>0</formula>
    </cfRule>
    <cfRule type="cellIs" dxfId="1" priority="86" operator="equal">
      <formula>1</formula>
    </cfRule>
  </conditionalFormatting>
  <conditionalFormatting sqref="D5600:K5600">
    <cfRule type="cellIs" dxfId="0" priority="11937" operator="equal">
      <formula>0</formula>
    </cfRule>
    <cfRule type="cellIs" dxfId="1" priority="11938" operator="equal">
      <formula>1</formula>
    </cfRule>
  </conditionalFormatting>
  <conditionalFormatting sqref="D5601:K5601">
    <cfRule type="cellIs" dxfId="0" priority="11939" operator="equal">
      <formula>0</formula>
    </cfRule>
    <cfRule type="cellIs" dxfId="1" priority="11940" operator="equal">
      <formula>1</formula>
    </cfRule>
  </conditionalFormatting>
  <conditionalFormatting sqref="D5602:K5602">
    <cfRule type="cellIs" dxfId="0" priority="11941" operator="equal">
      <formula>0</formula>
    </cfRule>
    <cfRule type="cellIs" dxfId="1" priority="11942" operator="equal">
      <formula>1</formula>
    </cfRule>
  </conditionalFormatting>
  <conditionalFormatting sqref="D5603:K5603">
    <cfRule type="cellIs" dxfId="0" priority="11943" operator="equal">
      <formula>0</formula>
    </cfRule>
    <cfRule type="cellIs" dxfId="1" priority="11944" operator="equal">
      <formula>1</formula>
    </cfRule>
  </conditionalFormatting>
  <conditionalFormatting sqref="D5604:K5604">
    <cfRule type="cellIs" dxfId="0" priority="11945" operator="equal">
      <formula>0</formula>
    </cfRule>
    <cfRule type="cellIs" dxfId="1" priority="11946" operator="equal">
      <formula>1</formula>
    </cfRule>
  </conditionalFormatting>
  <conditionalFormatting sqref="D5605:K5605">
    <cfRule type="cellIs" dxfId="0" priority="11947" operator="equal">
      <formula>0</formula>
    </cfRule>
    <cfRule type="cellIs" dxfId="1" priority="11948" operator="equal">
      <formula>1</formula>
    </cfRule>
  </conditionalFormatting>
  <conditionalFormatting sqref="D5606:K5606">
    <cfRule type="cellIs" dxfId="0" priority="11949" operator="equal">
      <formula>0</formula>
    </cfRule>
    <cfRule type="cellIs" dxfId="1" priority="11950" operator="equal">
      <formula>1</formula>
    </cfRule>
  </conditionalFormatting>
  <conditionalFormatting sqref="D5607:K5607">
    <cfRule type="cellIs" dxfId="0" priority="11951" operator="equal">
      <formula>0</formula>
    </cfRule>
    <cfRule type="cellIs" dxfId="1" priority="11952" operator="equal">
      <formula>1</formula>
    </cfRule>
  </conditionalFormatting>
  <conditionalFormatting sqref="D5608:K5608">
    <cfRule type="cellIs" dxfId="0" priority="11953" operator="equal">
      <formula>0</formula>
    </cfRule>
    <cfRule type="cellIs" dxfId="1" priority="11954" operator="equal">
      <formula>1</formula>
    </cfRule>
  </conditionalFormatting>
  <conditionalFormatting sqref="D5609:K5609">
    <cfRule type="cellIs" dxfId="0" priority="11955" operator="equal">
      <formula>0</formula>
    </cfRule>
    <cfRule type="cellIs" dxfId="1" priority="11956" operator="equal">
      <formula>1</formula>
    </cfRule>
  </conditionalFormatting>
  <conditionalFormatting sqref="D560:K560">
    <cfRule type="cellIs" dxfId="0" priority="1151" operator="equal">
      <formula>0</formula>
    </cfRule>
    <cfRule type="cellIs" dxfId="1" priority="1152" operator="equal">
      <formula>1</formula>
    </cfRule>
  </conditionalFormatting>
  <conditionalFormatting sqref="D5610:K5610">
    <cfRule type="cellIs" dxfId="0" priority="11957" operator="equal">
      <formula>0</formula>
    </cfRule>
    <cfRule type="cellIs" dxfId="1" priority="11958" operator="equal">
      <formula>1</formula>
    </cfRule>
  </conditionalFormatting>
  <conditionalFormatting sqref="D5611:K5611">
    <cfRule type="cellIs" dxfId="0" priority="11959" operator="equal">
      <formula>0</formula>
    </cfRule>
    <cfRule type="cellIs" dxfId="1" priority="11960" operator="equal">
      <formula>1</formula>
    </cfRule>
  </conditionalFormatting>
  <conditionalFormatting sqref="D5612:K5612">
    <cfRule type="cellIs" dxfId="0" priority="11961" operator="equal">
      <formula>0</formula>
    </cfRule>
    <cfRule type="cellIs" dxfId="1" priority="11962" operator="equal">
      <formula>1</formula>
    </cfRule>
  </conditionalFormatting>
  <conditionalFormatting sqref="D5613:K5613">
    <cfRule type="cellIs" dxfId="0" priority="11963" operator="equal">
      <formula>0</formula>
    </cfRule>
    <cfRule type="cellIs" dxfId="1" priority="11964" operator="equal">
      <formula>1</formula>
    </cfRule>
  </conditionalFormatting>
  <conditionalFormatting sqref="D5614:K5614">
    <cfRule type="cellIs" dxfId="0" priority="11965" operator="equal">
      <formula>0</formula>
    </cfRule>
    <cfRule type="cellIs" dxfId="1" priority="11966" operator="equal">
      <formula>1</formula>
    </cfRule>
  </conditionalFormatting>
  <conditionalFormatting sqref="D5615:K5615">
    <cfRule type="cellIs" dxfId="0" priority="11967" operator="equal">
      <formula>0</formula>
    </cfRule>
    <cfRule type="cellIs" dxfId="1" priority="11968" operator="equal">
      <formula>1</formula>
    </cfRule>
  </conditionalFormatting>
  <conditionalFormatting sqref="D5616:K5616">
    <cfRule type="cellIs" dxfId="0" priority="11969" operator="equal">
      <formula>0</formula>
    </cfRule>
    <cfRule type="cellIs" dxfId="1" priority="11970" operator="equal">
      <formula>1</formula>
    </cfRule>
  </conditionalFormatting>
  <conditionalFormatting sqref="D5617:K5617">
    <cfRule type="cellIs" dxfId="0" priority="11971" operator="equal">
      <formula>0</formula>
    </cfRule>
    <cfRule type="cellIs" dxfId="1" priority="11972" operator="equal">
      <formula>1</formula>
    </cfRule>
  </conditionalFormatting>
  <conditionalFormatting sqref="D5618:K5618">
    <cfRule type="cellIs" dxfId="0" priority="11973" operator="equal">
      <formula>0</formula>
    </cfRule>
    <cfRule type="cellIs" dxfId="1" priority="11974" operator="equal">
      <formula>1</formula>
    </cfRule>
  </conditionalFormatting>
  <conditionalFormatting sqref="D5619:K5619">
    <cfRule type="cellIs" dxfId="0" priority="11975" operator="equal">
      <formula>0</formula>
    </cfRule>
    <cfRule type="cellIs" dxfId="1" priority="11976" operator="equal">
      <formula>1</formula>
    </cfRule>
  </conditionalFormatting>
  <conditionalFormatting sqref="D561:K561">
    <cfRule type="cellIs" dxfId="0" priority="1153" operator="equal">
      <formula>0</formula>
    </cfRule>
    <cfRule type="cellIs" dxfId="1" priority="1154" operator="equal">
      <formula>1</formula>
    </cfRule>
  </conditionalFormatting>
  <conditionalFormatting sqref="D5620">
    <cfRule type="colorScale" priority="12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23:K5623">
    <cfRule type="cellIs" dxfId="0" priority="11985" operator="equal">
      <formula>0</formula>
    </cfRule>
    <cfRule type="cellIs" dxfId="1" priority="11986" operator="equal">
      <formula>1</formula>
    </cfRule>
  </conditionalFormatting>
  <conditionalFormatting sqref="D5624:K5624">
    <cfRule type="cellIs" dxfId="0" priority="11987" operator="equal">
      <formula>0</formula>
    </cfRule>
    <cfRule type="cellIs" dxfId="1" priority="11988" operator="equal">
      <formula>1</formula>
    </cfRule>
  </conditionalFormatting>
  <conditionalFormatting sqref="D5625:K5625">
    <cfRule type="cellIs" dxfId="0" priority="11989" operator="equal">
      <formula>0</formula>
    </cfRule>
    <cfRule type="cellIs" dxfId="1" priority="11990" operator="equal">
      <formula>1</formula>
    </cfRule>
  </conditionalFormatting>
  <conditionalFormatting sqref="D5626:K5626">
    <cfRule type="cellIs" dxfId="0" priority="11991" operator="equal">
      <formula>0</formula>
    </cfRule>
    <cfRule type="cellIs" dxfId="1" priority="11992" operator="equal">
      <formula>1</formula>
    </cfRule>
  </conditionalFormatting>
  <conditionalFormatting sqref="D5627:K5627">
    <cfRule type="cellIs" dxfId="0" priority="11993" operator="equal">
      <formula>0</formula>
    </cfRule>
    <cfRule type="cellIs" dxfId="1" priority="11994" operator="equal">
      <formula>1</formula>
    </cfRule>
  </conditionalFormatting>
  <conditionalFormatting sqref="D5628:K5628">
    <cfRule type="cellIs" dxfId="0" priority="11995" operator="equal">
      <formula>0</formula>
    </cfRule>
    <cfRule type="cellIs" dxfId="1" priority="11996" operator="equal">
      <formula>1</formula>
    </cfRule>
  </conditionalFormatting>
  <conditionalFormatting sqref="D5629:K5629">
    <cfRule type="cellIs" dxfId="0" priority="11997" operator="equal">
      <formula>0</formula>
    </cfRule>
    <cfRule type="cellIs" dxfId="1" priority="11998" operator="equal">
      <formula>1</formula>
    </cfRule>
  </conditionalFormatting>
  <conditionalFormatting sqref="D562:K562">
    <cfRule type="cellIs" dxfId="0" priority="1155" operator="equal">
      <formula>0</formula>
    </cfRule>
    <cfRule type="cellIs" dxfId="1" priority="1156" operator="equal">
      <formula>1</formula>
    </cfRule>
  </conditionalFormatting>
  <conditionalFormatting sqref="D5630:K5630">
    <cfRule type="cellIs" dxfId="0" priority="11999" operator="equal">
      <formula>0</formula>
    </cfRule>
    <cfRule type="cellIs" dxfId="1" priority="12000" operator="equal">
      <formula>1</formula>
    </cfRule>
  </conditionalFormatting>
  <conditionalFormatting sqref="D5631:K5631">
    <cfRule type="cellIs" dxfId="0" priority="12001" operator="equal">
      <formula>0</formula>
    </cfRule>
    <cfRule type="cellIs" dxfId="1" priority="12002" operator="equal">
      <formula>1</formula>
    </cfRule>
  </conditionalFormatting>
  <conditionalFormatting sqref="D5632:K5632">
    <cfRule type="cellIs" dxfId="0" priority="12003" operator="equal">
      <formula>0</formula>
    </cfRule>
    <cfRule type="cellIs" dxfId="1" priority="12004" operator="equal">
      <formula>1</formula>
    </cfRule>
  </conditionalFormatting>
  <conditionalFormatting sqref="D5633:K5633">
    <cfRule type="cellIs" dxfId="0" priority="12005" operator="equal">
      <formula>0</formula>
    </cfRule>
    <cfRule type="cellIs" dxfId="1" priority="12006" operator="equal">
      <formula>1</formula>
    </cfRule>
  </conditionalFormatting>
  <conditionalFormatting sqref="D5634:K5634">
    <cfRule type="cellIs" dxfId="0" priority="12007" operator="equal">
      <formula>0</formula>
    </cfRule>
    <cfRule type="cellIs" dxfId="1" priority="12008" operator="equal">
      <formula>1</formula>
    </cfRule>
  </conditionalFormatting>
  <conditionalFormatting sqref="D5635:K5635">
    <cfRule type="cellIs" dxfId="0" priority="12009" operator="equal">
      <formula>0</formula>
    </cfRule>
    <cfRule type="cellIs" dxfId="1" priority="12010" operator="equal">
      <formula>1</formula>
    </cfRule>
  </conditionalFormatting>
  <conditionalFormatting sqref="D5636:K5636">
    <cfRule type="cellIs" dxfId="0" priority="12011" operator="equal">
      <formula>0</formula>
    </cfRule>
    <cfRule type="cellIs" dxfId="1" priority="12012" operator="equal">
      <formula>1</formula>
    </cfRule>
  </conditionalFormatting>
  <conditionalFormatting sqref="D5637:K5637">
    <cfRule type="cellIs" dxfId="0" priority="12013" operator="equal">
      <formula>0</formula>
    </cfRule>
    <cfRule type="cellIs" dxfId="1" priority="12014" operator="equal">
      <formula>1</formula>
    </cfRule>
  </conditionalFormatting>
  <conditionalFormatting sqref="D5638:K5638">
    <cfRule type="cellIs" dxfId="0" priority="12015" operator="equal">
      <formula>0</formula>
    </cfRule>
    <cfRule type="cellIs" dxfId="1" priority="12016" operator="equal">
      <formula>1</formula>
    </cfRule>
  </conditionalFormatting>
  <conditionalFormatting sqref="D5639:K5639">
    <cfRule type="cellIs" dxfId="0" priority="12017" operator="equal">
      <formula>0</formula>
    </cfRule>
    <cfRule type="cellIs" dxfId="1" priority="12018" operator="equal">
      <formula>1</formula>
    </cfRule>
  </conditionalFormatting>
  <conditionalFormatting sqref="D563:K563">
    <cfRule type="cellIs" dxfId="0" priority="1157" operator="equal">
      <formula>0</formula>
    </cfRule>
    <cfRule type="cellIs" dxfId="1" priority="1158" operator="equal">
      <formula>1</formula>
    </cfRule>
  </conditionalFormatting>
  <conditionalFormatting sqref="D5640:K5640">
    <cfRule type="cellIs" dxfId="0" priority="12019" operator="equal">
      <formula>0</formula>
    </cfRule>
    <cfRule type="cellIs" dxfId="1" priority="12020" operator="equal">
      <formula>1</formula>
    </cfRule>
  </conditionalFormatting>
  <conditionalFormatting sqref="D5641:K5641">
    <cfRule type="cellIs" dxfId="0" priority="12021" operator="equal">
      <formula>0</formula>
    </cfRule>
    <cfRule type="cellIs" dxfId="1" priority="12022" operator="equal">
      <formula>1</formula>
    </cfRule>
  </conditionalFormatting>
  <conditionalFormatting sqref="D5642:K5642">
    <cfRule type="cellIs" dxfId="0" priority="12023" operator="equal">
      <formula>0</formula>
    </cfRule>
    <cfRule type="cellIs" dxfId="1" priority="12024" operator="equal">
      <formula>1</formula>
    </cfRule>
  </conditionalFormatting>
  <conditionalFormatting sqref="D5643:K5643">
    <cfRule type="cellIs" dxfId="0" priority="12025" operator="equal">
      <formula>0</formula>
    </cfRule>
    <cfRule type="cellIs" dxfId="1" priority="12026" operator="equal">
      <formula>1</formula>
    </cfRule>
  </conditionalFormatting>
  <conditionalFormatting sqref="D5644:K5644">
    <cfRule type="cellIs" dxfId="0" priority="12027" operator="equal">
      <formula>0</formula>
    </cfRule>
    <cfRule type="cellIs" dxfId="1" priority="12028" operator="equal">
      <formula>1</formula>
    </cfRule>
  </conditionalFormatting>
  <conditionalFormatting sqref="D5645:K5645">
    <cfRule type="cellIs" dxfId="0" priority="12029" operator="equal">
      <formula>0</formula>
    </cfRule>
    <cfRule type="cellIs" dxfId="1" priority="12030" operator="equal">
      <formula>1</formula>
    </cfRule>
  </conditionalFormatting>
  <conditionalFormatting sqref="D5646:K5646">
    <cfRule type="cellIs" dxfId="0" priority="12031" operator="equal">
      <formula>0</formula>
    </cfRule>
    <cfRule type="cellIs" dxfId="1" priority="12032" operator="equal">
      <formula>1</formula>
    </cfRule>
  </conditionalFormatting>
  <conditionalFormatting sqref="D5647:K5647">
    <cfRule type="cellIs" dxfId="0" priority="12033" operator="equal">
      <formula>0</formula>
    </cfRule>
    <cfRule type="cellIs" dxfId="1" priority="12034" operator="equal">
      <formula>1</formula>
    </cfRule>
  </conditionalFormatting>
  <conditionalFormatting sqref="D5648:K5648">
    <cfRule type="cellIs" dxfId="0" priority="12035" operator="equal">
      <formula>0</formula>
    </cfRule>
    <cfRule type="cellIs" dxfId="1" priority="12036" operator="equal">
      <formula>1</formula>
    </cfRule>
  </conditionalFormatting>
  <conditionalFormatting sqref="D5649:K5649">
    <cfRule type="cellIs" dxfId="0" priority="12037" operator="equal">
      <formula>0</formula>
    </cfRule>
    <cfRule type="cellIs" dxfId="1" priority="12038" operator="equal">
      <formula>1</formula>
    </cfRule>
  </conditionalFormatting>
  <conditionalFormatting sqref="D564:K564">
    <cfRule type="cellIs" dxfId="0" priority="1159" operator="equal">
      <formula>0</formula>
    </cfRule>
    <cfRule type="cellIs" dxfId="1" priority="1160" operator="equal">
      <formula>1</formula>
    </cfRule>
  </conditionalFormatting>
  <conditionalFormatting sqref="D5650:K5650">
    <cfRule type="cellIs" dxfId="0" priority="12039" operator="equal">
      <formula>0</formula>
    </cfRule>
    <cfRule type="cellIs" dxfId="1" priority="12040" operator="equal">
      <formula>1</formula>
    </cfRule>
  </conditionalFormatting>
  <conditionalFormatting sqref="D5651:K5651">
    <cfRule type="cellIs" dxfId="0" priority="12041" operator="equal">
      <formula>0</formula>
    </cfRule>
    <cfRule type="cellIs" dxfId="1" priority="12042" operator="equal">
      <formula>1</formula>
    </cfRule>
  </conditionalFormatting>
  <conditionalFormatting sqref="D5652:K5652">
    <cfRule type="cellIs" dxfId="0" priority="12043" operator="equal">
      <formula>0</formula>
    </cfRule>
    <cfRule type="cellIs" dxfId="1" priority="12044" operator="equal">
      <formula>1</formula>
    </cfRule>
  </conditionalFormatting>
  <conditionalFormatting sqref="D5653:K5653">
    <cfRule type="cellIs" dxfId="0" priority="12045" operator="equal">
      <formula>0</formula>
    </cfRule>
    <cfRule type="cellIs" dxfId="1" priority="12046" operator="equal">
      <formula>1</formula>
    </cfRule>
  </conditionalFormatting>
  <conditionalFormatting sqref="D5654">
    <cfRule type="colorScale" priority="12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57:K5657">
    <cfRule type="cellIs" dxfId="0" priority="12055" operator="equal">
      <formula>0</formula>
    </cfRule>
    <cfRule type="cellIs" dxfId="1" priority="12056" operator="equal">
      <formula>1</formula>
    </cfRule>
  </conditionalFormatting>
  <conditionalFormatting sqref="D5658:K5658">
    <cfRule type="cellIs" dxfId="0" priority="12057" operator="equal">
      <formula>0</formula>
    </cfRule>
    <cfRule type="cellIs" dxfId="1" priority="12058" operator="equal">
      <formula>1</formula>
    </cfRule>
  </conditionalFormatting>
  <conditionalFormatting sqref="D5659:K5659">
    <cfRule type="cellIs" dxfId="0" priority="12059" operator="equal">
      <formula>0</formula>
    </cfRule>
    <cfRule type="cellIs" dxfId="1" priority="12060" operator="equal">
      <formula>1</formula>
    </cfRule>
  </conditionalFormatting>
  <conditionalFormatting sqref="D565:K565">
    <cfRule type="cellIs" dxfId="0" priority="1161" operator="equal">
      <formula>0</formula>
    </cfRule>
    <cfRule type="cellIs" dxfId="1" priority="1162" operator="equal">
      <formula>1</formula>
    </cfRule>
  </conditionalFormatting>
  <conditionalFormatting sqref="D5660:K5660">
    <cfRule type="cellIs" dxfId="0" priority="12061" operator="equal">
      <formula>0</formula>
    </cfRule>
    <cfRule type="cellIs" dxfId="1" priority="12062" operator="equal">
      <formula>1</formula>
    </cfRule>
  </conditionalFormatting>
  <conditionalFormatting sqref="D5661:K5661">
    <cfRule type="cellIs" dxfId="0" priority="12063" operator="equal">
      <formula>0</formula>
    </cfRule>
    <cfRule type="cellIs" dxfId="1" priority="12064" operator="equal">
      <formula>1</formula>
    </cfRule>
  </conditionalFormatting>
  <conditionalFormatting sqref="D5662:K5662">
    <cfRule type="cellIs" dxfId="0" priority="12065" operator="equal">
      <formula>0</formula>
    </cfRule>
    <cfRule type="cellIs" dxfId="1" priority="12066" operator="equal">
      <formula>1</formula>
    </cfRule>
  </conditionalFormatting>
  <conditionalFormatting sqref="D5663:K5663">
    <cfRule type="cellIs" dxfId="0" priority="12067" operator="equal">
      <formula>0</formula>
    </cfRule>
    <cfRule type="cellIs" dxfId="1" priority="12068" operator="equal">
      <formula>1</formula>
    </cfRule>
  </conditionalFormatting>
  <conditionalFormatting sqref="D5664:K5664">
    <cfRule type="cellIs" dxfId="0" priority="12069" operator="equal">
      <formula>0</formula>
    </cfRule>
    <cfRule type="cellIs" dxfId="1" priority="12070" operator="equal">
      <formula>1</formula>
    </cfRule>
  </conditionalFormatting>
  <conditionalFormatting sqref="D5665:K5665">
    <cfRule type="cellIs" dxfId="0" priority="12071" operator="equal">
      <formula>0</formula>
    </cfRule>
    <cfRule type="cellIs" dxfId="1" priority="12072" operator="equal">
      <formula>1</formula>
    </cfRule>
  </conditionalFormatting>
  <conditionalFormatting sqref="D5666:K5666">
    <cfRule type="cellIs" dxfId="0" priority="12073" operator="equal">
      <formula>0</formula>
    </cfRule>
    <cfRule type="cellIs" dxfId="1" priority="12074" operator="equal">
      <formula>1</formula>
    </cfRule>
  </conditionalFormatting>
  <conditionalFormatting sqref="D5667:K5667">
    <cfRule type="cellIs" dxfId="0" priority="12075" operator="equal">
      <formula>0</formula>
    </cfRule>
    <cfRule type="cellIs" dxfId="1" priority="12076" operator="equal">
      <formula>1</formula>
    </cfRule>
  </conditionalFormatting>
  <conditionalFormatting sqref="D5668:K5668">
    <cfRule type="cellIs" dxfId="0" priority="12077" operator="equal">
      <formula>0</formula>
    </cfRule>
    <cfRule type="cellIs" dxfId="1" priority="12078" operator="equal">
      <formula>1</formula>
    </cfRule>
  </conditionalFormatting>
  <conditionalFormatting sqref="D5669:K5669">
    <cfRule type="cellIs" dxfId="0" priority="12079" operator="equal">
      <formula>0</formula>
    </cfRule>
    <cfRule type="cellIs" dxfId="1" priority="12080" operator="equal">
      <formula>1</formula>
    </cfRule>
  </conditionalFormatting>
  <conditionalFormatting sqref="D566:K566">
    <cfRule type="cellIs" dxfId="0" priority="1163" operator="equal">
      <formula>0</formula>
    </cfRule>
    <cfRule type="cellIs" dxfId="1" priority="1164" operator="equal">
      <formula>1</formula>
    </cfRule>
  </conditionalFormatting>
  <conditionalFormatting sqref="D5670:K5670">
    <cfRule type="cellIs" dxfId="0" priority="12081" operator="equal">
      <formula>0</formula>
    </cfRule>
    <cfRule type="cellIs" dxfId="1" priority="12082" operator="equal">
      <formula>1</formula>
    </cfRule>
  </conditionalFormatting>
  <conditionalFormatting sqref="D5671:K5671">
    <cfRule type="cellIs" dxfId="0" priority="12083" operator="equal">
      <formula>0</formula>
    </cfRule>
    <cfRule type="cellIs" dxfId="1" priority="12084" operator="equal">
      <formula>1</formula>
    </cfRule>
  </conditionalFormatting>
  <conditionalFormatting sqref="D5672:K5672">
    <cfRule type="cellIs" dxfId="0" priority="12085" operator="equal">
      <formula>0</formula>
    </cfRule>
    <cfRule type="cellIs" dxfId="1" priority="12086" operator="equal">
      <formula>1</formula>
    </cfRule>
  </conditionalFormatting>
  <conditionalFormatting sqref="D5673:K5673">
    <cfRule type="cellIs" dxfId="0" priority="12087" operator="equal">
      <formula>0</formula>
    </cfRule>
    <cfRule type="cellIs" dxfId="1" priority="12088" operator="equal">
      <formula>1</formula>
    </cfRule>
  </conditionalFormatting>
  <conditionalFormatting sqref="D5674:K5674">
    <cfRule type="cellIs" dxfId="0" priority="12089" operator="equal">
      <formula>0</formula>
    </cfRule>
    <cfRule type="cellIs" dxfId="1" priority="12090" operator="equal">
      <formula>1</formula>
    </cfRule>
  </conditionalFormatting>
  <conditionalFormatting sqref="D5675:K5675">
    <cfRule type="cellIs" dxfId="0" priority="12091" operator="equal">
      <formula>0</formula>
    </cfRule>
    <cfRule type="cellIs" dxfId="1" priority="12092" operator="equal">
      <formula>1</formula>
    </cfRule>
  </conditionalFormatting>
  <conditionalFormatting sqref="D5676:K5676">
    <cfRule type="cellIs" dxfId="0" priority="12093" operator="equal">
      <formula>0</formula>
    </cfRule>
    <cfRule type="cellIs" dxfId="1" priority="12094" operator="equal">
      <formula>1</formula>
    </cfRule>
  </conditionalFormatting>
  <conditionalFormatting sqref="D5677:K5677">
    <cfRule type="cellIs" dxfId="0" priority="12095" operator="equal">
      <formula>0</formula>
    </cfRule>
    <cfRule type="cellIs" dxfId="1" priority="12096" operator="equal">
      <formula>1</formula>
    </cfRule>
  </conditionalFormatting>
  <conditionalFormatting sqref="D5678:K5678">
    <cfRule type="cellIs" dxfId="0" priority="12097" operator="equal">
      <formula>0</formula>
    </cfRule>
    <cfRule type="cellIs" dxfId="1" priority="12098" operator="equal">
      <formula>1</formula>
    </cfRule>
  </conditionalFormatting>
  <conditionalFormatting sqref="D5679:K5679">
    <cfRule type="cellIs" dxfId="0" priority="12099" operator="equal">
      <formula>0</formula>
    </cfRule>
    <cfRule type="cellIs" dxfId="1" priority="12100" operator="equal">
      <formula>1</formula>
    </cfRule>
  </conditionalFormatting>
  <conditionalFormatting sqref="D567:K567">
    <cfRule type="cellIs" dxfId="0" priority="1165" operator="equal">
      <formula>0</formula>
    </cfRule>
    <cfRule type="cellIs" dxfId="1" priority="1166" operator="equal">
      <formula>1</formula>
    </cfRule>
  </conditionalFormatting>
  <conditionalFormatting sqref="D5680:K5680">
    <cfRule type="cellIs" dxfId="0" priority="12101" operator="equal">
      <formula>0</formula>
    </cfRule>
    <cfRule type="cellIs" dxfId="1" priority="12102" operator="equal">
      <formula>1</formula>
    </cfRule>
  </conditionalFormatting>
  <conditionalFormatting sqref="D5681:K5681">
    <cfRule type="cellIs" dxfId="0" priority="12103" operator="equal">
      <formula>0</formula>
    </cfRule>
    <cfRule type="cellIs" dxfId="1" priority="12104" operator="equal">
      <formula>1</formula>
    </cfRule>
  </conditionalFormatting>
  <conditionalFormatting sqref="D5682:K5682">
    <cfRule type="cellIs" dxfId="0" priority="12105" operator="equal">
      <formula>0</formula>
    </cfRule>
    <cfRule type="cellIs" dxfId="1" priority="12106" operator="equal">
      <formula>1</formula>
    </cfRule>
  </conditionalFormatting>
  <conditionalFormatting sqref="D5683:K5683">
    <cfRule type="cellIs" dxfId="0" priority="12107" operator="equal">
      <formula>0</formula>
    </cfRule>
    <cfRule type="cellIs" dxfId="1" priority="12108" operator="equal">
      <formula>1</formula>
    </cfRule>
  </conditionalFormatting>
  <conditionalFormatting sqref="D5684">
    <cfRule type="colorScale" priority="12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87:K5687">
    <cfRule type="cellIs" dxfId="0" priority="12117" operator="equal">
      <formula>0</formula>
    </cfRule>
    <cfRule type="cellIs" dxfId="1" priority="12118" operator="equal">
      <formula>1</formula>
    </cfRule>
  </conditionalFormatting>
  <conditionalFormatting sqref="D5688">
    <cfRule type="colorScale" priority="12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8:K568">
    <cfRule type="cellIs" dxfId="0" priority="1167" operator="equal">
      <formula>0</formula>
    </cfRule>
    <cfRule type="cellIs" dxfId="1" priority="1168" operator="equal">
      <formula>1</formula>
    </cfRule>
  </conditionalFormatting>
  <conditionalFormatting sqref="D569">
    <cfRule type="colorScale" priority="1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91:K5691">
    <cfRule type="cellIs" dxfId="0" priority="12127" operator="equal">
      <formula>0</formula>
    </cfRule>
    <cfRule type="cellIs" dxfId="1" priority="12128" operator="equal">
      <formula>1</formula>
    </cfRule>
  </conditionalFormatting>
  <conditionalFormatting sqref="D5692:K5692">
    <cfRule type="cellIs" dxfId="0" priority="12129" operator="equal">
      <formula>0</formula>
    </cfRule>
    <cfRule type="cellIs" dxfId="1" priority="12130" operator="equal">
      <formula>1</formula>
    </cfRule>
  </conditionalFormatting>
  <conditionalFormatting sqref="D5693:K5693">
    <cfRule type="cellIs" dxfId="0" priority="12131" operator="equal">
      <formula>0</formula>
    </cfRule>
    <cfRule type="cellIs" dxfId="1" priority="12132" operator="equal">
      <formula>1</formula>
    </cfRule>
  </conditionalFormatting>
  <conditionalFormatting sqref="D5694:K5694">
    <cfRule type="cellIs" dxfId="0" priority="12133" operator="equal">
      <formula>0</formula>
    </cfRule>
    <cfRule type="cellIs" dxfId="1" priority="12134" operator="equal">
      <formula>1</formula>
    </cfRule>
  </conditionalFormatting>
  <conditionalFormatting sqref="D5695:K5695">
    <cfRule type="cellIs" dxfId="0" priority="12135" operator="equal">
      <formula>0</formula>
    </cfRule>
    <cfRule type="cellIs" dxfId="1" priority="12136" operator="equal">
      <formula>1</formula>
    </cfRule>
  </conditionalFormatting>
  <conditionalFormatting sqref="D5696:K5696">
    <cfRule type="cellIs" dxfId="0" priority="12137" operator="equal">
      <formula>0</formula>
    </cfRule>
    <cfRule type="cellIs" dxfId="1" priority="12138" operator="equal">
      <formula>1</formula>
    </cfRule>
  </conditionalFormatting>
  <conditionalFormatting sqref="D5697:K5697">
    <cfRule type="cellIs" dxfId="0" priority="12139" operator="equal">
      <formula>0</formula>
    </cfRule>
    <cfRule type="cellIs" dxfId="1" priority="12140" operator="equal">
      <formula>1</formula>
    </cfRule>
  </conditionalFormatting>
  <conditionalFormatting sqref="D5698:K5698">
    <cfRule type="cellIs" dxfId="0" priority="12141" operator="equal">
      <formula>0</formula>
    </cfRule>
    <cfRule type="cellIs" dxfId="1" priority="12142" operator="equal">
      <formula>1</formula>
    </cfRule>
  </conditionalFormatting>
  <conditionalFormatting sqref="D5699:K5699">
    <cfRule type="cellIs" dxfId="0" priority="12143" operator="equal">
      <formula>0</formula>
    </cfRule>
    <cfRule type="cellIs" dxfId="1" priority="12144" operator="equal">
      <formula>1</formula>
    </cfRule>
  </conditionalFormatting>
  <conditionalFormatting sqref="D56:K56">
    <cfRule type="cellIs" dxfId="0" priority="87" operator="equal">
      <formula>0</formula>
    </cfRule>
    <cfRule type="cellIs" dxfId="1" priority="88" operator="equal">
      <formula>1</formula>
    </cfRule>
  </conditionalFormatting>
  <conditionalFormatting sqref="D5700:K5700">
    <cfRule type="cellIs" dxfId="0" priority="12145" operator="equal">
      <formula>0</formula>
    </cfRule>
    <cfRule type="cellIs" dxfId="1" priority="12146" operator="equal">
      <formula>1</formula>
    </cfRule>
  </conditionalFormatting>
  <conditionalFormatting sqref="D5701:K5701">
    <cfRule type="cellIs" dxfId="0" priority="12147" operator="equal">
      <formula>0</formula>
    </cfRule>
    <cfRule type="cellIs" dxfId="1" priority="12148" operator="equal">
      <formula>1</formula>
    </cfRule>
  </conditionalFormatting>
  <conditionalFormatting sqref="D5702:K5702">
    <cfRule type="cellIs" dxfId="0" priority="12149" operator="equal">
      <formula>0</formula>
    </cfRule>
    <cfRule type="cellIs" dxfId="1" priority="12150" operator="equal">
      <formula>1</formula>
    </cfRule>
  </conditionalFormatting>
  <conditionalFormatting sqref="D5703:K5703">
    <cfRule type="cellIs" dxfId="0" priority="12151" operator="equal">
      <formula>0</formula>
    </cfRule>
    <cfRule type="cellIs" dxfId="1" priority="12152" operator="equal">
      <formula>1</formula>
    </cfRule>
  </conditionalFormatting>
  <conditionalFormatting sqref="D5704:K5704">
    <cfRule type="cellIs" dxfId="0" priority="12153" operator="equal">
      <formula>0</formula>
    </cfRule>
    <cfRule type="cellIs" dxfId="1" priority="12154" operator="equal">
      <formula>1</formula>
    </cfRule>
  </conditionalFormatting>
  <conditionalFormatting sqref="D5705:K5705">
    <cfRule type="cellIs" dxfId="0" priority="12155" operator="equal">
      <formula>0</formula>
    </cfRule>
    <cfRule type="cellIs" dxfId="1" priority="12156" operator="equal">
      <formula>1</formula>
    </cfRule>
  </conditionalFormatting>
  <conditionalFormatting sqref="D5706:K5706">
    <cfRule type="cellIs" dxfId="0" priority="12157" operator="equal">
      <formula>0</formula>
    </cfRule>
    <cfRule type="cellIs" dxfId="1" priority="12158" operator="equal">
      <formula>1</formula>
    </cfRule>
  </conditionalFormatting>
  <conditionalFormatting sqref="D5707">
    <cfRule type="colorScale" priority="12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10">
    <cfRule type="colorScale" priority="12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13:K5713">
    <cfRule type="cellIs" dxfId="0" priority="12175" operator="equal">
      <formula>0</formula>
    </cfRule>
    <cfRule type="cellIs" dxfId="1" priority="12176" operator="equal">
      <formula>1</formula>
    </cfRule>
  </conditionalFormatting>
  <conditionalFormatting sqref="D5714:K5714">
    <cfRule type="cellIs" dxfId="0" priority="12177" operator="equal">
      <formula>0</formula>
    </cfRule>
    <cfRule type="cellIs" dxfId="1" priority="12178" operator="equal">
      <formula>1</formula>
    </cfRule>
  </conditionalFormatting>
  <conditionalFormatting sqref="D5715:K5715">
    <cfRule type="cellIs" dxfId="0" priority="12179" operator="equal">
      <formula>0</formula>
    </cfRule>
    <cfRule type="cellIs" dxfId="1" priority="12180" operator="equal">
      <formula>1</formula>
    </cfRule>
  </conditionalFormatting>
  <conditionalFormatting sqref="D5716:K5716">
    <cfRule type="cellIs" dxfId="0" priority="12181" operator="equal">
      <formula>0</formula>
    </cfRule>
    <cfRule type="cellIs" dxfId="1" priority="12182" operator="equal">
      <formula>1</formula>
    </cfRule>
  </conditionalFormatting>
  <conditionalFormatting sqref="D5717:K5717">
    <cfRule type="cellIs" dxfId="0" priority="12183" operator="equal">
      <formula>0</formula>
    </cfRule>
    <cfRule type="cellIs" dxfId="1" priority="12184" operator="equal">
      <formula>1</formula>
    </cfRule>
  </conditionalFormatting>
  <conditionalFormatting sqref="D5718:K5718">
    <cfRule type="cellIs" dxfId="0" priority="12185" operator="equal">
      <formula>0</formula>
    </cfRule>
    <cfRule type="cellIs" dxfId="1" priority="12186" operator="equal">
      <formula>1</formula>
    </cfRule>
  </conditionalFormatting>
  <conditionalFormatting sqref="D5719:K5719">
    <cfRule type="cellIs" dxfId="0" priority="12187" operator="equal">
      <formula>0</formula>
    </cfRule>
    <cfRule type="cellIs" dxfId="1" priority="12188" operator="equal">
      <formula>1</formula>
    </cfRule>
  </conditionalFormatting>
  <conditionalFormatting sqref="D572">
    <cfRule type="colorScale" priority="1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20:K5720">
    <cfRule type="cellIs" dxfId="0" priority="12189" operator="equal">
      <formula>0</formula>
    </cfRule>
    <cfRule type="cellIs" dxfId="1" priority="12190" operator="equal">
      <formula>1</formula>
    </cfRule>
  </conditionalFormatting>
  <conditionalFormatting sqref="D5721:K5721">
    <cfRule type="cellIs" dxfId="0" priority="12191" operator="equal">
      <formula>0</formula>
    </cfRule>
    <cfRule type="cellIs" dxfId="1" priority="12192" operator="equal">
      <formula>1</formula>
    </cfRule>
  </conditionalFormatting>
  <conditionalFormatting sqref="D5722:K5722">
    <cfRule type="cellIs" dxfId="0" priority="12193" operator="equal">
      <formula>0</formula>
    </cfRule>
    <cfRule type="cellIs" dxfId="1" priority="12194" operator="equal">
      <formula>1</formula>
    </cfRule>
  </conditionalFormatting>
  <conditionalFormatting sqref="D5723:K5723">
    <cfRule type="cellIs" dxfId="0" priority="12195" operator="equal">
      <formula>0</formula>
    </cfRule>
    <cfRule type="cellIs" dxfId="1" priority="12196" operator="equal">
      <formula>1</formula>
    </cfRule>
  </conditionalFormatting>
  <conditionalFormatting sqref="D5724:K5724">
    <cfRule type="cellIs" dxfId="0" priority="12197" operator="equal">
      <formula>0</formula>
    </cfRule>
    <cfRule type="cellIs" dxfId="1" priority="12198" operator="equal">
      <formula>1</formula>
    </cfRule>
  </conditionalFormatting>
  <conditionalFormatting sqref="D5725:K5725">
    <cfRule type="cellIs" dxfId="0" priority="12199" operator="equal">
      <formula>0</formula>
    </cfRule>
    <cfRule type="cellIs" dxfId="1" priority="12200" operator="equal">
      <formula>1</formula>
    </cfRule>
  </conditionalFormatting>
  <conditionalFormatting sqref="D5726:K5726">
    <cfRule type="cellIs" dxfId="0" priority="12201" operator="equal">
      <formula>0</formula>
    </cfRule>
    <cfRule type="cellIs" dxfId="1" priority="12202" operator="equal">
      <formula>1</formula>
    </cfRule>
  </conditionalFormatting>
  <conditionalFormatting sqref="D5727:K5727">
    <cfRule type="cellIs" dxfId="0" priority="12203" operator="equal">
      <formula>0</formula>
    </cfRule>
    <cfRule type="cellIs" dxfId="1" priority="12204" operator="equal">
      <formula>1</formula>
    </cfRule>
  </conditionalFormatting>
  <conditionalFormatting sqref="D5728:K5728">
    <cfRule type="cellIs" dxfId="0" priority="12205" operator="equal">
      <formula>0</formula>
    </cfRule>
    <cfRule type="cellIs" dxfId="1" priority="12206" operator="equal">
      <formula>1</formula>
    </cfRule>
  </conditionalFormatting>
  <conditionalFormatting sqref="D5729:K5729">
    <cfRule type="cellIs" dxfId="0" priority="12207" operator="equal">
      <formula>0</formula>
    </cfRule>
    <cfRule type="cellIs" dxfId="1" priority="12208" operator="equal">
      <formula>1</formula>
    </cfRule>
  </conditionalFormatting>
  <conditionalFormatting sqref="D5730:K5730">
    <cfRule type="cellIs" dxfId="0" priority="12209" operator="equal">
      <formula>0</formula>
    </cfRule>
    <cfRule type="cellIs" dxfId="1" priority="12210" operator="equal">
      <formula>1</formula>
    </cfRule>
  </conditionalFormatting>
  <conditionalFormatting sqref="D5731:K5731">
    <cfRule type="cellIs" dxfId="0" priority="12211" operator="equal">
      <formula>0</formula>
    </cfRule>
    <cfRule type="cellIs" dxfId="1" priority="12212" operator="equal">
      <formula>1</formula>
    </cfRule>
  </conditionalFormatting>
  <conditionalFormatting sqref="D5732:K5732">
    <cfRule type="cellIs" dxfId="0" priority="12213" operator="equal">
      <formula>0</formula>
    </cfRule>
    <cfRule type="cellIs" dxfId="1" priority="12214" operator="equal">
      <formula>1</formula>
    </cfRule>
  </conditionalFormatting>
  <conditionalFormatting sqref="D5733:K5733">
    <cfRule type="cellIs" dxfId="0" priority="12215" operator="equal">
      <formula>0</formula>
    </cfRule>
    <cfRule type="cellIs" dxfId="1" priority="12216" operator="equal">
      <formula>1</formula>
    </cfRule>
  </conditionalFormatting>
  <conditionalFormatting sqref="D5734:K5734">
    <cfRule type="cellIs" dxfId="0" priority="12217" operator="equal">
      <formula>0</formula>
    </cfRule>
    <cfRule type="cellIs" dxfId="1" priority="12218" operator="equal">
      <formula>1</formula>
    </cfRule>
  </conditionalFormatting>
  <conditionalFormatting sqref="D5735:K5735">
    <cfRule type="cellIs" dxfId="0" priority="12219" operator="equal">
      <formula>0</formula>
    </cfRule>
    <cfRule type="cellIs" dxfId="1" priority="12220" operator="equal">
      <formula>1</formula>
    </cfRule>
  </conditionalFormatting>
  <conditionalFormatting sqref="D5736">
    <cfRule type="colorScale" priority="12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39:K5739">
    <cfRule type="cellIs" dxfId="0" priority="12229" operator="equal">
      <formula>0</formula>
    </cfRule>
    <cfRule type="cellIs" dxfId="1" priority="12230" operator="equal">
      <formula>1</formula>
    </cfRule>
  </conditionalFormatting>
  <conditionalFormatting sqref="D5740:K5740">
    <cfRule type="cellIs" dxfId="0" priority="12231" operator="equal">
      <formula>0</formula>
    </cfRule>
    <cfRule type="cellIs" dxfId="1" priority="12232" operator="equal">
      <formula>1</formula>
    </cfRule>
  </conditionalFormatting>
  <conditionalFormatting sqref="D5741:K5741">
    <cfRule type="cellIs" dxfId="0" priority="12233" operator="equal">
      <formula>0</formula>
    </cfRule>
    <cfRule type="cellIs" dxfId="1" priority="12234" operator="equal">
      <formula>1</formula>
    </cfRule>
  </conditionalFormatting>
  <conditionalFormatting sqref="D5742:K5742">
    <cfRule type="cellIs" dxfId="0" priority="12235" operator="equal">
      <formula>0</formula>
    </cfRule>
    <cfRule type="cellIs" dxfId="1" priority="12236" operator="equal">
      <formula>1</formula>
    </cfRule>
  </conditionalFormatting>
  <conditionalFormatting sqref="D5743:K5743">
    <cfRule type="cellIs" dxfId="0" priority="12237" operator="equal">
      <formula>0</formula>
    </cfRule>
    <cfRule type="cellIs" dxfId="1" priority="12238" operator="equal">
      <formula>1</formula>
    </cfRule>
  </conditionalFormatting>
  <conditionalFormatting sqref="D5744:K5744">
    <cfRule type="cellIs" dxfId="0" priority="12239" operator="equal">
      <formula>0</formula>
    </cfRule>
    <cfRule type="cellIs" dxfId="1" priority="12240" operator="equal">
      <formula>1</formula>
    </cfRule>
  </conditionalFormatting>
  <conditionalFormatting sqref="D5745:K5745">
    <cfRule type="cellIs" dxfId="0" priority="12241" operator="equal">
      <formula>0</formula>
    </cfRule>
    <cfRule type="cellIs" dxfId="1" priority="12242" operator="equal">
      <formula>1</formula>
    </cfRule>
  </conditionalFormatting>
  <conditionalFormatting sqref="D5746:K5746">
    <cfRule type="cellIs" dxfId="0" priority="12243" operator="equal">
      <formula>0</formula>
    </cfRule>
    <cfRule type="cellIs" dxfId="1" priority="12244" operator="equal">
      <formula>1</formula>
    </cfRule>
  </conditionalFormatting>
  <conditionalFormatting sqref="D5747:K5747">
    <cfRule type="cellIs" dxfId="0" priority="12245" operator="equal">
      <formula>0</formula>
    </cfRule>
    <cfRule type="cellIs" dxfId="1" priority="12246" operator="equal">
      <formula>1</formula>
    </cfRule>
  </conditionalFormatting>
  <conditionalFormatting sqref="D5748:K5748">
    <cfRule type="cellIs" dxfId="0" priority="12247" operator="equal">
      <formula>0</formula>
    </cfRule>
    <cfRule type="cellIs" dxfId="1" priority="12248" operator="equal">
      <formula>1</formula>
    </cfRule>
  </conditionalFormatting>
  <conditionalFormatting sqref="D5749:K5749">
    <cfRule type="cellIs" dxfId="0" priority="12249" operator="equal">
      <formula>0</formula>
    </cfRule>
    <cfRule type="cellIs" dxfId="1" priority="12250" operator="equal">
      <formula>1</formula>
    </cfRule>
  </conditionalFormatting>
  <conditionalFormatting sqref="D5750:K5750">
    <cfRule type="cellIs" dxfId="0" priority="12251" operator="equal">
      <formula>0</formula>
    </cfRule>
    <cfRule type="cellIs" dxfId="1" priority="12252" operator="equal">
      <formula>1</formula>
    </cfRule>
  </conditionalFormatting>
  <conditionalFormatting sqref="D5751:K5751">
    <cfRule type="cellIs" dxfId="0" priority="12253" operator="equal">
      <formula>0</formula>
    </cfRule>
    <cfRule type="cellIs" dxfId="1" priority="12254" operator="equal">
      <formula>1</formula>
    </cfRule>
  </conditionalFormatting>
  <conditionalFormatting sqref="D5752:K5752">
    <cfRule type="cellIs" dxfId="0" priority="12255" operator="equal">
      <formula>0</formula>
    </cfRule>
    <cfRule type="cellIs" dxfId="1" priority="12256" operator="equal">
      <formula>1</formula>
    </cfRule>
  </conditionalFormatting>
  <conditionalFormatting sqref="D5753:K5753">
    <cfRule type="cellIs" dxfId="0" priority="12257" operator="equal">
      <formula>0</formula>
    </cfRule>
    <cfRule type="cellIs" dxfId="1" priority="12258" operator="equal">
      <formula>1</formula>
    </cfRule>
  </conditionalFormatting>
  <conditionalFormatting sqref="D5754:K5754">
    <cfRule type="cellIs" dxfId="0" priority="12259" operator="equal">
      <formula>0</formula>
    </cfRule>
    <cfRule type="cellIs" dxfId="1" priority="12260" operator="equal">
      <formula>1</formula>
    </cfRule>
  </conditionalFormatting>
  <conditionalFormatting sqref="D5755:K5755">
    <cfRule type="cellIs" dxfId="0" priority="12261" operator="equal">
      <formula>0</formula>
    </cfRule>
    <cfRule type="cellIs" dxfId="1" priority="12262" operator="equal">
      <formula>1</formula>
    </cfRule>
  </conditionalFormatting>
  <conditionalFormatting sqref="D5756:K5756">
    <cfRule type="cellIs" dxfId="0" priority="12263" operator="equal">
      <formula>0</formula>
    </cfRule>
    <cfRule type="cellIs" dxfId="1" priority="12264" operator="equal">
      <formula>1</formula>
    </cfRule>
  </conditionalFormatting>
  <conditionalFormatting sqref="D5757:K5757">
    <cfRule type="cellIs" dxfId="0" priority="12265" operator="equal">
      <formula>0</formula>
    </cfRule>
    <cfRule type="cellIs" dxfId="1" priority="12266" operator="equal">
      <formula>1</formula>
    </cfRule>
  </conditionalFormatting>
  <conditionalFormatting sqref="D5758:K5758">
    <cfRule type="cellIs" dxfId="0" priority="12267" operator="equal">
      <formula>0</formula>
    </cfRule>
    <cfRule type="cellIs" dxfId="1" priority="12268" operator="equal">
      <formula>1</formula>
    </cfRule>
  </conditionalFormatting>
  <conditionalFormatting sqref="D5759:K5759">
    <cfRule type="cellIs" dxfId="0" priority="12269" operator="equal">
      <formula>0</formula>
    </cfRule>
    <cfRule type="cellIs" dxfId="1" priority="12270" operator="equal">
      <formula>1</formula>
    </cfRule>
  </conditionalFormatting>
  <conditionalFormatting sqref="D575:K575">
    <cfRule type="cellIs" dxfId="0" priority="1185" operator="equal">
      <formula>0</formula>
    </cfRule>
    <cfRule type="cellIs" dxfId="1" priority="1186" operator="equal">
      <formula>1</formula>
    </cfRule>
  </conditionalFormatting>
  <conditionalFormatting sqref="D5760:K5760">
    <cfRule type="cellIs" dxfId="0" priority="12271" operator="equal">
      <formula>0</formula>
    </cfRule>
    <cfRule type="cellIs" dxfId="1" priority="12272" operator="equal">
      <formula>1</formula>
    </cfRule>
  </conditionalFormatting>
  <conditionalFormatting sqref="D5761">
    <cfRule type="colorScale" priority="12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64">
    <cfRule type="colorScale" priority="12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67:K5767">
    <cfRule type="cellIs" dxfId="0" priority="12289" operator="equal">
      <formula>0</formula>
    </cfRule>
    <cfRule type="cellIs" dxfId="1" priority="12290" operator="equal">
      <formula>1</formula>
    </cfRule>
  </conditionalFormatting>
  <conditionalFormatting sqref="D5768:K5768">
    <cfRule type="cellIs" dxfId="0" priority="12291" operator="equal">
      <formula>0</formula>
    </cfRule>
    <cfRule type="cellIs" dxfId="1" priority="12292" operator="equal">
      <formula>1</formula>
    </cfRule>
  </conditionalFormatting>
  <conditionalFormatting sqref="D5769:K5769">
    <cfRule type="cellIs" dxfId="0" priority="12293" operator="equal">
      <formula>0</formula>
    </cfRule>
    <cfRule type="cellIs" dxfId="1" priority="12294" operator="equal">
      <formula>1</formula>
    </cfRule>
  </conditionalFormatting>
  <conditionalFormatting sqref="D576:K576">
    <cfRule type="cellIs" dxfId="0" priority="1187" operator="equal">
      <formula>0</formula>
    </cfRule>
    <cfRule type="cellIs" dxfId="1" priority="1188" operator="equal">
      <formula>1</formula>
    </cfRule>
  </conditionalFormatting>
  <conditionalFormatting sqref="D5770:K5770">
    <cfRule type="cellIs" dxfId="0" priority="12295" operator="equal">
      <formula>0</formula>
    </cfRule>
    <cfRule type="cellIs" dxfId="1" priority="12296" operator="equal">
      <formula>1</formula>
    </cfRule>
  </conditionalFormatting>
  <conditionalFormatting sqref="D5771:K5771">
    <cfRule type="cellIs" dxfId="0" priority="12297" operator="equal">
      <formula>0</formula>
    </cfRule>
    <cfRule type="cellIs" dxfId="1" priority="12298" operator="equal">
      <formula>1</formula>
    </cfRule>
  </conditionalFormatting>
  <conditionalFormatting sqref="D5772:K5772">
    <cfRule type="cellIs" dxfId="0" priority="12299" operator="equal">
      <formula>0</formula>
    </cfRule>
    <cfRule type="cellIs" dxfId="1" priority="12300" operator="equal">
      <formula>1</formula>
    </cfRule>
  </conditionalFormatting>
  <conditionalFormatting sqref="D5773:K5773">
    <cfRule type="cellIs" dxfId="0" priority="12301" operator="equal">
      <formula>0</formula>
    </cfRule>
    <cfRule type="cellIs" dxfId="1" priority="12302" operator="equal">
      <formula>1</formula>
    </cfRule>
  </conditionalFormatting>
  <conditionalFormatting sqref="D5774:K5774">
    <cfRule type="cellIs" dxfId="0" priority="12303" operator="equal">
      <formula>0</formula>
    </cfRule>
    <cfRule type="cellIs" dxfId="1" priority="12304" operator="equal">
      <formula>1</formula>
    </cfRule>
  </conditionalFormatting>
  <conditionalFormatting sqref="D5775:K5775">
    <cfRule type="cellIs" dxfId="0" priority="12305" operator="equal">
      <formula>0</formula>
    </cfRule>
    <cfRule type="cellIs" dxfId="1" priority="12306" operator="equal">
      <formula>1</formula>
    </cfRule>
  </conditionalFormatting>
  <conditionalFormatting sqref="D5776:K5776">
    <cfRule type="cellIs" dxfId="0" priority="12307" operator="equal">
      <formula>0</formula>
    </cfRule>
    <cfRule type="cellIs" dxfId="1" priority="12308" operator="equal">
      <formula>1</formula>
    </cfRule>
  </conditionalFormatting>
  <conditionalFormatting sqref="D5777:K5777">
    <cfRule type="cellIs" dxfId="0" priority="12309" operator="equal">
      <formula>0</formula>
    </cfRule>
    <cfRule type="cellIs" dxfId="1" priority="12310" operator="equal">
      <formula>1</formula>
    </cfRule>
  </conditionalFormatting>
  <conditionalFormatting sqref="D5778:K5778">
    <cfRule type="cellIs" dxfId="0" priority="12311" operator="equal">
      <formula>0</formula>
    </cfRule>
    <cfRule type="cellIs" dxfId="1" priority="12312" operator="equal">
      <formula>1</formula>
    </cfRule>
  </conditionalFormatting>
  <conditionalFormatting sqref="D5779:K5779">
    <cfRule type="cellIs" dxfId="0" priority="12313" operator="equal">
      <formula>0</formula>
    </cfRule>
    <cfRule type="cellIs" dxfId="1" priority="12314" operator="equal">
      <formula>1</formula>
    </cfRule>
  </conditionalFormatting>
  <conditionalFormatting sqref="D577:K577">
    <cfRule type="cellIs" dxfId="0" priority="1189" operator="equal">
      <formula>0</formula>
    </cfRule>
    <cfRule type="cellIs" dxfId="1" priority="1190" operator="equal">
      <formula>1</formula>
    </cfRule>
  </conditionalFormatting>
  <conditionalFormatting sqref="D5780:K5780">
    <cfRule type="cellIs" dxfId="0" priority="12315" operator="equal">
      <formula>0</formula>
    </cfRule>
    <cfRule type="cellIs" dxfId="1" priority="12316" operator="equal">
      <formula>1</formula>
    </cfRule>
  </conditionalFormatting>
  <conditionalFormatting sqref="D5781:K5781">
    <cfRule type="cellIs" dxfId="0" priority="12317" operator="equal">
      <formula>0</formula>
    </cfRule>
    <cfRule type="cellIs" dxfId="1" priority="12318" operator="equal">
      <formula>1</formula>
    </cfRule>
  </conditionalFormatting>
  <conditionalFormatting sqref="D5782:K5782">
    <cfRule type="cellIs" dxfId="0" priority="12319" operator="equal">
      <formula>0</formula>
    </cfRule>
    <cfRule type="cellIs" dxfId="1" priority="12320" operator="equal">
      <formula>1</formula>
    </cfRule>
  </conditionalFormatting>
  <conditionalFormatting sqref="D5783:K5783">
    <cfRule type="cellIs" dxfId="0" priority="12321" operator="equal">
      <formula>0</formula>
    </cfRule>
    <cfRule type="cellIs" dxfId="1" priority="12322" operator="equal">
      <formula>1</formula>
    </cfRule>
  </conditionalFormatting>
  <conditionalFormatting sqref="D5784:K5784">
    <cfRule type="cellIs" dxfId="0" priority="12323" operator="equal">
      <formula>0</formula>
    </cfRule>
    <cfRule type="cellIs" dxfId="1" priority="12324" operator="equal">
      <formula>1</formula>
    </cfRule>
  </conditionalFormatting>
  <conditionalFormatting sqref="D5785:K5785">
    <cfRule type="cellIs" dxfId="0" priority="12325" operator="equal">
      <formula>0</formula>
    </cfRule>
    <cfRule type="cellIs" dxfId="1" priority="12326" operator="equal">
      <formula>1</formula>
    </cfRule>
  </conditionalFormatting>
  <conditionalFormatting sqref="D5786">
    <cfRule type="colorScale" priority="12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89:K5789">
    <cfRule type="cellIs" dxfId="0" priority="12335" operator="equal">
      <formula>0</formula>
    </cfRule>
    <cfRule type="cellIs" dxfId="1" priority="12336" operator="equal">
      <formula>1</formula>
    </cfRule>
  </conditionalFormatting>
  <conditionalFormatting sqref="D578:K578">
    <cfRule type="cellIs" dxfId="0" priority="1191" operator="equal">
      <formula>0</formula>
    </cfRule>
    <cfRule type="cellIs" dxfId="1" priority="1192" operator="equal">
      <formula>1</formula>
    </cfRule>
  </conditionalFormatting>
  <conditionalFormatting sqref="D5790:K5790">
    <cfRule type="cellIs" dxfId="0" priority="12337" operator="equal">
      <formula>0</formula>
    </cfRule>
    <cfRule type="cellIs" dxfId="1" priority="12338" operator="equal">
      <formula>1</formula>
    </cfRule>
  </conditionalFormatting>
  <conditionalFormatting sqref="D5791:K5791">
    <cfRule type="cellIs" dxfId="0" priority="12339" operator="equal">
      <formula>0</formula>
    </cfRule>
    <cfRule type="cellIs" dxfId="1" priority="12340" operator="equal">
      <formula>1</formula>
    </cfRule>
  </conditionalFormatting>
  <conditionalFormatting sqref="D5792:K5792">
    <cfRule type="cellIs" dxfId="0" priority="12341" operator="equal">
      <formula>0</formula>
    </cfRule>
    <cfRule type="cellIs" dxfId="1" priority="12342" operator="equal">
      <formula>1</formula>
    </cfRule>
  </conditionalFormatting>
  <conditionalFormatting sqref="D5793:K5793">
    <cfRule type="cellIs" dxfId="0" priority="12343" operator="equal">
      <formula>0</formula>
    </cfRule>
    <cfRule type="cellIs" dxfId="1" priority="12344" operator="equal">
      <formula>1</formula>
    </cfRule>
  </conditionalFormatting>
  <conditionalFormatting sqref="D5794:K5794">
    <cfRule type="cellIs" dxfId="0" priority="12345" operator="equal">
      <formula>0</formula>
    </cfRule>
    <cfRule type="cellIs" dxfId="1" priority="12346" operator="equal">
      <formula>1</formula>
    </cfRule>
  </conditionalFormatting>
  <conditionalFormatting sqref="D5795:K5795">
    <cfRule type="cellIs" dxfId="0" priority="12347" operator="equal">
      <formula>0</formula>
    </cfRule>
    <cfRule type="cellIs" dxfId="1" priority="12348" operator="equal">
      <formula>1</formula>
    </cfRule>
  </conditionalFormatting>
  <conditionalFormatting sqref="D5796:K5796">
    <cfRule type="cellIs" dxfId="0" priority="12349" operator="equal">
      <formula>0</formula>
    </cfRule>
    <cfRule type="cellIs" dxfId="1" priority="12350" operator="equal">
      <formula>1</formula>
    </cfRule>
  </conditionalFormatting>
  <conditionalFormatting sqref="D5797:K5797">
    <cfRule type="cellIs" dxfId="0" priority="12351" operator="equal">
      <formula>0</formula>
    </cfRule>
    <cfRule type="cellIs" dxfId="1" priority="12352" operator="equal">
      <formula>1</formula>
    </cfRule>
  </conditionalFormatting>
  <conditionalFormatting sqref="D5798:K5798">
    <cfRule type="cellIs" dxfId="0" priority="12353" operator="equal">
      <formula>0</formula>
    </cfRule>
    <cfRule type="cellIs" dxfId="1" priority="12354" operator="equal">
      <formula>1</formula>
    </cfRule>
  </conditionalFormatting>
  <conditionalFormatting sqref="D5799:K5799">
    <cfRule type="cellIs" dxfId="0" priority="12355" operator="equal">
      <formula>0</formula>
    </cfRule>
    <cfRule type="cellIs" dxfId="1" priority="12356" operator="equal">
      <formula>1</formula>
    </cfRule>
  </conditionalFormatting>
  <conditionalFormatting sqref="D579:K579">
    <cfRule type="cellIs" dxfId="0" priority="1193" operator="equal">
      <formula>0</formula>
    </cfRule>
    <cfRule type="cellIs" dxfId="1" priority="1194" operator="equal">
      <formula>1</formula>
    </cfRule>
  </conditionalFormatting>
  <conditionalFormatting sqref="D57:K57">
    <cfRule type="cellIs" dxfId="0" priority="89" operator="equal">
      <formula>0</formula>
    </cfRule>
    <cfRule type="cellIs" dxfId="1" priority="90" operator="equal">
      <formula>1</formula>
    </cfRule>
  </conditionalFormatting>
  <conditionalFormatting sqref="D5800:K5800">
    <cfRule type="cellIs" dxfId="0" priority="12357" operator="equal">
      <formula>0</formula>
    </cfRule>
    <cfRule type="cellIs" dxfId="1" priority="12358" operator="equal">
      <formula>1</formula>
    </cfRule>
  </conditionalFormatting>
  <conditionalFormatting sqref="D5801:K5801">
    <cfRule type="cellIs" dxfId="0" priority="12359" operator="equal">
      <formula>0</formula>
    </cfRule>
    <cfRule type="cellIs" dxfId="1" priority="12360" operator="equal">
      <formula>1</formula>
    </cfRule>
  </conditionalFormatting>
  <conditionalFormatting sqref="D5802:K5802">
    <cfRule type="cellIs" dxfId="0" priority="12361" operator="equal">
      <formula>0</formula>
    </cfRule>
    <cfRule type="cellIs" dxfId="1" priority="12362" operator="equal">
      <formula>1</formula>
    </cfRule>
  </conditionalFormatting>
  <conditionalFormatting sqref="D5803:K5803">
    <cfRule type="cellIs" dxfId="0" priority="12363" operator="equal">
      <formula>0</formula>
    </cfRule>
    <cfRule type="cellIs" dxfId="1" priority="12364" operator="equal">
      <formula>1</formula>
    </cfRule>
  </conditionalFormatting>
  <conditionalFormatting sqref="D5804:K5804">
    <cfRule type="cellIs" dxfId="0" priority="12365" operator="equal">
      <formula>0</formula>
    </cfRule>
    <cfRule type="cellIs" dxfId="1" priority="12366" operator="equal">
      <formula>1</formula>
    </cfRule>
  </conditionalFormatting>
  <conditionalFormatting sqref="D5805:K5805">
    <cfRule type="cellIs" dxfId="0" priority="12367" operator="equal">
      <formula>0</formula>
    </cfRule>
    <cfRule type="cellIs" dxfId="1" priority="12368" operator="equal">
      <formula>1</formula>
    </cfRule>
  </conditionalFormatting>
  <conditionalFormatting sqref="D5806:K5806">
    <cfRule type="cellIs" dxfId="0" priority="12369" operator="equal">
      <formula>0</formula>
    </cfRule>
    <cfRule type="cellIs" dxfId="1" priority="12370" operator="equal">
      <formula>1</formula>
    </cfRule>
  </conditionalFormatting>
  <conditionalFormatting sqref="D5807:K5807">
    <cfRule type="cellIs" dxfId="0" priority="12371" operator="equal">
      <formula>0</formula>
    </cfRule>
    <cfRule type="cellIs" dxfId="1" priority="12372" operator="equal">
      <formula>1</formula>
    </cfRule>
  </conditionalFormatting>
  <conditionalFormatting sqref="D5808:K5808">
    <cfRule type="cellIs" dxfId="0" priority="12373" operator="equal">
      <formula>0</formula>
    </cfRule>
    <cfRule type="cellIs" dxfId="1" priority="12374" operator="equal">
      <formula>1</formula>
    </cfRule>
  </conditionalFormatting>
  <conditionalFormatting sqref="D5809:K5809">
    <cfRule type="cellIs" dxfId="0" priority="12375" operator="equal">
      <formula>0</formula>
    </cfRule>
    <cfRule type="cellIs" dxfId="1" priority="12376" operator="equal">
      <formula>1</formula>
    </cfRule>
  </conditionalFormatting>
  <conditionalFormatting sqref="D580:K580">
    <cfRule type="cellIs" dxfId="0" priority="1195" operator="equal">
      <formula>0</formula>
    </cfRule>
    <cfRule type="cellIs" dxfId="1" priority="1196" operator="equal">
      <formula>1</formula>
    </cfRule>
  </conditionalFormatting>
  <conditionalFormatting sqref="D5810:K5810">
    <cfRule type="cellIs" dxfId="0" priority="12377" operator="equal">
      <formula>0</formula>
    </cfRule>
    <cfRule type="cellIs" dxfId="1" priority="12378" operator="equal">
      <formula>1</formula>
    </cfRule>
  </conditionalFormatting>
  <conditionalFormatting sqref="D5811:K5811">
    <cfRule type="cellIs" dxfId="0" priority="12379" operator="equal">
      <formula>0</formula>
    </cfRule>
    <cfRule type="cellIs" dxfId="1" priority="12380" operator="equal">
      <formula>1</formula>
    </cfRule>
  </conditionalFormatting>
  <conditionalFormatting sqref="D5812:K5812">
    <cfRule type="cellIs" dxfId="0" priority="12381" operator="equal">
      <formula>0</formula>
    </cfRule>
    <cfRule type="cellIs" dxfId="1" priority="12382" operator="equal">
      <formula>1</formula>
    </cfRule>
  </conditionalFormatting>
  <conditionalFormatting sqref="D5813:K5813">
    <cfRule type="cellIs" dxfId="0" priority="12383" operator="equal">
      <formula>0</formula>
    </cfRule>
    <cfRule type="cellIs" dxfId="1" priority="12384" operator="equal">
      <formula>1</formula>
    </cfRule>
  </conditionalFormatting>
  <conditionalFormatting sqref="D5814:K5814">
    <cfRule type="cellIs" dxfId="0" priority="12385" operator="equal">
      <formula>0</formula>
    </cfRule>
    <cfRule type="cellIs" dxfId="1" priority="12386" operator="equal">
      <formula>1</formula>
    </cfRule>
  </conditionalFormatting>
  <conditionalFormatting sqref="D5815">
    <cfRule type="colorScale" priority="12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18:K5818">
    <cfRule type="cellIs" dxfId="0" priority="12395" operator="equal">
      <formula>0</formula>
    </cfRule>
    <cfRule type="cellIs" dxfId="1" priority="12396" operator="equal">
      <formula>1</formula>
    </cfRule>
  </conditionalFormatting>
  <conditionalFormatting sqref="D5819:K5819">
    <cfRule type="cellIs" dxfId="0" priority="12397" operator="equal">
      <formula>0</formula>
    </cfRule>
    <cfRule type="cellIs" dxfId="1" priority="12398" operator="equal">
      <formula>1</formula>
    </cfRule>
  </conditionalFormatting>
  <conditionalFormatting sqref="D581:K581">
    <cfRule type="cellIs" dxfId="0" priority="1197" operator="equal">
      <formula>0</formula>
    </cfRule>
    <cfRule type="cellIs" dxfId="1" priority="1198" operator="equal">
      <formula>1</formula>
    </cfRule>
  </conditionalFormatting>
  <conditionalFormatting sqref="D5820:K5820">
    <cfRule type="cellIs" dxfId="0" priority="12399" operator="equal">
      <formula>0</formula>
    </cfRule>
    <cfRule type="cellIs" dxfId="1" priority="12400" operator="equal">
      <formula>1</formula>
    </cfRule>
  </conditionalFormatting>
  <conditionalFormatting sqref="D5821:K5821">
    <cfRule type="cellIs" dxfId="0" priority="12401" operator="equal">
      <formula>0</formula>
    </cfRule>
    <cfRule type="cellIs" dxfId="1" priority="12402" operator="equal">
      <formula>1</formula>
    </cfRule>
  </conditionalFormatting>
  <conditionalFormatting sqref="D5822:K5822">
    <cfRule type="cellIs" dxfId="0" priority="12403" operator="equal">
      <formula>0</formula>
    </cfRule>
    <cfRule type="cellIs" dxfId="1" priority="12404" operator="equal">
      <formula>1</formula>
    </cfRule>
  </conditionalFormatting>
  <conditionalFormatting sqref="D5823:K5823">
    <cfRule type="cellIs" dxfId="0" priority="12405" operator="equal">
      <formula>0</formula>
    </cfRule>
    <cfRule type="cellIs" dxfId="1" priority="12406" operator="equal">
      <formula>1</formula>
    </cfRule>
  </conditionalFormatting>
  <conditionalFormatting sqref="D5824:K5824">
    <cfRule type="cellIs" dxfId="0" priority="12407" operator="equal">
      <formula>0</formula>
    </cfRule>
    <cfRule type="cellIs" dxfId="1" priority="12408" operator="equal">
      <formula>1</formula>
    </cfRule>
  </conditionalFormatting>
  <conditionalFormatting sqref="D5825:K5825">
    <cfRule type="cellIs" dxfId="0" priority="12409" operator="equal">
      <formula>0</formula>
    </cfRule>
    <cfRule type="cellIs" dxfId="1" priority="12410" operator="equal">
      <formula>1</formula>
    </cfRule>
  </conditionalFormatting>
  <conditionalFormatting sqref="D5826:K5826">
    <cfRule type="cellIs" dxfId="0" priority="12411" operator="equal">
      <formula>0</formula>
    </cfRule>
    <cfRule type="cellIs" dxfId="1" priority="12412" operator="equal">
      <formula>1</formula>
    </cfRule>
  </conditionalFormatting>
  <conditionalFormatting sqref="D5827:K5827">
    <cfRule type="cellIs" dxfId="0" priority="12413" operator="equal">
      <formula>0</formula>
    </cfRule>
    <cfRule type="cellIs" dxfId="1" priority="12414" operator="equal">
      <formula>1</formula>
    </cfRule>
  </conditionalFormatting>
  <conditionalFormatting sqref="D5828:K5828">
    <cfRule type="cellIs" dxfId="0" priority="12415" operator="equal">
      <formula>0</formula>
    </cfRule>
    <cfRule type="cellIs" dxfId="1" priority="12416" operator="equal">
      <formula>1</formula>
    </cfRule>
  </conditionalFormatting>
  <conditionalFormatting sqref="D5829:K5829">
    <cfRule type="cellIs" dxfId="0" priority="12417" operator="equal">
      <formula>0</formula>
    </cfRule>
    <cfRule type="cellIs" dxfId="1" priority="12418" operator="equal">
      <formula>1</formula>
    </cfRule>
  </conditionalFormatting>
  <conditionalFormatting sqref="D582:K582">
    <cfRule type="cellIs" dxfId="0" priority="1199" operator="equal">
      <formula>0</formula>
    </cfRule>
    <cfRule type="cellIs" dxfId="1" priority="1200" operator="equal">
      <formula>1</formula>
    </cfRule>
  </conditionalFormatting>
  <conditionalFormatting sqref="D5830:K5830">
    <cfRule type="cellIs" dxfId="0" priority="12419" operator="equal">
      <formula>0</formula>
    </cfRule>
    <cfRule type="cellIs" dxfId="1" priority="12420" operator="equal">
      <formula>1</formula>
    </cfRule>
  </conditionalFormatting>
  <conditionalFormatting sqref="D5831:K5831">
    <cfRule type="cellIs" dxfId="0" priority="12421" operator="equal">
      <formula>0</formula>
    </cfRule>
    <cfRule type="cellIs" dxfId="1" priority="12422" operator="equal">
      <formula>1</formula>
    </cfRule>
  </conditionalFormatting>
  <conditionalFormatting sqref="D5832:K5832">
    <cfRule type="cellIs" dxfId="0" priority="12423" operator="equal">
      <formula>0</formula>
    </cfRule>
    <cfRule type="cellIs" dxfId="1" priority="12424" operator="equal">
      <formula>1</formula>
    </cfRule>
  </conditionalFormatting>
  <conditionalFormatting sqref="D5833:K5833">
    <cfRule type="cellIs" dxfId="0" priority="12425" operator="equal">
      <formula>0</formula>
    </cfRule>
    <cfRule type="cellIs" dxfId="1" priority="12426" operator="equal">
      <formula>1</formula>
    </cfRule>
  </conditionalFormatting>
  <conditionalFormatting sqref="D5834:K5834">
    <cfRule type="cellIs" dxfId="0" priority="12427" operator="equal">
      <formula>0</formula>
    </cfRule>
    <cfRule type="cellIs" dxfId="1" priority="12428" operator="equal">
      <formula>1</formula>
    </cfRule>
  </conditionalFormatting>
  <conditionalFormatting sqref="D5835:K5835">
    <cfRule type="cellIs" dxfId="0" priority="12429" operator="equal">
      <formula>0</formula>
    </cfRule>
    <cfRule type="cellIs" dxfId="1" priority="12430" operator="equal">
      <formula>1</formula>
    </cfRule>
  </conditionalFormatting>
  <conditionalFormatting sqref="D5836:K5836">
    <cfRule type="cellIs" dxfId="0" priority="12431" operator="equal">
      <formula>0</formula>
    </cfRule>
    <cfRule type="cellIs" dxfId="1" priority="12432" operator="equal">
      <formula>1</formula>
    </cfRule>
  </conditionalFormatting>
  <conditionalFormatting sqref="D5837:K5837">
    <cfRule type="cellIs" dxfId="0" priority="12433" operator="equal">
      <formula>0</formula>
    </cfRule>
    <cfRule type="cellIs" dxfId="1" priority="12434" operator="equal">
      <formula>1</formula>
    </cfRule>
  </conditionalFormatting>
  <conditionalFormatting sqref="D5838:K5838">
    <cfRule type="cellIs" dxfId="0" priority="12435" operator="equal">
      <formula>0</formula>
    </cfRule>
    <cfRule type="cellIs" dxfId="1" priority="12436" operator="equal">
      <formula>1</formula>
    </cfRule>
  </conditionalFormatting>
  <conditionalFormatting sqref="D5839:K5839">
    <cfRule type="cellIs" dxfId="0" priority="12437" operator="equal">
      <formula>0</formula>
    </cfRule>
    <cfRule type="cellIs" dxfId="1" priority="12438" operator="equal">
      <formula>1</formula>
    </cfRule>
  </conditionalFormatting>
  <conditionalFormatting sqref="D583:K583">
    <cfRule type="cellIs" dxfId="0" priority="1201" operator="equal">
      <formula>0</formula>
    </cfRule>
    <cfRule type="cellIs" dxfId="1" priority="1202" operator="equal">
      <formula>1</formula>
    </cfRule>
  </conditionalFormatting>
  <conditionalFormatting sqref="D5840:K5840">
    <cfRule type="cellIs" dxfId="0" priority="12439" operator="equal">
      <formula>0</formula>
    </cfRule>
    <cfRule type="cellIs" dxfId="1" priority="12440" operator="equal">
      <formula>1</formula>
    </cfRule>
  </conditionalFormatting>
  <conditionalFormatting sqref="D5841:K5841">
    <cfRule type="cellIs" dxfId="0" priority="12441" operator="equal">
      <formula>0</formula>
    </cfRule>
    <cfRule type="cellIs" dxfId="1" priority="12442" operator="equal">
      <formula>1</formula>
    </cfRule>
  </conditionalFormatting>
  <conditionalFormatting sqref="D5842:K5842">
    <cfRule type="cellIs" dxfId="0" priority="12443" operator="equal">
      <formula>0</formula>
    </cfRule>
    <cfRule type="cellIs" dxfId="1" priority="12444" operator="equal">
      <formula>1</formula>
    </cfRule>
  </conditionalFormatting>
  <conditionalFormatting sqref="D5843">
    <cfRule type="colorScale" priority="12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46:K5846">
    <cfRule type="cellIs" dxfId="0" priority="12453" operator="equal">
      <formula>0</formula>
    </cfRule>
    <cfRule type="cellIs" dxfId="1" priority="12454" operator="equal">
      <formula>1</formula>
    </cfRule>
  </conditionalFormatting>
  <conditionalFormatting sqref="D5847">
    <cfRule type="colorScale" priority="12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4:K584">
    <cfRule type="cellIs" dxfId="0" priority="1203" operator="equal">
      <formula>0</formula>
    </cfRule>
    <cfRule type="cellIs" dxfId="1" priority="1204" operator="equal">
      <formula>1</formula>
    </cfRule>
  </conditionalFormatting>
  <conditionalFormatting sqref="D5850">
    <cfRule type="colorScale" priority="12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53">
    <cfRule type="colorScale" priority="12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56:K5856">
    <cfRule type="cellIs" dxfId="0" priority="12479" operator="equal">
      <formula>0</formula>
    </cfRule>
    <cfRule type="cellIs" dxfId="1" priority="12480" operator="equal">
      <formula>1</formula>
    </cfRule>
  </conditionalFormatting>
  <conditionalFormatting sqref="D5857:K5857">
    <cfRule type="cellIs" dxfId="0" priority="12481" operator="equal">
      <formula>0</formula>
    </cfRule>
    <cfRule type="cellIs" dxfId="1" priority="12482" operator="equal">
      <formula>1</formula>
    </cfRule>
  </conditionalFormatting>
  <conditionalFormatting sqref="D5858:K5858">
    <cfRule type="cellIs" dxfId="0" priority="12483" operator="equal">
      <formula>0</formula>
    </cfRule>
    <cfRule type="cellIs" dxfId="1" priority="12484" operator="equal">
      <formula>1</formula>
    </cfRule>
  </conditionalFormatting>
  <conditionalFormatting sqref="D5859:K5859">
    <cfRule type="cellIs" dxfId="0" priority="12485" operator="equal">
      <formula>0</formula>
    </cfRule>
    <cfRule type="cellIs" dxfId="1" priority="12486" operator="equal">
      <formula>1</formula>
    </cfRule>
  </conditionalFormatting>
  <conditionalFormatting sqref="D585:K585">
    <cfRule type="cellIs" dxfId="0" priority="1205" operator="equal">
      <formula>0</formula>
    </cfRule>
    <cfRule type="cellIs" dxfId="1" priority="1206" operator="equal">
      <formula>1</formula>
    </cfRule>
  </conditionalFormatting>
  <conditionalFormatting sqref="D5860:K5860">
    <cfRule type="cellIs" dxfId="0" priority="12487" operator="equal">
      <formula>0</formula>
    </cfRule>
    <cfRule type="cellIs" dxfId="1" priority="12488" operator="equal">
      <formula>1</formula>
    </cfRule>
  </conditionalFormatting>
  <conditionalFormatting sqref="D5861:K5861">
    <cfRule type="cellIs" dxfId="0" priority="12489" operator="equal">
      <formula>0</formula>
    </cfRule>
    <cfRule type="cellIs" dxfId="1" priority="12490" operator="equal">
      <formula>1</formula>
    </cfRule>
  </conditionalFormatting>
  <conditionalFormatting sqref="D5862:K5862">
    <cfRule type="cellIs" dxfId="0" priority="12491" operator="equal">
      <formula>0</formula>
    </cfRule>
    <cfRule type="cellIs" dxfId="1" priority="12492" operator="equal">
      <formula>1</formula>
    </cfRule>
  </conditionalFormatting>
  <conditionalFormatting sqref="D5863:K5863">
    <cfRule type="cellIs" dxfId="0" priority="12493" operator="equal">
      <formula>0</formula>
    </cfRule>
    <cfRule type="cellIs" dxfId="1" priority="12494" operator="equal">
      <formula>1</formula>
    </cfRule>
  </conditionalFormatting>
  <conditionalFormatting sqref="D5864:K5864">
    <cfRule type="cellIs" dxfId="0" priority="12495" operator="equal">
      <formula>0</formula>
    </cfRule>
    <cfRule type="cellIs" dxfId="1" priority="12496" operator="equal">
      <formula>1</formula>
    </cfRule>
  </conditionalFormatting>
  <conditionalFormatting sqref="D5865:K5865">
    <cfRule type="cellIs" dxfId="0" priority="12497" operator="equal">
      <formula>0</formula>
    </cfRule>
    <cfRule type="cellIs" dxfId="1" priority="12498" operator="equal">
      <formula>1</formula>
    </cfRule>
  </conditionalFormatting>
  <conditionalFormatting sqref="D5866:K5866">
    <cfRule type="cellIs" dxfId="0" priority="12499" operator="equal">
      <formula>0</formula>
    </cfRule>
    <cfRule type="cellIs" dxfId="1" priority="12500" operator="equal">
      <formula>1</formula>
    </cfRule>
  </conditionalFormatting>
  <conditionalFormatting sqref="D5867:K5867">
    <cfRule type="cellIs" dxfId="0" priority="12501" operator="equal">
      <formula>0</formula>
    </cfRule>
    <cfRule type="cellIs" dxfId="1" priority="12502" operator="equal">
      <formula>1</formula>
    </cfRule>
  </conditionalFormatting>
  <conditionalFormatting sqref="D5868:K5868">
    <cfRule type="cellIs" dxfId="0" priority="12503" operator="equal">
      <formula>0</formula>
    </cfRule>
    <cfRule type="cellIs" dxfId="1" priority="12504" operator="equal">
      <formula>1</formula>
    </cfRule>
  </conditionalFormatting>
  <conditionalFormatting sqref="D5869:K5869">
    <cfRule type="cellIs" dxfId="0" priority="12505" operator="equal">
      <formula>0</formula>
    </cfRule>
    <cfRule type="cellIs" dxfId="1" priority="12506" operator="equal">
      <formula>1</formula>
    </cfRule>
  </conditionalFormatting>
  <conditionalFormatting sqref="D586:K586">
    <cfRule type="cellIs" dxfId="0" priority="1207" operator="equal">
      <formula>0</formula>
    </cfRule>
    <cfRule type="cellIs" dxfId="1" priority="1208" operator="equal">
      <formula>1</formula>
    </cfRule>
  </conditionalFormatting>
  <conditionalFormatting sqref="D5870:K5870">
    <cfRule type="cellIs" dxfId="0" priority="12507" operator="equal">
      <formula>0</formula>
    </cfRule>
    <cfRule type="cellIs" dxfId="1" priority="12508" operator="equal">
      <formula>1</formula>
    </cfRule>
  </conditionalFormatting>
  <conditionalFormatting sqref="D5871:K5871">
    <cfRule type="cellIs" dxfId="0" priority="12509" operator="equal">
      <formula>0</formula>
    </cfRule>
    <cfRule type="cellIs" dxfId="1" priority="12510" operator="equal">
      <formula>1</formula>
    </cfRule>
  </conditionalFormatting>
  <conditionalFormatting sqref="D5872">
    <cfRule type="colorScale" priority="12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75:K5875">
    <cfRule type="cellIs" dxfId="0" priority="12519" operator="equal">
      <formula>0</formula>
    </cfRule>
    <cfRule type="cellIs" dxfId="1" priority="12520" operator="equal">
      <formula>1</formula>
    </cfRule>
  </conditionalFormatting>
  <conditionalFormatting sqref="D5876:K5876">
    <cfRule type="cellIs" dxfId="0" priority="12521" operator="equal">
      <formula>0</formula>
    </cfRule>
    <cfRule type="cellIs" dxfId="1" priority="12522" operator="equal">
      <formula>1</formula>
    </cfRule>
  </conditionalFormatting>
  <conditionalFormatting sqref="D5877:K5877">
    <cfRule type="cellIs" dxfId="0" priority="12523" operator="equal">
      <formula>0</formula>
    </cfRule>
    <cfRule type="cellIs" dxfId="1" priority="12524" operator="equal">
      <formula>1</formula>
    </cfRule>
  </conditionalFormatting>
  <conditionalFormatting sqref="D5878:K5878">
    <cfRule type="cellIs" dxfId="0" priority="12525" operator="equal">
      <formula>0</formula>
    </cfRule>
    <cfRule type="cellIs" dxfId="1" priority="12526" operator="equal">
      <formula>1</formula>
    </cfRule>
  </conditionalFormatting>
  <conditionalFormatting sqref="D5879:K5879">
    <cfRule type="cellIs" dxfId="0" priority="12527" operator="equal">
      <formula>0</formula>
    </cfRule>
    <cfRule type="cellIs" dxfId="1" priority="12528" operator="equal">
      <formula>1</formula>
    </cfRule>
  </conditionalFormatting>
  <conditionalFormatting sqref="D587:K587">
    <cfRule type="cellIs" dxfId="0" priority="1209" operator="equal">
      <formula>0</formula>
    </cfRule>
    <cfRule type="cellIs" dxfId="1" priority="1210" operator="equal">
      <formula>1</formula>
    </cfRule>
  </conditionalFormatting>
  <conditionalFormatting sqref="D5880:K5880">
    <cfRule type="cellIs" dxfId="0" priority="12529" operator="equal">
      <formula>0</formula>
    </cfRule>
    <cfRule type="cellIs" dxfId="1" priority="12530" operator="equal">
      <formula>1</formula>
    </cfRule>
  </conditionalFormatting>
  <conditionalFormatting sqref="D5881:K5881">
    <cfRule type="cellIs" dxfId="0" priority="12531" operator="equal">
      <formula>0</formula>
    </cfRule>
    <cfRule type="cellIs" dxfId="1" priority="12532" operator="equal">
      <formula>1</formula>
    </cfRule>
  </conditionalFormatting>
  <conditionalFormatting sqref="D5882:K5882">
    <cfRule type="cellIs" dxfId="0" priority="12533" operator="equal">
      <formula>0</formula>
    </cfRule>
    <cfRule type="cellIs" dxfId="1" priority="12534" operator="equal">
      <formula>1</formula>
    </cfRule>
  </conditionalFormatting>
  <conditionalFormatting sqref="D5883:K5883">
    <cfRule type="cellIs" dxfId="0" priority="12535" operator="equal">
      <formula>0</formula>
    </cfRule>
    <cfRule type="cellIs" dxfId="1" priority="12536" operator="equal">
      <formula>1</formula>
    </cfRule>
  </conditionalFormatting>
  <conditionalFormatting sqref="D5884:K5884">
    <cfRule type="cellIs" dxfId="0" priority="12537" operator="equal">
      <formula>0</formula>
    </cfRule>
    <cfRule type="cellIs" dxfId="1" priority="12538" operator="equal">
      <formula>1</formula>
    </cfRule>
  </conditionalFormatting>
  <conditionalFormatting sqref="D5885:K5885">
    <cfRule type="cellIs" dxfId="0" priority="12539" operator="equal">
      <formula>0</formula>
    </cfRule>
    <cfRule type="cellIs" dxfId="1" priority="12540" operator="equal">
      <formula>1</formula>
    </cfRule>
  </conditionalFormatting>
  <conditionalFormatting sqref="D5886:K5886">
    <cfRule type="cellIs" dxfId="0" priority="12541" operator="equal">
      <formula>0</formula>
    </cfRule>
    <cfRule type="cellIs" dxfId="1" priority="12542" operator="equal">
      <formula>1</formula>
    </cfRule>
  </conditionalFormatting>
  <conditionalFormatting sqref="D5887:K5887">
    <cfRule type="cellIs" dxfId="0" priority="12543" operator="equal">
      <formula>0</formula>
    </cfRule>
    <cfRule type="cellIs" dxfId="1" priority="12544" operator="equal">
      <formula>1</formula>
    </cfRule>
  </conditionalFormatting>
  <conditionalFormatting sqref="D5888:K5888">
    <cfRule type="cellIs" dxfId="0" priority="12545" operator="equal">
      <formula>0</formula>
    </cfRule>
    <cfRule type="cellIs" dxfId="1" priority="12546" operator="equal">
      <formula>1</formula>
    </cfRule>
  </conditionalFormatting>
  <conditionalFormatting sqref="D5889:K5889">
    <cfRule type="cellIs" dxfId="0" priority="12547" operator="equal">
      <formula>0</formula>
    </cfRule>
    <cfRule type="cellIs" dxfId="1" priority="12548" operator="equal">
      <formula>1</formula>
    </cfRule>
  </conditionalFormatting>
  <conditionalFormatting sqref="D588:K588">
    <cfRule type="cellIs" dxfId="0" priority="1211" operator="equal">
      <formula>0</formula>
    </cfRule>
    <cfRule type="cellIs" dxfId="1" priority="1212" operator="equal">
      <formula>1</formula>
    </cfRule>
  </conditionalFormatting>
  <conditionalFormatting sqref="D5890:K5890">
    <cfRule type="cellIs" dxfId="0" priority="12549" operator="equal">
      <formula>0</formula>
    </cfRule>
    <cfRule type="cellIs" dxfId="1" priority="12550" operator="equal">
      <formula>1</formula>
    </cfRule>
  </conditionalFormatting>
  <conditionalFormatting sqref="D5891:K5891">
    <cfRule type="cellIs" dxfId="0" priority="12551" operator="equal">
      <formula>0</formula>
    </cfRule>
    <cfRule type="cellIs" dxfId="1" priority="12552" operator="equal">
      <formula>1</formula>
    </cfRule>
  </conditionalFormatting>
  <conditionalFormatting sqref="D5892:K5892">
    <cfRule type="cellIs" dxfId="0" priority="12553" operator="equal">
      <formula>0</formula>
    </cfRule>
    <cfRule type="cellIs" dxfId="1" priority="12554" operator="equal">
      <formula>1</formula>
    </cfRule>
  </conditionalFormatting>
  <conditionalFormatting sqref="D5893:K5893">
    <cfRule type="cellIs" dxfId="0" priority="12555" operator="equal">
      <formula>0</formula>
    </cfRule>
    <cfRule type="cellIs" dxfId="1" priority="12556" operator="equal">
      <formula>1</formula>
    </cfRule>
  </conditionalFormatting>
  <conditionalFormatting sqref="D5894">
    <cfRule type="colorScale" priority="12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97">
    <cfRule type="colorScale" priority="12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9:K589">
    <cfRule type="cellIs" dxfId="0" priority="1213" operator="equal">
      <formula>0</formula>
    </cfRule>
    <cfRule type="cellIs" dxfId="1" priority="1214" operator="equal">
      <formula>1</formula>
    </cfRule>
  </conditionalFormatting>
  <conditionalFormatting sqref="D58:K58">
    <cfRule type="cellIs" dxfId="0" priority="91" operator="equal">
      <formula>0</formula>
    </cfRule>
    <cfRule type="cellIs" dxfId="1" priority="92" operator="equal">
      <formula>1</formula>
    </cfRule>
  </conditionalFormatting>
  <conditionalFormatting sqref="D5900:K5900">
    <cfRule type="cellIs" dxfId="0" priority="12573" operator="equal">
      <formula>0</formula>
    </cfRule>
    <cfRule type="cellIs" dxfId="1" priority="12574" operator="equal">
      <formula>1</formula>
    </cfRule>
  </conditionalFormatting>
  <conditionalFormatting sqref="D5901:K5901">
    <cfRule type="cellIs" dxfId="0" priority="12575" operator="equal">
      <formula>0</formula>
    </cfRule>
    <cfRule type="cellIs" dxfId="1" priority="12576" operator="equal">
      <formula>1</formula>
    </cfRule>
  </conditionalFormatting>
  <conditionalFormatting sqref="D5902:K5902">
    <cfRule type="cellIs" dxfId="0" priority="12577" operator="equal">
      <formula>0</formula>
    </cfRule>
    <cfRule type="cellIs" dxfId="1" priority="12578" operator="equal">
      <formula>1</formula>
    </cfRule>
  </conditionalFormatting>
  <conditionalFormatting sqref="D5903:K5903">
    <cfRule type="cellIs" dxfId="0" priority="12579" operator="equal">
      <formula>0</formula>
    </cfRule>
    <cfRule type="cellIs" dxfId="1" priority="12580" operator="equal">
      <formula>1</formula>
    </cfRule>
  </conditionalFormatting>
  <conditionalFormatting sqref="D5904:K5904">
    <cfRule type="cellIs" dxfId="0" priority="12581" operator="equal">
      <formula>0</formula>
    </cfRule>
    <cfRule type="cellIs" dxfId="1" priority="12582" operator="equal">
      <formula>1</formula>
    </cfRule>
  </conditionalFormatting>
  <conditionalFormatting sqref="D5905:K5905">
    <cfRule type="cellIs" dxfId="0" priority="12583" operator="equal">
      <formula>0</formula>
    </cfRule>
    <cfRule type="cellIs" dxfId="1" priority="12584" operator="equal">
      <formula>1</formula>
    </cfRule>
  </conditionalFormatting>
  <conditionalFormatting sqref="D5906:K5906">
    <cfRule type="cellIs" dxfId="0" priority="12585" operator="equal">
      <formula>0</formula>
    </cfRule>
    <cfRule type="cellIs" dxfId="1" priority="12586" operator="equal">
      <formula>1</formula>
    </cfRule>
  </conditionalFormatting>
  <conditionalFormatting sqref="D5907:K5907">
    <cfRule type="cellIs" dxfId="0" priority="12587" operator="equal">
      <formula>0</formula>
    </cfRule>
    <cfRule type="cellIs" dxfId="1" priority="12588" operator="equal">
      <formula>1</formula>
    </cfRule>
  </conditionalFormatting>
  <conditionalFormatting sqref="D5908:K5908">
    <cfRule type="cellIs" dxfId="0" priority="12589" operator="equal">
      <formula>0</formula>
    </cfRule>
    <cfRule type="cellIs" dxfId="1" priority="12590" operator="equal">
      <formula>1</formula>
    </cfRule>
  </conditionalFormatting>
  <conditionalFormatting sqref="D5909:K5909">
    <cfRule type="cellIs" dxfId="0" priority="12591" operator="equal">
      <formula>0</formula>
    </cfRule>
    <cfRule type="cellIs" dxfId="1" priority="12592" operator="equal">
      <formula>1</formula>
    </cfRule>
  </conditionalFormatting>
  <conditionalFormatting sqref="D590:K590">
    <cfRule type="cellIs" dxfId="0" priority="1215" operator="equal">
      <formula>0</formula>
    </cfRule>
    <cfRule type="cellIs" dxfId="1" priority="1216" operator="equal">
      <formula>1</formula>
    </cfRule>
  </conditionalFormatting>
  <conditionalFormatting sqref="D5910:K5910">
    <cfRule type="cellIs" dxfId="0" priority="12593" operator="equal">
      <formula>0</formula>
    </cfRule>
    <cfRule type="cellIs" dxfId="1" priority="12594" operator="equal">
      <formula>1</formula>
    </cfRule>
  </conditionalFormatting>
  <conditionalFormatting sqref="D5911:K5911">
    <cfRule type="cellIs" dxfId="0" priority="12595" operator="equal">
      <formula>0</formula>
    </cfRule>
    <cfRule type="cellIs" dxfId="1" priority="12596" operator="equal">
      <formula>1</formula>
    </cfRule>
  </conditionalFormatting>
  <conditionalFormatting sqref="D5912:K5912">
    <cfRule type="cellIs" dxfId="0" priority="12597" operator="equal">
      <formula>0</formula>
    </cfRule>
    <cfRule type="cellIs" dxfId="1" priority="12598" operator="equal">
      <formula>1</formula>
    </cfRule>
  </conditionalFormatting>
  <conditionalFormatting sqref="D5913:K5913">
    <cfRule type="cellIs" dxfId="0" priority="12599" operator="equal">
      <formula>0</formula>
    </cfRule>
    <cfRule type="cellIs" dxfId="1" priority="12600" operator="equal">
      <formula>1</formula>
    </cfRule>
  </conditionalFormatting>
  <conditionalFormatting sqref="D5914:K5914">
    <cfRule type="cellIs" dxfId="0" priority="12601" operator="equal">
      <formula>0</formula>
    </cfRule>
    <cfRule type="cellIs" dxfId="1" priority="12602" operator="equal">
      <formula>1</formula>
    </cfRule>
  </conditionalFormatting>
  <conditionalFormatting sqref="D5915:K5915">
    <cfRule type="cellIs" dxfId="0" priority="12603" operator="equal">
      <formula>0</formula>
    </cfRule>
    <cfRule type="cellIs" dxfId="1" priority="12604" operator="equal">
      <formula>1</formula>
    </cfRule>
  </conditionalFormatting>
  <conditionalFormatting sqref="D5916:K5916">
    <cfRule type="cellIs" dxfId="0" priority="12605" operator="equal">
      <formula>0</formula>
    </cfRule>
    <cfRule type="cellIs" dxfId="1" priority="12606" operator="equal">
      <formula>1</formula>
    </cfRule>
  </conditionalFormatting>
  <conditionalFormatting sqref="D5917:K5917">
    <cfRule type="cellIs" dxfId="0" priority="12607" operator="equal">
      <formula>0</formula>
    </cfRule>
    <cfRule type="cellIs" dxfId="1" priority="12608" operator="equal">
      <formula>1</formula>
    </cfRule>
  </conditionalFormatting>
  <conditionalFormatting sqref="D5918:K5918">
    <cfRule type="cellIs" dxfId="0" priority="12609" operator="equal">
      <formula>0</formula>
    </cfRule>
    <cfRule type="cellIs" dxfId="1" priority="12610" operator="equal">
      <formula>1</formula>
    </cfRule>
  </conditionalFormatting>
  <conditionalFormatting sqref="D5919:K5919">
    <cfRule type="cellIs" dxfId="0" priority="12611" operator="equal">
      <formula>0</formula>
    </cfRule>
    <cfRule type="cellIs" dxfId="1" priority="12612" operator="equal">
      <formula>1</formula>
    </cfRule>
  </conditionalFormatting>
  <conditionalFormatting sqref="D591:K591">
    <cfRule type="cellIs" dxfId="0" priority="1217" operator="equal">
      <formula>0</formula>
    </cfRule>
    <cfRule type="cellIs" dxfId="1" priority="1218" operator="equal">
      <formula>1</formula>
    </cfRule>
  </conditionalFormatting>
  <conditionalFormatting sqref="D5920:K5920">
    <cfRule type="cellIs" dxfId="0" priority="12613" operator="equal">
      <formula>0</formula>
    </cfRule>
    <cfRule type="cellIs" dxfId="1" priority="12614" operator="equal">
      <formula>1</formula>
    </cfRule>
  </conditionalFormatting>
  <conditionalFormatting sqref="D5921">
    <cfRule type="colorScale" priority="12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24:K5924">
    <cfRule type="cellIs" dxfId="0" priority="12623" operator="equal">
      <formula>0</formula>
    </cfRule>
    <cfRule type="cellIs" dxfId="1" priority="12624" operator="equal">
      <formula>1</formula>
    </cfRule>
  </conditionalFormatting>
  <conditionalFormatting sqref="D5925:K5925">
    <cfRule type="cellIs" dxfId="0" priority="12625" operator="equal">
      <formula>0</formula>
    </cfRule>
    <cfRule type="cellIs" dxfId="1" priority="12626" operator="equal">
      <formula>1</formula>
    </cfRule>
  </conditionalFormatting>
  <conditionalFormatting sqref="D5926:K5926">
    <cfRule type="cellIs" dxfId="0" priority="12627" operator="equal">
      <formula>0</formula>
    </cfRule>
    <cfRule type="cellIs" dxfId="1" priority="12628" operator="equal">
      <formula>1</formula>
    </cfRule>
  </conditionalFormatting>
  <conditionalFormatting sqref="D5927:K5927">
    <cfRule type="cellIs" dxfId="0" priority="12629" operator="equal">
      <formula>0</formula>
    </cfRule>
    <cfRule type="cellIs" dxfId="1" priority="12630" operator="equal">
      <formula>1</formula>
    </cfRule>
  </conditionalFormatting>
  <conditionalFormatting sqref="D5928:K5928">
    <cfRule type="cellIs" dxfId="0" priority="12631" operator="equal">
      <formula>0</formula>
    </cfRule>
    <cfRule type="cellIs" dxfId="1" priority="12632" operator="equal">
      <formula>1</formula>
    </cfRule>
  </conditionalFormatting>
  <conditionalFormatting sqref="D5929:K5929">
    <cfRule type="cellIs" dxfId="0" priority="12633" operator="equal">
      <formula>0</formula>
    </cfRule>
    <cfRule type="cellIs" dxfId="1" priority="12634" operator="equal">
      <formula>1</formula>
    </cfRule>
  </conditionalFormatting>
  <conditionalFormatting sqref="D592:K592">
    <cfRule type="cellIs" dxfId="0" priority="1219" operator="equal">
      <formula>0</formula>
    </cfRule>
    <cfRule type="cellIs" dxfId="1" priority="1220" operator="equal">
      <formula>1</formula>
    </cfRule>
  </conditionalFormatting>
  <conditionalFormatting sqref="D5930:K5930">
    <cfRule type="cellIs" dxfId="0" priority="12635" operator="equal">
      <formula>0</formula>
    </cfRule>
    <cfRule type="cellIs" dxfId="1" priority="12636" operator="equal">
      <formula>1</formula>
    </cfRule>
  </conditionalFormatting>
  <conditionalFormatting sqref="D5931:K5931">
    <cfRule type="cellIs" dxfId="0" priority="12637" operator="equal">
      <formula>0</formula>
    </cfRule>
    <cfRule type="cellIs" dxfId="1" priority="12638" operator="equal">
      <formula>1</formula>
    </cfRule>
  </conditionalFormatting>
  <conditionalFormatting sqref="D5932:K5932">
    <cfRule type="cellIs" dxfId="0" priority="12639" operator="equal">
      <formula>0</formula>
    </cfRule>
    <cfRule type="cellIs" dxfId="1" priority="12640" operator="equal">
      <formula>1</formula>
    </cfRule>
  </conditionalFormatting>
  <conditionalFormatting sqref="D5933:K5933">
    <cfRule type="cellIs" dxfId="0" priority="12641" operator="equal">
      <formula>0</formula>
    </cfRule>
    <cfRule type="cellIs" dxfId="1" priority="12642" operator="equal">
      <formula>1</formula>
    </cfRule>
  </conditionalFormatting>
  <conditionalFormatting sqref="D5934:K5934">
    <cfRule type="cellIs" dxfId="0" priority="12643" operator="equal">
      <formula>0</formula>
    </cfRule>
    <cfRule type="cellIs" dxfId="1" priority="12644" operator="equal">
      <formula>1</formula>
    </cfRule>
  </conditionalFormatting>
  <conditionalFormatting sqref="D5935:K5935">
    <cfRule type="cellIs" dxfId="0" priority="12645" operator="equal">
      <formula>0</formula>
    </cfRule>
    <cfRule type="cellIs" dxfId="1" priority="12646" operator="equal">
      <formula>1</formula>
    </cfRule>
  </conditionalFormatting>
  <conditionalFormatting sqref="D5936:K5936">
    <cfRule type="cellIs" dxfId="0" priority="12647" operator="equal">
      <formula>0</formula>
    </cfRule>
    <cfRule type="cellIs" dxfId="1" priority="12648" operator="equal">
      <formula>1</formula>
    </cfRule>
  </conditionalFormatting>
  <conditionalFormatting sqref="D5937:K5937">
    <cfRule type="cellIs" dxfId="0" priority="12649" operator="equal">
      <formula>0</formula>
    </cfRule>
    <cfRule type="cellIs" dxfId="1" priority="12650" operator="equal">
      <formula>1</formula>
    </cfRule>
  </conditionalFormatting>
  <conditionalFormatting sqref="D5938:K5938">
    <cfRule type="cellIs" dxfId="0" priority="12651" operator="equal">
      <formula>0</formula>
    </cfRule>
    <cfRule type="cellIs" dxfId="1" priority="12652" operator="equal">
      <formula>1</formula>
    </cfRule>
  </conditionalFormatting>
  <conditionalFormatting sqref="D5939:K5939">
    <cfRule type="cellIs" dxfId="0" priority="12653" operator="equal">
      <formula>0</formula>
    </cfRule>
    <cfRule type="cellIs" dxfId="1" priority="12654" operator="equal">
      <formula>1</formula>
    </cfRule>
  </conditionalFormatting>
  <conditionalFormatting sqref="D593:K593">
    <cfRule type="cellIs" dxfId="0" priority="1221" operator="equal">
      <formula>0</formula>
    </cfRule>
    <cfRule type="cellIs" dxfId="1" priority="1222" operator="equal">
      <formula>1</formula>
    </cfRule>
  </conditionalFormatting>
  <conditionalFormatting sqref="D5940:K5940">
    <cfRule type="cellIs" dxfId="0" priority="12655" operator="equal">
      <formula>0</formula>
    </cfRule>
    <cfRule type="cellIs" dxfId="1" priority="12656" operator="equal">
      <formula>1</formula>
    </cfRule>
  </conditionalFormatting>
  <conditionalFormatting sqref="D5941:K5941">
    <cfRule type="cellIs" dxfId="0" priority="12657" operator="equal">
      <formula>0</formula>
    </cfRule>
    <cfRule type="cellIs" dxfId="1" priority="12658" operator="equal">
      <formula>1</formula>
    </cfRule>
  </conditionalFormatting>
  <conditionalFormatting sqref="D5942:K5942">
    <cfRule type="cellIs" dxfId="0" priority="12659" operator="equal">
      <formula>0</formula>
    </cfRule>
    <cfRule type="cellIs" dxfId="1" priority="12660" operator="equal">
      <formula>1</formula>
    </cfRule>
  </conditionalFormatting>
  <conditionalFormatting sqref="D5943:K5943">
    <cfRule type="cellIs" dxfId="0" priority="12661" operator="equal">
      <formula>0</formula>
    </cfRule>
    <cfRule type="cellIs" dxfId="1" priority="12662" operator="equal">
      <formula>1</formula>
    </cfRule>
  </conditionalFormatting>
  <conditionalFormatting sqref="D5944:K5944">
    <cfRule type="cellIs" dxfId="0" priority="12663" operator="equal">
      <formula>0</formula>
    </cfRule>
    <cfRule type="cellIs" dxfId="1" priority="12664" operator="equal">
      <formula>1</formula>
    </cfRule>
  </conditionalFormatting>
  <conditionalFormatting sqref="D5945:K5945">
    <cfRule type="cellIs" dxfId="0" priority="12665" operator="equal">
      <formula>0</formula>
    </cfRule>
    <cfRule type="cellIs" dxfId="1" priority="12666" operator="equal">
      <formula>1</formula>
    </cfRule>
  </conditionalFormatting>
  <conditionalFormatting sqref="D5946:K5946">
    <cfRule type="cellIs" dxfId="0" priority="12667" operator="equal">
      <formula>0</formula>
    </cfRule>
    <cfRule type="cellIs" dxfId="1" priority="12668" operator="equal">
      <formula>1</formula>
    </cfRule>
  </conditionalFormatting>
  <conditionalFormatting sqref="D5947:K5947">
    <cfRule type="cellIs" dxfId="0" priority="12669" operator="equal">
      <formula>0</formula>
    </cfRule>
    <cfRule type="cellIs" dxfId="1" priority="12670" operator="equal">
      <formula>1</formula>
    </cfRule>
  </conditionalFormatting>
  <conditionalFormatting sqref="D5948:K5948">
    <cfRule type="cellIs" dxfId="0" priority="12671" operator="equal">
      <formula>0</formula>
    </cfRule>
    <cfRule type="cellIs" dxfId="1" priority="12672" operator="equal">
      <formula>1</formula>
    </cfRule>
  </conditionalFormatting>
  <conditionalFormatting sqref="D5949:K5949">
    <cfRule type="cellIs" dxfId="0" priority="12673" operator="equal">
      <formula>0</formula>
    </cfRule>
    <cfRule type="cellIs" dxfId="1" priority="12674" operator="equal">
      <formula>1</formula>
    </cfRule>
  </conditionalFormatting>
  <conditionalFormatting sqref="D594:K594">
    <cfRule type="cellIs" dxfId="0" priority="1223" operator="equal">
      <formula>0</formula>
    </cfRule>
    <cfRule type="cellIs" dxfId="1" priority="1224" operator="equal">
      <formula>1</formula>
    </cfRule>
  </conditionalFormatting>
  <conditionalFormatting sqref="D5950">
    <cfRule type="colorScale" priority="12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53">
    <cfRule type="colorScale" priority="12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56:K5956">
    <cfRule type="cellIs" dxfId="0" priority="12691" operator="equal">
      <formula>0</formula>
    </cfRule>
    <cfRule type="cellIs" dxfId="1" priority="12692" operator="equal">
      <formula>1</formula>
    </cfRule>
  </conditionalFormatting>
  <conditionalFormatting sqref="D5957:K5957">
    <cfRule type="cellIs" dxfId="0" priority="12693" operator="equal">
      <formula>0</formula>
    </cfRule>
    <cfRule type="cellIs" dxfId="1" priority="12694" operator="equal">
      <formula>1</formula>
    </cfRule>
  </conditionalFormatting>
  <conditionalFormatting sqref="D5958:K5958">
    <cfRule type="cellIs" dxfId="0" priority="12695" operator="equal">
      <formula>0</formula>
    </cfRule>
    <cfRule type="cellIs" dxfId="1" priority="12696" operator="equal">
      <formula>1</formula>
    </cfRule>
  </conditionalFormatting>
  <conditionalFormatting sqref="D5959:K5959">
    <cfRule type="cellIs" dxfId="0" priority="12697" operator="equal">
      <formula>0</formula>
    </cfRule>
    <cfRule type="cellIs" dxfId="1" priority="12698" operator="equal">
      <formula>1</formula>
    </cfRule>
  </conditionalFormatting>
  <conditionalFormatting sqref="D595:K595">
    <cfRule type="cellIs" dxfId="0" priority="1225" operator="equal">
      <formula>0</formula>
    </cfRule>
    <cfRule type="cellIs" dxfId="1" priority="1226" operator="equal">
      <formula>1</formula>
    </cfRule>
  </conditionalFormatting>
  <conditionalFormatting sqref="D5960:K5960">
    <cfRule type="cellIs" dxfId="0" priority="12699" operator="equal">
      <formula>0</formula>
    </cfRule>
    <cfRule type="cellIs" dxfId="1" priority="12700" operator="equal">
      <formula>1</formula>
    </cfRule>
  </conditionalFormatting>
  <conditionalFormatting sqref="D5961:K5961">
    <cfRule type="cellIs" dxfId="0" priority="12701" operator="equal">
      <formula>0</formula>
    </cfRule>
    <cfRule type="cellIs" dxfId="1" priority="12702" operator="equal">
      <formula>1</formula>
    </cfRule>
  </conditionalFormatting>
  <conditionalFormatting sqref="D5962">
    <cfRule type="colorScale" priority="12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65">
    <cfRule type="colorScale" priority="12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68:K5968">
    <cfRule type="cellIs" dxfId="0" priority="12719" operator="equal">
      <formula>0</formula>
    </cfRule>
    <cfRule type="cellIs" dxfId="1" priority="12720" operator="equal">
      <formula>1</formula>
    </cfRule>
  </conditionalFormatting>
  <conditionalFormatting sqref="D5969:K5969">
    <cfRule type="cellIs" dxfId="0" priority="12721" operator="equal">
      <formula>0</formula>
    </cfRule>
    <cfRule type="cellIs" dxfId="1" priority="12722" operator="equal">
      <formula>1</formula>
    </cfRule>
  </conditionalFormatting>
  <conditionalFormatting sqref="D596:K596">
    <cfRule type="cellIs" dxfId="0" priority="1227" operator="equal">
      <formula>0</formula>
    </cfRule>
    <cfRule type="cellIs" dxfId="1" priority="1228" operator="equal">
      <formula>1</formula>
    </cfRule>
  </conditionalFormatting>
  <conditionalFormatting sqref="D5970:K5970">
    <cfRule type="cellIs" dxfId="0" priority="12723" operator="equal">
      <formula>0</formula>
    </cfRule>
    <cfRule type="cellIs" dxfId="1" priority="12724" operator="equal">
      <formula>1</formula>
    </cfRule>
  </conditionalFormatting>
  <conditionalFormatting sqref="D5971:K5971">
    <cfRule type="cellIs" dxfId="0" priority="12725" operator="equal">
      <formula>0</formula>
    </cfRule>
    <cfRule type="cellIs" dxfId="1" priority="12726" operator="equal">
      <formula>1</formula>
    </cfRule>
  </conditionalFormatting>
  <conditionalFormatting sqref="D5972:K5972">
    <cfRule type="cellIs" dxfId="0" priority="12727" operator="equal">
      <formula>0</formula>
    </cfRule>
    <cfRule type="cellIs" dxfId="1" priority="12728" operator="equal">
      <formula>1</formula>
    </cfRule>
  </conditionalFormatting>
  <conditionalFormatting sqref="D5973">
    <cfRule type="colorScale" priority="12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76">
    <cfRule type="colorScale" priority="12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79:K5979">
    <cfRule type="cellIs" dxfId="0" priority="12745" operator="equal">
      <formula>0</formula>
    </cfRule>
    <cfRule type="cellIs" dxfId="1" priority="12746" operator="equal">
      <formula>1</formula>
    </cfRule>
  </conditionalFormatting>
  <conditionalFormatting sqref="D597:K597">
    <cfRule type="cellIs" dxfId="0" priority="1229" operator="equal">
      <formula>0</formula>
    </cfRule>
    <cfRule type="cellIs" dxfId="1" priority="1230" operator="equal">
      <formula>1</formula>
    </cfRule>
  </conditionalFormatting>
  <conditionalFormatting sqref="D5980">
    <cfRule type="colorScale" priority="12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83">
    <cfRule type="colorScale" priority="12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86:K5986">
    <cfRule type="cellIs" dxfId="0" priority="12763" operator="equal">
      <formula>0</formula>
    </cfRule>
    <cfRule type="cellIs" dxfId="1" priority="12764" operator="equal">
      <formula>1</formula>
    </cfRule>
  </conditionalFormatting>
  <conditionalFormatting sqref="D5987:K5987">
    <cfRule type="cellIs" dxfId="0" priority="12765" operator="equal">
      <formula>0</formula>
    </cfRule>
    <cfRule type="cellIs" dxfId="1" priority="12766" operator="equal">
      <formula>1</formula>
    </cfRule>
  </conditionalFormatting>
  <conditionalFormatting sqref="D5988">
    <cfRule type="colorScale" priority="12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8:K598">
    <cfRule type="cellIs" dxfId="0" priority="1231" operator="equal">
      <formula>0</formula>
    </cfRule>
    <cfRule type="cellIs" dxfId="1" priority="1232" operator="equal">
      <formula>1</formula>
    </cfRule>
  </conditionalFormatting>
  <conditionalFormatting sqref="D5991">
    <cfRule type="colorScale" priority="12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94:K5994">
    <cfRule type="cellIs" dxfId="0" priority="12783" operator="equal">
      <formula>0</formula>
    </cfRule>
    <cfRule type="cellIs" dxfId="1" priority="12784" operator="equal">
      <formula>1</formula>
    </cfRule>
  </conditionalFormatting>
  <conditionalFormatting sqref="D5995:K5995">
    <cfRule type="cellIs" dxfId="0" priority="12785" operator="equal">
      <formula>0</formula>
    </cfRule>
    <cfRule type="cellIs" dxfId="1" priority="12786" operator="equal">
      <formula>1</formula>
    </cfRule>
  </conditionalFormatting>
  <conditionalFormatting sqref="D5996:K5996">
    <cfRule type="cellIs" dxfId="0" priority="12787" operator="equal">
      <formula>0</formula>
    </cfRule>
    <cfRule type="cellIs" dxfId="1" priority="12788" operator="equal">
      <formula>1</formula>
    </cfRule>
  </conditionalFormatting>
  <conditionalFormatting sqref="D5997:K5997">
    <cfRule type="cellIs" dxfId="0" priority="12789" operator="equal">
      <formula>0</formula>
    </cfRule>
    <cfRule type="cellIs" dxfId="1" priority="12790" operator="equal">
      <formula>1</formula>
    </cfRule>
  </conditionalFormatting>
  <conditionalFormatting sqref="D5998:K5998">
    <cfRule type="cellIs" dxfId="0" priority="12791" operator="equal">
      <formula>0</formula>
    </cfRule>
    <cfRule type="cellIs" dxfId="1" priority="12792" operator="equal">
      <formula>1</formula>
    </cfRule>
  </conditionalFormatting>
  <conditionalFormatting sqref="D5999">
    <cfRule type="colorScale" priority="12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9:K599">
    <cfRule type="cellIs" dxfId="0" priority="1233" operator="equal">
      <formula>0</formula>
    </cfRule>
    <cfRule type="cellIs" dxfId="1" priority="1234" operator="equal">
      <formula>1</formula>
    </cfRule>
  </conditionalFormatting>
  <conditionalFormatting sqref="D59:K59">
    <cfRule type="cellIs" dxfId="0" priority="93" operator="equal">
      <formula>0</formula>
    </cfRule>
    <cfRule type="cellIs" dxfId="1" priority="94" operator="equal">
      <formula>1</formula>
    </cfRule>
  </conditionalFormatting>
  <conditionalFormatting sqref="D6002">
    <cfRule type="colorScale" priority="12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05:K6005">
    <cfRule type="cellIs" dxfId="0" priority="12809" operator="equal">
      <formula>0</formula>
    </cfRule>
    <cfRule type="cellIs" dxfId="1" priority="12810" operator="equal">
      <formula>1</formula>
    </cfRule>
  </conditionalFormatting>
  <conditionalFormatting sqref="D6006:K6006">
    <cfRule type="cellIs" dxfId="0" priority="12811" operator="equal">
      <formula>0</formula>
    </cfRule>
    <cfRule type="cellIs" dxfId="1" priority="12812" operator="equal">
      <formula>1</formula>
    </cfRule>
  </conditionalFormatting>
  <conditionalFormatting sqref="D6007:K6007">
    <cfRule type="cellIs" dxfId="0" priority="12813" operator="equal">
      <formula>0</formula>
    </cfRule>
    <cfRule type="cellIs" dxfId="1" priority="12814" operator="equal">
      <formula>1</formula>
    </cfRule>
  </conditionalFormatting>
  <conditionalFormatting sqref="D6008:K6008">
    <cfRule type="cellIs" dxfId="0" priority="12815" operator="equal">
      <formula>0</formula>
    </cfRule>
    <cfRule type="cellIs" dxfId="1" priority="12816" operator="equal">
      <formula>1</formula>
    </cfRule>
  </conditionalFormatting>
  <conditionalFormatting sqref="D6009:K6009">
    <cfRule type="cellIs" dxfId="0" priority="12817" operator="equal">
      <formula>0</formula>
    </cfRule>
    <cfRule type="cellIs" dxfId="1" priority="12818" operator="equal">
      <formula>1</formula>
    </cfRule>
  </conditionalFormatting>
  <conditionalFormatting sqref="D600:K600">
    <cfRule type="cellIs" dxfId="0" priority="1235" operator="equal">
      <formula>0</formula>
    </cfRule>
    <cfRule type="cellIs" dxfId="1" priority="1236" operator="equal">
      <formula>1</formula>
    </cfRule>
  </conditionalFormatting>
  <conditionalFormatting sqref="D6010">
    <cfRule type="colorScale" priority="12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13">
    <cfRule type="colorScale" priority="12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16:K6016">
    <cfRule type="cellIs" dxfId="0" priority="12835" operator="equal">
      <formula>0</formula>
    </cfRule>
    <cfRule type="cellIs" dxfId="1" priority="12836" operator="equal">
      <formula>1</formula>
    </cfRule>
  </conditionalFormatting>
  <conditionalFormatting sqref="D6017:K6017">
    <cfRule type="cellIs" dxfId="0" priority="12837" operator="equal">
      <formula>0</formula>
    </cfRule>
    <cfRule type="cellIs" dxfId="1" priority="12838" operator="equal">
      <formula>1</formula>
    </cfRule>
  </conditionalFormatting>
  <conditionalFormatting sqref="D6018:K6018">
    <cfRule type="cellIs" dxfId="0" priority="12839" operator="equal">
      <formula>0</formula>
    </cfRule>
    <cfRule type="cellIs" dxfId="1" priority="12840" operator="equal">
      <formula>1</formula>
    </cfRule>
  </conditionalFormatting>
  <conditionalFormatting sqref="D6019:K6019">
    <cfRule type="cellIs" dxfId="0" priority="12841" operator="equal">
      <formula>0</formula>
    </cfRule>
    <cfRule type="cellIs" dxfId="1" priority="12842" operator="equal">
      <formula>1</formula>
    </cfRule>
  </conditionalFormatting>
  <conditionalFormatting sqref="D601:K601">
    <cfRule type="cellIs" dxfId="0" priority="1237" operator="equal">
      <formula>0</formula>
    </cfRule>
    <cfRule type="cellIs" dxfId="1" priority="1238" operator="equal">
      <formula>1</formula>
    </cfRule>
  </conditionalFormatting>
  <conditionalFormatting sqref="D6020:K6020">
    <cfRule type="cellIs" dxfId="0" priority="12843" operator="equal">
      <formula>0</formula>
    </cfRule>
    <cfRule type="cellIs" dxfId="1" priority="12844" operator="equal">
      <formula>1</formula>
    </cfRule>
  </conditionalFormatting>
  <conditionalFormatting sqref="D6021">
    <cfRule type="colorScale" priority="12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24">
    <cfRule type="colorScale" priority="12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27:K6027">
    <cfRule type="cellIs" dxfId="0" priority="12861" operator="equal">
      <formula>0</formula>
    </cfRule>
    <cfRule type="cellIs" dxfId="1" priority="12862" operator="equal">
      <formula>1</formula>
    </cfRule>
  </conditionalFormatting>
  <conditionalFormatting sqref="D6028">
    <cfRule type="colorScale" priority="13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2:K602">
    <cfRule type="cellIs" dxfId="0" priority="1239" operator="equal">
      <formula>0</formula>
    </cfRule>
    <cfRule type="cellIs" dxfId="1" priority="1240" operator="equal">
      <formula>1</formula>
    </cfRule>
  </conditionalFormatting>
  <conditionalFormatting sqref="D6031">
    <cfRule type="colorScale" priority="12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34">
    <cfRule type="colorScale" priority="12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37:K6037">
    <cfRule type="cellIs" dxfId="0" priority="12887" operator="equal">
      <formula>0</formula>
    </cfRule>
    <cfRule type="cellIs" dxfId="1" priority="12888" operator="equal">
      <formula>1</formula>
    </cfRule>
  </conditionalFormatting>
  <conditionalFormatting sqref="D6038:K6038">
    <cfRule type="cellIs" dxfId="0" priority="12889" operator="equal">
      <formula>0</formula>
    </cfRule>
    <cfRule type="cellIs" dxfId="1" priority="12890" operator="equal">
      <formula>1</formula>
    </cfRule>
  </conditionalFormatting>
  <conditionalFormatting sqref="D6039:K6039">
    <cfRule type="cellIs" dxfId="0" priority="12891" operator="equal">
      <formula>0</formula>
    </cfRule>
    <cfRule type="cellIs" dxfId="1" priority="12892" operator="equal">
      <formula>1</formula>
    </cfRule>
  </conditionalFormatting>
  <conditionalFormatting sqref="D603:K603">
    <cfRule type="cellIs" dxfId="0" priority="1241" operator="equal">
      <formula>0</formula>
    </cfRule>
    <cfRule type="cellIs" dxfId="1" priority="1242" operator="equal">
      <formula>1</formula>
    </cfRule>
  </conditionalFormatting>
  <conditionalFormatting sqref="D6040:K6040">
    <cfRule type="cellIs" dxfId="0" priority="12893" operator="equal">
      <formula>0</formula>
    </cfRule>
    <cfRule type="cellIs" dxfId="1" priority="12894" operator="equal">
      <formula>1</formula>
    </cfRule>
  </conditionalFormatting>
  <conditionalFormatting sqref="D6041:K6041">
    <cfRule type="cellIs" dxfId="0" priority="12895" operator="equal">
      <formula>0</formula>
    </cfRule>
    <cfRule type="cellIs" dxfId="1" priority="12896" operator="equal">
      <formula>1</formula>
    </cfRule>
  </conditionalFormatting>
  <conditionalFormatting sqref="D6042:K6042">
    <cfRule type="cellIs" dxfId="0" priority="12897" operator="equal">
      <formula>0</formula>
    </cfRule>
    <cfRule type="cellIs" dxfId="1" priority="12898" operator="equal">
      <formula>1</formula>
    </cfRule>
  </conditionalFormatting>
  <conditionalFormatting sqref="D6043:K6043">
    <cfRule type="cellIs" dxfId="0" priority="12899" operator="equal">
      <formula>0</formula>
    </cfRule>
    <cfRule type="cellIs" dxfId="1" priority="12900" operator="equal">
      <formula>1</formula>
    </cfRule>
  </conditionalFormatting>
  <conditionalFormatting sqref="D6044:K6044">
    <cfRule type="cellIs" dxfId="0" priority="12901" operator="equal">
      <formula>0</formula>
    </cfRule>
    <cfRule type="cellIs" dxfId="1" priority="12902" operator="equal">
      <formula>1</formula>
    </cfRule>
  </conditionalFormatting>
  <conditionalFormatting sqref="D6045:K6045">
    <cfRule type="cellIs" dxfId="0" priority="12903" operator="equal">
      <formula>0</formula>
    </cfRule>
    <cfRule type="cellIs" dxfId="1" priority="12904" operator="equal">
      <formula>1</formula>
    </cfRule>
  </conditionalFormatting>
  <conditionalFormatting sqref="D6046:K6046">
    <cfRule type="cellIs" dxfId="0" priority="12905" operator="equal">
      <formula>0</formula>
    </cfRule>
    <cfRule type="cellIs" dxfId="1" priority="12906" operator="equal">
      <formula>1</formula>
    </cfRule>
  </conditionalFormatting>
  <conditionalFormatting sqref="D6047">
    <cfRule type="colorScale" priority="12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4:K604">
    <cfRule type="cellIs" dxfId="0" priority="1243" operator="equal">
      <formula>0</formula>
    </cfRule>
    <cfRule type="cellIs" dxfId="1" priority="1244" operator="equal">
      <formula>1</formula>
    </cfRule>
  </conditionalFormatting>
  <conditionalFormatting sqref="D6050">
    <cfRule type="colorScale" priority="12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53:K6053">
    <cfRule type="cellIs" dxfId="0" priority="12923" operator="equal">
      <formula>0</formula>
    </cfRule>
    <cfRule type="cellIs" dxfId="1" priority="12924" operator="equal">
      <formula>1</formula>
    </cfRule>
  </conditionalFormatting>
  <conditionalFormatting sqref="D6054:K6054">
    <cfRule type="cellIs" dxfId="0" priority="12925" operator="equal">
      <formula>0</formula>
    </cfRule>
    <cfRule type="cellIs" dxfId="1" priority="12926" operator="equal">
      <formula>1</formula>
    </cfRule>
  </conditionalFormatting>
  <conditionalFormatting sqref="D6055:K6055">
    <cfRule type="cellIs" dxfId="0" priority="12927" operator="equal">
      <formula>0</formula>
    </cfRule>
    <cfRule type="cellIs" dxfId="1" priority="12928" operator="equal">
      <formula>1</formula>
    </cfRule>
  </conditionalFormatting>
  <conditionalFormatting sqref="D6056:K6056">
    <cfRule type="cellIs" dxfId="0" priority="12929" operator="equal">
      <formula>0</formula>
    </cfRule>
    <cfRule type="cellIs" dxfId="1" priority="12930" operator="equal">
      <formula>1</formula>
    </cfRule>
  </conditionalFormatting>
  <conditionalFormatting sqref="D6057:K6057">
    <cfRule type="cellIs" dxfId="0" priority="12931" operator="equal">
      <formula>0</formula>
    </cfRule>
    <cfRule type="cellIs" dxfId="1" priority="12932" operator="equal">
      <formula>1</formula>
    </cfRule>
  </conditionalFormatting>
  <conditionalFormatting sqref="D6058:K6058">
    <cfRule type="cellIs" dxfId="0" priority="12933" operator="equal">
      <formula>0</formula>
    </cfRule>
    <cfRule type="cellIs" dxfId="1" priority="12934" operator="equal">
      <formula>1</formula>
    </cfRule>
  </conditionalFormatting>
  <conditionalFormatting sqref="D6059:K6059">
    <cfRule type="cellIs" dxfId="0" priority="12935" operator="equal">
      <formula>0</formula>
    </cfRule>
    <cfRule type="cellIs" dxfId="1" priority="12936" operator="equal">
      <formula>1</formula>
    </cfRule>
  </conditionalFormatting>
  <conditionalFormatting sqref="D605:K605">
    <cfRule type="cellIs" dxfId="0" priority="1245" operator="equal">
      <formula>0</formula>
    </cfRule>
    <cfRule type="cellIs" dxfId="1" priority="1246" operator="equal">
      <formula>1</formula>
    </cfRule>
  </conditionalFormatting>
  <conditionalFormatting sqref="D6060:K6060">
    <cfRule type="cellIs" dxfId="0" priority="12937" operator="equal">
      <formula>0</formula>
    </cfRule>
    <cfRule type="cellIs" dxfId="1" priority="12938" operator="equal">
      <formula>1</formula>
    </cfRule>
  </conditionalFormatting>
  <conditionalFormatting sqref="D6061:K6061">
    <cfRule type="cellIs" dxfId="0" priority="12939" operator="equal">
      <formula>0</formula>
    </cfRule>
    <cfRule type="cellIs" dxfId="1" priority="12940" operator="equal">
      <formula>1</formula>
    </cfRule>
  </conditionalFormatting>
  <conditionalFormatting sqref="D6062:K6062">
    <cfRule type="cellIs" dxfId="0" priority="12941" operator="equal">
      <formula>0</formula>
    </cfRule>
    <cfRule type="cellIs" dxfId="1" priority="12942" operator="equal">
      <formula>1</formula>
    </cfRule>
  </conditionalFormatting>
  <conditionalFormatting sqref="D6063:K6063">
    <cfRule type="cellIs" dxfId="0" priority="12943" operator="equal">
      <formula>0</formula>
    </cfRule>
    <cfRule type="cellIs" dxfId="1" priority="12944" operator="equal">
      <formula>1</formula>
    </cfRule>
  </conditionalFormatting>
  <conditionalFormatting sqref="D6064:K6064">
    <cfRule type="cellIs" dxfId="0" priority="12945" operator="equal">
      <formula>0</formula>
    </cfRule>
    <cfRule type="cellIs" dxfId="1" priority="12946" operator="equal">
      <formula>1</formula>
    </cfRule>
  </conditionalFormatting>
  <conditionalFormatting sqref="D6065:K6065">
    <cfRule type="cellIs" dxfId="0" priority="12947" operator="equal">
      <formula>0</formula>
    </cfRule>
    <cfRule type="cellIs" dxfId="1" priority="12948" operator="equal">
      <formula>1</formula>
    </cfRule>
  </conditionalFormatting>
  <conditionalFormatting sqref="D6066:K6066">
    <cfRule type="cellIs" dxfId="0" priority="12949" operator="equal">
      <formula>0</formula>
    </cfRule>
    <cfRule type="cellIs" dxfId="1" priority="12950" operator="equal">
      <formula>1</formula>
    </cfRule>
  </conditionalFormatting>
  <conditionalFormatting sqref="D6067:K6067">
    <cfRule type="cellIs" dxfId="0" priority="12951" operator="equal">
      <formula>0</formula>
    </cfRule>
    <cfRule type="cellIs" dxfId="1" priority="12952" operator="equal">
      <formula>1</formula>
    </cfRule>
  </conditionalFormatting>
  <conditionalFormatting sqref="D6068:K6068">
    <cfRule type="cellIs" dxfId="0" priority="12953" operator="equal">
      <formula>0</formula>
    </cfRule>
    <cfRule type="cellIs" dxfId="1" priority="12954" operator="equal">
      <formula>1</formula>
    </cfRule>
  </conditionalFormatting>
  <conditionalFormatting sqref="D6069:K6069">
    <cfRule type="cellIs" dxfId="0" priority="12955" operator="equal">
      <formula>0</formula>
    </cfRule>
    <cfRule type="cellIs" dxfId="1" priority="12956" operator="equal">
      <formula>1</formula>
    </cfRule>
  </conditionalFormatting>
  <conditionalFormatting sqref="D606:K606">
    <cfRule type="cellIs" dxfId="0" priority="1247" operator="equal">
      <formula>0</formula>
    </cfRule>
    <cfRule type="cellIs" dxfId="1" priority="1248" operator="equal">
      <formula>1</formula>
    </cfRule>
  </conditionalFormatting>
  <conditionalFormatting sqref="D6070:K6070">
    <cfRule type="cellIs" dxfId="0" priority="12957" operator="equal">
      <formula>0</formula>
    </cfRule>
    <cfRule type="cellIs" dxfId="1" priority="12958" operator="equal">
      <formula>1</formula>
    </cfRule>
  </conditionalFormatting>
  <conditionalFormatting sqref="D6071:K6071">
    <cfRule type="cellIs" dxfId="0" priority="12959" operator="equal">
      <formula>0</formula>
    </cfRule>
    <cfRule type="cellIs" dxfId="1" priority="12960" operator="equal">
      <formula>1</formula>
    </cfRule>
  </conditionalFormatting>
  <conditionalFormatting sqref="D6072:K6072">
    <cfRule type="cellIs" dxfId="0" priority="12961" operator="equal">
      <formula>0</formula>
    </cfRule>
    <cfRule type="cellIs" dxfId="1" priority="12962" operator="equal">
      <formula>1</formula>
    </cfRule>
  </conditionalFormatting>
  <conditionalFormatting sqref="D6073:K6073">
    <cfRule type="cellIs" dxfId="0" priority="12963" operator="equal">
      <formula>0</formula>
    </cfRule>
    <cfRule type="cellIs" dxfId="1" priority="12964" operator="equal">
      <formula>1</formula>
    </cfRule>
  </conditionalFormatting>
  <conditionalFormatting sqref="D6074">
    <cfRule type="colorScale" priority="13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77">
    <cfRule type="colorScale" priority="13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7:K607">
    <cfRule type="cellIs" dxfId="0" priority="1249" operator="equal">
      <formula>0</formula>
    </cfRule>
    <cfRule type="cellIs" dxfId="1" priority="1250" operator="equal">
      <formula>1</formula>
    </cfRule>
  </conditionalFormatting>
  <conditionalFormatting sqref="D6080:K6080">
    <cfRule type="cellIs" dxfId="0" priority="12981" operator="equal">
      <formula>0</formula>
    </cfRule>
    <cfRule type="cellIs" dxfId="1" priority="12982" operator="equal">
      <formula>1</formula>
    </cfRule>
  </conditionalFormatting>
  <conditionalFormatting sqref="D6081:K6081">
    <cfRule type="cellIs" dxfId="0" priority="12983" operator="equal">
      <formula>0</formula>
    </cfRule>
    <cfRule type="cellIs" dxfId="1" priority="12984" operator="equal">
      <formula>1</formula>
    </cfRule>
  </conditionalFormatting>
  <conditionalFormatting sqref="D6082:K6082">
    <cfRule type="cellIs" dxfId="0" priority="12985" operator="equal">
      <formula>0</formula>
    </cfRule>
    <cfRule type="cellIs" dxfId="1" priority="12986" operator="equal">
      <formula>1</formula>
    </cfRule>
  </conditionalFormatting>
  <conditionalFormatting sqref="D6083:K6083">
    <cfRule type="cellIs" dxfId="0" priority="12987" operator="equal">
      <formula>0</formula>
    </cfRule>
    <cfRule type="cellIs" dxfId="1" priority="12988" operator="equal">
      <formula>1</formula>
    </cfRule>
  </conditionalFormatting>
  <conditionalFormatting sqref="D6084:K6084">
    <cfRule type="cellIs" dxfId="0" priority="12989" operator="equal">
      <formula>0</formula>
    </cfRule>
    <cfRule type="cellIs" dxfId="1" priority="12990" operator="equal">
      <formula>1</formula>
    </cfRule>
  </conditionalFormatting>
  <conditionalFormatting sqref="D6085:K6085">
    <cfRule type="cellIs" dxfId="0" priority="12991" operator="equal">
      <formula>0</formula>
    </cfRule>
    <cfRule type="cellIs" dxfId="1" priority="12992" operator="equal">
      <formula>1</formula>
    </cfRule>
  </conditionalFormatting>
  <conditionalFormatting sqref="D6086:K6086">
    <cfRule type="cellIs" dxfId="0" priority="12993" operator="equal">
      <formula>0</formula>
    </cfRule>
    <cfRule type="cellIs" dxfId="1" priority="12994" operator="equal">
      <formula>1</formula>
    </cfRule>
  </conditionalFormatting>
  <conditionalFormatting sqref="D6087:K6087">
    <cfRule type="cellIs" dxfId="0" priority="12995" operator="equal">
      <formula>0</formula>
    </cfRule>
    <cfRule type="cellIs" dxfId="1" priority="12996" operator="equal">
      <formula>1</formula>
    </cfRule>
  </conditionalFormatting>
  <conditionalFormatting sqref="D6088:K6088">
    <cfRule type="cellIs" dxfId="0" priority="12997" operator="equal">
      <formula>0</formula>
    </cfRule>
    <cfRule type="cellIs" dxfId="1" priority="12998" operator="equal">
      <formula>1</formula>
    </cfRule>
  </conditionalFormatting>
  <conditionalFormatting sqref="D6089:K6089">
    <cfRule type="cellIs" dxfId="0" priority="12999" operator="equal">
      <formula>0</formula>
    </cfRule>
    <cfRule type="cellIs" dxfId="1" priority="13000" operator="equal">
      <formula>1</formula>
    </cfRule>
  </conditionalFormatting>
  <conditionalFormatting sqref="D608:K608">
    <cfRule type="cellIs" dxfId="0" priority="1251" operator="equal">
      <formula>0</formula>
    </cfRule>
    <cfRule type="cellIs" dxfId="1" priority="1252" operator="equal">
      <formula>1</formula>
    </cfRule>
  </conditionalFormatting>
  <conditionalFormatting sqref="D6090:K6090">
    <cfRule type="cellIs" dxfId="0" priority="13001" operator="equal">
      <formula>0</formula>
    </cfRule>
    <cfRule type="cellIs" dxfId="1" priority="13002" operator="equal">
      <formula>1</formula>
    </cfRule>
  </conditionalFormatting>
  <conditionalFormatting sqref="D6091:K6091">
    <cfRule type="cellIs" dxfId="0" priority="13003" operator="equal">
      <formula>0</formula>
    </cfRule>
    <cfRule type="cellIs" dxfId="1" priority="13004" operator="equal">
      <formula>1</formula>
    </cfRule>
  </conditionalFormatting>
  <conditionalFormatting sqref="D6092:K6092">
    <cfRule type="cellIs" dxfId="0" priority="13005" operator="equal">
      <formula>0</formula>
    </cfRule>
    <cfRule type="cellIs" dxfId="1" priority="13006" operator="equal">
      <formula>1</formula>
    </cfRule>
  </conditionalFormatting>
  <conditionalFormatting sqref="D6093:K6093">
    <cfRule type="cellIs" dxfId="0" priority="13007" operator="equal">
      <formula>0</formula>
    </cfRule>
    <cfRule type="cellIs" dxfId="1" priority="13008" operator="equal">
      <formula>1</formula>
    </cfRule>
  </conditionalFormatting>
  <conditionalFormatting sqref="D6094:K6094">
    <cfRule type="cellIs" dxfId="0" priority="13009" operator="equal">
      <formula>0</formula>
    </cfRule>
    <cfRule type="cellIs" dxfId="1" priority="13010" operator="equal">
      <formula>1</formula>
    </cfRule>
  </conditionalFormatting>
  <conditionalFormatting sqref="D6095:K6095">
    <cfRule type="cellIs" dxfId="0" priority="13011" operator="equal">
      <formula>0</formula>
    </cfRule>
    <cfRule type="cellIs" dxfId="1" priority="13012" operator="equal">
      <formula>1</formula>
    </cfRule>
  </conditionalFormatting>
  <conditionalFormatting sqref="D6096">
    <cfRule type="colorScale" priority="13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99:K6099">
    <cfRule type="cellIs" dxfId="0" priority="13021" operator="equal">
      <formula>0</formula>
    </cfRule>
    <cfRule type="cellIs" dxfId="1" priority="13022" operator="equal">
      <formula>1</formula>
    </cfRule>
  </conditionalFormatting>
  <conditionalFormatting sqref="D609:K609">
    <cfRule type="cellIs" dxfId="0" priority="1253" operator="equal">
      <formula>0</formula>
    </cfRule>
    <cfRule type="cellIs" dxfId="1" priority="1254" operator="equal">
      <formula>1</formula>
    </cfRule>
  </conditionalFormatting>
  <conditionalFormatting sqref="D60:K60">
    <cfRule type="cellIs" dxfId="0" priority="95" operator="equal">
      <formula>0</formula>
    </cfRule>
    <cfRule type="cellIs" dxfId="1" priority="96" operator="equal">
      <formula>1</formula>
    </cfRule>
  </conditionalFormatting>
  <conditionalFormatting sqref="D6100:K6100">
    <cfRule type="cellIs" dxfId="0" priority="13023" operator="equal">
      <formula>0</formula>
    </cfRule>
    <cfRule type="cellIs" dxfId="1" priority="13024" operator="equal">
      <formula>1</formula>
    </cfRule>
  </conditionalFormatting>
  <conditionalFormatting sqref="D6101:K6101">
    <cfRule type="cellIs" dxfId="0" priority="13025" operator="equal">
      <formula>0</formula>
    </cfRule>
    <cfRule type="cellIs" dxfId="1" priority="13026" operator="equal">
      <formula>1</formula>
    </cfRule>
  </conditionalFormatting>
  <conditionalFormatting sqref="D6102:K6102">
    <cfRule type="cellIs" dxfId="0" priority="13027" operator="equal">
      <formula>0</formula>
    </cfRule>
    <cfRule type="cellIs" dxfId="1" priority="13028" operator="equal">
      <formula>1</formula>
    </cfRule>
  </conditionalFormatting>
  <conditionalFormatting sqref="D6103:K6103">
    <cfRule type="cellIs" dxfId="0" priority="13029" operator="equal">
      <formula>0</formula>
    </cfRule>
    <cfRule type="cellIs" dxfId="1" priority="13030" operator="equal">
      <formula>1</formula>
    </cfRule>
  </conditionalFormatting>
  <conditionalFormatting sqref="D6104:K6104">
    <cfRule type="cellIs" dxfId="0" priority="13031" operator="equal">
      <formula>0</formula>
    </cfRule>
    <cfRule type="cellIs" dxfId="1" priority="13032" operator="equal">
      <formula>1</formula>
    </cfRule>
  </conditionalFormatting>
  <conditionalFormatting sqref="D6105:K6105">
    <cfRule type="cellIs" dxfId="0" priority="13033" operator="equal">
      <formula>0</formula>
    </cfRule>
    <cfRule type="cellIs" dxfId="1" priority="13034" operator="equal">
      <formula>1</formula>
    </cfRule>
  </conditionalFormatting>
  <conditionalFormatting sqref="D6106:K6106">
    <cfRule type="cellIs" dxfId="0" priority="13035" operator="equal">
      <formula>0</formula>
    </cfRule>
    <cfRule type="cellIs" dxfId="1" priority="13036" operator="equal">
      <formula>1</formula>
    </cfRule>
  </conditionalFormatting>
  <conditionalFormatting sqref="D6107:K6107">
    <cfRule type="cellIs" dxfId="0" priority="13037" operator="equal">
      <formula>0</formula>
    </cfRule>
    <cfRule type="cellIs" dxfId="1" priority="13038" operator="equal">
      <formula>1</formula>
    </cfRule>
  </conditionalFormatting>
  <conditionalFormatting sqref="D6108:K6108">
    <cfRule type="cellIs" dxfId="0" priority="13039" operator="equal">
      <formula>0</formula>
    </cfRule>
    <cfRule type="cellIs" dxfId="1" priority="13040" operator="equal">
      <formula>1</formula>
    </cfRule>
  </conditionalFormatting>
  <conditionalFormatting sqref="D6109:K6109">
    <cfRule type="cellIs" dxfId="0" priority="13041" operator="equal">
      <formula>0</formula>
    </cfRule>
    <cfRule type="cellIs" dxfId="1" priority="13042" operator="equal">
      <formula>1</formula>
    </cfRule>
  </conditionalFormatting>
  <conditionalFormatting sqref="D610:K610">
    <cfRule type="cellIs" dxfId="0" priority="1255" operator="equal">
      <formula>0</formula>
    </cfRule>
    <cfRule type="cellIs" dxfId="1" priority="1256" operator="equal">
      <formula>1</formula>
    </cfRule>
  </conditionalFormatting>
  <conditionalFormatting sqref="D6110:K6110">
    <cfRule type="cellIs" dxfId="0" priority="13043" operator="equal">
      <formula>0</formula>
    </cfRule>
    <cfRule type="cellIs" dxfId="1" priority="13044" operator="equal">
      <formula>1</formula>
    </cfRule>
  </conditionalFormatting>
  <conditionalFormatting sqref="D6111:K6111">
    <cfRule type="cellIs" dxfId="0" priority="13045" operator="equal">
      <formula>0</formula>
    </cfRule>
    <cfRule type="cellIs" dxfId="1" priority="13046" operator="equal">
      <formula>1</formula>
    </cfRule>
  </conditionalFormatting>
  <conditionalFormatting sqref="D6112:K6112">
    <cfRule type="cellIs" dxfId="0" priority="13047" operator="equal">
      <formula>0</formula>
    </cfRule>
    <cfRule type="cellIs" dxfId="1" priority="13048" operator="equal">
      <formula>1</formula>
    </cfRule>
  </conditionalFormatting>
  <conditionalFormatting sqref="D6113:K6113">
    <cfRule type="cellIs" dxfId="0" priority="13049" operator="equal">
      <formula>0</formula>
    </cfRule>
    <cfRule type="cellIs" dxfId="1" priority="13050" operator="equal">
      <formula>1</formula>
    </cfRule>
  </conditionalFormatting>
  <conditionalFormatting sqref="D6114:K6114">
    <cfRule type="cellIs" dxfId="0" priority="13051" operator="equal">
      <formula>0</formula>
    </cfRule>
    <cfRule type="cellIs" dxfId="1" priority="13052" operator="equal">
      <formula>1</formula>
    </cfRule>
  </conditionalFormatting>
  <conditionalFormatting sqref="D6115:K6115">
    <cfRule type="cellIs" dxfId="0" priority="13053" operator="equal">
      <formula>0</formula>
    </cfRule>
    <cfRule type="cellIs" dxfId="1" priority="13054" operator="equal">
      <formula>1</formula>
    </cfRule>
  </conditionalFormatting>
  <conditionalFormatting sqref="D6116:K6116">
    <cfRule type="cellIs" dxfId="0" priority="13055" operator="equal">
      <formula>0</formula>
    </cfRule>
    <cfRule type="cellIs" dxfId="1" priority="13056" operator="equal">
      <formula>1</formula>
    </cfRule>
  </conditionalFormatting>
  <conditionalFormatting sqref="D6117:K6117">
    <cfRule type="cellIs" dxfId="0" priority="13057" operator="equal">
      <formula>0</formula>
    </cfRule>
    <cfRule type="cellIs" dxfId="1" priority="13058" operator="equal">
      <formula>1</formula>
    </cfRule>
  </conditionalFormatting>
  <conditionalFormatting sqref="D6118:K6118">
    <cfRule type="cellIs" dxfId="0" priority="13059" operator="equal">
      <formula>0</formula>
    </cfRule>
    <cfRule type="cellIs" dxfId="1" priority="13060" operator="equal">
      <formula>1</formula>
    </cfRule>
  </conditionalFormatting>
  <conditionalFormatting sqref="D6119:K6119">
    <cfRule type="cellIs" dxfId="0" priority="13061" operator="equal">
      <formula>0</formula>
    </cfRule>
    <cfRule type="cellIs" dxfId="1" priority="13062" operator="equal">
      <formula>1</formula>
    </cfRule>
  </conditionalFormatting>
  <conditionalFormatting sqref="D611:K611">
    <cfRule type="cellIs" dxfId="0" priority="1257" operator="equal">
      <formula>0</formula>
    </cfRule>
    <cfRule type="cellIs" dxfId="1" priority="1258" operator="equal">
      <formula>1</formula>
    </cfRule>
  </conditionalFormatting>
  <conditionalFormatting sqref="D6120:K6120">
    <cfRule type="cellIs" dxfId="0" priority="13063" operator="equal">
      <formula>0</formula>
    </cfRule>
    <cfRule type="cellIs" dxfId="1" priority="13064" operator="equal">
      <formula>1</formula>
    </cfRule>
  </conditionalFormatting>
  <conditionalFormatting sqref="D6121">
    <cfRule type="colorScale" priority="13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24">
    <cfRule type="colorScale" priority="13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27:K6127">
    <cfRule type="cellIs" dxfId="0" priority="13081" operator="equal">
      <formula>0</formula>
    </cfRule>
    <cfRule type="cellIs" dxfId="1" priority="13082" operator="equal">
      <formula>1</formula>
    </cfRule>
  </conditionalFormatting>
  <conditionalFormatting sqref="D6128:K6128">
    <cfRule type="cellIs" dxfId="0" priority="13083" operator="equal">
      <formula>0</formula>
    </cfRule>
    <cfRule type="cellIs" dxfId="1" priority="13084" operator="equal">
      <formula>1</formula>
    </cfRule>
  </conditionalFormatting>
  <conditionalFormatting sqref="D6129:K6129">
    <cfRule type="cellIs" dxfId="0" priority="13085" operator="equal">
      <formula>0</formula>
    </cfRule>
    <cfRule type="cellIs" dxfId="1" priority="13086" operator="equal">
      <formula>1</formula>
    </cfRule>
  </conditionalFormatting>
  <conditionalFormatting sqref="D612:K612">
    <cfRule type="cellIs" dxfId="0" priority="1259" operator="equal">
      <formula>0</formula>
    </cfRule>
    <cfRule type="cellIs" dxfId="1" priority="1260" operator="equal">
      <formula>1</formula>
    </cfRule>
  </conditionalFormatting>
  <conditionalFormatting sqref="D6130">
    <cfRule type="colorScale" priority="13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33">
    <cfRule type="colorScale" priority="13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36:K6136">
    <cfRule type="cellIs" dxfId="0" priority="13103" operator="equal">
      <formula>0</formula>
    </cfRule>
    <cfRule type="cellIs" dxfId="1" priority="13104" operator="equal">
      <formula>1</formula>
    </cfRule>
  </conditionalFormatting>
  <conditionalFormatting sqref="D6137">
    <cfRule type="colorScale" priority="13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3:K613">
    <cfRule type="cellIs" dxfId="0" priority="1261" operator="equal">
      <formula>0</formula>
    </cfRule>
    <cfRule type="cellIs" dxfId="1" priority="1262" operator="equal">
      <formula>1</formula>
    </cfRule>
  </conditionalFormatting>
  <conditionalFormatting sqref="D6140">
    <cfRule type="colorScale" priority="13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43:K6143">
    <cfRule type="cellIs" dxfId="0" priority="13121" operator="equal">
      <formula>0</formula>
    </cfRule>
    <cfRule type="cellIs" dxfId="1" priority="13122" operator="equal">
      <formula>1</formula>
    </cfRule>
  </conditionalFormatting>
  <conditionalFormatting sqref="D6144:K6144">
    <cfRule type="cellIs" dxfId="0" priority="13123" operator="equal">
      <formula>0</formula>
    </cfRule>
    <cfRule type="cellIs" dxfId="1" priority="13124" operator="equal">
      <formula>1</formula>
    </cfRule>
  </conditionalFormatting>
  <conditionalFormatting sqref="D6145:K6145">
    <cfRule type="cellIs" dxfId="0" priority="13125" operator="equal">
      <formula>0</formula>
    </cfRule>
    <cfRule type="cellIs" dxfId="1" priority="13126" operator="equal">
      <formula>1</formula>
    </cfRule>
  </conditionalFormatting>
  <conditionalFormatting sqref="D6146:K6146">
    <cfRule type="cellIs" dxfId="0" priority="13127" operator="equal">
      <formula>0</formula>
    </cfRule>
    <cfRule type="cellIs" dxfId="1" priority="13128" operator="equal">
      <formula>1</formula>
    </cfRule>
  </conditionalFormatting>
  <conditionalFormatting sqref="D6147:K6147">
    <cfRule type="cellIs" dxfId="0" priority="13129" operator="equal">
      <formula>0</formula>
    </cfRule>
    <cfRule type="cellIs" dxfId="1" priority="13130" operator="equal">
      <formula>1</formula>
    </cfRule>
  </conditionalFormatting>
  <conditionalFormatting sqref="D6148:K6148">
    <cfRule type="cellIs" dxfId="0" priority="13131" operator="equal">
      <formula>0</formula>
    </cfRule>
    <cfRule type="cellIs" dxfId="1" priority="13132" operator="equal">
      <formula>1</formula>
    </cfRule>
  </conditionalFormatting>
  <conditionalFormatting sqref="D6149:K6149">
    <cfRule type="cellIs" dxfId="0" priority="13133" operator="equal">
      <formula>0</formula>
    </cfRule>
    <cfRule type="cellIs" dxfId="1" priority="13134" operator="equal">
      <formula>1</formula>
    </cfRule>
  </conditionalFormatting>
  <conditionalFormatting sqref="D614:K614">
    <cfRule type="cellIs" dxfId="0" priority="1263" operator="equal">
      <formula>0</formula>
    </cfRule>
    <cfRule type="cellIs" dxfId="1" priority="1264" operator="equal">
      <formula>1</formula>
    </cfRule>
  </conditionalFormatting>
  <conditionalFormatting sqref="D6150">
    <cfRule type="colorScale" priority="13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53">
    <cfRule type="colorScale" priority="13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56:K6156">
    <cfRule type="cellIs" dxfId="0" priority="13151" operator="equal">
      <formula>0</formula>
    </cfRule>
    <cfRule type="cellIs" dxfId="1" priority="13152" operator="equal">
      <formula>1</formula>
    </cfRule>
  </conditionalFormatting>
  <conditionalFormatting sqref="D6157:K6157">
    <cfRule type="cellIs" dxfId="0" priority="13153" operator="equal">
      <formula>0</formula>
    </cfRule>
    <cfRule type="cellIs" dxfId="1" priority="13154" operator="equal">
      <formula>1</formula>
    </cfRule>
  </conditionalFormatting>
  <conditionalFormatting sqref="D6158:K6158">
    <cfRule type="cellIs" dxfId="0" priority="13155" operator="equal">
      <formula>0</formula>
    </cfRule>
    <cfRule type="cellIs" dxfId="1" priority="13156" operator="equal">
      <formula>1</formula>
    </cfRule>
  </conditionalFormatting>
  <conditionalFormatting sqref="D6159:K6159">
    <cfRule type="cellIs" dxfId="0" priority="13157" operator="equal">
      <formula>0</formula>
    </cfRule>
    <cfRule type="cellIs" dxfId="1" priority="13158" operator="equal">
      <formula>1</formula>
    </cfRule>
  </conditionalFormatting>
  <conditionalFormatting sqref="D615:K615">
    <cfRule type="cellIs" dxfId="0" priority="1265" operator="equal">
      <formula>0</formula>
    </cfRule>
    <cfRule type="cellIs" dxfId="1" priority="1266" operator="equal">
      <formula>1</formula>
    </cfRule>
  </conditionalFormatting>
  <conditionalFormatting sqref="D6160:K6160">
    <cfRule type="cellIs" dxfId="0" priority="13159" operator="equal">
      <formula>0</formula>
    </cfRule>
    <cfRule type="cellIs" dxfId="1" priority="13160" operator="equal">
      <formula>1</formula>
    </cfRule>
  </conditionalFormatting>
  <conditionalFormatting sqref="D6161:K6161">
    <cfRule type="cellIs" dxfId="0" priority="13161" operator="equal">
      <formula>0</formula>
    </cfRule>
    <cfRule type="cellIs" dxfId="1" priority="13162" operator="equal">
      <formula>1</formula>
    </cfRule>
  </conditionalFormatting>
  <conditionalFormatting sqref="D6162:K6162">
    <cfRule type="cellIs" dxfId="0" priority="13163" operator="equal">
      <formula>0</formula>
    </cfRule>
    <cfRule type="cellIs" dxfId="1" priority="13164" operator="equal">
      <formula>1</formula>
    </cfRule>
  </conditionalFormatting>
  <conditionalFormatting sqref="D6163:K6163">
    <cfRule type="cellIs" dxfId="0" priority="13165" operator="equal">
      <formula>0</formula>
    </cfRule>
    <cfRule type="cellIs" dxfId="1" priority="13166" operator="equal">
      <formula>1</formula>
    </cfRule>
  </conditionalFormatting>
  <conditionalFormatting sqref="D6164:K6164">
    <cfRule type="cellIs" dxfId="0" priority="13167" operator="equal">
      <formula>0</formula>
    </cfRule>
    <cfRule type="cellIs" dxfId="1" priority="13168" operator="equal">
      <formula>1</formula>
    </cfRule>
  </conditionalFormatting>
  <conditionalFormatting sqref="D6165:K6165">
    <cfRule type="cellIs" dxfId="0" priority="13169" operator="equal">
      <formula>0</formula>
    </cfRule>
    <cfRule type="cellIs" dxfId="1" priority="13170" operator="equal">
      <formula>1</formula>
    </cfRule>
  </conditionalFormatting>
  <conditionalFormatting sqref="D6166:K6166">
    <cfRule type="cellIs" dxfId="0" priority="13171" operator="equal">
      <formula>0</formula>
    </cfRule>
    <cfRule type="cellIs" dxfId="1" priority="13172" operator="equal">
      <formula>1</formula>
    </cfRule>
  </conditionalFormatting>
  <conditionalFormatting sqref="D6167:K6167">
    <cfRule type="cellIs" dxfId="0" priority="13173" operator="equal">
      <formula>0</formula>
    </cfRule>
    <cfRule type="cellIs" dxfId="1" priority="13174" operator="equal">
      <formula>1</formula>
    </cfRule>
  </conditionalFormatting>
  <conditionalFormatting sqref="D6168">
    <cfRule type="colorScale" priority="13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6:K616">
    <cfRule type="cellIs" dxfId="0" priority="1267" operator="equal">
      <formula>0</formula>
    </cfRule>
    <cfRule type="cellIs" dxfId="1" priority="1268" operator="equal">
      <formula>1</formula>
    </cfRule>
  </conditionalFormatting>
  <conditionalFormatting sqref="D6171">
    <cfRule type="colorScale" priority="13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74:K6174">
    <cfRule type="cellIs" dxfId="0" priority="13191" operator="equal">
      <formula>0</formula>
    </cfRule>
    <cfRule type="cellIs" dxfId="1" priority="13192" operator="equal">
      <formula>1</formula>
    </cfRule>
  </conditionalFormatting>
  <conditionalFormatting sqref="D6175:K6175">
    <cfRule type="cellIs" dxfId="0" priority="13193" operator="equal">
      <formula>0</formula>
    </cfRule>
    <cfRule type="cellIs" dxfId="1" priority="13194" operator="equal">
      <formula>1</formula>
    </cfRule>
  </conditionalFormatting>
  <conditionalFormatting sqref="D6176:K6176">
    <cfRule type="cellIs" dxfId="0" priority="13195" operator="equal">
      <formula>0</formula>
    </cfRule>
    <cfRule type="cellIs" dxfId="1" priority="13196" operator="equal">
      <formula>1</formula>
    </cfRule>
  </conditionalFormatting>
  <conditionalFormatting sqref="D6177:K6177">
    <cfRule type="cellIs" dxfId="0" priority="13197" operator="equal">
      <formula>0</formula>
    </cfRule>
    <cfRule type="cellIs" dxfId="1" priority="13198" operator="equal">
      <formula>1</formula>
    </cfRule>
  </conditionalFormatting>
  <conditionalFormatting sqref="D6178:K6178">
    <cfRule type="cellIs" dxfId="0" priority="13199" operator="equal">
      <formula>0</formula>
    </cfRule>
    <cfRule type="cellIs" dxfId="1" priority="13200" operator="equal">
      <formula>1</formula>
    </cfRule>
  </conditionalFormatting>
  <conditionalFormatting sqref="D6179:K6179">
    <cfRule type="cellIs" dxfId="0" priority="13201" operator="equal">
      <formula>0</formula>
    </cfRule>
    <cfRule type="cellIs" dxfId="1" priority="13202" operator="equal">
      <formula>1</formula>
    </cfRule>
  </conditionalFormatting>
  <conditionalFormatting sqref="D617:K617">
    <cfRule type="cellIs" dxfId="0" priority="1269" operator="equal">
      <formula>0</formula>
    </cfRule>
    <cfRule type="cellIs" dxfId="1" priority="1270" operator="equal">
      <formula>1</formula>
    </cfRule>
  </conditionalFormatting>
  <conditionalFormatting sqref="D6180:K6180">
    <cfRule type="cellIs" dxfId="0" priority="13203" operator="equal">
      <formula>0</formula>
    </cfRule>
    <cfRule type="cellIs" dxfId="1" priority="13204" operator="equal">
      <formula>1</formula>
    </cfRule>
  </conditionalFormatting>
  <conditionalFormatting sqref="D6181:K6181">
    <cfRule type="cellIs" dxfId="0" priority="13205" operator="equal">
      <formula>0</formula>
    </cfRule>
    <cfRule type="cellIs" dxfId="1" priority="13206" operator="equal">
      <formula>1</formula>
    </cfRule>
  </conditionalFormatting>
  <conditionalFormatting sqref="D6182:K6182">
    <cfRule type="cellIs" dxfId="0" priority="13207" operator="equal">
      <formula>0</formula>
    </cfRule>
    <cfRule type="cellIs" dxfId="1" priority="13208" operator="equal">
      <formula>1</formula>
    </cfRule>
  </conditionalFormatting>
  <conditionalFormatting sqref="D6183:K6183">
    <cfRule type="cellIs" dxfId="0" priority="13209" operator="equal">
      <formula>0</formula>
    </cfRule>
    <cfRule type="cellIs" dxfId="1" priority="13210" operator="equal">
      <formula>1</formula>
    </cfRule>
  </conditionalFormatting>
  <conditionalFormatting sqref="D6184:K6184">
    <cfRule type="cellIs" dxfId="0" priority="13211" operator="equal">
      <formula>0</formula>
    </cfRule>
    <cfRule type="cellIs" dxfId="1" priority="13212" operator="equal">
      <formula>1</formula>
    </cfRule>
  </conditionalFormatting>
  <conditionalFormatting sqref="D6185:K6185">
    <cfRule type="cellIs" dxfId="0" priority="13213" operator="equal">
      <formula>0</formula>
    </cfRule>
    <cfRule type="cellIs" dxfId="1" priority="13214" operator="equal">
      <formula>1</formula>
    </cfRule>
  </conditionalFormatting>
  <conditionalFormatting sqref="D6186:K6186">
    <cfRule type="cellIs" dxfId="0" priority="13215" operator="equal">
      <formula>0</formula>
    </cfRule>
    <cfRule type="cellIs" dxfId="1" priority="13216" operator="equal">
      <formula>1</formula>
    </cfRule>
  </conditionalFormatting>
  <conditionalFormatting sqref="D6187:K6187">
    <cfRule type="cellIs" dxfId="0" priority="13217" operator="equal">
      <formula>0</formula>
    </cfRule>
    <cfRule type="cellIs" dxfId="1" priority="13218" operator="equal">
      <formula>1</formula>
    </cfRule>
  </conditionalFormatting>
  <conditionalFormatting sqref="D6188:K6188">
    <cfRule type="cellIs" dxfId="0" priority="13219" operator="equal">
      <formula>0</formula>
    </cfRule>
    <cfRule type="cellIs" dxfId="1" priority="13220" operator="equal">
      <formula>1</formula>
    </cfRule>
  </conditionalFormatting>
  <conditionalFormatting sqref="D6189">
    <cfRule type="colorScale" priority="13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8:K618">
    <cfRule type="cellIs" dxfId="0" priority="1271" operator="equal">
      <formula>0</formula>
    </cfRule>
    <cfRule type="cellIs" dxfId="1" priority="1272" operator="equal">
      <formula>1</formula>
    </cfRule>
  </conditionalFormatting>
  <conditionalFormatting sqref="D6192:K6192">
    <cfRule type="cellIs" dxfId="0" priority="13229" operator="equal">
      <formula>0</formula>
    </cfRule>
    <cfRule type="cellIs" dxfId="1" priority="13230" operator="equal">
      <formula>1</formula>
    </cfRule>
  </conditionalFormatting>
  <conditionalFormatting sqref="D6193">
    <cfRule type="colorScale" priority="13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96">
    <cfRule type="colorScale" priority="13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99:K6199">
    <cfRule type="cellIs" dxfId="0" priority="13247" operator="equal">
      <formula>0</formula>
    </cfRule>
    <cfRule type="cellIs" dxfId="1" priority="13248" operator="equal">
      <formula>1</formula>
    </cfRule>
  </conditionalFormatting>
  <conditionalFormatting sqref="D619:K619">
    <cfRule type="cellIs" dxfId="0" priority="1273" operator="equal">
      <formula>0</formula>
    </cfRule>
    <cfRule type="cellIs" dxfId="1" priority="1274" operator="equal">
      <formula>1</formula>
    </cfRule>
  </conditionalFormatting>
  <conditionalFormatting sqref="D61:K61">
    <cfRule type="cellIs" dxfId="0" priority="97" operator="equal">
      <formula>0</formula>
    </cfRule>
    <cfRule type="cellIs" dxfId="1" priority="98" operator="equal">
      <formula>1</formula>
    </cfRule>
  </conditionalFormatting>
  <conditionalFormatting sqref="D62">
    <cfRule type="colorScale" priority="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00:K6200">
    <cfRule type="cellIs" dxfId="0" priority="13249" operator="equal">
      <formula>0</formula>
    </cfRule>
    <cfRule type="cellIs" dxfId="1" priority="13250" operator="equal">
      <formula>1</formula>
    </cfRule>
  </conditionalFormatting>
  <conditionalFormatting sqref="D6201:K6201">
    <cfRule type="cellIs" dxfId="0" priority="13251" operator="equal">
      <formula>0</formula>
    </cfRule>
    <cfRule type="cellIs" dxfId="1" priority="13252" operator="equal">
      <formula>1</formula>
    </cfRule>
  </conditionalFormatting>
  <conditionalFormatting sqref="D6202:K6202">
    <cfRule type="cellIs" dxfId="0" priority="13253" operator="equal">
      <formula>0</formula>
    </cfRule>
    <cfRule type="cellIs" dxfId="1" priority="13254" operator="equal">
      <formula>1</formula>
    </cfRule>
  </conditionalFormatting>
  <conditionalFormatting sqref="D6203:K6203">
    <cfRule type="cellIs" dxfId="0" priority="13255" operator="equal">
      <formula>0</formula>
    </cfRule>
    <cfRule type="cellIs" dxfId="1" priority="13256" operator="equal">
      <formula>1</formula>
    </cfRule>
  </conditionalFormatting>
  <conditionalFormatting sqref="D6204:K6204">
    <cfRule type="cellIs" dxfId="0" priority="13257" operator="equal">
      <formula>0</formula>
    </cfRule>
    <cfRule type="cellIs" dxfId="1" priority="13258" operator="equal">
      <formula>1</formula>
    </cfRule>
  </conditionalFormatting>
  <conditionalFormatting sqref="D6205:K6205">
    <cfRule type="cellIs" dxfId="0" priority="13259" operator="equal">
      <formula>0</formula>
    </cfRule>
    <cfRule type="cellIs" dxfId="1" priority="13260" operator="equal">
      <formula>1</formula>
    </cfRule>
  </conditionalFormatting>
  <conditionalFormatting sqref="D6206:K6206">
    <cfRule type="cellIs" dxfId="0" priority="13261" operator="equal">
      <formula>0</formula>
    </cfRule>
    <cfRule type="cellIs" dxfId="1" priority="13262" operator="equal">
      <formula>1</formula>
    </cfRule>
  </conditionalFormatting>
  <conditionalFormatting sqref="D6207:K6207">
    <cfRule type="cellIs" dxfId="0" priority="13263" operator="equal">
      <formula>0</formula>
    </cfRule>
    <cfRule type="cellIs" dxfId="1" priority="13264" operator="equal">
      <formula>1</formula>
    </cfRule>
  </conditionalFormatting>
  <conditionalFormatting sqref="D6208:K6208">
    <cfRule type="cellIs" dxfId="0" priority="13265" operator="equal">
      <formula>0</formula>
    </cfRule>
    <cfRule type="cellIs" dxfId="1" priority="13266" operator="equal">
      <formula>1</formula>
    </cfRule>
  </conditionalFormatting>
  <conditionalFormatting sqref="D6209:K6209">
    <cfRule type="cellIs" dxfId="0" priority="13267" operator="equal">
      <formula>0</formula>
    </cfRule>
    <cfRule type="cellIs" dxfId="1" priority="13268" operator="equal">
      <formula>1</formula>
    </cfRule>
  </conditionalFormatting>
  <conditionalFormatting sqref="D620:K620">
    <cfRule type="cellIs" dxfId="0" priority="1275" operator="equal">
      <formula>0</formula>
    </cfRule>
    <cfRule type="cellIs" dxfId="1" priority="1276" operator="equal">
      <formula>1</formula>
    </cfRule>
  </conditionalFormatting>
  <conditionalFormatting sqref="D6210:K6210">
    <cfRule type="cellIs" dxfId="0" priority="13269" operator="equal">
      <formula>0</formula>
    </cfRule>
    <cfRule type="cellIs" dxfId="1" priority="13270" operator="equal">
      <formula>1</formula>
    </cfRule>
  </conditionalFormatting>
  <conditionalFormatting sqref="D6211:K6211">
    <cfRule type="cellIs" dxfId="0" priority="13271" operator="equal">
      <formula>0</formula>
    </cfRule>
    <cfRule type="cellIs" dxfId="1" priority="13272" operator="equal">
      <formula>1</formula>
    </cfRule>
  </conditionalFormatting>
  <conditionalFormatting sqref="D6212:K6212">
    <cfRule type="cellIs" dxfId="0" priority="13273" operator="equal">
      <formula>0</formula>
    </cfRule>
    <cfRule type="cellIs" dxfId="1" priority="13274" operator="equal">
      <formula>1</formula>
    </cfRule>
  </conditionalFormatting>
  <conditionalFormatting sqref="D6213:K6213">
    <cfRule type="cellIs" dxfId="0" priority="13275" operator="equal">
      <formula>0</formula>
    </cfRule>
    <cfRule type="cellIs" dxfId="1" priority="13276" operator="equal">
      <formula>1</formula>
    </cfRule>
  </conditionalFormatting>
  <conditionalFormatting sqref="D6214:K6214">
    <cfRule type="cellIs" dxfId="0" priority="13277" operator="equal">
      <formula>0</formula>
    </cfRule>
    <cfRule type="cellIs" dxfId="1" priority="13278" operator="equal">
      <formula>1</formula>
    </cfRule>
  </conditionalFormatting>
  <conditionalFormatting sqref="D6215">
    <cfRule type="colorScale" priority="13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18">
    <cfRule type="colorScale" priority="13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1:K621">
    <cfRule type="cellIs" dxfId="0" priority="1277" operator="equal">
      <formula>0</formula>
    </cfRule>
    <cfRule type="cellIs" dxfId="1" priority="1278" operator="equal">
      <formula>1</formula>
    </cfRule>
  </conditionalFormatting>
  <conditionalFormatting sqref="D6221:K6221">
    <cfRule type="cellIs" dxfId="0" priority="13295" operator="equal">
      <formula>0</formula>
    </cfRule>
    <cfRule type="cellIs" dxfId="1" priority="13296" operator="equal">
      <formula>1</formula>
    </cfRule>
  </conditionalFormatting>
  <conditionalFormatting sqref="D6222">
    <cfRule type="colorScale" priority="13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25">
    <cfRule type="colorScale" priority="13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28:K6228">
    <cfRule type="cellIs" dxfId="0" priority="13313" operator="equal">
      <formula>0</formula>
    </cfRule>
    <cfRule type="cellIs" dxfId="1" priority="13314" operator="equal">
      <formula>1</formula>
    </cfRule>
  </conditionalFormatting>
  <conditionalFormatting sqref="D6229:K6229">
    <cfRule type="cellIs" dxfId="0" priority="13315" operator="equal">
      <formula>0</formula>
    </cfRule>
    <cfRule type="cellIs" dxfId="1" priority="13316" operator="equal">
      <formula>1</formula>
    </cfRule>
  </conditionalFormatting>
  <conditionalFormatting sqref="D622:K622">
    <cfRule type="cellIs" dxfId="0" priority="1279" operator="equal">
      <formula>0</formula>
    </cfRule>
    <cfRule type="cellIs" dxfId="1" priority="1280" operator="equal">
      <formula>1</formula>
    </cfRule>
  </conditionalFormatting>
  <conditionalFormatting sqref="D6230:K6230">
    <cfRule type="cellIs" dxfId="0" priority="13317" operator="equal">
      <formula>0</formula>
    </cfRule>
    <cfRule type="cellIs" dxfId="1" priority="13318" operator="equal">
      <formula>1</formula>
    </cfRule>
  </conditionalFormatting>
  <conditionalFormatting sqref="D6231">
    <cfRule type="colorScale" priority="14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34">
    <cfRule type="colorScale" priority="13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37">
    <cfRule type="colorScale" priority="13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3:K623">
    <cfRule type="cellIs" dxfId="0" priority="1281" operator="equal">
      <formula>0</formula>
    </cfRule>
    <cfRule type="cellIs" dxfId="1" priority="1282" operator="equal">
      <formula>1</formula>
    </cfRule>
  </conditionalFormatting>
  <conditionalFormatting sqref="D6240:K6240">
    <cfRule type="cellIs" dxfId="0" priority="13343" operator="equal">
      <formula>0</formula>
    </cfRule>
    <cfRule type="cellIs" dxfId="1" priority="13344" operator="equal">
      <formula>1</formula>
    </cfRule>
  </conditionalFormatting>
  <conditionalFormatting sqref="D6241:K6241">
    <cfRule type="cellIs" dxfId="0" priority="13345" operator="equal">
      <formula>0</formula>
    </cfRule>
    <cfRule type="cellIs" dxfId="1" priority="13346" operator="equal">
      <formula>1</formula>
    </cfRule>
  </conditionalFormatting>
  <conditionalFormatting sqref="D6242:K6242">
    <cfRule type="cellIs" dxfId="0" priority="13347" operator="equal">
      <formula>0</formula>
    </cfRule>
    <cfRule type="cellIs" dxfId="1" priority="13348" operator="equal">
      <formula>1</formula>
    </cfRule>
  </conditionalFormatting>
  <conditionalFormatting sqref="D6243:K6243">
    <cfRule type="cellIs" dxfId="0" priority="13349" operator="equal">
      <formula>0</formula>
    </cfRule>
    <cfRule type="cellIs" dxfId="1" priority="13350" operator="equal">
      <formula>1</formula>
    </cfRule>
  </conditionalFormatting>
  <conditionalFormatting sqref="D6244:K6244">
    <cfRule type="cellIs" dxfId="0" priority="13351" operator="equal">
      <formula>0</formula>
    </cfRule>
    <cfRule type="cellIs" dxfId="1" priority="13352" operator="equal">
      <formula>1</formula>
    </cfRule>
  </conditionalFormatting>
  <conditionalFormatting sqref="D6245:K6245">
    <cfRule type="cellIs" dxfId="0" priority="13353" operator="equal">
      <formula>0</formula>
    </cfRule>
    <cfRule type="cellIs" dxfId="1" priority="13354" operator="equal">
      <formula>1</formula>
    </cfRule>
  </conditionalFormatting>
  <conditionalFormatting sqref="D6246:K6246">
    <cfRule type="cellIs" dxfId="0" priority="13355" operator="equal">
      <formula>0</formula>
    </cfRule>
    <cfRule type="cellIs" dxfId="1" priority="13356" operator="equal">
      <formula>1</formula>
    </cfRule>
  </conditionalFormatting>
  <conditionalFormatting sqref="D6247:K6247">
    <cfRule type="cellIs" dxfId="0" priority="13357" operator="equal">
      <formula>0</formula>
    </cfRule>
    <cfRule type="cellIs" dxfId="1" priority="13358" operator="equal">
      <formula>1</formula>
    </cfRule>
  </conditionalFormatting>
  <conditionalFormatting sqref="D6248:K6248">
    <cfRule type="cellIs" dxfId="0" priority="13359" operator="equal">
      <formula>0</formula>
    </cfRule>
    <cfRule type="cellIs" dxfId="1" priority="13360" operator="equal">
      <formula>1</formula>
    </cfRule>
  </conditionalFormatting>
  <conditionalFormatting sqref="D6249:K6249">
    <cfRule type="cellIs" dxfId="0" priority="13361" operator="equal">
      <formula>0</formula>
    </cfRule>
    <cfRule type="cellIs" dxfId="1" priority="13362" operator="equal">
      <formula>1</formula>
    </cfRule>
  </conditionalFormatting>
  <conditionalFormatting sqref="D624:K624">
    <cfRule type="cellIs" dxfId="0" priority="1283" operator="equal">
      <formula>0</formula>
    </cfRule>
    <cfRule type="cellIs" dxfId="1" priority="1284" operator="equal">
      <formula>1</formula>
    </cfRule>
  </conditionalFormatting>
  <conditionalFormatting sqref="D6250:K6250">
    <cfRule type="cellIs" dxfId="0" priority="13363" operator="equal">
      <formula>0</formula>
    </cfRule>
    <cfRule type="cellIs" dxfId="1" priority="13364" operator="equal">
      <formula>1</formula>
    </cfRule>
  </conditionalFormatting>
  <conditionalFormatting sqref="D6251:K6251">
    <cfRule type="cellIs" dxfId="0" priority="13365" operator="equal">
      <formula>0</formula>
    </cfRule>
    <cfRule type="cellIs" dxfId="1" priority="13366" operator="equal">
      <formula>1</formula>
    </cfRule>
  </conditionalFormatting>
  <conditionalFormatting sqref="D6252:K6252">
    <cfRule type="cellIs" dxfId="0" priority="13367" operator="equal">
      <formula>0</formula>
    </cfRule>
    <cfRule type="cellIs" dxfId="1" priority="13368" operator="equal">
      <formula>1</formula>
    </cfRule>
  </conditionalFormatting>
  <conditionalFormatting sqref="D6253:K6253">
    <cfRule type="cellIs" dxfId="0" priority="13369" operator="equal">
      <formula>0</formula>
    </cfRule>
    <cfRule type="cellIs" dxfId="1" priority="13370" operator="equal">
      <formula>1</formula>
    </cfRule>
  </conditionalFormatting>
  <conditionalFormatting sqref="D6254:K6254">
    <cfRule type="cellIs" dxfId="0" priority="13371" operator="equal">
      <formula>0</formula>
    </cfRule>
    <cfRule type="cellIs" dxfId="1" priority="13372" operator="equal">
      <formula>1</formula>
    </cfRule>
  </conditionalFormatting>
  <conditionalFormatting sqref="D6255:K6255">
    <cfRule type="cellIs" dxfId="0" priority="13373" operator="equal">
      <formula>0</formula>
    </cfRule>
    <cfRule type="cellIs" dxfId="1" priority="13374" operator="equal">
      <formula>1</formula>
    </cfRule>
  </conditionalFormatting>
  <conditionalFormatting sqref="D6256:K6256">
    <cfRule type="cellIs" dxfId="0" priority="13375" operator="equal">
      <formula>0</formula>
    </cfRule>
    <cfRule type="cellIs" dxfId="1" priority="13376" operator="equal">
      <formula>1</formula>
    </cfRule>
  </conditionalFormatting>
  <conditionalFormatting sqref="D6257">
    <cfRule type="colorScale" priority="13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5:K625">
    <cfRule type="cellIs" dxfId="0" priority="1285" operator="equal">
      <formula>0</formula>
    </cfRule>
    <cfRule type="cellIs" dxfId="1" priority="1286" operator="equal">
      <formula>1</formula>
    </cfRule>
  </conditionalFormatting>
  <conditionalFormatting sqref="D6260:K6260">
    <cfRule type="cellIs" dxfId="0" priority="13385" operator="equal">
      <formula>0</formula>
    </cfRule>
    <cfRule type="cellIs" dxfId="1" priority="13386" operator="equal">
      <formula>1</formula>
    </cfRule>
  </conditionalFormatting>
  <conditionalFormatting sqref="D6261:K6261">
    <cfRule type="cellIs" dxfId="0" priority="13387" operator="equal">
      <formula>0</formula>
    </cfRule>
    <cfRule type="cellIs" dxfId="1" priority="13388" operator="equal">
      <formula>1</formula>
    </cfRule>
  </conditionalFormatting>
  <conditionalFormatting sqref="D6262:K6262">
    <cfRule type="cellIs" dxfId="0" priority="13389" operator="equal">
      <formula>0</formula>
    </cfRule>
    <cfRule type="cellIs" dxfId="1" priority="13390" operator="equal">
      <formula>1</formula>
    </cfRule>
  </conditionalFormatting>
  <conditionalFormatting sqref="D6263:K6263">
    <cfRule type="cellIs" dxfId="0" priority="13391" operator="equal">
      <formula>0</formula>
    </cfRule>
    <cfRule type="cellIs" dxfId="1" priority="13392" operator="equal">
      <formula>1</formula>
    </cfRule>
  </conditionalFormatting>
  <conditionalFormatting sqref="D6264:K6264">
    <cfRule type="cellIs" dxfId="0" priority="13393" operator="equal">
      <formula>0</formula>
    </cfRule>
    <cfRule type="cellIs" dxfId="1" priority="13394" operator="equal">
      <formula>1</formula>
    </cfRule>
  </conditionalFormatting>
  <conditionalFormatting sqref="D6265:K6265">
    <cfRule type="cellIs" dxfId="0" priority="13395" operator="equal">
      <formula>0</formula>
    </cfRule>
    <cfRule type="cellIs" dxfId="1" priority="13396" operator="equal">
      <formula>1</formula>
    </cfRule>
  </conditionalFormatting>
  <conditionalFormatting sqref="D6266:K6266">
    <cfRule type="cellIs" dxfId="0" priority="13397" operator="equal">
      <formula>0</formula>
    </cfRule>
    <cfRule type="cellIs" dxfId="1" priority="13398" operator="equal">
      <formula>1</formula>
    </cfRule>
  </conditionalFormatting>
  <conditionalFormatting sqref="D6267:K6267">
    <cfRule type="cellIs" dxfId="0" priority="13399" operator="equal">
      <formula>0</formula>
    </cfRule>
    <cfRule type="cellIs" dxfId="1" priority="13400" operator="equal">
      <formula>1</formula>
    </cfRule>
  </conditionalFormatting>
  <conditionalFormatting sqref="D6268:K6268">
    <cfRule type="cellIs" dxfId="0" priority="13401" operator="equal">
      <formula>0</formula>
    </cfRule>
    <cfRule type="cellIs" dxfId="1" priority="13402" operator="equal">
      <formula>1</formula>
    </cfRule>
  </conditionalFormatting>
  <conditionalFormatting sqref="D6269:K6269">
    <cfRule type="cellIs" dxfId="0" priority="13403" operator="equal">
      <formula>0</formula>
    </cfRule>
    <cfRule type="cellIs" dxfId="1" priority="13404" operator="equal">
      <formula>1</formula>
    </cfRule>
  </conditionalFormatting>
  <conditionalFormatting sqref="D626:K626">
    <cfRule type="cellIs" dxfId="0" priority="1287" operator="equal">
      <formula>0</formula>
    </cfRule>
    <cfRule type="cellIs" dxfId="1" priority="1288" operator="equal">
      <formula>1</formula>
    </cfRule>
  </conditionalFormatting>
  <conditionalFormatting sqref="D6270:K6270">
    <cfRule type="cellIs" dxfId="0" priority="13405" operator="equal">
      <formula>0</formula>
    </cfRule>
    <cfRule type="cellIs" dxfId="1" priority="13406" operator="equal">
      <formula>1</formula>
    </cfRule>
  </conditionalFormatting>
  <conditionalFormatting sqref="D6271:K6271">
    <cfRule type="cellIs" dxfId="0" priority="13407" operator="equal">
      <formula>0</formula>
    </cfRule>
    <cfRule type="cellIs" dxfId="1" priority="13408" operator="equal">
      <formula>1</formula>
    </cfRule>
  </conditionalFormatting>
  <conditionalFormatting sqref="D6272:K6272">
    <cfRule type="cellIs" dxfId="0" priority="13409" operator="equal">
      <formula>0</formula>
    </cfRule>
    <cfRule type="cellIs" dxfId="1" priority="13410" operator="equal">
      <formula>1</formula>
    </cfRule>
  </conditionalFormatting>
  <conditionalFormatting sqref="D6273:K6273">
    <cfRule type="cellIs" dxfId="0" priority="13411" operator="equal">
      <formula>0</formula>
    </cfRule>
    <cfRule type="cellIs" dxfId="1" priority="13412" operator="equal">
      <formula>1</formula>
    </cfRule>
  </conditionalFormatting>
  <conditionalFormatting sqref="D6274:K6274">
    <cfRule type="cellIs" dxfId="0" priority="13413" operator="equal">
      <formula>0</formula>
    </cfRule>
    <cfRule type="cellIs" dxfId="1" priority="13414" operator="equal">
      <formula>1</formula>
    </cfRule>
  </conditionalFormatting>
  <conditionalFormatting sqref="D6275:K6275">
    <cfRule type="cellIs" dxfId="0" priority="13415" operator="equal">
      <formula>0</formula>
    </cfRule>
    <cfRule type="cellIs" dxfId="1" priority="13416" operator="equal">
      <formula>1</formula>
    </cfRule>
  </conditionalFormatting>
  <conditionalFormatting sqref="D6276">
    <cfRule type="colorScale" priority="13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79:K6279">
    <cfRule type="cellIs" dxfId="0" priority="13425" operator="equal">
      <formula>0</formula>
    </cfRule>
    <cfRule type="cellIs" dxfId="1" priority="13426" operator="equal">
      <formula>1</formula>
    </cfRule>
  </conditionalFormatting>
  <conditionalFormatting sqref="D627:K627">
    <cfRule type="cellIs" dxfId="0" priority="1289" operator="equal">
      <formula>0</formula>
    </cfRule>
    <cfRule type="cellIs" dxfId="1" priority="1290" operator="equal">
      <formula>1</formula>
    </cfRule>
  </conditionalFormatting>
  <conditionalFormatting sqref="D6280:K6280">
    <cfRule type="cellIs" dxfId="0" priority="13427" operator="equal">
      <formula>0</formula>
    </cfRule>
    <cfRule type="cellIs" dxfId="1" priority="13428" operator="equal">
      <formula>1</formula>
    </cfRule>
  </conditionalFormatting>
  <conditionalFormatting sqref="D6281:K6281">
    <cfRule type="cellIs" dxfId="0" priority="13429" operator="equal">
      <formula>0</formula>
    </cfRule>
    <cfRule type="cellIs" dxfId="1" priority="13430" operator="equal">
      <formula>1</formula>
    </cfRule>
  </conditionalFormatting>
  <conditionalFormatting sqref="D6282:K6282">
    <cfRule type="cellIs" dxfId="0" priority="13431" operator="equal">
      <formula>0</formula>
    </cfRule>
    <cfRule type="cellIs" dxfId="1" priority="13432" operator="equal">
      <formula>1</formula>
    </cfRule>
  </conditionalFormatting>
  <conditionalFormatting sqref="D6283:K6283">
    <cfRule type="cellIs" dxfId="0" priority="13433" operator="equal">
      <formula>0</formula>
    </cfRule>
    <cfRule type="cellIs" dxfId="1" priority="13434" operator="equal">
      <formula>1</formula>
    </cfRule>
  </conditionalFormatting>
  <conditionalFormatting sqref="D6284:K6284">
    <cfRule type="cellIs" dxfId="0" priority="13435" operator="equal">
      <formula>0</formula>
    </cfRule>
    <cfRule type="cellIs" dxfId="1" priority="13436" operator="equal">
      <formula>1</formula>
    </cfRule>
  </conditionalFormatting>
  <conditionalFormatting sqref="D6285:K6285">
    <cfRule type="cellIs" dxfId="0" priority="13437" operator="equal">
      <formula>0</formula>
    </cfRule>
    <cfRule type="cellIs" dxfId="1" priority="13438" operator="equal">
      <formula>1</formula>
    </cfRule>
  </conditionalFormatting>
  <conditionalFormatting sqref="D6286:K6286">
    <cfRule type="cellIs" dxfId="0" priority="13439" operator="equal">
      <formula>0</formula>
    </cfRule>
    <cfRule type="cellIs" dxfId="1" priority="13440" operator="equal">
      <formula>1</formula>
    </cfRule>
  </conditionalFormatting>
  <conditionalFormatting sqref="D6287:K6287">
    <cfRule type="cellIs" dxfId="0" priority="13441" operator="equal">
      <formula>0</formula>
    </cfRule>
    <cfRule type="cellIs" dxfId="1" priority="13442" operator="equal">
      <formula>1</formula>
    </cfRule>
  </conditionalFormatting>
  <conditionalFormatting sqref="D6288:K6288">
    <cfRule type="cellIs" dxfId="0" priority="13443" operator="equal">
      <formula>0</formula>
    </cfRule>
    <cfRule type="cellIs" dxfId="1" priority="13444" operator="equal">
      <formula>1</formula>
    </cfRule>
  </conditionalFormatting>
  <conditionalFormatting sqref="D6289:K6289">
    <cfRule type="cellIs" dxfId="0" priority="13445" operator="equal">
      <formula>0</formula>
    </cfRule>
    <cfRule type="cellIs" dxfId="1" priority="13446" operator="equal">
      <formula>1</formula>
    </cfRule>
  </conditionalFormatting>
  <conditionalFormatting sqref="D628:K628">
    <cfRule type="cellIs" dxfId="0" priority="1291" operator="equal">
      <formula>0</formula>
    </cfRule>
    <cfRule type="cellIs" dxfId="1" priority="1292" operator="equal">
      <formula>1</formula>
    </cfRule>
  </conditionalFormatting>
  <conditionalFormatting sqref="D629">
    <cfRule type="colorScale" priority="1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90:K6290">
    <cfRule type="cellIs" dxfId="0" priority="13447" operator="equal">
      <formula>0</formula>
    </cfRule>
    <cfRule type="cellIs" dxfId="1" priority="13448" operator="equal">
      <formula>1</formula>
    </cfRule>
  </conditionalFormatting>
  <conditionalFormatting sqref="D6291:K6291">
    <cfRule type="cellIs" dxfId="0" priority="13449" operator="equal">
      <formula>0</formula>
    </cfRule>
    <cfRule type="cellIs" dxfId="1" priority="13450" operator="equal">
      <formula>1</formula>
    </cfRule>
  </conditionalFormatting>
  <conditionalFormatting sqref="D6292:K6292">
    <cfRule type="cellIs" dxfId="0" priority="13451" operator="equal">
      <formula>0</formula>
    </cfRule>
    <cfRule type="cellIs" dxfId="1" priority="13452" operator="equal">
      <formula>1</formula>
    </cfRule>
  </conditionalFormatting>
  <conditionalFormatting sqref="D6293:K6293">
    <cfRule type="cellIs" dxfId="0" priority="13453" operator="equal">
      <formula>0</formula>
    </cfRule>
    <cfRule type="cellIs" dxfId="1" priority="13454" operator="equal">
      <formula>1</formula>
    </cfRule>
  </conditionalFormatting>
  <conditionalFormatting sqref="D6294:K6294">
    <cfRule type="cellIs" dxfId="0" priority="13455" operator="equal">
      <formula>0</formula>
    </cfRule>
    <cfRule type="cellIs" dxfId="1" priority="13456" operator="equal">
      <formula>1</formula>
    </cfRule>
  </conditionalFormatting>
  <conditionalFormatting sqref="D6295:K6295">
    <cfRule type="cellIs" dxfId="0" priority="13457" operator="equal">
      <formula>0</formula>
    </cfRule>
    <cfRule type="cellIs" dxfId="1" priority="13458" operator="equal">
      <formula>1</formula>
    </cfRule>
  </conditionalFormatting>
  <conditionalFormatting sqref="D6296:K6296">
    <cfRule type="cellIs" dxfId="0" priority="13459" operator="equal">
      <formula>0</formula>
    </cfRule>
    <cfRule type="cellIs" dxfId="1" priority="13460" operator="equal">
      <formula>1</formula>
    </cfRule>
  </conditionalFormatting>
  <conditionalFormatting sqref="D6297:K6297">
    <cfRule type="cellIs" dxfId="0" priority="13461" operator="equal">
      <formula>0</formula>
    </cfRule>
    <cfRule type="cellIs" dxfId="1" priority="13462" operator="equal">
      <formula>1</formula>
    </cfRule>
  </conditionalFormatting>
  <conditionalFormatting sqref="D6298:K6298">
    <cfRule type="cellIs" dxfId="0" priority="13463" operator="equal">
      <formula>0</formula>
    </cfRule>
    <cfRule type="cellIs" dxfId="1" priority="13464" operator="equal">
      <formula>1</formula>
    </cfRule>
  </conditionalFormatting>
  <conditionalFormatting sqref="D6299">
    <cfRule type="colorScale" priority="13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02:K6302">
    <cfRule type="cellIs" dxfId="0" priority="13473" operator="equal">
      <formula>0</formula>
    </cfRule>
    <cfRule type="cellIs" dxfId="1" priority="13474" operator="equal">
      <formula>1</formula>
    </cfRule>
  </conditionalFormatting>
  <conditionalFormatting sqref="D6303:K6303">
    <cfRule type="cellIs" dxfId="0" priority="13475" operator="equal">
      <formula>0</formula>
    </cfRule>
    <cfRule type="cellIs" dxfId="1" priority="13476" operator="equal">
      <formula>1</formula>
    </cfRule>
  </conditionalFormatting>
  <conditionalFormatting sqref="D6304:K6304">
    <cfRule type="cellIs" dxfId="0" priority="13477" operator="equal">
      <formula>0</formula>
    </cfRule>
    <cfRule type="cellIs" dxfId="1" priority="13478" operator="equal">
      <formula>1</formula>
    </cfRule>
  </conditionalFormatting>
  <conditionalFormatting sqref="D6305:K6305">
    <cfRule type="cellIs" dxfId="0" priority="13479" operator="equal">
      <formula>0</formula>
    </cfRule>
    <cfRule type="cellIs" dxfId="1" priority="13480" operator="equal">
      <formula>1</formula>
    </cfRule>
  </conditionalFormatting>
  <conditionalFormatting sqref="D6306:K6306">
    <cfRule type="cellIs" dxfId="0" priority="13481" operator="equal">
      <formula>0</formula>
    </cfRule>
    <cfRule type="cellIs" dxfId="1" priority="13482" operator="equal">
      <formula>1</formula>
    </cfRule>
  </conditionalFormatting>
  <conditionalFormatting sqref="D6307:K6307">
    <cfRule type="cellIs" dxfId="0" priority="13483" operator="equal">
      <formula>0</formula>
    </cfRule>
    <cfRule type="cellIs" dxfId="1" priority="13484" operator="equal">
      <formula>1</formula>
    </cfRule>
  </conditionalFormatting>
  <conditionalFormatting sqref="D6308:K6308">
    <cfRule type="cellIs" dxfId="0" priority="13485" operator="equal">
      <formula>0</formula>
    </cfRule>
    <cfRule type="cellIs" dxfId="1" priority="13486" operator="equal">
      <formula>1</formula>
    </cfRule>
  </conditionalFormatting>
  <conditionalFormatting sqref="D6309:K6309">
    <cfRule type="cellIs" dxfId="0" priority="13487" operator="equal">
      <formula>0</formula>
    </cfRule>
    <cfRule type="cellIs" dxfId="1" priority="13488" operator="equal">
      <formula>1</formula>
    </cfRule>
  </conditionalFormatting>
  <conditionalFormatting sqref="D6310:K6310">
    <cfRule type="cellIs" dxfId="0" priority="13489" operator="equal">
      <formula>0</formula>
    </cfRule>
    <cfRule type="cellIs" dxfId="1" priority="13490" operator="equal">
      <formula>1</formula>
    </cfRule>
  </conditionalFormatting>
  <conditionalFormatting sqref="D6311:K6311">
    <cfRule type="cellIs" dxfId="0" priority="13491" operator="equal">
      <formula>0</formula>
    </cfRule>
    <cfRule type="cellIs" dxfId="1" priority="13492" operator="equal">
      <formula>1</formula>
    </cfRule>
  </conditionalFormatting>
  <conditionalFormatting sqref="D6312:K6312">
    <cfRule type="cellIs" dxfId="0" priority="13493" operator="equal">
      <formula>0</formula>
    </cfRule>
    <cfRule type="cellIs" dxfId="1" priority="13494" operator="equal">
      <formula>1</formula>
    </cfRule>
  </conditionalFormatting>
  <conditionalFormatting sqref="D6313:K6313">
    <cfRule type="cellIs" dxfId="0" priority="13495" operator="equal">
      <formula>0</formula>
    </cfRule>
    <cfRule type="cellIs" dxfId="1" priority="13496" operator="equal">
      <formula>1</formula>
    </cfRule>
  </conditionalFormatting>
  <conditionalFormatting sqref="D6314:K6314">
    <cfRule type="cellIs" dxfId="0" priority="13497" operator="equal">
      <formula>0</formula>
    </cfRule>
    <cfRule type="cellIs" dxfId="1" priority="13498" operator="equal">
      <formula>1</formula>
    </cfRule>
  </conditionalFormatting>
  <conditionalFormatting sqref="D6315:K6315">
    <cfRule type="cellIs" dxfId="0" priority="13499" operator="equal">
      <formula>0</formula>
    </cfRule>
    <cfRule type="cellIs" dxfId="1" priority="13500" operator="equal">
      <formula>1</formula>
    </cfRule>
  </conditionalFormatting>
  <conditionalFormatting sqref="D6316:K6316">
    <cfRule type="cellIs" dxfId="0" priority="13501" operator="equal">
      <formula>0</formula>
    </cfRule>
    <cfRule type="cellIs" dxfId="1" priority="13502" operator="equal">
      <formula>1</formula>
    </cfRule>
  </conditionalFormatting>
  <conditionalFormatting sqref="D6317:K6317">
    <cfRule type="cellIs" dxfId="0" priority="13503" operator="equal">
      <formula>0</formula>
    </cfRule>
    <cfRule type="cellIs" dxfId="1" priority="13504" operator="equal">
      <formula>1</formula>
    </cfRule>
  </conditionalFormatting>
  <conditionalFormatting sqref="D6318">
    <cfRule type="colorScale" priority="13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21">
    <cfRule type="colorScale" priority="13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24:K6324">
    <cfRule type="cellIs" dxfId="0" priority="13521" operator="equal">
      <formula>0</formula>
    </cfRule>
    <cfRule type="cellIs" dxfId="1" priority="13522" operator="equal">
      <formula>1</formula>
    </cfRule>
  </conditionalFormatting>
  <conditionalFormatting sqref="D6325:K6325">
    <cfRule type="cellIs" dxfId="0" priority="13523" operator="equal">
      <formula>0</formula>
    </cfRule>
    <cfRule type="cellIs" dxfId="1" priority="13524" operator="equal">
      <formula>1</formula>
    </cfRule>
  </conditionalFormatting>
  <conditionalFormatting sqref="D6326:K6326">
    <cfRule type="cellIs" dxfId="0" priority="13525" operator="equal">
      <formula>0</formula>
    </cfRule>
    <cfRule type="cellIs" dxfId="1" priority="13526" operator="equal">
      <formula>1</formula>
    </cfRule>
  </conditionalFormatting>
  <conditionalFormatting sqref="D6327:K6327">
    <cfRule type="cellIs" dxfId="0" priority="13527" operator="equal">
      <formula>0</formula>
    </cfRule>
    <cfRule type="cellIs" dxfId="1" priority="13528" operator="equal">
      <formula>1</formula>
    </cfRule>
  </conditionalFormatting>
  <conditionalFormatting sqref="D6328:K6328">
    <cfRule type="cellIs" dxfId="0" priority="13529" operator="equal">
      <formula>0</formula>
    </cfRule>
    <cfRule type="cellIs" dxfId="1" priority="13530" operator="equal">
      <formula>1</formula>
    </cfRule>
  </conditionalFormatting>
  <conditionalFormatting sqref="D6329:K6329">
    <cfRule type="cellIs" dxfId="0" priority="13531" operator="equal">
      <formula>0</formula>
    </cfRule>
    <cfRule type="cellIs" dxfId="1" priority="13532" operator="equal">
      <formula>1</formula>
    </cfRule>
  </conditionalFormatting>
  <conditionalFormatting sqref="D632:K632">
    <cfRule type="cellIs" dxfId="0" priority="1301" operator="equal">
      <formula>0</formula>
    </cfRule>
    <cfRule type="cellIs" dxfId="1" priority="1302" operator="equal">
      <formula>1</formula>
    </cfRule>
  </conditionalFormatting>
  <conditionalFormatting sqref="D6330:K6330">
    <cfRule type="cellIs" dxfId="0" priority="13533" operator="equal">
      <formula>0</formula>
    </cfRule>
    <cfRule type="cellIs" dxfId="1" priority="13534" operator="equal">
      <formula>1</formula>
    </cfRule>
  </conditionalFormatting>
  <conditionalFormatting sqref="D6331:K6331">
    <cfRule type="cellIs" dxfId="0" priority="13535" operator="equal">
      <formula>0</formula>
    </cfRule>
    <cfRule type="cellIs" dxfId="1" priority="13536" operator="equal">
      <formula>1</formula>
    </cfRule>
  </conditionalFormatting>
  <conditionalFormatting sqref="D6332:K6332">
    <cfRule type="cellIs" dxfId="0" priority="13537" operator="equal">
      <formula>0</formula>
    </cfRule>
    <cfRule type="cellIs" dxfId="1" priority="13538" operator="equal">
      <formula>1</formula>
    </cfRule>
  </conditionalFormatting>
  <conditionalFormatting sqref="D6333:K6333">
    <cfRule type="cellIs" dxfId="0" priority="13539" operator="equal">
      <formula>0</formula>
    </cfRule>
    <cfRule type="cellIs" dxfId="1" priority="13540" operator="equal">
      <formula>1</formula>
    </cfRule>
  </conditionalFormatting>
  <conditionalFormatting sqref="D6334:K6334">
    <cfRule type="cellIs" dxfId="0" priority="13541" operator="equal">
      <formula>0</formula>
    </cfRule>
    <cfRule type="cellIs" dxfId="1" priority="13542" operator="equal">
      <formula>1</formula>
    </cfRule>
  </conditionalFormatting>
  <conditionalFormatting sqref="D6335:K6335">
    <cfRule type="cellIs" dxfId="0" priority="13543" operator="equal">
      <formula>0</formula>
    </cfRule>
    <cfRule type="cellIs" dxfId="1" priority="13544" operator="equal">
      <formula>1</formula>
    </cfRule>
  </conditionalFormatting>
  <conditionalFormatting sqref="D6336:K6336">
    <cfRule type="cellIs" dxfId="0" priority="13545" operator="equal">
      <formula>0</formula>
    </cfRule>
    <cfRule type="cellIs" dxfId="1" priority="13546" operator="equal">
      <formula>1</formula>
    </cfRule>
  </conditionalFormatting>
  <conditionalFormatting sqref="D6337:K6337">
    <cfRule type="cellIs" dxfId="0" priority="13547" operator="equal">
      <formula>0</formula>
    </cfRule>
    <cfRule type="cellIs" dxfId="1" priority="13548" operator="equal">
      <formula>1</formula>
    </cfRule>
  </conditionalFormatting>
  <conditionalFormatting sqref="D6338:K6338">
    <cfRule type="cellIs" dxfId="0" priority="13549" operator="equal">
      <formula>0</formula>
    </cfRule>
    <cfRule type="cellIs" dxfId="1" priority="13550" operator="equal">
      <formula>1</formula>
    </cfRule>
  </conditionalFormatting>
  <conditionalFormatting sqref="D6339:K6339">
    <cfRule type="cellIs" dxfId="0" priority="13551" operator="equal">
      <formula>0</formula>
    </cfRule>
    <cfRule type="cellIs" dxfId="1" priority="13552" operator="equal">
      <formula>1</formula>
    </cfRule>
  </conditionalFormatting>
  <conditionalFormatting sqref="D633:K633">
    <cfRule type="cellIs" dxfId="0" priority="1303" operator="equal">
      <formula>0</formula>
    </cfRule>
    <cfRule type="cellIs" dxfId="1" priority="1304" operator="equal">
      <formula>1</formula>
    </cfRule>
  </conditionalFormatting>
  <conditionalFormatting sqref="D6340">
    <cfRule type="colorScale" priority="13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43">
    <cfRule type="colorScale" priority="13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46:K6346">
    <cfRule type="cellIs" dxfId="0" priority="13569" operator="equal">
      <formula>0</formula>
    </cfRule>
    <cfRule type="cellIs" dxfId="1" priority="13570" operator="equal">
      <formula>1</formula>
    </cfRule>
  </conditionalFormatting>
  <conditionalFormatting sqref="D6347:K6347">
    <cfRule type="cellIs" dxfId="0" priority="13571" operator="equal">
      <formula>0</formula>
    </cfRule>
    <cfRule type="cellIs" dxfId="1" priority="13572" operator="equal">
      <formula>1</formula>
    </cfRule>
  </conditionalFormatting>
  <conditionalFormatting sqref="D6348:K6348">
    <cfRule type="cellIs" dxfId="0" priority="13573" operator="equal">
      <formula>0</formula>
    </cfRule>
    <cfRule type="cellIs" dxfId="1" priority="13574" operator="equal">
      <formula>1</formula>
    </cfRule>
  </conditionalFormatting>
  <conditionalFormatting sqref="D6349:K6349">
    <cfRule type="cellIs" dxfId="0" priority="13575" operator="equal">
      <formula>0</formula>
    </cfRule>
    <cfRule type="cellIs" dxfId="1" priority="13576" operator="equal">
      <formula>1</formula>
    </cfRule>
  </conditionalFormatting>
  <conditionalFormatting sqref="D634:K634">
    <cfRule type="cellIs" dxfId="0" priority="1305" operator="equal">
      <formula>0</formula>
    </cfRule>
    <cfRule type="cellIs" dxfId="1" priority="1306" operator="equal">
      <formula>1</formula>
    </cfRule>
  </conditionalFormatting>
  <conditionalFormatting sqref="D6350:K6350">
    <cfRule type="cellIs" dxfId="0" priority="13577" operator="equal">
      <formula>0</formula>
    </cfRule>
    <cfRule type="cellIs" dxfId="1" priority="13578" operator="equal">
      <formula>1</formula>
    </cfRule>
  </conditionalFormatting>
  <conditionalFormatting sqref="D6351:K6351">
    <cfRule type="cellIs" dxfId="0" priority="13579" operator="equal">
      <formula>0</formula>
    </cfRule>
    <cfRule type="cellIs" dxfId="1" priority="13580" operator="equal">
      <formula>1</formula>
    </cfRule>
  </conditionalFormatting>
  <conditionalFormatting sqref="D6352:K6352">
    <cfRule type="cellIs" dxfId="0" priority="13581" operator="equal">
      <formula>0</formula>
    </cfRule>
    <cfRule type="cellIs" dxfId="1" priority="13582" operator="equal">
      <formula>1</formula>
    </cfRule>
  </conditionalFormatting>
  <conditionalFormatting sqref="D6353:K6353">
    <cfRule type="cellIs" dxfId="0" priority="13583" operator="equal">
      <formula>0</formula>
    </cfRule>
    <cfRule type="cellIs" dxfId="1" priority="13584" operator="equal">
      <formula>1</formula>
    </cfRule>
  </conditionalFormatting>
  <conditionalFormatting sqref="D6354:K6354">
    <cfRule type="cellIs" dxfId="0" priority="13585" operator="equal">
      <formula>0</formula>
    </cfRule>
    <cfRule type="cellIs" dxfId="1" priority="13586" operator="equal">
      <formula>1</formula>
    </cfRule>
  </conditionalFormatting>
  <conditionalFormatting sqref="D6355:K6355">
    <cfRule type="cellIs" dxfId="0" priority="13587" operator="equal">
      <formula>0</formula>
    </cfRule>
    <cfRule type="cellIs" dxfId="1" priority="13588" operator="equal">
      <formula>1</formula>
    </cfRule>
  </conditionalFormatting>
  <conditionalFormatting sqref="D6356:K6356">
    <cfRule type="cellIs" dxfId="0" priority="13589" operator="equal">
      <formula>0</formula>
    </cfRule>
    <cfRule type="cellIs" dxfId="1" priority="13590" operator="equal">
      <formula>1</formula>
    </cfRule>
  </conditionalFormatting>
  <conditionalFormatting sqref="D6357:K6357">
    <cfRule type="cellIs" dxfId="0" priority="13591" operator="equal">
      <formula>0</formula>
    </cfRule>
    <cfRule type="cellIs" dxfId="1" priority="13592" operator="equal">
      <formula>1</formula>
    </cfRule>
  </conditionalFormatting>
  <conditionalFormatting sqref="D6358:K6358">
    <cfRule type="cellIs" dxfId="0" priority="13593" operator="equal">
      <formula>0</formula>
    </cfRule>
    <cfRule type="cellIs" dxfId="1" priority="13594" operator="equal">
      <formula>1</formula>
    </cfRule>
  </conditionalFormatting>
  <conditionalFormatting sqref="D6359:K6359">
    <cfRule type="cellIs" dxfId="0" priority="13595" operator="equal">
      <formula>0</formula>
    </cfRule>
    <cfRule type="cellIs" dxfId="1" priority="13596" operator="equal">
      <formula>1</formula>
    </cfRule>
  </conditionalFormatting>
  <conditionalFormatting sqref="D635:K635">
    <cfRule type="cellIs" dxfId="0" priority="1307" operator="equal">
      <formula>0</formula>
    </cfRule>
    <cfRule type="cellIs" dxfId="1" priority="1308" operator="equal">
      <formula>1</formula>
    </cfRule>
  </conditionalFormatting>
  <conditionalFormatting sqref="D6360">
    <cfRule type="colorScale" priority="13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63:K6363">
    <cfRule type="cellIs" dxfId="0" priority="13605" operator="equal">
      <formula>0</formula>
    </cfRule>
    <cfRule type="cellIs" dxfId="1" priority="13606" operator="equal">
      <formula>1</formula>
    </cfRule>
  </conditionalFormatting>
  <conditionalFormatting sqref="D6364:K6364">
    <cfRule type="cellIs" dxfId="0" priority="13607" operator="equal">
      <formula>0</formula>
    </cfRule>
    <cfRule type="cellIs" dxfId="1" priority="13608" operator="equal">
      <formula>1</formula>
    </cfRule>
  </conditionalFormatting>
  <conditionalFormatting sqref="D6365:K6365">
    <cfRule type="cellIs" dxfId="0" priority="13609" operator="equal">
      <formula>0</formula>
    </cfRule>
    <cfRule type="cellIs" dxfId="1" priority="13610" operator="equal">
      <formula>1</formula>
    </cfRule>
  </conditionalFormatting>
  <conditionalFormatting sqref="D6366:K6366">
    <cfRule type="cellIs" dxfId="0" priority="13611" operator="equal">
      <formula>0</formula>
    </cfRule>
    <cfRule type="cellIs" dxfId="1" priority="13612" operator="equal">
      <formula>1</formula>
    </cfRule>
  </conditionalFormatting>
  <conditionalFormatting sqref="D6367:K6367">
    <cfRule type="cellIs" dxfId="0" priority="13613" operator="equal">
      <formula>0</formula>
    </cfRule>
    <cfRule type="cellIs" dxfId="1" priority="13614" operator="equal">
      <formula>1</formula>
    </cfRule>
  </conditionalFormatting>
  <conditionalFormatting sqref="D6368:K6368">
    <cfRule type="cellIs" dxfId="0" priority="13615" operator="equal">
      <formula>0</formula>
    </cfRule>
    <cfRule type="cellIs" dxfId="1" priority="13616" operator="equal">
      <formula>1</formula>
    </cfRule>
  </conditionalFormatting>
  <conditionalFormatting sqref="D6369:K6369">
    <cfRule type="cellIs" dxfId="0" priority="13617" operator="equal">
      <formula>0</formula>
    </cfRule>
    <cfRule type="cellIs" dxfId="1" priority="13618" operator="equal">
      <formula>1</formula>
    </cfRule>
  </conditionalFormatting>
  <conditionalFormatting sqref="D636:K636">
    <cfRule type="cellIs" dxfId="0" priority="1309" operator="equal">
      <formula>0</formula>
    </cfRule>
    <cfRule type="cellIs" dxfId="1" priority="1310" operator="equal">
      <formula>1</formula>
    </cfRule>
  </conditionalFormatting>
  <conditionalFormatting sqref="D6370:K6370">
    <cfRule type="cellIs" dxfId="0" priority="13619" operator="equal">
      <formula>0</formula>
    </cfRule>
    <cfRule type="cellIs" dxfId="1" priority="13620" operator="equal">
      <formula>1</formula>
    </cfRule>
  </conditionalFormatting>
  <conditionalFormatting sqref="D6371:K6371">
    <cfRule type="cellIs" dxfId="0" priority="13621" operator="equal">
      <formula>0</formula>
    </cfRule>
    <cfRule type="cellIs" dxfId="1" priority="13622" operator="equal">
      <formula>1</formula>
    </cfRule>
  </conditionalFormatting>
  <conditionalFormatting sqref="D6372:K6372">
    <cfRule type="cellIs" dxfId="0" priority="13623" operator="equal">
      <formula>0</formula>
    </cfRule>
    <cfRule type="cellIs" dxfId="1" priority="13624" operator="equal">
      <formula>1</formula>
    </cfRule>
  </conditionalFormatting>
  <conditionalFormatting sqref="D6373:K6373">
    <cfRule type="cellIs" dxfId="0" priority="13625" operator="equal">
      <formula>0</formula>
    </cfRule>
    <cfRule type="cellIs" dxfId="1" priority="13626" operator="equal">
      <formula>1</formula>
    </cfRule>
  </conditionalFormatting>
  <conditionalFormatting sqref="D6374:K6374">
    <cfRule type="cellIs" dxfId="0" priority="13627" operator="equal">
      <formula>0</formula>
    </cfRule>
    <cfRule type="cellIs" dxfId="1" priority="13628" operator="equal">
      <formula>1</formula>
    </cfRule>
  </conditionalFormatting>
  <conditionalFormatting sqref="D6375:K6375">
    <cfRule type="cellIs" dxfId="0" priority="13629" operator="equal">
      <formula>0</formula>
    </cfRule>
    <cfRule type="cellIs" dxfId="1" priority="13630" operator="equal">
      <formula>1</formula>
    </cfRule>
  </conditionalFormatting>
  <conditionalFormatting sqref="D6376:K6376">
    <cfRule type="cellIs" dxfId="0" priority="13631" operator="equal">
      <formula>0</formula>
    </cfRule>
    <cfRule type="cellIs" dxfId="1" priority="13632" operator="equal">
      <formula>1</formula>
    </cfRule>
  </conditionalFormatting>
  <conditionalFormatting sqref="D6377">
    <cfRule type="colorScale" priority="13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7:K637">
    <cfRule type="cellIs" dxfId="0" priority="1311" operator="equal">
      <formula>0</formula>
    </cfRule>
    <cfRule type="cellIs" dxfId="1" priority="1312" operator="equal">
      <formula>1</formula>
    </cfRule>
  </conditionalFormatting>
  <conditionalFormatting sqref="D6380">
    <cfRule type="colorScale" priority="13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83:K6383">
    <cfRule type="cellIs" dxfId="0" priority="13649" operator="equal">
      <formula>0</formula>
    </cfRule>
    <cfRule type="cellIs" dxfId="1" priority="13650" operator="equal">
      <formula>1</formula>
    </cfRule>
  </conditionalFormatting>
  <conditionalFormatting sqref="D6384:K6384">
    <cfRule type="cellIs" dxfId="0" priority="13651" operator="equal">
      <formula>0</formula>
    </cfRule>
    <cfRule type="cellIs" dxfId="1" priority="13652" operator="equal">
      <formula>1</formula>
    </cfRule>
  </conditionalFormatting>
  <conditionalFormatting sqref="D6385:K6385">
    <cfRule type="cellIs" dxfId="0" priority="13653" operator="equal">
      <formula>0</formula>
    </cfRule>
    <cfRule type="cellIs" dxfId="1" priority="13654" operator="equal">
      <formula>1</formula>
    </cfRule>
  </conditionalFormatting>
  <conditionalFormatting sqref="D6386:K6386">
    <cfRule type="cellIs" dxfId="0" priority="13655" operator="equal">
      <formula>0</formula>
    </cfRule>
    <cfRule type="cellIs" dxfId="1" priority="13656" operator="equal">
      <formula>1</formula>
    </cfRule>
  </conditionalFormatting>
  <conditionalFormatting sqref="D6387:K6387">
    <cfRule type="cellIs" dxfId="0" priority="13657" operator="equal">
      <formula>0</formula>
    </cfRule>
    <cfRule type="cellIs" dxfId="1" priority="13658" operator="equal">
      <formula>1</formula>
    </cfRule>
  </conditionalFormatting>
  <conditionalFormatting sqref="D6388:K6388">
    <cfRule type="cellIs" dxfId="0" priority="13659" operator="equal">
      <formula>0</formula>
    </cfRule>
    <cfRule type="cellIs" dxfId="1" priority="13660" operator="equal">
      <formula>1</formula>
    </cfRule>
  </conditionalFormatting>
  <conditionalFormatting sqref="D6389">
    <cfRule type="colorScale" priority="13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8:K638">
    <cfRule type="cellIs" dxfId="0" priority="1313" operator="equal">
      <formula>0</formula>
    </cfRule>
    <cfRule type="cellIs" dxfId="1" priority="1314" operator="equal">
      <formula>1</formula>
    </cfRule>
  </conditionalFormatting>
  <conditionalFormatting sqref="D6392">
    <cfRule type="colorScale" priority="13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95:K6395">
    <cfRule type="cellIs" dxfId="0" priority="13677" operator="equal">
      <formula>0</formula>
    </cfRule>
    <cfRule type="cellIs" dxfId="1" priority="13678" operator="equal">
      <formula>1</formula>
    </cfRule>
  </conditionalFormatting>
  <conditionalFormatting sqref="D6396:K6396">
    <cfRule type="cellIs" dxfId="0" priority="13679" operator="equal">
      <formula>0</formula>
    </cfRule>
    <cfRule type="cellIs" dxfId="1" priority="13680" operator="equal">
      <formula>1</formula>
    </cfRule>
  </conditionalFormatting>
  <conditionalFormatting sqref="D6397:K6397">
    <cfRule type="cellIs" dxfId="0" priority="13681" operator="equal">
      <formula>0</formula>
    </cfRule>
    <cfRule type="cellIs" dxfId="1" priority="13682" operator="equal">
      <formula>1</formula>
    </cfRule>
  </conditionalFormatting>
  <conditionalFormatting sqref="D6398:K6398">
    <cfRule type="cellIs" dxfId="0" priority="13683" operator="equal">
      <formula>0</formula>
    </cfRule>
    <cfRule type="cellIs" dxfId="1" priority="13684" operator="equal">
      <formula>1</formula>
    </cfRule>
  </conditionalFormatting>
  <conditionalFormatting sqref="D6399:K6399">
    <cfRule type="cellIs" dxfId="0" priority="13685" operator="equal">
      <formula>0</formula>
    </cfRule>
    <cfRule type="cellIs" dxfId="1" priority="13686" operator="equal">
      <formula>1</formula>
    </cfRule>
  </conditionalFormatting>
  <conditionalFormatting sqref="D639:K639">
    <cfRule type="cellIs" dxfId="0" priority="1315" operator="equal">
      <formula>0</formula>
    </cfRule>
    <cfRule type="cellIs" dxfId="1" priority="1316" operator="equal">
      <formula>1</formula>
    </cfRule>
  </conditionalFormatting>
  <conditionalFormatting sqref="D6400:K6400">
    <cfRule type="cellIs" dxfId="0" priority="13687" operator="equal">
      <formula>0</formula>
    </cfRule>
    <cfRule type="cellIs" dxfId="1" priority="13688" operator="equal">
      <formula>1</formula>
    </cfRule>
  </conditionalFormatting>
  <conditionalFormatting sqref="D6401:K6401">
    <cfRule type="cellIs" dxfId="0" priority="13689" operator="equal">
      <formula>0</formula>
    </cfRule>
    <cfRule type="cellIs" dxfId="1" priority="13690" operator="equal">
      <formula>1</formula>
    </cfRule>
  </conditionalFormatting>
  <conditionalFormatting sqref="D6402:K6402">
    <cfRule type="cellIs" dxfId="0" priority="13691" operator="equal">
      <formula>0</formula>
    </cfRule>
    <cfRule type="cellIs" dxfId="1" priority="13692" operator="equal">
      <formula>1</formula>
    </cfRule>
  </conditionalFormatting>
  <conditionalFormatting sqref="D6403:K6403">
    <cfRule type="cellIs" dxfId="0" priority="13693" operator="equal">
      <formula>0</formula>
    </cfRule>
    <cfRule type="cellIs" dxfId="1" priority="13694" operator="equal">
      <formula>1</formula>
    </cfRule>
  </conditionalFormatting>
  <conditionalFormatting sqref="D6404:K6404">
    <cfRule type="cellIs" dxfId="0" priority="13695" operator="equal">
      <formula>0</formula>
    </cfRule>
    <cfRule type="cellIs" dxfId="1" priority="13696" operator="equal">
      <formula>1</formula>
    </cfRule>
  </conditionalFormatting>
  <conditionalFormatting sqref="D6405:K6405">
    <cfRule type="cellIs" dxfId="0" priority="13697" operator="equal">
      <formula>0</formula>
    </cfRule>
    <cfRule type="cellIs" dxfId="1" priority="13698" operator="equal">
      <formula>1</formula>
    </cfRule>
  </conditionalFormatting>
  <conditionalFormatting sqref="D6406">
    <cfRule type="colorScale" priority="13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09">
    <cfRule type="colorScale" priority="13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0:K640">
    <cfRule type="cellIs" dxfId="0" priority="1317" operator="equal">
      <formula>0</formula>
    </cfRule>
    <cfRule type="cellIs" dxfId="1" priority="1318" operator="equal">
      <formula>1</formula>
    </cfRule>
  </conditionalFormatting>
  <conditionalFormatting sqref="D6412:K6412">
    <cfRule type="cellIs" dxfId="0" priority="13715" operator="equal">
      <formula>0</formula>
    </cfRule>
    <cfRule type="cellIs" dxfId="1" priority="13716" operator="equal">
      <formula>1</formula>
    </cfRule>
  </conditionalFormatting>
  <conditionalFormatting sqref="D6413:K6413">
    <cfRule type="cellIs" dxfId="0" priority="13717" operator="equal">
      <formula>0</formula>
    </cfRule>
    <cfRule type="cellIs" dxfId="1" priority="13718" operator="equal">
      <formula>1</formula>
    </cfRule>
  </conditionalFormatting>
  <conditionalFormatting sqref="D6414:K6414">
    <cfRule type="cellIs" dxfId="0" priority="13719" operator="equal">
      <formula>0</formula>
    </cfRule>
    <cfRule type="cellIs" dxfId="1" priority="13720" operator="equal">
      <formula>1</formula>
    </cfRule>
  </conditionalFormatting>
  <conditionalFormatting sqref="D6415:K6415">
    <cfRule type="cellIs" dxfId="0" priority="13721" operator="equal">
      <formula>0</formula>
    </cfRule>
    <cfRule type="cellIs" dxfId="1" priority="13722" operator="equal">
      <formula>1</formula>
    </cfRule>
  </conditionalFormatting>
  <conditionalFormatting sqref="D6416:K6416">
    <cfRule type="cellIs" dxfId="0" priority="13723" operator="equal">
      <formula>0</formula>
    </cfRule>
    <cfRule type="cellIs" dxfId="1" priority="13724" operator="equal">
      <formula>1</formula>
    </cfRule>
  </conditionalFormatting>
  <conditionalFormatting sqref="D6417:K6417">
    <cfRule type="cellIs" dxfId="0" priority="13725" operator="equal">
      <formula>0</formula>
    </cfRule>
    <cfRule type="cellIs" dxfId="1" priority="13726" operator="equal">
      <formula>1</formula>
    </cfRule>
  </conditionalFormatting>
  <conditionalFormatting sqref="D6418:K6418">
    <cfRule type="cellIs" dxfId="0" priority="13727" operator="equal">
      <formula>0</formula>
    </cfRule>
    <cfRule type="cellIs" dxfId="1" priority="13728" operator="equal">
      <formula>1</formula>
    </cfRule>
  </conditionalFormatting>
  <conditionalFormatting sqref="D6419:K6419">
    <cfRule type="cellIs" dxfId="0" priority="13729" operator="equal">
      <formula>0</formula>
    </cfRule>
    <cfRule type="cellIs" dxfId="1" priority="13730" operator="equal">
      <formula>1</formula>
    </cfRule>
  </conditionalFormatting>
  <conditionalFormatting sqref="D641:K641">
    <cfRule type="cellIs" dxfId="0" priority="1319" operator="equal">
      <formula>0</formula>
    </cfRule>
    <cfRule type="cellIs" dxfId="1" priority="1320" operator="equal">
      <formula>1</formula>
    </cfRule>
  </conditionalFormatting>
  <conditionalFormatting sqref="D6420">
    <cfRule type="colorScale" priority="13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23">
    <cfRule type="colorScale" priority="13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26:K6426">
    <cfRule type="cellIs" dxfId="0" priority="13747" operator="equal">
      <formula>0</formula>
    </cfRule>
    <cfRule type="cellIs" dxfId="1" priority="13748" operator="equal">
      <formula>1</formula>
    </cfRule>
  </conditionalFormatting>
  <conditionalFormatting sqref="D6427:K6427">
    <cfRule type="cellIs" dxfId="0" priority="13749" operator="equal">
      <formula>0</formula>
    </cfRule>
    <cfRule type="cellIs" dxfId="1" priority="13750" operator="equal">
      <formula>1</formula>
    </cfRule>
  </conditionalFormatting>
  <conditionalFormatting sqref="D6428:K6428">
    <cfRule type="cellIs" dxfId="0" priority="13751" operator="equal">
      <formula>0</formula>
    </cfRule>
    <cfRule type="cellIs" dxfId="1" priority="13752" operator="equal">
      <formula>1</formula>
    </cfRule>
  </conditionalFormatting>
  <conditionalFormatting sqref="D6429:K6429">
    <cfRule type="cellIs" dxfId="0" priority="13753" operator="equal">
      <formula>0</formula>
    </cfRule>
    <cfRule type="cellIs" dxfId="1" priority="13754" operator="equal">
      <formula>1</formula>
    </cfRule>
  </conditionalFormatting>
  <conditionalFormatting sqref="D642:K642">
    <cfRule type="cellIs" dxfId="0" priority="1321" operator="equal">
      <formula>0</formula>
    </cfRule>
    <cfRule type="cellIs" dxfId="1" priority="1322" operator="equal">
      <formula>1</formula>
    </cfRule>
  </conditionalFormatting>
  <conditionalFormatting sqref="D6430:K6430">
    <cfRule type="cellIs" dxfId="0" priority="13755" operator="equal">
      <formula>0</formula>
    </cfRule>
    <cfRule type="cellIs" dxfId="1" priority="13756" operator="equal">
      <formula>1</formula>
    </cfRule>
  </conditionalFormatting>
  <conditionalFormatting sqref="D6431:K6431">
    <cfRule type="cellIs" dxfId="0" priority="13757" operator="equal">
      <formula>0</formula>
    </cfRule>
    <cfRule type="cellIs" dxfId="1" priority="13758" operator="equal">
      <formula>1</formula>
    </cfRule>
  </conditionalFormatting>
  <conditionalFormatting sqref="D6432:K6432">
    <cfRule type="cellIs" dxfId="0" priority="13759" operator="equal">
      <formula>0</formula>
    </cfRule>
    <cfRule type="cellIs" dxfId="1" priority="13760" operator="equal">
      <formula>1</formula>
    </cfRule>
  </conditionalFormatting>
  <conditionalFormatting sqref="D6433:K6433">
    <cfRule type="cellIs" dxfId="0" priority="13761" operator="equal">
      <formula>0</formula>
    </cfRule>
    <cfRule type="cellIs" dxfId="1" priority="13762" operator="equal">
      <formula>1</formula>
    </cfRule>
  </conditionalFormatting>
  <conditionalFormatting sqref="D6434:K6434">
    <cfRule type="cellIs" dxfId="0" priority="13763" operator="equal">
      <formula>0</formula>
    </cfRule>
    <cfRule type="cellIs" dxfId="1" priority="13764" operator="equal">
      <formula>1</formula>
    </cfRule>
  </conditionalFormatting>
  <conditionalFormatting sqref="D6435:K6435">
    <cfRule type="cellIs" dxfId="0" priority="13765" operator="equal">
      <formula>0</formula>
    </cfRule>
    <cfRule type="cellIs" dxfId="1" priority="13766" operator="equal">
      <formula>1</formula>
    </cfRule>
  </conditionalFormatting>
  <conditionalFormatting sqref="D6436:K6436">
    <cfRule type="cellIs" dxfId="0" priority="13767" operator="equal">
      <formula>0</formula>
    </cfRule>
    <cfRule type="cellIs" dxfId="1" priority="13768" operator="equal">
      <formula>1</formula>
    </cfRule>
  </conditionalFormatting>
  <conditionalFormatting sqref="D6437">
    <cfRule type="colorScale" priority="13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3:K643">
    <cfRule type="cellIs" dxfId="0" priority="1323" operator="equal">
      <formula>0</formula>
    </cfRule>
    <cfRule type="cellIs" dxfId="1" priority="1324" operator="equal">
      <formula>1</formula>
    </cfRule>
  </conditionalFormatting>
  <conditionalFormatting sqref="D6440">
    <cfRule type="colorScale" priority="13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43:K6443">
    <cfRule type="cellIs" dxfId="0" priority="13785" operator="equal">
      <formula>0</formula>
    </cfRule>
    <cfRule type="cellIs" dxfId="1" priority="13786" operator="equal">
      <formula>1</formula>
    </cfRule>
  </conditionalFormatting>
  <conditionalFormatting sqref="D6444:K6444">
    <cfRule type="cellIs" dxfId="0" priority="13787" operator="equal">
      <formula>0</formula>
    </cfRule>
    <cfRule type="cellIs" dxfId="1" priority="13788" operator="equal">
      <formula>1</formula>
    </cfRule>
  </conditionalFormatting>
  <conditionalFormatting sqref="D6445:K6445">
    <cfRule type="cellIs" dxfId="0" priority="13789" operator="equal">
      <formula>0</formula>
    </cfRule>
    <cfRule type="cellIs" dxfId="1" priority="13790" operator="equal">
      <formula>1</formula>
    </cfRule>
  </conditionalFormatting>
  <conditionalFormatting sqref="D6446:K6446">
    <cfRule type="cellIs" dxfId="0" priority="13791" operator="equal">
      <formula>0</formula>
    </cfRule>
    <cfRule type="cellIs" dxfId="1" priority="13792" operator="equal">
      <formula>1</formula>
    </cfRule>
  </conditionalFormatting>
  <conditionalFormatting sqref="D6447">
    <cfRule type="colorScale" priority="13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4:K644">
    <cfRule type="cellIs" dxfId="0" priority="1325" operator="equal">
      <formula>0</formula>
    </cfRule>
    <cfRule type="cellIs" dxfId="1" priority="1326" operator="equal">
      <formula>1</formula>
    </cfRule>
  </conditionalFormatting>
  <conditionalFormatting sqref="D6450">
    <cfRule type="colorScale" priority="13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53:K6453">
    <cfRule type="cellIs" dxfId="0" priority="13809" operator="equal">
      <formula>0</formula>
    </cfRule>
    <cfRule type="cellIs" dxfId="1" priority="13810" operator="equal">
      <formula>1</formula>
    </cfRule>
  </conditionalFormatting>
  <conditionalFormatting sqref="D6454:K6454">
    <cfRule type="cellIs" dxfId="0" priority="13811" operator="equal">
      <formula>0</formula>
    </cfRule>
    <cfRule type="cellIs" dxfId="1" priority="13812" operator="equal">
      <formula>1</formula>
    </cfRule>
  </conditionalFormatting>
  <conditionalFormatting sqref="D6455:K6455">
    <cfRule type="cellIs" dxfId="0" priority="13813" operator="equal">
      <formula>0</formula>
    </cfRule>
    <cfRule type="cellIs" dxfId="1" priority="13814" operator="equal">
      <formula>1</formula>
    </cfRule>
  </conditionalFormatting>
  <conditionalFormatting sqref="D6456:K6456">
    <cfRule type="cellIs" dxfId="0" priority="13815" operator="equal">
      <formula>0</formula>
    </cfRule>
    <cfRule type="cellIs" dxfId="1" priority="13816" operator="equal">
      <formula>1</formula>
    </cfRule>
  </conditionalFormatting>
  <conditionalFormatting sqref="D6457:K6457">
    <cfRule type="cellIs" dxfId="0" priority="13817" operator="equal">
      <formula>0</formula>
    </cfRule>
    <cfRule type="cellIs" dxfId="1" priority="13818" operator="equal">
      <formula>1</formula>
    </cfRule>
  </conditionalFormatting>
  <conditionalFormatting sqref="D6458:K6458">
    <cfRule type="cellIs" dxfId="0" priority="13819" operator="equal">
      <formula>0</formula>
    </cfRule>
    <cfRule type="cellIs" dxfId="1" priority="13820" operator="equal">
      <formula>1</formula>
    </cfRule>
  </conditionalFormatting>
  <conditionalFormatting sqref="D6459:K6459">
    <cfRule type="cellIs" dxfId="0" priority="13821" operator="equal">
      <formula>0</formula>
    </cfRule>
    <cfRule type="cellIs" dxfId="1" priority="13822" operator="equal">
      <formula>1</formula>
    </cfRule>
  </conditionalFormatting>
  <conditionalFormatting sqref="D645:K645">
    <cfRule type="cellIs" dxfId="0" priority="1327" operator="equal">
      <formula>0</formula>
    </cfRule>
    <cfRule type="cellIs" dxfId="1" priority="1328" operator="equal">
      <formula>1</formula>
    </cfRule>
  </conditionalFormatting>
  <conditionalFormatting sqref="D6460:K6460">
    <cfRule type="cellIs" dxfId="0" priority="13823" operator="equal">
      <formula>0</formula>
    </cfRule>
    <cfRule type="cellIs" dxfId="1" priority="13824" operator="equal">
      <formula>1</formula>
    </cfRule>
  </conditionalFormatting>
  <conditionalFormatting sqref="D6461:K6461">
    <cfRule type="cellIs" dxfId="0" priority="13825" operator="equal">
      <formula>0</formula>
    </cfRule>
    <cfRule type="cellIs" dxfId="1" priority="13826" operator="equal">
      <formula>1</formula>
    </cfRule>
  </conditionalFormatting>
  <conditionalFormatting sqref="D6462:K6462">
    <cfRule type="cellIs" dxfId="0" priority="13827" operator="equal">
      <formula>0</formula>
    </cfRule>
    <cfRule type="cellIs" dxfId="1" priority="13828" operator="equal">
      <formula>1</formula>
    </cfRule>
  </conditionalFormatting>
  <conditionalFormatting sqref="D6463:K6463">
    <cfRule type="cellIs" dxfId="0" priority="13829" operator="equal">
      <formula>0</formula>
    </cfRule>
    <cfRule type="cellIs" dxfId="1" priority="13830" operator="equal">
      <formula>1</formula>
    </cfRule>
  </conditionalFormatting>
  <conditionalFormatting sqref="D6464:K6464">
    <cfRule type="cellIs" dxfId="0" priority="13831" operator="equal">
      <formula>0</formula>
    </cfRule>
    <cfRule type="cellIs" dxfId="1" priority="13832" operator="equal">
      <formula>1</formula>
    </cfRule>
  </conditionalFormatting>
  <conditionalFormatting sqref="D6465:K6465">
    <cfRule type="cellIs" dxfId="0" priority="13833" operator="equal">
      <formula>0</formula>
    </cfRule>
    <cfRule type="cellIs" dxfId="1" priority="13834" operator="equal">
      <formula>1</formula>
    </cfRule>
  </conditionalFormatting>
  <conditionalFormatting sqref="D6466:K6466">
    <cfRule type="cellIs" dxfId="0" priority="13835" operator="equal">
      <formula>0</formula>
    </cfRule>
    <cfRule type="cellIs" dxfId="1" priority="13836" operator="equal">
      <formula>1</formula>
    </cfRule>
  </conditionalFormatting>
  <conditionalFormatting sqref="D6467:K6467">
    <cfRule type="cellIs" dxfId="0" priority="13837" operator="equal">
      <formula>0</formula>
    </cfRule>
    <cfRule type="cellIs" dxfId="1" priority="13838" operator="equal">
      <formula>1</formula>
    </cfRule>
  </conditionalFormatting>
  <conditionalFormatting sqref="D6468:K6468">
    <cfRule type="cellIs" dxfId="0" priority="13839" operator="equal">
      <formula>0</formula>
    </cfRule>
    <cfRule type="cellIs" dxfId="1" priority="13840" operator="equal">
      <formula>1</formula>
    </cfRule>
  </conditionalFormatting>
  <conditionalFormatting sqref="D6469:K6469">
    <cfRule type="cellIs" dxfId="0" priority="13841" operator="equal">
      <formula>0</formula>
    </cfRule>
    <cfRule type="cellIs" dxfId="1" priority="13842" operator="equal">
      <formula>1</formula>
    </cfRule>
  </conditionalFormatting>
  <conditionalFormatting sqref="D646:K646">
    <cfRule type="cellIs" dxfId="0" priority="1329" operator="equal">
      <formula>0</formula>
    </cfRule>
    <cfRule type="cellIs" dxfId="1" priority="1330" operator="equal">
      <formula>1</formula>
    </cfRule>
  </conditionalFormatting>
  <conditionalFormatting sqref="D6470:K6470">
    <cfRule type="cellIs" dxfId="0" priority="13843" operator="equal">
      <formula>0</formula>
    </cfRule>
    <cfRule type="cellIs" dxfId="1" priority="13844" operator="equal">
      <formula>1</formula>
    </cfRule>
  </conditionalFormatting>
  <conditionalFormatting sqref="D6471">
    <cfRule type="colorScale" priority="13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74">
    <cfRule type="colorScale" priority="13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77:K6477">
    <cfRule type="cellIs" dxfId="0" priority="13861" operator="equal">
      <formula>0</formula>
    </cfRule>
    <cfRule type="cellIs" dxfId="1" priority="13862" operator="equal">
      <formula>1</formula>
    </cfRule>
  </conditionalFormatting>
  <conditionalFormatting sqref="D6478">
    <cfRule type="colorScale" priority="13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7:K647">
    <cfRule type="cellIs" dxfId="0" priority="1331" operator="equal">
      <formula>0</formula>
    </cfRule>
    <cfRule type="cellIs" dxfId="1" priority="1332" operator="equal">
      <formula>1</formula>
    </cfRule>
  </conditionalFormatting>
  <conditionalFormatting sqref="D6481">
    <cfRule type="colorScale" priority="13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84:K6484">
    <cfRule type="cellIs" dxfId="0" priority="13879" operator="equal">
      <formula>0</formula>
    </cfRule>
    <cfRule type="cellIs" dxfId="1" priority="13880" operator="equal">
      <formula>1</formula>
    </cfRule>
  </conditionalFormatting>
  <conditionalFormatting sqref="D6485:K6485">
    <cfRule type="cellIs" dxfId="0" priority="13881" operator="equal">
      <formula>0</formula>
    </cfRule>
    <cfRule type="cellIs" dxfId="1" priority="13882" operator="equal">
      <formula>1</formula>
    </cfRule>
  </conditionalFormatting>
  <conditionalFormatting sqref="D6486:K6486">
    <cfRule type="cellIs" dxfId="0" priority="13883" operator="equal">
      <formula>0</formula>
    </cfRule>
    <cfRule type="cellIs" dxfId="1" priority="13884" operator="equal">
      <formula>1</formula>
    </cfRule>
  </conditionalFormatting>
  <conditionalFormatting sqref="D6487:K6487">
    <cfRule type="cellIs" dxfId="0" priority="13885" operator="equal">
      <formula>0</formula>
    </cfRule>
    <cfRule type="cellIs" dxfId="1" priority="13886" operator="equal">
      <formula>1</formula>
    </cfRule>
  </conditionalFormatting>
  <conditionalFormatting sqref="D6488:K6488">
    <cfRule type="cellIs" dxfId="0" priority="13887" operator="equal">
      <formula>0</formula>
    </cfRule>
    <cfRule type="cellIs" dxfId="1" priority="13888" operator="equal">
      <formula>1</formula>
    </cfRule>
  </conditionalFormatting>
  <conditionalFormatting sqref="D6489:K6489">
    <cfRule type="cellIs" dxfId="0" priority="13889" operator="equal">
      <formula>0</formula>
    </cfRule>
    <cfRule type="cellIs" dxfId="1" priority="13890" operator="equal">
      <formula>1</formula>
    </cfRule>
  </conditionalFormatting>
  <conditionalFormatting sqref="D648:K648">
    <cfRule type="cellIs" dxfId="0" priority="1333" operator="equal">
      <formula>0</formula>
    </cfRule>
    <cfRule type="cellIs" dxfId="1" priority="1334" operator="equal">
      <formula>1</formula>
    </cfRule>
  </conditionalFormatting>
  <conditionalFormatting sqref="D6490:K6490">
    <cfRule type="cellIs" dxfId="0" priority="13891" operator="equal">
      <formula>0</formula>
    </cfRule>
    <cfRule type="cellIs" dxfId="1" priority="13892" operator="equal">
      <formula>1</formula>
    </cfRule>
  </conditionalFormatting>
  <conditionalFormatting sqref="D6491:K6491">
    <cfRule type="cellIs" dxfId="0" priority="13893" operator="equal">
      <formula>0</formula>
    </cfRule>
    <cfRule type="cellIs" dxfId="1" priority="13894" operator="equal">
      <formula>1</formula>
    </cfRule>
  </conditionalFormatting>
  <conditionalFormatting sqref="D6492:K6492">
    <cfRule type="cellIs" dxfId="0" priority="13895" operator="equal">
      <formula>0</formula>
    </cfRule>
    <cfRule type="cellIs" dxfId="1" priority="13896" operator="equal">
      <formula>1</formula>
    </cfRule>
  </conditionalFormatting>
  <conditionalFormatting sqref="D6493">
    <cfRule type="colorScale" priority="13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96">
    <cfRule type="colorScale" priority="13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99:K6499">
    <cfRule type="cellIs" dxfId="0" priority="13913" operator="equal">
      <formula>0</formula>
    </cfRule>
    <cfRule type="cellIs" dxfId="1" priority="13914" operator="equal">
      <formula>1</formula>
    </cfRule>
  </conditionalFormatting>
  <conditionalFormatting sqref="D649:K649">
    <cfRule type="cellIs" dxfId="0" priority="1335" operator="equal">
      <formula>0</formula>
    </cfRule>
    <cfRule type="cellIs" dxfId="1" priority="1336" operator="equal">
      <formula>1</formula>
    </cfRule>
  </conditionalFormatting>
  <conditionalFormatting sqref="D6500:K6500">
    <cfRule type="cellIs" dxfId="0" priority="13915" operator="equal">
      <formula>0</formula>
    </cfRule>
    <cfRule type="cellIs" dxfId="1" priority="13916" operator="equal">
      <formula>1</formula>
    </cfRule>
  </conditionalFormatting>
  <conditionalFormatting sqref="D6501:K6501">
    <cfRule type="cellIs" dxfId="0" priority="13917" operator="equal">
      <formula>0</formula>
    </cfRule>
    <cfRule type="cellIs" dxfId="1" priority="13918" operator="equal">
      <formula>1</formula>
    </cfRule>
  </conditionalFormatting>
  <conditionalFormatting sqref="D6502:K6502">
    <cfRule type="cellIs" dxfId="0" priority="13919" operator="equal">
      <formula>0</formula>
    </cfRule>
    <cfRule type="cellIs" dxfId="1" priority="13920" operator="equal">
      <formula>1</formula>
    </cfRule>
  </conditionalFormatting>
  <conditionalFormatting sqref="D6503:K6503">
    <cfRule type="cellIs" dxfId="0" priority="13921" operator="equal">
      <formula>0</formula>
    </cfRule>
    <cfRule type="cellIs" dxfId="1" priority="13922" operator="equal">
      <formula>1</formula>
    </cfRule>
  </conditionalFormatting>
  <conditionalFormatting sqref="D6504:K6504">
    <cfRule type="cellIs" dxfId="0" priority="13923" operator="equal">
      <formula>0</formula>
    </cfRule>
    <cfRule type="cellIs" dxfId="1" priority="13924" operator="equal">
      <formula>1</formula>
    </cfRule>
  </conditionalFormatting>
  <conditionalFormatting sqref="D6505:K6505">
    <cfRule type="cellIs" dxfId="0" priority="13925" operator="equal">
      <formula>0</formula>
    </cfRule>
    <cfRule type="cellIs" dxfId="1" priority="13926" operator="equal">
      <formula>1</formula>
    </cfRule>
  </conditionalFormatting>
  <conditionalFormatting sqref="D6506:K6506">
    <cfRule type="cellIs" dxfId="0" priority="13927" operator="equal">
      <formula>0</formula>
    </cfRule>
    <cfRule type="cellIs" dxfId="1" priority="13928" operator="equal">
      <formula>1</formula>
    </cfRule>
  </conditionalFormatting>
  <conditionalFormatting sqref="D6507:K6507">
    <cfRule type="cellIs" dxfId="0" priority="13929" operator="equal">
      <formula>0</formula>
    </cfRule>
    <cfRule type="cellIs" dxfId="1" priority="13930" operator="equal">
      <formula>1</formula>
    </cfRule>
  </conditionalFormatting>
  <conditionalFormatting sqref="D6508:K6508">
    <cfRule type="cellIs" dxfId="0" priority="13931" operator="equal">
      <formula>0</formula>
    </cfRule>
    <cfRule type="cellIs" dxfId="1" priority="13932" operator="equal">
      <formula>1</formula>
    </cfRule>
  </conditionalFormatting>
  <conditionalFormatting sqref="D6509:K6509">
    <cfRule type="cellIs" dxfId="0" priority="13933" operator="equal">
      <formula>0</formula>
    </cfRule>
    <cfRule type="cellIs" dxfId="1" priority="13934" operator="equal">
      <formula>1</formula>
    </cfRule>
  </conditionalFormatting>
  <conditionalFormatting sqref="D650:K650">
    <cfRule type="cellIs" dxfId="0" priority="1337" operator="equal">
      <formula>0</formula>
    </cfRule>
    <cfRule type="cellIs" dxfId="1" priority="1338" operator="equal">
      <formula>1</formula>
    </cfRule>
  </conditionalFormatting>
  <conditionalFormatting sqref="D6510:K6510">
    <cfRule type="cellIs" dxfId="0" priority="13935" operator="equal">
      <formula>0</formula>
    </cfRule>
    <cfRule type="cellIs" dxfId="1" priority="13936" operator="equal">
      <formula>1</formula>
    </cfRule>
  </conditionalFormatting>
  <conditionalFormatting sqref="D6511:K6511">
    <cfRule type="cellIs" dxfId="0" priority="13937" operator="equal">
      <formula>0</formula>
    </cfRule>
    <cfRule type="cellIs" dxfId="1" priority="13938" operator="equal">
      <formula>1</formula>
    </cfRule>
  </conditionalFormatting>
  <conditionalFormatting sqref="D6512:K6512">
    <cfRule type="cellIs" dxfId="0" priority="13939" operator="equal">
      <formula>0</formula>
    </cfRule>
    <cfRule type="cellIs" dxfId="1" priority="13940" operator="equal">
      <formula>1</formula>
    </cfRule>
  </conditionalFormatting>
  <conditionalFormatting sqref="D6513:K6513">
    <cfRule type="cellIs" dxfId="0" priority="13941" operator="equal">
      <formula>0</formula>
    </cfRule>
    <cfRule type="cellIs" dxfId="1" priority="13942" operator="equal">
      <formula>1</formula>
    </cfRule>
  </conditionalFormatting>
  <conditionalFormatting sqref="D6514:K6514">
    <cfRule type="cellIs" dxfId="0" priority="13943" operator="equal">
      <formula>0</formula>
    </cfRule>
    <cfRule type="cellIs" dxfId="1" priority="13944" operator="equal">
      <formula>1</formula>
    </cfRule>
  </conditionalFormatting>
  <conditionalFormatting sqref="D6515:K6515">
    <cfRule type="cellIs" dxfId="0" priority="13945" operator="equal">
      <formula>0</formula>
    </cfRule>
    <cfRule type="cellIs" dxfId="1" priority="13946" operator="equal">
      <formula>1</formula>
    </cfRule>
  </conditionalFormatting>
  <conditionalFormatting sqref="D6516">
    <cfRule type="colorScale" priority="14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19">
    <cfRule type="colorScale" priority="14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1:K651">
    <cfRule type="cellIs" dxfId="0" priority="1339" operator="equal">
      <formula>0</formula>
    </cfRule>
    <cfRule type="cellIs" dxfId="1" priority="1340" operator="equal">
      <formula>1</formula>
    </cfRule>
  </conditionalFormatting>
  <conditionalFormatting sqref="D6522:K6522">
    <cfRule type="cellIs" dxfId="0" priority="13963" operator="equal">
      <formula>0</formula>
    </cfRule>
    <cfRule type="cellIs" dxfId="1" priority="13964" operator="equal">
      <formula>1</formula>
    </cfRule>
  </conditionalFormatting>
  <conditionalFormatting sqref="D6523:K6523">
    <cfRule type="cellIs" dxfId="0" priority="13965" operator="equal">
      <formula>0</formula>
    </cfRule>
    <cfRule type="cellIs" dxfId="1" priority="13966" operator="equal">
      <formula>1</formula>
    </cfRule>
  </conditionalFormatting>
  <conditionalFormatting sqref="D6524:K6524">
    <cfRule type="cellIs" dxfId="0" priority="13967" operator="equal">
      <formula>0</formula>
    </cfRule>
    <cfRule type="cellIs" dxfId="1" priority="13968" operator="equal">
      <formula>1</formula>
    </cfRule>
  </conditionalFormatting>
  <conditionalFormatting sqref="D6525:K6525">
    <cfRule type="cellIs" dxfId="0" priority="13969" operator="equal">
      <formula>0</formula>
    </cfRule>
    <cfRule type="cellIs" dxfId="1" priority="13970" operator="equal">
      <formula>1</formula>
    </cfRule>
  </conditionalFormatting>
  <conditionalFormatting sqref="D6526:K6526">
    <cfRule type="cellIs" dxfId="0" priority="13971" operator="equal">
      <formula>0</formula>
    </cfRule>
    <cfRule type="cellIs" dxfId="1" priority="13972" operator="equal">
      <formula>1</formula>
    </cfRule>
  </conditionalFormatting>
  <conditionalFormatting sqref="D6527:K6527">
    <cfRule type="cellIs" dxfId="0" priority="13973" operator="equal">
      <formula>0</formula>
    </cfRule>
    <cfRule type="cellIs" dxfId="1" priority="13974" operator="equal">
      <formula>1</formula>
    </cfRule>
  </conditionalFormatting>
  <conditionalFormatting sqref="D6528:K6528">
    <cfRule type="cellIs" dxfId="0" priority="13975" operator="equal">
      <formula>0</formula>
    </cfRule>
    <cfRule type="cellIs" dxfId="1" priority="13976" operator="equal">
      <formula>1</formula>
    </cfRule>
  </conditionalFormatting>
  <conditionalFormatting sqref="D6529:K6529">
    <cfRule type="cellIs" dxfId="0" priority="13977" operator="equal">
      <formula>0</formula>
    </cfRule>
    <cfRule type="cellIs" dxfId="1" priority="13978" operator="equal">
      <formula>1</formula>
    </cfRule>
  </conditionalFormatting>
  <conditionalFormatting sqref="D652:K652">
    <cfRule type="cellIs" dxfId="0" priority="1341" operator="equal">
      <formula>0</formula>
    </cfRule>
    <cfRule type="cellIs" dxfId="1" priority="1342" operator="equal">
      <formula>1</formula>
    </cfRule>
  </conditionalFormatting>
  <conditionalFormatting sqref="D6530:K6530">
    <cfRule type="cellIs" dxfId="0" priority="13979" operator="equal">
      <formula>0</formula>
    </cfRule>
    <cfRule type="cellIs" dxfId="1" priority="13980" operator="equal">
      <formula>1</formula>
    </cfRule>
  </conditionalFormatting>
  <conditionalFormatting sqref="D6531:K6531">
    <cfRule type="cellIs" dxfId="0" priority="13981" operator="equal">
      <formula>0</formula>
    </cfRule>
    <cfRule type="cellIs" dxfId="1" priority="13982" operator="equal">
      <formula>1</formula>
    </cfRule>
  </conditionalFormatting>
  <conditionalFormatting sqref="D6532:K6532">
    <cfRule type="cellIs" dxfId="0" priority="13983" operator="equal">
      <formula>0</formula>
    </cfRule>
    <cfRule type="cellIs" dxfId="1" priority="13984" operator="equal">
      <formula>1</formula>
    </cfRule>
  </conditionalFormatting>
  <conditionalFormatting sqref="D6533:K6533">
    <cfRule type="cellIs" dxfId="0" priority="13985" operator="equal">
      <formula>0</formula>
    </cfRule>
    <cfRule type="cellIs" dxfId="1" priority="13986" operator="equal">
      <formula>1</formula>
    </cfRule>
  </conditionalFormatting>
  <conditionalFormatting sqref="D6534:K6534">
    <cfRule type="cellIs" dxfId="0" priority="13987" operator="equal">
      <formula>0</formula>
    </cfRule>
    <cfRule type="cellIs" dxfId="1" priority="13988" operator="equal">
      <formula>1</formula>
    </cfRule>
  </conditionalFormatting>
  <conditionalFormatting sqref="D6535:K6535">
    <cfRule type="cellIs" dxfId="0" priority="13989" operator="equal">
      <formula>0</formula>
    </cfRule>
    <cfRule type="cellIs" dxfId="1" priority="13990" operator="equal">
      <formula>1</formula>
    </cfRule>
  </conditionalFormatting>
  <conditionalFormatting sqref="D6536:K6536">
    <cfRule type="cellIs" dxfId="0" priority="13991" operator="equal">
      <formula>0</formula>
    </cfRule>
    <cfRule type="cellIs" dxfId="1" priority="13992" operator="equal">
      <formula>1</formula>
    </cfRule>
  </conditionalFormatting>
  <conditionalFormatting sqref="D6537:K6537">
    <cfRule type="cellIs" dxfId="0" priority="13993" operator="equal">
      <formula>0</formula>
    </cfRule>
    <cfRule type="cellIs" dxfId="1" priority="13994" operator="equal">
      <formula>1</formula>
    </cfRule>
  </conditionalFormatting>
  <conditionalFormatting sqref="D6538:K6538">
    <cfRule type="cellIs" dxfId="0" priority="13995" operator="equal">
      <formula>0</formula>
    </cfRule>
    <cfRule type="cellIs" dxfId="1" priority="13996" operator="equal">
      <formula>1</formula>
    </cfRule>
  </conditionalFormatting>
  <conditionalFormatting sqref="D6539:K6539">
    <cfRule type="cellIs" dxfId="0" priority="13997" operator="equal">
      <formula>0</formula>
    </cfRule>
    <cfRule type="cellIs" dxfId="1" priority="13998" operator="equal">
      <formula>1</formula>
    </cfRule>
  </conditionalFormatting>
  <conditionalFormatting sqref="D653:K653">
    <cfRule type="cellIs" dxfId="0" priority="1343" operator="equal">
      <formula>0</formula>
    </cfRule>
    <cfRule type="cellIs" dxfId="1" priority="1344" operator="equal">
      <formula>1</formula>
    </cfRule>
  </conditionalFormatting>
  <conditionalFormatting sqref="D6540:K6540">
    <cfRule type="cellIs" dxfId="0" priority="13999" operator="equal">
      <formula>0</formula>
    </cfRule>
    <cfRule type="cellIs" dxfId="1" priority="14000" operator="equal">
      <formula>1</formula>
    </cfRule>
  </conditionalFormatting>
  <conditionalFormatting sqref="D6541:K6541">
    <cfRule type="cellIs" dxfId="0" priority="14001" operator="equal">
      <formula>0</formula>
    </cfRule>
    <cfRule type="cellIs" dxfId="1" priority="14002" operator="equal">
      <formula>1</formula>
    </cfRule>
  </conditionalFormatting>
  <conditionalFormatting sqref="D6542:K6542">
    <cfRule type="cellIs" dxfId="0" priority="14003" operator="equal">
      <formula>0</formula>
    </cfRule>
    <cfRule type="cellIs" dxfId="1" priority="14004" operator="equal">
      <formula>1</formula>
    </cfRule>
  </conditionalFormatting>
  <conditionalFormatting sqref="D6543:K6543">
    <cfRule type="cellIs" dxfId="0" priority="14005" operator="equal">
      <formula>0</formula>
    </cfRule>
    <cfRule type="cellIs" dxfId="1" priority="14006" operator="equal">
      <formula>1</formula>
    </cfRule>
  </conditionalFormatting>
  <conditionalFormatting sqref="D6544:K6544">
    <cfRule type="cellIs" dxfId="0" priority="14007" operator="equal">
      <formula>0</formula>
    </cfRule>
    <cfRule type="cellIs" dxfId="1" priority="14008" operator="equal">
      <formula>1</formula>
    </cfRule>
  </conditionalFormatting>
  <conditionalFormatting sqref="D6545">
    <cfRule type="colorScale" priority="14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48:K6548">
    <cfRule type="cellIs" dxfId="0" priority="14017" operator="equal">
      <formula>0</formula>
    </cfRule>
    <cfRule type="cellIs" dxfId="1" priority="14018" operator="equal">
      <formula>1</formula>
    </cfRule>
  </conditionalFormatting>
  <conditionalFormatting sqref="D6549:K6549">
    <cfRule type="cellIs" dxfId="0" priority="14019" operator="equal">
      <formula>0</formula>
    </cfRule>
    <cfRule type="cellIs" dxfId="1" priority="14020" operator="equal">
      <formula>1</formula>
    </cfRule>
  </conditionalFormatting>
  <conditionalFormatting sqref="D654:K654">
    <cfRule type="cellIs" dxfId="0" priority="1345" operator="equal">
      <formula>0</formula>
    </cfRule>
    <cfRule type="cellIs" dxfId="1" priority="1346" operator="equal">
      <formula>1</formula>
    </cfRule>
  </conditionalFormatting>
  <conditionalFormatting sqref="D6550:K6550">
    <cfRule type="cellIs" dxfId="0" priority="14021" operator="equal">
      <formula>0</formula>
    </cfRule>
    <cfRule type="cellIs" dxfId="1" priority="14022" operator="equal">
      <formula>1</formula>
    </cfRule>
  </conditionalFormatting>
  <conditionalFormatting sqref="D6551:K6551">
    <cfRule type="cellIs" dxfId="0" priority="14023" operator="equal">
      <formula>0</formula>
    </cfRule>
    <cfRule type="cellIs" dxfId="1" priority="14024" operator="equal">
      <formula>1</formula>
    </cfRule>
  </conditionalFormatting>
  <conditionalFormatting sqref="D6552:K6552">
    <cfRule type="cellIs" dxfId="0" priority="14025" operator="equal">
      <formula>0</formula>
    </cfRule>
    <cfRule type="cellIs" dxfId="1" priority="14026" operator="equal">
      <formula>1</formula>
    </cfRule>
  </conditionalFormatting>
  <conditionalFormatting sqref="D6553:K6553">
    <cfRule type="cellIs" dxfId="0" priority="14027" operator="equal">
      <formula>0</formula>
    </cfRule>
    <cfRule type="cellIs" dxfId="1" priority="14028" operator="equal">
      <formula>1</formula>
    </cfRule>
  </conditionalFormatting>
  <conditionalFormatting sqref="D6554:K6554">
    <cfRule type="cellIs" dxfId="0" priority="14029" operator="equal">
      <formula>0</formula>
    </cfRule>
    <cfRule type="cellIs" dxfId="1" priority="14030" operator="equal">
      <formula>1</formula>
    </cfRule>
  </conditionalFormatting>
  <conditionalFormatting sqref="D6555:K6555">
    <cfRule type="cellIs" dxfId="0" priority="14031" operator="equal">
      <formula>0</formula>
    </cfRule>
    <cfRule type="cellIs" dxfId="1" priority="14032" operator="equal">
      <formula>1</formula>
    </cfRule>
  </conditionalFormatting>
  <conditionalFormatting sqref="D6556:K6556">
    <cfRule type="cellIs" dxfId="0" priority="14033" operator="equal">
      <formula>0</formula>
    </cfRule>
    <cfRule type="cellIs" dxfId="1" priority="14034" operator="equal">
      <formula>1</formula>
    </cfRule>
  </conditionalFormatting>
  <conditionalFormatting sqref="D6557:K6557">
    <cfRule type="cellIs" dxfId="0" priority="14035" operator="equal">
      <formula>0</formula>
    </cfRule>
    <cfRule type="cellIs" dxfId="1" priority="14036" operator="equal">
      <formula>1</formula>
    </cfRule>
  </conditionalFormatting>
  <conditionalFormatting sqref="D6558:K6558">
    <cfRule type="cellIs" dxfId="0" priority="14037" operator="equal">
      <formula>0</formula>
    </cfRule>
    <cfRule type="cellIs" dxfId="1" priority="14038" operator="equal">
      <formula>1</formula>
    </cfRule>
  </conditionalFormatting>
  <conditionalFormatting sqref="D6559:K6559">
    <cfRule type="cellIs" dxfId="0" priority="14039" operator="equal">
      <formula>0</formula>
    </cfRule>
    <cfRule type="cellIs" dxfId="1" priority="14040" operator="equal">
      <formula>1</formula>
    </cfRule>
  </conditionalFormatting>
  <conditionalFormatting sqref="D655:K655">
    <cfRule type="cellIs" dxfId="0" priority="1347" operator="equal">
      <formula>0</formula>
    </cfRule>
    <cfRule type="cellIs" dxfId="1" priority="1348" operator="equal">
      <formula>1</formula>
    </cfRule>
  </conditionalFormatting>
  <conditionalFormatting sqref="D6560:K6560">
    <cfRule type="cellIs" dxfId="0" priority="14041" operator="equal">
      <formula>0</formula>
    </cfRule>
    <cfRule type="cellIs" dxfId="1" priority="14042" operator="equal">
      <formula>1</formula>
    </cfRule>
  </conditionalFormatting>
  <conditionalFormatting sqref="D6561:K6561">
    <cfRule type="cellIs" dxfId="0" priority="14043" operator="equal">
      <formula>0</formula>
    </cfRule>
    <cfRule type="cellIs" dxfId="1" priority="14044" operator="equal">
      <formula>1</formula>
    </cfRule>
  </conditionalFormatting>
  <conditionalFormatting sqref="D6562">
    <cfRule type="colorScale" priority="14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65:K6565">
    <cfRule type="cellIs" dxfId="0" priority="14053" operator="equal">
      <formula>0</formula>
    </cfRule>
    <cfRule type="cellIs" dxfId="1" priority="14054" operator="equal">
      <formula>1</formula>
    </cfRule>
  </conditionalFormatting>
  <conditionalFormatting sqref="D6566:K6566">
    <cfRule type="cellIs" dxfId="0" priority="14055" operator="equal">
      <formula>0</formula>
    </cfRule>
    <cfRule type="cellIs" dxfId="1" priority="14056" operator="equal">
      <formula>1</formula>
    </cfRule>
  </conditionalFormatting>
  <conditionalFormatting sqref="D6567:K6567">
    <cfRule type="cellIs" dxfId="0" priority="14057" operator="equal">
      <formula>0</formula>
    </cfRule>
    <cfRule type="cellIs" dxfId="1" priority="14058" operator="equal">
      <formula>1</formula>
    </cfRule>
  </conditionalFormatting>
  <conditionalFormatting sqref="D6568:K6568">
    <cfRule type="cellIs" dxfId="0" priority="14059" operator="equal">
      <formula>0</formula>
    </cfRule>
    <cfRule type="cellIs" dxfId="1" priority="14060" operator="equal">
      <formula>1</formula>
    </cfRule>
  </conditionalFormatting>
  <conditionalFormatting sqref="D6569:K6569">
    <cfRule type="cellIs" dxfId="0" priority="14061" operator="equal">
      <formula>0</formula>
    </cfRule>
    <cfRule type="cellIs" dxfId="1" priority="14062" operator="equal">
      <formula>1</formula>
    </cfRule>
  </conditionalFormatting>
  <conditionalFormatting sqref="D656:K656">
    <cfRule type="cellIs" dxfId="0" priority="1349" operator="equal">
      <formula>0</formula>
    </cfRule>
    <cfRule type="cellIs" dxfId="1" priority="1350" operator="equal">
      <formula>1</formula>
    </cfRule>
  </conditionalFormatting>
  <conditionalFormatting sqref="D6570:K6570">
    <cfRule type="cellIs" dxfId="0" priority="14063" operator="equal">
      <formula>0</formula>
    </cfRule>
    <cfRule type="cellIs" dxfId="1" priority="14064" operator="equal">
      <formula>1</formula>
    </cfRule>
  </conditionalFormatting>
  <conditionalFormatting sqref="D6571:K6571">
    <cfRule type="cellIs" dxfId="0" priority="14065" operator="equal">
      <formula>0</formula>
    </cfRule>
    <cfRule type="cellIs" dxfId="1" priority="14066" operator="equal">
      <formula>1</formula>
    </cfRule>
  </conditionalFormatting>
  <conditionalFormatting sqref="D6572:K6572">
    <cfRule type="cellIs" dxfId="0" priority="14067" operator="equal">
      <formula>0</formula>
    </cfRule>
    <cfRule type="cellIs" dxfId="1" priority="14068" operator="equal">
      <formula>1</formula>
    </cfRule>
  </conditionalFormatting>
  <conditionalFormatting sqref="D6573:K6573">
    <cfRule type="cellIs" dxfId="0" priority="14069" operator="equal">
      <formula>0</formula>
    </cfRule>
    <cfRule type="cellIs" dxfId="1" priority="14070" operator="equal">
      <formula>1</formula>
    </cfRule>
  </conditionalFormatting>
  <conditionalFormatting sqref="D6574:K6574">
    <cfRule type="cellIs" dxfId="0" priority="14071" operator="equal">
      <formula>0</formula>
    </cfRule>
    <cfRule type="cellIs" dxfId="1" priority="14072" operator="equal">
      <formula>1</formula>
    </cfRule>
  </conditionalFormatting>
  <conditionalFormatting sqref="D6575:K6575">
    <cfRule type="cellIs" dxfId="0" priority="14073" operator="equal">
      <formula>0</formula>
    </cfRule>
    <cfRule type="cellIs" dxfId="1" priority="14074" operator="equal">
      <formula>1</formula>
    </cfRule>
  </conditionalFormatting>
  <conditionalFormatting sqref="D6576:K6576">
    <cfRule type="cellIs" dxfId="0" priority="14075" operator="equal">
      <formula>0</formula>
    </cfRule>
    <cfRule type="cellIs" dxfId="1" priority="14076" operator="equal">
      <formula>1</formula>
    </cfRule>
  </conditionalFormatting>
  <conditionalFormatting sqref="D6577:K6577">
    <cfRule type="cellIs" dxfId="0" priority="14077" operator="equal">
      <formula>0</formula>
    </cfRule>
    <cfRule type="cellIs" dxfId="1" priority="14078" operator="equal">
      <formula>1</formula>
    </cfRule>
  </conditionalFormatting>
  <conditionalFormatting sqref="D6578:K6578">
    <cfRule type="cellIs" dxfId="0" priority="14079" operator="equal">
      <formula>0</formula>
    </cfRule>
    <cfRule type="cellIs" dxfId="1" priority="14080" operator="equal">
      <formula>1</formula>
    </cfRule>
  </conditionalFormatting>
  <conditionalFormatting sqref="D6579">
    <cfRule type="colorScale" priority="14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7:K657">
    <cfRule type="cellIs" dxfId="0" priority="1351" operator="equal">
      <formula>0</formula>
    </cfRule>
    <cfRule type="cellIs" dxfId="1" priority="1352" operator="equal">
      <formula>1</formula>
    </cfRule>
  </conditionalFormatting>
  <conditionalFormatting sqref="D6582">
    <cfRule type="colorScale" priority="14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85:K6585">
    <cfRule type="cellIs" dxfId="0" priority="14097" operator="equal">
      <formula>0</formula>
    </cfRule>
    <cfRule type="cellIs" dxfId="1" priority="14098" operator="equal">
      <formula>1</formula>
    </cfRule>
  </conditionalFormatting>
  <conditionalFormatting sqref="D6586:K6586">
    <cfRule type="cellIs" dxfId="0" priority="14099" operator="equal">
      <formula>0</formula>
    </cfRule>
    <cfRule type="cellIs" dxfId="1" priority="14100" operator="equal">
      <formula>1</formula>
    </cfRule>
  </conditionalFormatting>
  <conditionalFormatting sqref="D6587">
    <cfRule type="colorScale" priority="14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8:K658">
    <cfRule type="cellIs" dxfId="0" priority="1353" operator="equal">
      <formula>0</formula>
    </cfRule>
    <cfRule type="cellIs" dxfId="1" priority="1354" operator="equal">
      <formula>1</formula>
    </cfRule>
  </conditionalFormatting>
  <conditionalFormatting sqref="D6590">
    <cfRule type="colorScale" priority="14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93:K6593">
    <cfRule type="cellIs" dxfId="0" priority="14117" operator="equal">
      <formula>0</formula>
    </cfRule>
    <cfRule type="cellIs" dxfId="1" priority="14118" operator="equal">
      <formula>1</formula>
    </cfRule>
  </conditionalFormatting>
  <conditionalFormatting sqref="D6594:K6594">
    <cfRule type="cellIs" dxfId="0" priority="14119" operator="equal">
      <formula>0</formula>
    </cfRule>
    <cfRule type="cellIs" dxfId="1" priority="14120" operator="equal">
      <formula>1</formula>
    </cfRule>
  </conditionalFormatting>
  <conditionalFormatting sqref="D6595:K6595">
    <cfRule type="cellIs" dxfId="0" priority="14121" operator="equal">
      <formula>0</formula>
    </cfRule>
    <cfRule type="cellIs" dxfId="1" priority="14122" operator="equal">
      <formula>1</formula>
    </cfRule>
  </conditionalFormatting>
  <conditionalFormatting sqref="D6596:K6596">
    <cfRule type="cellIs" dxfId="0" priority="14123" operator="equal">
      <formula>0</formula>
    </cfRule>
    <cfRule type="cellIs" dxfId="1" priority="14124" operator="equal">
      <formula>1</formula>
    </cfRule>
  </conditionalFormatting>
  <conditionalFormatting sqref="D6597:K6597">
    <cfRule type="cellIs" dxfId="0" priority="14125" operator="equal">
      <formula>0</formula>
    </cfRule>
    <cfRule type="cellIs" dxfId="1" priority="14126" operator="equal">
      <formula>1</formula>
    </cfRule>
  </conditionalFormatting>
  <conditionalFormatting sqref="D6598:K6598">
    <cfRule type="cellIs" dxfId="0" priority="14127" operator="equal">
      <formula>0</formula>
    </cfRule>
    <cfRule type="cellIs" dxfId="1" priority="14128" operator="equal">
      <formula>1</formula>
    </cfRule>
  </conditionalFormatting>
  <conditionalFormatting sqref="D6599:K6599">
    <cfRule type="cellIs" dxfId="0" priority="14129" operator="equal">
      <formula>0</formula>
    </cfRule>
    <cfRule type="cellIs" dxfId="1" priority="14130" operator="equal">
      <formula>1</formula>
    </cfRule>
  </conditionalFormatting>
  <conditionalFormatting sqref="D659:K659">
    <cfRule type="cellIs" dxfId="0" priority="1355" operator="equal">
      <formula>0</formula>
    </cfRule>
    <cfRule type="cellIs" dxfId="1" priority="1356" operator="equal">
      <formula>1</formula>
    </cfRule>
  </conditionalFormatting>
  <conditionalFormatting sqref="D65:K65">
    <cfRule type="cellIs" dxfId="0" priority="107" operator="equal">
      <formula>0</formula>
    </cfRule>
    <cfRule type="cellIs" dxfId="1" priority="108" operator="equal">
      <formula>1</formula>
    </cfRule>
  </conditionalFormatting>
  <conditionalFormatting sqref="D6600:K6600">
    <cfRule type="cellIs" dxfId="0" priority="14131" operator="equal">
      <formula>0</formula>
    </cfRule>
    <cfRule type="cellIs" dxfId="1" priority="14132" operator="equal">
      <formula>1</formula>
    </cfRule>
  </conditionalFormatting>
  <conditionalFormatting sqref="D6601:K6601">
    <cfRule type="cellIs" dxfId="0" priority="14133" operator="equal">
      <formula>0</formula>
    </cfRule>
    <cfRule type="cellIs" dxfId="1" priority="14134" operator="equal">
      <formula>1</formula>
    </cfRule>
  </conditionalFormatting>
  <conditionalFormatting sqref="D6602:K6602">
    <cfRule type="cellIs" dxfId="0" priority="14135" operator="equal">
      <formula>0</formula>
    </cfRule>
    <cfRule type="cellIs" dxfId="1" priority="14136" operator="equal">
      <formula>1</formula>
    </cfRule>
  </conditionalFormatting>
  <conditionalFormatting sqref="D6603:K6603">
    <cfRule type="cellIs" dxfId="0" priority="14137" operator="equal">
      <formula>0</formula>
    </cfRule>
    <cfRule type="cellIs" dxfId="1" priority="14138" operator="equal">
      <formula>1</formula>
    </cfRule>
  </conditionalFormatting>
  <conditionalFormatting sqref="D6604:K6604">
    <cfRule type="cellIs" dxfId="0" priority="14139" operator="equal">
      <formula>0</formula>
    </cfRule>
    <cfRule type="cellIs" dxfId="1" priority="14140" operator="equal">
      <formula>1</formula>
    </cfRule>
  </conditionalFormatting>
  <conditionalFormatting sqref="D6605">
    <cfRule type="colorScale" priority="14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08:K6608">
    <cfRule type="cellIs" dxfId="0" priority="14149" operator="equal">
      <formula>0</formula>
    </cfRule>
    <cfRule type="cellIs" dxfId="1" priority="14150" operator="equal">
      <formula>1</formula>
    </cfRule>
  </conditionalFormatting>
  <conditionalFormatting sqref="D6609:K6609">
    <cfRule type="cellIs" dxfId="0" priority="14151" operator="equal">
      <formula>0</formula>
    </cfRule>
    <cfRule type="cellIs" dxfId="1" priority="14152" operator="equal">
      <formula>1</formula>
    </cfRule>
  </conditionalFormatting>
  <conditionalFormatting sqref="D660:K660">
    <cfRule type="cellIs" dxfId="0" priority="1357" operator="equal">
      <formula>0</formula>
    </cfRule>
    <cfRule type="cellIs" dxfId="1" priority="1358" operator="equal">
      <formula>1</formula>
    </cfRule>
  </conditionalFormatting>
  <conditionalFormatting sqref="D6610:K6610">
    <cfRule type="cellIs" dxfId="0" priority="14153" operator="equal">
      <formula>0</formula>
    </cfRule>
    <cfRule type="cellIs" dxfId="1" priority="14154" operator="equal">
      <formula>1</formula>
    </cfRule>
  </conditionalFormatting>
  <conditionalFormatting sqref="D6611:K6611">
    <cfRule type="cellIs" dxfId="0" priority="14155" operator="equal">
      <formula>0</formula>
    </cfRule>
    <cfRule type="cellIs" dxfId="1" priority="14156" operator="equal">
      <formula>1</formula>
    </cfRule>
  </conditionalFormatting>
  <conditionalFormatting sqref="D6612:K6612">
    <cfRule type="cellIs" dxfId="0" priority="14157" operator="equal">
      <formula>0</formula>
    </cfRule>
    <cfRule type="cellIs" dxfId="1" priority="14158" operator="equal">
      <formula>1</formula>
    </cfRule>
  </conditionalFormatting>
  <conditionalFormatting sqref="D6613:K6613">
    <cfRule type="cellIs" dxfId="0" priority="14159" operator="equal">
      <formula>0</formula>
    </cfRule>
    <cfRule type="cellIs" dxfId="1" priority="14160" operator="equal">
      <formula>1</formula>
    </cfRule>
  </conditionalFormatting>
  <conditionalFormatting sqref="D6614:K6614">
    <cfRule type="cellIs" dxfId="0" priority="14161" operator="equal">
      <formula>0</formula>
    </cfRule>
    <cfRule type="cellIs" dxfId="1" priority="14162" operator="equal">
      <formula>1</formula>
    </cfRule>
  </conditionalFormatting>
  <conditionalFormatting sqref="D6615:K6615">
    <cfRule type="cellIs" dxfId="0" priority="14163" operator="equal">
      <formula>0</formula>
    </cfRule>
    <cfRule type="cellIs" dxfId="1" priority="14164" operator="equal">
      <formula>1</formula>
    </cfRule>
  </conditionalFormatting>
  <conditionalFormatting sqref="D6616:K6616">
    <cfRule type="cellIs" dxfId="0" priority="14165" operator="equal">
      <formula>0</formula>
    </cfRule>
    <cfRule type="cellIs" dxfId="1" priority="14166" operator="equal">
      <formula>1</formula>
    </cfRule>
  </conditionalFormatting>
  <conditionalFormatting sqref="D6617:K6617">
    <cfRule type="cellIs" dxfId="0" priority="14167" operator="equal">
      <formula>0</formula>
    </cfRule>
    <cfRule type="cellIs" dxfId="1" priority="14168" operator="equal">
      <formula>1</formula>
    </cfRule>
  </conditionalFormatting>
  <conditionalFormatting sqref="D6618:K6618">
    <cfRule type="cellIs" dxfId="0" priority="14169" operator="equal">
      <formula>0</formula>
    </cfRule>
    <cfRule type="cellIs" dxfId="1" priority="14170" operator="equal">
      <formula>1</formula>
    </cfRule>
  </conditionalFormatting>
  <conditionalFormatting sqref="D6619:K6619">
    <cfRule type="cellIs" dxfId="0" priority="14171" operator="equal">
      <formula>0</formula>
    </cfRule>
    <cfRule type="cellIs" dxfId="1" priority="14172" operator="equal">
      <formula>1</formula>
    </cfRule>
  </conditionalFormatting>
  <conditionalFormatting sqref="D661:K661">
    <cfRule type="cellIs" dxfId="0" priority="1359" operator="equal">
      <formula>0</formula>
    </cfRule>
    <cfRule type="cellIs" dxfId="1" priority="1360" operator="equal">
      <formula>1</formula>
    </cfRule>
  </conditionalFormatting>
  <conditionalFormatting sqref="D6620:K6620">
    <cfRule type="cellIs" dxfId="0" priority="14173" operator="equal">
      <formula>0</formula>
    </cfRule>
    <cfRule type="cellIs" dxfId="1" priority="14174" operator="equal">
      <formula>1</formula>
    </cfRule>
  </conditionalFormatting>
  <conditionalFormatting sqref="D6621:K6621">
    <cfRule type="cellIs" dxfId="0" priority="14175" operator="equal">
      <formula>0</formula>
    </cfRule>
    <cfRule type="cellIs" dxfId="1" priority="14176" operator="equal">
      <formula>1</formula>
    </cfRule>
  </conditionalFormatting>
  <conditionalFormatting sqref="D6622:K6622">
    <cfRule type="cellIs" dxfId="0" priority="14177" operator="equal">
      <formula>0</formula>
    </cfRule>
    <cfRule type="cellIs" dxfId="1" priority="14178" operator="equal">
      <formula>1</formula>
    </cfRule>
  </conditionalFormatting>
  <conditionalFormatting sqref="D6623:K6623">
    <cfRule type="cellIs" dxfId="0" priority="14179" operator="equal">
      <formula>0</formula>
    </cfRule>
    <cfRule type="cellIs" dxfId="1" priority="14180" operator="equal">
      <formula>1</formula>
    </cfRule>
  </conditionalFormatting>
  <conditionalFormatting sqref="D6624:K6624">
    <cfRule type="cellIs" dxfId="0" priority="14181" operator="equal">
      <formula>0</formula>
    </cfRule>
    <cfRule type="cellIs" dxfId="1" priority="14182" operator="equal">
      <formula>1</formula>
    </cfRule>
  </conditionalFormatting>
  <conditionalFormatting sqref="D6625:K6625">
    <cfRule type="cellIs" dxfId="0" priority="14183" operator="equal">
      <formula>0</formula>
    </cfRule>
    <cfRule type="cellIs" dxfId="1" priority="14184" operator="equal">
      <formula>1</formula>
    </cfRule>
  </conditionalFormatting>
  <conditionalFormatting sqref="D6626:K6626">
    <cfRule type="cellIs" dxfId="0" priority="14185" operator="equal">
      <formula>0</formula>
    </cfRule>
    <cfRule type="cellIs" dxfId="1" priority="14186" operator="equal">
      <formula>1</formula>
    </cfRule>
  </conditionalFormatting>
  <conditionalFormatting sqref="D6627">
    <cfRule type="colorScale" priority="14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2:K662">
    <cfRule type="cellIs" dxfId="0" priority="1361" operator="equal">
      <formula>0</formula>
    </cfRule>
    <cfRule type="cellIs" dxfId="1" priority="1362" operator="equal">
      <formula>1</formula>
    </cfRule>
  </conditionalFormatting>
  <conditionalFormatting sqref="D6630:K6630">
    <cfRule type="cellIs" dxfId="0" priority="14195" operator="equal">
      <formula>0</formula>
    </cfRule>
    <cfRule type="cellIs" dxfId="1" priority="14196" operator="equal">
      <formula>1</formula>
    </cfRule>
  </conditionalFormatting>
  <conditionalFormatting sqref="D6631">
    <cfRule type="colorScale" priority="14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34">
    <cfRule type="colorScale" priority="14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37:K6637">
    <cfRule type="cellIs" dxfId="0" priority="14213" operator="equal">
      <formula>0</formula>
    </cfRule>
    <cfRule type="cellIs" dxfId="1" priority="14214" operator="equal">
      <formula>1</formula>
    </cfRule>
  </conditionalFormatting>
  <conditionalFormatting sqref="D6638:K6638">
    <cfRule type="cellIs" dxfId="0" priority="14215" operator="equal">
      <formula>0</formula>
    </cfRule>
    <cfRule type="cellIs" dxfId="1" priority="14216" operator="equal">
      <formula>1</formula>
    </cfRule>
  </conditionalFormatting>
  <conditionalFormatting sqref="D6639:K6639">
    <cfRule type="cellIs" dxfId="0" priority="14217" operator="equal">
      <formula>0</formula>
    </cfRule>
    <cfRule type="cellIs" dxfId="1" priority="14218" operator="equal">
      <formula>1</formula>
    </cfRule>
  </conditionalFormatting>
  <conditionalFormatting sqref="D663:K663">
    <cfRule type="cellIs" dxfId="0" priority="1363" operator="equal">
      <formula>0</formula>
    </cfRule>
    <cfRule type="cellIs" dxfId="1" priority="1364" operator="equal">
      <formula>1</formula>
    </cfRule>
  </conditionalFormatting>
  <conditionalFormatting sqref="D6640:K6640">
    <cfRule type="cellIs" dxfId="0" priority="14219" operator="equal">
      <formula>0</formula>
    </cfRule>
    <cfRule type="cellIs" dxfId="1" priority="14220" operator="equal">
      <formula>1</formula>
    </cfRule>
  </conditionalFormatting>
  <conditionalFormatting sqref="D6641">
    <cfRule type="colorScale" priority="19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44">
    <cfRule type="colorScale" priority="14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47">
    <cfRule type="colorScale" priority="14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4:K664">
    <cfRule type="cellIs" dxfId="0" priority="1365" operator="equal">
      <formula>0</formula>
    </cfRule>
    <cfRule type="cellIs" dxfId="1" priority="1366" operator="equal">
      <formula>1</formula>
    </cfRule>
  </conditionalFormatting>
  <conditionalFormatting sqref="D6650:K6650">
    <cfRule type="cellIs" dxfId="0" priority="14245" operator="equal">
      <formula>0</formula>
    </cfRule>
    <cfRule type="cellIs" dxfId="1" priority="14246" operator="equal">
      <formula>1</formula>
    </cfRule>
  </conditionalFormatting>
  <conditionalFormatting sqref="D6651:K6651">
    <cfRule type="cellIs" dxfId="0" priority="14247" operator="equal">
      <formula>0</formula>
    </cfRule>
    <cfRule type="cellIs" dxfId="1" priority="14248" operator="equal">
      <formula>1</formula>
    </cfRule>
  </conditionalFormatting>
  <conditionalFormatting sqref="D6652:K6652">
    <cfRule type="cellIs" dxfId="0" priority="14249" operator="equal">
      <formula>0</formula>
    </cfRule>
    <cfRule type="cellIs" dxfId="1" priority="14250" operator="equal">
      <formula>1</formula>
    </cfRule>
  </conditionalFormatting>
  <conditionalFormatting sqref="D6653:K6653">
    <cfRule type="cellIs" dxfId="0" priority="14251" operator="equal">
      <formula>0</formula>
    </cfRule>
    <cfRule type="cellIs" dxfId="1" priority="14252" operator="equal">
      <formula>1</formula>
    </cfRule>
  </conditionalFormatting>
  <conditionalFormatting sqref="D6654:K6654">
    <cfRule type="cellIs" dxfId="0" priority="14253" operator="equal">
      <formula>0</formula>
    </cfRule>
    <cfRule type="cellIs" dxfId="1" priority="14254" operator="equal">
      <formula>1</formula>
    </cfRule>
  </conditionalFormatting>
  <conditionalFormatting sqref="D6655:K6655">
    <cfRule type="cellIs" dxfId="0" priority="14255" operator="equal">
      <formula>0</formula>
    </cfRule>
    <cfRule type="cellIs" dxfId="1" priority="14256" operator="equal">
      <formula>1</formula>
    </cfRule>
  </conditionalFormatting>
  <conditionalFormatting sqref="D6656:K6656">
    <cfRule type="cellIs" dxfId="0" priority="14257" operator="equal">
      <formula>0</formula>
    </cfRule>
    <cfRule type="cellIs" dxfId="1" priority="14258" operator="equal">
      <formula>1</formula>
    </cfRule>
  </conditionalFormatting>
  <conditionalFormatting sqref="D6657:K6657">
    <cfRule type="cellIs" dxfId="0" priority="14259" operator="equal">
      <formula>0</formula>
    </cfRule>
    <cfRule type="cellIs" dxfId="1" priority="14260" operator="equal">
      <formula>1</formula>
    </cfRule>
  </conditionalFormatting>
  <conditionalFormatting sqref="D6658:K6658">
    <cfRule type="cellIs" dxfId="0" priority="14261" operator="equal">
      <formula>0</formula>
    </cfRule>
    <cfRule type="cellIs" dxfId="1" priority="14262" operator="equal">
      <formula>1</formula>
    </cfRule>
  </conditionalFormatting>
  <conditionalFormatting sqref="D6659:K6659">
    <cfRule type="cellIs" dxfId="0" priority="14263" operator="equal">
      <formula>0</formula>
    </cfRule>
    <cfRule type="cellIs" dxfId="1" priority="14264" operator="equal">
      <formula>1</formula>
    </cfRule>
  </conditionalFormatting>
  <conditionalFormatting sqref="D665:K665">
    <cfRule type="cellIs" dxfId="0" priority="1367" operator="equal">
      <formula>0</formula>
    </cfRule>
    <cfRule type="cellIs" dxfId="1" priority="1368" operator="equal">
      <formula>1</formula>
    </cfRule>
  </conditionalFormatting>
  <conditionalFormatting sqref="D6660:K6660">
    <cfRule type="cellIs" dxfId="0" priority="14265" operator="equal">
      <formula>0</formula>
    </cfRule>
    <cfRule type="cellIs" dxfId="1" priority="14266" operator="equal">
      <formula>1</formula>
    </cfRule>
  </conditionalFormatting>
  <conditionalFormatting sqref="D6661:K6661">
    <cfRule type="cellIs" dxfId="0" priority="14267" operator="equal">
      <formula>0</formula>
    </cfRule>
    <cfRule type="cellIs" dxfId="1" priority="14268" operator="equal">
      <formula>1</formula>
    </cfRule>
  </conditionalFormatting>
  <conditionalFormatting sqref="D6662:K6662">
    <cfRule type="cellIs" dxfId="0" priority="14269" operator="equal">
      <formula>0</formula>
    </cfRule>
    <cfRule type="cellIs" dxfId="1" priority="14270" operator="equal">
      <formula>1</formula>
    </cfRule>
  </conditionalFormatting>
  <conditionalFormatting sqref="D6663:K6663">
    <cfRule type="cellIs" dxfId="0" priority="14271" operator="equal">
      <formula>0</formula>
    </cfRule>
    <cfRule type="cellIs" dxfId="1" priority="14272" operator="equal">
      <formula>1</formula>
    </cfRule>
  </conditionalFormatting>
  <conditionalFormatting sqref="D6664:K6664">
    <cfRule type="cellIs" dxfId="0" priority="14273" operator="equal">
      <formula>0</formula>
    </cfRule>
    <cfRule type="cellIs" dxfId="1" priority="14274" operator="equal">
      <formula>1</formula>
    </cfRule>
  </conditionalFormatting>
  <conditionalFormatting sqref="D6665">
    <cfRule type="colorScale" priority="14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68:K6668">
    <cfRule type="cellIs" dxfId="0" priority="14283" operator="equal">
      <formula>0</formula>
    </cfRule>
    <cfRule type="cellIs" dxfId="1" priority="14284" operator="equal">
      <formula>1</formula>
    </cfRule>
  </conditionalFormatting>
  <conditionalFormatting sqref="D6669:K6669">
    <cfRule type="cellIs" dxfId="0" priority="14285" operator="equal">
      <formula>0</formula>
    </cfRule>
    <cfRule type="cellIs" dxfId="1" priority="14286" operator="equal">
      <formula>1</formula>
    </cfRule>
  </conditionalFormatting>
  <conditionalFormatting sqref="D666:K666">
    <cfRule type="cellIs" dxfId="0" priority="1369" operator="equal">
      <formula>0</formula>
    </cfRule>
    <cfRule type="cellIs" dxfId="1" priority="1370" operator="equal">
      <formula>1</formula>
    </cfRule>
  </conditionalFormatting>
  <conditionalFormatting sqref="D6670:K6670">
    <cfRule type="cellIs" dxfId="0" priority="14287" operator="equal">
      <formula>0</formula>
    </cfRule>
    <cfRule type="cellIs" dxfId="1" priority="14288" operator="equal">
      <formula>1</formula>
    </cfRule>
  </conditionalFormatting>
  <conditionalFormatting sqref="D6671:K6671">
    <cfRule type="cellIs" dxfId="0" priority="14289" operator="equal">
      <formula>0</formula>
    </cfRule>
    <cfRule type="cellIs" dxfId="1" priority="14290" operator="equal">
      <formula>1</formula>
    </cfRule>
  </conditionalFormatting>
  <conditionalFormatting sqref="D6672:K6672">
    <cfRule type="cellIs" dxfId="0" priority="14291" operator="equal">
      <formula>0</formula>
    </cfRule>
    <cfRule type="cellIs" dxfId="1" priority="14292" operator="equal">
      <formula>1</formula>
    </cfRule>
  </conditionalFormatting>
  <conditionalFormatting sqref="D6673:K6673">
    <cfRule type="cellIs" dxfId="0" priority="14293" operator="equal">
      <formula>0</formula>
    </cfRule>
    <cfRule type="cellIs" dxfId="1" priority="14294" operator="equal">
      <formula>1</formula>
    </cfRule>
  </conditionalFormatting>
  <conditionalFormatting sqref="D6674:K6674">
    <cfRule type="cellIs" dxfId="0" priority="14295" operator="equal">
      <formula>0</formula>
    </cfRule>
    <cfRule type="cellIs" dxfId="1" priority="14296" operator="equal">
      <formula>1</formula>
    </cfRule>
  </conditionalFormatting>
  <conditionalFormatting sqref="D6675:K6675">
    <cfRule type="cellIs" dxfId="0" priority="14297" operator="equal">
      <formula>0</formula>
    </cfRule>
    <cfRule type="cellIs" dxfId="1" priority="14298" operator="equal">
      <formula>1</formula>
    </cfRule>
  </conditionalFormatting>
  <conditionalFormatting sqref="D6676:K6676">
    <cfRule type="cellIs" dxfId="0" priority="14299" operator="equal">
      <formula>0</formula>
    </cfRule>
    <cfRule type="cellIs" dxfId="1" priority="14300" operator="equal">
      <formula>1</formula>
    </cfRule>
  </conditionalFormatting>
  <conditionalFormatting sqref="D6677:K6677">
    <cfRule type="cellIs" dxfId="0" priority="14301" operator="equal">
      <formula>0</formula>
    </cfRule>
    <cfRule type="cellIs" dxfId="1" priority="14302" operator="equal">
      <formula>1</formula>
    </cfRule>
  </conditionalFormatting>
  <conditionalFormatting sqref="D6678:K6678">
    <cfRule type="cellIs" dxfId="0" priority="14303" operator="equal">
      <formula>0</formula>
    </cfRule>
    <cfRule type="cellIs" dxfId="1" priority="14304" operator="equal">
      <formula>1</formula>
    </cfRule>
  </conditionalFormatting>
  <conditionalFormatting sqref="D6679:K6679">
    <cfRule type="cellIs" dxfId="0" priority="14305" operator="equal">
      <formula>0</formula>
    </cfRule>
    <cfRule type="cellIs" dxfId="1" priority="14306" operator="equal">
      <formula>1</formula>
    </cfRule>
  </conditionalFormatting>
  <conditionalFormatting sqref="D667:K667">
    <cfRule type="cellIs" dxfId="0" priority="1371" operator="equal">
      <formula>0</formula>
    </cfRule>
    <cfRule type="cellIs" dxfId="1" priority="1372" operator="equal">
      <formula>1</formula>
    </cfRule>
  </conditionalFormatting>
  <conditionalFormatting sqref="D6680:K6680">
    <cfRule type="cellIs" dxfId="0" priority="14307" operator="equal">
      <formula>0</formula>
    </cfRule>
    <cfRule type="cellIs" dxfId="1" priority="14308" operator="equal">
      <formula>1</formula>
    </cfRule>
  </conditionalFormatting>
  <conditionalFormatting sqref="D6681:K6681">
    <cfRule type="cellIs" dxfId="0" priority="14309" operator="equal">
      <formula>0</formula>
    </cfRule>
    <cfRule type="cellIs" dxfId="1" priority="14310" operator="equal">
      <formula>1</formula>
    </cfRule>
  </conditionalFormatting>
  <conditionalFormatting sqref="D6682:K6682">
    <cfRule type="cellIs" dxfId="0" priority="14311" operator="equal">
      <formula>0</formula>
    </cfRule>
    <cfRule type="cellIs" dxfId="1" priority="14312" operator="equal">
      <formula>1</formula>
    </cfRule>
  </conditionalFormatting>
  <conditionalFormatting sqref="D6683:K6683">
    <cfRule type="cellIs" dxfId="0" priority="14313" operator="equal">
      <formula>0</formula>
    </cfRule>
    <cfRule type="cellIs" dxfId="1" priority="14314" operator="equal">
      <formula>1</formula>
    </cfRule>
  </conditionalFormatting>
  <conditionalFormatting sqref="D6684:K6684">
    <cfRule type="cellIs" dxfId="0" priority="14315" operator="equal">
      <formula>0</formula>
    </cfRule>
    <cfRule type="cellIs" dxfId="1" priority="14316" operator="equal">
      <formula>1</formula>
    </cfRule>
  </conditionalFormatting>
  <conditionalFormatting sqref="D6685">
    <cfRule type="colorScale" priority="14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88:K6688">
    <cfRule type="cellIs" dxfId="0" priority="14325" operator="equal">
      <formula>0</formula>
    </cfRule>
    <cfRule type="cellIs" dxfId="1" priority="14326" operator="equal">
      <formula>1</formula>
    </cfRule>
  </conditionalFormatting>
  <conditionalFormatting sqref="D6689:K6689">
    <cfRule type="cellIs" dxfId="0" priority="14327" operator="equal">
      <formula>0</formula>
    </cfRule>
    <cfRule type="cellIs" dxfId="1" priority="14328" operator="equal">
      <formula>1</formula>
    </cfRule>
  </conditionalFormatting>
  <conditionalFormatting sqref="D668:K668">
    <cfRule type="cellIs" dxfId="0" priority="1373" operator="equal">
      <formula>0</formula>
    </cfRule>
    <cfRule type="cellIs" dxfId="1" priority="1374" operator="equal">
      <formula>1</formula>
    </cfRule>
  </conditionalFormatting>
  <conditionalFormatting sqref="D669">
    <cfRule type="colorScale" priority="1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90:K6690">
    <cfRule type="cellIs" dxfId="0" priority="14329" operator="equal">
      <formula>0</formula>
    </cfRule>
    <cfRule type="cellIs" dxfId="1" priority="14330" operator="equal">
      <formula>1</formula>
    </cfRule>
  </conditionalFormatting>
  <conditionalFormatting sqref="D6691:K6691">
    <cfRule type="cellIs" dxfId="0" priority="14331" operator="equal">
      <formula>0</formula>
    </cfRule>
    <cfRule type="cellIs" dxfId="1" priority="14332" operator="equal">
      <formula>1</formula>
    </cfRule>
  </conditionalFormatting>
  <conditionalFormatting sqref="D6692:K6692">
    <cfRule type="cellIs" dxfId="0" priority="14333" operator="equal">
      <formula>0</formula>
    </cfRule>
    <cfRule type="cellIs" dxfId="1" priority="14334" operator="equal">
      <formula>1</formula>
    </cfRule>
  </conditionalFormatting>
  <conditionalFormatting sqref="D6693:K6693">
    <cfRule type="cellIs" dxfId="0" priority="14335" operator="equal">
      <formula>0</formula>
    </cfRule>
    <cfRule type="cellIs" dxfId="1" priority="14336" operator="equal">
      <formula>1</formula>
    </cfRule>
  </conditionalFormatting>
  <conditionalFormatting sqref="D6694:K6694">
    <cfRule type="cellIs" dxfId="0" priority="14337" operator="equal">
      <formula>0</formula>
    </cfRule>
    <cfRule type="cellIs" dxfId="1" priority="14338" operator="equal">
      <formula>1</formula>
    </cfRule>
  </conditionalFormatting>
  <conditionalFormatting sqref="D6695:K6695">
    <cfRule type="cellIs" dxfId="0" priority="14339" operator="equal">
      <formula>0</formula>
    </cfRule>
    <cfRule type="cellIs" dxfId="1" priority="14340" operator="equal">
      <formula>1</formula>
    </cfRule>
  </conditionalFormatting>
  <conditionalFormatting sqref="D6696:K6696">
    <cfRule type="cellIs" dxfId="0" priority="14341" operator="equal">
      <formula>0</formula>
    </cfRule>
    <cfRule type="cellIs" dxfId="1" priority="14342" operator="equal">
      <formula>1</formula>
    </cfRule>
  </conditionalFormatting>
  <conditionalFormatting sqref="D6697:K6697">
    <cfRule type="cellIs" dxfId="0" priority="14343" operator="equal">
      <formula>0</formula>
    </cfRule>
    <cfRule type="cellIs" dxfId="1" priority="14344" operator="equal">
      <formula>1</formula>
    </cfRule>
  </conditionalFormatting>
  <conditionalFormatting sqref="D6698:K6698">
    <cfRule type="cellIs" dxfId="0" priority="14345" operator="equal">
      <formula>0</formula>
    </cfRule>
    <cfRule type="cellIs" dxfId="1" priority="14346" operator="equal">
      <formula>1</formula>
    </cfRule>
  </conditionalFormatting>
  <conditionalFormatting sqref="D6699:K6699">
    <cfRule type="cellIs" dxfId="0" priority="14347" operator="equal">
      <formula>0</formula>
    </cfRule>
    <cfRule type="cellIs" dxfId="1" priority="14348" operator="equal">
      <formula>1</formula>
    </cfRule>
  </conditionalFormatting>
  <conditionalFormatting sqref="D66:K66">
    <cfRule type="cellIs" dxfId="0" priority="109" operator="equal">
      <formula>0</formula>
    </cfRule>
    <cfRule type="cellIs" dxfId="1" priority="110" operator="equal">
      <formula>1</formula>
    </cfRule>
  </conditionalFormatting>
  <conditionalFormatting sqref="D6700:K6700">
    <cfRule type="cellIs" dxfId="0" priority="14349" operator="equal">
      <formula>0</formula>
    </cfRule>
    <cfRule type="cellIs" dxfId="1" priority="14350" operator="equal">
      <formula>1</formula>
    </cfRule>
  </conditionalFormatting>
  <conditionalFormatting sqref="D6701:K6701">
    <cfRule type="cellIs" dxfId="0" priority="14351" operator="equal">
      <formula>0</formula>
    </cfRule>
    <cfRule type="cellIs" dxfId="1" priority="14352" operator="equal">
      <formula>1</formula>
    </cfRule>
  </conditionalFormatting>
  <conditionalFormatting sqref="D6702:K6702">
    <cfRule type="cellIs" dxfId="0" priority="14353" operator="equal">
      <formula>0</formula>
    </cfRule>
    <cfRule type="cellIs" dxfId="1" priority="14354" operator="equal">
      <formula>1</formula>
    </cfRule>
  </conditionalFormatting>
  <conditionalFormatting sqref="D6703:K6703">
    <cfRule type="cellIs" dxfId="0" priority="14355" operator="equal">
      <formula>0</formula>
    </cfRule>
    <cfRule type="cellIs" dxfId="1" priority="14356" operator="equal">
      <formula>1</formula>
    </cfRule>
  </conditionalFormatting>
  <conditionalFormatting sqref="D6704:K6704">
    <cfRule type="cellIs" dxfId="0" priority="14357" operator="equal">
      <formula>0</formula>
    </cfRule>
    <cfRule type="cellIs" dxfId="1" priority="14358" operator="equal">
      <formula>1</formula>
    </cfRule>
  </conditionalFormatting>
  <conditionalFormatting sqref="D6705:K6705">
    <cfRule type="cellIs" dxfId="0" priority="14359" operator="equal">
      <formula>0</formula>
    </cfRule>
    <cfRule type="cellIs" dxfId="1" priority="14360" operator="equal">
      <formula>1</formula>
    </cfRule>
  </conditionalFormatting>
  <conditionalFormatting sqref="D6706:K6706">
    <cfRule type="cellIs" dxfId="0" priority="14361" operator="equal">
      <formula>0</formula>
    </cfRule>
    <cfRule type="cellIs" dxfId="1" priority="14362" operator="equal">
      <formula>1</formula>
    </cfRule>
  </conditionalFormatting>
  <conditionalFormatting sqref="D6707:K6707">
    <cfRule type="cellIs" dxfId="0" priority="14363" operator="equal">
      <formula>0</formula>
    </cfRule>
    <cfRule type="cellIs" dxfId="1" priority="14364" operator="equal">
      <formula>1</formula>
    </cfRule>
  </conditionalFormatting>
  <conditionalFormatting sqref="D6708:K6708">
    <cfRule type="cellIs" dxfId="0" priority="14365" operator="equal">
      <formula>0</formula>
    </cfRule>
    <cfRule type="cellIs" dxfId="1" priority="14366" operator="equal">
      <formula>1</formula>
    </cfRule>
  </conditionalFormatting>
  <conditionalFormatting sqref="D6709">
    <cfRule type="colorScale" priority="14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12:K6712">
    <cfRule type="cellIs" dxfId="0" priority="14375" operator="equal">
      <formula>0</formula>
    </cfRule>
    <cfRule type="cellIs" dxfId="1" priority="14376" operator="equal">
      <formula>1</formula>
    </cfRule>
  </conditionalFormatting>
  <conditionalFormatting sqref="D6713:K6713">
    <cfRule type="cellIs" dxfId="0" priority="14377" operator="equal">
      <formula>0</formula>
    </cfRule>
    <cfRule type="cellIs" dxfId="1" priority="14378" operator="equal">
      <formula>1</formula>
    </cfRule>
  </conditionalFormatting>
  <conditionalFormatting sqref="D6714:K6714">
    <cfRule type="cellIs" dxfId="0" priority="14379" operator="equal">
      <formula>0</formula>
    </cfRule>
    <cfRule type="cellIs" dxfId="1" priority="14380" operator="equal">
      <formula>1</formula>
    </cfRule>
  </conditionalFormatting>
  <conditionalFormatting sqref="D6715:K6715">
    <cfRule type="cellIs" dxfId="0" priority="14381" operator="equal">
      <formula>0</formula>
    </cfRule>
    <cfRule type="cellIs" dxfId="1" priority="14382" operator="equal">
      <formula>1</formula>
    </cfRule>
  </conditionalFormatting>
  <conditionalFormatting sqref="D6716:K6716">
    <cfRule type="cellIs" dxfId="0" priority="14383" operator="equal">
      <formula>0</formula>
    </cfRule>
    <cfRule type="cellIs" dxfId="1" priority="14384" operator="equal">
      <formula>1</formula>
    </cfRule>
  </conditionalFormatting>
  <conditionalFormatting sqref="D6717:K6717">
    <cfRule type="cellIs" dxfId="0" priority="14385" operator="equal">
      <formula>0</formula>
    </cfRule>
    <cfRule type="cellIs" dxfId="1" priority="14386" operator="equal">
      <formula>1</formula>
    </cfRule>
  </conditionalFormatting>
  <conditionalFormatting sqref="D6718:K6718">
    <cfRule type="cellIs" dxfId="0" priority="14387" operator="equal">
      <formula>0</formula>
    </cfRule>
    <cfRule type="cellIs" dxfId="1" priority="14388" operator="equal">
      <formula>1</formula>
    </cfRule>
  </conditionalFormatting>
  <conditionalFormatting sqref="D6719:K6719">
    <cfRule type="cellIs" dxfId="0" priority="14389" operator="equal">
      <formula>0</formula>
    </cfRule>
    <cfRule type="cellIs" dxfId="1" priority="14390" operator="equal">
      <formula>1</formula>
    </cfRule>
  </conditionalFormatting>
  <conditionalFormatting sqref="D6720:K6720">
    <cfRule type="cellIs" dxfId="0" priority="14391" operator="equal">
      <formula>0</formula>
    </cfRule>
    <cfRule type="cellIs" dxfId="1" priority="14392" operator="equal">
      <formula>1</formula>
    </cfRule>
  </conditionalFormatting>
  <conditionalFormatting sqref="D6721:K6721">
    <cfRule type="cellIs" dxfId="0" priority="14393" operator="equal">
      <formula>0</formula>
    </cfRule>
    <cfRule type="cellIs" dxfId="1" priority="14394" operator="equal">
      <formula>1</formula>
    </cfRule>
  </conditionalFormatting>
  <conditionalFormatting sqref="D6722:K6722">
    <cfRule type="cellIs" dxfId="0" priority="14395" operator="equal">
      <formula>0</formula>
    </cfRule>
    <cfRule type="cellIs" dxfId="1" priority="14396" operator="equal">
      <formula>1</formula>
    </cfRule>
  </conditionalFormatting>
  <conditionalFormatting sqref="D6723:K6723">
    <cfRule type="cellIs" dxfId="0" priority="14397" operator="equal">
      <formula>0</formula>
    </cfRule>
    <cfRule type="cellIs" dxfId="1" priority="14398" operator="equal">
      <formula>1</formula>
    </cfRule>
  </conditionalFormatting>
  <conditionalFormatting sqref="D6724:K6724">
    <cfRule type="cellIs" dxfId="0" priority="14399" operator="equal">
      <formula>0</formula>
    </cfRule>
    <cfRule type="cellIs" dxfId="1" priority="14400" operator="equal">
      <formula>1</formula>
    </cfRule>
  </conditionalFormatting>
  <conditionalFormatting sqref="D6725:K6725">
    <cfRule type="cellIs" dxfId="0" priority="14401" operator="equal">
      <formula>0</formula>
    </cfRule>
    <cfRule type="cellIs" dxfId="1" priority="14402" operator="equal">
      <formula>1</formula>
    </cfRule>
  </conditionalFormatting>
  <conditionalFormatting sqref="D6726:K6726">
    <cfRule type="cellIs" dxfId="0" priority="14403" operator="equal">
      <formula>0</formula>
    </cfRule>
    <cfRule type="cellIs" dxfId="1" priority="14404" operator="equal">
      <formula>1</formula>
    </cfRule>
  </conditionalFormatting>
  <conditionalFormatting sqref="D6727:K6727">
    <cfRule type="cellIs" dxfId="0" priority="14405" operator="equal">
      <formula>0</formula>
    </cfRule>
    <cfRule type="cellIs" dxfId="1" priority="14406" operator="equal">
      <formula>1</formula>
    </cfRule>
  </conditionalFormatting>
  <conditionalFormatting sqref="D6728:K6728">
    <cfRule type="cellIs" dxfId="0" priority="14407" operator="equal">
      <formula>0</formula>
    </cfRule>
    <cfRule type="cellIs" dxfId="1" priority="14408" operator="equal">
      <formula>1</formula>
    </cfRule>
  </conditionalFormatting>
  <conditionalFormatting sqref="D6729:K6729">
    <cfRule type="cellIs" dxfId="0" priority="14409" operator="equal">
      <formula>0</formula>
    </cfRule>
    <cfRule type="cellIs" dxfId="1" priority="14410" operator="equal">
      <formula>1</formula>
    </cfRule>
  </conditionalFormatting>
  <conditionalFormatting sqref="D672:K672">
    <cfRule type="cellIs" dxfId="0" priority="1383" operator="equal">
      <formula>0</formula>
    </cfRule>
    <cfRule type="cellIs" dxfId="1" priority="1384" operator="equal">
      <formula>1</formula>
    </cfRule>
  </conditionalFormatting>
  <conditionalFormatting sqref="D6730">
    <cfRule type="colorScale" priority="14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33">
    <cfRule type="colorScale" priority="14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36:K6736">
    <cfRule type="cellIs" dxfId="0" priority="14427" operator="equal">
      <formula>0</formula>
    </cfRule>
    <cfRule type="cellIs" dxfId="1" priority="14428" operator="equal">
      <formula>1</formula>
    </cfRule>
  </conditionalFormatting>
  <conditionalFormatting sqref="D6737:K6737">
    <cfRule type="cellIs" dxfId="0" priority="14429" operator="equal">
      <formula>0</formula>
    </cfRule>
    <cfRule type="cellIs" dxfId="1" priority="14430" operator="equal">
      <formula>1</formula>
    </cfRule>
  </conditionalFormatting>
  <conditionalFormatting sqref="D6738:K6738">
    <cfRule type="cellIs" dxfId="0" priority="14431" operator="equal">
      <formula>0</formula>
    </cfRule>
    <cfRule type="cellIs" dxfId="1" priority="14432" operator="equal">
      <formula>1</formula>
    </cfRule>
  </conditionalFormatting>
  <conditionalFormatting sqref="D6739:K6739">
    <cfRule type="cellIs" dxfId="0" priority="14433" operator="equal">
      <formula>0</formula>
    </cfRule>
    <cfRule type="cellIs" dxfId="1" priority="14434" operator="equal">
      <formula>1</formula>
    </cfRule>
  </conditionalFormatting>
  <conditionalFormatting sqref="D673:K673">
    <cfRule type="cellIs" dxfId="0" priority="1385" operator="equal">
      <formula>0</formula>
    </cfRule>
    <cfRule type="cellIs" dxfId="1" priority="1386" operator="equal">
      <formula>1</formula>
    </cfRule>
  </conditionalFormatting>
  <conditionalFormatting sqref="D6740:K6740">
    <cfRule type="cellIs" dxfId="0" priority="14435" operator="equal">
      <formula>0</formula>
    </cfRule>
    <cfRule type="cellIs" dxfId="1" priority="14436" operator="equal">
      <formula>1</formula>
    </cfRule>
  </conditionalFormatting>
  <conditionalFormatting sqref="D6741:K6741">
    <cfRule type="cellIs" dxfId="0" priority="14437" operator="equal">
      <formula>0</formula>
    </cfRule>
    <cfRule type="cellIs" dxfId="1" priority="14438" operator="equal">
      <formula>1</formula>
    </cfRule>
  </conditionalFormatting>
  <conditionalFormatting sqref="D6742:K6742">
    <cfRule type="cellIs" dxfId="0" priority="14439" operator="equal">
      <formula>0</formula>
    </cfRule>
    <cfRule type="cellIs" dxfId="1" priority="14440" operator="equal">
      <formula>1</formula>
    </cfRule>
  </conditionalFormatting>
  <conditionalFormatting sqref="D6743:K6743">
    <cfRule type="cellIs" dxfId="0" priority="14441" operator="equal">
      <formula>0</formula>
    </cfRule>
    <cfRule type="cellIs" dxfId="1" priority="14442" operator="equal">
      <formula>1</formula>
    </cfRule>
  </conditionalFormatting>
  <conditionalFormatting sqref="D6744:K6744">
    <cfRule type="cellIs" dxfId="0" priority="14443" operator="equal">
      <formula>0</formula>
    </cfRule>
    <cfRule type="cellIs" dxfId="1" priority="14444" operator="equal">
      <formula>1</formula>
    </cfRule>
  </conditionalFormatting>
  <conditionalFormatting sqref="D6745:K6745">
    <cfRule type="cellIs" dxfId="0" priority="14445" operator="equal">
      <formula>0</formula>
    </cfRule>
    <cfRule type="cellIs" dxfId="1" priority="14446" operator="equal">
      <formula>1</formula>
    </cfRule>
  </conditionalFormatting>
  <conditionalFormatting sqref="D6746:K6746">
    <cfRule type="cellIs" dxfId="0" priority="14447" operator="equal">
      <formula>0</formula>
    </cfRule>
    <cfRule type="cellIs" dxfId="1" priority="14448" operator="equal">
      <formula>1</formula>
    </cfRule>
  </conditionalFormatting>
  <conditionalFormatting sqref="D6747:K6747">
    <cfRule type="cellIs" dxfId="0" priority="14449" operator="equal">
      <formula>0</formula>
    </cfRule>
    <cfRule type="cellIs" dxfId="1" priority="14450" operator="equal">
      <formula>1</formula>
    </cfRule>
  </conditionalFormatting>
  <conditionalFormatting sqref="D6748:K6748">
    <cfRule type="cellIs" dxfId="0" priority="14451" operator="equal">
      <formula>0</formula>
    </cfRule>
    <cfRule type="cellIs" dxfId="1" priority="14452" operator="equal">
      <formula>1</formula>
    </cfRule>
  </conditionalFormatting>
  <conditionalFormatting sqref="D6749:K6749">
    <cfRule type="cellIs" dxfId="0" priority="14453" operator="equal">
      <formula>0</formula>
    </cfRule>
    <cfRule type="cellIs" dxfId="1" priority="14454" operator="equal">
      <formula>1</formula>
    </cfRule>
  </conditionalFormatting>
  <conditionalFormatting sqref="D674:K674">
    <cfRule type="cellIs" dxfId="0" priority="1387" operator="equal">
      <formula>0</formula>
    </cfRule>
    <cfRule type="cellIs" dxfId="1" priority="1388" operator="equal">
      <formula>1</formula>
    </cfRule>
  </conditionalFormatting>
  <conditionalFormatting sqref="D6750:K6750">
    <cfRule type="cellIs" dxfId="0" priority="14455" operator="equal">
      <formula>0</formula>
    </cfRule>
    <cfRule type="cellIs" dxfId="1" priority="14456" operator="equal">
      <formula>1</formula>
    </cfRule>
  </conditionalFormatting>
  <conditionalFormatting sqref="D6751:K6751">
    <cfRule type="cellIs" dxfId="0" priority="14457" operator="equal">
      <formula>0</formula>
    </cfRule>
    <cfRule type="cellIs" dxfId="1" priority="14458" operator="equal">
      <formula>1</formula>
    </cfRule>
  </conditionalFormatting>
  <conditionalFormatting sqref="D6752:K6752">
    <cfRule type="cellIs" dxfId="0" priority="14459" operator="equal">
      <formula>0</formula>
    </cfRule>
    <cfRule type="cellIs" dxfId="1" priority="14460" operator="equal">
      <formula>1</formula>
    </cfRule>
  </conditionalFormatting>
  <conditionalFormatting sqref="D6753:K6753">
    <cfRule type="cellIs" dxfId="0" priority="14461" operator="equal">
      <formula>0</formula>
    </cfRule>
    <cfRule type="cellIs" dxfId="1" priority="14462" operator="equal">
      <formula>1</formula>
    </cfRule>
  </conditionalFormatting>
  <conditionalFormatting sqref="D6754:K6754">
    <cfRule type="cellIs" dxfId="0" priority="14463" operator="equal">
      <formula>0</formula>
    </cfRule>
    <cfRule type="cellIs" dxfId="1" priority="14464" operator="equal">
      <formula>1</formula>
    </cfRule>
  </conditionalFormatting>
  <conditionalFormatting sqref="D6755:K6755">
    <cfRule type="cellIs" dxfId="0" priority="14465" operator="equal">
      <formula>0</formula>
    </cfRule>
    <cfRule type="cellIs" dxfId="1" priority="14466" operator="equal">
      <formula>1</formula>
    </cfRule>
  </conditionalFormatting>
  <conditionalFormatting sqref="D6756:K6756">
    <cfRule type="cellIs" dxfId="0" priority="14467" operator="equal">
      <formula>0</formula>
    </cfRule>
    <cfRule type="cellIs" dxfId="1" priority="14468" operator="equal">
      <formula>1</formula>
    </cfRule>
  </conditionalFormatting>
  <conditionalFormatting sqref="D6757">
    <cfRule type="colorScale" priority="14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5:K675">
    <cfRule type="cellIs" dxfId="0" priority="1389" operator="equal">
      <formula>0</formula>
    </cfRule>
    <cfRule type="cellIs" dxfId="1" priority="1390" operator="equal">
      <formula>1</formula>
    </cfRule>
  </conditionalFormatting>
  <conditionalFormatting sqref="D6760:K6760">
    <cfRule type="cellIs" dxfId="0" priority="14477" operator="equal">
      <formula>0</formula>
    </cfRule>
    <cfRule type="cellIs" dxfId="1" priority="14478" operator="equal">
      <formula>1</formula>
    </cfRule>
  </conditionalFormatting>
  <conditionalFormatting sqref="D6761:K6761">
    <cfRule type="cellIs" dxfId="0" priority="14479" operator="equal">
      <formula>0</formula>
    </cfRule>
    <cfRule type="cellIs" dxfId="1" priority="14480" operator="equal">
      <formula>1</formula>
    </cfRule>
  </conditionalFormatting>
  <conditionalFormatting sqref="D6762:K6762">
    <cfRule type="cellIs" dxfId="0" priority="14481" operator="equal">
      <formula>0</formula>
    </cfRule>
    <cfRule type="cellIs" dxfId="1" priority="14482" operator="equal">
      <formula>1</formula>
    </cfRule>
  </conditionalFormatting>
  <conditionalFormatting sqref="D6763:K6763">
    <cfRule type="cellIs" dxfId="0" priority="14483" operator="equal">
      <formula>0</formula>
    </cfRule>
    <cfRule type="cellIs" dxfId="1" priority="14484" operator="equal">
      <formula>1</formula>
    </cfRule>
  </conditionalFormatting>
  <conditionalFormatting sqref="D6764:K6764">
    <cfRule type="cellIs" dxfId="0" priority="14485" operator="equal">
      <formula>0</formula>
    </cfRule>
    <cfRule type="cellIs" dxfId="1" priority="14486" operator="equal">
      <formula>1</formula>
    </cfRule>
  </conditionalFormatting>
  <conditionalFormatting sqref="D6765:K6765">
    <cfRule type="cellIs" dxfId="0" priority="14487" operator="equal">
      <formula>0</formula>
    </cfRule>
    <cfRule type="cellIs" dxfId="1" priority="14488" operator="equal">
      <formula>1</formula>
    </cfRule>
  </conditionalFormatting>
  <conditionalFormatting sqref="D6766:K6766">
    <cfRule type="cellIs" dxfId="0" priority="14489" operator="equal">
      <formula>0</formula>
    </cfRule>
    <cfRule type="cellIs" dxfId="1" priority="14490" operator="equal">
      <formula>1</formula>
    </cfRule>
  </conditionalFormatting>
  <conditionalFormatting sqref="D6767:K6767">
    <cfRule type="cellIs" dxfId="0" priority="14491" operator="equal">
      <formula>0</formula>
    </cfRule>
    <cfRule type="cellIs" dxfId="1" priority="14492" operator="equal">
      <formula>1</formula>
    </cfRule>
  </conditionalFormatting>
  <conditionalFormatting sqref="D6768:K6768">
    <cfRule type="cellIs" dxfId="0" priority="14493" operator="equal">
      <formula>0</formula>
    </cfRule>
    <cfRule type="cellIs" dxfId="1" priority="14494" operator="equal">
      <formula>1</formula>
    </cfRule>
  </conditionalFormatting>
  <conditionalFormatting sqref="D6769:K6769">
    <cfRule type="cellIs" dxfId="0" priority="14495" operator="equal">
      <formula>0</formula>
    </cfRule>
    <cfRule type="cellIs" dxfId="1" priority="14496" operator="equal">
      <formula>1</formula>
    </cfRule>
  </conditionalFormatting>
  <conditionalFormatting sqref="D676:K676">
    <cfRule type="cellIs" dxfId="0" priority="1391" operator="equal">
      <formula>0</formula>
    </cfRule>
    <cfRule type="cellIs" dxfId="1" priority="1392" operator="equal">
      <formula>1</formula>
    </cfRule>
  </conditionalFormatting>
  <conditionalFormatting sqref="D6770:K6770">
    <cfRule type="cellIs" dxfId="0" priority="14497" operator="equal">
      <formula>0</formula>
    </cfRule>
    <cfRule type="cellIs" dxfId="1" priority="14498" operator="equal">
      <formula>1</formula>
    </cfRule>
  </conditionalFormatting>
  <conditionalFormatting sqref="D6771:K6771">
    <cfRule type="cellIs" dxfId="0" priority="14499" operator="equal">
      <formula>0</formula>
    </cfRule>
    <cfRule type="cellIs" dxfId="1" priority="14500" operator="equal">
      <formula>1</formula>
    </cfRule>
  </conditionalFormatting>
  <conditionalFormatting sqref="D6772:K6772">
    <cfRule type="cellIs" dxfId="0" priority="14501" operator="equal">
      <formula>0</formula>
    </cfRule>
    <cfRule type="cellIs" dxfId="1" priority="14502" operator="equal">
      <formula>1</formula>
    </cfRule>
  </conditionalFormatting>
  <conditionalFormatting sqref="D6773:K6773">
    <cfRule type="cellIs" dxfId="0" priority="14503" operator="equal">
      <formula>0</formula>
    </cfRule>
    <cfRule type="cellIs" dxfId="1" priority="14504" operator="equal">
      <formula>1</formula>
    </cfRule>
  </conditionalFormatting>
  <conditionalFormatting sqref="D6774:K6774">
    <cfRule type="cellIs" dxfId="0" priority="14505" operator="equal">
      <formula>0</formula>
    </cfRule>
    <cfRule type="cellIs" dxfId="1" priority="14506" operator="equal">
      <formula>1</formula>
    </cfRule>
  </conditionalFormatting>
  <conditionalFormatting sqref="D6775">
    <cfRule type="colorScale" priority="14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78">
    <cfRule type="colorScale" priority="14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7:K677">
    <cfRule type="cellIs" dxfId="0" priority="1393" operator="equal">
      <formula>0</formula>
    </cfRule>
    <cfRule type="cellIs" dxfId="1" priority="1394" operator="equal">
      <formula>1</formula>
    </cfRule>
  </conditionalFormatting>
  <conditionalFormatting sqref="D6781:K6781">
    <cfRule type="cellIs" dxfId="0" priority="14523" operator="equal">
      <formula>0</formula>
    </cfRule>
    <cfRule type="cellIs" dxfId="1" priority="14524" operator="equal">
      <formula>1</formula>
    </cfRule>
  </conditionalFormatting>
  <conditionalFormatting sqref="D6782:K6782">
    <cfRule type="cellIs" dxfId="0" priority="14525" operator="equal">
      <formula>0</formula>
    </cfRule>
    <cfRule type="cellIs" dxfId="1" priority="14526" operator="equal">
      <formula>1</formula>
    </cfRule>
  </conditionalFormatting>
  <conditionalFormatting sqref="D6783:K6783">
    <cfRule type="cellIs" dxfId="0" priority="14527" operator="equal">
      <formula>0</formula>
    </cfRule>
    <cfRule type="cellIs" dxfId="1" priority="14528" operator="equal">
      <formula>1</formula>
    </cfRule>
  </conditionalFormatting>
  <conditionalFormatting sqref="D6784:K6784">
    <cfRule type="cellIs" dxfId="0" priority="14529" operator="equal">
      <formula>0</formula>
    </cfRule>
    <cfRule type="cellIs" dxfId="1" priority="14530" operator="equal">
      <formula>1</formula>
    </cfRule>
  </conditionalFormatting>
  <conditionalFormatting sqref="D6785:K6785">
    <cfRule type="cellIs" dxfId="0" priority="14531" operator="equal">
      <formula>0</formula>
    </cfRule>
    <cfRule type="cellIs" dxfId="1" priority="14532" operator="equal">
      <formula>1</formula>
    </cfRule>
  </conditionalFormatting>
  <conditionalFormatting sqref="D6786:K6786">
    <cfRule type="cellIs" dxfId="0" priority="14533" operator="equal">
      <formula>0</formula>
    </cfRule>
    <cfRule type="cellIs" dxfId="1" priority="14534" operator="equal">
      <formula>1</formula>
    </cfRule>
  </conditionalFormatting>
  <conditionalFormatting sqref="D6787:K6787">
    <cfRule type="cellIs" dxfId="0" priority="14535" operator="equal">
      <formula>0</formula>
    </cfRule>
    <cfRule type="cellIs" dxfId="1" priority="14536" operator="equal">
      <formula>1</formula>
    </cfRule>
  </conditionalFormatting>
  <conditionalFormatting sqref="D6788:K6788">
    <cfRule type="cellIs" dxfId="0" priority="14537" operator="equal">
      <formula>0</formula>
    </cfRule>
    <cfRule type="cellIs" dxfId="1" priority="14538" operator="equal">
      <formula>1</formula>
    </cfRule>
  </conditionalFormatting>
  <conditionalFormatting sqref="D6789:K6789">
    <cfRule type="cellIs" dxfId="0" priority="14539" operator="equal">
      <formula>0</formula>
    </cfRule>
    <cfRule type="cellIs" dxfId="1" priority="14540" operator="equal">
      <formula>1</formula>
    </cfRule>
  </conditionalFormatting>
  <conditionalFormatting sqref="D678:K678">
    <cfRule type="cellIs" dxfId="0" priority="1395" operator="equal">
      <formula>0</formula>
    </cfRule>
    <cfRule type="cellIs" dxfId="1" priority="1396" operator="equal">
      <formula>1</formula>
    </cfRule>
  </conditionalFormatting>
  <conditionalFormatting sqref="D6790:K6790">
    <cfRule type="cellIs" dxfId="0" priority="14541" operator="equal">
      <formula>0</formula>
    </cfRule>
    <cfRule type="cellIs" dxfId="1" priority="14542" operator="equal">
      <formula>1</formula>
    </cfRule>
  </conditionalFormatting>
  <conditionalFormatting sqref="D6791:K6791">
    <cfRule type="cellIs" dxfId="0" priority="14543" operator="equal">
      <formula>0</formula>
    </cfRule>
    <cfRule type="cellIs" dxfId="1" priority="14544" operator="equal">
      <formula>1</formula>
    </cfRule>
  </conditionalFormatting>
  <conditionalFormatting sqref="D6792:K6792">
    <cfRule type="cellIs" dxfId="0" priority="14545" operator="equal">
      <formula>0</formula>
    </cfRule>
    <cfRule type="cellIs" dxfId="1" priority="14546" operator="equal">
      <formula>1</formula>
    </cfRule>
  </conditionalFormatting>
  <conditionalFormatting sqref="D6793:K6793">
    <cfRule type="cellIs" dxfId="0" priority="14547" operator="equal">
      <formula>0</formula>
    </cfRule>
    <cfRule type="cellIs" dxfId="1" priority="14548" operator="equal">
      <formula>1</formula>
    </cfRule>
  </conditionalFormatting>
  <conditionalFormatting sqref="D6794:K6794">
    <cfRule type="cellIs" dxfId="0" priority="14549" operator="equal">
      <formula>0</formula>
    </cfRule>
    <cfRule type="cellIs" dxfId="1" priority="14550" operator="equal">
      <formula>1</formula>
    </cfRule>
  </conditionalFormatting>
  <conditionalFormatting sqref="D6795:K6795">
    <cfRule type="cellIs" dxfId="0" priority="14551" operator="equal">
      <formula>0</formula>
    </cfRule>
    <cfRule type="cellIs" dxfId="1" priority="14552" operator="equal">
      <formula>1</formula>
    </cfRule>
  </conditionalFormatting>
  <conditionalFormatting sqref="D6796">
    <cfRule type="colorScale" priority="14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99">
    <cfRule type="colorScale" priority="14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9:K679">
    <cfRule type="cellIs" dxfId="0" priority="1397" operator="equal">
      <formula>0</formula>
    </cfRule>
    <cfRule type="cellIs" dxfId="1" priority="1398" operator="equal">
      <formula>1</formula>
    </cfRule>
  </conditionalFormatting>
  <conditionalFormatting sqref="D67:K67">
    <cfRule type="cellIs" dxfId="0" priority="111" operator="equal">
      <formula>0</formula>
    </cfRule>
    <cfRule type="cellIs" dxfId="1" priority="112" operator="equal">
      <formula>1</formula>
    </cfRule>
  </conditionalFormatting>
  <conditionalFormatting sqref="D6802:K6802">
    <cfRule type="cellIs" dxfId="0" priority="14569" operator="equal">
      <formula>0</formula>
    </cfRule>
    <cfRule type="cellIs" dxfId="1" priority="14570" operator="equal">
      <formula>1</formula>
    </cfRule>
  </conditionalFormatting>
  <conditionalFormatting sqref="D6803:K6803">
    <cfRule type="cellIs" dxfId="0" priority="14571" operator="equal">
      <formula>0</formula>
    </cfRule>
    <cfRule type="cellIs" dxfId="1" priority="14572" operator="equal">
      <formula>1</formula>
    </cfRule>
  </conditionalFormatting>
  <conditionalFormatting sqref="D6804:K6804">
    <cfRule type="cellIs" dxfId="0" priority="14573" operator="equal">
      <formula>0</formula>
    </cfRule>
    <cfRule type="cellIs" dxfId="1" priority="14574" operator="equal">
      <formula>1</formula>
    </cfRule>
  </conditionalFormatting>
  <conditionalFormatting sqref="D6805:K6805">
    <cfRule type="cellIs" dxfId="0" priority="14575" operator="equal">
      <formula>0</formula>
    </cfRule>
    <cfRule type="cellIs" dxfId="1" priority="14576" operator="equal">
      <formula>1</formula>
    </cfRule>
  </conditionalFormatting>
  <conditionalFormatting sqref="D6806:K6806">
    <cfRule type="cellIs" dxfId="0" priority="14577" operator="equal">
      <formula>0</formula>
    </cfRule>
    <cfRule type="cellIs" dxfId="1" priority="14578" operator="equal">
      <formula>1</formula>
    </cfRule>
  </conditionalFormatting>
  <conditionalFormatting sqref="D6807:K6807">
    <cfRule type="cellIs" dxfId="0" priority="14579" operator="equal">
      <formula>0</formula>
    </cfRule>
    <cfRule type="cellIs" dxfId="1" priority="14580" operator="equal">
      <formula>1</formula>
    </cfRule>
  </conditionalFormatting>
  <conditionalFormatting sqref="D6808:K6808">
    <cfRule type="cellIs" dxfId="0" priority="14581" operator="equal">
      <formula>0</formula>
    </cfRule>
    <cfRule type="cellIs" dxfId="1" priority="14582" operator="equal">
      <formula>1</formula>
    </cfRule>
  </conditionalFormatting>
  <conditionalFormatting sqref="D6809:K6809">
    <cfRule type="cellIs" dxfId="0" priority="14583" operator="equal">
      <formula>0</formula>
    </cfRule>
    <cfRule type="cellIs" dxfId="1" priority="14584" operator="equal">
      <formula>1</formula>
    </cfRule>
  </conditionalFormatting>
  <conditionalFormatting sqref="D680:K680">
    <cfRule type="cellIs" dxfId="0" priority="1399" operator="equal">
      <formula>0</formula>
    </cfRule>
    <cfRule type="cellIs" dxfId="1" priority="1400" operator="equal">
      <formula>1</formula>
    </cfRule>
  </conditionalFormatting>
  <conditionalFormatting sqref="D6810:K6810">
    <cfRule type="cellIs" dxfId="0" priority="14585" operator="equal">
      <formula>0</formula>
    </cfRule>
    <cfRule type="cellIs" dxfId="1" priority="14586" operator="equal">
      <formula>1</formula>
    </cfRule>
  </conditionalFormatting>
  <conditionalFormatting sqref="D6811:K6811">
    <cfRule type="cellIs" dxfId="0" priority="14587" operator="equal">
      <formula>0</formula>
    </cfRule>
    <cfRule type="cellIs" dxfId="1" priority="14588" operator="equal">
      <formula>1</formula>
    </cfRule>
  </conditionalFormatting>
  <conditionalFormatting sqref="D6812:K6812">
    <cfRule type="cellIs" dxfId="0" priority="14589" operator="equal">
      <formula>0</formula>
    </cfRule>
    <cfRule type="cellIs" dxfId="1" priority="14590" operator="equal">
      <formula>1</formula>
    </cfRule>
  </conditionalFormatting>
  <conditionalFormatting sqref="D6813:K6813">
    <cfRule type="cellIs" dxfId="0" priority="14591" operator="equal">
      <formula>0</formula>
    </cfRule>
    <cfRule type="cellIs" dxfId="1" priority="14592" operator="equal">
      <formula>1</formula>
    </cfRule>
  </conditionalFormatting>
  <conditionalFormatting sqref="D6814:K6814">
    <cfRule type="cellIs" dxfId="0" priority="14593" operator="equal">
      <formula>0</formula>
    </cfRule>
    <cfRule type="cellIs" dxfId="1" priority="14594" operator="equal">
      <formula>1</formula>
    </cfRule>
  </conditionalFormatting>
  <conditionalFormatting sqref="D6815:K6815">
    <cfRule type="cellIs" dxfId="0" priority="14595" operator="equal">
      <formula>0</formula>
    </cfRule>
    <cfRule type="cellIs" dxfId="1" priority="14596" operator="equal">
      <formula>1</formula>
    </cfRule>
  </conditionalFormatting>
  <conditionalFormatting sqref="D6816:K6816">
    <cfRule type="cellIs" dxfId="0" priority="14597" operator="equal">
      <formula>0</formula>
    </cfRule>
    <cfRule type="cellIs" dxfId="1" priority="14598" operator="equal">
      <formula>1</formula>
    </cfRule>
  </conditionalFormatting>
  <conditionalFormatting sqref="D6817:K6817">
    <cfRule type="cellIs" dxfId="0" priority="14599" operator="equal">
      <formula>0</formula>
    </cfRule>
    <cfRule type="cellIs" dxfId="1" priority="14600" operator="equal">
      <formula>1</formula>
    </cfRule>
  </conditionalFormatting>
  <conditionalFormatting sqref="D6818:K6818">
    <cfRule type="cellIs" dxfId="0" priority="14601" operator="equal">
      <formula>0</formula>
    </cfRule>
    <cfRule type="cellIs" dxfId="1" priority="14602" operator="equal">
      <formula>1</formula>
    </cfRule>
  </conditionalFormatting>
  <conditionalFormatting sqref="D6819:K6819">
    <cfRule type="cellIs" dxfId="0" priority="14603" operator="equal">
      <formula>0</formula>
    </cfRule>
    <cfRule type="cellIs" dxfId="1" priority="14604" operator="equal">
      <formula>1</formula>
    </cfRule>
  </conditionalFormatting>
  <conditionalFormatting sqref="D681:K681">
    <cfRule type="cellIs" dxfId="0" priority="1401" operator="equal">
      <formula>0</formula>
    </cfRule>
    <cfRule type="cellIs" dxfId="1" priority="1402" operator="equal">
      <formula>1</formula>
    </cfRule>
  </conditionalFormatting>
  <conditionalFormatting sqref="D6820:K6820">
    <cfRule type="cellIs" dxfId="0" priority="14605" operator="equal">
      <formula>0</formula>
    </cfRule>
    <cfRule type="cellIs" dxfId="1" priority="14606" operator="equal">
      <formula>1</formula>
    </cfRule>
  </conditionalFormatting>
  <conditionalFormatting sqref="D6821:K6821">
    <cfRule type="cellIs" dxfId="0" priority="14607" operator="equal">
      <formula>0</formula>
    </cfRule>
    <cfRule type="cellIs" dxfId="1" priority="14608" operator="equal">
      <formula>1</formula>
    </cfRule>
  </conditionalFormatting>
  <conditionalFormatting sqref="D6822:K6822">
    <cfRule type="cellIs" dxfId="0" priority="14609" operator="equal">
      <formula>0</formula>
    </cfRule>
    <cfRule type="cellIs" dxfId="1" priority="14610" operator="equal">
      <formula>1</formula>
    </cfRule>
  </conditionalFormatting>
  <conditionalFormatting sqref="D6823:K6823">
    <cfRule type="cellIs" dxfId="0" priority="14611" operator="equal">
      <formula>0</formula>
    </cfRule>
    <cfRule type="cellIs" dxfId="1" priority="14612" operator="equal">
      <formula>1</formula>
    </cfRule>
  </conditionalFormatting>
  <conditionalFormatting sqref="D6824">
    <cfRule type="colorScale" priority="14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27:K6827">
    <cfRule type="cellIs" dxfId="0" priority="14621" operator="equal">
      <formula>0</formula>
    </cfRule>
    <cfRule type="cellIs" dxfId="1" priority="14622" operator="equal">
      <formula>1</formula>
    </cfRule>
  </conditionalFormatting>
  <conditionalFormatting sqref="D6828:K6828">
    <cfRule type="cellIs" dxfId="0" priority="14623" operator="equal">
      <formula>0</formula>
    </cfRule>
    <cfRule type="cellIs" dxfId="1" priority="14624" operator="equal">
      <formula>1</formula>
    </cfRule>
  </conditionalFormatting>
  <conditionalFormatting sqref="D6829:K6829">
    <cfRule type="cellIs" dxfId="0" priority="14625" operator="equal">
      <formula>0</formula>
    </cfRule>
    <cfRule type="cellIs" dxfId="1" priority="14626" operator="equal">
      <formula>1</formula>
    </cfRule>
  </conditionalFormatting>
  <conditionalFormatting sqref="D682:K682">
    <cfRule type="cellIs" dxfId="0" priority="1403" operator="equal">
      <formula>0</formula>
    </cfRule>
    <cfRule type="cellIs" dxfId="1" priority="1404" operator="equal">
      <formula>1</formula>
    </cfRule>
  </conditionalFormatting>
  <conditionalFormatting sqref="D6830:K6830">
    <cfRule type="cellIs" dxfId="0" priority="14627" operator="equal">
      <formula>0</formula>
    </cfRule>
    <cfRule type="cellIs" dxfId="1" priority="14628" operator="equal">
      <formula>1</formula>
    </cfRule>
  </conditionalFormatting>
  <conditionalFormatting sqref="D6831:K6831">
    <cfRule type="cellIs" dxfId="0" priority="14629" operator="equal">
      <formula>0</formula>
    </cfRule>
    <cfRule type="cellIs" dxfId="1" priority="14630" operator="equal">
      <formula>1</formula>
    </cfRule>
  </conditionalFormatting>
  <conditionalFormatting sqref="D6832:K6832">
    <cfRule type="cellIs" dxfId="0" priority="14631" operator="equal">
      <formula>0</formula>
    </cfRule>
    <cfRule type="cellIs" dxfId="1" priority="14632" operator="equal">
      <formula>1</formula>
    </cfRule>
  </conditionalFormatting>
  <conditionalFormatting sqref="D6833:K6833">
    <cfRule type="cellIs" dxfId="0" priority="14633" operator="equal">
      <formula>0</formula>
    </cfRule>
    <cfRule type="cellIs" dxfId="1" priority="14634" operator="equal">
      <formula>1</formula>
    </cfRule>
  </conditionalFormatting>
  <conditionalFormatting sqref="D6834:K6834">
    <cfRule type="cellIs" dxfId="0" priority="14635" operator="equal">
      <formula>0</formula>
    </cfRule>
    <cfRule type="cellIs" dxfId="1" priority="14636" operator="equal">
      <formula>1</formula>
    </cfRule>
  </conditionalFormatting>
  <conditionalFormatting sqref="D6835:K6835">
    <cfRule type="cellIs" dxfId="0" priority="14637" operator="equal">
      <formula>0</formula>
    </cfRule>
    <cfRule type="cellIs" dxfId="1" priority="14638" operator="equal">
      <formula>1</formula>
    </cfRule>
  </conditionalFormatting>
  <conditionalFormatting sqref="D6836:K6836">
    <cfRule type="cellIs" dxfId="0" priority="14639" operator="equal">
      <formula>0</formula>
    </cfRule>
    <cfRule type="cellIs" dxfId="1" priority="14640" operator="equal">
      <formula>1</formula>
    </cfRule>
  </conditionalFormatting>
  <conditionalFormatting sqref="D6837:K6837">
    <cfRule type="cellIs" dxfId="0" priority="14641" operator="equal">
      <formula>0</formula>
    </cfRule>
    <cfRule type="cellIs" dxfId="1" priority="14642" operator="equal">
      <formula>1</formula>
    </cfRule>
  </conditionalFormatting>
  <conditionalFormatting sqref="D6838:K6838">
    <cfRule type="cellIs" dxfId="0" priority="14643" operator="equal">
      <formula>0</formula>
    </cfRule>
    <cfRule type="cellIs" dxfId="1" priority="14644" operator="equal">
      <formula>1</formula>
    </cfRule>
  </conditionalFormatting>
  <conditionalFormatting sqref="D6839:K6839">
    <cfRule type="cellIs" dxfId="0" priority="14645" operator="equal">
      <formula>0</formula>
    </cfRule>
    <cfRule type="cellIs" dxfId="1" priority="14646" operator="equal">
      <formula>1</formula>
    </cfRule>
  </conditionalFormatting>
  <conditionalFormatting sqref="D683:K683">
    <cfRule type="cellIs" dxfId="0" priority="1405" operator="equal">
      <formula>0</formula>
    </cfRule>
    <cfRule type="cellIs" dxfId="1" priority="1406" operator="equal">
      <formula>1</formula>
    </cfRule>
  </conditionalFormatting>
  <conditionalFormatting sqref="D6840:K6840">
    <cfRule type="cellIs" dxfId="0" priority="14647" operator="equal">
      <formula>0</formula>
    </cfRule>
    <cfRule type="cellIs" dxfId="1" priority="14648" operator="equal">
      <formula>1</formula>
    </cfRule>
  </conditionalFormatting>
  <conditionalFormatting sqref="D6841:K6841">
    <cfRule type="cellIs" dxfId="0" priority="14649" operator="equal">
      <formula>0</formula>
    </cfRule>
    <cfRule type="cellIs" dxfId="1" priority="14650" operator="equal">
      <formula>1</formula>
    </cfRule>
  </conditionalFormatting>
  <conditionalFormatting sqref="D6842:K6842">
    <cfRule type="cellIs" dxfId="0" priority="14651" operator="equal">
      <formula>0</formula>
    </cfRule>
    <cfRule type="cellIs" dxfId="1" priority="14652" operator="equal">
      <formula>1</formula>
    </cfRule>
  </conditionalFormatting>
  <conditionalFormatting sqref="D6843:K6843">
    <cfRule type="cellIs" dxfId="0" priority="14653" operator="equal">
      <formula>0</formula>
    </cfRule>
    <cfRule type="cellIs" dxfId="1" priority="14654" operator="equal">
      <formula>1</formula>
    </cfRule>
  </conditionalFormatting>
  <conditionalFormatting sqref="D6844:K6844">
    <cfRule type="cellIs" dxfId="0" priority="14655" operator="equal">
      <formula>0</formula>
    </cfRule>
    <cfRule type="cellIs" dxfId="1" priority="14656" operator="equal">
      <formula>1</formula>
    </cfRule>
  </conditionalFormatting>
  <conditionalFormatting sqref="D6845:K6845">
    <cfRule type="cellIs" dxfId="0" priority="14657" operator="equal">
      <formula>0</formula>
    </cfRule>
    <cfRule type="cellIs" dxfId="1" priority="14658" operator="equal">
      <formula>1</formula>
    </cfRule>
  </conditionalFormatting>
  <conditionalFormatting sqref="D6846:K6846">
    <cfRule type="cellIs" dxfId="0" priority="14659" operator="equal">
      <formula>0</formula>
    </cfRule>
    <cfRule type="cellIs" dxfId="1" priority="14660" operator="equal">
      <formula>1</formula>
    </cfRule>
  </conditionalFormatting>
  <conditionalFormatting sqref="D6847:K6847">
    <cfRule type="cellIs" dxfId="0" priority="14661" operator="equal">
      <formula>0</formula>
    </cfRule>
    <cfRule type="cellIs" dxfId="1" priority="14662" operator="equal">
      <formula>1</formula>
    </cfRule>
  </conditionalFormatting>
  <conditionalFormatting sqref="D6848:K6848">
    <cfRule type="cellIs" dxfId="0" priority="14663" operator="equal">
      <formula>0</formula>
    </cfRule>
    <cfRule type="cellIs" dxfId="1" priority="14664" operator="equal">
      <formula>1</formula>
    </cfRule>
  </conditionalFormatting>
  <conditionalFormatting sqref="D6849:K6849">
    <cfRule type="cellIs" dxfId="0" priority="14665" operator="equal">
      <formula>0</formula>
    </cfRule>
    <cfRule type="cellIs" dxfId="1" priority="14666" operator="equal">
      <formula>1</formula>
    </cfRule>
  </conditionalFormatting>
  <conditionalFormatting sqref="D684:K684">
    <cfRule type="cellIs" dxfId="0" priority="1407" operator="equal">
      <formula>0</formula>
    </cfRule>
    <cfRule type="cellIs" dxfId="1" priority="1408" operator="equal">
      <formula>1</formula>
    </cfRule>
  </conditionalFormatting>
  <conditionalFormatting sqref="D6850:K6850">
    <cfRule type="cellIs" dxfId="0" priority="14667" operator="equal">
      <formula>0</formula>
    </cfRule>
    <cfRule type="cellIs" dxfId="1" priority="14668" operator="equal">
      <formula>1</formula>
    </cfRule>
  </conditionalFormatting>
  <conditionalFormatting sqref="D6851">
    <cfRule type="colorScale" priority="14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54:K6854">
    <cfRule type="cellIs" dxfId="0" priority="14677" operator="equal">
      <formula>0</formula>
    </cfRule>
    <cfRule type="cellIs" dxfId="1" priority="14678" operator="equal">
      <formula>1</formula>
    </cfRule>
  </conditionalFormatting>
  <conditionalFormatting sqref="D6855:K6855">
    <cfRule type="cellIs" dxfId="0" priority="14679" operator="equal">
      <formula>0</formula>
    </cfRule>
    <cfRule type="cellIs" dxfId="1" priority="14680" operator="equal">
      <formula>1</formula>
    </cfRule>
  </conditionalFormatting>
  <conditionalFormatting sqref="D6856:K6856">
    <cfRule type="cellIs" dxfId="0" priority="14681" operator="equal">
      <formula>0</formula>
    </cfRule>
    <cfRule type="cellIs" dxfId="1" priority="14682" operator="equal">
      <formula>1</formula>
    </cfRule>
  </conditionalFormatting>
  <conditionalFormatting sqref="D6857:K6857">
    <cfRule type="cellIs" dxfId="0" priority="14683" operator="equal">
      <formula>0</formula>
    </cfRule>
    <cfRule type="cellIs" dxfId="1" priority="14684" operator="equal">
      <formula>1</formula>
    </cfRule>
  </conditionalFormatting>
  <conditionalFormatting sqref="D6858:K6858">
    <cfRule type="cellIs" dxfId="0" priority="14685" operator="equal">
      <formula>0</formula>
    </cfRule>
    <cfRule type="cellIs" dxfId="1" priority="14686" operator="equal">
      <formula>1</formula>
    </cfRule>
  </conditionalFormatting>
  <conditionalFormatting sqref="D6859:K6859">
    <cfRule type="cellIs" dxfId="0" priority="14687" operator="equal">
      <formula>0</formula>
    </cfRule>
    <cfRule type="cellIs" dxfId="1" priority="14688" operator="equal">
      <formula>1</formula>
    </cfRule>
  </conditionalFormatting>
  <conditionalFormatting sqref="D685:K685">
    <cfRule type="cellIs" dxfId="0" priority="1409" operator="equal">
      <formula>0</formula>
    </cfRule>
    <cfRule type="cellIs" dxfId="1" priority="1410" operator="equal">
      <formula>1</formula>
    </cfRule>
  </conditionalFormatting>
  <conditionalFormatting sqref="D6860:K6860">
    <cfRule type="cellIs" dxfId="0" priority="14689" operator="equal">
      <formula>0</formula>
    </cfRule>
    <cfRule type="cellIs" dxfId="1" priority="14690" operator="equal">
      <formula>1</formula>
    </cfRule>
  </conditionalFormatting>
  <conditionalFormatting sqref="D6861:K6861">
    <cfRule type="cellIs" dxfId="0" priority="14691" operator="equal">
      <formula>0</formula>
    </cfRule>
    <cfRule type="cellIs" dxfId="1" priority="14692" operator="equal">
      <formula>1</formula>
    </cfRule>
  </conditionalFormatting>
  <conditionalFormatting sqref="D6862:K6862">
    <cfRule type="cellIs" dxfId="0" priority="14693" operator="equal">
      <formula>0</formula>
    </cfRule>
    <cfRule type="cellIs" dxfId="1" priority="14694" operator="equal">
      <formula>1</formula>
    </cfRule>
  </conditionalFormatting>
  <conditionalFormatting sqref="D6863:K6863">
    <cfRule type="cellIs" dxfId="0" priority="14695" operator="equal">
      <formula>0</formula>
    </cfRule>
    <cfRule type="cellIs" dxfId="1" priority="14696" operator="equal">
      <formula>1</formula>
    </cfRule>
  </conditionalFormatting>
  <conditionalFormatting sqref="D6864:K6864">
    <cfRule type="cellIs" dxfId="0" priority="14697" operator="equal">
      <formula>0</formula>
    </cfRule>
    <cfRule type="cellIs" dxfId="1" priority="14698" operator="equal">
      <formula>1</formula>
    </cfRule>
  </conditionalFormatting>
  <conditionalFormatting sqref="D6865:K6865">
    <cfRule type="cellIs" dxfId="0" priority="14699" operator="equal">
      <formula>0</formula>
    </cfRule>
    <cfRule type="cellIs" dxfId="1" priority="14700" operator="equal">
      <formula>1</formula>
    </cfRule>
  </conditionalFormatting>
  <conditionalFormatting sqref="D6866:K6866">
    <cfRule type="cellIs" dxfId="0" priority="14701" operator="equal">
      <formula>0</formula>
    </cfRule>
    <cfRule type="cellIs" dxfId="1" priority="14702" operator="equal">
      <formula>1</formula>
    </cfRule>
  </conditionalFormatting>
  <conditionalFormatting sqref="D6867:K6867">
    <cfRule type="cellIs" dxfId="0" priority="14703" operator="equal">
      <formula>0</formula>
    </cfRule>
    <cfRule type="cellIs" dxfId="1" priority="14704" operator="equal">
      <formula>1</formula>
    </cfRule>
  </conditionalFormatting>
  <conditionalFormatting sqref="D6868:K6868">
    <cfRule type="cellIs" dxfId="0" priority="14705" operator="equal">
      <formula>0</formula>
    </cfRule>
    <cfRule type="cellIs" dxfId="1" priority="14706" operator="equal">
      <formula>1</formula>
    </cfRule>
  </conditionalFormatting>
  <conditionalFormatting sqref="D6869:K6869">
    <cfRule type="cellIs" dxfId="0" priority="14707" operator="equal">
      <formula>0</formula>
    </cfRule>
    <cfRule type="cellIs" dxfId="1" priority="14708" operator="equal">
      <formula>1</formula>
    </cfRule>
  </conditionalFormatting>
  <conditionalFormatting sqref="D686:K686">
    <cfRule type="cellIs" dxfId="0" priority="1411" operator="equal">
      <formula>0</formula>
    </cfRule>
    <cfRule type="cellIs" dxfId="1" priority="1412" operator="equal">
      <formula>1</formula>
    </cfRule>
  </conditionalFormatting>
  <conditionalFormatting sqref="D6870:K6870">
    <cfRule type="cellIs" dxfId="0" priority="14709" operator="equal">
      <formula>0</formula>
    </cfRule>
    <cfRule type="cellIs" dxfId="1" priority="14710" operator="equal">
      <formula>1</formula>
    </cfRule>
  </conditionalFormatting>
  <conditionalFormatting sqref="D6871:K6871">
    <cfRule type="cellIs" dxfId="0" priority="14711" operator="equal">
      <formula>0</formula>
    </cfRule>
    <cfRule type="cellIs" dxfId="1" priority="14712" operator="equal">
      <formula>1</formula>
    </cfRule>
  </conditionalFormatting>
  <conditionalFormatting sqref="D6872:K6872">
    <cfRule type="cellIs" dxfId="0" priority="14713" operator="equal">
      <formula>0</formula>
    </cfRule>
    <cfRule type="cellIs" dxfId="1" priority="14714" operator="equal">
      <formula>1</formula>
    </cfRule>
  </conditionalFormatting>
  <conditionalFormatting sqref="D6873:K6873">
    <cfRule type="cellIs" dxfId="0" priority="14715" operator="equal">
      <formula>0</formula>
    </cfRule>
    <cfRule type="cellIs" dxfId="1" priority="14716" operator="equal">
      <formula>1</formula>
    </cfRule>
  </conditionalFormatting>
  <conditionalFormatting sqref="D6874:K6874">
    <cfRule type="cellIs" dxfId="0" priority="14717" operator="equal">
      <formula>0</formula>
    </cfRule>
    <cfRule type="cellIs" dxfId="1" priority="14718" operator="equal">
      <formula>1</formula>
    </cfRule>
  </conditionalFormatting>
  <conditionalFormatting sqref="D6875:K6875">
    <cfRule type="cellIs" dxfId="0" priority="14719" operator="equal">
      <formula>0</formula>
    </cfRule>
    <cfRule type="cellIs" dxfId="1" priority="14720" operator="equal">
      <formula>1</formula>
    </cfRule>
  </conditionalFormatting>
  <conditionalFormatting sqref="D6876:K6876">
    <cfRule type="cellIs" dxfId="0" priority="14721" operator="equal">
      <formula>0</formula>
    </cfRule>
    <cfRule type="cellIs" dxfId="1" priority="14722" operator="equal">
      <formula>1</formula>
    </cfRule>
  </conditionalFormatting>
  <conditionalFormatting sqref="D6877:K6877">
    <cfRule type="cellIs" dxfId="0" priority="14723" operator="equal">
      <formula>0</formula>
    </cfRule>
    <cfRule type="cellIs" dxfId="1" priority="14724" operator="equal">
      <formula>1</formula>
    </cfRule>
  </conditionalFormatting>
  <conditionalFormatting sqref="D6878:K6878">
    <cfRule type="cellIs" dxfId="0" priority="14725" operator="equal">
      <formula>0</formula>
    </cfRule>
    <cfRule type="cellIs" dxfId="1" priority="14726" operator="equal">
      <formula>1</formula>
    </cfRule>
  </conditionalFormatting>
  <conditionalFormatting sqref="D6879">
    <cfRule type="colorScale" priority="14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7:K687">
    <cfRule type="cellIs" dxfId="0" priority="1413" operator="equal">
      <formula>0</formula>
    </cfRule>
    <cfRule type="cellIs" dxfId="1" priority="1414" operator="equal">
      <formula>1</formula>
    </cfRule>
  </conditionalFormatting>
  <conditionalFormatting sqref="D6882:K6882">
    <cfRule type="cellIs" dxfId="0" priority="14735" operator="equal">
      <formula>0</formula>
    </cfRule>
    <cfRule type="cellIs" dxfId="1" priority="14736" operator="equal">
      <formula>1</formula>
    </cfRule>
  </conditionalFormatting>
  <conditionalFormatting sqref="D6883">
    <cfRule type="colorScale" priority="14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86:K6886">
    <cfRule type="cellIs" dxfId="0" priority="14745" operator="equal">
      <formula>0</formula>
    </cfRule>
    <cfRule type="cellIs" dxfId="1" priority="14746" operator="equal">
      <formula>1</formula>
    </cfRule>
  </conditionalFormatting>
  <conditionalFormatting sqref="D6887">
    <cfRule type="colorScale" priority="14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8:K688">
    <cfRule type="cellIs" dxfId="0" priority="1415" operator="equal">
      <formula>0</formula>
    </cfRule>
    <cfRule type="cellIs" dxfId="1" priority="1416" operator="equal">
      <formula>1</formula>
    </cfRule>
  </conditionalFormatting>
  <conditionalFormatting sqref="D6890">
    <cfRule type="colorScale" priority="14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93:K6893">
    <cfRule type="cellIs" dxfId="0" priority="14763" operator="equal">
      <formula>0</formula>
    </cfRule>
    <cfRule type="cellIs" dxfId="1" priority="14764" operator="equal">
      <formula>1</formula>
    </cfRule>
  </conditionalFormatting>
  <conditionalFormatting sqref="D6894:K6894">
    <cfRule type="cellIs" dxfId="0" priority="14765" operator="equal">
      <formula>0</formula>
    </cfRule>
    <cfRule type="cellIs" dxfId="1" priority="14766" operator="equal">
      <formula>1</formula>
    </cfRule>
  </conditionalFormatting>
  <conditionalFormatting sqref="D6895:K6895">
    <cfRule type="cellIs" dxfId="0" priority="14767" operator="equal">
      <formula>0</formula>
    </cfRule>
    <cfRule type="cellIs" dxfId="1" priority="14768" operator="equal">
      <formula>1</formula>
    </cfRule>
  </conditionalFormatting>
  <conditionalFormatting sqref="D6896:K6896">
    <cfRule type="cellIs" dxfId="0" priority="14769" operator="equal">
      <formula>0</formula>
    </cfRule>
    <cfRule type="cellIs" dxfId="1" priority="14770" operator="equal">
      <formula>1</formula>
    </cfRule>
  </conditionalFormatting>
  <conditionalFormatting sqref="D6897:K6897">
    <cfRule type="cellIs" dxfId="0" priority="14771" operator="equal">
      <formula>0</formula>
    </cfRule>
    <cfRule type="cellIs" dxfId="1" priority="14772" operator="equal">
      <formula>1</formula>
    </cfRule>
  </conditionalFormatting>
  <conditionalFormatting sqref="D6898:K6898">
    <cfRule type="cellIs" dxfId="0" priority="14773" operator="equal">
      <formula>0</formula>
    </cfRule>
    <cfRule type="cellIs" dxfId="1" priority="14774" operator="equal">
      <formula>1</formula>
    </cfRule>
  </conditionalFormatting>
  <conditionalFormatting sqref="D6899:K6899">
    <cfRule type="cellIs" dxfId="0" priority="14775" operator="equal">
      <formula>0</formula>
    </cfRule>
    <cfRule type="cellIs" dxfId="1" priority="14776" operator="equal">
      <formula>1</formula>
    </cfRule>
  </conditionalFormatting>
  <conditionalFormatting sqref="D689:K689">
    <cfRule type="cellIs" dxfId="0" priority="1417" operator="equal">
      <formula>0</formula>
    </cfRule>
    <cfRule type="cellIs" dxfId="1" priority="1418" operator="equal">
      <formula>1</formula>
    </cfRule>
  </conditionalFormatting>
  <conditionalFormatting sqref="D68:K68">
    <cfRule type="cellIs" dxfId="0" priority="113" operator="equal">
      <formula>0</formula>
    </cfRule>
    <cfRule type="cellIs" dxfId="1" priority="114" operator="equal">
      <formula>1</formula>
    </cfRule>
  </conditionalFormatting>
  <conditionalFormatting sqref="D6900:K6900">
    <cfRule type="cellIs" dxfId="0" priority="14777" operator="equal">
      <formula>0</formula>
    </cfRule>
    <cfRule type="cellIs" dxfId="1" priority="14778" operator="equal">
      <formula>1</formula>
    </cfRule>
  </conditionalFormatting>
  <conditionalFormatting sqref="D6901:K6901">
    <cfRule type="cellIs" dxfId="0" priority="14779" operator="equal">
      <formula>0</formula>
    </cfRule>
    <cfRule type="cellIs" dxfId="1" priority="14780" operator="equal">
      <formula>1</formula>
    </cfRule>
  </conditionalFormatting>
  <conditionalFormatting sqref="D6902:K6902">
    <cfRule type="cellIs" dxfId="0" priority="14781" operator="equal">
      <formula>0</formula>
    </cfRule>
    <cfRule type="cellIs" dxfId="1" priority="14782" operator="equal">
      <formula>1</formula>
    </cfRule>
  </conditionalFormatting>
  <conditionalFormatting sqref="D6903:K6903">
    <cfRule type="cellIs" dxfId="0" priority="14783" operator="equal">
      <formula>0</formula>
    </cfRule>
    <cfRule type="cellIs" dxfId="1" priority="14784" operator="equal">
      <formula>1</formula>
    </cfRule>
  </conditionalFormatting>
  <conditionalFormatting sqref="D6904:K6904">
    <cfRule type="cellIs" dxfId="0" priority="14785" operator="equal">
      <formula>0</formula>
    </cfRule>
    <cfRule type="cellIs" dxfId="1" priority="14786" operator="equal">
      <formula>1</formula>
    </cfRule>
  </conditionalFormatting>
  <conditionalFormatting sqref="D6905:K6905">
    <cfRule type="cellIs" dxfId="0" priority="14787" operator="equal">
      <formula>0</formula>
    </cfRule>
    <cfRule type="cellIs" dxfId="1" priority="14788" operator="equal">
      <formula>1</formula>
    </cfRule>
  </conditionalFormatting>
  <conditionalFormatting sqref="D6906:K6906">
    <cfRule type="cellIs" dxfId="0" priority="14789" operator="equal">
      <formula>0</formula>
    </cfRule>
    <cfRule type="cellIs" dxfId="1" priority="14790" operator="equal">
      <formula>1</formula>
    </cfRule>
  </conditionalFormatting>
  <conditionalFormatting sqref="D6907:K6907">
    <cfRule type="cellIs" dxfId="0" priority="14791" operator="equal">
      <formula>0</formula>
    </cfRule>
    <cfRule type="cellIs" dxfId="1" priority="14792" operator="equal">
      <formula>1</formula>
    </cfRule>
  </conditionalFormatting>
  <conditionalFormatting sqref="D6908:K6908">
    <cfRule type="cellIs" dxfId="0" priority="14793" operator="equal">
      <formula>0</formula>
    </cfRule>
    <cfRule type="cellIs" dxfId="1" priority="14794" operator="equal">
      <formula>1</formula>
    </cfRule>
  </conditionalFormatting>
  <conditionalFormatting sqref="D6909">
    <cfRule type="colorScale" priority="14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0:K690">
    <cfRule type="cellIs" dxfId="0" priority="1419" operator="equal">
      <formula>0</formula>
    </cfRule>
    <cfRule type="cellIs" dxfId="1" priority="1420" operator="equal">
      <formula>1</formula>
    </cfRule>
  </conditionalFormatting>
  <conditionalFormatting sqref="D6912">
    <cfRule type="colorScale" priority="14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15:K6915">
    <cfRule type="cellIs" dxfId="0" priority="14811" operator="equal">
      <formula>0</formula>
    </cfRule>
    <cfRule type="cellIs" dxfId="1" priority="14812" operator="equal">
      <formula>1</formula>
    </cfRule>
  </conditionalFormatting>
  <conditionalFormatting sqref="D6916:K6916">
    <cfRule type="cellIs" dxfId="0" priority="14813" operator="equal">
      <formula>0</formula>
    </cfRule>
    <cfRule type="cellIs" dxfId="1" priority="14814" operator="equal">
      <formula>1</formula>
    </cfRule>
  </conditionalFormatting>
  <conditionalFormatting sqref="D6917:K6917">
    <cfRule type="cellIs" dxfId="0" priority="14815" operator="equal">
      <formula>0</formula>
    </cfRule>
    <cfRule type="cellIs" dxfId="1" priority="14816" operator="equal">
      <formula>1</formula>
    </cfRule>
  </conditionalFormatting>
  <conditionalFormatting sqref="D6918:K6918">
    <cfRule type="cellIs" dxfId="0" priority="14817" operator="equal">
      <formula>0</formula>
    </cfRule>
    <cfRule type="cellIs" dxfId="1" priority="14818" operator="equal">
      <formula>1</formula>
    </cfRule>
  </conditionalFormatting>
  <conditionalFormatting sqref="D6919:K6919">
    <cfRule type="cellIs" dxfId="0" priority="14819" operator="equal">
      <formula>0</formula>
    </cfRule>
    <cfRule type="cellIs" dxfId="1" priority="14820" operator="equal">
      <formula>1</formula>
    </cfRule>
  </conditionalFormatting>
  <conditionalFormatting sqref="D691:K691">
    <cfRule type="cellIs" dxfId="0" priority="1421" operator="equal">
      <formula>0</formula>
    </cfRule>
    <cfRule type="cellIs" dxfId="1" priority="1422" operator="equal">
      <formula>1</formula>
    </cfRule>
  </conditionalFormatting>
  <conditionalFormatting sqref="D6920:K6920">
    <cfRule type="cellIs" dxfId="0" priority="14821" operator="equal">
      <formula>0</formula>
    </cfRule>
    <cfRule type="cellIs" dxfId="1" priority="14822" operator="equal">
      <formula>1</formula>
    </cfRule>
  </conditionalFormatting>
  <conditionalFormatting sqref="D6921:K6921">
    <cfRule type="cellIs" dxfId="0" priority="14823" operator="equal">
      <formula>0</formula>
    </cfRule>
    <cfRule type="cellIs" dxfId="1" priority="14824" operator="equal">
      <formula>1</formula>
    </cfRule>
  </conditionalFormatting>
  <conditionalFormatting sqref="D6922:K6922">
    <cfRule type="cellIs" dxfId="0" priority="14825" operator="equal">
      <formula>0</formula>
    </cfRule>
    <cfRule type="cellIs" dxfId="1" priority="14826" operator="equal">
      <formula>1</formula>
    </cfRule>
  </conditionalFormatting>
  <conditionalFormatting sqref="D6923:K6923">
    <cfRule type="cellIs" dxfId="0" priority="14827" operator="equal">
      <formula>0</formula>
    </cfRule>
    <cfRule type="cellIs" dxfId="1" priority="14828" operator="equal">
      <formula>1</formula>
    </cfRule>
  </conditionalFormatting>
  <conditionalFormatting sqref="D6924:K6924">
    <cfRule type="cellIs" dxfId="0" priority="14829" operator="equal">
      <formula>0</formula>
    </cfRule>
    <cfRule type="cellIs" dxfId="1" priority="14830" operator="equal">
      <formula>1</formula>
    </cfRule>
  </conditionalFormatting>
  <conditionalFormatting sqref="D6925:K6925">
    <cfRule type="cellIs" dxfId="0" priority="14831" operator="equal">
      <formula>0</formula>
    </cfRule>
    <cfRule type="cellIs" dxfId="1" priority="14832" operator="equal">
      <formula>1</formula>
    </cfRule>
  </conditionalFormatting>
  <conditionalFormatting sqref="D6926:K6926">
    <cfRule type="cellIs" dxfId="0" priority="14833" operator="equal">
      <formula>0</formula>
    </cfRule>
    <cfRule type="cellIs" dxfId="1" priority="14834" operator="equal">
      <formula>1</formula>
    </cfRule>
  </conditionalFormatting>
  <conditionalFormatting sqref="D6927:K6927">
    <cfRule type="cellIs" dxfId="0" priority="14835" operator="equal">
      <formula>0</formula>
    </cfRule>
    <cfRule type="cellIs" dxfId="1" priority="14836" operator="equal">
      <formula>1</formula>
    </cfRule>
  </conditionalFormatting>
  <conditionalFormatting sqref="D6928">
    <cfRule type="colorScale" priority="14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2:K692">
    <cfRule type="cellIs" dxfId="0" priority="1423" operator="equal">
      <formula>0</formula>
    </cfRule>
    <cfRule type="cellIs" dxfId="1" priority="1424" operator="equal">
      <formula>1</formula>
    </cfRule>
  </conditionalFormatting>
  <conditionalFormatting sqref="D6931:K6931">
    <cfRule type="cellIs" dxfId="0" priority="14845" operator="equal">
      <formula>0</formula>
    </cfRule>
    <cfRule type="cellIs" dxfId="1" priority="14846" operator="equal">
      <formula>1</formula>
    </cfRule>
  </conditionalFormatting>
  <conditionalFormatting sqref="D6932:K6932">
    <cfRule type="cellIs" dxfId="0" priority="14847" operator="equal">
      <formula>0</formula>
    </cfRule>
    <cfRule type="cellIs" dxfId="1" priority="14848" operator="equal">
      <formula>1</formula>
    </cfRule>
  </conditionalFormatting>
  <conditionalFormatting sqref="D6933:K6933">
    <cfRule type="cellIs" dxfId="0" priority="14849" operator="equal">
      <formula>0</formula>
    </cfRule>
    <cfRule type="cellIs" dxfId="1" priority="14850" operator="equal">
      <formula>1</formula>
    </cfRule>
  </conditionalFormatting>
  <conditionalFormatting sqref="D6934:K6934">
    <cfRule type="cellIs" dxfId="0" priority="14851" operator="equal">
      <formula>0</formula>
    </cfRule>
    <cfRule type="cellIs" dxfId="1" priority="14852" operator="equal">
      <formula>1</formula>
    </cfRule>
  </conditionalFormatting>
  <conditionalFormatting sqref="D6935:K6935">
    <cfRule type="cellIs" dxfId="0" priority="14853" operator="equal">
      <formula>0</formula>
    </cfRule>
    <cfRule type="cellIs" dxfId="1" priority="14854" operator="equal">
      <formula>1</formula>
    </cfRule>
  </conditionalFormatting>
  <conditionalFormatting sqref="D6936:K6936">
    <cfRule type="cellIs" dxfId="0" priority="14855" operator="equal">
      <formula>0</formula>
    </cfRule>
    <cfRule type="cellIs" dxfId="1" priority="14856" operator="equal">
      <formula>1</formula>
    </cfRule>
  </conditionalFormatting>
  <conditionalFormatting sqref="D6937:K6937">
    <cfRule type="cellIs" dxfId="0" priority="14857" operator="equal">
      <formula>0</formula>
    </cfRule>
    <cfRule type="cellIs" dxfId="1" priority="14858" operator="equal">
      <formula>1</formula>
    </cfRule>
  </conditionalFormatting>
  <conditionalFormatting sqref="D6938:K6938">
    <cfRule type="cellIs" dxfId="0" priority="14859" operator="equal">
      <formula>0</formula>
    </cfRule>
    <cfRule type="cellIs" dxfId="1" priority="14860" operator="equal">
      <formula>1</formula>
    </cfRule>
  </conditionalFormatting>
  <conditionalFormatting sqref="D6939:K6939">
    <cfRule type="cellIs" dxfId="0" priority="14861" operator="equal">
      <formula>0</formula>
    </cfRule>
    <cfRule type="cellIs" dxfId="1" priority="14862" operator="equal">
      <formula>1</formula>
    </cfRule>
  </conditionalFormatting>
  <conditionalFormatting sqref="D693:K693">
    <cfRule type="cellIs" dxfId="0" priority="1425" operator="equal">
      <formula>0</formula>
    </cfRule>
    <cfRule type="cellIs" dxfId="1" priority="1426" operator="equal">
      <formula>1</formula>
    </cfRule>
  </conditionalFormatting>
  <conditionalFormatting sqref="D6940:K6940">
    <cfRule type="cellIs" dxfId="0" priority="14863" operator="equal">
      <formula>0</formula>
    </cfRule>
    <cfRule type="cellIs" dxfId="1" priority="14864" operator="equal">
      <formula>1</formula>
    </cfRule>
  </conditionalFormatting>
  <conditionalFormatting sqref="D6941:K6941">
    <cfRule type="cellIs" dxfId="0" priority="14865" operator="equal">
      <formula>0</formula>
    </cfRule>
    <cfRule type="cellIs" dxfId="1" priority="14866" operator="equal">
      <formula>1</formula>
    </cfRule>
  </conditionalFormatting>
  <conditionalFormatting sqref="D6942:K6942">
    <cfRule type="cellIs" dxfId="0" priority="14867" operator="equal">
      <formula>0</formula>
    </cfRule>
    <cfRule type="cellIs" dxfId="1" priority="14868" operator="equal">
      <formula>1</formula>
    </cfRule>
  </conditionalFormatting>
  <conditionalFormatting sqref="D6943:K6943">
    <cfRule type="cellIs" dxfId="0" priority="14869" operator="equal">
      <formula>0</formula>
    </cfRule>
    <cfRule type="cellIs" dxfId="1" priority="14870" operator="equal">
      <formula>1</formula>
    </cfRule>
  </conditionalFormatting>
  <conditionalFormatting sqref="D6944:K6944">
    <cfRule type="cellIs" dxfId="0" priority="14871" operator="equal">
      <formula>0</formula>
    </cfRule>
    <cfRule type="cellIs" dxfId="1" priority="14872" operator="equal">
      <formula>1</formula>
    </cfRule>
  </conditionalFormatting>
  <conditionalFormatting sqref="D6945:K6945">
    <cfRule type="cellIs" dxfId="0" priority="14873" operator="equal">
      <formula>0</formula>
    </cfRule>
    <cfRule type="cellIs" dxfId="1" priority="14874" operator="equal">
      <formula>1</formula>
    </cfRule>
  </conditionalFormatting>
  <conditionalFormatting sqref="D6946">
    <cfRule type="colorScale" priority="14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49:K6949">
    <cfRule type="cellIs" dxfId="0" priority="14883" operator="equal">
      <formula>0</formula>
    </cfRule>
    <cfRule type="cellIs" dxfId="1" priority="14884" operator="equal">
      <formula>1</formula>
    </cfRule>
  </conditionalFormatting>
  <conditionalFormatting sqref="D694:K694">
    <cfRule type="cellIs" dxfId="0" priority="1427" operator="equal">
      <formula>0</formula>
    </cfRule>
    <cfRule type="cellIs" dxfId="1" priority="1428" operator="equal">
      <formula>1</formula>
    </cfRule>
  </conditionalFormatting>
  <conditionalFormatting sqref="D6950:K6950">
    <cfRule type="cellIs" dxfId="0" priority="14885" operator="equal">
      <formula>0</formula>
    </cfRule>
    <cfRule type="cellIs" dxfId="1" priority="14886" operator="equal">
      <formula>1</formula>
    </cfRule>
  </conditionalFormatting>
  <conditionalFormatting sqref="D6951:K6951">
    <cfRule type="cellIs" dxfId="0" priority="14887" operator="equal">
      <formula>0</formula>
    </cfRule>
    <cfRule type="cellIs" dxfId="1" priority="14888" operator="equal">
      <formula>1</formula>
    </cfRule>
  </conditionalFormatting>
  <conditionalFormatting sqref="D6952:K6952">
    <cfRule type="cellIs" dxfId="0" priority="14889" operator="equal">
      <formula>0</formula>
    </cfRule>
    <cfRule type="cellIs" dxfId="1" priority="14890" operator="equal">
      <formula>1</formula>
    </cfRule>
  </conditionalFormatting>
  <conditionalFormatting sqref="D6953:K6953">
    <cfRule type="cellIs" dxfId="0" priority="14891" operator="equal">
      <formula>0</formula>
    </cfRule>
    <cfRule type="cellIs" dxfId="1" priority="14892" operator="equal">
      <formula>1</formula>
    </cfRule>
  </conditionalFormatting>
  <conditionalFormatting sqref="D6954:K6954">
    <cfRule type="cellIs" dxfId="0" priority="14893" operator="equal">
      <formula>0</formula>
    </cfRule>
    <cfRule type="cellIs" dxfId="1" priority="14894" operator="equal">
      <formula>1</formula>
    </cfRule>
  </conditionalFormatting>
  <conditionalFormatting sqref="D6955:K6955">
    <cfRule type="cellIs" dxfId="0" priority="14895" operator="equal">
      <formula>0</formula>
    </cfRule>
    <cfRule type="cellIs" dxfId="1" priority="14896" operator="equal">
      <formula>1</formula>
    </cfRule>
  </conditionalFormatting>
  <conditionalFormatting sqref="D6956:K6956">
    <cfRule type="cellIs" dxfId="0" priority="14897" operator="equal">
      <formula>0</formula>
    </cfRule>
    <cfRule type="cellIs" dxfId="1" priority="14898" operator="equal">
      <formula>1</formula>
    </cfRule>
  </conditionalFormatting>
  <conditionalFormatting sqref="D6957:K6957">
    <cfRule type="cellIs" dxfId="0" priority="14899" operator="equal">
      <formula>0</formula>
    </cfRule>
    <cfRule type="cellIs" dxfId="1" priority="14900" operator="equal">
      <formula>1</formula>
    </cfRule>
  </conditionalFormatting>
  <conditionalFormatting sqref="D6958:K6958">
    <cfRule type="cellIs" dxfId="0" priority="14901" operator="equal">
      <formula>0</formula>
    </cfRule>
    <cfRule type="cellIs" dxfId="1" priority="14902" operator="equal">
      <formula>1</formula>
    </cfRule>
  </conditionalFormatting>
  <conditionalFormatting sqref="D6959:K6959">
    <cfRule type="cellIs" dxfId="0" priority="14903" operator="equal">
      <formula>0</formula>
    </cfRule>
    <cfRule type="cellIs" dxfId="1" priority="14904" operator="equal">
      <formula>1</formula>
    </cfRule>
  </conditionalFormatting>
  <conditionalFormatting sqref="D695:K695">
    <cfRule type="cellIs" dxfId="0" priority="1429" operator="equal">
      <formula>0</formula>
    </cfRule>
    <cfRule type="cellIs" dxfId="1" priority="1430" operator="equal">
      <formula>1</formula>
    </cfRule>
  </conditionalFormatting>
  <conditionalFormatting sqref="D6960:K6960">
    <cfRule type="cellIs" dxfId="0" priority="14905" operator="equal">
      <formula>0</formula>
    </cfRule>
    <cfRule type="cellIs" dxfId="1" priority="14906" operator="equal">
      <formula>1</formula>
    </cfRule>
  </conditionalFormatting>
  <conditionalFormatting sqref="D6961:K6961">
    <cfRule type="cellIs" dxfId="0" priority="14907" operator="equal">
      <formula>0</formula>
    </cfRule>
    <cfRule type="cellIs" dxfId="1" priority="14908" operator="equal">
      <formula>1</formula>
    </cfRule>
  </conditionalFormatting>
  <conditionalFormatting sqref="D6962:K6962">
    <cfRule type="cellIs" dxfId="0" priority="14909" operator="equal">
      <formula>0</formula>
    </cfRule>
    <cfRule type="cellIs" dxfId="1" priority="14910" operator="equal">
      <formula>1</formula>
    </cfRule>
  </conditionalFormatting>
  <conditionalFormatting sqref="D6963">
    <cfRule type="colorScale" priority="14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66:K6966">
    <cfRule type="cellIs" dxfId="0" priority="14919" operator="equal">
      <formula>0</formula>
    </cfRule>
    <cfRule type="cellIs" dxfId="1" priority="14920" operator="equal">
      <formula>1</formula>
    </cfRule>
  </conditionalFormatting>
  <conditionalFormatting sqref="D6967:K6967">
    <cfRule type="cellIs" dxfId="0" priority="14921" operator="equal">
      <formula>0</formula>
    </cfRule>
    <cfRule type="cellIs" dxfId="1" priority="14922" operator="equal">
      <formula>1</formula>
    </cfRule>
  </conditionalFormatting>
  <conditionalFormatting sqref="D6968:K6968">
    <cfRule type="cellIs" dxfId="0" priority="14923" operator="equal">
      <formula>0</formula>
    </cfRule>
    <cfRule type="cellIs" dxfId="1" priority="14924" operator="equal">
      <formula>1</formula>
    </cfRule>
  </conditionalFormatting>
  <conditionalFormatting sqref="D6969:K6969">
    <cfRule type="cellIs" dxfId="0" priority="14925" operator="equal">
      <formula>0</formula>
    </cfRule>
    <cfRule type="cellIs" dxfId="1" priority="14926" operator="equal">
      <formula>1</formula>
    </cfRule>
  </conditionalFormatting>
  <conditionalFormatting sqref="D696:K696">
    <cfRule type="cellIs" dxfId="0" priority="1431" operator="equal">
      <formula>0</formula>
    </cfRule>
    <cfRule type="cellIs" dxfId="1" priority="1432" operator="equal">
      <formula>1</formula>
    </cfRule>
  </conditionalFormatting>
  <conditionalFormatting sqref="D697">
    <cfRule type="colorScale" priority="3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70:K6970">
    <cfRule type="cellIs" dxfId="0" priority="14927" operator="equal">
      <formula>0</formula>
    </cfRule>
    <cfRule type="cellIs" dxfId="1" priority="14928" operator="equal">
      <formula>1</formula>
    </cfRule>
  </conditionalFormatting>
  <conditionalFormatting sqref="D6971:K6971">
    <cfRule type="cellIs" dxfId="0" priority="14929" operator="equal">
      <formula>0</formula>
    </cfRule>
    <cfRule type="cellIs" dxfId="1" priority="14930" operator="equal">
      <formula>1</formula>
    </cfRule>
  </conditionalFormatting>
  <conditionalFormatting sqref="D6972:K6972">
    <cfRule type="cellIs" dxfId="0" priority="14931" operator="equal">
      <formula>0</formula>
    </cfRule>
    <cfRule type="cellIs" dxfId="1" priority="14932" operator="equal">
      <formula>1</formula>
    </cfRule>
  </conditionalFormatting>
  <conditionalFormatting sqref="D6973:K6973">
    <cfRule type="cellIs" dxfId="0" priority="14933" operator="equal">
      <formula>0</formula>
    </cfRule>
    <cfRule type="cellIs" dxfId="1" priority="14934" operator="equal">
      <formula>1</formula>
    </cfRule>
  </conditionalFormatting>
  <conditionalFormatting sqref="D6974:K6974">
    <cfRule type="cellIs" dxfId="0" priority="14935" operator="equal">
      <formula>0</formula>
    </cfRule>
    <cfRule type="cellIs" dxfId="1" priority="14936" operator="equal">
      <formula>1</formula>
    </cfRule>
  </conditionalFormatting>
  <conditionalFormatting sqref="D6975:K6975">
    <cfRule type="cellIs" dxfId="0" priority="14937" operator="equal">
      <formula>0</formula>
    </cfRule>
    <cfRule type="cellIs" dxfId="1" priority="14938" operator="equal">
      <formula>1</formula>
    </cfRule>
  </conditionalFormatting>
  <conditionalFormatting sqref="D6976">
    <cfRule type="colorScale" priority="14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79">
    <cfRule type="colorScale" priority="14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82:K6982">
    <cfRule type="cellIs" dxfId="0" priority="14955" operator="equal">
      <formula>0</formula>
    </cfRule>
    <cfRule type="cellIs" dxfId="1" priority="14956" operator="equal">
      <formula>1</formula>
    </cfRule>
  </conditionalFormatting>
  <conditionalFormatting sqref="D6983:K6983">
    <cfRule type="cellIs" dxfId="0" priority="14957" operator="equal">
      <formula>0</formula>
    </cfRule>
    <cfRule type="cellIs" dxfId="1" priority="14958" operator="equal">
      <formula>1</formula>
    </cfRule>
  </conditionalFormatting>
  <conditionalFormatting sqref="D6984:K6984">
    <cfRule type="cellIs" dxfId="0" priority="14959" operator="equal">
      <formula>0</formula>
    </cfRule>
    <cfRule type="cellIs" dxfId="1" priority="14960" operator="equal">
      <formula>1</formula>
    </cfRule>
  </conditionalFormatting>
  <conditionalFormatting sqref="D6985:K6985">
    <cfRule type="cellIs" dxfId="0" priority="14961" operator="equal">
      <formula>0</formula>
    </cfRule>
    <cfRule type="cellIs" dxfId="1" priority="14962" operator="equal">
      <formula>1</formula>
    </cfRule>
  </conditionalFormatting>
  <conditionalFormatting sqref="D6986:K6986">
    <cfRule type="cellIs" dxfId="0" priority="14963" operator="equal">
      <formula>0</formula>
    </cfRule>
    <cfRule type="cellIs" dxfId="1" priority="14964" operator="equal">
      <formula>1</formula>
    </cfRule>
  </conditionalFormatting>
  <conditionalFormatting sqref="D6987:K6987">
    <cfRule type="cellIs" dxfId="0" priority="14965" operator="equal">
      <formula>0</formula>
    </cfRule>
    <cfRule type="cellIs" dxfId="1" priority="14966" operator="equal">
      <formula>1</formula>
    </cfRule>
  </conditionalFormatting>
  <conditionalFormatting sqref="D6988:K6988">
    <cfRule type="cellIs" dxfId="0" priority="14967" operator="equal">
      <formula>0</formula>
    </cfRule>
    <cfRule type="cellIs" dxfId="1" priority="14968" operator="equal">
      <formula>1</formula>
    </cfRule>
  </conditionalFormatting>
  <conditionalFormatting sqref="D6989">
    <cfRule type="colorScale" priority="14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92">
    <cfRule type="colorScale" priority="14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95:K6995">
    <cfRule type="cellIs" dxfId="0" priority="14985" operator="equal">
      <formula>0</formula>
    </cfRule>
    <cfRule type="cellIs" dxfId="1" priority="14986" operator="equal">
      <formula>1</formula>
    </cfRule>
  </conditionalFormatting>
  <conditionalFormatting sqref="D6996:K6996">
    <cfRule type="cellIs" dxfId="0" priority="14987" operator="equal">
      <formula>0</formula>
    </cfRule>
    <cfRule type="cellIs" dxfId="1" priority="14988" operator="equal">
      <formula>1</formula>
    </cfRule>
  </conditionalFormatting>
  <conditionalFormatting sqref="D6997:K6997">
    <cfRule type="cellIs" dxfId="0" priority="14989" operator="equal">
      <formula>0</formula>
    </cfRule>
    <cfRule type="cellIs" dxfId="1" priority="14990" operator="equal">
      <formula>1</formula>
    </cfRule>
  </conditionalFormatting>
  <conditionalFormatting sqref="D6998">
    <cfRule type="colorScale" priority="15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:K69">
    <cfRule type="cellIs" dxfId="0" priority="115" operator="equal">
      <formula>0</formula>
    </cfRule>
    <cfRule type="cellIs" dxfId="1" priority="116" operator="equal">
      <formula>1</formula>
    </cfRule>
  </conditionalFormatting>
  <conditionalFormatting sqref="D700">
    <cfRule type="colorScale" priority="1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01">
    <cfRule type="colorScale" priority="15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04:K7004">
    <cfRule type="cellIs" dxfId="0" priority="15007" operator="equal">
      <formula>0</formula>
    </cfRule>
    <cfRule type="cellIs" dxfId="1" priority="15008" operator="equal">
      <formula>1</formula>
    </cfRule>
  </conditionalFormatting>
  <conditionalFormatting sqref="D7005:K7005">
    <cfRule type="cellIs" dxfId="0" priority="15009" operator="equal">
      <formula>0</formula>
    </cfRule>
    <cfRule type="cellIs" dxfId="1" priority="15010" operator="equal">
      <formula>1</formula>
    </cfRule>
  </conditionalFormatting>
  <conditionalFormatting sqref="D7006:K7006">
    <cfRule type="cellIs" dxfId="0" priority="15011" operator="equal">
      <formula>0</formula>
    </cfRule>
    <cfRule type="cellIs" dxfId="1" priority="15012" operator="equal">
      <formula>1</formula>
    </cfRule>
  </conditionalFormatting>
  <conditionalFormatting sqref="D7007:K7007">
    <cfRule type="cellIs" dxfId="0" priority="15013" operator="equal">
      <formula>0</formula>
    </cfRule>
    <cfRule type="cellIs" dxfId="1" priority="15014" operator="equal">
      <formula>1</formula>
    </cfRule>
  </conditionalFormatting>
  <conditionalFormatting sqref="D7008:K7008">
    <cfRule type="cellIs" dxfId="0" priority="15015" operator="equal">
      <formula>0</formula>
    </cfRule>
    <cfRule type="cellIs" dxfId="1" priority="15016" operator="equal">
      <formula>1</formula>
    </cfRule>
  </conditionalFormatting>
  <conditionalFormatting sqref="D7009:K7009">
    <cfRule type="cellIs" dxfId="0" priority="15017" operator="equal">
      <formula>0</formula>
    </cfRule>
    <cfRule type="cellIs" dxfId="1" priority="15018" operator="equal">
      <formula>1</formula>
    </cfRule>
  </conditionalFormatting>
  <conditionalFormatting sqref="D7010:K7010">
    <cfRule type="cellIs" dxfId="0" priority="15019" operator="equal">
      <formula>0</formula>
    </cfRule>
    <cfRule type="cellIs" dxfId="1" priority="15020" operator="equal">
      <formula>1</formula>
    </cfRule>
  </conditionalFormatting>
  <conditionalFormatting sqref="D7011:K7011">
    <cfRule type="cellIs" dxfId="0" priority="15021" operator="equal">
      <formula>0</formula>
    </cfRule>
    <cfRule type="cellIs" dxfId="1" priority="15022" operator="equal">
      <formula>1</formula>
    </cfRule>
  </conditionalFormatting>
  <conditionalFormatting sqref="D7012:K7012">
    <cfRule type="cellIs" dxfId="0" priority="15023" operator="equal">
      <formula>0</formula>
    </cfRule>
    <cfRule type="cellIs" dxfId="1" priority="15024" operator="equal">
      <formula>1</formula>
    </cfRule>
  </conditionalFormatting>
  <conditionalFormatting sqref="D7013:K7013">
    <cfRule type="cellIs" dxfId="0" priority="15025" operator="equal">
      <formula>0</formula>
    </cfRule>
    <cfRule type="cellIs" dxfId="1" priority="15026" operator="equal">
      <formula>1</formula>
    </cfRule>
  </conditionalFormatting>
  <conditionalFormatting sqref="D7014:K7014">
    <cfRule type="cellIs" dxfId="0" priority="15027" operator="equal">
      <formula>0</formula>
    </cfRule>
    <cfRule type="cellIs" dxfId="1" priority="15028" operator="equal">
      <formula>1</formula>
    </cfRule>
  </conditionalFormatting>
  <conditionalFormatting sqref="D7015:K7015">
    <cfRule type="cellIs" dxfId="0" priority="15029" operator="equal">
      <formula>0</formula>
    </cfRule>
    <cfRule type="cellIs" dxfId="1" priority="15030" operator="equal">
      <formula>1</formula>
    </cfRule>
  </conditionalFormatting>
  <conditionalFormatting sqref="D7016:K7016">
    <cfRule type="cellIs" dxfId="0" priority="15031" operator="equal">
      <formula>0</formula>
    </cfRule>
    <cfRule type="cellIs" dxfId="1" priority="15032" operator="equal">
      <formula>1</formula>
    </cfRule>
  </conditionalFormatting>
  <conditionalFormatting sqref="D7017:K7017">
    <cfRule type="cellIs" dxfId="0" priority="15033" operator="equal">
      <formula>0</formula>
    </cfRule>
    <cfRule type="cellIs" dxfId="1" priority="15034" operator="equal">
      <formula>1</formula>
    </cfRule>
  </conditionalFormatting>
  <conditionalFormatting sqref="D7018:K7018">
    <cfRule type="cellIs" dxfId="0" priority="15035" operator="equal">
      <formula>0</formula>
    </cfRule>
    <cfRule type="cellIs" dxfId="1" priority="15036" operator="equal">
      <formula>1</formula>
    </cfRule>
  </conditionalFormatting>
  <conditionalFormatting sqref="D7019:K7019">
    <cfRule type="cellIs" dxfId="0" priority="15037" operator="equal">
      <formula>0</formula>
    </cfRule>
    <cfRule type="cellIs" dxfId="1" priority="15038" operator="equal">
      <formula>1</formula>
    </cfRule>
  </conditionalFormatting>
  <conditionalFormatting sqref="D7020:K7020">
    <cfRule type="cellIs" dxfId="0" priority="15039" operator="equal">
      <formula>0</formula>
    </cfRule>
    <cfRule type="cellIs" dxfId="1" priority="15040" operator="equal">
      <formula>1</formula>
    </cfRule>
  </conditionalFormatting>
  <conditionalFormatting sqref="D7021:K7021">
    <cfRule type="cellIs" dxfId="0" priority="15041" operator="equal">
      <formula>0</formula>
    </cfRule>
    <cfRule type="cellIs" dxfId="1" priority="15042" operator="equal">
      <formula>1</formula>
    </cfRule>
  </conditionalFormatting>
  <conditionalFormatting sqref="D7022:K7022">
    <cfRule type="cellIs" dxfId="0" priority="15043" operator="equal">
      <formula>0</formula>
    </cfRule>
    <cfRule type="cellIs" dxfId="1" priority="15044" operator="equal">
      <formula>1</formula>
    </cfRule>
  </conditionalFormatting>
  <conditionalFormatting sqref="D7023:K7023">
    <cfRule type="cellIs" dxfId="0" priority="15045" operator="equal">
      <formula>0</formula>
    </cfRule>
    <cfRule type="cellIs" dxfId="1" priority="15046" operator="equal">
      <formula>1</formula>
    </cfRule>
  </conditionalFormatting>
  <conditionalFormatting sqref="D7024:K7024">
    <cfRule type="cellIs" dxfId="0" priority="15047" operator="equal">
      <formula>0</formula>
    </cfRule>
    <cfRule type="cellIs" dxfId="1" priority="15048" operator="equal">
      <formula>1</formula>
    </cfRule>
  </conditionalFormatting>
  <conditionalFormatting sqref="D7025">
    <cfRule type="colorScale" priority="15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28:K7028">
    <cfRule type="cellIs" dxfId="0" priority="15057" operator="equal">
      <formula>0</formula>
    </cfRule>
    <cfRule type="cellIs" dxfId="1" priority="15058" operator="equal">
      <formula>1</formula>
    </cfRule>
  </conditionalFormatting>
  <conditionalFormatting sqref="D7029:K7029">
    <cfRule type="cellIs" dxfId="0" priority="15059" operator="equal">
      <formula>0</formula>
    </cfRule>
    <cfRule type="cellIs" dxfId="1" priority="15060" operator="equal">
      <formula>1</formula>
    </cfRule>
  </conditionalFormatting>
  <conditionalFormatting sqref="D703">
    <cfRule type="colorScale" priority="1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30:K7030">
    <cfRule type="cellIs" dxfId="0" priority="15061" operator="equal">
      <formula>0</formula>
    </cfRule>
    <cfRule type="cellIs" dxfId="1" priority="15062" operator="equal">
      <formula>1</formula>
    </cfRule>
  </conditionalFormatting>
  <conditionalFormatting sqref="D7031:K7031">
    <cfRule type="cellIs" dxfId="0" priority="15063" operator="equal">
      <formula>0</formula>
    </cfRule>
    <cfRule type="cellIs" dxfId="1" priority="15064" operator="equal">
      <formula>1</formula>
    </cfRule>
  </conditionalFormatting>
  <conditionalFormatting sqref="D7032:K7032">
    <cfRule type="cellIs" dxfId="0" priority="15065" operator="equal">
      <formula>0</formula>
    </cfRule>
    <cfRule type="cellIs" dxfId="1" priority="15066" operator="equal">
      <formula>1</formula>
    </cfRule>
  </conditionalFormatting>
  <conditionalFormatting sqref="D7033:K7033">
    <cfRule type="cellIs" dxfId="0" priority="15067" operator="equal">
      <formula>0</formula>
    </cfRule>
    <cfRule type="cellIs" dxfId="1" priority="15068" operator="equal">
      <formula>1</formula>
    </cfRule>
  </conditionalFormatting>
  <conditionalFormatting sqref="D7034:K7034">
    <cfRule type="cellIs" dxfId="0" priority="15069" operator="equal">
      <formula>0</formula>
    </cfRule>
    <cfRule type="cellIs" dxfId="1" priority="15070" operator="equal">
      <formula>1</formula>
    </cfRule>
  </conditionalFormatting>
  <conditionalFormatting sqref="D7035:K7035">
    <cfRule type="cellIs" dxfId="0" priority="15071" operator="equal">
      <formula>0</formula>
    </cfRule>
    <cfRule type="cellIs" dxfId="1" priority="15072" operator="equal">
      <formula>1</formula>
    </cfRule>
  </conditionalFormatting>
  <conditionalFormatting sqref="D7036:K7036">
    <cfRule type="cellIs" dxfId="0" priority="15073" operator="equal">
      <formula>0</formula>
    </cfRule>
    <cfRule type="cellIs" dxfId="1" priority="15074" operator="equal">
      <formula>1</formula>
    </cfRule>
  </conditionalFormatting>
  <conditionalFormatting sqref="D7037:K7037">
    <cfRule type="cellIs" dxfId="0" priority="15075" operator="equal">
      <formula>0</formula>
    </cfRule>
    <cfRule type="cellIs" dxfId="1" priority="15076" operator="equal">
      <formula>1</formula>
    </cfRule>
  </conditionalFormatting>
  <conditionalFormatting sqref="D7038:K7038">
    <cfRule type="cellIs" dxfId="0" priority="15077" operator="equal">
      <formula>0</formula>
    </cfRule>
    <cfRule type="cellIs" dxfId="1" priority="15078" operator="equal">
      <formula>1</formula>
    </cfRule>
  </conditionalFormatting>
  <conditionalFormatting sqref="D7039:K7039">
    <cfRule type="cellIs" dxfId="0" priority="15079" operator="equal">
      <formula>0</formula>
    </cfRule>
    <cfRule type="cellIs" dxfId="1" priority="15080" operator="equal">
      <formula>1</formula>
    </cfRule>
  </conditionalFormatting>
  <conditionalFormatting sqref="D7040:K7040">
    <cfRule type="cellIs" dxfId="0" priority="15081" operator="equal">
      <formula>0</formula>
    </cfRule>
    <cfRule type="cellIs" dxfId="1" priority="15082" operator="equal">
      <formula>1</formula>
    </cfRule>
  </conditionalFormatting>
  <conditionalFormatting sqref="D7041:K7041">
    <cfRule type="cellIs" dxfId="0" priority="15083" operator="equal">
      <formula>0</formula>
    </cfRule>
    <cfRule type="cellIs" dxfId="1" priority="15084" operator="equal">
      <formula>1</formula>
    </cfRule>
  </conditionalFormatting>
  <conditionalFormatting sqref="D7042:K7042">
    <cfRule type="cellIs" dxfId="0" priority="15085" operator="equal">
      <formula>0</formula>
    </cfRule>
    <cfRule type="cellIs" dxfId="1" priority="15086" operator="equal">
      <formula>1</formula>
    </cfRule>
  </conditionalFormatting>
  <conditionalFormatting sqref="D7043:K7043">
    <cfRule type="cellIs" dxfId="0" priority="15087" operator="equal">
      <formula>0</formula>
    </cfRule>
    <cfRule type="cellIs" dxfId="1" priority="15088" operator="equal">
      <formula>1</formula>
    </cfRule>
  </conditionalFormatting>
  <conditionalFormatting sqref="D7044:K7044">
    <cfRule type="cellIs" dxfId="0" priority="15089" operator="equal">
      <formula>0</formula>
    </cfRule>
    <cfRule type="cellIs" dxfId="1" priority="15090" operator="equal">
      <formula>1</formula>
    </cfRule>
  </conditionalFormatting>
  <conditionalFormatting sqref="D7045:K7045">
    <cfRule type="cellIs" dxfId="0" priority="15091" operator="equal">
      <formula>0</formula>
    </cfRule>
    <cfRule type="cellIs" dxfId="1" priority="15092" operator="equal">
      <formula>1</formula>
    </cfRule>
  </conditionalFormatting>
  <conditionalFormatting sqref="D7046">
    <cfRule type="colorScale" priority="15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49:K7049">
    <cfRule type="cellIs" dxfId="0" priority="15101" operator="equal">
      <formula>0</formula>
    </cfRule>
    <cfRule type="cellIs" dxfId="1" priority="15102" operator="equal">
      <formula>1</formula>
    </cfRule>
  </conditionalFormatting>
  <conditionalFormatting sqref="D7050:K7050">
    <cfRule type="cellIs" dxfId="0" priority="15103" operator="equal">
      <formula>0</formula>
    </cfRule>
    <cfRule type="cellIs" dxfId="1" priority="15104" operator="equal">
      <formula>1</formula>
    </cfRule>
  </conditionalFormatting>
  <conditionalFormatting sqref="D7051:K7051">
    <cfRule type="cellIs" dxfId="0" priority="15105" operator="equal">
      <formula>0</formula>
    </cfRule>
    <cfRule type="cellIs" dxfId="1" priority="15106" operator="equal">
      <formula>1</formula>
    </cfRule>
  </conditionalFormatting>
  <conditionalFormatting sqref="D7052:K7052">
    <cfRule type="cellIs" dxfId="0" priority="15107" operator="equal">
      <formula>0</formula>
    </cfRule>
    <cfRule type="cellIs" dxfId="1" priority="15108" operator="equal">
      <formula>1</formula>
    </cfRule>
  </conditionalFormatting>
  <conditionalFormatting sqref="D7053:K7053">
    <cfRule type="cellIs" dxfId="0" priority="15109" operator="equal">
      <formula>0</formula>
    </cfRule>
    <cfRule type="cellIs" dxfId="1" priority="15110" operator="equal">
      <formula>1</formula>
    </cfRule>
  </conditionalFormatting>
  <conditionalFormatting sqref="D7054:K7054">
    <cfRule type="cellIs" dxfId="0" priority="15111" operator="equal">
      <formula>0</formula>
    </cfRule>
    <cfRule type="cellIs" dxfId="1" priority="15112" operator="equal">
      <formula>1</formula>
    </cfRule>
  </conditionalFormatting>
  <conditionalFormatting sqref="D7055:K7055">
    <cfRule type="cellIs" dxfId="0" priority="15113" operator="equal">
      <formula>0</formula>
    </cfRule>
    <cfRule type="cellIs" dxfId="1" priority="15114" operator="equal">
      <formula>1</formula>
    </cfRule>
  </conditionalFormatting>
  <conditionalFormatting sqref="D7056:K7056">
    <cfRule type="cellIs" dxfId="0" priority="15115" operator="equal">
      <formula>0</formula>
    </cfRule>
    <cfRule type="cellIs" dxfId="1" priority="15116" operator="equal">
      <formula>1</formula>
    </cfRule>
  </conditionalFormatting>
  <conditionalFormatting sqref="D7057:K7057">
    <cfRule type="cellIs" dxfId="0" priority="15117" operator="equal">
      <formula>0</formula>
    </cfRule>
    <cfRule type="cellIs" dxfId="1" priority="15118" operator="equal">
      <formula>1</formula>
    </cfRule>
  </conditionalFormatting>
  <conditionalFormatting sqref="D7058:K7058">
    <cfRule type="cellIs" dxfId="0" priority="15119" operator="equal">
      <formula>0</formula>
    </cfRule>
    <cfRule type="cellIs" dxfId="1" priority="15120" operator="equal">
      <formula>1</formula>
    </cfRule>
  </conditionalFormatting>
  <conditionalFormatting sqref="D7059:K7059">
    <cfRule type="cellIs" dxfId="0" priority="15121" operator="equal">
      <formula>0</formula>
    </cfRule>
    <cfRule type="cellIs" dxfId="1" priority="15122" operator="equal">
      <formula>1</formula>
    </cfRule>
  </conditionalFormatting>
  <conditionalFormatting sqref="D7060:K7060">
    <cfRule type="cellIs" dxfId="0" priority="15123" operator="equal">
      <formula>0</formula>
    </cfRule>
    <cfRule type="cellIs" dxfId="1" priority="15124" operator="equal">
      <formula>1</formula>
    </cfRule>
  </conditionalFormatting>
  <conditionalFormatting sqref="D7061:K7061">
    <cfRule type="cellIs" dxfId="0" priority="15125" operator="equal">
      <formula>0</formula>
    </cfRule>
    <cfRule type="cellIs" dxfId="1" priority="15126" operator="equal">
      <formula>1</formula>
    </cfRule>
  </conditionalFormatting>
  <conditionalFormatting sqref="D7062:K7062">
    <cfRule type="cellIs" dxfId="0" priority="15127" operator="equal">
      <formula>0</formula>
    </cfRule>
    <cfRule type="cellIs" dxfId="1" priority="15128" operator="equal">
      <formula>1</formula>
    </cfRule>
  </conditionalFormatting>
  <conditionalFormatting sqref="D7063:K7063">
    <cfRule type="cellIs" dxfId="0" priority="15129" operator="equal">
      <formula>0</formula>
    </cfRule>
    <cfRule type="cellIs" dxfId="1" priority="15130" operator="equal">
      <formula>1</formula>
    </cfRule>
  </conditionalFormatting>
  <conditionalFormatting sqref="D7064:K7064">
    <cfRule type="cellIs" dxfId="0" priority="15131" operator="equal">
      <formula>0</formula>
    </cfRule>
    <cfRule type="cellIs" dxfId="1" priority="15132" operator="equal">
      <formula>1</formula>
    </cfRule>
  </conditionalFormatting>
  <conditionalFormatting sqref="D7065:K7065">
    <cfRule type="cellIs" dxfId="0" priority="15133" operator="equal">
      <formula>0</formula>
    </cfRule>
    <cfRule type="cellIs" dxfId="1" priority="15134" operator="equal">
      <formula>1</formula>
    </cfRule>
  </conditionalFormatting>
  <conditionalFormatting sqref="D7066:K7066">
    <cfRule type="cellIs" dxfId="0" priority="15135" operator="equal">
      <formula>0</formula>
    </cfRule>
    <cfRule type="cellIs" dxfId="1" priority="15136" operator="equal">
      <formula>1</formula>
    </cfRule>
  </conditionalFormatting>
  <conditionalFormatting sqref="D7067:K7067">
    <cfRule type="cellIs" dxfId="0" priority="15137" operator="equal">
      <formula>0</formula>
    </cfRule>
    <cfRule type="cellIs" dxfId="1" priority="15138" operator="equal">
      <formula>1</formula>
    </cfRule>
  </conditionalFormatting>
  <conditionalFormatting sqref="D7068:K7068">
    <cfRule type="cellIs" dxfId="0" priority="15139" operator="equal">
      <formula>0</formula>
    </cfRule>
    <cfRule type="cellIs" dxfId="1" priority="15140" operator="equal">
      <formula>1</formula>
    </cfRule>
  </conditionalFormatting>
  <conditionalFormatting sqref="D7069:K7069">
    <cfRule type="cellIs" dxfId="0" priority="15141" operator="equal">
      <formula>0</formula>
    </cfRule>
    <cfRule type="cellIs" dxfId="1" priority="15142" operator="equal">
      <formula>1</formula>
    </cfRule>
  </conditionalFormatting>
  <conditionalFormatting sqref="D706:K706">
    <cfRule type="cellIs" dxfId="0" priority="1457" operator="equal">
      <formula>0</formula>
    </cfRule>
    <cfRule type="cellIs" dxfId="1" priority="1458" operator="equal">
      <formula>1</formula>
    </cfRule>
  </conditionalFormatting>
  <conditionalFormatting sqref="D7070:K7070">
    <cfRule type="cellIs" dxfId="0" priority="15143" operator="equal">
      <formula>0</formula>
    </cfRule>
    <cfRule type="cellIs" dxfId="1" priority="15144" operator="equal">
      <formula>1</formula>
    </cfRule>
  </conditionalFormatting>
  <conditionalFormatting sqref="D7071:K7071">
    <cfRule type="cellIs" dxfId="0" priority="15145" operator="equal">
      <formula>0</formula>
    </cfRule>
    <cfRule type="cellIs" dxfId="1" priority="15146" operator="equal">
      <formula>1</formula>
    </cfRule>
  </conditionalFormatting>
  <conditionalFormatting sqref="D7072:K7072">
    <cfRule type="cellIs" dxfId="0" priority="15147" operator="equal">
      <formula>0</formula>
    </cfRule>
    <cfRule type="cellIs" dxfId="1" priority="15148" operator="equal">
      <formula>1</formula>
    </cfRule>
  </conditionalFormatting>
  <conditionalFormatting sqref="D7073:K7073">
    <cfRule type="cellIs" dxfId="0" priority="15149" operator="equal">
      <formula>0</formula>
    </cfRule>
    <cfRule type="cellIs" dxfId="1" priority="15150" operator="equal">
      <formula>1</formula>
    </cfRule>
  </conditionalFormatting>
  <conditionalFormatting sqref="D7074">
    <cfRule type="colorScale" priority="15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77">
    <cfRule type="colorScale" priority="15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7:K707">
    <cfRule type="cellIs" dxfId="0" priority="1459" operator="equal">
      <formula>0</formula>
    </cfRule>
    <cfRule type="cellIs" dxfId="1" priority="1460" operator="equal">
      <formula>1</formula>
    </cfRule>
  </conditionalFormatting>
  <conditionalFormatting sqref="D7080:K7080">
    <cfRule type="cellIs" dxfId="0" priority="15167" operator="equal">
      <formula>0</formula>
    </cfRule>
    <cfRule type="cellIs" dxfId="1" priority="15168" operator="equal">
      <formula>1</formula>
    </cfRule>
  </conditionalFormatting>
  <conditionalFormatting sqref="D7081:K7081">
    <cfRule type="cellIs" dxfId="0" priority="15169" operator="equal">
      <formula>0</formula>
    </cfRule>
    <cfRule type="cellIs" dxfId="1" priority="15170" operator="equal">
      <formula>1</formula>
    </cfRule>
  </conditionalFormatting>
  <conditionalFormatting sqref="D7082:K7082">
    <cfRule type="cellIs" dxfId="0" priority="15171" operator="equal">
      <formula>0</formula>
    </cfRule>
    <cfRule type="cellIs" dxfId="1" priority="15172" operator="equal">
      <formula>1</formula>
    </cfRule>
  </conditionalFormatting>
  <conditionalFormatting sqref="D7083:K7083">
    <cfRule type="cellIs" dxfId="0" priority="15173" operator="equal">
      <formula>0</formula>
    </cfRule>
    <cfRule type="cellIs" dxfId="1" priority="15174" operator="equal">
      <formula>1</formula>
    </cfRule>
  </conditionalFormatting>
  <conditionalFormatting sqref="D7084:K7084">
    <cfRule type="cellIs" dxfId="0" priority="15175" operator="equal">
      <formula>0</formula>
    </cfRule>
    <cfRule type="cellIs" dxfId="1" priority="15176" operator="equal">
      <formula>1</formula>
    </cfRule>
  </conditionalFormatting>
  <conditionalFormatting sqref="D7085:K7085">
    <cfRule type="cellIs" dxfId="0" priority="15177" operator="equal">
      <formula>0</formula>
    </cfRule>
    <cfRule type="cellIs" dxfId="1" priority="15178" operator="equal">
      <formula>1</formula>
    </cfRule>
  </conditionalFormatting>
  <conditionalFormatting sqref="D7086:K7086">
    <cfRule type="cellIs" dxfId="0" priority="15179" operator="equal">
      <formula>0</formula>
    </cfRule>
    <cfRule type="cellIs" dxfId="1" priority="15180" operator="equal">
      <formula>1</formula>
    </cfRule>
  </conditionalFormatting>
  <conditionalFormatting sqref="D7087:K7087">
    <cfRule type="cellIs" dxfId="0" priority="15181" operator="equal">
      <formula>0</formula>
    </cfRule>
    <cfRule type="cellIs" dxfId="1" priority="15182" operator="equal">
      <formula>1</formula>
    </cfRule>
  </conditionalFormatting>
  <conditionalFormatting sqref="D7088:K7088">
    <cfRule type="cellIs" dxfId="0" priority="15183" operator="equal">
      <formula>0</formula>
    </cfRule>
    <cfRule type="cellIs" dxfId="1" priority="15184" operator="equal">
      <formula>1</formula>
    </cfRule>
  </conditionalFormatting>
  <conditionalFormatting sqref="D7089:K7089">
    <cfRule type="cellIs" dxfId="0" priority="15185" operator="equal">
      <formula>0</formula>
    </cfRule>
    <cfRule type="cellIs" dxfId="1" priority="15186" operator="equal">
      <formula>1</formula>
    </cfRule>
  </conditionalFormatting>
  <conditionalFormatting sqref="D708:K708">
    <cfRule type="cellIs" dxfId="0" priority="1461" operator="equal">
      <formula>0</formula>
    </cfRule>
    <cfRule type="cellIs" dxfId="1" priority="1462" operator="equal">
      <formula>1</formula>
    </cfRule>
  </conditionalFormatting>
  <conditionalFormatting sqref="D7090:K7090">
    <cfRule type="cellIs" dxfId="0" priority="15187" operator="equal">
      <formula>0</formula>
    </cfRule>
    <cfRule type="cellIs" dxfId="1" priority="15188" operator="equal">
      <formula>1</formula>
    </cfRule>
  </conditionalFormatting>
  <conditionalFormatting sqref="D7091:K7091">
    <cfRule type="cellIs" dxfId="0" priority="15189" operator="equal">
      <formula>0</formula>
    </cfRule>
    <cfRule type="cellIs" dxfId="1" priority="15190" operator="equal">
      <formula>1</formula>
    </cfRule>
  </conditionalFormatting>
  <conditionalFormatting sqref="D7092:K7092">
    <cfRule type="cellIs" dxfId="0" priority="15191" operator="equal">
      <formula>0</formula>
    </cfRule>
    <cfRule type="cellIs" dxfId="1" priority="15192" operator="equal">
      <formula>1</formula>
    </cfRule>
  </conditionalFormatting>
  <conditionalFormatting sqref="D7093:K7093">
    <cfRule type="cellIs" dxfId="0" priority="15193" operator="equal">
      <formula>0</formula>
    </cfRule>
    <cfRule type="cellIs" dxfId="1" priority="15194" operator="equal">
      <formula>1</formula>
    </cfRule>
  </conditionalFormatting>
  <conditionalFormatting sqref="D7094:K7094">
    <cfRule type="cellIs" dxfId="0" priority="15195" operator="equal">
      <formula>0</formula>
    </cfRule>
    <cfRule type="cellIs" dxfId="1" priority="15196" operator="equal">
      <formula>1</formula>
    </cfRule>
  </conditionalFormatting>
  <conditionalFormatting sqref="D7095:K7095">
    <cfRule type="cellIs" dxfId="0" priority="15197" operator="equal">
      <formula>0</formula>
    </cfRule>
    <cfRule type="cellIs" dxfId="1" priority="15198" operator="equal">
      <formula>1</formula>
    </cfRule>
  </conditionalFormatting>
  <conditionalFormatting sqref="D7096:K7096">
    <cfRule type="cellIs" dxfId="0" priority="15199" operator="equal">
      <formula>0</formula>
    </cfRule>
    <cfRule type="cellIs" dxfId="1" priority="15200" operator="equal">
      <formula>1</formula>
    </cfRule>
  </conditionalFormatting>
  <conditionalFormatting sqref="D7097:K7097">
    <cfRule type="cellIs" dxfId="0" priority="15201" operator="equal">
      <formula>0</formula>
    </cfRule>
    <cfRule type="cellIs" dxfId="1" priority="15202" operator="equal">
      <formula>1</formula>
    </cfRule>
  </conditionalFormatting>
  <conditionalFormatting sqref="D7098:K7098">
    <cfRule type="cellIs" dxfId="0" priority="15203" operator="equal">
      <formula>0</formula>
    </cfRule>
    <cfRule type="cellIs" dxfId="1" priority="15204" operator="equal">
      <formula>1</formula>
    </cfRule>
  </conditionalFormatting>
  <conditionalFormatting sqref="D7099:K7099">
    <cfRule type="cellIs" dxfId="0" priority="15205" operator="equal">
      <formula>0</formula>
    </cfRule>
    <cfRule type="cellIs" dxfId="1" priority="15206" operator="equal">
      <formula>1</formula>
    </cfRule>
  </conditionalFormatting>
  <conditionalFormatting sqref="D709:K709">
    <cfRule type="cellIs" dxfId="0" priority="1463" operator="equal">
      <formula>0</formula>
    </cfRule>
    <cfRule type="cellIs" dxfId="1" priority="1464" operator="equal">
      <formula>1</formula>
    </cfRule>
  </conditionalFormatting>
  <conditionalFormatting sqref="D70:K70">
    <cfRule type="cellIs" dxfId="0" priority="117" operator="equal">
      <formula>0</formula>
    </cfRule>
    <cfRule type="cellIs" dxfId="1" priority="118" operator="equal">
      <formula>1</formula>
    </cfRule>
  </conditionalFormatting>
  <conditionalFormatting sqref="D7100:K7100">
    <cfRule type="cellIs" dxfId="0" priority="15207" operator="equal">
      <formula>0</formula>
    </cfRule>
    <cfRule type="cellIs" dxfId="1" priority="15208" operator="equal">
      <formula>1</formula>
    </cfRule>
  </conditionalFormatting>
  <conditionalFormatting sqref="D7101:K7101">
    <cfRule type="cellIs" dxfId="0" priority="15209" operator="equal">
      <formula>0</formula>
    </cfRule>
    <cfRule type="cellIs" dxfId="1" priority="15210" operator="equal">
      <formula>1</formula>
    </cfRule>
  </conditionalFormatting>
  <conditionalFormatting sqref="D7102:K7102">
    <cfRule type="cellIs" dxfId="0" priority="15211" operator="equal">
      <formula>0</formula>
    </cfRule>
    <cfRule type="cellIs" dxfId="1" priority="15212" operator="equal">
      <formula>1</formula>
    </cfRule>
  </conditionalFormatting>
  <conditionalFormatting sqref="D7103:K7103">
    <cfRule type="cellIs" dxfId="0" priority="15213" operator="equal">
      <formula>0</formula>
    </cfRule>
    <cfRule type="cellIs" dxfId="1" priority="15214" operator="equal">
      <formula>1</formula>
    </cfRule>
  </conditionalFormatting>
  <conditionalFormatting sqref="D7104:K7104">
    <cfRule type="cellIs" dxfId="0" priority="15215" operator="equal">
      <formula>0</formula>
    </cfRule>
    <cfRule type="cellIs" dxfId="1" priority="15216" operator="equal">
      <formula>1</formula>
    </cfRule>
  </conditionalFormatting>
  <conditionalFormatting sqref="D7105:K7105">
    <cfRule type="cellIs" dxfId="0" priority="15217" operator="equal">
      <formula>0</formula>
    </cfRule>
    <cfRule type="cellIs" dxfId="1" priority="15218" operator="equal">
      <formula>1</formula>
    </cfRule>
  </conditionalFormatting>
  <conditionalFormatting sqref="D7106:K7106">
    <cfRule type="cellIs" dxfId="0" priority="15219" operator="equal">
      <formula>0</formula>
    </cfRule>
    <cfRule type="cellIs" dxfId="1" priority="15220" operator="equal">
      <formula>1</formula>
    </cfRule>
  </conditionalFormatting>
  <conditionalFormatting sqref="D7107:K7107">
    <cfRule type="cellIs" dxfId="0" priority="15221" operator="equal">
      <formula>0</formula>
    </cfRule>
    <cfRule type="cellIs" dxfId="1" priority="15222" operator="equal">
      <formula>1</formula>
    </cfRule>
  </conditionalFormatting>
  <conditionalFormatting sqref="D7108:K7108">
    <cfRule type="cellIs" dxfId="0" priority="15223" operator="equal">
      <formula>0</formula>
    </cfRule>
    <cfRule type="cellIs" dxfId="1" priority="15224" operator="equal">
      <formula>1</formula>
    </cfRule>
  </conditionalFormatting>
  <conditionalFormatting sqref="D7109:K7109">
    <cfRule type="cellIs" dxfId="0" priority="15225" operator="equal">
      <formula>0</formula>
    </cfRule>
    <cfRule type="cellIs" dxfId="1" priority="15226" operator="equal">
      <formula>1</formula>
    </cfRule>
  </conditionalFormatting>
  <conditionalFormatting sqref="D710:K710">
    <cfRule type="cellIs" dxfId="0" priority="1465" operator="equal">
      <formula>0</formula>
    </cfRule>
    <cfRule type="cellIs" dxfId="1" priority="1466" operator="equal">
      <formula>1</formula>
    </cfRule>
  </conditionalFormatting>
  <conditionalFormatting sqref="D7110:K7110">
    <cfRule type="cellIs" dxfId="0" priority="15227" operator="equal">
      <formula>0</formula>
    </cfRule>
    <cfRule type="cellIs" dxfId="1" priority="15228" operator="equal">
      <formula>1</formula>
    </cfRule>
  </conditionalFormatting>
  <conditionalFormatting sqref="D7111:K7111">
    <cfRule type="cellIs" dxfId="0" priority="15229" operator="equal">
      <formula>0</formula>
    </cfRule>
    <cfRule type="cellIs" dxfId="1" priority="15230" operator="equal">
      <formula>1</formula>
    </cfRule>
  </conditionalFormatting>
  <conditionalFormatting sqref="D7112:K7112">
    <cfRule type="cellIs" dxfId="0" priority="15231" operator="equal">
      <formula>0</formula>
    </cfRule>
    <cfRule type="cellIs" dxfId="1" priority="15232" operator="equal">
      <formula>1</formula>
    </cfRule>
  </conditionalFormatting>
  <conditionalFormatting sqref="D7113:K7113">
    <cfRule type="cellIs" dxfId="0" priority="15233" operator="equal">
      <formula>0</formula>
    </cfRule>
    <cfRule type="cellIs" dxfId="1" priority="15234" operator="equal">
      <formula>1</formula>
    </cfRule>
  </conditionalFormatting>
  <conditionalFormatting sqref="D7114:K7114">
    <cfRule type="cellIs" dxfId="0" priority="15235" operator="equal">
      <formula>0</formula>
    </cfRule>
    <cfRule type="cellIs" dxfId="1" priority="15236" operator="equal">
      <formula>1</formula>
    </cfRule>
  </conditionalFormatting>
  <conditionalFormatting sqref="D7115:K7115">
    <cfRule type="cellIs" dxfId="0" priority="15237" operator="equal">
      <formula>0</formula>
    </cfRule>
    <cfRule type="cellIs" dxfId="1" priority="15238" operator="equal">
      <formula>1</formula>
    </cfRule>
  </conditionalFormatting>
  <conditionalFormatting sqref="D7116:K7116">
    <cfRule type="cellIs" dxfId="0" priority="15239" operator="equal">
      <formula>0</formula>
    </cfRule>
    <cfRule type="cellIs" dxfId="1" priority="15240" operator="equal">
      <formula>1</formula>
    </cfRule>
  </conditionalFormatting>
  <conditionalFormatting sqref="D7117:K7117">
    <cfRule type="cellIs" dxfId="0" priority="15241" operator="equal">
      <formula>0</formula>
    </cfRule>
    <cfRule type="cellIs" dxfId="1" priority="15242" operator="equal">
      <formula>1</formula>
    </cfRule>
  </conditionalFormatting>
  <conditionalFormatting sqref="D7118:K7118">
    <cfRule type="cellIs" dxfId="0" priority="15243" operator="equal">
      <formula>0</formula>
    </cfRule>
    <cfRule type="cellIs" dxfId="1" priority="15244" operator="equal">
      <formula>1</formula>
    </cfRule>
  </conditionalFormatting>
  <conditionalFormatting sqref="D7119:K7119">
    <cfRule type="cellIs" dxfId="0" priority="15245" operator="equal">
      <formula>0</formula>
    </cfRule>
    <cfRule type="cellIs" dxfId="1" priority="15246" operator="equal">
      <formula>1</formula>
    </cfRule>
  </conditionalFormatting>
  <conditionalFormatting sqref="D711:K711">
    <cfRule type="cellIs" dxfId="0" priority="1467" operator="equal">
      <formula>0</formula>
    </cfRule>
    <cfRule type="cellIs" dxfId="1" priority="1468" operator="equal">
      <formula>1</formula>
    </cfRule>
  </conditionalFormatting>
  <conditionalFormatting sqref="D7120:K7120">
    <cfRule type="cellIs" dxfId="0" priority="15247" operator="equal">
      <formula>0</formula>
    </cfRule>
    <cfRule type="cellIs" dxfId="1" priority="15248" operator="equal">
      <formula>1</formula>
    </cfRule>
  </conditionalFormatting>
  <conditionalFormatting sqref="D7121:K7121">
    <cfRule type="cellIs" dxfId="0" priority="15249" operator="equal">
      <formula>0</formula>
    </cfRule>
    <cfRule type="cellIs" dxfId="1" priority="15250" operator="equal">
      <formula>1</formula>
    </cfRule>
  </conditionalFormatting>
  <conditionalFormatting sqref="D7122:K7122">
    <cfRule type="cellIs" dxfId="0" priority="15251" operator="equal">
      <formula>0</formula>
    </cfRule>
    <cfRule type="cellIs" dxfId="1" priority="15252" operator="equal">
      <formula>1</formula>
    </cfRule>
  </conditionalFormatting>
  <conditionalFormatting sqref="D7123:K7123">
    <cfRule type="cellIs" dxfId="0" priority="15253" operator="equal">
      <formula>0</formula>
    </cfRule>
    <cfRule type="cellIs" dxfId="1" priority="15254" operator="equal">
      <formula>1</formula>
    </cfRule>
  </conditionalFormatting>
  <conditionalFormatting sqref="D7124:K7124">
    <cfRule type="cellIs" dxfId="0" priority="15255" operator="equal">
      <formula>0</formula>
    </cfRule>
    <cfRule type="cellIs" dxfId="1" priority="15256" operator="equal">
      <formula>1</formula>
    </cfRule>
  </conditionalFormatting>
  <conditionalFormatting sqref="D7125:K7125">
    <cfRule type="cellIs" dxfId="0" priority="15257" operator="equal">
      <formula>0</formula>
    </cfRule>
    <cfRule type="cellIs" dxfId="1" priority="15258" operator="equal">
      <formula>1</formula>
    </cfRule>
  </conditionalFormatting>
  <conditionalFormatting sqref="D7126:K7126">
    <cfRule type="cellIs" dxfId="0" priority="15259" operator="equal">
      <formula>0</formula>
    </cfRule>
    <cfRule type="cellIs" dxfId="1" priority="15260" operator="equal">
      <formula>1</formula>
    </cfRule>
  </conditionalFormatting>
  <conditionalFormatting sqref="D7127:K7127">
    <cfRule type="cellIs" dxfId="0" priority="15261" operator="equal">
      <formula>0</formula>
    </cfRule>
    <cfRule type="cellIs" dxfId="1" priority="15262" operator="equal">
      <formula>1</formula>
    </cfRule>
  </conditionalFormatting>
  <conditionalFormatting sqref="D7128:K7128">
    <cfRule type="cellIs" dxfId="0" priority="15263" operator="equal">
      <formula>0</formula>
    </cfRule>
    <cfRule type="cellIs" dxfId="1" priority="15264" operator="equal">
      <formula>1</formula>
    </cfRule>
  </conditionalFormatting>
  <conditionalFormatting sqref="D7129:K7129">
    <cfRule type="cellIs" dxfId="0" priority="15265" operator="equal">
      <formula>0</formula>
    </cfRule>
    <cfRule type="cellIs" dxfId="1" priority="15266" operator="equal">
      <formula>1</formula>
    </cfRule>
  </conditionalFormatting>
  <conditionalFormatting sqref="D712:K712">
    <cfRule type="cellIs" dxfId="0" priority="1469" operator="equal">
      <formula>0</formula>
    </cfRule>
    <cfRule type="cellIs" dxfId="1" priority="1470" operator="equal">
      <formula>1</formula>
    </cfRule>
  </conditionalFormatting>
  <conditionalFormatting sqref="D7130:K7130">
    <cfRule type="cellIs" dxfId="0" priority="15267" operator="equal">
      <formula>0</formula>
    </cfRule>
    <cfRule type="cellIs" dxfId="1" priority="15268" operator="equal">
      <formula>1</formula>
    </cfRule>
  </conditionalFormatting>
  <conditionalFormatting sqref="D7131:K7131">
    <cfRule type="cellIs" dxfId="0" priority="15269" operator="equal">
      <formula>0</formula>
    </cfRule>
    <cfRule type="cellIs" dxfId="1" priority="15270" operator="equal">
      <formula>1</formula>
    </cfRule>
  </conditionalFormatting>
  <conditionalFormatting sqref="D7132">
    <cfRule type="colorScale" priority="15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35:K7135">
    <cfRule type="cellIs" dxfId="0" priority="15279" operator="equal">
      <formula>0</formula>
    </cfRule>
    <cfRule type="cellIs" dxfId="1" priority="15280" operator="equal">
      <formula>1</formula>
    </cfRule>
  </conditionalFormatting>
  <conditionalFormatting sqref="D7136">
    <cfRule type="colorScale" priority="15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39">
    <cfRule type="colorScale" priority="15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3:K713">
    <cfRule type="cellIs" dxfId="0" priority="1471" operator="equal">
      <formula>0</formula>
    </cfRule>
    <cfRule type="cellIs" dxfId="1" priority="1472" operator="equal">
      <formula>1</formula>
    </cfRule>
  </conditionalFormatting>
  <conditionalFormatting sqref="D7142:K7142">
    <cfRule type="cellIs" dxfId="0" priority="15297" operator="equal">
      <formula>0</formula>
    </cfRule>
    <cfRule type="cellIs" dxfId="1" priority="15298" operator="equal">
      <formula>1</formula>
    </cfRule>
  </conditionalFormatting>
  <conditionalFormatting sqref="D7143:K7143">
    <cfRule type="cellIs" dxfId="0" priority="15299" operator="equal">
      <formula>0</formula>
    </cfRule>
    <cfRule type="cellIs" dxfId="1" priority="15300" operator="equal">
      <formula>1</formula>
    </cfRule>
  </conditionalFormatting>
  <conditionalFormatting sqref="D7144:K7144">
    <cfRule type="cellIs" dxfId="0" priority="15301" operator="equal">
      <formula>0</formula>
    </cfRule>
    <cfRule type="cellIs" dxfId="1" priority="15302" operator="equal">
      <formula>1</formula>
    </cfRule>
  </conditionalFormatting>
  <conditionalFormatting sqref="D7145:K7145">
    <cfRule type="cellIs" dxfId="0" priority="15303" operator="equal">
      <formula>0</formula>
    </cfRule>
    <cfRule type="cellIs" dxfId="1" priority="15304" operator="equal">
      <formula>1</formula>
    </cfRule>
  </conditionalFormatting>
  <conditionalFormatting sqref="D7146:K7146">
    <cfRule type="cellIs" dxfId="0" priority="15305" operator="equal">
      <formula>0</formula>
    </cfRule>
    <cfRule type="cellIs" dxfId="1" priority="15306" operator="equal">
      <formula>1</formula>
    </cfRule>
  </conditionalFormatting>
  <conditionalFormatting sqref="D7147:K7147">
    <cfRule type="cellIs" dxfId="0" priority="15307" operator="equal">
      <formula>0</formula>
    </cfRule>
    <cfRule type="cellIs" dxfId="1" priority="15308" operator="equal">
      <formula>1</formula>
    </cfRule>
  </conditionalFormatting>
  <conditionalFormatting sqref="D7148:K7148">
    <cfRule type="cellIs" dxfId="0" priority="15309" operator="equal">
      <formula>0</formula>
    </cfRule>
    <cfRule type="cellIs" dxfId="1" priority="15310" operator="equal">
      <formula>1</formula>
    </cfRule>
  </conditionalFormatting>
  <conditionalFormatting sqref="D7149:K7149">
    <cfRule type="cellIs" dxfId="0" priority="15311" operator="equal">
      <formula>0</formula>
    </cfRule>
    <cfRule type="cellIs" dxfId="1" priority="15312" operator="equal">
      <formula>1</formula>
    </cfRule>
  </conditionalFormatting>
  <conditionalFormatting sqref="D714:K714">
    <cfRule type="cellIs" dxfId="0" priority="1473" operator="equal">
      <formula>0</formula>
    </cfRule>
    <cfRule type="cellIs" dxfId="1" priority="1474" operator="equal">
      <formula>1</formula>
    </cfRule>
  </conditionalFormatting>
  <conditionalFormatting sqref="D7150:K7150">
    <cfRule type="cellIs" dxfId="0" priority="15313" operator="equal">
      <formula>0</formula>
    </cfRule>
    <cfRule type="cellIs" dxfId="1" priority="15314" operator="equal">
      <formula>1</formula>
    </cfRule>
  </conditionalFormatting>
  <conditionalFormatting sqref="D7151:K7151">
    <cfRule type="cellIs" dxfId="0" priority="15315" operator="equal">
      <formula>0</formula>
    </cfRule>
    <cfRule type="cellIs" dxfId="1" priority="15316" operator="equal">
      <formula>1</formula>
    </cfRule>
  </conditionalFormatting>
  <conditionalFormatting sqref="D7152:K7152">
    <cfRule type="cellIs" dxfId="0" priority="15317" operator="equal">
      <formula>0</formula>
    </cfRule>
    <cfRule type="cellIs" dxfId="1" priority="15318" operator="equal">
      <formula>1</formula>
    </cfRule>
  </conditionalFormatting>
  <conditionalFormatting sqref="D7153:K7153">
    <cfRule type="cellIs" dxfId="0" priority="15319" operator="equal">
      <formula>0</formula>
    </cfRule>
    <cfRule type="cellIs" dxfId="1" priority="15320" operator="equal">
      <formula>1</formula>
    </cfRule>
  </conditionalFormatting>
  <conditionalFormatting sqref="D7154:K7154">
    <cfRule type="cellIs" dxfId="0" priority="15321" operator="equal">
      <formula>0</formula>
    </cfRule>
    <cfRule type="cellIs" dxfId="1" priority="15322" operator="equal">
      <formula>1</formula>
    </cfRule>
  </conditionalFormatting>
  <conditionalFormatting sqref="D7155">
    <cfRule type="colorScale" priority="15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58:K7158">
    <cfRule type="cellIs" dxfId="0" priority="15331" operator="equal">
      <formula>0</formula>
    </cfRule>
    <cfRule type="cellIs" dxfId="1" priority="15332" operator="equal">
      <formula>1</formula>
    </cfRule>
  </conditionalFormatting>
  <conditionalFormatting sqref="D7159:K7159">
    <cfRule type="cellIs" dxfId="0" priority="15333" operator="equal">
      <formula>0</formula>
    </cfRule>
    <cfRule type="cellIs" dxfId="1" priority="15334" operator="equal">
      <formula>1</formula>
    </cfRule>
  </conditionalFormatting>
  <conditionalFormatting sqref="D715:K715">
    <cfRule type="cellIs" dxfId="0" priority="1475" operator="equal">
      <formula>0</formula>
    </cfRule>
    <cfRule type="cellIs" dxfId="1" priority="1476" operator="equal">
      <formula>1</formula>
    </cfRule>
  </conditionalFormatting>
  <conditionalFormatting sqref="D7160:K7160">
    <cfRule type="cellIs" dxfId="0" priority="15335" operator="equal">
      <formula>0</formula>
    </cfRule>
    <cfRule type="cellIs" dxfId="1" priority="15336" operator="equal">
      <formula>1</formula>
    </cfRule>
  </conditionalFormatting>
  <conditionalFormatting sqref="D7161:K7161">
    <cfRule type="cellIs" dxfId="0" priority="15337" operator="equal">
      <formula>0</formula>
    </cfRule>
    <cfRule type="cellIs" dxfId="1" priority="15338" operator="equal">
      <formula>1</formula>
    </cfRule>
  </conditionalFormatting>
  <conditionalFormatting sqref="D7162:K7162">
    <cfRule type="cellIs" dxfId="0" priority="15339" operator="equal">
      <formula>0</formula>
    </cfRule>
    <cfRule type="cellIs" dxfId="1" priority="15340" operator="equal">
      <formula>1</formula>
    </cfRule>
  </conditionalFormatting>
  <conditionalFormatting sqref="D7163:K7163">
    <cfRule type="cellIs" dxfId="0" priority="15341" operator="equal">
      <formula>0</formula>
    </cfRule>
    <cfRule type="cellIs" dxfId="1" priority="15342" operator="equal">
      <formula>1</formula>
    </cfRule>
  </conditionalFormatting>
  <conditionalFormatting sqref="D7164:K7164">
    <cfRule type="cellIs" dxfId="0" priority="15343" operator="equal">
      <formula>0</formula>
    </cfRule>
    <cfRule type="cellIs" dxfId="1" priority="15344" operator="equal">
      <formula>1</formula>
    </cfRule>
  </conditionalFormatting>
  <conditionalFormatting sqref="D7165:K7165">
    <cfRule type="cellIs" dxfId="0" priority="15345" operator="equal">
      <formula>0</formula>
    </cfRule>
    <cfRule type="cellIs" dxfId="1" priority="15346" operator="equal">
      <formula>1</formula>
    </cfRule>
  </conditionalFormatting>
  <conditionalFormatting sqref="D7166:K7166">
    <cfRule type="cellIs" dxfId="0" priority="15347" operator="equal">
      <formula>0</formula>
    </cfRule>
    <cfRule type="cellIs" dxfId="1" priority="15348" operator="equal">
      <formula>1</formula>
    </cfRule>
  </conditionalFormatting>
  <conditionalFormatting sqref="D7167:K7167">
    <cfRule type="cellIs" dxfId="0" priority="15349" operator="equal">
      <formula>0</formula>
    </cfRule>
    <cfRule type="cellIs" dxfId="1" priority="15350" operator="equal">
      <formula>1</formula>
    </cfRule>
  </conditionalFormatting>
  <conditionalFormatting sqref="D7168:K7168">
    <cfRule type="cellIs" dxfId="0" priority="15351" operator="equal">
      <formula>0</formula>
    </cfRule>
    <cfRule type="cellIs" dxfId="1" priority="15352" operator="equal">
      <formula>1</formula>
    </cfRule>
  </conditionalFormatting>
  <conditionalFormatting sqref="D7169:K7169">
    <cfRule type="cellIs" dxfId="0" priority="15353" operator="equal">
      <formula>0</formula>
    </cfRule>
    <cfRule type="cellIs" dxfId="1" priority="15354" operator="equal">
      <formula>1</formula>
    </cfRule>
  </conditionalFormatting>
  <conditionalFormatting sqref="D716:K716">
    <cfRule type="cellIs" dxfId="0" priority="1477" operator="equal">
      <formula>0</formula>
    </cfRule>
    <cfRule type="cellIs" dxfId="1" priority="1478" operator="equal">
      <formula>1</formula>
    </cfRule>
  </conditionalFormatting>
  <conditionalFormatting sqref="D7170:K7170">
    <cfRule type="cellIs" dxfId="0" priority="15355" operator="equal">
      <formula>0</formula>
    </cfRule>
    <cfRule type="cellIs" dxfId="1" priority="15356" operator="equal">
      <formula>1</formula>
    </cfRule>
  </conditionalFormatting>
  <conditionalFormatting sqref="D7171:K7171">
    <cfRule type="cellIs" dxfId="0" priority="15357" operator="equal">
      <formula>0</formula>
    </cfRule>
    <cfRule type="cellIs" dxfId="1" priority="15358" operator="equal">
      <formula>1</formula>
    </cfRule>
  </conditionalFormatting>
  <conditionalFormatting sqref="D7172:K7172">
    <cfRule type="cellIs" dxfId="0" priority="15359" operator="equal">
      <formula>0</formula>
    </cfRule>
    <cfRule type="cellIs" dxfId="1" priority="15360" operator="equal">
      <formula>1</formula>
    </cfRule>
  </conditionalFormatting>
  <conditionalFormatting sqref="D7173:K7173">
    <cfRule type="cellIs" dxfId="0" priority="15361" operator="equal">
      <formula>0</formula>
    </cfRule>
    <cfRule type="cellIs" dxfId="1" priority="15362" operator="equal">
      <formula>1</formula>
    </cfRule>
  </conditionalFormatting>
  <conditionalFormatting sqref="D7174:K7174">
    <cfRule type="cellIs" dxfId="0" priority="15363" operator="equal">
      <formula>0</formula>
    </cfRule>
    <cfRule type="cellIs" dxfId="1" priority="15364" operator="equal">
      <formula>1</formula>
    </cfRule>
  </conditionalFormatting>
  <conditionalFormatting sqref="D7175:K7175">
    <cfRule type="cellIs" dxfId="0" priority="15365" operator="equal">
      <formula>0</formula>
    </cfRule>
    <cfRule type="cellIs" dxfId="1" priority="15366" operator="equal">
      <formula>1</formula>
    </cfRule>
  </conditionalFormatting>
  <conditionalFormatting sqref="D7176:K7176">
    <cfRule type="cellIs" dxfId="0" priority="15367" operator="equal">
      <formula>0</formula>
    </cfRule>
    <cfRule type="cellIs" dxfId="1" priority="15368" operator="equal">
      <formula>1</formula>
    </cfRule>
  </conditionalFormatting>
  <conditionalFormatting sqref="D7177:K7177">
    <cfRule type="cellIs" dxfId="0" priority="15369" operator="equal">
      <formula>0</formula>
    </cfRule>
    <cfRule type="cellIs" dxfId="1" priority="15370" operator="equal">
      <formula>1</formula>
    </cfRule>
  </conditionalFormatting>
  <conditionalFormatting sqref="D7178">
    <cfRule type="colorScale" priority="15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7:K717">
    <cfRule type="cellIs" dxfId="0" priority="1479" operator="equal">
      <formula>0</formula>
    </cfRule>
    <cfRule type="cellIs" dxfId="1" priority="1480" operator="equal">
      <formula>1</formula>
    </cfRule>
  </conditionalFormatting>
  <conditionalFormatting sqref="D7181:K7181">
    <cfRule type="cellIs" dxfId="0" priority="15379" operator="equal">
      <formula>0</formula>
    </cfRule>
    <cfRule type="cellIs" dxfId="1" priority="15380" operator="equal">
      <formula>1</formula>
    </cfRule>
  </conditionalFormatting>
  <conditionalFormatting sqref="D7182:K7182">
    <cfRule type="cellIs" dxfId="0" priority="15381" operator="equal">
      <formula>0</formula>
    </cfRule>
    <cfRule type="cellIs" dxfId="1" priority="15382" operator="equal">
      <formula>1</formula>
    </cfRule>
  </conditionalFormatting>
  <conditionalFormatting sqref="D7183:K7183">
    <cfRule type="cellIs" dxfId="0" priority="15383" operator="equal">
      <formula>0</formula>
    </cfRule>
    <cfRule type="cellIs" dxfId="1" priority="15384" operator="equal">
      <formula>1</formula>
    </cfRule>
  </conditionalFormatting>
  <conditionalFormatting sqref="D7184:K7184">
    <cfRule type="cellIs" dxfId="0" priority="15385" operator="equal">
      <formula>0</formula>
    </cfRule>
    <cfRule type="cellIs" dxfId="1" priority="15386" operator="equal">
      <formula>1</formula>
    </cfRule>
  </conditionalFormatting>
  <conditionalFormatting sqref="D7185:K7185">
    <cfRule type="cellIs" dxfId="0" priority="15387" operator="equal">
      <formula>0</formula>
    </cfRule>
    <cfRule type="cellIs" dxfId="1" priority="15388" operator="equal">
      <formula>1</formula>
    </cfRule>
  </conditionalFormatting>
  <conditionalFormatting sqref="D7186:K7186">
    <cfRule type="cellIs" dxfId="0" priority="15389" operator="equal">
      <formula>0</formula>
    </cfRule>
    <cfRule type="cellIs" dxfId="1" priority="15390" operator="equal">
      <formula>1</formula>
    </cfRule>
  </conditionalFormatting>
  <conditionalFormatting sqref="D7187:K7187">
    <cfRule type="cellIs" dxfId="0" priority="15391" operator="equal">
      <formula>0</formula>
    </cfRule>
    <cfRule type="cellIs" dxfId="1" priority="15392" operator="equal">
      <formula>1</formula>
    </cfRule>
  </conditionalFormatting>
  <conditionalFormatting sqref="D7188:K7188">
    <cfRule type="cellIs" dxfId="0" priority="15393" operator="equal">
      <formula>0</formula>
    </cfRule>
    <cfRule type="cellIs" dxfId="1" priority="15394" operator="equal">
      <formula>1</formula>
    </cfRule>
  </conditionalFormatting>
  <conditionalFormatting sqref="D7189:K7189">
    <cfRule type="cellIs" dxfId="0" priority="15395" operator="equal">
      <formula>0</formula>
    </cfRule>
    <cfRule type="cellIs" dxfId="1" priority="15396" operator="equal">
      <formula>1</formula>
    </cfRule>
  </conditionalFormatting>
  <conditionalFormatting sqref="D718:K718">
    <cfRule type="cellIs" dxfId="0" priority="1481" operator="equal">
      <formula>0</formula>
    </cfRule>
    <cfRule type="cellIs" dxfId="1" priority="1482" operator="equal">
      <formula>1</formula>
    </cfRule>
  </conditionalFormatting>
  <conditionalFormatting sqref="D7190:K7190">
    <cfRule type="cellIs" dxfId="0" priority="15397" operator="equal">
      <formula>0</formula>
    </cfRule>
    <cfRule type="cellIs" dxfId="1" priority="15398" operator="equal">
      <formula>1</formula>
    </cfRule>
  </conditionalFormatting>
  <conditionalFormatting sqref="D7191:K7191">
    <cfRule type="cellIs" dxfId="0" priority="15399" operator="equal">
      <formula>0</formula>
    </cfRule>
    <cfRule type="cellIs" dxfId="1" priority="15400" operator="equal">
      <formula>1</formula>
    </cfRule>
  </conditionalFormatting>
  <conditionalFormatting sqref="D7192:K7192">
    <cfRule type="cellIs" dxfId="0" priority="15401" operator="equal">
      <formula>0</formula>
    </cfRule>
    <cfRule type="cellIs" dxfId="1" priority="15402" operator="equal">
      <formula>1</formula>
    </cfRule>
  </conditionalFormatting>
  <conditionalFormatting sqref="D7193:K7193">
    <cfRule type="cellIs" dxfId="0" priority="15403" operator="equal">
      <formula>0</formula>
    </cfRule>
    <cfRule type="cellIs" dxfId="1" priority="15404" operator="equal">
      <formula>1</formula>
    </cfRule>
  </conditionalFormatting>
  <conditionalFormatting sqref="D7194:K7194">
    <cfRule type="cellIs" dxfId="0" priority="15405" operator="equal">
      <formula>0</formula>
    </cfRule>
    <cfRule type="cellIs" dxfId="1" priority="15406" operator="equal">
      <formula>1</formula>
    </cfRule>
  </conditionalFormatting>
  <conditionalFormatting sqref="D7195:K7195">
    <cfRule type="cellIs" dxfId="0" priority="15407" operator="equal">
      <formula>0</formula>
    </cfRule>
    <cfRule type="cellIs" dxfId="1" priority="15408" operator="equal">
      <formula>1</formula>
    </cfRule>
  </conditionalFormatting>
  <conditionalFormatting sqref="D7196:K7196">
    <cfRule type="cellIs" dxfId="0" priority="15409" operator="equal">
      <formula>0</formula>
    </cfRule>
    <cfRule type="cellIs" dxfId="1" priority="15410" operator="equal">
      <formula>1</formula>
    </cfRule>
  </conditionalFormatting>
  <conditionalFormatting sqref="D7197:K7197">
    <cfRule type="cellIs" dxfId="0" priority="15411" operator="equal">
      <formula>0</formula>
    </cfRule>
    <cfRule type="cellIs" dxfId="1" priority="15412" operator="equal">
      <formula>1</formula>
    </cfRule>
  </conditionalFormatting>
  <conditionalFormatting sqref="D7198:K7198">
    <cfRule type="cellIs" dxfId="0" priority="15413" operator="equal">
      <formula>0</formula>
    </cfRule>
    <cfRule type="cellIs" dxfId="1" priority="15414" operator="equal">
      <formula>1</formula>
    </cfRule>
  </conditionalFormatting>
  <conditionalFormatting sqref="D7199:K7199">
    <cfRule type="cellIs" dxfId="0" priority="15415" operator="equal">
      <formula>0</formula>
    </cfRule>
    <cfRule type="cellIs" dxfId="1" priority="15416" operator="equal">
      <formula>1</formula>
    </cfRule>
  </conditionalFormatting>
  <conditionalFormatting sqref="D719:K719">
    <cfRule type="cellIs" dxfId="0" priority="1483" operator="equal">
      <formula>0</formula>
    </cfRule>
    <cfRule type="cellIs" dxfId="1" priority="1484" operator="equal">
      <formula>1</formula>
    </cfRule>
  </conditionalFormatting>
  <conditionalFormatting sqref="D71:K71">
    <cfRule type="cellIs" dxfId="0" priority="119" operator="equal">
      <formula>0</formula>
    </cfRule>
    <cfRule type="cellIs" dxfId="1" priority="120" operator="equal">
      <formula>1</formula>
    </cfRule>
  </conditionalFormatting>
  <conditionalFormatting sqref="D7200:K7200">
    <cfRule type="cellIs" dxfId="0" priority="15417" operator="equal">
      <formula>0</formula>
    </cfRule>
    <cfRule type="cellIs" dxfId="1" priority="15418" operator="equal">
      <formula>1</formula>
    </cfRule>
  </conditionalFormatting>
  <conditionalFormatting sqref="D7201:K7201">
    <cfRule type="cellIs" dxfId="0" priority="15419" operator="equal">
      <formula>0</formula>
    </cfRule>
    <cfRule type="cellIs" dxfId="1" priority="15420" operator="equal">
      <formula>1</formula>
    </cfRule>
  </conditionalFormatting>
  <conditionalFormatting sqref="D7202:K7202">
    <cfRule type="cellIs" dxfId="0" priority="15421" operator="equal">
      <formula>0</formula>
    </cfRule>
    <cfRule type="cellIs" dxfId="1" priority="15422" operator="equal">
      <formula>1</formula>
    </cfRule>
  </conditionalFormatting>
  <conditionalFormatting sqref="D7203:K7203">
    <cfRule type="cellIs" dxfId="0" priority="15423" operator="equal">
      <formula>0</formula>
    </cfRule>
    <cfRule type="cellIs" dxfId="1" priority="15424" operator="equal">
      <formula>1</formula>
    </cfRule>
  </conditionalFormatting>
  <conditionalFormatting sqref="D7204:K7204">
    <cfRule type="cellIs" dxfId="0" priority="15425" operator="equal">
      <formula>0</formula>
    </cfRule>
    <cfRule type="cellIs" dxfId="1" priority="15426" operator="equal">
      <formula>1</formula>
    </cfRule>
  </conditionalFormatting>
  <conditionalFormatting sqref="D7205">
    <cfRule type="colorScale" priority="15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08">
    <cfRule type="colorScale" priority="15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0:K720">
    <cfRule type="cellIs" dxfId="0" priority="1485" operator="equal">
      <formula>0</formula>
    </cfRule>
    <cfRule type="cellIs" dxfId="1" priority="1486" operator="equal">
      <formula>1</formula>
    </cfRule>
  </conditionalFormatting>
  <conditionalFormatting sqref="D721">
    <cfRule type="colorScale" priority="1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11:K7211">
    <cfRule type="cellIs" dxfId="0" priority="15443" operator="equal">
      <formula>0</formula>
    </cfRule>
    <cfRule type="cellIs" dxfId="1" priority="15444" operator="equal">
      <formula>1</formula>
    </cfRule>
  </conditionalFormatting>
  <conditionalFormatting sqref="D7212">
    <cfRule type="colorScale" priority="15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15:K7215">
    <cfRule type="cellIs" dxfId="0" priority="15453" operator="equal">
      <formula>0</formula>
    </cfRule>
    <cfRule type="cellIs" dxfId="1" priority="15454" operator="equal">
      <formula>1</formula>
    </cfRule>
  </conditionalFormatting>
  <conditionalFormatting sqref="D7216:K7216">
    <cfRule type="cellIs" dxfId="0" priority="15455" operator="equal">
      <formula>0</formula>
    </cfRule>
    <cfRule type="cellIs" dxfId="1" priority="15456" operator="equal">
      <formula>1</formula>
    </cfRule>
  </conditionalFormatting>
  <conditionalFormatting sqref="D7217:K7217">
    <cfRule type="cellIs" dxfId="0" priority="15457" operator="equal">
      <formula>0</formula>
    </cfRule>
    <cfRule type="cellIs" dxfId="1" priority="15458" operator="equal">
      <formula>1</formula>
    </cfRule>
  </conditionalFormatting>
  <conditionalFormatting sqref="D7218:K7218">
    <cfRule type="cellIs" dxfId="0" priority="15459" operator="equal">
      <formula>0</formula>
    </cfRule>
    <cfRule type="cellIs" dxfId="1" priority="15460" operator="equal">
      <formula>1</formula>
    </cfRule>
  </conditionalFormatting>
  <conditionalFormatting sqref="D7219:K7219">
    <cfRule type="cellIs" dxfId="0" priority="15461" operator="equal">
      <formula>0</formula>
    </cfRule>
    <cfRule type="cellIs" dxfId="1" priority="15462" operator="equal">
      <formula>1</formula>
    </cfRule>
  </conditionalFormatting>
  <conditionalFormatting sqref="D7220:K7220">
    <cfRule type="cellIs" dxfId="0" priority="15463" operator="equal">
      <formula>0</formula>
    </cfRule>
    <cfRule type="cellIs" dxfId="1" priority="15464" operator="equal">
      <formula>1</formula>
    </cfRule>
  </conditionalFormatting>
  <conditionalFormatting sqref="D7221:K7221">
    <cfRule type="cellIs" dxfId="0" priority="15465" operator="equal">
      <formula>0</formula>
    </cfRule>
    <cfRule type="cellIs" dxfId="1" priority="15466" operator="equal">
      <formula>1</formula>
    </cfRule>
  </conditionalFormatting>
  <conditionalFormatting sqref="D7222:K7222">
    <cfRule type="cellIs" dxfId="0" priority="15467" operator="equal">
      <formula>0</formula>
    </cfRule>
    <cfRule type="cellIs" dxfId="1" priority="15468" operator="equal">
      <formula>1</formula>
    </cfRule>
  </conditionalFormatting>
  <conditionalFormatting sqref="D7223:K7223">
    <cfRule type="cellIs" dxfId="0" priority="15469" operator="equal">
      <formula>0</formula>
    </cfRule>
    <cfRule type="cellIs" dxfId="1" priority="15470" operator="equal">
      <formula>1</formula>
    </cfRule>
  </conditionalFormatting>
  <conditionalFormatting sqref="D7224:K7224">
    <cfRule type="cellIs" dxfId="0" priority="15471" operator="equal">
      <formula>0</formula>
    </cfRule>
    <cfRule type="cellIs" dxfId="1" priority="15472" operator="equal">
      <formula>1</formula>
    </cfRule>
  </conditionalFormatting>
  <conditionalFormatting sqref="D7225:K7225">
    <cfRule type="cellIs" dxfId="0" priority="15473" operator="equal">
      <formula>0</formula>
    </cfRule>
    <cfRule type="cellIs" dxfId="1" priority="15474" operator="equal">
      <formula>1</formula>
    </cfRule>
  </conditionalFormatting>
  <conditionalFormatting sqref="D7226:K7226">
    <cfRule type="cellIs" dxfId="0" priority="15475" operator="equal">
      <formula>0</formula>
    </cfRule>
    <cfRule type="cellIs" dxfId="1" priority="15476" operator="equal">
      <formula>1</formula>
    </cfRule>
  </conditionalFormatting>
  <conditionalFormatting sqref="D7227:K7227">
    <cfRule type="cellIs" dxfId="0" priority="15477" operator="equal">
      <formula>0</formula>
    </cfRule>
    <cfRule type="cellIs" dxfId="1" priority="15478" operator="equal">
      <formula>1</formula>
    </cfRule>
  </conditionalFormatting>
  <conditionalFormatting sqref="D7228:K7228">
    <cfRule type="cellIs" dxfId="0" priority="15479" operator="equal">
      <formula>0</formula>
    </cfRule>
    <cfRule type="cellIs" dxfId="1" priority="15480" operator="equal">
      <formula>1</formula>
    </cfRule>
  </conditionalFormatting>
  <conditionalFormatting sqref="D7229:K7229">
    <cfRule type="cellIs" dxfId="0" priority="15481" operator="equal">
      <formula>0</formula>
    </cfRule>
    <cfRule type="cellIs" dxfId="1" priority="15482" operator="equal">
      <formula>1</formula>
    </cfRule>
  </conditionalFormatting>
  <conditionalFormatting sqref="D7230:K7230">
    <cfRule type="cellIs" dxfId="0" priority="15483" operator="equal">
      <formula>0</formula>
    </cfRule>
    <cfRule type="cellIs" dxfId="1" priority="15484" operator="equal">
      <formula>1</formula>
    </cfRule>
  </conditionalFormatting>
  <conditionalFormatting sqref="D7231:K7231">
    <cfRule type="cellIs" dxfId="0" priority="15485" operator="equal">
      <formula>0</formula>
    </cfRule>
    <cfRule type="cellIs" dxfId="1" priority="15486" operator="equal">
      <formula>1</formula>
    </cfRule>
  </conditionalFormatting>
  <conditionalFormatting sqref="D7232:K7232">
    <cfRule type="cellIs" dxfId="0" priority="15487" operator="equal">
      <formula>0</formula>
    </cfRule>
    <cfRule type="cellIs" dxfId="1" priority="15488" operator="equal">
      <formula>1</formula>
    </cfRule>
  </conditionalFormatting>
  <conditionalFormatting sqref="D7233">
    <cfRule type="colorScale" priority="15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36:K7236">
    <cfRule type="cellIs" dxfId="0" priority="15497" operator="equal">
      <formula>0</formula>
    </cfRule>
    <cfRule type="cellIs" dxfId="1" priority="15498" operator="equal">
      <formula>1</formula>
    </cfRule>
  </conditionalFormatting>
  <conditionalFormatting sqref="D7237:K7237">
    <cfRule type="cellIs" dxfId="0" priority="15499" operator="equal">
      <formula>0</formula>
    </cfRule>
    <cfRule type="cellIs" dxfId="1" priority="15500" operator="equal">
      <formula>1</formula>
    </cfRule>
  </conditionalFormatting>
  <conditionalFormatting sqref="D7238:K7238">
    <cfRule type="cellIs" dxfId="0" priority="15501" operator="equal">
      <formula>0</formula>
    </cfRule>
    <cfRule type="cellIs" dxfId="1" priority="15502" operator="equal">
      <formula>1</formula>
    </cfRule>
  </conditionalFormatting>
  <conditionalFormatting sqref="D7239:K7239">
    <cfRule type="cellIs" dxfId="0" priority="15503" operator="equal">
      <formula>0</formula>
    </cfRule>
    <cfRule type="cellIs" dxfId="1" priority="15504" operator="equal">
      <formula>1</formula>
    </cfRule>
  </conditionalFormatting>
  <conditionalFormatting sqref="D7240:K7240">
    <cfRule type="cellIs" dxfId="0" priority="15505" operator="equal">
      <formula>0</formula>
    </cfRule>
    <cfRule type="cellIs" dxfId="1" priority="15506" operator="equal">
      <formula>1</formula>
    </cfRule>
  </conditionalFormatting>
  <conditionalFormatting sqref="D7241:K7241">
    <cfRule type="cellIs" dxfId="0" priority="15507" operator="equal">
      <formula>0</formula>
    </cfRule>
    <cfRule type="cellIs" dxfId="1" priority="15508" operator="equal">
      <formula>1</formula>
    </cfRule>
  </conditionalFormatting>
  <conditionalFormatting sqref="D7242:K7242">
    <cfRule type="cellIs" dxfId="0" priority="15509" operator="equal">
      <formula>0</formula>
    </cfRule>
    <cfRule type="cellIs" dxfId="1" priority="15510" operator="equal">
      <formula>1</formula>
    </cfRule>
  </conditionalFormatting>
  <conditionalFormatting sqref="D7243:K7243">
    <cfRule type="cellIs" dxfId="0" priority="15511" operator="equal">
      <formula>0</formula>
    </cfRule>
    <cfRule type="cellIs" dxfId="1" priority="15512" operator="equal">
      <formula>1</formula>
    </cfRule>
  </conditionalFormatting>
  <conditionalFormatting sqref="D7244:K7244">
    <cfRule type="cellIs" dxfId="0" priority="15513" operator="equal">
      <formula>0</formula>
    </cfRule>
    <cfRule type="cellIs" dxfId="1" priority="15514" operator="equal">
      <formula>1</formula>
    </cfRule>
  </conditionalFormatting>
  <conditionalFormatting sqref="D7245:K7245">
    <cfRule type="cellIs" dxfId="0" priority="15515" operator="equal">
      <formula>0</formula>
    </cfRule>
    <cfRule type="cellIs" dxfId="1" priority="15516" operator="equal">
      <formula>1</formula>
    </cfRule>
  </conditionalFormatting>
  <conditionalFormatting sqref="D7246:K7246">
    <cfRule type="cellIs" dxfId="0" priority="15517" operator="equal">
      <formula>0</formula>
    </cfRule>
    <cfRule type="cellIs" dxfId="1" priority="15518" operator="equal">
      <formula>1</formula>
    </cfRule>
  </conditionalFormatting>
  <conditionalFormatting sqref="D7247:K7247">
    <cfRule type="cellIs" dxfId="0" priority="15519" operator="equal">
      <formula>0</formula>
    </cfRule>
    <cfRule type="cellIs" dxfId="1" priority="15520" operator="equal">
      <formula>1</formula>
    </cfRule>
  </conditionalFormatting>
  <conditionalFormatting sqref="D7248:K7248">
    <cfRule type="cellIs" dxfId="0" priority="15521" operator="equal">
      <formula>0</formula>
    </cfRule>
    <cfRule type="cellIs" dxfId="1" priority="15522" operator="equal">
      <formula>1</formula>
    </cfRule>
  </conditionalFormatting>
  <conditionalFormatting sqref="D7249:K7249">
    <cfRule type="cellIs" dxfId="0" priority="15523" operator="equal">
      <formula>0</formula>
    </cfRule>
    <cfRule type="cellIs" dxfId="1" priority="15524" operator="equal">
      <formula>1</formula>
    </cfRule>
  </conditionalFormatting>
  <conditionalFormatting sqref="D724:K724">
    <cfRule type="cellIs" dxfId="0" priority="1495" operator="equal">
      <formula>0</formula>
    </cfRule>
    <cfRule type="cellIs" dxfId="1" priority="1496" operator="equal">
      <formula>1</formula>
    </cfRule>
  </conditionalFormatting>
  <conditionalFormatting sqref="D725">
    <cfRule type="colorScale" priority="1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50:K7250">
    <cfRule type="cellIs" dxfId="0" priority="15525" operator="equal">
      <formula>0</formula>
    </cfRule>
    <cfRule type="cellIs" dxfId="1" priority="15526" operator="equal">
      <formula>1</formula>
    </cfRule>
  </conditionalFormatting>
  <conditionalFormatting sqref="D7251:K7251">
    <cfRule type="cellIs" dxfId="0" priority="15527" operator="equal">
      <formula>0</formula>
    </cfRule>
    <cfRule type="cellIs" dxfId="1" priority="15528" operator="equal">
      <formula>1</formula>
    </cfRule>
  </conditionalFormatting>
  <conditionalFormatting sqref="D7252:K7252">
    <cfRule type="cellIs" dxfId="0" priority="15529" operator="equal">
      <formula>0</formula>
    </cfRule>
    <cfRule type="cellIs" dxfId="1" priority="15530" operator="equal">
      <formula>1</formula>
    </cfRule>
  </conditionalFormatting>
  <conditionalFormatting sqref="D7253:K7253">
    <cfRule type="cellIs" dxfId="0" priority="15531" operator="equal">
      <formula>0</formula>
    </cfRule>
    <cfRule type="cellIs" dxfId="1" priority="15532" operator="equal">
      <formula>1</formula>
    </cfRule>
  </conditionalFormatting>
  <conditionalFormatting sqref="D7254:K7254">
    <cfRule type="cellIs" dxfId="0" priority="15533" operator="equal">
      <formula>0</formula>
    </cfRule>
    <cfRule type="cellIs" dxfId="1" priority="15534" operator="equal">
      <formula>1</formula>
    </cfRule>
  </conditionalFormatting>
  <conditionalFormatting sqref="D7255">
    <cfRule type="colorScale" priority="15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58:K7258">
    <cfRule type="cellIs" dxfId="0" priority="15543" operator="equal">
      <formula>0</formula>
    </cfRule>
    <cfRule type="cellIs" dxfId="1" priority="15544" operator="equal">
      <formula>1</formula>
    </cfRule>
  </conditionalFormatting>
  <conditionalFormatting sqref="D7259:K7259">
    <cfRule type="cellIs" dxfId="0" priority="15545" operator="equal">
      <formula>0</formula>
    </cfRule>
    <cfRule type="cellIs" dxfId="1" priority="15546" operator="equal">
      <formula>1</formula>
    </cfRule>
  </conditionalFormatting>
  <conditionalFormatting sqref="D7260:K7260">
    <cfRule type="cellIs" dxfId="0" priority="15547" operator="equal">
      <formula>0</formula>
    </cfRule>
    <cfRule type="cellIs" dxfId="1" priority="15548" operator="equal">
      <formula>1</formula>
    </cfRule>
  </conditionalFormatting>
  <conditionalFormatting sqref="D7261:K7261">
    <cfRule type="cellIs" dxfId="0" priority="15549" operator="equal">
      <formula>0</formula>
    </cfRule>
    <cfRule type="cellIs" dxfId="1" priority="15550" operator="equal">
      <formula>1</formula>
    </cfRule>
  </conditionalFormatting>
  <conditionalFormatting sqref="D7262:K7262">
    <cfRule type="cellIs" dxfId="0" priority="15551" operator="equal">
      <formula>0</formula>
    </cfRule>
    <cfRule type="cellIs" dxfId="1" priority="15552" operator="equal">
      <formula>1</formula>
    </cfRule>
  </conditionalFormatting>
  <conditionalFormatting sqref="D7263:K7263">
    <cfRule type="cellIs" dxfId="0" priority="15553" operator="equal">
      <formula>0</formula>
    </cfRule>
    <cfRule type="cellIs" dxfId="1" priority="15554" operator="equal">
      <formula>1</formula>
    </cfRule>
  </conditionalFormatting>
  <conditionalFormatting sqref="D7264:K7264">
    <cfRule type="cellIs" dxfId="0" priority="15555" operator="equal">
      <formula>0</formula>
    </cfRule>
    <cfRule type="cellIs" dxfId="1" priority="15556" operator="equal">
      <formula>1</formula>
    </cfRule>
  </conditionalFormatting>
  <conditionalFormatting sqref="D7265:K7265">
    <cfRule type="cellIs" dxfId="0" priority="15557" operator="equal">
      <formula>0</formula>
    </cfRule>
    <cfRule type="cellIs" dxfId="1" priority="15558" operator="equal">
      <formula>1</formula>
    </cfRule>
  </conditionalFormatting>
  <conditionalFormatting sqref="D7266:K7266">
    <cfRule type="cellIs" dxfId="0" priority="15559" operator="equal">
      <formula>0</formula>
    </cfRule>
    <cfRule type="cellIs" dxfId="1" priority="15560" operator="equal">
      <formula>1</formula>
    </cfRule>
  </conditionalFormatting>
  <conditionalFormatting sqref="D7267:K7267">
    <cfRule type="cellIs" dxfId="0" priority="15561" operator="equal">
      <formula>0</formula>
    </cfRule>
    <cfRule type="cellIs" dxfId="1" priority="15562" operator="equal">
      <formula>1</formula>
    </cfRule>
  </conditionalFormatting>
  <conditionalFormatting sqref="D7268:K7268">
    <cfRule type="cellIs" dxfId="0" priority="15563" operator="equal">
      <formula>0</formula>
    </cfRule>
    <cfRule type="cellIs" dxfId="1" priority="15564" operator="equal">
      <formula>1</formula>
    </cfRule>
  </conditionalFormatting>
  <conditionalFormatting sqref="D7269:K7269">
    <cfRule type="cellIs" dxfId="0" priority="15565" operator="equal">
      <formula>0</formula>
    </cfRule>
    <cfRule type="cellIs" dxfId="1" priority="15566" operator="equal">
      <formula>1</formula>
    </cfRule>
  </conditionalFormatting>
  <conditionalFormatting sqref="D7270:K7270">
    <cfRule type="cellIs" dxfId="0" priority="15567" operator="equal">
      <formula>0</formula>
    </cfRule>
    <cfRule type="cellIs" dxfId="1" priority="15568" operator="equal">
      <formula>1</formula>
    </cfRule>
  </conditionalFormatting>
  <conditionalFormatting sqref="D7271:K7271">
    <cfRule type="cellIs" dxfId="0" priority="15569" operator="equal">
      <formula>0</formula>
    </cfRule>
    <cfRule type="cellIs" dxfId="1" priority="15570" operator="equal">
      <formula>1</formula>
    </cfRule>
  </conditionalFormatting>
  <conditionalFormatting sqref="D7272:K7272">
    <cfRule type="cellIs" dxfId="0" priority="15571" operator="equal">
      <formula>0</formula>
    </cfRule>
    <cfRule type="cellIs" dxfId="1" priority="15572" operator="equal">
      <formula>1</formula>
    </cfRule>
  </conditionalFormatting>
  <conditionalFormatting sqref="D7273:K7273">
    <cfRule type="cellIs" dxfId="0" priority="15573" operator="equal">
      <formula>0</formula>
    </cfRule>
    <cfRule type="cellIs" dxfId="1" priority="15574" operator="equal">
      <formula>1</formula>
    </cfRule>
  </conditionalFormatting>
  <conditionalFormatting sqref="D7274:K7274">
    <cfRule type="cellIs" dxfId="0" priority="15575" operator="equal">
      <formula>0</formula>
    </cfRule>
    <cfRule type="cellIs" dxfId="1" priority="15576" operator="equal">
      <formula>1</formula>
    </cfRule>
  </conditionalFormatting>
  <conditionalFormatting sqref="D7275:K7275">
    <cfRule type="cellIs" dxfId="0" priority="15577" operator="equal">
      <formula>0</formula>
    </cfRule>
    <cfRule type="cellIs" dxfId="1" priority="15578" operator="equal">
      <formula>1</formula>
    </cfRule>
  </conditionalFormatting>
  <conditionalFormatting sqref="D7276:K7276">
    <cfRule type="cellIs" dxfId="0" priority="15579" operator="equal">
      <formula>0</formula>
    </cfRule>
    <cfRule type="cellIs" dxfId="1" priority="15580" operator="equal">
      <formula>1</formula>
    </cfRule>
  </conditionalFormatting>
  <conditionalFormatting sqref="D7277:K7277">
    <cfRule type="cellIs" dxfId="0" priority="15581" operator="equal">
      <formula>0</formula>
    </cfRule>
    <cfRule type="cellIs" dxfId="1" priority="15582" operator="equal">
      <formula>1</formula>
    </cfRule>
  </conditionalFormatting>
  <conditionalFormatting sqref="D7278:K7278">
    <cfRule type="cellIs" dxfId="0" priority="15583" operator="equal">
      <formula>0</formula>
    </cfRule>
    <cfRule type="cellIs" dxfId="1" priority="15584" operator="equal">
      <formula>1</formula>
    </cfRule>
  </conditionalFormatting>
  <conditionalFormatting sqref="D7279:K7279">
    <cfRule type="cellIs" dxfId="0" priority="15585" operator="equal">
      <formula>0</formula>
    </cfRule>
    <cfRule type="cellIs" dxfId="1" priority="15586" operator="equal">
      <formula>1</formula>
    </cfRule>
  </conditionalFormatting>
  <conditionalFormatting sqref="D728">
    <cfRule type="colorScale" priority="1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80:K7280">
    <cfRule type="cellIs" dxfId="0" priority="15587" operator="equal">
      <formula>0</formula>
    </cfRule>
    <cfRule type="cellIs" dxfId="1" priority="15588" operator="equal">
      <formula>1</formula>
    </cfRule>
  </conditionalFormatting>
  <conditionalFormatting sqref="D7281:K7281">
    <cfRule type="cellIs" dxfId="0" priority="15589" operator="equal">
      <formula>0</formula>
    </cfRule>
    <cfRule type="cellIs" dxfId="1" priority="15590" operator="equal">
      <formula>1</formula>
    </cfRule>
  </conditionalFormatting>
  <conditionalFormatting sqref="D7282:K7282">
    <cfRule type="cellIs" dxfId="0" priority="15591" operator="equal">
      <formula>0</formula>
    </cfRule>
    <cfRule type="cellIs" dxfId="1" priority="15592" operator="equal">
      <formula>1</formula>
    </cfRule>
  </conditionalFormatting>
  <conditionalFormatting sqref="D7283:K7283">
    <cfRule type="cellIs" dxfId="0" priority="15593" operator="equal">
      <formula>0</formula>
    </cfRule>
    <cfRule type="cellIs" dxfId="1" priority="15594" operator="equal">
      <formula>1</formula>
    </cfRule>
  </conditionalFormatting>
  <conditionalFormatting sqref="D7284:K7284">
    <cfRule type="cellIs" dxfId="0" priority="15595" operator="equal">
      <formula>0</formula>
    </cfRule>
    <cfRule type="cellIs" dxfId="1" priority="15596" operator="equal">
      <formula>1</formula>
    </cfRule>
  </conditionalFormatting>
  <conditionalFormatting sqref="D7285">
    <cfRule type="colorScale" priority="15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88">
    <cfRule type="colorScale" priority="15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91:K7291">
    <cfRule type="cellIs" dxfId="0" priority="15613" operator="equal">
      <formula>0</formula>
    </cfRule>
    <cfRule type="cellIs" dxfId="1" priority="15614" operator="equal">
      <formula>1</formula>
    </cfRule>
  </conditionalFormatting>
  <conditionalFormatting sqref="D7292:K7292">
    <cfRule type="cellIs" dxfId="0" priority="15615" operator="equal">
      <formula>0</formula>
    </cfRule>
    <cfRule type="cellIs" dxfId="1" priority="15616" operator="equal">
      <formula>1</formula>
    </cfRule>
  </conditionalFormatting>
  <conditionalFormatting sqref="D7293:K7293">
    <cfRule type="cellIs" dxfId="0" priority="15617" operator="equal">
      <formula>0</formula>
    </cfRule>
    <cfRule type="cellIs" dxfId="1" priority="15618" operator="equal">
      <formula>1</formula>
    </cfRule>
  </conditionalFormatting>
  <conditionalFormatting sqref="D7294:K7294">
    <cfRule type="cellIs" dxfId="0" priority="15619" operator="equal">
      <formula>0</formula>
    </cfRule>
    <cfRule type="cellIs" dxfId="1" priority="15620" operator="equal">
      <formula>1</formula>
    </cfRule>
  </conditionalFormatting>
  <conditionalFormatting sqref="D7295:K7295">
    <cfRule type="cellIs" dxfId="0" priority="15621" operator="equal">
      <formula>0</formula>
    </cfRule>
    <cfRule type="cellIs" dxfId="1" priority="15622" operator="equal">
      <formula>1</formula>
    </cfRule>
  </conditionalFormatting>
  <conditionalFormatting sqref="D7296:K7296">
    <cfRule type="cellIs" dxfId="0" priority="15623" operator="equal">
      <formula>0</formula>
    </cfRule>
    <cfRule type="cellIs" dxfId="1" priority="15624" operator="equal">
      <formula>1</formula>
    </cfRule>
  </conditionalFormatting>
  <conditionalFormatting sqref="D7297:K7297">
    <cfRule type="cellIs" dxfId="0" priority="15625" operator="equal">
      <formula>0</formula>
    </cfRule>
    <cfRule type="cellIs" dxfId="1" priority="15626" operator="equal">
      <formula>1</formula>
    </cfRule>
  </conditionalFormatting>
  <conditionalFormatting sqref="D7298:K7298">
    <cfRule type="cellIs" dxfId="0" priority="15627" operator="equal">
      <formula>0</formula>
    </cfRule>
    <cfRule type="cellIs" dxfId="1" priority="15628" operator="equal">
      <formula>1</formula>
    </cfRule>
  </conditionalFormatting>
  <conditionalFormatting sqref="D7299:K7299">
    <cfRule type="cellIs" dxfId="0" priority="15629" operator="equal">
      <formula>0</formula>
    </cfRule>
    <cfRule type="cellIs" dxfId="1" priority="15630" operator="equal">
      <formula>1</formula>
    </cfRule>
  </conditionalFormatting>
  <conditionalFormatting sqref="D72:K72">
    <cfRule type="cellIs" dxfId="0" priority="121" operator="equal">
      <formula>0</formula>
    </cfRule>
    <cfRule type="cellIs" dxfId="1" priority="122" operator="equal">
      <formula>1</formula>
    </cfRule>
  </conditionalFormatting>
  <conditionalFormatting sqref="D7300:K7300">
    <cfRule type="cellIs" dxfId="0" priority="15631" operator="equal">
      <formula>0</formula>
    </cfRule>
    <cfRule type="cellIs" dxfId="1" priority="15632" operator="equal">
      <formula>1</formula>
    </cfRule>
  </conditionalFormatting>
  <conditionalFormatting sqref="D7301:K7301">
    <cfRule type="cellIs" dxfId="0" priority="15633" operator="equal">
      <formula>0</formula>
    </cfRule>
    <cfRule type="cellIs" dxfId="1" priority="15634" operator="equal">
      <formula>1</formula>
    </cfRule>
  </conditionalFormatting>
  <conditionalFormatting sqref="D7302:K7302">
    <cfRule type="cellIs" dxfId="0" priority="15635" operator="equal">
      <formula>0</formula>
    </cfRule>
    <cfRule type="cellIs" dxfId="1" priority="15636" operator="equal">
      <formula>1</formula>
    </cfRule>
  </conditionalFormatting>
  <conditionalFormatting sqref="D7303:K7303">
    <cfRule type="cellIs" dxfId="0" priority="15637" operator="equal">
      <formula>0</formula>
    </cfRule>
    <cfRule type="cellIs" dxfId="1" priority="15638" operator="equal">
      <formula>1</formula>
    </cfRule>
  </conditionalFormatting>
  <conditionalFormatting sqref="D7304:K7304">
    <cfRule type="cellIs" dxfId="0" priority="15639" operator="equal">
      <formula>0</formula>
    </cfRule>
    <cfRule type="cellIs" dxfId="1" priority="15640" operator="equal">
      <formula>1</formula>
    </cfRule>
  </conditionalFormatting>
  <conditionalFormatting sqref="D7305:K7305">
    <cfRule type="cellIs" dxfId="0" priority="15641" operator="equal">
      <formula>0</formula>
    </cfRule>
    <cfRule type="cellIs" dxfId="1" priority="15642" operator="equal">
      <formula>1</formula>
    </cfRule>
  </conditionalFormatting>
  <conditionalFormatting sqref="D7306:K7306">
    <cfRule type="cellIs" dxfId="0" priority="15643" operator="equal">
      <formula>0</formula>
    </cfRule>
    <cfRule type="cellIs" dxfId="1" priority="15644" operator="equal">
      <formula>1</formula>
    </cfRule>
  </conditionalFormatting>
  <conditionalFormatting sqref="D7307:K7307">
    <cfRule type="cellIs" dxfId="0" priority="15645" operator="equal">
      <formula>0</formula>
    </cfRule>
    <cfRule type="cellIs" dxfId="1" priority="15646" operator="equal">
      <formula>1</formula>
    </cfRule>
  </conditionalFormatting>
  <conditionalFormatting sqref="D7308:K7308">
    <cfRule type="cellIs" dxfId="0" priority="15647" operator="equal">
      <formula>0</formula>
    </cfRule>
    <cfRule type="cellIs" dxfId="1" priority="15648" operator="equal">
      <formula>1</formula>
    </cfRule>
  </conditionalFormatting>
  <conditionalFormatting sqref="D7309:K7309">
    <cfRule type="cellIs" dxfId="0" priority="15649" operator="equal">
      <formula>0</formula>
    </cfRule>
    <cfRule type="cellIs" dxfId="1" priority="15650" operator="equal">
      <formula>1</formula>
    </cfRule>
  </conditionalFormatting>
  <conditionalFormatting sqref="D7310:K7310">
    <cfRule type="cellIs" dxfId="0" priority="15651" operator="equal">
      <formula>0</formula>
    </cfRule>
    <cfRule type="cellIs" dxfId="1" priority="15652" operator="equal">
      <formula>1</formula>
    </cfRule>
  </conditionalFormatting>
  <conditionalFormatting sqref="D7311">
    <cfRule type="colorScale" priority="15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14:K7314">
    <cfRule type="cellIs" dxfId="0" priority="15661" operator="equal">
      <formula>0</formula>
    </cfRule>
    <cfRule type="cellIs" dxfId="1" priority="15662" operator="equal">
      <formula>1</formula>
    </cfRule>
  </conditionalFormatting>
  <conditionalFormatting sqref="D7315:K7315">
    <cfRule type="cellIs" dxfId="0" priority="15663" operator="equal">
      <formula>0</formula>
    </cfRule>
    <cfRule type="cellIs" dxfId="1" priority="15664" operator="equal">
      <formula>1</formula>
    </cfRule>
  </conditionalFormatting>
  <conditionalFormatting sqref="D7316:K7316">
    <cfRule type="cellIs" dxfId="0" priority="15665" operator="equal">
      <formula>0</formula>
    </cfRule>
    <cfRule type="cellIs" dxfId="1" priority="15666" operator="equal">
      <formula>1</formula>
    </cfRule>
  </conditionalFormatting>
  <conditionalFormatting sqref="D7317:K7317">
    <cfRule type="cellIs" dxfId="0" priority="15667" operator="equal">
      <formula>0</formula>
    </cfRule>
    <cfRule type="cellIs" dxfId="1" priority="15668" operator="equal">
      <formula>1</formula>
    </cfRule>
  </conditionalFormatting>
  <conditionalFormatting sqref="D7318:K7318">
    <cfRule type="cellIs" dxfId="0" priority="15669" operator="equal">
      <formula>0</formula>
    </cfRule>
    <cfRule type="cellIs" dxfId="1" priority="15670" operator="equal">
      <formula>1</formula>
    </cfRule>
  </conditionalFormatting>
  <conditionalFormatting sqref="D7319:K7319">
    <cfRule type="cellIs" dxfId="0" priority="15671" operator="equal">
      <formula>0</formula>
    </cfRule>
    <cfRule type="cellIs" dxfId="1" priority="15672" operator="equal">
      <formula>1</formula>
    </cfRule>
  </conditionalFormatting>
  <conditionalFormatting sqref="D731:K731">
    <cfRule type="cellIs" dxfId="0" priority="1513" operator="equal">
      <formula>0</formula>
    </cfRule>
    <cfRule type="cellIs" dxfId="1" priority="1514" operator="equal">
      <formula>1</formula>
    </cfRule>
  </conditionalFormatting>
  <conditionalFormatting sqref="D7320:K7320">
    <cfRule type="cellIs" dxfId="0" priority="15673" operator="equal">
      <formula>0</formula>
    </cfRule>
    <cfRule type="cellIs" dxfId="1" priority="15674" operator="equal">
      <formula>1</formula>
    </cfRule>
  </conditionalFormatting>
  <conditionalFormatting sqref="D7321:K7321">
    <cfRule type="cellIs" dxfId="0" priority="15675" operator="equal">
      <formula>0</formula>
    </cfRule>
    <cfRule type="cellIs" dxfId="1" priority="15676" operator="equal">
      <formula>1</formula>
    </cfRule>
  </conditionalFormatting>
  <conditionalFormatting sqref="D7322:K7322">
    <cfRule type="cellIs" dxfId="0" priority="15677" operator="equal">
      <formula>0</formula>
    </cfRule>
    <cfRule type="cellIs" dxfId="1" priority="15678" operator="equal">
      <formula>1</formula>
    </cfRule>
  </conditionalFormatting>
  <conditionalFormatting sqref="D7323:K7323">
    <cfRule type="cellIs" dxfId="0" priority="15679" operator="equal">
      <formula>0</formula>
    </cfRule>
    <cfRule type="cellIs" dxfId="1" priority="15680" operator="equal">
      <formula>1</formula>
    </cfRule>
  </conditionalFormatting>
  <conditionalFormatting sqref="D7324:K7324">
    <cfRule type="cellIs" dxfId="0" priority="15681" operator="equal">
      <formula>0</formula>
    </cfRule>
    <cfRule type="cellIs" dxfId="1" priority="15682" operator="equal">
      <formula>1</formula>
    </cfRule>
  </conditionalFormatting>
  <conditionalFormatting sqref="D7325:K7325">
    <cfRule type="cellIs" dxfId="0" priority="15683" operator="equal">
      <formula>0</formula>
    </cfRule>
    <cfRule type="cellIs" dxfId="1" priority="15684" operator="equal">
      <formula>1</formula>
    </cfRule>
  </conditionalFormatting>
  <conditionalFormatting sqref="D7326:K7326">
    <cfRule type="cellIs" dxfId="0" priority="15685" operator="equal">
      <formula>0</formula>
    </cfRule>
    <cfRule type="cellIs" dxfId="1" priority="15686" operator="equal">
      <formula>1</formula>
    </cfRule>
  </conditionalFormatting>
  <conditionalFormatting sqref="D7327:K7327">
    <cfRule type="cellIs" dxfId="0" priority="15687" operator="equal">
      <formula>0</formula>
    </cfRule>
    <cfRule type="cellIs" dxfId="1" priority="15688" operator="equal">
      <formula>1</formula>
    </cfRule>
  </conditionalFormatting>
  <conditionalFormatting sqref="D7328:K7328">
    <cfRule type="cellIs" dxfId="0" priority="15689" operator="equal">
      <formula>0</formula>
    </cfRule>
    <cfRule type="cellIs" dxfId="1" priority="15690" operator="equal">
      <formula>1</formula>
    </cfRule>
  </conditionalFormatting>
  <conditionalFormatting sqref="D7329:K7329">
    <cfRule type="cellIs" dxfId="0" priority="15691" operator="equal">
      <formula>0</formula>
    </cfRule>
    <cfRule type="cellIs" dxfId="1" priority="15692" operator="equal">
      <formula>1</formula>
    </cfRule>
  </conditionalFormatting>
  <conditionalFormatting sqref="D732:K732">
    <cfRule type="cellIs" dxfId="0" priority="1515" operator="equal">
      <formula>0</formula>
    </cfRule>
    <cfRule type="cellIs" dxfId="1" priority="1516" operator="equal">
      <formula>1</formula>
    </cfRule>
  </conditionalFormatting>
  <conditionalFormatting sqref="D733">
    <cfRule type="colorScale" priority="1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30:K7330">
    <cfRule type="cellIs" dxfId="0" priority="15693" operator="equal">
      <formula>0</formula>
    </cfRule>
    <cfRule type="cellIs" dxfId="1" priority="15694" operator="equal">
      <formula>1</formula>
    </cfRule>
  </conditionalFormatting>
  <conditionalFormatting sqref="D7331:K7331">
    <cfRule type="cellIs" dxfId="0" priority="15695" operator="equal">
      <formula>0</formula>
    </cfRule>
    <cfRule type="cellIs" dxfId="1" priority="15696" operator="equal">
      <formula>1</formula>
    </cfRule>
  </conditionalFormatting>
  <conditionalFormatting sqref="D7332:K7332">
    <cfRule type="cellIs" dxfId="0" priority="15697" operator="equal">
      <formula>0</formula>
    </cfRule>
    <cfRule type="cellIs" dxfId="1" priority="15698" operator="equal">
      <formula>1</formula>
    </cfRule>
  </conditionalFormatting>
  <conditionalFormatting sqref="D7333:K7333">
    <cfRule type="cellIs" dxfId="0" priority="15699" operator="equal">
      <formula>0</formula>
    </cfRule>
    <cfRule type="cellIs" dxfId="1" priority="15700" operator="equal">
      <formula>1</formula>
    </cfRule>
  </conditionalFormatting>
  <conditionalFormatting sqref="D7334:K7334">
    <cfRule type="cellIs" dxfId="0" priority="15701" operator="equal">
      <formula>0</formula>
    </cfRule>
    <cfRule type="cellIs" dxfId="1" priority="15702" operator="equal">
      <formula>1</formula>
    </cfRule>
  </conditionalFormatting>
  <conditionalFormatting sqref="D7335:K7335">
    <cfRule type="cellIs" dxfId="0" priority="15703" operator="equal">
      <formula>0</formula>
    </cfRule>
    <cfRule type="cellIs" dxfId="1" priority="15704" operator="equal">
      <formula>1</formula>
    </cfRule>
  </conditionalFormatting>
  <conditionalFormatting sqref="D7336:K7336">
    <cfRule type="cellIs" dxfId="0" priority="15705" operator="equal">
      <formula>0</formula>
    </cfRule>
    <cfRule type="cellIs" dxfId="1" priority="15706" operator="equal">
      <formula>1</formula>
    </cfRule>
  </conditionalFormatting>
  <conditionalFormatting sqref="D7337:K7337">
    <cfRule type="cellIs" dxfId="0" priority="15707" operator="equal">
      <formula>0</formula>
    </cfRule>
    <cfRule type="cellIs" dxfId="1" priority="15708" operator="equal">
      <formula>1</formula>
    </cfRule>
  </conditionalFormatting>
  <conditionalFormatting sqref="D7338:K7338">
    <cfRule type="cellIs" dxfId="0" priority="15709" operator="equal">
      <formula>0</formula>
    </cfRule>
    <cfRule type="cellIs" dxfId="1" priority="15710" operator="equal">
      <formula>1</formula>
    </cfRule>
  </conditionalFormatting>
  <conditionalFormatting sqref="D7339:K7339">
    <cfRule type="cellIs" dxfId="0" priority="15711" operator="equal">
      <formula>0</formula>
    </cfRule>
    <cfRule type="cellIs" dxfId="1" priority="15712" operator="equal">
      <formula>1</formula>
    </cfRule>
  </conditionalFormatting>
  <conditionalFormatting sqref="D7340:K7340">
    <cfRule type="cellIs" dxfId="0" priority="15713" operator="equal">
      <formula>0</formula>
    </cfRule>
    <cfRule type="cellIs" dxfId="1" priority="15714" operator="equal">
      <formula>1</formula>
    </cfRule>
  </conditionalFormatting>
  <conditionalFormatting sqref="D7341:K7341">
    <cfRule type="cellIs" dxfId="0" priority="15715" operator="equal">
      <formula>0</formula>
    </cfRule>
    <cfRule type="cellIs" dxfId="1" priority="15716" operator="equal">
      <formula>1</formula>
    </cfRule>
  </conditionalFormatting>
  <conditionalFormatting sqref="D7342">
    <cfRule type="colorScale" priority="15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45">
    <cfRule type="colorScale" priority="15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48:K7348">
    <cfRule type="cellIs" dxfId="0" priority="15733" operator="equal">
      <formula>0</formula>
    </cfRule>
    <cfRule type="cellIs" dxfId="1" priority="15734" operator="equal">
      <formula>1</formula>
    </cfRule>
  </conditionalFormatting>
  <conditionalFormatting sqref="D7349:K7349">
    <cfRule type="cellIs" dxfId="0" priority="15735" operator="equal">
      <formula>0</formula>
    </cfRule>
    <cfRule type="cellIs" dxfId="1" priority="15736" operator="equal">
      <formula>1</formula>
    </cfRule>
  </conditionalFormatting>
  <conditionalFormatting sqref="D7350:K7350">
    <cfRule type="cellIs" dxfId="0" priority="15737" operator="equal">
      <formula>0</formula>
    </cfRule>
    <cfRule type="cellIs" dxfId="1" priority="15738" operator="equal">
      <formula>1</formula>
    </cfRule>
  </conditionalFormatting>
  <conditionalFormatting sqref="D7351:K7351">
    <cfRule type="cellIs" dxfId="0" priority="15739" operator="equal">
      <formula>0</formula>
    </cfRule>
    <cfRule type="cellIs" dxfId="1" priority="15740" operator="equal">
      <formula>1</formula>
    </cfRule>
  </conditionalFormatting>
  <conditionalFormatting sqref="D7352:K7352">
    <cfRule type="cellIs" dxfId="0" priority="15741" operator="equal">
      <formula>0</formula>
    </cfRule>
    <cfRule type="cellIs" dxfId="1" priority="15742" operator="equal">
      <formula>1</formula>
    </cfRule>
  </conditionalFormatting>
  <conditionalFormatting sqref="D7353:K7353">
    <cfRule type="cellIs" dxfId="0" priority="15743" operator="equal">
      <formula>0</formula>
    </cfRule>
    <cfRule type="cellIs" dxfId="1" priority="15744" operator="equal">
      <formula>1</formula>
    </cfRule>
  </conditionalFormatting>
  <conditionalFormatting sqref="D7354:K7354">
    <cfRule type="cellIs" dxfId="0" priority="15745" operator="equal">
      <formula>0</formula>
    </cfRule>
    <cfRule type="cellIs" dxfId="1" priority="15746" operator="equal">
      <formula>1</formula>
    </cfRule>
  </conditionalFormatting>
  <conditionalFormatting sqref="D7355:K7355">
    <cfRule type="cellIs" dxfId="0" priority="15747" operator="equal">
      <formula>0</formula>
    </cfRule>
    <cfRule type="cellIs" dxfId="1" priority="15748" operator="equal">
      <formula>1</formula>
    </cfRule>
  </conditionalFormatting>
  <conditionalFormatting sqref="D7356:K7356">
    <cfRule type="cellIs" dxfId="0" priority="15749" operator="equal">
      <formula>0</formula>
    </cfRule>
    <cfRule type="cellIs" dxfId="1" priority="15750" operator="equal">
      <formula>1</formula>
    </cfRule>
  </conditionalFormatting>
  <conditionalFormatting sqref="D7357:K7357">
    <cfRule type="cellIs" dxfId="0" priority="15751" operator="equal">
      <formula>0</formula>
    </cfRule>
    <cfRule type="cellIs" dxfId="1" priority="15752" operator="equal">
      <formula>1</formula>
    </cfRule>
  </conditionalFormatting>
  <conditionalFormatting sqref="D7358:K7358">
    <cfRule type="cellIs" dxfId="0" priority="15753" operator="equal">
      <formula>0</formula>
    </cfRule>
    <cfRule type="cellIs" dxfId="1" priority="15754" operator="equal">
      <formula>1</formula>
    </cfRule>
  </conditionalFormatting>
  <conditionalFormatting sqref="D7359:K7359">
    <cfRule type="cellIs" dxfId="0" priority="15755" operator="equal">
      <formula>0</formula>
    </cfRule>
    <cfRule type="cellIs" dxfId="1" priority="15756" operator="equal">
      <formula>1</formula>
    </cfRule>
  </conditionalFormatting>
  <conditionalFormatting sqref="D736">
    <cfRule type="colorScale" priority="1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60:K7360">
    <cfRule type="cellIs" dxfId="0" priority="15757" operator="equal">
      <formula>0</formula>
    </cfRule>
    <cfRule type="cellIs" dxfId="1" priority="15758" operator="equal">
      <formula>1</formula>
    </cfRule>
  </conditionalFormatting>
  <conditionalFormatting sqref="D7361:K7361">
    <cfRule type="cellIs" dxfId="0" priority="15759" operator="equal">
      <formula>0</formula>
    </cfRule>
    <cfRule type="cellIs" dxfId="1" priority="15760" operator="equal">
      <formula>1</formula>
    </cfRule>
  </conditionalFormatting>
  <conditionalFormatting sqref="D7362:K7362">
    <cfRule type="cellIs" dxfId="0" priority="15761" operator="equal">
      <formula>0</formula>
    </cfRule>
    <cfRule type="cellIs" dxfId="1" priority="15762" operator="equal">
      <formula>1</formula>
    </cfRule>
  </conditionalFormatting>
  <conditionalFormatting sqref="D7363:K7363">
    <cfRule type="cellIs" dxfId="0" priority="15763" operator="equal">
      <formula>0</formula>
    </cfRule>
    <cfRule type="cellIs" dxfId="1" priority="15764" operator="equal">
      <formula>1</formula>
    </cfRule>
  </conditionalFormatting>
  <conditionalFormatting sqref="D7364:K7364">
    <cfRule type="cellIs" dxfId="0" priority="15765" operator="equal">
      <formula>0</formula>
    </cfRule>
    <cfRule type="cellIs" dxfId="1" priority="15766" operator="equal">
      <formula>1</formula>
    </cfRule>
  </conditionalFormatting>
  <conditionalFormatting sqref="D7365:K7365">
    <cfRule type="cellIs" dxfId="0" priority="15767" operator="equal">
      <formula>0</formula>
    </cfRule>
    <cfRule type="cellIs" dxfId="1" priority="15768" operator="equal">
      <formula>1</formula>
    </cfRule>
  </conditionalFormatting>
  <conditionalFormatting sqref="D7366:K7366">
    <cfRule type="cellIs" dxfId="0" priority="15769" operator="equal">
      <formula>0</formula>
    </cfRule>
    <cfRule type="cellIs" dxfId="1" priority="15770" operator="equal">
      <formula>1</formula>
    </cfRule>
  </conditionalFormatting>
  <conditionalFormatting sqref="D7367:K7367">
    <cfRule type="cellIs" dxfId="0" priority="15771" operator="equal">
      <formula>0</formula>
    </cfRule>
    <cfRule type="cellIs" dxfId="1" priority="15772" operator="equal">
      <formula>1</formula>
    </cfRule>
  </conditionalFormatting>
  <conditionalFormatting sqref="D7368">
    <cfRule type="colorScale" priority="15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71">
    <cfRule type="colorScale" priority="15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74:K7374">
    <cfRule type="cellIs" dxfId="0" priority="15789" operator="equal">
      <formula>0</formula>
    </cfRule>
    <cfRule type="cellIs" dxfId="1" priority="15790" operator="equal">
      <formula>1</formula>
    </cfRule>
  </conditionalFormatting>
  <conditionalFormatting sqref="D7375:K7375">
    <cfRule type="cellIs" dxfId="0" priority="15791" operator="equal">
      <formula>0</formula>
    </cfRule>
    <cfRule type="cellIs" dxfId="1" priority="15792" operator="equal">
      <formula>1</formula>
    </cfRule>
  </conditionalFormatting>
  <conditionalFormatting sqref="D7376:K7376">
    <cfRule type="cellIs" dxfId="0" priority="15793" operator="equal">
      <formula>0</formula>
    </cfRule>
    <cfRule type="cellIs" dxfId="1" priority="15794" operator="equal">
      <formula>1</formula>
    </cfRule>
  </conditionalFormatting>
  <conditionalFormatting sqref="D7377:K7377">
    <cfRule type="cellIs" dxfId="0" priority="15795" operator="equal">
      <formula>0</formula>
    </cfRule>
    <cfRule type="cellIs" dxfId="1" priority="15796" operator="equal">
      <formula>1</formula>
    </cfRule>
  </conditionalFormatting>
  <conditionalFormatting sqref="D7378:K7378">
    <cfRule type="cellIs" dxfId="0" priority="15797" operator="equal">
      <formula>0</formula>
    </cfRule>
    <cfRule type="cellIs" dxfId="1" priority="15798" operator="equal">
      <formula>1</formula>
    </cfRule>
  </conditionalFormatting>
  <conditionalFormatting sqref="D7379:K7379">
    <cfRule type="cellIs" dxfId="0" priority="15799" operator="equal">
      <formula>0</formula>
    </cfRule>
    <cfRule type="cellIs" dxfId="1" priority="15800" operator="equal">
      <formula>1</formula>
    </cfRule>
  </conditionalFormatting>
  <conditionalFormatting sqref="D7380:K7380">
    <cfRule type="cellIs" dxfId="0" priority="15801" operator="equal">
      <formula>0</formula>
    </cfRule>
    <cfRule type="cellIs" dxfId="1" priority="15802" operator="equal">
      <formula>1</formula>
    </cfRule>
  </conditionalFormatting>
  <conditionalFormatting sqref="D7381:K7381">
    <cfRule type="cellIs" dxfId="0" priority="15803" operator="equal">
      <formula>0</formula>
    </cfRule>
    <cfRule type="cellIs" dxfId="1" priority="15804" operator="equal">
      <formula>1</formula>
    </cfRule>
  </conditionalFormatting>
  <conditionalFormatting sqref="D7382:K7382">
    <cfRule type="cellIs" dxfId="0" priority="15805" operator="equal">
      <formula>0</formula>
    </cfRule>
    <cfRule type="cellIs" dxfId="1" priority="15806" operator="equal">
      <formula>1</formula>
    </cfRule>
  </conditionalFormatting>
  <conditionalFormatting sqref="D7383:K7383">
    <cfRule type="cellIs" dxfId="0" priority="15807" operator="equal">
      <formula>0</formula>
    </cfRule>
    <cfRule type="cellIs" dxfId="1" priority="15808" operator="equal">
      <formula>1</formula>
    </cfRule>
  </conditionalFormatting>
  <conditionalFormatting sqref="D7384:K7384">
    <cfRule type="cellIs" dxfId="0" priority="15809" operator="equal">
      <formula>0</formula>
    </cfRule>
    <cfRule type="cellIs" dxfId="1" priority="15810" operator="equal">
      <formula>1</formula>
    </cfRule>
  </conditionalFormatting>
  <conditionalFormatting sqref="D7385:K7385">
    <cfRule type="cellIs" dxfId="0" priority="15811" operator="equal">
      <formula>0</formula>
    </cfRule>
    <cfRule type="cellIs" dxfId="1" priority="15812" operator="equal">
      <formula>1</formula>
    </cfRule>
  </conditionalFormatting>
  <conditionalFormatting sqref="D7386:K7386">
    <cfRule type="cellIs" dxfId="0" priority="15813" operator="equal">
      <formula>0</formula>
    </cfRule>
    <cfRule type="cellIs" dxfId="1" priority="15814" operator="equal">
      <formula>1</formula>
    </cfRule>
  </conditionalFormatting>
  <conditionalFormatting sqref="D7387:K7387">
    <cfRule type="cellIs" dxfId="0" priority="15815" operator="equal">
      <formula>0</formula>
    </cfRule>
    <cfRule type="cellIs" dxfId="1" priority="15816" operator="equal">
      <formula>1</formula>
    </cfRule>
  </conditionalFormatting>
  <conditionalFormatting sqref="D7388:K7388">
    <cfRule type="cellIs" dxfId="0" priority="15817" operator="equal">
      <formula>0</formula>
    </cfRule>
    <cfRule type="cellIs" dxfId="1" priority="15818" operator="equal">
      <formula>1</formula>
    </cfRule>
  </conditionalFormatting>
  <conditionalFormatting sqref="D7389:K7389">
    <cfRule type="cellIs" dxfId="0" priority="15819" operator="equal">
      <formula>0</formula>
    </cfRule>
    <cfRule type="cellIs" dxfId="1" priority="15820" operator="equal">
      <formula>1</formula>
    </cfRule>
  </conditionalFormatting>
  <conditionalFormatting sqref="D7390:K7390">
    <cfRule type="cellIs" dxfId="0" priority="15821" operator="equal">
      <formula>0</formula>
    </cfRule>
    <cfRule type="cellIs" dxfId="1" priority="15822" operator="equal">
      <formula>1</formula>
    </cfRule>
  </conditionalFormatting>
  <conditionalFormatting sqref="D7391:K7391">
    <cfRule type="cellIs" dxfId="0" priority="15823" operator="equal">
      <formula>0</formula>
    </cfRule>
    <cfRule type="cellIs" dxfId="1" priority="15824" operator="equal">
      <formula>1</formula>
    </cfRule>
  </conditionalFormatting>
  <conditionalFormatting sqref="D7392:K7392">
    <cfRule type="cellIs" dxfId="0" priority="15825" operator="equal">
      <formula>0</formula>
    </cfRule>
    <cfRule type="cellIs" dxfId="1" priority="15826" operator="equal">
      <formula>1</formula>
    </cfRule>
  </conditionalFormatting>
  <conditionalFormatting sqref="D7393:K7393">
    <cfRule type="cellIs" dxfId="0" priority="15827" operator="equal">
      <formula>0</formula>
    </cfRule>
    <cfRule type="cellIs" dxfId="1" priority="15828" operator="equal">
      <formula>1</formula>
    </cfRule>
  </conditionalFormatting>
  <conditionalFormatting sqref="D7394:K7394">
    <cfRule type="cellIs" dxfId="0" priority="15829" operator="equal">
      <formula>0</formula>
    </cfRule>
    <cfRule type="cellIs" dxfId="1" priority="15830" operator="equal">
      <formula>1</formula>
    </cfRule>
  </conditionalFormatting>
  <conditionalFormatting sqref="D7395:K7395">
    <cfRule type="cellIs" dxfId="0" priority="15831" operator="equal">
      <formula>0</formula>
    </cfRule>
    <cfRule type="cellIs" dxfId="1" priority="15832" operator="equal">
      <formula>1</formula>
    </cfRule>
  </conditionalFormatting>
  <conditionalFormatting sqref="D7396:K7396">
    <cfRule type="cellIs" dxfId="0" priority="15833" operator="equal">
      <formula>0</formula>
    </cfRule>
    <cfRule type="cellIs" dxfId="1" priority="15834" operator="equal">
      <formula>1</formula>
    </cfRule>
  </conditionalFormatting>
  <conditionalFormatting sqref="D7397:K7397">
    <cfRule type="cellIs" dxfId="0" priority="15835" operator="equal">
      <formula>0</formula>
    </cfRule>
    <cfRule type="cellIs" dxfId="1" priority="15836" operator="equal">
      <formula>1</formula>
    </cfRule>
  </conditionalFormatting>
  <conditionalFormatting sqref="D7398">
    <cfRule type="colorScale" priority="15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9:K739">
    <cfRule type="cellIs" dxfId="0" priority="1533" operator="equal">
      <formula>0</formula>
    </cfRule>
    <cfRule type="cellIs" dxfId="1" priority="1534" operator="equal">
      <formula>1</formula>
    </cfRule>
  </conditionalFormatting>
  <conditionalFormatting sqref="D73:K73">
    <cfRule type="cellIs" dxfId="0" priority="123" operator="equal">
      <formula>0</formula>
    </cfRule>
    <cfRule type="cellIs" dxfId="1" priority="124" operator="equal">
      <formula>1</formula>
    </cfRule>
  </conditionalFormatting>
  <conditionalFormatting sqref="D7401:K7401">
    <cfRule type="cellIs" dxfId="0" priority="15845" operator="equal">
      <formula>0</formula>
    </cfRule>
    <cfRule type="cellIs" dxfId="1" priority="15846" operator="equal">
      <formula>1</formula>
    </cfRule>
  </conditionalFormatting>
  <conditionalFormatting sqref="D7402:K7402">
    <cfRule type="cellIs" dxfId="0" priority="15847" operator="equal">
      <formula>0</formula>
    </cfRule>
    <cfRule type="cellIs" dxfId="1" priority="15848" operator="equal">
      <formula>1</formula>
    </cfRule>
  </conditionalFormatting>
  <conditionalFormatting sqref="D7403:K7403">
    <cfRule type="cellIs" dxfId="0" priority="15849" operator="equal">
      <formula>0</formula>
    </cfRule>
    <cfRule type="cellIs" dxfId="1" priority="15850" operator="equal">
      <formula>1</formula>
    </cfRule>
  </conditionalFormatting>
  <conditionalFormatting sqref="D7404:K7404">
    <cfRule type="cellIs" dxfId="0" priority="15851" operator="equal">
      <formula>0</formula>
    </cfRule>
    <cfRule type="cellIs" dxfId="1" priority="15852" operator="equal">
      <formula>1</formula>
    </cfRule>
  </conditionalFormatting>
  <conditionalFormatting sqref="D7405:K7405">
    <cfRule type="cellIs" dxfId="0" priority="15853" operator="equal">
      <formula>0</formula>
    </cfRule>
    <cfRule type="cellIs" dxfId="1" priority="15854" operator="equal">
      <formula>1</formula>
    </cfRule>
  </conditionalFormatting>
  <conditionalFormatting sqref="D7406:K7406">
    <cfRule type="cellIs" dxfId="0" priority="15855" operator="equal">
      <formula>0</formula>
    </cfRule>
    <cfRule type="cellIs" dxfId="1" priority="15856" operator="equal">
      <formula>1</formula>
    </cfRule>
  </conditionalFormatting>
  <conditionalFormatting sqref="D7407:K7407">
    <cfRule type="cellIs" dxfId="0" priority="15857" operator="equal">
      <formula>0</formula>
    </cfRule>
    <cfRule type="cellIs" dxfId="1" priority="15858" operator="equal">
      <formula>1</formula>
    </cfRule>
  </conditionalFormatting>
  <conditionalFormatting sqref="D7408:K7408">
    <cfRule type="cellIs" dxfId="0" priority="15859" operator="equal">
      <formula>0</formula>
    </cfRule>
    <cfRule type="cellIs" dxfId="1" priority="15860" operator="equal">
      <formula>1</formula>
    </cfRule>
  </conditionalFormatting>
  <conditionalFormatting sqref="D7409:K7409">
    <cfRule type="cellIs" dxfId="0" priority="15861" operator="equal">
      <formula>0</formula>
    </cfRule>
    <cfRule type="cellIs" dxfId="1" priority="15862" operator="equal">
      <formula>1</formula>
    </cfRule>
  </conditionalFormatting>
  <conditionalFormatting sqref="D740:K740">
    <cfRule type="cellIs" dxfId="0" priority="1535" operator="equal">
      <formula>0</formula>
    </cfRule>
    <cfRule type="cellIs" dxfId="1" priority="1536" operator="equal">
      <formula>1</formula>
    </cfRule>
  </conditionalFormatting>
  <conditionalFormatting sqref="D7410:K7410">
    <cfRule type="cellIs" dxfId="0" priority="15863" operator="equal">
      <formula>0</formula>
    </cfRule>
    <cfRule type="cellIs" dxfId="1" priority="15864" operator="equal">
      <formula>1</formula>
    </cfRule>
  </conditionalFormatting>
  <conditionalFormatting sqref="D7411:K7411">
    <cfRule type="cellIs" dxfId="0" priority="15865" operator="equal">
      <formula>0</formula>
    </cfRule>
    <cfRule type="cellIs" dxfId="1" priority="15866" operator="equal">
      <formula>1</formula>
    </cfRule>
  </conditionalFormatting>
  <conditionalFormatting sqref="D7412:K7412">
    <cfRule type="cellIs" dxfId="0" priority="15867" operator="equal">
      <formula>0</formula>
    </cfRule>
    <cfRule type="cellIs" dxfId="1" priority="15868" operator="equal">
      <formula>1</formula>
    </cfRule>
  </conditionalFormatting>
  <conditionalFormatting sqref="D7413:K7413">
    <cfRule type="cellIs" dxfId="0" priority="15869" operator="equal">
      <formula>0</formula>
    </cfRule>
    <cfRule type="cellIs" dxfId="1" priority="15870" operator="equal">
      <formula>1</formula>
    </cfRule>
  </conditionalFormatting>
  <conditionalFormatting sqref="D7414:K7414">
    <cfRule type="cellIs" dxfId="0" priority="15871" operator="equal">
      <formula>0</formula>
    </cfRule>
    <cfRule type="cellIs" dxfId="1" priority="15872" operator="equal">
      <formula>1</formula>
    </cfRule>
  </conditionalFormatting>
  <conditionalFormatting sqref="D7415:K7415">
    <cfRule type="cellIs" dxfId="0" priority="15873" operator="equal">
      <formula>0</formula>
    </cfRule>
    <cfRule type="cellIs" dxfId="1" priority="15874" operator="equal">
      <formula>1</formula>
    </cfRule>
  </conditionalFormatting>
  <conditionalFormatting sqref="D7416:K7416">
    <cfRule type="cellIs" dxfId="0" priority="15875" operator="equal">
      <formula>0</formula>
    </cfRule>
    <cfRule type="cellIs" dxfId="1" priority="15876" operator="equal">
      <formula>1</formula>
    </cfRule>
  </conditionalFormatting>
  <conditionalFormatting sqref="D7417:K7417">
    <cfRule type="cellIs" dxfId="0" priority="15877" operator="equal">
      <formula>0</formula>
    </cfRule>
    <cfRule type="cellIs" dxfId="1" priority="15878" operator="equal">
      <formula>1</formula>
    </cfRule>
  </conditionalFormatting>
  <conditionalFormatting sqref="D7418:K7418">
    <cfRule type="cellIs" dxfId="0" priority="15879" operator="equal">
      <formula>0</formula>
    </cfRule>
    <cfRule type="cellIs" dxfId="1" priority="15880" operator="equal">
      <formula>1</formula>
    </cfRule>
  </conditionalFormatting>
  <conditionalFormatting sqref="D7419:K7419">
    <cfRule type="cellIs" dxfId="0" priority="15881" operator="equal">
      <formula>0</formula>
    </cfRule>
    <cfRule type="cellIs" dxfId="1" priority="15882" operator="equal">
      <formula>1</formula>
    </cfRule>
  </conditionalFormatting>
  <conditionalFormatting sqref="D741:K741">
    <cfRule type="cellIs" dxfId="0" priority="1537" operator="equal">
      <formula>0</formula>
    </cfRule>
    <cfRule type="cellIs" dxfId="1" priority="1538" operator="equal">
      <formula>1</formula>
    </cfRule>
  </conditionalFormatting>
  <conditionalFormatting sqref="D7420:K7420">
    <cfRule type="cellIs" dxfId="0" priority="15883" operator="equal">
      <formula>0</formula>
    </cfRule>
    <cfRule type="cellIs" dxfId="1" priority="15884" operator="equal">
      <formula>1</formula>
    </cfRule>
  </conditionalFormatting>
  <conditionalFormatting sqref="D7421:K7421">
    <cfRule type="cellIs" dxfId="0" priority="15885" operator="equal">
      <formula>0</formula>
    </cfRule>
    <cfRule type="cellIs" dxfId="1" priority="15886" operator="equal">
      <formula>1</formula>
    </cfRule>
  </conditionalFormatting>
  <conditionalFormatting sqref="D7422:K7422">
    <cfRule type="cellIs" dxfId="0" priority="15887" operator="equal">
      <formula>0</formula>
    </cfRule>
    <cfRule type="cellIs" dxfId="1" priority="15888" operator="equal">
      <formula>1</formula>
    </cfRule>
  </conditionalFormatting>
  <conditionalFormatting sqref="D7423:K7423">
    <cfRule type="cellIs" dxfId="0" priority="15889" operator="equal">
      <formula>0</formula>
    </cfRule>
    <cfRule type="cellIs" dxfId="1" priority="15890" operator="equal">
      <formula>1</formula>
    </cfRule>
  </conditionalFormatting>
  <conditionalFormatting sqref="D7424:K7424">
    <cfRule type="cellIs" dxfId="0" priority="15891" operator="equal">
      <formula>0</formula>
    </cfRule>
    <cfRule type="cellIs" dxfId="1" priority="15892" operator="equal">
      <formula>1</formula>
    </cfRule>
  </conditionalFormatting>
  <conditionalFormatting sqref="D7425:K7425">
    <cfRule type="cellIs" dxfId="0" priority="15893" operator="equal">
      <formula>0</formula>
    </cfRule>
    <cfRule type="cellIs" dxfId="1" priority="15894" operator="equal">
      <formula>1</formula>
    </cfRule>
  </conditionalFormatting>
  <conditionalFormatting sqref="D7426">
    <cfRule type="colorScale" priority="15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29:K7429">
    <cfRule type="cellIs" dxfId="0" priority="15903" operator="equal">
      <formula>0</formula>
    </cfRule>
    <cfRule type="cellIs" dxfId="1" priority="15904" operator="equal">
      <formula>1</formula>
    </cfRule>
  </conditionalFormatting>
  <conditionalFormatting sqref="D742:K742">
    <cfRule type="cellIs" dxfId="0" priority="1539" operator="equal">
      <formula>0</formula>
    </cfRule>
    <cfRule type="cellIs" dxfId="1" priority="1540" operator="equal">
      <formula>1</formula>
    </cfRule>
  </conditionalFormatting>
  <conditionalFormatting sqref="D7430:K7430">
    <cfRule type="cellIs" dxfId="0" priority="15905" operator="equal">
      <formula>0</formula>
    </cfRule>
    <cfRule type="cellIs" dxfId="1" priority="15906" operator="equal">
      <formula>1</formula>
    </cfRule>
  </conditionalFormatting>
  <conditionalFormatting sqref="D7431:K7431">
    <cfRule type="cellIs" dxfId="0" priority="15907" operator="equal">
      <formula>0</formula>
    </cfRule>
    <cfRule type="cellIs" dxfId="1" priority="15908" operator="equal">
      <formula>1</formula>
    </cfRule>
  </conditionalFormatting>
  <conditionalFormatting sqref="D7432:K7432">
    <cfRule type="cellIs" dxfId="0" priority="15909" operator="equal">
      <formula>0</formula>
    </cfRule>
    <cfRule type="cellIs" dxfId="1" priority="15910" operator="equal">
      <formula>1</formula>
    </cfRule>
  </conditionalFormatting>
  <conditionalFormatting sqref="D7433:K7433">
    <cfRule type="cellIs" dxfId="0" priority="15911" operator="equal">
      <formula>0</formula>
    </cfRule>
    <cfRule type="cellIs" dxfId="1" priority="15912" operator="equal">
      <formula>1</formula>
    </cfRule>
  </conditionalFormatting>
  <conditionalFormatting sqref="D7434:K7434">
    <cfRule type="cellIs" dxfId="0" priority="15913" operator="equal">
      <formula>0</formula>
    </cfRule>
    <cfRule type="cellIs" dxfId="1" priority="15914" operator="equal">
      <formula>1</formula>
    </cfRule>
  </conditionalFormatting>
  <conditionalFormatting sqref="D7435:K7435">
    <cfRule type="cellIs" dxfId="0" priority="15915" operator="equal">
      <formula>0</formula>
    </cfRule>
    <cfRule type="cellIs" dxfId="1" priority="15916" operator="equal">
      <formula>1</formula>
    </cfRule>
  </conditionalFormatting>
  <conditionalFormatting sqref="D7436:K7436">
    <cfRule type="cellIs" dxfId="0" priority="15917" operator="equal">
      <formula>0</formula>
    </cfRule>
    <cfRule type="cellIs" dxfId="1" priority="15918" operator="equal">
      <formula>1</formula>
    </cfRule>
  </conditionalFormatting>
  <conditionalFormatting sqref="D7437:K7437">
    <cfRule type="cellIs" dxfId="0" priority="15919" operator="equal">
      <formula>0</formula>
    </cfRule>
    <cfRule type="cellIs" dxfId="1" priority="15920" operator="equal">
      <formula>1</formula>
    </cfRule>
  </conditionalFormatting>
  <conditionalFormatting sqref="D7438:K7438">
    <cfRule type="cellIs" dxfId="0" priority="15921" operator="equal">
      <formula>0</formula>
    </cfRule>
    <cfRule type="cellIs" dxfId="1" priority="15922" operator="equal">
      <formula>1</formula>
    </cfRule>
  </conditionalFormatting>
  <conditionalFormatting sqref="D7439:K7439">
    <cfRule type="cellIs" dxfId="0" priority="15923" operator="equal">
      <formula>0</formula>
    </cfRule>
    <cfRule type="cellIs" dxfId="1" priority="15924" operator="equal">
      <formula>1</formula>
    </cfRule>
  </conditionalFormatting>
  <conditionalFormatting sqref="D743:K743">
    <cfRule type="cellIs" dxfId="0" priority="1541" operator="equal">
      <formula>0</formula>
    </cfRule>
    <cfRule type="cellIs" dxfId="1" priority="1542" operator="equal">
      <formula>1</formula>
    </cfRule>
  </conditionalFormatting>
  <conditionalFormatting sqref="D7440:K7440">
    <cfRule type="cellIs" dxfId="0" priority="15925" operator="equal">
      <formula>0</formula>
    </cfRule>
    <cfRule type="cellIs" dxfId="1" priority="15926" operator="equal">
      <formula>1</formula>
    </cfRule>
  </conditionalFormatting>
  <conditionalFormatting sqref="D7441:K7441">
    <cfRule type="cellIs" dxfId="0" priority="15927" operator="equal">
      <formula>0</formula>
    </cfRule>
    <cfRule type="cellIs" dxfId="1" priority="15928" operator="equal">
      <formula>1</formula>
    </cfRule>
  </conditionalFormatting>
  <conditionalFormatting sqref="D7442:K7442">
    <cfRule type="cellIs" dxfId="0" priority="15929" operator="equal">
      <formula>0</formula>
    </cfRule>
    <cfRule type="cellIs" dxfId="1" priority="15930" operator="equal">
      <formula>1</formula>
    </cfRule>
  </conditionalFormatting>
  <conditionalFormatting sqref="D7443:K7443">
    <cfRule type="cellIs" dxfId="0" priority="15931" operator="equal">
      <formula>0</formula>
    </cfRule>
    <cfRule type="cellIs" dxfId="1" priority="15932" operator="equal">
      <formula>1</formula>
    </cfRule>
  </conditionalFormatting>
  <conditionalFormatting sqref="D7444:K7444">
    <cfRule type="cellIs" dxfId="0" priority="15933" operator="equal">
      <formula>0</formula>
    </cfRule>
    <cfRule type="cellIs" dxfId="1" priority="15934" operator="equal">
      <formula>1</formula>
    </cfRule>
  </conditionalFormatting>
  <conditionalFormatting sqref="D7445:K7445">
    <cfRule type="cellIs" dxfId="0" priority="15935" operator="equal">
      <formula>0</formula>
    </cfRule>
    <cfRule type="cellIs" dxfId="1" priority="15936" operator="equal">
      <formula>1</formula>
    </cfRule>
  </conditionalFormatting>
  <conditionalFormatting sqref="D7446:K7446">
    <cfRule type="cellIs" dxfId="0" priority="15937" operator="equal">
      <formula>0</formula>
    </cfRule>
    <cfRule type="cellIs" dxfId="1" priority="15938" operator="equal">
      <formula>1</formula>
    </cfRule>
  </conditionalFormatting>
  <conditionalFormatting sqref="D7447:K7447">
    <cfRule type="cellIs" dxfId="0" priority="15939" operator="equal">
      <formula>0</formula>
    </cfRule>
    <cfRule type="cellIs" dxfId="1" priority="15940" operator="equal">
      <formula>1</formula>
    </cfRule>
  </conditionalFormatting>
  <conditionalFormatting sqref="D7448:K7448">
    <cfRule type="cellIs" dxfId="0" priority="15941" operator="equal">
      <formula>0</formula>
    </cfRule>
    <cfRule type="cellIs" dxfId="1" priority="15942" operator="equal">
      <formula>1</formula>
    </cfRule>
  </conditionalFormatting>
  <conditionalFormatting sqref="D7449:K7449">
    <cfRule type="cellIs" dxfId="0" priority="15943" operator="equal">
      <formula>0</formula>
    </cfRule>
    <cfRule type="cellIs" dxfId="1" priority="15944" operator="equal">
      <formula>1</formula>
    </cfRule>
  </conditionalFormatting>
  <conditionalFormatting sqref="D744:K744">
    <cfRule type="cellIs" dxfId="0" priority="1543" operator="equal">
      <formula>0</formula>
    </cfRule>
    <cfRule type="cellIs" dxfId="1" priority="1544" operator="equal">
      <formula>1</formula>
    </cfRule>
  </conditionalFormatting>
  <conditionalFormatting sqref="D7450">
    <cfRule type="colorScale" priority="15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53">
    <cfRule type="colorScale" priority="15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56:K7456">
    <cfRule type="cellIs" dxfId="0" priority="15961" operator="equal">
      <formula>0</formula>
    </cfRule>
    <cfRule type="cellIs" dxfId="1" priority="15962" operator="equal">
      <formula>1</formula>
    </cfRule>
  </conditionalFormatting>
  <conditionalFormatting sqref="D7457:K7457">
    <cfRule type="cellIs" dxfId="0" priority="15963" operator="equal">
      <formula>0</formula>
    </cfRule>
    <cfRule type="cellIs" dxfId="1" priority="15964" operator="equal">
      <formula>1</formula>
    </cfRule>
  </conditionalFormatting>
  <conditionalFormatting sqref="D7458:K7458">
    <cfRule type="cellIs" dxfId="0" priority="15965" operator="equal">
      <formula>0</formula>
    </cfRule>
    <cfRule type="cellIs" dxfId="1" priority="15966" operator="equal">
      <formula>1</formula>
    </cfRule>
  </conditionalFormatting>
  <conditionalFormatting sqref="D7459:K7459">
    <cfRule type="cellIs" dxfId="0" priority="15967" operator="equal">
      <formula>0</formula>
    </cfRule>
    <cfRule type="cellIs" dxfId="1" priority="15968" operator="equal">
      <formula>1</formula>
    </cfRule>
  </conditionalFormatting>
  <conditionalFormatting sqref="D745:K745">
    <cfRule type="cellIs" dxfId="0" priority="1545" operator="equal">
      <formula>0</formula>
    </cfRule>
    <cfRule type="cellIs" dxfId="1" priority="1546" operator="equal">
      <formula>1</formula>
    </cfRule>
  </conditionalFormatting>
  <conditionalFormatting sqref="D7460:K7460">
    <cfRule type="cellIs" dxfId="0" priority="15969" operator="equal">
      <formula>0</formula>
    </cfRule>
    <cfRule type="cellIs" dxfId="1" priority="15970" operator="equal">
      <formula>1</formula>
    </cfRule>
  </conditionalFormatting>
  <conditionalFormatting sqref="D7461:K7461">
    <cfRule type="cellIs" dxfId="0" priority="15971" operator="equal">
      <formula>0</formula>
    </cfRule>
    <cfRule type="cellIs" dxfId="1" priority="15972" operator="equal">
      <formula>1</formula>
    </cfRule>
  </conditionalFormatting>
  <conditionalFormatting sqref="D7462:K7462">
    <cfRule type="cellIs" dxfId="0" priority="15973" operator="equal">
      <formula>0</formula>
    </cfRule>
    <cfRule type="cellIs" dxfId="1" priority="15974" operator="equal">
      <formula>1</formula>
    </cfRule>
  </conditionalFormatting>
  <conditionalFormatting sqref="D7463">
    <cfRule type="colorScale" priority="16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66">
    <cfRule type="colorScale" priority="16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69:K7469">
    <cfRule type="cellIs" dxfId="0" priority="15991" operator="equal">
      <formula>0</formula>
    </cfRule>
    <cfRule type="cellIs" dxfId="1" priority="15992" operator="equal">
      <formula>1</formula>
    </cfRule>
  </conditionalFormatting>
  <conditionalFormatting sqref="D746:K746">
    <cfRule type="cellIs" dxfId="0" priority="1547" operator="equal">
      <formula>0</formula>
    </cfRule>
    <cfRule type="cellIs" dxfId="1" priority="1548" operator="equal">
      <formula>1</formula>
    </cfRule>
  </conditionalFormatting>
  <conditionalFormatting sqref="D7470:K7470">
    <cfRule type="cellIs" dxfId="0" priority="15993" operator="equal">
      <formula>0</formula>
    </cfRule>
    <cfRule type="cellIs" dxfId="1" priority="15994" operator="equal">
      <formula>1</formula>
    </cfRule>
  </conditionalFormatting>
  <conditionalFormatting sqref="D7471:K7471">
    <cfRule type="cellIs" dxfId="0" priority="15995" operator="equal">
      <formula>0</formula>
    </cfRule>
    <cfRule type="cellIs" dxfId="1" priority="15996" operator="equal">
      <formula>1</formula>
    </cfRule>
  </conditionalFormatting>
  <conditionalFormatting sqref="D7472:K7472">
    <cfRule type="cellIs" dxfId="0" priority="15997" operator="equal">
      <formula>0</formula>
    </cfRule>
    <cfRule type="cellIs" dxfId="1" priority="15998" operator="equal">
      <formula>1</formula>
    </cfRule>
  </conditionalFormatting>
  <conditionalFormatting sqref="D7473:K7473">
    <cfRule type="cellIs" dxfId="0" priority="15999" operator="equal">
      <formula>0</formula>
    </cfRule>
    <cfRule type="cellIs" dxfId="1" priority="16000" operator="equal">
      <formula>1</formula>
    </cfRule>
  </conditionalFormatting>
  <conditionalFormatting sqref="D7474:K7474">
    <cfRule type="cellIs" dxfId="0" priority="16001" operator="equal">
      <formula>0</formula>
    </cfRule>
    <cfRule type="cellIs" dxfId="1" priority="16002" operator="equal">
      <formula>1</formula>
    </cfRule>
  </conditionalFormatting>
  <conditionalFormatting sqref="D7475:K7475">
    <cfRule type="cellIs" dxfId="0" priority="16003" operator="equal">
      <formula>0</formula>
    </cfRule>
    <cfRule type="cellIs" dxfId="1" priority="16004" operator="equal">
      <formula>1</formula>
    </cfRule>
  </conditionalFormatting>
  <conditionalFormatting sqref="D7476:K7476">
    <cfRule type="cellIs" dxfId="0" priority="16005" operator="equal">
      <formula>0</formula>
    </cfRule>
    <cfRule type="cellIs" dxfId="1" priority="16006" operator="equal">
      <formula>1</formula>
    </cfRule>
  </conditionalFormatting>
  <conditionalFormatting sqref="D7477:K7477">
    <cfRule type="cellIs" dxfId="0" priority="16007" operator="equal">
      <formula>0</formula>
    </cfRule>
    <cfRule type="cellIs" dxfId="1" priority="16008" operator="equal">
      <formula>1</formula>
    </cfRule>
  </conditionalFormatting>
  <conditionalFormatting sqref="D7478:K7478">
    <cfRule type="cellIs" dxfId="0" priority="16009" operator="equal">
      <formula>0</formula>
    </cfRule>
    <cfRule type="cellIs" dxfId="1" priority="16010" operator="equal">
      <formula>1</formula>
    </cfRule>
  </conditionalFormatting>
  <conditionalFormatting sqref="D7479:K7479">
    <cfRule type="cellIs" dxfId="0" priority="16011" operator="equal">
      <formula>0</formula>
    </cfRule>
    <cfRule type="cellIs" dxfId="1" priority="16012" operator="equal">
      <formula>1</formula>
    </cfRule>
  </conditionalFormatting>
  <conditionalFormatting sqref="D747:K747">
    <cfRule type="cellIs" dxfId="0" priority="1549" operator="equal">
      <formula>0</formula>
    </cfRule>
    <cfRule type="cellIs" dxfId="1" priority="1550" operator="equal">
      <formula>1</formula>
    </cfRule>
  </conditionalFormatting>
  <conditionalFormatting sqref="D7480:K7480">
    <cfRule type="cellIs" dxfId="0" priority="16013" operator="equal">
      <formula>0</formula>
    </cfRule>
    <cfRule type="cellIs" dxfId="1" priority="16014" operator="equal">
      <formula>1</formula>
    </cfRule>
  </conditionalFormatting>
  <conditionalFormatting sqref="D7481:K7481">
    <cfRule type="cellIs" dxfId="0" priority="16015" operator="equal">
      <formula>0</formula>
    </cfRule>
    <cfRule type="cellIs" dxfId="1" priority="16016" operator="equal">
      <formula>1</formula>
    </cfRule>
  </conditionalFormatting>
  <conditionalFormatting sqref="D7482:K7482">
    <cfRule type="cellIs" dxfId="0" priority="16017" operator="equal">
      <formula>0</formula>
    </cfRule>
    <cfRule type="cellIs" dxfId="1" priority="16018" operator="equal">
      <formula>1</formula>
    </cfRule>
  </conditionalFormatting>
  <conditionalFormatting sqref="D7483:K7483">
    <cfRule type="cellIs" dxfId="0" priority="16019" operator="equal">
      <formula>0</formula>
    </cfRule>
    <cfRule type="cellIs" dxfId="1" priority="16020" operator="equal">
      <formula>1</formula>
    </cfRule>
  </conditionalFormatting>
  <conditionalFormatting sqref="D7484">
    <cfRule type="colorScale" priority="16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87">
    <cfRule type="colorScale" priority="16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8:K748">
    <cfRule type="cellIs" dxfId="0" priority="1551" operator="equal">
      <formula>0</formula>
    </cfRule>
    <cfRule type="cellIs" dxfId="1" priority="1552" operator="equal">
      <formula>1</formula>
    </cfRule>
  </conditionalFormatting>
  <conditionalFormatting sqref="D7490:K7490">
    <cfRule type="cellIs" dxfId="0" priority="16037" operator="equal">
      <formula>0</formula>
    </cfRule>
    <cfRule type="cellIs" dxfId="1" priority="16038" operator="equal">
      <formula>1</formula>
    </cfRule>
  </conditionalFormatting>
  <conditionalFormatting sqref="D7491:K7491">
    <cfRule type="cellIs" dxfId="0" priority="16039" operator="equal">
      <formula>0</formula>
    </cfRule>
    <cfRule type="cellIs" dxfId="1" priority="16040" operator="equal">
      <formula>1</formula>
    </cfRule>
  </conditionalFormatting>
  <conditionalFormatting sqref="D7492:K7492">
    <cfRule type="cellIs" dxfId="0" priority="16041" operator="equal">
      <formula>0</formula>
    </cfRule>
    <cfRule type="cellIs" dxfId="1" priority="16042" operator="equal">
      <formula>1</formula>
    </cfRule>
  </conditionalFormatting>
  <conditionalFormatting sqref="D7493:K7493">
    <cfRule type="cellIs" dxfId="0" priority="16043" operator="equal">
      <formula>0</formula>
    </cfRule>
    <cfRule type="cellIs" dxfId="1" priority="16044" operator="equal">
      <formula>1</formula>
    </cfRule>
  </conditionalFormatting>
  <conditionalFormatting sqref="D7494:K7494">
    <cfRule type="cellIs" dxfId="0" priority="16045" operator="equal">
      <formula>0</formula>
    </cfRule>
    <cfRule type="cellIs" dxfId="1" priority="16046" operator="equal">
      <formula>1</formula>
    </cfRule>
  </conditionalFormatting>
  <conditionalFormatting sqref="D7495:K7495">
    <cfRule type="cellIs" dxfId="0" priority="16047" operator="equal">
      <formula>0</formula>
    </cfRule>
    <cfRule type="cellIs" dxfId="1" priority="16048" operator="equal">
      <formula>1</formula>
    </cfRule>
  </conditionalFormatting>
  <conditionalFormatting sqref="D7496:K7496">
    <cfRule type="cellIs" dxfId="0" priority="16049" operator="equal">
      <formula>0</formula>
    </cfRule>
    <cfRule type="cellIs" dxfId="1" priority="16050" operator="equal">
      <formula>1</formula>
    </cfRule>
  </conditionalFormatting>
  <conditionalFormatting sqref="D7497:K7497">
    <cfRule type="cellIs" dxfId="0" priority="16051" operator="equal">
      <formula>0</formula>
    </cfRule>
    <cfRule type="cellIs" dxfId="1" priority="16052" operator="equal">
      <formula>1</formula>
    </cfRule>
  </conditionalFormatting>
  <conditionalFormatting sqref="D7498:K7498">
    <cfRule type="cellIs" dxfId="0" priority="16053" operator="equal">
      <formula>0</formula>
    </cfRule>
    <cfRule type="cellIs" dxfId="1" priority="16054" operator="equal">
      <formula>1</formula>
    </cfRule>
  </conditionalFormatting>
  <conditionalFormatting sqref="D7499:K7499">
    <cfRule type="cellIs" dxfId="0" priority="16055" operator="equal">
      <formula>0</formula>
    </cfRule>
    <cfRule type="cellIs" dxfId="1" priority="16056" operator="equal">
      <formula>1</formula>
    </cfRule>
  </conditionalFormatting>
  <conditionalFormatting sqref="D749:K749">
    <cfRule type="cellIs" dxfId="0" priority="1553" operator="equal">
      <formula>0</formula>
    </cfRule>
    <cfRule type="cellIs" dxfId="1" priority="1554" operator="equal">
      <formula>1</formula>
    </cfRule>
  </conditionalFormatting>
  <conditionalFormatting sqref="D74:K74">
    <cfRule type="cellIs" dxfId="0" priority="125" operator="equal">
      <formula>0</formula>
    </cfRule>
    <cfRule type="cellIs" dxfId="1" priority="126" operator="equal">
      <formula>1</formula>
    </cfRule>
  </conditionalFormatting>
  <conditionalFormatting sqref="D7500:K7500">
    <cfRule type="cellIs" dxfId="0" priority="16057" operator="equal">
      <formula>0</formula>
    </cfRule>
    <cfRule type="cellIs" dxfId="1" priority="16058" operator="equal">
      <formula>1</formula>
    </cfRule>
  </conditionalFormatting>
  <conditionalFormatting sqref="D7501:K7501">
    <cfRule type="cellIs" dxfId="0" priority="16059" operator="equal">
      <formula>0</formula>
    </cfRule>
    <cfRule type="cellIs" dxfId="1" priority="16060" operator="equal">
      <formula>1</formula>
    </cfRule>
  </conditionalFormatting>
  <conditionalFormatting sqref="D7502:K7502">
    <cfRule type="cellIs" dxfId="0" priority="16061" operator="equal">
      <formula>0</formula>
    </cfRule>
    <cfRule type="cellIs" dxfId="1" priority="16062" operator="equal">
      <formula>1</formula>
    </cfRule>
  </conditionalFormatting>
  <conditionalFormatting sqref="D7503:K7503">
    <cfRule type="cellIs" dxfId="0" priority="16063" operator="equal">
      <formula>0</formula>
    </cfRule>
    <cfRule type="cellIs" dxfId="1" priority="16064" operator="equal">
      <formula>1</formula>
    </cfRule>
  </conditionalFormatting>
  <conditionalFormatting sqref="D7504:K7504">
    <cfRule type="cellIs" dxfId="0" priority="16065" operator="equal">
      <formula>0</formula>
    </cfRule>
    <cfRule type="cellIs" dxfId="1" priority="16066" operator="equal">
      <formula>1</formula>
    </cfRule>
  </conditionalFormatting>
  <conditionalFormatting sqref="D7505:K7505">
    <cfRule type="cellIs" dxfId="0" priority="16067" operator="equal">
      <formula>0</formula>
    </cfRule>
    <cfRule type="cellIs" dxfId="1" priority="16068" operator="equal">
      <formula>1</formula>
    </cfRule>
  </conditionalFormatting>
  <conditionalFormatting sqref="D7506:K7506">
    <cfRule type="cellIs" dxfId="0" priority="16069" operator="equal">
      <formula>0</formula>
    </cfRule>
    <cfRule type="cellIs" dxfId="1" priority="16070" operator="equal">
      <formula>1</formula>
    </cfRule>
  </conditionalFormatting>
  <conditionalFormatting sqref="D7507:K7507">
    <cfRule type="cellIs" dxfId="0" priority="16071" operator="equal">
      <formula>0</formula>
    </cfRule>
    <cfRule type="cellIs" dxfId="1" priority="16072" operator="equal">
      <formula>1</formula>
    </cfRule>
  </conditionalFormatting>
  <conditionalFormatting sqref="D7508:K7508">
    <cfRule type="cellIs" dxfId="0" priority="16073" operator="equal">
      <formula>0</formula>
    </cfRule>
    <cfRule type="cellIs" dxfId="1" priority="16074" operator="equal">
      <formula>1</formula>
    </cfRule>
  </conditionalFormatting>
  <conditionalFormatting sqref="D7509:K7509">
    <cfRule type="cellIs" dxfId="0" priority="16075" operator="equal">
      <formula>0</formula>
    </cfRule>
    <cfRule type="cellIs" dxfId="1" priority="16076" operator="equal">
      <formula>1</formula>
    </cfRule>
  </conditionalFormatting>
  <conditionalFormatting sqref="D750:K750">
    <cfRule type="cellIs" dxfId="0" priority="1555" operator="equal">
      <formula>0</formula>
    </cfRule>
    <cfRule type="cellIs" dxfId="1" priority="1556" operator="equal">
      <formula>1</formula>
    </cfRule>
  </conditionalFormatting>
  <conditionalFormatting sqref="D7510:K7510">
    <cfRule type="cellIs" dxfId="0" priority="16077" operator="equal">
      <formula>0</formula>
    </cfRule>
    <cfRule type="cellIs" dxfId="1" priority="16078" operator="equal">
      <formula>1</formula>
    </cfRule>
  </conditionalFormatting>
  <conditionalFormatting sqref="D7511:K7511">
    <cfRule type="cellIs" dxfId="0" priority="16079" operator="equal">
      <formula>0</formula>
    </cfRule>
    <cfRule type="cellIs" dxfId="1" priority="16080" operator="equal">
      <formula>1</formula>
    </cfRule>
  </conditionalFormatting>
  <conditionalFormatting sqref="D7512:K7512">
    <cfRule type="cellIs" dxfId="0" priority="16081" operator="equal">
      <formula>0</formula>
    </cfRule>
    <cfRule type="cellIs" dxfId="1" priority="16082" operator="equal">
      <formula>1</formula>
    </cfRule>
  </conditionalFormatting>
  <conditionalFormatting sqref="D7513:K7513">
    <cfRule type="cellIs" dxfId="0" priority="16083" operator="equal">
      <formula>0</formula>
    </cfRule>
    <cfRule type="cellIs" dxfId="1" priority="16084" operator="equal">
      <formula>1</formula>
    </cfRule>
  </conditionalFormatting>
  <conditionalFormatting sqref="D7514:K7514">
    <cfRule type="cellIs" dxfId="0" priority="16085" operator="equal">
      <formula>0</formula>
    </cfRule>
    <cfRule type="cellIs" dxfId="1" priority="16086" operator="equal">
      <formula>1</formula>
    </cfRule>
  </conditionalFormatting>
  <conditionalFormatting sqref="D7515">
    <cfRule type="colorScale" priority="16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18:K7518">
    <cfRule type="cellIs" dxfId="0" priority="16095" operator="equal">
      <formula>0</formula>
    </cfRule>
    <cfRule type="cellIs" dxfId="1" priority="16096" operator="equal">
      <formula>1</formula>
    </cfRule>
  </conditionalFormatting>
  <conditionalFormatting sqref="D7519:K7519">
    <cfRule type="cellIs" dxfId="0" priority="16097" operator="equal">
      <formula>0</formula>
    </cfRule>
    <cfRule type="cellIs" dxfId="1" priority="16098" operator="equal">
      <formula>1</formula>
    </cfRule>
  </conditionalFormatting>
  <conditionalFormatting sqref="D751:K751">
    <cfRule type="cellIs" dxfId="0" priority="1557" operator="equal">
      <formula>0</formula>
    </cfRule>
    <cfRule type="cellIs" dxfId="1" priority="1558" operator="equal">
      <formula>1</formula>
    </cfRule>
  </conditionalFormatting>
  <conditionalFormatting sqref="D7520:K7520">
    <cfRule type="cellIs" dxfId="0" priority="16099" operator="equal">
      <formula>0</formula>
    </cfRule>
    <cfRule type="cellIs" dxfId="1" priority="16100" operator="equal">
      <formula>1</formula>
    </cfRule>
  </conditionalFormatting>
  <conditionalFormatting sqref="D7521:K7521">
    <cfRule type="cellIs" dxfId="0" priority="16101" operator="equal">
      <formula>0</formula>
    </cfRule>
    <cfRule type="cellIs" dxfId="1" priority="16102" operator="equal">
      <formula>1</formula>
    </cfRule>
  </conditionalFormatting>
  <conditionalFormatting sqref="D7522:K7522">
    <cfRule type="cellIs" dxfId="0" priority="16103" operator="equal">
      <formula>0</formula>
    </cfRule>
    <cfRule type="cellIs" dxfId="1" priority="16104" operator="equal">
      <formula>1</formula>
    </cfRule>
  </conditionalFormatting>
  <conditionalFormatting sqref="D7523:K7523">
    <cfRule type="cellIs" dxfId="0" priority="16105" operator="equal">
      <formula>0</formula>
    </cfRule>
    <cfRule type="cellIs" dxfId="1" priority="16106" operator="equal">
      <formula>1</formula>
    </cfRule>
  </conditionalFormatting>
  <conditionalFormatting sqref="D7524:K7524">
    <cfRule type="cellIs" dxfId="0" priority="16107" operator="equal">
      <formula>0</formula>
    </cfRule>
    <cfRule type="cellIs" dxfId="1" priority="16108" operator="equal">
      <formula>1</formula>
    </cfRule>
  </conditionalFormatting>
  <conditionalFormatting sqref="D7525:K7525">
    <cfRule type="cellIs" dxfId="0" priority="16109" operator="equal">
      <formula>0</formula>
    </cfRule>
    <cfRule type="cellIs" dxfId="1" priority="16110" operator="equal">
      <formula>1</formula>
    </cfRule>
  </conditionalFormatting>
  <conditionalFormatting sqref="D7526:K7526">
    <cfRule type="cellIs" dxfId="0" priority="16111" operator="equal">
      <formula>0</formula>
    </cfRule>
    <cfRule type="cellIs" dxfId="1" priority="16112" operator="equal">
      <formula>1</formula>
    </cfRule>
  </conditionalFormatting>
  <conditionalFormatting sqref="D7527:K7527">
    <cfRule type="cellIs" dxfId="0" priority="16113" operator="equal">
      <formula>0</formula>
    </cfRule>
    <cfRule type="cellIs" dxfId="1" priority="16114" operator="equal">
      <formula>1</formula>
    </cfRule>
  </conditionalFormatting>
  <conditionalFormatting sqref="D7528:K7528">
    <cfRule type="cellIs" dxfId="0" priority="16115" operator="equal">
      <formula>0</formula>
    </cfRule>
    <cfRule type="cellIs" dxfId="1" priority="16116" operator="equal">
      <formula>1</formula>
    </cfRule>
  </conditionalFormatting>
  <conditionalFormatting sqref="D7529:K7529">
    <cfRule type="cellIs" dxfId="0" priority="16117" operator="equal">
      <formula>0</formula>
    </cfRule>
    <cfRule type="cellIs" dxfId="1" priority="16118" operator="equal">
      <formula>1</formula>
    </cfRule>
  </conditionalFormatting>
  <conditionalFormatting sqref="D752:K752">
    <cfRule type="cellIs" dxfId="0" priority="1559" operator="equal">
      <formula>0</formula>
    </cfRule>
    <cfRule type="cellIs" dxfId="1" priority="1560" operator="equal">
      <formula>1</formula>
    </cfRule>
  </conditionalFormatting>
  <conditionalFormatting sqref="D7530:K7530">
    <cfRule type="cellIs" dxfId="0" priority="16119" operator="equal">
      <formula>0</formula>
    </cfRule>
    <cfRule type="cellIs" dxfId="1" priority="16120" operator="equal">
      <formula>1</formula>
    </cfRule>
  </conditionalFormatting>
  <conditionalFormatting sqref="D7531:K7531">
    <cfRule type="cellIs" dxfId="0" priority="16121" operator="equal">
      <formula>0</formula>
    </cfRule>
    <cfRule type="cellIs" dxfId="1" priority="16122" operator="equal">
      <formula>1</formula>
    </cfRule>
  </conditionalFormatting>
  <conditionalFormatting sqref="D7532:K7532">
    <cfRule type="cellIs" dxfId="0" priority="16123" operator="equal">
      <formula>0</formula>
    </cfRule>
    <cfRule type="cellIs" dxfId="1" priority="16124" operator="equal">
      <formula>1</formula>
    </cfRule>
  </conditionalFormatting>
  <conditionalFormatting sqref="D7533:K7533">
    <cfRule type="cellIs" dxfId="0" priority="16125" operator="equal">
      <formula>0</formula>
    </cfRule>
    <cfRule type="cellIs" dxfId="1" priority="16126" operator="equal">
      <formula>1</formula>
    </cfRule>
  </conditionalFormatting>
  <conditionalFormatting sqref="D7534:K7534">
    <cfRule type="cellIs" dxfId="0" priority="16127" operator="equal">
      <formula>0</formula>
    </cfRule>
    <cfRule type="cellIs" dxfId="1" priority="16128" operator="equal">
      <formula>1</formula>
    </cfRule>
  </conditionalFormatting>
  <conditionalFormatting sqref="D7535:K7535">
    <cfRule type="cellIs" dxfId="0" priority="16129" operator="equal">
      <formula>0</formula>
    </cfRule>
    <cfRule type="cellIs" dxfId="1" priority="16130" operator="equal">
      <formula>1</formula>
    </cfRule>
  </conditionalFormatting>
  <conditionalFormatting sqref="D7536:K7536">
    <cfRule type="cellIs" dxfId="0" priority="16131" operator="equal">
      <formula>0</formula>
    </cfRule>
    <cfRule type="cellIs" dxfId="1" priority="16132" operator="equal">
      <formula>1</formula>
    </cfRule>
  </conditionalFormatting>
  <conditionalFormatting sqref="D7537:K7537">
    <cfRule type="cellIs" dxfId="0" priority="16133" operator="equal">
      <formula>0</formula>
    </cfRule>
    <cfRule type="cellIs" dxfId="1" priority="16134" operator="equal">
      <formula>1</formula>
    </cfRule>
  </conditionalFormatting>
  <conditionalFormatting sqref="D7538:K7538">
    <cfRule type="cellIs" dxfId="0" priority="16135" operator="equal">
      <formula>0</formula>
    </cfRule>
    <cfRule type="cellIs" dxfId="1" priority="16136" operator="equal">
      <formula>1</formula>
    </cfRule>
  </conditionalFormatting>
  <conditionalFormatting sqref="D7539:K7539">
    <cfRule type="cellIs" dxfId="0" priority="16137" operator="equal">
      <formula>0</formula>
    </cfRule>
    <cfRule type="cellIs" dxfId="1" priority="16138" operator="equal">
      <formula>1</formula>
    </cfRule>
  </conditionalFormatting>
  <conditionalFormatting sqref="D753:K753">
    <cfRule type="cellIs" dxfId="0" priority="1561" operator="equal">
      <formula>0</formula>
    </cfRule>
    <cfRule type="cellIs" dxfId="1" priority="1562" operator="equal">
      <formula>1</formula>
    </cfRule>
  </conditionalFormatting>
  <conditionalFormatting sqref="D7540:K7540">
    <cfRule type="cellIs" dxfId="0" priority="16139" operator="equal">
      <formula>0</formula>
    </cfRule>
    <cfRule type="cellIs" dxfId="1" priority="16140" operator="equal">
      <formula>1</formula>
    </cfRule>
  </conditionalFormatting>
  <conditionalFormatting sqref="D7541:K7541">
    <cfRule type="cellIs" dxfId="0" priority="16141" operator="equal">
      <formula>0</formula>
    </cfRule>
    <cfRule type="cellIs" dxfId="1" priority="16142" operator="equal">
      <formula>1</formula>
    </cfRule>
  </conditionalFormatting>
  <conditionalFormatting sqref="D7542:K7542">
    <cfRule type="cellIs" dxfId="0" priority="16143" operator="equal">
      <formula>0</formula>
    </cfRule>
    <cfRule type="cellIs" dxfId="1" priority="16144" operator="equal">
      <formula>1</formula>
    </cfRule>
  </conditionalFormatting>
  <conditionalFormatting sqref="D7543">
    <cfRule type="colorScale" priority="16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46">
    <cfRule type="colorScale" priority="16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49:K7549">
    <cfRule type="cellIs" dxfId="0" priority="16161" operator="equal">
      <formula>0</formula>
    </cfRule>
    <cfRule type="cellIs" dxfId="1" priority="16162" operator="equal">
      <formula>1</formula>
    </cfRule>
  </conditionalFormatting>
  <conditionalFormatting sqref="D754:K754">
    <cfRule type="cellIs" dxfId="0" priority="1563" operator="equal">
      <formula>0</formula>
    </cfRule>
    <cfRule type="cellIs" dxfId="1" priority="1564" operator="equal">
      <formula>1</formula>
    </cfRule>
  </conditionalFormatting>
  <conditionalFormatting sqref="D7550:K7550">
    <cfRule type="cellIs" dxfId="0" priority="16163" operator="equal">
      <formula>0</formula>
    </cfRule>
    <cfRule type="cellIs" dxfId="1" priority="16164" operator="equal">
      <formula>1</formula>
    </cfRule>
  </conditionalFormatting>
  <conditionalFormatting sqref="D7551:K7551">
    <cfRule type="cellIs" dxfId="0" priority="16165" operator="equal">
      <formula>0</formula>
    </cfRule>
    <cfRule type="cellIs" dxfId="1" priority="16166" operator="equal">
      <formula>1</formula>
    </cfRule>
  </conditionalFormatting>
  <conditionalFormatting sqref="D7552:K7552">
    <cfRule type="cellIs" dxfId="0" priority="16167" operator="equal">
      <formula>0</formula>
    </cfRule>
    <cfRule type="cellIs" dxfId="1" priority="16168" operator="equal">
      <formula>1</formula>
    </cfRule>
  </conditionalFormatting>
  <conditionalFormatting sqref="D7553:K7553">
    <cfRule type="cellIs" dxfId="0" priority="16169" operator="equal">
      <formula>0</formula>
    </cfRule>
    <cfRule type="cellIs" dxfId="1" priority="16170" operator="equal">
      <formula>1</formula>
    </cfRule>
  </conditionalFormatting>
  <conditionalFormatting sqref="D7554:K7554">
    <cfRule type="cellIs" dxfId="0" priority="16171" operator="equal">
      <formula>0</formula>
    </cfRule>
    <cfRule type="cellIs" dxfId="1" priority="16172" operator="equal">
      <formula>1</formula>
    </cfRule>
  </conditionalFormatting>
  <conditionalFormatting sqref="D7555:K7555">
    <cfRule type="cellIs" dxfId="0" priority="16173" operator="equal">
      <formula>0</formula>
    </cfRule>
    <cfRule type="cellIs" dxfId="1" priority="16174" operator="equal">
      <formula>1</formula>
    </cfRule>
  </conditionalFormatting>
  <conditionalFormatting sqref="D7556:K7556">
    <cfRule type="cellIs" dxfId="0" priority="16175" operator="equal">
      <formula>0</formula>
    </cfRule>
    <cfRule type="cellIs" dxfId="1" priority="16176" operator="equal">
      <formula>1</formula>
    </cfRule>
  </conditionalFormatting>
  <conditionalFormatting sqref="D7557:K7557">
    <cfRule type="cellIs" dxfId="0" priority="16177" operator="equal">
      <formula>0</formula>
    </cfRule>
    <cfRule type="cellIs" dxfId="1" priority="16178" operator="equal">
      <formula>1</formula>
    </cfRule>
  </conditionalFormatting>
  <conditionalFormatting sqref="D7558:K7558">
    <cfRule type="cellIs" dxfId="0" priority="16179" operator="equal">
      <formula>0</formula>
    </cfRule>
    <cfRule type="cellIs" dxfId="1" priority="16180" operator="equal">
      <formula>1</formula>
    </cfRule>
  </conditionalFormatting>
  <conditionalFormatting sqref="D7559:K7559">
    <cfRule type="cellIs" dxfId="0" priority="16181" operator="equal">
      <formula>0</formula>
    </cfRule>
    <cfRule type="cellIs" dxfId="1" priority="16182" operator="equal">
      <formula>1</formula>
    </cfRule>
  </conditionalFormatting>
  <conditionalFormatting sqref="D755:K755">
    <cfRule type="cellIs" dxfId="0" priority="1565" operator="equal">
      <formula>0</formula>
    </cfRule>
    <cfRule type="cellIs" dxfId="1" priority="1566" operator="equal">
      <formula>1</formula>
    </cfRule>
  </conditionalFormatting>
  <conditionalFormatting sqref="D7560:K7560">
    <cfRule type="cellIs" dxfId="0" priority="16183" operator="equal">
      <formula>0</formula>
    </cfRule>
    <cfRule type="cellIs" dxfId="1" priority="16184" operator="equal">
      <formula>1</formula>
    </cfRule>
  </conditionalFormatting>
  <conditionalFormatting sqref="D7561:K7561">
    <cfRule type="cellIs" dxfId="0" priority="16185" operator="equal">
      <formula>0</formula>
    </cfRule>
    <cfRule type="cellIs" dxfId="1" priority="16186" operator="equal">
      <formula>1</formula>
    </cfRule>
  </conditionalFormatting>
  <conditionalFormatting sqref="D7562:K7562">
    <cfRule type="cellIs" dxfId="0" priority="16187" operator="equal">
      <formula>0</formula>
    </cfRule>
    <cfRule type="cellIs" dxfId="1" priority="16188" operator="equal">
      <formula>1</formula>
    </cfRule>
  </conditionalFormatting>
  <conditionalFormatting sqref="D7563:K7563">
    <cfRule type="cellIs" dxfId="0" priority="16189" operator="equal">
      <formula>0</formula>
    </cfRule>
    <cfRule type="cellIs" dxfId="1" priority="16190" operator="equal">
      <formula>1</formula>
    </cfRule>
  </conditionalFormatting>
  <conditionalFormatting sqref="D7564:K7564">
    <cfRule type="cellIs" dxfId="0" priority="16191" operator="equal">
      <formula>0</formula>
    </cfRule>
    <cfRule type="cellIs" dxfId="1" priority="16192" operator="equal">
      <formula>1</formula>
    </cfRule>
  </conditionalFormatting>
  <conditionalFormatting sqref="D7565:K7565">
    <cfRule type="cellIs" dxfId="0" priority="16193" operator="equal">
      <formula>0</formula>
    </cfRule>
    <cfRule type="cellIs" dxfId="1" priority="16194" operator="equal">
      <formula>1</formula>
    </cfRule>
  </conditionalFormatting>
  <conditionalFormatting sqref="D7566:K7566">
    <cfRule type="cellIs" dxfId="0" priority="16195" operator="equal">
      <formula>0</formula>
    </cfRule>
    <cfRule type="cellIs" dxfId="1" priority="16196" operator="equal">
      <formula>1</formula>
    </cfRule>
  </conditionalFormatting>
  <conditionalFormatting sqref="D7567:K7567">
    <cfRule type="cellIs" dxfId="0" priority="16197" operator="equal">
      <formula>0</formula>
    </cfRule>
    <cfRule type="cellIs" dxfId="1" priority="16198" operator="equal">
      <formula>1</formula>
    </cfRule>
  </conditionalFormatting>
  <conditionalFormatting sqref="D7568:K7568">
    <cfRule type="cellIs" dxfId="0" priority="16199" operator="equal">
      <formula>0</formula>
    </cfRule>
    <cfRule type="cellIs" dxfId="1" priority="16200" operator="equal">
      <formula>1</formula>
    </cfRule>
  </conditionalFormatting>
  <conditionalFormatting sqref="D7569">
    <cfRule type="colorScale" priority="16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6:K756">
    <cfRule type="cellIs" dxfId="0" priority="1567" operator="equal">
      <formula>0</formula>
    </cfRule>
    <cfRule type="cellIs" dxfId="1" priority="1568" operator="equal">
      <formula>1</formula>
    </cfRule>
  </conditionalFormatting>
  <conditionalFormatting sqref="D7572:K7572">
    <cfRule type="cellIs" dxfId="0" priority="16209" operator="equal">
      <formula>0</formula>
    </cfRule>
    <cfRule type="cellIs" dxfId="1" priority="16210" operator="equal">
      <formula>1</formula>
    </cfRule>
  </conditionalFormatting>
  <conditionalFormatting sqref="D7573:K7573">
    <cfRule type="cellIs" dxfId="0" priority="16211" operator="equal">
      <formula>0</formula>
    </cfRule>
    <cfRule type="cellIs" dxfId="1" priority="16212" operator="equal">
      <formula>1</formula>
    </cfRule>
  </conditionalFormatting>
  <conditionalFormatting sqref="D7574:K7574">
    <cfRule type="cellIs" dxfId="0" priority="16213" operator="equal">
      <formula>0</formula>
    </cfRule>
    <cfRule type="cellIs" dxfId="1" priority="16214" operator="equal">
      <formula>1</formula>
    </cfRule>
  </conditionalFormatting>
  <conditionalFormatting sqref="D7575:K7575">
    <cfRule type="cellIs" dxfId="0" priority="16215" operator="equal">
      <formula>0</formula>
    </cfRule>
    <cfRule type="cellIs" dxfId="1" priority="16216" operator="equal">
      <formula>1</formula>
    </cfRule>
  </conditionalFormatting>
  <conditionalFormatting sqref="D7576:K7576">
    <cfRule type="cellIs" dxfId="0" priority="16217" operator="equal">
      <formula>0</formula>
    </cfRule>
    <cfRule type="cellIs" dxfId="1" priority="16218" operator="equal">
      <formula>1</formula>
    </cfRule>
  </conditionalFormatting>
  <conditionalFormatting sqref="D7577:K7577">
    <cfRule type="cellIs" dxfId="0" priority="16219" operator="equal">
      <formula>0</formula>
    </cfRule>
    <cfRule type="cellIs" dxfId="1" priority="16220" operator="equal">
      <formula>1</formula>
    </cfRule>
  </conditionalFormatting>
  <conditionalFormatting sqref="D7578:K7578">
    <cfRule type="cellIs" dxfId="0" priority="16221" operator="equal">
      <formula>0</formula>
    </cfRule>
    <cfRule type="cellIs" dxfId="1" priority="16222" operator="equal">
      <formula>1</formula>
    </cfRule>
  </conditionalFormatting>
  <conditionalFormatting sqref="D7579:K7579">
    <cfRule type="cellIs" dxfId="0" priority="16223" operator="equal">
      <formula>0</formula>
    </cfRule>
    <cfRule type="cellIs" dxfId="1" priority="16224" operator="equal">
      <formula>1</formula>
    </cfRule>
  </conditionalFormatting>
  <conditionalFormatting sqref="D757:K757">
    <cfRule type="cellIs" dxfId="0" priority="1569" operator="equal">
      <formula>0</formula>
    </cfRule>
    <cfRule type="cellIs" dxfId="1" priority="1570" operator="equal">
      <formula>1</formula>
    </cfRule>
  </conditionalFormatting>
  <conditionalFormatting sqref="D7580:K7580">
    <cfRule type="cellIs" dxfId="0" priority="16225" operator="equal">
      <formula>0</formula>
    </cfRule>
    <cfRule type="cellIs" dxfId="1" priority="16226" operator="equal">
      <formula>1</formula>
    </cfRule>
  </conditionalFormatting>
  <conditionalFormatting sqref="D7581:K7581">
    <cfRule type="cellIs" dxfId="0" priority="16227" operator="equal">
      <formula>0</formula>
    </cfRule>
    <cfRule type="cellIs" dxfId="1" priority="16228" operator="equal">
      <formula>1</formula>
    </cfRule>
  </conditionalFormatting>
  <conditionalFormatting sqref="D7582:K7582">
    <cfRule type="cellIs" dxfId="0" priority="16229" operator="equal">
      <formula>0</formula>
    </cfRule>
    <cfRule type="cellIs" dxfId="1" priority="16230" operator="equal">
      <formula>1</formula>
    </cfRule>
  </conditionalFormatting>
  <conditionalFormatting sqref="D7583:K7583">
    <cfRule type="cellIs" dxfId="0" priority="16231" operator="equal">
      <formula>0</formula>
    </cfRule>
    <cfRule type="cellIs" dxfId="1" priority="16232" operator="equal">
      <formula>1</formula>
    </cfRule>
  </conditionalFormatting>
  <conditionalFormatting sqref="D7584:K7584">
    <cfRule type="cellIs" dxfId="0" priority="16233" operator="equal">
      <formula>0</formula>
    </cfRule>
    <cfRule type="cellIs" dxfId="1" priority="16234" operator="equal">
      <formula>1</formula>
    </cfRule>
  </conditionalFormatting>
  <conditionalFormatting sqref="D7585:K7585">
    <cfRule type="cellIs" dxfId="0" priority="16235" operator="equal">
      <formula>0</formula>
    </cfRule>
    <cfRule type="cellIs" dxfId="1" priority="16236" operator="equal">
      <formula>1</formula>
    </cfRule>
  </conditionalFormatting>
  <conditionalFormatting sqref="D7586:K7586">
    <cfRule type="cellIs" dxfId="0" priority="16237" operator="equal">
      <formula>0</formula>
    </cfRule>
    <cfRule type="cellIs" dxfId="1" priority="16238" operator="equal">
      <formula>1</formula>
    </cfRule>
  </conditionalFormatting>
  <conditionalFormatting sqref="D7587:K7587">
    <cfRule type="cellIs" dxfId="0" priority="16239" operator="equal">
      <formula>0</formula>
    </cfRule>
    <cfRule type="cellIs" dxfId="1" priority="16240" operator="equal">
      <formula>1</formula>
    </cfRule>
  </conditionalFormatting>
  <conditionalFormatting sqref="D7588:K7588">
    <cfRule type="cellIs" dxfId="0" priority="16241" operator="equal">
      <formula>0</formula>
    </cfRule>
    <cfRule type="cellIs" dxfId="1" priority="16242" operator="equal">
      <formula>1</formula>
    </cfRule>
  </conditionalFormatting>
  <conditionalFormatting sqref="D7589:K7589">
    <cfRule type="cellIs" dxfId="0" priority="16243" operator="equal">
      <formula>0</formula>
    </cfRule>
    <cfRule type="cellIs" dxfId="1" priority="16244" operator="equal">
      <formula>1</formula>
    </cfRule>
  </conditionalFormatting>
  <conditionalFormatting sqref="D758:K758">
    <cfRule type="cellIs" dxfId="0" priority="1571" operator="equal">
      <formula>0</formula>
    </cfRule>
    <cfRule type="cellIs" dxfId="1" priority="1572" operator="equal">
      <formula>1</formula>
    </cfRule>
  </conditionalFormatting>
  <conditionalFormatting sqref="D7590:K7590">
    <cfRule type="cellIs" dxfId="0" priority="16245" operator="equal">
      <formula>0</formula>
    </cfRule>
    <cfRule type="cellIs" dxfId="1" priority="16246" operator="equal">
      <formula>1</formula>
    </cfRule>
  </conditionalFormatting>
  <conditionalFormatting sqref="D7591:K7591">
    <cfRule type="cellIs" dxfId="0" priority="16247" operator="equal">
      <formula>0</formula>
    </cfRule>
    <cfRule type="cellIs" dxfId="1" priority="16248" operator="equal">
      <formula>1</formula>
    </cfRule>
  </conditionalFormatting>
  <conditionalFormatting sqref="D7592:K7592">
    <cfRule type="cellIs" dxfId="0" priority="16249" operator="equal">
      <formula>0</formula>
    </cfRule>
    <cfRule type="cellIs" dxfId="1" priority="16250" operator="equal">
      <formula>1</formula>
    </cfRule>
  </conditionalFormatting>
  <conditionalFormatting sqref="D7593:K7593">
    <cfRule type="cellIs" dxfId="0" priority="16251" operator="equal">
      <formula>0</formula>
    </cfRule>
    <cfRule type="cellIs" dxfId="1" priority="16252" operator="equal">
      <formula>1</formula>
    </cfRule>
  </conditionalFormatting>
  <conditionalFormatting sqref="D7594:K7594">
    <cfRule type="cellIs" dxfId="0" priority="16253" operator="equal">
      <formula>0</formula>
    </cfRule>
    <cfRule type="cellIs" dxfId="1" priority="16254" operator="equal">
      <formula>1</formula>
    </cfRule>
  </conditionalFormatting>
  <conditionalFormatting sqref="D7595:K7595">
    <cfRule type="cellIs" dxfId="0" priority="16255" operator="equal">
      <formula>0</formula>
    </cfRule>
    <cfRule type="cellIs" dxfId="1" priority="16256" operator="equal">
      <formula>1</formula>
    </cfRule>
  </conditionalFormatting>
  <conditionalFormatting sqref="D7596:K7596">
    <cfRule type="cellIs" dxfId="0" priority="16257" operator="equal">
      <formula>0</formula>
    </cfRule>
    <cfRule type="cellIs" dxfId="1" priority="16258" operator="equal">
      <formula>1</formula>
    </cfRule>
  </conditionalFormatting>
  <conditionalFormatting sqref="D7597:K7597">
    <cfRule type="cellIs" dxfId="0" priority="16259" operator="equal">
      <formula>0</formula>
    </cfRule>
    <cfRule type="cellIs" dxfId="1" priority="16260" operator="equal">
      <formula>1</formula>
    </cfRule>
  </conditionalFormatting>
  <conditionalFormatting sqref="D7598:K7598">
    <cfRule type="cellIs" dxfId="0" priority="16261" operator="equal">
      <formula>0</formula>
    </cfRule>
    <cfRule type="cellIs" dxfId="1" priority="16262" operator="equal">
      <formula>1</formula>
    </cfRule>
  </conditionalFormatting>
  <conditionalFormatting sqref="D7599">
    <cfRule type="colorScale" priority="16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9:K759">
    <cfRule type="cellIs" dxfId="0" priority="1573" operator="equal">
      <formula>0</formula>
    </cfRule>
    <cfRule type="cellIs" dxfId="1" priority="1574" operator="equal">
      <formula>1</formula>
    </cfRule>
  </conditionalFormatting>
  <conditionalFormatting sqref="D75:K75">
    <cfRule type="cellIs" dxfId="0" priority="127" operator="equal">
      <formula>0</formula>
    </cfRule>
    <cfRule type="cellIs" dxfId="1" priority="128" operator="equal">
      <formula>1</formula>
    </cfRule>
  </conditionalFormatting>
  <conditionalFormatting sqref="D760">
    <cfRule type="colorScale" priority="1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02">
    <cfRule type="colorScale" priority="16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05:K7605">
    <cfRule type="cellIs" dxfId="0" priority="16279" operator="equal">
      <formula>0</formula>
    </cfRule>
    <cfRule type="cellIs" dxfId="1" priority="16280" operator="equal">
      <formula>1</formula>
    </cfRule>
  </conditionalFormatting>
  <conditionalFormatting sqref="D7606:K7606">
    <cfRule type="cellIs" dxfId="0" priority="16281" operator="equal">
      <formula>0</formula>
    </cfRule>
    <cfRule type="cellIs" dxfId="1" priority="16282" operator="equal">
      <formula>1</formula>
    </cfRule>
  </conditionalFormatting>
  <conditionalFormatting sqref="D7607:K7607">
    <cfRule type="cellIs" dxfId="0" priority="16283" operator="equal">
      <formula>0</formula>
    </cfRule>
    <cfRule type="cellIs" dxfId="1" priority="16284" operator="equal">
      <formula>1</formula>
    </cfRule>
  </conditionalFormatting>
  <conditionalFormatting sqref="D7608:K7608">
    <cfRule type="cellIs" dxfId="0" priority="16285" operator="equal">
      <formula>0</formula>
    </cfRule>
    <cfRule type="cellIs" dxfId="1" priority="16286" operator="equal">
      <formula>1</formula>
    </cfRule>
  </conditionalFormatting>
  <conditionalFormatting sqref="D7609:K7609">
    <cfRule type="cellIs" dxfId="0" priority="16287" operator="equal">
      <formula>0</formula>
    </cfRule>
    <cfRule type="cellIs" dxfId="1" priority="16288" operator="equal">
      <formula>1</formula>
    </cfRule>
  </conditionalFormatting>
  <conditionalFormatting sqref="D7610:K7610">
    <cfRule type="cellIs" dxfId="0" priority="16289" operator="equal">
      <formula>0</formula>
    </cfRule>
    <cfRule type="cellIs" dxfId="1" priority="16290" operator="equal">
      <formula>1</formula>
    </cfRule>
  </conditionalFormatting>
  <conditionalFormatting sqref="D7611:K7611">
    <cfRule type="cellIs" dxfId="0" priority="16291" operator="equal">
      <formula>0</formula>
    </cfRule>
    <cfRule type="cellIs" dxfId="1" priority="16292" operator="equal">
      <formula>1</formula>
    </cfRule>
  </conditionalFormatting>
  <conditionalFormatting sqref="D7612:K7612">
    <cfRule type="cellIs" dxfId="0" priority="16293" operator="equal">
      <formula>0</formula>
    </cfRule>
    <cfRule type="cellIs" dxfId="1" priority="16294" operator="equal">
      <formula>1</formula>
    </cfRule>
  </conditionalFormatting>
  <conditionalFormatting sqref="D7613:K7613">
    <cfRule type="cellIs" dxfId="0" priority="16295" operator="equal">
      <formula>0</formula>
    </cfRule>
    <cfRule type="cellIs" dxfId="1" priority="16296" operator="equal">
      <formula>1</formula>
    </cfRule>
  </conditionalFormatting>
  <conditionalFormatting sqref="D7614:K7614">
    <cfRule type="cellIs" dxfId="0" priority="16297" operator="equal">
      <formula>0</formula>
    </cfRule>
    <cfRule type="cellIs" dxfId="1" priority="16298" operator="equal">
      <formula>1</formula>
    </cfRule>
  </conditionalFormatting>
  <conditionalFormatting sqref="D7615:K7615">
    <cfRule type="cellIs" dxfId="0" priority="16299" operator="equal">
      <formula>0</formula>
    </cfRule>
    <cfRule type="cellIs" dxfId="1" priority="16300" operator="equal">
      <formula>1</formula>
    </cfRule>
  </conditionalFormatting>
  <conditionalFormatting sqref="D7616:K7616">
    <cfRule type="cellIs" dxfId="0" priority="16301" operator="equal">
      <formula>0</formula>
    </cfRule>
    <cfRule type="cellIs" dxfId="1" priority="16302" operator="equal">
      <formula>1</formula>
    </cfRule>
  </conditionalFormatting>
  <conditionalFormatting sqref="D7617:K7617">
    <cfRule type="cellIs" dxfId="0" priority="16303" operator="equal">
      <formula>0</formula>
    </cfRule>
    <cfRule type="cellIs" dxfId="1" priority="16304" operator="equal">
      <formula>1</formula>
    </cfRule>
  </conditionalFormatting>
  <conditionalFormatting sqref="D7618:K7618">
    <cfRule type="cellIs" dxfId="0" priority="16305" operator="equal">
      <formula>0</formula>
    </cfRule>
    <cfRule type="cellIs" dxfId="1" priority="16306" operator="equal">
      <formula>1</formula>
    </cfRule>
  </conditionalFormatting>
  <conditionalFormatting sqref="D7619:K7619">
    <cfRule type="cellIs" dxfId="0" priority="16307" operator="equal">
      <formula>0</formula>
    </cfRule>
    <cfRule type="cellIs" dxfId="1" priority="16308" operator="equal">
      <formula>1</formula>
    </cfRule>
  </conditionalFormatting>
  <conditionalFormatting sqref="D7620:K7620">
    <cfRule type="cellIs" dxfId="0" priority="16309" operator="equal">
      <formula>0</formula>
    </cfRule>
    <cfRule type="cellIs" dxfId="1" priority="16310" operator="equal">
      <formula>1</formula>
    </cfRule>
  </conditionalFormatting>
  <conditionalFormatting sqref="D7621:K7621">
    <cfRule type="cellIs" dxfId="0" priority="16311" operator="equal">
      <formula>0</formula>
    </cfRule>
    <cfRule type="cellIs" dxfId="1" priority="16312" operator="equal">
      <formula>1</formula>
    </cfRule>
  </conditionalFormatting>
  <conditionalFormatting sqref="D7622">
    <cfRule type="colorScale" priority="16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25:K7625">
    <cfRule type="cellIs" dxfId="0" priority="16321" operator="equal">
      <formula>0</formula>
    </cfRule>
    <cfRule type="cellIs" dxfId="1" priority="16322" operator="equal">
      <formula>1</formula>
    </cfRule>
  </conditionalFormatting>
  <conditionalFormatting sqref="D7626:K7626">
    <cfRule type="cellIs" dxfId="0" priority="16323" operator="equal">
      <formula>0</formula>
    </cfRule>
    <cfRule type="cellIs" dxfId="1" priority="16324" operator="equal">
      <formula>1</formula>
    </cfRule>
  </conditionalFormatting>
  <conditionalFormatting sqref="D7627:K7627">
    <cfRule type="cellIs" dxfId="0" priority="16325" operator="equal">
      <formula>0</formula>
    </cfRule>
    <cfRule type="cellIs" dxfId="1" priority="16326" operator="equal">
      <formula>1</formula>
    </cfRule>
  </conditionalFormatting>
  <conditionalFormatting sqref="D7628:K7628">
    <cfRule type="cellIs" dxfId="0" priority="16327" operator="equal">
      <formula>0</formula>
    </cfRule>
    <cfRule type="cellIs" dxfId="1" priority="16328" operator="equal">
      <formula>1</formula>
    </cfRule>
  </conditionalFormatting>
  <conditionalFormatting sqref="D7629:K7629">
    <cfRule type="cellIs" dxfId="0" priority="16329" operator="equal">
      <formula>0</formula>
    </cfRule>
    <cfRule type="cellIs" dxfId="1" priority="16330" operator="equal">
      <formula>1</formula>
    </cfRule>
  </conditionalFormatting>
  <conditionalFormatting sqref="D7630:K7630">
    <cfRule type="cellIs" dxfId="0" priority="16331" operator="equal">
      <formula>0</formula>
    </cfRule>
    <cfRule type="cellIs" dxfId="1" priority="16332" operator="equal">
      <formula>1</formula>
    </cfRule>
  </conditionalFormatting>
  <conditionalFormatting sqref="D7631:K7631">
    <cfRule type="cellIs" dxfId="0" priority="16333" operator="equal">
      <formula>0</formula>
    </cfRule>
    <cfRule type="cellIs" dxfId="1" priority="16334" operator="equal">
      <formula>1</formula>
    </cfRule>
  </conditionalFormatting>
  <conditionalFormatting sqref="D7632:K7632">
    <cfRule type="cellIs" dxfId="0" priority="16335" operator="equal">
      <formula>0</formula>
    </cfRule>
    <cfRule type="cellIs" dxfId="1" priority="16336" operator="equal">
      <formula>1</formula>
    </cfRule>
  </conditionalFormatting>
  <conditionalFormatting sqref="D7633:K7633">
    <cfRule type="cellIs" dxfId="0" priority="16337" operator="equal">
      <formula>0</formula>
    </cfRule>
    <cfRule type="cellIs" dxfId="1" priority="16338" operator="equal">
      <formula>1</formula>
    </cfRule>
  </conditionalFormatting>
  <conditionalFormatting sqref="D7634:K7634">
    <cfRule type="cellIs" dxfId="0" priority="16339" operator="equal">
      <formula>0</formula>
    </cfRule>
    <cfRule type="cellIs" dxfId="1" priority="16340" operator="equal">
      <formula>1</formula>
    </cfRule>
  </conditionalFormatting>
  <conditionalFormatting sqref="D7635:K7635">
    <cfRule type="cellIs" dxfId="0" priority="16341" operator="equal">
      <formula>0</formula>
    </cfRule>
    <cfRule type="cellIs" dxfId="1" priority="16342" operator="equal">
      <formula>1</formula>
    </cfRule>
  </conditionalFormatting>
  <conditionalFormatting sqref="D7636:K7636">
    <cfRule type="cellIs" dxfId="0" priority="16343" operator="equal">
      <formula>0</formula>
    </cfRule>
    <cfRule type="cellIs" dxfId="1" priority="16344" operator="equal">
      <formula>1</formula>
    </cfRule>
  </conditionalFormatting>
  <conditionalFormatting sqref="D7637:K7637">
    <cfRule type="cellIs" dxfId="0" priority="16345" operator="equal">
      <formula>0</formula>
    </cfRule>
    <cfRule type="cellIs" dxfId="1" priority="16346" operator="equal">
      <formula>1</formula>
    </cfRule>
  </conditionalFormatting>
  <conditionalFormatting sqref="D7638:K7638">
    <cfRule type="cellIs" dxfId="0" priority="16347" operator="equal">
      <formula>0</formula>
    </cfRule>
    <cfRule type="cellIs" dxfId="1" priority="16348" operator="equal">
      <formula>1</formula>
    </cfRule>
  </conditionalFormatting>
  <conditionalFormatting sqref="D7639:K7639">
    <cfRule type="cellIs" dxfId="0" priority="16349" operator="equal">
      <formula>0</formula>
    </cfRule>
    <cfRule type="cellIs" dxfId="1" priority="16350" operator="equal">
      <formula>1</formula>
    </cfRule>
  </conditionalFormatting>
  <conditionalFormatting sqref="D763:K763">
    <cfRule type="cellIs" dxfId="0" priority="1583" operator="equal">
      <formula>0</formula>
    </cfRule>
    <cfRule type="cellIs" dxfId="1" priority="1584" operator="equal">
      <formula>1</formula>
    </cfRule>
  </conditionalFormatting>
  <conditionalFormatting sqref="D7640:K7640">
    <cfRule type="cellIs" dxfId="0" priority="16351" operator="equal">
      <formula>0</formula>
    </cfRule>
    <cfRule type="cellIs" dxfId="1" priority="16352" operator="equal">
      <formula>1</formula>
    </cfRule>
  </conditionalFormatting>
  <conditionalFormatting sqref="D7641:K7641">
    <cfRule type="cellIs" dxfId="0" priority="16353" operator="equal">
      <formula>0</formula>
    </cfRule>
    <cfRule type="cellIs" dxfId="1" priority="16354" operator="equal">
      <formula>1</formula>
    </cfRule>
  </conditionalFormatting>
  <conditionalFormatting sqref="D7642:K7642">
    <cfRule type="cellIs" dxfId="0" priority="16355" operator="equal">
      <formula>0</formula>
    </cfRule>
    <cfRule type="cellIs" dxfId="1" priority="16356" operator="equal">
      <formula>1</formula>
    </cfRule>
  </conditionalFormatting>
  <conditionalFormatting sqref="D7643:K7643">
    <cfRule type="cellIs" dxfId="0" priority="16357" operator="equal">
      <formula>0</formula>
    </cfRule>
    <cfRule type="cellIs" dxfId="1" priority="16358" operator="equal">
      <formula>1</formula>
    </cfRule>
  </conditionalFormatting>
  <conditionalFormatting sqref="D7644:K7644">
    <cfRule type="cellIs" dxfId="0" priority="16359" operator="equal">
      <formula>0</formula>
    </cfRule>
    <cfRule type="cellIs" dxfId="1" priority="16360" operator="equal">
      <formula>1</formula>
    </cfRule>
  </conditionalFormatting>
  <conditionalFormatting sqref="D7645:K7645">
    <cfRule type="cellIs" dxfId="0" priority="16361" operator="equal">
      <formula>0</formula>
    </cfRule>
    <cfRule type="cellIs" dxfId="1" priority="16362" operator="equal">
      <formula>1</formula>
    </cfRule>
  </conditionalFormatting>
  <conditionalFormatting sqref="D7646:K7646">
    <cfRule type="cellIs" dxfId="0" priority="16363" operator="equal">
      <formula>0</formula>
    </cfRule>
    <cfRule type="cellIs" dxfId="1" priority="16364" operator="equal">
      <formula>1</formula>
    </cfRule>
  </conditionalFormatting>
  <conditionalFormatting sqref="D7647">
    <cfRule type="colorScale" priority="16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4:K764">
    <cfRule type="cellIs" dxfId="0" priority="1585" operator="equal">
      <formula>0</formula>
    </cfRule>
    <cfRule type="cellIs" dxfId="1" priority="1586" operator="equal">
      <formula>1</formula>
    </cfRule>
  </conditionalFormatting>
  <conditionalFormatting sqref="D7650:K7650">
    <cfRule type="cellIs" dxfId="0" priority="16373" operator="equal">
      <formula>0</formula>
    </cfRule>
    <cfRule type="cellIs" dxfId="1" priority="16374" operator="equal">
      <formula>1</formula>
    </cfRule>
  </conditionalFormatting>
  <conditionalFormatting sqref="D7651:K7651">
    <cfRule type="cellIs" dxfId="0" priority="16375" operator="equal">
      <formula>0</formula>
    </cfRule>
    <cfRule type="cellIs" dxfId="1" priority="16376" operator="equal">
      <formula>1</formula>
    </cfRule>
  </conditionalFormatting>
  <conditionalFormatting sqref="D7652:K7652">
    <cfRule type="cellIs" dxfId="0" priority="16377" operator="equal">
      <formula>0</formula>
    </cfRule>
    <cfRule type="cellIs" dxfId="1" priority="16378" operator="equal">
      <formula>1</formula>
    </cfRule>
  </conditionalFormatting>
  <conditionalFormatting sqref="D7653:K7653">
    <cfRule type="cellIs" dxfId="0" priority="16379" operator="equal">
      <formula>0</formula>
    </cfRule>
    <cfRule type="cellIs" dxfId="1" priority="16380" operator="equal">
      <formula>1</formula>
    </cfRule>
  </conditionalFormatting>
  <conditionalFormatting sqref="D7654:K7654">
    <cfRule type="cellIs" dxfId="0" priority="16381" operator="equal">
      <formula>0</formula>
    </cfRule>
    <cfRule type="cellIs" dxfId="1" priority="16382" operator="equal">
      <formula>1</formula>
    </cfRule>
  </conditionalFormatting>
  <conditionalFormatting sqref="D7655:K7655">
    <cfRule type="cellIs" dxfId="0" priority="16383" operator="equal">
      <formula>0</formula>
    </cfRule>
    <cfRule type="cellIs" dxfId="1" priority="16384" operator="equal">
      <formula>1</formula>
    </cfRule>
  </conditionalFormatting>
  <conditionalFormatting sqref="D7656:K7656">
    <cfRule type="cellIs" dxfId="0" priority="16385" operator="equal">
      <formula>0</formula>
    </cfRule>
    <cfRule type="cellIs" dxfId="1" priority="16386" operator="equal">
      <formula>1</formula>
    </cfRule>
  </conditionalFormatting>
  <conditionalFormatting sqref="D7657:K7657">
    <cfRule type="cellIs" dxfId="0" priority="16387" operator="equal">
      <formula>0</formula>
    </cfRule>
    <cfRule type="cellIs" dxfId="1" priority="16388" operator="equal">
      <formula>1</formula>
    </cfRule>
  </conditionalFormatting>
  <conditionalFormatting sqref="D7658:K7658">
    <cfRule type="cellIs" dxfId="0" priority="16389" operator="equal">
      <formula>0</formula>
    </cfRule>
    <cfRule type="cellIs" dxfId="1" priority="16390" operator="equal">
      <formula>1</formula>
    </cfRule>
  </conditionalFormatting>
  <conditionalFormatting sqref="D7659:K7659">
    <cfRule type="cellIs" dxfId="0" priority="16391" operator="equal">
      <formula>0</formula>
    </cfRule>
    <cfRule type="cellIs" dxfId="1" priority="16392" operator="equal">
      <formula>1</formula>
    </cfRule>
  </conditionalFormatting>
  <conditionalFormatting sqref="D765:K765">
    <cfRule type="cellIs" dxfId="0" priority="1587" operator="equal">
      <formula>0</formula>
    </cfRule>
    <cfRule type="cellIs" dxfId="1" priority="1588" operator="equal">
      <formula>1</formula>
    </cfRule>
  </conditionalFormatting>
  <conditionalFormatting sqref="D7660:K7660">
    <cfRule type="cellIs" dxfId="0" priority="16393" operator="equal">
      <formula>0</formula>
    </cfRule>
    <cfRule type="cellIs" dxfId="1" priority="16394" operator="equal">
      <formula>1</formula>
    </cfRule>
  </conditionalFormatting>
  <conditionalFormatting sqref="D7661:K7661">
    <cfRule type="cellIs" dxfId="0" priority="16395" operator="equal">
      <formula>0</formula>
    </cfRule>
    <cfRule type="cellIs" dxfId="1" priority="16396" operator="equal">
      <formula>1</formula>
    </cfRule>
  </conditionalFormatting>
  <conditionalFormatting sqref="D7662:K7662">
    <cfRule type="cellIs" dxfId="0" priority="16397" operator="equal">
      <formula>0</formula>
    </cfRule>
    <cfRule type="cellIs" dxfId="1" priority="16398" operator="equal">
      <formula>1</formula>
    </cfRule>
  </conditionalFormatting>
  <conditionalFormatting sqref="D7663:K7663">
    <cfRule type="cellIs" dxfId="0" priority="16399" operator="equal">
      <formula>0</formula>
    </cfRule>
    <cfRule type="cellIs" dxfId="1" priority="16400" operator="equal">
      <formula>1</formula>
    </cfRule>
  </conditionalFormatting>
  <conditionalFormatting sqref="D7664:K7664">
    <cfRule type="cellIs" dxfId="0" priority="16401" operator="equal">
      <formula>0</formula>
    </cfRule>
    <cfRule type="cellIs" dxfId="1" priority="16402" operator="equal">
      <formula>1</formula>
    </cfRule>
  </conditionalFormatting>
  <conditionalFormatting sqref="D7665:K7665">
    <cfRule type="cellIs" dxfId="0" priority="16403" operator="equal">
      <formula>0</formula>
    </cfRule>
    <cfRule type="cellIs" dxfId="1" priority="16404" operator="equal">
      <formula>1</formula>
    </cfRule>
  </conditionalFormatting>
  <conditionalFormatting sqref="D7666:K7666">
    <cfRule type="cellIs" dxfId="0" priority="16405" operator="equal">
      <formula>0</formula>
    </cfRule>
    <cfRule type="cellIs" dxfId="1" priority="16406" operator="equal">
      <formula>1</formula>
    </cfRule>
  </conditionalFormatting>
  <conditionalFormatting sqref="D7667">
    <cfRule type="colorScale" priority="16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6:K766">
    <cfRule type="cellIs" dxfId="0" priority="1589" operator="equal">
      <formula>0</formula>
    </cfRule>
    <cfRule type="cellIs" dxfId="1" priority="1590" operator="equal">
      <formula>1</formula>
    </cfRule>
  </conditionalFormatting>
  <conditionalFormatting sqref="D7670:K7670">
    <cfRule type="cellIs" dxfId="0" priority="16415" operator="equal">
      <formula>0</formula>
    </cfRule>
    <cfRule type="cellIs" dxfId="1" priority="16416" operator="equal">
      <formula>1</formula>
    </cfRule>
  </conditionalFormatting>
  <conditionalFormatting sqref="D7671:K7671">
    <cfRule type="cellIs" dxfId="0" priority="16417" operator="equal">
      <formula>0</formula>
    </cfRule>
    <cfRule type="cellIs" dxfId="1" priority="16418" operator="equal">
      <formula>1</formula>
    </cfRule>
  </conditionalFormatting>
  <conditionalFormatting sqref="D7672:K7672">
    <cfRule type="cellIs" dxfId="0" priority="16419" operator="equal">
      <formula>0</formula>
    </cfRule>
    <cfRule type="cellIs" dxfId="1" priority="16420" operator="equal">
      <formula>1</formula>
    </cfRule>
  </conditionalFormatting>
  <conditionalFormatting sqref="D7673:K7673">
    <cfRule type="cellIs" dxfId="0" priority="16421" operator="equal">
      <formula>0</formula>
    </cfRule>
    <cfRule type="cellIs" dxfId="1" priority="16422" operator="equal">
      <formula>1</formula>
    </cfRule>
  </conditionalFormatting>
  <conditionalFormatting sqref="D7674:K7674">
    <cfRule type="cellIs" dxfId="0" priority="16423" operator="equal">
      <formula>0</formula>
    </cfRule>
    <cfRule type="cellIs" dxfId="1" priority="16424" operator="equal">
      <formula>1</formula>
    </cfRule>
  </conditionalFormatting>
  <conditionalFormatting sqref="D7675:K7675">
    <cfRule type="cellIs" dxfId="0" priority="16425" operator="equal">
      <formula>0</formula>
    </cfRule>
    <cfRule type="cellIs" dxfId="1" priority="16426" operator="equal">
      <formula>1</formula>
    </cfRule>
  </conditionalFormatting>
  <conditionalFormatting sqref="D7676:K7676">
    <cfRule type="cellIs" dxfId="0" priority="16427" operator="equal">
      <formula>0</formula>
    </cfRule>
    <cfRule type="cellIs" dxfId="1" priority="16428" operator="equal">
      <formula>1</formula>
    </cfRule>
  </conditionalFormatting>
  <conditionalFormatting sqref="D7677:K7677">
    <cfRule type="cellIs" dxfId="0" priority="16429" operator="equal">
      <formula>0</formula>
    </cfRule>
    <cfRule type="cellIs" dxfId="1" priority="16430" operator="equal">
      <formula>1</formula>
    </cfRule>
  </conditionalFormatting>
  <conditionalFormatting sqref="D7678:K7678">
    <cfRule type="cellIs" dxfId="0" priority="16431" operator="equal">
      <formula>0</formula>
    </cfRule>
    <cfRule type="cellIs" dxfId="1" priority="16432" operator="equal">
      <formula>1</formula>
    </cfRule>
  </conditionalFormatting>
  <conditionalFormatting sqref="D7679:K7679">
    <cfRule type="cellIs" dxfId="0" priority="16433" operator="equal">
      <formula>0</formula>
    </cfRule>
    <cfRule type="cellIs" dxfId="1" priority="16434" operator="equal">
      <formula>1</formula>
    </cfRule>
  </conditionalFormatting>
  <conditionalFormatting sqref="D767:K767">
    <cfRule type="cellIs" dxfId="0" priority="1591" operator="equal">
      <formula>0</formula>
    </cfRule>
    <cfRule type="cellIs" dxfId="1" priority="1592" operator="equal">
      <formula>1</formula>
    </cfRule>
  </conditionalFormatting>
  <conditionalFormatting sqref="D7680:K7680">
    <cfRule type="cellIs" dxfId="0" priority="16435" operator="equal">
      <formula>0</formula>
    </cfRule>
    <cfRule type="cellIs" dxfId="1" priority="16436" operator="equal">
      <formula>1</formula>
    </cfRule>
  </conditionalFormatting>
  <conditionalFormatting sqref="D7681:K7681">
    <cfRule type="cellIs" dxfId="0" priority="16437" operator="equal">
      <formula>0</formula>
    </cfRule>
    <cfRule type="cellIs" dxfId="1" priority="16438" operator="equal">
      <formula>1</formula>
    </cfRule>
  </conditionalFormatting>
  <conditionalFormatting sqref="D7682:K7682">
    <cfRule type="cellIs" dxfId="0" priority="16439" operator="equal">
      <formula>0</formula>
    </cfRule>
    <cfRule type="cellIs" dxfId="1" priority="16440" operator="equal">
      <formula>1</formula>
    </cfRule>
  </conditionalFormatting>
  <conditionalFormatting sqref="D7683:K7683">
    <cfRule type="cellIs" dxfId="0" priority="16441" operator="equal">
      <formula>0</formula>
    </cfRule>
    <cfRule type="cellIs" dxfId="1" priority="16442" operator="equal">
      <formula>1</formula>
    </cfRule>
  </conditionalFormatting>
  <conditionalFormatting sqref="D7684:K7684">
    <cfRule type="cellIs" dxfId="0" priority="16443" operator="equal">
      <formula>0</formula>
    </cfRule>
    <cfRule type="cellIs" dxfId="1" priority="16444" operator="equal">
      <formula>1</formula>
    </cfRule>
  </conditionalFormatting>
  <conditionalFormatting sqref="D7685:K7685">
    <cfRule type="cellIs" dxfId="0" priority="16445" operator="equal">
      <formula>0</formula>
    </cfRule>
    <cfRule type="cellIs" dxfId="1" priority="16446" operator="equal">
      <formula>1</formula>
    </cfRule>
  </conditionalFormatting>
  <conditionalFormatting sqref="D7686:K7686">
    <cfRule type="cellIs" dxfId="0" priority="16447" operator="equal">
      <formula>0</formula>
    </cfRule>
    <cfRule type="cellIs" dxfId="1" priority="16448" operator="equal">
      <formula>1</formula>
    </cfRule>
  </conditionalFormatting>
  <conditionalFormatting sqref="D7687:K7687">
    <cfRule type="cellIs" dxfId="0" priority="16449" operator="equal">
      <formula>0</formula>
    </cfRule>
    <cfRule type="cellIs" dxfId="1" priority="16450" operator="equal">
      <formula>1</formula>
    </cfRule>
  </conditionalFormatting>
  <conditionalFormatting sqref="D7688:K7688">
    <cfRule type="cellIs" dxfId="0" priority="16451" operator="equal">
      <formula>0</formula>
    </cfRule>
    <cfRule type="cellIs" dxfId="1" priority="16452" operator="equal">
      <formula>1</formula>
    </cfRule>
  </conditionalFormatting>
  <conditionalFormatting sqref="D7689:K7689">
    <cfRule type="cellIs" dxfId="0" priority="16453" operator="equal">
      <formula>0</formula>
    </cfRule>
    <cfRule type="cellIs" dxfId="1" priority="16454" operator="equal">
      <formula>1</formula>
    </cfRule>
  </conditionalFormatting>
  <conditionalFormatting sqref="D768:K768">
    <cfRule type="cellIs" dxfId="0" priority="1593" operator="equal">
      <formula>0</formula>
    </cfRule>
    <cfRule type="cellIs" dxfId="1" priority="1594" operator="equal">
      <formula>1</formula>
    </cfRule>
  </conditionalFormatting>
  <conditionalFormatting sqref="D7690:K7690">
    <cfRule type="cellIs" dxfId="0" priority="16455" operator="equal">
      <formula>0</formula>
    </cfRule>
    <cfRule type="cellIs" dxfId="1" priority="16456" operator="equal">
      <formula>1</formula>
    </cfRule>
  </conditionalFormatting>
  <conditionalFormatting sqref="D7691:K7691">
    <cfRule type="cellIs" dxfId="0" priority="16457" operator="equal">
      <formula>0</formula>
    </cfRule>
    <cfRule type="cellIs" dxfId="1" priority="16458" operator="equal">
      <formula>1</formula>
    </cfRule>
  </conditionalFormatting>
  <conditionalFormatting sqref="D7692:K7692">
    <cfRule type="cellIs" dxfId="0" priority="16459" operator="equal">
      <formula>0</formula>
    </cfRule>
    <cfRule type="cellIs" dxfId="1" priority="16460" operator="equal">
      <formula>1</formula>
    </cfRule>
  </conditionalFormatting>
  <conditionalFormatting sqref="D7693:K7693">
    <cfRule type="cellIs" dxfId="0" priority="16461" operator="equal">
      <formula>0</formula>
    </cfRule>
    <cfRule type="cellIs" dxfId="1" priority="16462" operator="equal">
      <formula>1</formula>
    </cfRule>
  </conditionalFormatting>
  <conditionalFormatting sqref="D7694">
    <cfRule type="colorScale" priority="16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97">
    <cfRule type="colorScale" priority="16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9:K769">
    <cfRule type="cellIs" dxfId="0" priority="1595" operator="equal">
      <formula>0</formula>
    </cfRule>
    <cfRule type="cellIs" dxfId="1" priority="1596" operator="equal">
      <formula>1</formula>
    </cfRule>
  </conditionalFormatting>
  <conditionalFormatting sqref="D76:K76">
    <cfRule type="cellIs" dxfId="0" priority="129" operator="equal">
      <formula>0</formula>
    </cfRule>
    <cfRule type="cellIs" dxfId="1" priority="130" operator="equal">
      <formula>1</formula>
    </cfRule>
  </conditionalFormatting>
  <conditionalFormatting sqref="D7700:K7700">
    <cfRule type="cellIs" dxfId="0" priority="16479" operator="equal">
      <formula>0</formula>
    </cfRule>
    <cfRule type="cellIs" dxfId="1" priority="16480" operator="equal">
      <formula>1</formula>
    </cfRule>
  </conditionalFormatting>
  <conditionalFormatting sqref="D7701:K7701">
    <cfRule type="cellIs" dxfId="0" priority="16481" operator="equal">
      <formula>0</formula>
    </cfRule>
    <cfRule type="cellIs" dxfId="1" priority="16482" operator="equal">
      <formula>1</formula>
    </cfRule>
  </conditionalFormatting>
  <conditionalFormatting sqref="D7702:K7702">
    <cfRule type="cellIs" dxfId="0" priority="16483" operator="equal">
      <formula>0</formula>
    </cfRule>
    <cfRule type="cellIs" dxfId="1" priority="16484" operator="equal">
      <formula>1</formula>
    </cfRule>
  </conditionalFormatting>
  <conditionalFormatting sqref="D7703:K7703">
    <cfRule type="cellIs" dxfId="0" priority="16485" operator="equal">
      <formula>0</formula>
    </cfRule>
    <cfRule type="cellIs" dxfId="1" priority="16486" operator="equal">
      <formula>1</formula>
    </cfRule>
  </conditionalFormatting>
  <conditionalFormatting sqref="D7704:K7704">
    <cfRule type="cellIs" dxfId="0" priority="16487" operator="equal">
      <formula>0</formula>
    </cfRule>
    <cfRule type="cellIs" dxfId="1" priority="16488" operator="equal">
      <formula>1</formula>
    </cfRule>
  </conditionalFormatting>
  <conditionalFormatting sqref="D7705:K7705">
    <cfRule type="cellIs" dxfId="0" priority="16489" operator="equal">
      <formula>0</formula>
    </cfRule>
    <cfRule type="cellIs" dxfId="1" priority="16490" operator="equal">
      <formula>1</formula>
    </cfRule>
  </conditionalFormatting>
  <conditionalFormatting sqref="D7706:K7706">
    <cfRule type="cellIs" dxfId="0" priority="16491" operator="equal">
      <formula>0</formula>
    </cfRule>
    <cfRule type="cellIs" dxfId="1" priority="16492" operator="equal">
      <formula>1</formula>
    </cfRule>
  </conditionalFormatting>
  <conditionalFormatting sqref="D7707:K7707">
    <cfRule type="cellIs" dxfId="0" priority="16493" operator="equal">
      <formula>0</formula>
    </cfRule>
    <cfRule type="cellIs" dxfId="1" priority="16494" operator="equal">
      <formula>1</formula>
    </cfRule>
  </conditionalFormatting>
  <conditionalFormatting sqref="D7708:K7708">
    <cfRule type="cellIs" dxfId="0" priority="16495" operator="equal">
      <formula>0</formula>
    </cfRule>
    <cfRule type="cellIs" dxfId="1" priority="16496" operator="equal">
      <formula>1</formula>
    </cfRule>
  </conditionalFormatting>
  <conditionalFormatting sqref="D7709:K7709">
    <cfRule type="cellIs" dxfId="0" priority="16497" operator="equal">
      <formula>0</formula>
    </cfRule>
    <cfRule type="cellIs" dxfId="1" priority="16498" operator="equal">
      <formula>1</formula>
    </cfRule>
  </conditionalFormatting>
  <conditionalFormatting sqref="D770:K770">
    <cfRule type="cellIs" dxfId="0" priority="1597" operator="equal">
      <formula>0</formula>
    </cfRule>
    <cfRule type="cellIs" dxfId="1" priority="1598" operator="equal">
      <formula>1</formula>
    </cfRule>
  </conditionalFormatting>
  <conditionalFormatting sqref="D7710:K7710">
    <cfRule type="cellIs" dxfId="0" priority="16499" operator="equal">
      <formula>0</formula>
    </cfRule>
    <cfRule type="cellIs" dxfId="1" priority="16500" operator="equal">
      <formula>1</formula>
    </cfRule>
  </conditionalFormatting>
  <conditionalFormatting sqref="D7711:K7711">
    <cfRule type="cellIs" dxfId="0" priority="16501" operator="equal">
      <formula>0</formula>
    </cfRule>
    <cfRule type="cellIs" dxfId="1" priority="16502" operator="equal">
      <formula>1</formula>
    </cfRule>
  </conditionalFormatting>
  <conditionalFormatting sqref="D7712:K7712">
    <cfRule type="cellIs" dxfId="0" priority="16503" operator="equal">
      <formula>0</formula>
    </cfRule>
    <cfRule type="cellIs" dxfId="1" priority="16504" operator="equal">
      <formula>1</formula>
    </cfRule>
  </conditionalFormatting>
  <conditionalFormatting sqref="D7713:K7713">
    <cfRule type="cellIs" dxfId="0" priority="16505" operator="equal">
      <formula>0</formula>
    </cfRule>
    <cfRule type="cellIs" dxfId="1" priority="16506" operator="equal">
      <formula>1</formula>
    </cfRule>
  </conditionalFormatting>
  <conditionalFormatting sqref="D7714:K7714">
    <cfRule type="cellIs" dxfId="0" priority="16507" operator="equal">
      <formula>0</formula>
    </cfRule>
    <cfRule type="cellIs" dxfId="1" priority="16508" operator="equal">
      <formula>1</formula>
    </cfRule>
  </conditionalFormatting>
  <conditionalFormatting sqref="D7715:K7715">
    <cfRule type="cellIs" dxfId="0" priority="16509" operator="equal">
      <formula>0</formula>
    </cfRule>
    <cfRule type="cellIs" dxfId="1" priority="16510" operator="equal">
      <formula>1</formula>
    </cfRule>
  </conditionalFormatting>
  <conditionalFormatting sqref="D7716">
    <cfRule type="colorScale" priority="16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19:K7719">
    <cfRule type="cellIs" dxfId="0" priority="16519" operator="equal">
      <formula>0</formula>
    </cfRule>
    <cfRule type="cellIs" dxfId="1" priority="16520" operator="equal">
      <formula>1</formula>
    </cfRule>
  </conditionalFormatting>
  <conditionalFormatting sqref="D771:K771">
    <cfRule type="cellIs" dxfId="0" priority="1599" operator="equal">
      <formula>0</formula>
    </cfRule>
    <cfRule type="cellIs" dxfId="1" priority="1600" operator="equal">
      <formula>1</formula>
    </cfRule>
  </conditionalFormatting>
  <conditionalFormatting sqref="D7720:K7720">
    <cfRule type="cellIs" dxfId="0" priority="16521" operator="equal">
      <formula>0</formula>
    </cfRule>
    <cfRule type="cellIs" dxfId="1" priority="16522" operator="equal">
      <formula>1</formula>
    </cfRule>
  </conditionalFormatting>
  <conditionalFormatting sqref="D7721:K7721">
    <cfRule type="cellIs" dxfId="0" priority="16523" operator="equal">
      <formula>0</formula>
    </cfRule>
    <cfRule type="cellIs" dxfId="1" priority="16524" operator="equal">
      <formula>1</formula>
    </cfRule>
  </conditionalFormatting>
  <conditionalFormatting sqref="D7722:K7722">
    <cfRule type="cellIs" dxfId="0" priority="16525" operator="equal">
      <formula>0</formula>
    </cfRule>
    <cfRule type="cellIs" dxfId="1" priority="16526" operator="equal">
      <formula>1</formula>
    </cfRule>
  </conditionalFormatting>
  <conditionalFormatting sqref="D7723:K7723">
    <cfRule type="cellIs" dxfId="0" priority="16527" operator="equal">
      <formula>0</formula>
    </cfRule>
    <cfRule type="cellIs" dxfId="1" priority="16528" operator="equal">
      <formula>1</formula>
    </cfRule>
  </conditionalFormatting>
  <conditionalFormatting sqref="D7724:K7724">
    <cfRule type="cellIs" dxfId="0" priority="16529" operator="equal">
      <formula>0</formula>
    </cfRule>
    <cfRule type="cellIs" dxfId="1" priority="16530" operator="equal">
      <formula>1</formula>
    </cfRule>
  </conditionalFormatting>
  <conditionalFormatting sqref="D7725:K7725">
    <cfRule type="cellIs" dxfId="0" priority="16531" operator="equal">
      <formula>0</formula>
    </cfRule>
    <cfRule type="cellIs" dxfId="1" priority="16532" operator="equal">
      <formula>1</formula>
    </cfRule>
  </conditionalFormatting>
  <conditionalFormatting sqref="D7726:K7726">
    <cfRule type="cellIs" dxfId="0" priority="16533" operator="equal">
      <formula>0</formula>
    </cfRule>
    <cfRule type="cellIs" dxfId="1" priority="16534" operator="equal">
      <formula>1</formula>
    </cfRule>
  </conditionalFormatting>
  <conditionalFormatting sqref="D7727:K7727">
    <cfRule type="cellIs" dxfId="0" priority="16535" operator="equal">
      <formula>0</formula>
    </cfRule>
    <cfRule type="cellIs" dxfId="1" priority="16536" operator="equal">
      <formula>1</formula>
    </cfRule>
  </conditionalFormatting>
  <conditionalFormatting sqref="D7728:K7728">
    <cfRule type="cellIs" dxfId="0" priority="16537" operator="equal">
      <formula>0</formula>
    </cfRule>
    <cfRule type="cellIs" dxfId="1" priority="16538" operator="equal">
      <formula>1</formula>
    </cfRule>
  </conditionalFormatting>
  <conditionalFormatting sqref="D7729:K7729">
    <cfRule type="cellIs" dxfId="0" priority="16539" operator="equal">
      <formula>0</formula>
    </cfRule>
    <cfRule type="cellIs" dxfId="1" priority="16540" operator="equal">
      <formula>1</formula>
    </cfRule>
  </conditionalFormatting>
  <conditionalFormatting sqref="D772:K772">
    <cfRule type="cellIs" dxfId="0" priority="1601" operator="equal">
      <formula>0</formula>
    </cfRule>
    <cfRule type="cellIs" dxfId="1" priority="1602" operator="equal">
      <formula>1</formula>
    </cfRule>
  </conditionalFormatting>
  <conditionalFormatting sqref="D7730:K7730">
    <cfRule type="cellIs" dxfId="0" priority="16541" operator="equal">
      <formula>0</formula>
    </cfRule>
    <cfRule type="cellIs" dxfId="1" priority="16542" operator="equal">
      <formula>1</formula>
    </cfRule>
  </conditionalFormatting>
  <conditionalFormatting sqref="D7731:K7731">
    <cfRule type="cellIs" dxfId="0" priority="16543" operator="equal">
      <formula>0</formula>
    </cfRule>
    <cfRule type="cellIs" dxfId="1" priority="16544" operator="equal">
      <formula>1</formula>
    </cfRule>
  </conditionalFormatting>
  <conditionalFormatting sqref="D7732:K7732">
    <cfRule type="cellIs" dxfId="0" priority="16545" operator="equal">
      <formula>0</formula>
    </cfRule>
    <cfRule type="cellIs" dxfId="1" priority="16546" operator="equal">
      <formula>1</formula>
    </cfRule>
  </conditionalFormatting>
  <conditionalFormatting sqref="D7733:K7733">
    <cfRule type="cellIs" dxfId="0" priority="16547" operator="equal">
      <formula>0</formula>
    </cfRule>
    <cfRule type="cellIs" dxfId="1" priority="16548" operator="equal">
      <formula>1</formula>
    </cfRule>
  </conditionalFormatting>
  <conditionalFormatting sqref="D7734:K7734">
    <cfRule type="cellIs" dxfId="0" priority="16549" operator="equal">
      <formula>0</formula>
    </cfRule>
    <cfRule type="cellIs" dxfId="1" priority="16550" operator="equal">
      <formula>1</formula>
    </cfRule>
  </conditionalFormatting>
  <conditionalFormatting sqref="D7735:K7735">
    <cfRule type="cellIs" dxfId="0" priority="16551" operator="equal">
      <formula>0</formula>
    </cfRule>
    <cfRule type="cellIs" dxfId="1" priority="16552" operator="equal">
      <formula>1</formula>
    </cfRule>
  </conditionalFormatting>
  <conditionalFormatting sqref="D7736">
    <cfRule type="colorScale" priority="16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39:K7739">
    <cfRule type="cellIs" dxfId="0" priority="16561" operator="equal">
      <formula>0</formula>
    </cfRule>
    <cfRule type="cellIs" dxfId="1" priority="16562" operator="equal">
      <formula>1</formula>
    </cfRule>
  </conditionalFormatting>
  <conditionalFormatting sqref="D773:K773">
    <cfRule type="cellIs" dxfId="0" priority="1603" operator="equal">
      <formula>0</formula>
    </cfRule>
    <cfRule type="cellIs" dxfId="1" priority="1604" operator="equal">
      <formula>1</formula>
    </cfRule>
  </conditionalFormatting>
  <conditionalFormatting sqref="D7740:K7740">
    <cfRule type="cellIs" dxfId="0" priority="16563" operator="equal">
      <formula>0</formula>
    </cfRule>
    <cfRule type="cellIs" dxfId="1" priority="16564" operator="equal">
      <formula>1</formula>
    </cfRule>
  </conditionalFormatting>
  <conditionalFormatting sqref="D7741:K7741">
    <cfRule type="cellIs" dxfId="0" priority="16565" operator="equal">
      <formula>0</formula>
    </cfRule>
    <cfRule type="cellIs" dxfId="1" priority="16566" operator="equal">
      <formula>1</formula>
    </cfRule>
  </conditionalFormatting>
  <conditionalFormatting sqref="D7742:K7742">
    <cfRule type="cellIs" dxfId="0" priority="16567" operator="equal">
      <formula>0</formula>
    </cfRule>
    <cfRule type="cellIs" dxfId="1" priority="16568" operator="equal">
      <formula>1</formula>
    </cfRule>
  </conditionalFormatting>
  <conditionalFormatting sqref="D7743:K7743">
    <cfRule type="cellIs" dxfId="0" priority="16569" operator="equal">
      <formula>0</formula>
    </cfRule>
    <cfRule type="cellIs" dxfId="1" priority="16570" operator="equal">
      <formula>1</formula>
    </cfRule>
  </conditionalFormatting>
  <conditionalFormatting sqref="D7744:K7744">
    <cfRule type="cellIs" dxfId="0" priority="16571" operator="equal">
      <formula>0</formula>
    </cfRule>
    <cfRule type="cellIs" dxfId="1" priority="16572" operator="equal">
      <formula>1</formula>
    </cfRule>
  </conditionalFormatting>
  <conditionalFormatting sqref="D7745:K7745">
    <cfRule type="cellIs" dxfId="0" priority="16573" operator="equal">
      <formula>0</formula>
    </cfRule>
    <cfRule type="cellIs" dxfId="1" priority="16574" operator="equal">
      <formula>1</formula>
    </cfRule>
  </conditionalFormatting>
  <conditionalFormatting sqref="D7746:K7746">
    <cfRule type="cellIs" dxfId="0" priority="16575" operator="equal">
      <formula>0</formula>
    </cfRule>
    <cfRule type="cellIs" dxfId="1" priority="16576" operator="equal">
      <formula>1</formula>
    </cfRule>
  </conditionalFormatting>
  <conditionalFormatting sqref="D7747:K7747">
    <cfRule type="cellIs" dxfId="0" priority="16577" operator="equal">
      <formula>0</formula>
    </cfRule>
    <cfRule type="cellIs" dxfId="1" priority="16578" operator="equal">
      <formula>1</formula>
    </cfRule>
  </conditionalFormatting>
  <conditionalFormatting sqref="D7748:K7748">
    <cfRule type="cellIs" dxfId="0" priority="16579" operator="equal">
      <formula>0</formula>
    </cfRule>
    <cfRule type="cellIs" dxfId="1" priority="16580" operator="equal">
      <formula>1</formula>
    </cfRule>
  </conditionalFormatting>
  <conditionalFormatting sqref="D7749:K7749">
    <cfRule type="cellIs" dxfId="0" priority="16581" operator="equal">
      <formula>0</formula>
    </cfRule>
    <cfRule type="cellIs" dxfId="1" priority="16582" operator="equal">
      <formula>1</formula>
    </cfRule>
  </conditionalFormatting>
  <conditionalFormatting sqref="D774:K774">
    <cfRule type="cellIs" dxfId="0" priority="1605" operator="equal">
      <formula>0</formula>
    </cfRule>
    <cfRule type="cellIs" dxfId="1" priority="1606" operator="equal">
      <formula>1</formula>
    </cfRule>
  </conditionalFormatting>
  <conditionalFormatting sqref="D7750:K7750">
    <cfRule type="cellIs" dxfId="0" priority="16583" operator="equal">
      <formula>0</formula>
    </cfRule>
    <cfRule type="cellIs" dxfId="1" priority="16584" operator="equal">
      <formula>1</formula>
    </cfRule>
  </conditionalFormatting>
  <conditionalFormatting sqref="D7751:K7751">
    <cfRule type="cellIs" dxfId="0" priority="16585" operator="equal">
      <formula>0</formula>
    </cfRule>
    <cfRule type="cellIs" dxfId="1" priority="16586" operator="equal">
      <formula>1</formula>
    </cfRule>
  </conditionalFormatting>
  <conditionalFormatting sqref="D7752:K7752">
    <cfRule type="cellIs" dxfId="0" priority="16587" operator="equal">
      <formula>0</formula>
    </cfRule>
    <cfRule type="cellIs" dxfId="1" priority="16588" operator="equal">
      <formula>1</formula>
    </cfRule>
  </conditionalFormatting>
  <conditionalFormatting sqref="D7753:K7753">
    <cfRule type="cellIs" dxfId="0" priority="16589" operator="equal">
      <formula>0</formula>
    </cfRule>
    <cfRule type="cellIs" dxfId="1" priority="16590" operator="equal">
      <formula>1</formula>
    </cfRule>
  </conditionalFormatting>
  <conditionalFormatting sqref="D7754:K7754">
    <cfRule type="cellIs" dxfId="0" priority="16591" operator="equal">
      <formula>0</formula>
    </cfRule>
    <cfRule type="cellIs" dxfId="1" priority="16592" operator="equal">
      <formula>1</formula>
    </cfRule>
  </conditionalFormatting>
  <conditionalFormatting sqref="D7755:K7755">
    <cfRule type="cellIs" dxfId="0" priority="16593" operator="equal">
      <formula>0</formula>
    </cfRule>
    <cfRule type="cellIs" dxfId="1" priority="16594" operator="equal">
      <formula>1</formula>
    </cfRule>
  </conditionalFormatting>
  <conditionalFormatting sqref="D7756:K7756">
    <cfRule type="cellIs" dxfId="0" priority="16595" operator="equal">
      <formula>0</formula>
    </cfRule>
    <cfRule type="cellIs" dxfId="1" priority="16596" operator="equal">
      <formula>1</formula>
    </cfRule>
  </conditionalFormatting>
  <conditionalFormatting sqref="D7757:K7757">
    <cfRule type="cellIs" dxfId="0" priority="16597" operator="equal">
      <formula>0</formula>
    </cfRule>
    <cfRule type="cellIs" dxfId="1" priority="16598" operator="equal">
      <formula>1</formula>
    </cfRule>
  </conditionalFormatting>
  <conditionalFormatting sqref="D7758:K7758">
    <cfRule type="cellIs" dxfId="0" priority="16599" operator="equal">
      <formula>0</formula>
    </cfRule>
    <cfRule type="cellIs" dxfId="1" priority="16600" operator="equal">
      <formula>1</formula>
    </cfRule>
  </conditionalFormatting>
  <conditionalFormatting sqref="D7759:K7759">
    <cfRule type="cellIs" dxfId="0" priority="16601" operator="equal">
      <formula>0</formula>
    </cfRule>
    <cfRule type="cellIs" dxfId="1" priority="16602" operator="equal">
      <formula>1</formula>
    </cfRule>
  </conditionalFormatting>
  <conditionalFormatting sqref="D775:K775">
    <cfRule type="cellIs" dxfId="0" priority="1607" operator="equal">
      <formula>0</formula>
    </cfRule>
    <cfRule type="cellIs" dxfId="1" priority="1608" operator="equal">
      <formula>1</formula>
    </cfRule>
  </conditionalFormatting>
  <conditionalFormatting sqref="D7760:K7760">
    <cfRule type="cellIs" dxfId="0" priority="16603" operator="equal">
      <formula>0</formula>
    </cfRule>
    <cfRule type="cellIs" dxfId="1" priority="16604" operator="equal">
      <formula>1</formula>
    </cfRule>
  </conditionalFormatting>
  <conditionalFormatting sqref="D7761:K7761">
    <cfRule type="cellIs" dxfId="0" priority="16605" operator="equal">
      <formula>0</formula>
    </cfRule>
    <cfRule type="cellIs" dxfId="1" priority="16606" operator="equal">
      <formula>1</formula>
    </cfRule>
  </conditionalFormatting>
  <conditionalFormatting sqref="D7762:K7762">
    <cfRule type="cellIs" dxfId="0" priority="16607" operator="equal">
      <formula>0</formula>
    </cfRule>
    <cfRule type="cellIs" dxfId="1" priority="16608" operator="equal">
      <formula>1</formula>
    </cfRule>
  </conditionalFormatting>
  <conditionalFormatting sqref="D7763">
    <cfRule type="colorScale" priority="16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66">
    <cfRule type="colorScale" priority="16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69:K7769">
    <cfRule type="cellIs" dxfId="0" priority="16625" operator="equal">
      <formula>0</formula>
    </cfRule>
    <cfRule type="cellIs" dxfId="1" priority="16626" operator="equal">
      <formula>1</formula>
    </cfRule>
  </conditionalFormatting>
  <conditionalFormatting sqref="D776:K776">
    <cfRule type="cellIs" dxfId="0" priority="1609" operator="equal">
      <formula>0</formula>
    </cfRule>
    <cfRule type="cellIs" dxfId="1" priority="1610" operator="equal">
      <formula>1</formula>
    </cfRule>
  </conditionalFormatting>
  <conditionalFormatting sqref="D7770:K7770">
    <cfRule type="cellIs" dxfId="0" priority="16627" operator="equal">
      <formula>0</formula>
    </cfRule>
    <cfRule type="cellIs" dxfId="1" priority="16628" operator="equal">
      <formula>1</formula>
    </cfRule>
  </conditionalFormatting>
  <conditionalFormatting sqref="D7771:K7771">
    <cfRule type="cellIs" dxfId="0" priority="16629" operator="equal">
      <formula>0</formula>
    </cfRule>
    <cfRule type="cellIs" dxfId="1" priority="16630" operator="equal">
      <formula>1</formula>
    </cfRule>
  </conditionalFormatting>
  <conditionalFormatting sqref="D7772:K7772">
    <cfRule type="cellIs" dxfId="0" priority="16631" operator="equal">
      <formula>0</formula>
    </cfRule>
    <cfRule type="cellIs" dxfId="1" priority="16632" operator="equal">
      <formula>1</formula>
    </cfRule>
  </conditionalFormatting>
  <conditionalFormatting sqref="D7773:K7773">
    <cfRule type="cellIs" dxfId="0" priority="16633" operator="equal">
      <formula>0</formula>
    </cfRule>
    <cfRule type="cellIs" dxfId="1" priority="16634" operator="equal">
      <formula>1</formula>
    </cfRule>
  </conditionalFormatting>
  <conditionalFormatting sqref="D7774:K7774">
    <cfRule type="cellIs" dxfId="0" priority="16635" operator="equal">
      <formula>0</formula>
    </cfRule>
    <cfRule type="cellIs" dxfId="1" priority="16636" operator="equal">
      <formula>1</formula>
    </cfRule>
  </conditionalFormatting>
  <conditionalFormatting sqref="D7775:K7775">
    <cfRule type="cellIs" dxfId="0" priority="16637" operator="equal">
      <formula>0</formula>
    </cfRule>
    <cfRule type="cellIs" dxfId="1" priority="16638" operator="equal">
      <formula>1</formula>
    </cfRule>
  </conditionalFormatting>
  <conditionalFormatting sqref="D7776:K7776">
    <cfRule type="cellIs" dxfId="0" priority="16639" operator="equal">
      <formula>0</formula>
    </cfRule>
    <cfRule type="cellIs" dxfId="1" priority="16640" operator="equal">
      <formula>1</formula>
    </cfRule>
  </conditionalFormatting>
  <conditionalFormatting sqref="D7777:K7777">
    <cfRule type="cellIs" dxfId="0" priority="16641" operator="equal">
      <formula>0</formula>
    </cfRule>
    <cfRule type="cellIs" dxfId="1" priority="16642" operator="equal">
      <formula>1</formula>
    </cfRule>
  </conditionalFormatting>
  <conditionalFormatting sqref="D7778:K7778">
    <cfRule type="cellIs" dxfId="0" priority="16643" operator="equal">
      <formula>0</formula>
    </cfRule>
    <cfRule type="cellIs" dxfId="1" priority="16644" operator="equal">
      <formula>1</formula>
    </cfRule>
  </conditionalFormatting>
  <conditionalFormatting sqref="D7779:K7779">
    <cfRule type="cellIs" dxfId="0" priority="16645" operator="equal">
      <formula>0</formula>
    </cfRule>
    <cfRule type="cellIs" dxfId="1" priority="16646" operator="equal">
      <formula>1</formula>
    </cfRule>
  </conditionalFormatting>
  <conditionalFormatting sqref="D777:K777">
    <cfRule type="cellIs" dxfId="0" priority="1611" operator="equal">
      <formula>0</formula>
    </cfRule>
    <cfRule type="cellIs" dxfId="1" priority="1612" operator="equal">
      <formula>1</formula>
    </cfRule>
  </conditionalFormatting>
  <conditionalFormatting sqref="D7780:K7780">
    <cfRule type="cellIs" dxfId="0" priority="16647" operator="equal">
      <formula>0</formula>
    </cfRule>
    <cfRule type="cellIs" dxfId="1" priority="16648" operator="equal">
      <formula>1</formula>
    </cfRule>
  </conditionalFormatting>
  <conditionalFormatting sqref="D7781:K7781">
    <cfRule type="cellIs" dxfId="0" priority="16649" operator="equal">
      <formula>0</formula>
    </cfRule>
    <cfRule type="cellIs" dxfId="1" priority="16650" operator="equal">
      <formula>1</formula>
    </cfRule>
  </conditionalFormatting>
  <conditionalFormatting sqref="D7782:K7782">
    <cfRule type="cellIs" dxfId="0" priority="16651" operator="equal">
      <formula>0</formula>
    </cfRule>
    <cfRule type="cellIs" dxfId="1" priority="16652" operator="equal">
      <formula>1</formula>
    </cfRule>
  </conditionalFormatting>
  <conditionalFormatting sqref="D7783:K7783">
    <cfRule type="cellIs" dxfId="0" priority="16653" operator="equal">
      <formula>0</formula>
    </cfRule>
    <cfRule type="cellIs" dxfId="1" priority="16654" operator="equal">
      <formula>1</formula>
    </cfRule>
  </conditionalFormatting>
  <conditionalFormatting sqref="D7784:K7784">
    <cfRule type="cellIs" dxfId="0" priority="16655" operator="equal">
      <formula>0</formula>
    </cfRule>
    <cfRule type="cellIs" dxfId="1" priority="16656" operator="equal">
      <formula>1</formula>
    </cfRule>
  </conditionalFormatting>
  <conditionalFormatting sqref="D7785:K7785">
    <cfRule type="cellIs" dxfId="0" priority="16657" operator="equal">
      <formula>0</formula>
    </cfRule>
    <cfRule type="cellIs" dxfId="1" priority="16658" operator="equal">
      <formula>1</formula>
    </cfRule>
  </conditionalFormatting>
  <conditionalFormatting sqref="D7786:K7786">
    <cfRule type="cellIs" dxfId="0" priority="16659" operator="equal">
      <formula>0</formula>
    </cfRule>
    <cfRule type="cellIs" dxfId="1" priority="16660" operator="equal">
      <formula>1</formula>
    </cfRule>
  </conditionalFormatting>
  <conditionalFormatting sqref="D7787:K7787">
    <cfRule type="cellIs" dxfId="0" priority="16661" operator="equal">
      <formula>0</formula>
    </cfRule>
    <cfRule type="cellIs" dxfId="1" priority="16662" operator="equal">
      <formula>1</formula>
    </cfRule>
  </conditionalFormatting>
  <conditionalFormatting sqref="D7788">
    <cfRule type="colorScale" priority="16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8:K778">
    <cfRule type="cellIs" dxfId="0" priority="1613" operator="equal">
      <formula>0</formula>
    </cfRule>
    <cfRule type="cellIs" dxfId="1" priority="1614" operator="equal">
      <formula>1</formula>
    </cfRule>
  </conditionalFormatting>
  <conditionalFormatting sqref="D7791:K7791">
    <cfRule type="cellIs" dxfId="0" priority="16671" operator="equal">
      <formula>0</formula>
    </cfRule>
    <cfRule type="cellIs" dxfId="1" priority="16672" operator="equal">
      <formula>1</formula>
    </cfRule>
  </conditionalFormatting>
  <conditionalFormatting sqref="D7792:K7792">
    <cfRule type="cellIs" dxfId="0" priority="16673" operator="equal">
      <formula>0</formula>
    </cfRule>
    <cfRule type="cellIs" dxfId="1" priority="16674" operator="equal">
      <formula>1</formula>
    </cfRule>
  </conditionalFormatting>
  <conditionalFormatting sqref="D7793:K7793">
    <cfRule type="cellIs" dxfId="0" priority="16675" operator="equal">
      <formula>0</formula>
    </cfRule>
    <cfRule type="cellIs" dxfId="1" priority="16676" operator="equal">
      <formula>1</formula>
    </cfRule>
  </conditionalFormatting>
  <conditionalFormatting sqref="D7794:K7794">
    <cfRule type="cellIs" dxfId="0" priority="16677" operator="equal">
      <formula>0</formula>
    </cfRule>
    <cfRule type="cellIs" dxfId="1" priority="16678" operator="equal">
      <formula>1</formula>
    </cfRule>
  </conditionalFormatting>
  <conditionalFormatting sqref="D7795:K7795">
    <cfRule type="cellIs" dxfId="0" priority="16679" operator="equal">
      <formula>0</formula>
    </cfRule>
    <cfRule type="cellIs" dxfId="1" priority="16680" operator="equal">
      <formula>1</formula>
    </cfRule>
  </conditionalFormatting>
  <conditionalFormatting sqref="D7796:K7796">
    <cfRule type="cellIs" dxfId="0" priority="16681" operator="equal">
      <formula>0</formula>
    </cfRule>
    <cfRule type="cellIs" dxfId="1" priority="16682" operator="equal">
      <formula>1</formula>
    </cfRule>
  </conditionalFormatting>
  <conditionalFormatting sqref="D7797:K7797">
    <cfRule type="cellIs" dxfId="0" priority="16683" operator="equal">
      <formula>0</formula>
    </cfRule>
    <cfRule type="cellIs" dxfId="1" priority="16684" operator="equal">
      <formula>1</formula>
    </cfRule>
  </conditionalFormatting>
  <conditionalFormatting sqref="D7798:K7798">
    <cfRule type="cellIs" dxfId="0" priority="16685" operator="equal">
      <formula>0</formula>
    </cfRule>
    <cfRule type="cellIs" dxfId="1" priority="16686" operator="equal">
      <formula>1</formula>
    </cfRule>
  </conditionalFormatting>
  <conditionalFormatting sqref="D7799:K7799">
    <cfRule type="cellIs" dxfId="0" priority="16687" operator="equal">
      <formula>0</formula>
    </cfRule>
    <cfRule type="cellIs" dxfId="1" priority="16688" operator="equal">
      <formula>1</formula>
    </cfRule>
  </conditionalFormatting>
  <conditionalFormatting sqref="D779:K779">
    <cfRule type="cellIs" dxfId="0" priority="1615" operator="equal">
      <formula>0</formula>
    </cfRule>
    <cfRule type="cellIs" dxfId="1" priority="1616" operator="equal">
      <formula>1</formula>
    </cfRule>
  </conditionalFormatting>
  <conditionalFormatting sqref="D77:K77">
    <cfRule type="cellIs" dxfId="0" priority="131" operator="equal">
      <formula>0</formula>
    </cfRule>
    <cfRule type="cellIs" dxfId="1" priority="132" operator="equal">
      <formula>1</formula>
    </cfRule>
  </conditionalFormatting>
  <conditionalFormatting sqref="D7800:K7800">
    <cfRule type="cellIs" dxfId="0" priority="16689" operator="equal">
      <formula>0</formula>
    </cfRule>
    <cfRule type="cellIs" dxfId="1" priority="16690" operator="equal">
      <formula>1</formula>
    </cfRule>
  </conditionalFormatting>
  <conditionalFormatting sqref="D7801:K7801">
    <cfRule type="cellIs" dxfId="0" priority="16691" operator="equal">
      <formula>0</formula>
    </cfRule>
    <cfRule type="cellIs" dxfId="1" priority="16692" operator="equal">
      <formula>1</formula>
    </cfRule>
  </conditionalFormatting>
  <conditionalFormatting sqref="D7802:K7802">
    <cfRule type="cellIs" dxfId="0" priority="16693" operator="equal">
      <formula>0</formula>
    </cfRule>
    <cfRule type="cellIs" dxfId="1" priority="16694" operator="equal">
      <formula>1</formula>
    </cfRule>
  </conditionalFormatting>
  <conditionalFormatting sqref="D7803:K7803">
    <cfRule type="cellIs" dxfId="0" priority="16695" operator="equal">
      <formula>0</formula>
    </cfRule>
    <cfRule type="cellIs" dxfId="1" priority="16696" operator="equal">
      <formula>1</formula>
    </cfRule>
  </conditionalFormatting>
  <conditionalFormatting sqref="D7804:K7804">
    <cfRule type="cellIs" dxfId="0" priority="16697" operator="equal">
      <formula>0</formula>
    </cfRule>
    <cfRule type="cellIs" dxfId="1" priority="16698" operator="equal">
      <formula>1</formula>
    </cfRule>
  </conditionalFormatting>
  <conditionalFormatting sqref="D7805:K7805">
    <cfRule type="cellIs" dxfId="0" priority="16699" operator="equal">
      <formula>0</formula>
    </cfRule>
    <cfRule type="cellIs" dxfId="1" priority="16700" operator="equal">
      <formula>1</formula>
    </cfRule>
  </conditionalFormatting>
  <conditionalFormatting sqref="D7806:K7806">
    <cfRule type="cellIs" dxfId="0" priority="16701" operator="equal">
      <formula>0</formula>
    </cfRule>
    <cfRule type="cellIs" dxfId="1" priority="16702" operator="equal">
      <formula>1</formula>
    </cfRule>
  </conditionalFormatting>
  <conditionalFormatting sqref="D7807:K7807">
    <cfRule type="cellIs" dxfId="0" priority="16703" operator="equal">
      <formula>0</formula>
    </cfRule>
    <cfRule type="cellIs" dxfId="1" priority="16704" operator="equal">
      <formula>1</formula>
    </cfRule>
  </conditionalFormatting>
  <conditionalFormatting sqref="D7808:K7808">
    <cfRule type="cellIs" dxfId="0" priority="16705" operator="equal">
      <formula>0</formula>
    </cfRule>
    <cfRule type="cellIs" dxfId="1" priority="16706" operator="equal">
      <formula>1</formula>
    </cfRule>
  </conditionalFormatting>
  <conditionalFormatting sqref="D7809:K7809">
    <cfRule type="cellIs" dxfId="0" priority="16707" operator="equal">
      <formula>0</formula>
    </cfRule>
    <cfRule type="cellIs" dxfId="1" priority="16708" operator="equal">
      <formula>1</formula>
    </cfRule>
  </conditionalFormatting>
  <conditionalFormatting sqref="D780:K780">
    <cfRule type="cellIs" dxfId="0" priority="1617" operator="equal">
      <formula>0</formula>
    </cfRule>
    <cfRule type="cellIs" dxfId="1" priority="1618" operator="equal">
      <formula>1</formula>
    </cfRule>
  </conditionalFormatting>
  <conditionalFormatting sqref="D7810:K7810">
    <cfRule type="cellIs" dxfId="0" priority="16709" operator="equal">
      <formula>0</formula>
    </cfRule>
    <cfRule type="cellIs" dxfId="1" priority="16710" operator="equal">
      <formula>1</formula>
    </cfRule>
  </conditionalFormatting>
  <conditionalFormatting sqref="D7811:K7811">
    <cfRule type="cellIs" dxfId="0" priority="16711" operator="equal">
      <formula>0</formula>
    </cfRule>
    <cfRule type="cellIs" dxfId="1" priority="16712" operator="equal">
      <formula>1</formula>
    </cfRule>
  </conditionalFormatting>
  <conditionalFormatting sqref="D7812:K7812">
    <cfRule type="cellIs" dxfId="0" priority="16713" operator="equal">
      <formula>0</formula>
    </cfRule>
    <cfRule type="cellIs" dxfId="1" priority="16714" operator="equal">
      <formula>1</formula>
    </cfRule>
  </conditionalFormatting>
  <conditionalFormatting sqref="D7813">
    <cfRule type="colorScale" priority="16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16:K7816">
    <cfRule type="cellIs" dxfId="0" priority="16723" operator="equal">
      <formula>0</formula>
    </cfRule>
    <cfRule type="cellIs" dxfId="1" priority="16724" operator="equal">
      <formula>1</formula>
    </cfRule>
  </conditionalFormatting>
  <conditionalFormatting sqref="D7817:K7817">
    <cfRule type="cellIs" dxfId="0" priority="16725" operator="equal">
      <formula>0</formula>
    </cfRule>
    <cfRule type="cellIs" dxfId="1" priority="16726" operator="equal">
      <formula>1</formula>
    </cfRule>
  </conditionalFormatting>
  <conditionalFormatting sqref="D7818:K7818">
    <cfRule type="cellIs" dxfId="0" priority="16727" operator="equal">
      <formula>0</formula>
    </cfRule>
    <cfRule type="cellIs" dxfId="1" priority="16728" operator="equal">
      <formula>1</formula>
    </cfRule>
  </conditionalFormatting>
  <conditionalFormatting sqref="D7819:K7819">
    <cfRule type="cellIs" dxfId="0" priority="16729" operator="equal">
      <formula>0</formula>
    </cfRule>
    <cfRule type="cellIs" dxfId="1" priority="16730" operator="equal">
      <formula>1</formula>
    </cfRule>
  </conditionalFormatting>
  <conditionalFormatting sqref="D781:K781">
    <cfRule type="cellIs" dxfId="0" priority="1619" operator="equal">
      <formula>0</formula>
    </cfRule>
    <cfRule type="cellIs" dxfId="1" priority="1620" operator="equal">
      <formula>1</formula>
    </cfRule>
  </conditionalFormatting>
  <conditionalFormatting sqref="D7820:K7820">
    <cfRule type="cellIs" dxfId="0" priority="16731" operator="equal">
      <formula>0</formula>
    </cfRule>
    <cfRule type="cellIs" dxfId="1" priority="16732" operator="equal">
      <formula>1</formula>
    </cfRule>
  </conditionalFormatting>
  <conditionalFormatting sqref="D7821:K7821">
    <cfRule type="cellIs" dxfId="0" priority="16733" operator="equal">
      <formula>0</formula>
    </cfRule>
    <cfRule type="cellIs" dxfId="1" priority="16734" operator="equal">
      <formula>1</formula>
    </cfRule>
  </conditionalFormatting>
  <conditionalFormatting sqref="D7822:K7822">
    <cfRule type="cellIs" dxfId="0" priority="16735" operator="equal">
      <formula>0</formula>
    </cfRule>
    <cfRule type="cellIs" dxfId="1" priority="16736" operator="equal">
      <formula>1</formula>
    </cfRule>
  </conditionalFormatting>
  <conditionalFormatting sqref="D7823:K7823">
    <cfRule type="cellIs" dxfId="0" priority="16737" operator="equal">
      <formula>0</formula>
    </cfRule>
    <cfRule type="cellIs" dxfId="1" priority="16738" operator="equal">
      <formula>1</formula>
    </cfRule>
  </conditionalFormatting>
  <conditionalFormatting sqref="D7824:K7824">
    <cfRule type="cellIs" dxfId="0" priority="16739" operator="equal">
      <formula>0</formula>
    </cfRule>
    <cfRule type="cellIs" dxfId="1" priority="16740" operator="equal">
      <formula>1</formula>
    </cfRule>
  </conditionalFormatting>
  <conditionalFormatting sqref="D7825:K7825">
    <cfRule type="cellIs" dxfId="0" priority="16741" operator="equal">
      <formula>0</formula>
    </cfRule>
    <cfRule type="cellIs" dxfId="1" priority="16742" operator="equal">
      <formula>1</formula>
    </cfRule>
  </conditionalFormatting>
  <conditionalFormatting sqref="D7826:K7826">
    <cfRule type="cellIs" dxfId="0" priority="16743" operator="equal">
      <formula>0</formula>
    </cfRule>
    <cfRule type="cellIs" dxfId="1" priority="16744" operator="equal">
      <formula>1</formula>
    </cfRule>
  </conditionalFormatting>
  <conditionalFormatting sqref="D7827:K7827">
    <cfRule type="cellIs" dxfId="0" priority="16745" operator="equal">
      <formula>0</formula>
    </cfRule>
    <cfRule type="cellIs" dxfId="1" priority="16746" operator="equal">
      <formula>1</formula>
    </cfRule>
  </conditionalFormatting>
  <conditionalFormatting sqref="D7828:K7828">
    <cfRule type="cellIs" dxfId="0" priority="16747" operator="equal">
      <formula>0</formula>
    </cfRule>
    <cfRule type="cellIs" dxfId="1" priority="16748" operator="equal">
      <formula>1</formula>
    </cfRule>
  </conditionalFormatting>
  <conditionalFormatting sqref="D7829:K7829">
    <cfRule type="cellIs" dxfId="0" priority="16749" operator="equal">
      <formula>0</formula>
    </cfRule>
    <cfRule type="cellIs" dxfId="1" priority="16750" operator="equal">
      <formula>1</formula>
    </cfRule>
  </conditionalFormatting>
  <conditionalFormatting sqref="D782:K782">
    <cfRule type="cellIs" dxfId="0" priority="1621" operator="equal">
      <formula>0</formula>
    </cfRule>
    <cfRule type="cellIs" dxfId="1" priority="1622" operator="equal">
      <formula>1</formula>
    </cfRule>
  </conditionalFormatting>
  <conditionalFormatting sqref="D7830:K7830">
    <cfRule type="cellIs" dxfId="0" priority="16751" operator="equal">
      <formula>0</formula>
    </cfRule>
    <cfRule type="cellIs" dxfId="1" priority="16752" operator="equal">
      <formula>1</formula>
    </cfRule>
  </conditionalFormatting>
  <conditionalFormatting sqref="D7831:K7831">
    <cfRule type="cellIs" dxfId="0" priority="16753" operator="equal">
      <formula>0</formula>
    </cfRule>
    <cfRule type="cellIs" dxfId="1" priority="16754" operator="equal">
      <formula>1</formula>
    </cfRule>
  </conditionalFormatting>
  <conditionalFormatting sqref="D7832:K7832">
    <cfRule type="cellIs" dxfId="0" priority="16755" operator="equal">
      <formula>0</formula>
    </cfRule>
    <cfRule type="cellIs" dxfId="1" priority="16756" operator="equal">
      <formula>1</formula>
    </cfRule>
  </conditionalFormatting>
  <conditionalFormatting sqref="D7833:K7833">
    <cfRule type="cellIs" dxfId="0" priority="16757" operator="equal">
      <formula>0</formula>
    </cfRule>
    <cfRule type="cellIs" dxfId="1" priority="16758" operator="equal">
      <formula>1</formula>
    </cfRule>
  </conditionalFormatting>
  <conditionalFormatting sqref="D7834:K7834">
    <cfRule type="cellIs" dxfId="0" priority="16759" operator="equal">
      <formula>0</formula>
    </cfRule>
    <cfRule type="cellIs" dxfId="1" priority="16760" operator="equal">
      <formula>1</formula>
    </cfRule>
  </conditionalFormatting>
  <conditionalFormatting sqref="D7835">
    <cfRule type="colorScale" priority="16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38">
    <cfRule type="colorScale" priority="16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3:K783">
    <cfRule type="cellIs" dxfId="0" priority="1623" operator="equal">
      <formula>0</formula>
    </cfRule>
    <cfRule type="cellIs" dxfId="1" priority="1624" operator="equal">
      <formula>1</formula>
    </cfRule>
  </conditionalFormatting>
  <conditionalFormatting sqref="D784">
    <cfRule type="colorScale" priority="1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41:K7841">
    <cfRule type="cellIs" dxfId="0" priority="16777" operator="equal">
      <formula>0</formula>
    </cfRule>
    <cfRule type="cellIs" dxfId="1" priority="16778" operator="equal">
      <formula>1</formula>
    </cfRule>
  </conditionalFormatting>
  <conditionalFormatting sqref="D7842:K7842">
    <cfRule type="cellIs" dxfId="0" priority="16779" operator="equal">
      <formula>0</formula>
    </cfRule>
    <cfRule type="cellIs" dxfId="1" priority="16780" operator="equal">
      <formula>1</formula>
    </cfRule>
  </conditionalFormatting>
  <conditionalFormatting sqref="D7843:K7843">
    <cfRule type="cellIs" dxfId="0" priority="16781" operator="equal">
      <formula>0</formula>
    </cfRule>
    <cfRule type="cellIs" dxfId="1" priority="16782" operator="equal">
      <formula>1</formula>
    </cfRule>
  </conditionalFormatting>
  <conditionalFormatting sqref="D7844:K7844">
    <cfRule type="cellIs" dxfId="0" priority="16783" operator="equal">
      <formula>0</formula>
    </cfRule>
    <cfRule type="cellIs" dxfId="1" priority="16784" operator="equal">
      <formula>1</formula>
    </cfRule>
  </conditionalFormatting>
  <conditionalFormatting sqref="D7845:K7845">
    <cfRule type="cellIs" dxfId="0" priority="16785" operator="equal">
      <formula>0</formula>
    </cfRule>
    <cfRule type="cellIs" dxfId="1" priority="16786" operator="equal">
      <formula>1</formula>
    </cfRule>
  </conditionalFormatting>
  <conditionalFormatting sqref="D7846:K7846">
    <cfRule type="cellIs" dxfId="0" priority="16787" operator="equal">
      <formula>0</formula>
    </cfRule>
    <cfRule type="cellIs" dxfId="1" priority="16788" operator="equal">
      <formula>1</formula>
    </cfRule>
  </conditionalFormatting>
  <conditionalFormatting sqref="D7847:K7847">
    <cfRule type="cellIs" dxfId="0" priority="16789" operator="equal">
      <formula>0</formula>
    </cfRule>
    <cfRule type="cellIs" dxfId="1" priority="16790" operator="equal">
      <formula>1</formula>
    </cfRule>
  </conditionalFormatting>
  <conditionalFormatting sqref="D7848:K7848">
    <cfRule type="cellIs" dxfId="0" priority="16791" operator="equal">
      <formula>0</formula>
    </cfRule>
    <cfRule type="cellIs" dxfId="1" priority="16792" operator="equal">
      <formula>1</formula>
    </cfRule>
  </conditionalFormatting>
  <conditionalFormatting sqref="D7849:K7849">
    <cfRule type="cellIs" dxfId="0" priority="16793" operator="equal">
      <formula>0</formula>
    </cfRule>
    <cfRule type="cellIs" dxfId="1" priority="16794" operator="equal">
      <formula>1</formula>
    </cfRule>
  </conditionalFormatting>
  <conditionalFormatting sqref="D7850:K7850">
    <cfRule type="cellIs" dxfId="0" priority="16795" operator="equal">
      <formula>0</formula>
    </cfRule>
    <cfRule type="cellIs" dxfId="1" priority="16796" operator="equal">
      <formula>1</formula>
    </cfRule>
  </conditionalFormatting>
  <conditionalFormatting sqref="D7851:K7851">
    <cfRule type="cellIs" dxfId="0" priority="16797" operator="equal">
      <formula>0</formula>
    </cfRule>
    <cfRule type="cellIs" dxfId="1" priority="16798" operator="equal">
      <formula>1</formula>
    </cfRule>
  </conditionalFormatting>
  <conditionalFormatting sqref="D7852:K7852">
    <cfRule type="cellIs" dxfId="0" priority="16799" operator="equal">
      <formula>0</formula>
    </cfRule>
    <cfRule type="cellIs" dxfId="1" priority="16800" operator="equal">
      <formula>1</formula>
    </cfRule>
  </conditionalFormatting>
  <conditionalFormatting sqref="D7853:K7853">
    <cfRule type="cellIs" dxfId="0" priority="16801" operator="equal">
      <formula>0</formula>
    </cfRule>
    <cfRule type="cellIs" dxfId="1" priority="16802" operator="equal">
      <formula>1</formula>
    </cfRule>
  </conditionalFormatting>
  <conditionalFormatting sqref="D7854:K7854">
    <cfRule type="cellIs" dxfId="0" priority="16803" operator="equal">
      <formula>0</formula>
    </cfRule>
    <cfRule type="cellIs" dxfId="1" priority="16804" operator="equal">
      <formula>1</formula>
    </cfRule>
  </conditionalFormatting>
  <conditionalFormatting sqref="D7855:K7855">
    <cfRule type="cellIs" dxfId="0" priority="16805" operator="equal">
      <formula>0</formula>
    </cfRule>
    <cfRule type="cellIs" dxfId="1" priority="16806" operator="equal">
      <formula>1</formula>
    </cfRule>
  </conditionalFormatting>
  <conditionalFormatting sqref="D7856:K7856">
    <cfRule type="cellIs" dxfId="0" priority="16807" operator="equal">
      <formula>0</formula>
    </cfRule>
    <cfRule type="cellIs" dxfId="1" priority="16808" operator="equal">
      <formula>1</formula>
    </cfRule>
  </conditionalFormatting>
  <conditionalFormatting sqref="D7857:K7857">
    <cfRule type="cellIs" dxfId="0" priority="16809" operator="equal">
      <formula>0</formula>
    </cfRule>
    <cfRule type="cellIs" dxfId="1" priority="16810" operator="equal">
      <formula>1</formula>
    </cfRule>
  </conditionalFormatting>
  <conditionalFormatting sqref="D7858">
    <cfRule type="colorScale" priority="16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61:K7861">
    <cfRule type="cellIs" dxfId="0" priority="16819" operator="equal">
      <formula>0</formula>
    </cfRule>
    <cfRule type="cellIs" dxfId="1" priority="16820" operator="equal">
      <formula>1</formula>
    </cfRule>
  </conditionalFormatting>
  <conditionalFormatting sqref="D7862:K7862">
    <cfRule type="cellIs" dxfId="0" priority="16821" operator="equal">
      <formula>0</formula>
    </cfRule>
    <cfRule type="cellIs" dxfId="1" priority="16822" operator="equal">
      <formula>1</formula>
    </cfRule>
  </conditionalFormatting>
  <conditionalFormatting sqref="D7863:K7863">
    <cfRule type="cellIs" dxfId="0" priority="16823" operator="equal">
      <formula>0</formula>
    </cfRule>
    <cfRule type="cellIs" dxfId="1" priority="16824" operator="equal">
      <formula>1</formula>
    </cfRule>
  </conditionalFormatting>
  <conditionalFormatting sqref="D7864:K7864">
    <cfRule type="cellIs" dxfId="0" priority="16825" operator="equal">
      <formula>0</formula>
    </cfRule>
    <cfRule type="cellIs" dxfId="1" priority="16826" operator="equal">
      <formula>1</formula>
    </cfRule>
  </conditionalFormatting>
  <conditionalFormatting sqref="D7865:K7865">
    <cfRule type="cellIs" dxfId="0" priority="16827" operator="equal">
      <formula>0</formula>
    </cfRule>
    <cfRule type="cellIs" dxfId="1" priority="16828" operator="equal">
      <formula>1</formula>
    </cfRule>
  </conditionalFormatting>
  <conditionalFormatting sqref="D7866:K7866">
    <cfRule type="cellIs" dxfId="0" priority="16829" operator="equal">
      <formula>0</formula>
    </cfRule>
    <cfRule type="cellIs" dxfId="1" priority="16830" operator="equal">
      <formula>1</formula>
    </cfRule>
  </conditionalFormatting>
  <conditionalFormatting sqref="D7867:K7867">
    <cfRule type="cellIs" dxfId="0" priority="16831" operator="equal">
      <formula>0</formula>
    </cfRule>
    <cfRule type="cellIs" dxfId="1" priority="16832" operator="equal">
      <formula>1</formula>
    </cfRule>
  </conditionalFormatting>
  <conditionalFormatting sqref="D7868:K7868">
    <cfRule type="cellIs" dxfId="0" priority="16833" operator="equal">
      <formula>0</formula>
    </cfRule>
    <cfRule type="cellIs" dxfId="1" priority="16834" operator="equal">
      <formula>1</formula>
    </cfRule>
  </conditionalFormatting>
  <conditionalFormatting sqref="D7869:K7869">
    <cfRule type="cellIs" dxfId="0" priority="16835" operator="equal">
      <formula>0</formula>
    </cfRule>
    <cfRule type="cellIs" dxfId="1" priority="16836" operator="equal">
      <formula>1</formula>
    </cfRule>
  </conditionalFormatting>
  <conditionalFormatting sqref="D7870:K7870">
    <cfRule type="cellIs" dxfId="0" priority="16837" operator="equal">
      <formula>0</formula>
    </cfRule>
    <cfRule type="cellIs" dxfId="1" priority="16838" operator="equal">
      <formula>1</formula>
    </cfRule>
  </conditionalFormatting>
  <conditionalFormatting sqref="D7871:K7871">
    <cfRule type="cellIs" dxfId="0" priority="16839" operator="equal">
      <formula>0</formula>
    </cfRule>
    <cfRule type="cellIs" dxfId="1" priority="16840" operator="equal">
      <formula>1</formula>
    </cfRule>
  </conditionalFormatting>
  <conditionalFormatting sqref="D7872:K7872">
    <cfRule type="cellIs" dxfId="0" priority="16841" operator="equal">
      <formula>0</formula>
    </cfRule>
    <cfRule type="cellIs" dxfId="1" priority="16842" operator="equal">
      <formula>1</formula>
    </cfRule>
  </conditionalFormatting>
  <conditionalFormatting sqref="D7873:K7873">
    <cfRule type="cellIs" dxfId="0" priority="16843" operator="equal">
      <formula>0</formula>
    </cfRule>
    <cfRule type="cellIs" dxfId="1" priority="16844" operator="equal">
      <formula>1</formula>
    </cfRule>
  </conditionalFormatting>
  <conditionalFormatting sqref="D7874:K7874">
    <cfRule type="cellIs" dxfId="0" priority="16845" operator="equal">
      <formula>0</formula>
    </cfRule>
    <cfRule type="cellIs" dxfId="1" priority="16846" operator="equal">
      <formula>1</formula>
    </cfRule>
  </conditionalFormatting>
  <conditionalFormatting sqref="D7875:K7875">
    <cfRule type="cellIs" dxfId="0" priority="16847" operator="equal">
      <formula>0</formula>
    </cfRule>
    <cfRule type="cellIs" dxfId="1" priority="16848" operator="equal">
      <formula>1</formula>
    </cfRule>
  </conditionalFormatting>
  <conditionalFormatting sqref="D7876:K7876">
    <cfRule type="cellIs" dxfId="0" priority="16849" operator="equal">
      <formula>0</formula>
    </cfRule>
    <cfRule type="cellIs" dxfId="1" priority="16850" operator="equal">
      <formula>1</formula>
    </cfRule>
  </conditionalFormatting>
  <conditionalFormatting sqref="D7877:K7877">
    <cfRule type="cellIs" dxfId="0" priority="16851" operator="equal">
      <formula>0</formula>
    </cfRule>
    <cfRule type="cellIs" dxfId="1" priority="16852" operator="equal">
      <formula>1</formula>
    </cfRule>
  </conditionalFormatting>
  <conditionalFormatting sqref="D7878">
    <cfRule type="colorScale" priority="17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7:K787">
    <cfRule type="cellIs" dxfId="0" priority="1633" operator="equal">
      <formula>0</formula>
    </cfRule>
    <cfRule type="cellIs" dxfId="1" priority="1634" operator="equal">
      <formula>1</formula>
    </cfRule>
  </conditionalFormatting>
  <conditionalFormatting sqref="D788">
    <cfRule type="colorScale" priority="1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81">
    <cfRule type="colorScale" priority="16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84:K7884">
    <cfRule type="cellIs" dxfId="0" priority="16869" operator="equal">
      <formula>0</formula>
    </cfRule>
    <cfRule type="cellIs" dxfId="1" priority="16870" operator="equal">
      <formula>1</formula>
    </cfRule>
  </conditionalFormatting>
  <conditionalFormatting sqref="D7885:K7885">
    <cfRule type="cellIs" dxfId="0" priority="16871" operator="equal">
      <formula>0</formula>
    </cfRule>
    <cfRule type="cellIs" dxfId="1" priority="16872" operator="equal">
      <formula>1</formula>
    </cfRule>
  </conditionalFormatting>
  <conditionalFormatting sqref="D7886:K7886">
    <cfRule type="cellIs" dxfId="0" priority="16873" operator="equal">
      <formula>0</formula>
    </cfRule>
    <cfRule type="cellIs" dxfId="1" priority="16874" operator="equal">
      <formula>1</formula>
    </cfRule>
  </conditionalFormatting>
  <conditionalFormatting sqref="D7887:K7887">
    <cfRule type="cellIs" dxfId="0" priority="16875" operator="equal">
      <formula>0</formula>
    </cfRule>
    <cfRule type="cellIs" dxfId="1" priority="16876" operator="equal">
      <formula>1</formula>
    </cfRule>
  </conditionalFormatting>
  <conditionalFormatting sqref="D7888:K7888">
    <cfRule type="cellIs" dxfId="0" priority="16877" operator="equal">
      <formula>0</formula>
    </cfRule>
    <cfRule type="cellIs" dxfId="1" priority="16878" operator="equal">
      <formula>1</formula>
    </cfRule>
  </conditionalFormatting>
  <conditionalFormatting sqref="D7889:K7889">
    <cfRule type="cellIs" dxfId="0" priority="16879" operator="equal">
      <formula>0</formula>
    </cfRule>
    <cfRule type="cellIs" dxfId="1" priority="16880" operator="equal">
      <formula>1</formula>
    </cfRule>
  </conditionalFormatting>
  <conditionalFormatting sqref="D7890:K7890">
    <cfRule type="cellIs" dxfId="0" priority="16881" operator="equal">
      <formula>0</formula>
    </cfRule>
    <cfRule type="cellIs" dxfId="1" priority="16882" operator="equal">
      <formula>1</formula>
    </cfRule>
  </conditionalFormatting>
  <conditionalFormatting sqref="D7891:K7891">
    <cfRule type="cellIs" dxfId="0" priority="16883" operator="equal">
      <formula>0</formula>
    </cfRule>
    <cfRule type="cellIs" dxfId="1" priority="16884" operator="equal">
      <formula>1</formula>
    </cfRule>
  </conditionalFormatting>
  <conditionalFormatting sqref="D7892:K7892">
    <cfRule type="cellIs" dxfId="0" priority="16885" operator="equal">
      <formula>0</formula>
    </cfRule>
    <cfRule type="cellIs" dxfId="1" priority="16886" operator="equal">
      <formula>1</formula>
    </cfRule>
  </conditionalFormatting>
  <conditionalFormatting sqref="D7893:K7893">
    <cfRule type="cellIs" dxfId="0" priority="16887" operator="equal">
      <formula>0</formula>
    </cfRule>
    <cfRule type="cellIs" dxfId="1" priority="16888" operator="equal">
      <formula>1</formula>
    </cfRule>
  </conditionalFormatting>
  <conditionalFormatting sqref="D7894:K7894">
    <cfRule type="cellIs" dxfId="0" priority="16889" operator="equal">
      <formula>0</formula>
    </cfRule>
    <cfRule type="cellIs" dxfId="1" priority="16890" operator="equal">
      <formula>1</formula>
    </cfRule>
  </conditionalFormatting>
  <conditionalFormatting sqref="D7895:K7895">
    <cfRule type="cellIs" dxfId="0" priority="16891" operator="equal">
      <formula>0</formula>
    </cfRule>
    <cfRule type="cellIs" dxfId="1" priority="16892" operator="equal">
      <formula>1</formula>
    </cfRule>
  </conditionalFormatting>
  <conditionalFormatting sqref="D7896:K7896">
    <cfRule type="cellIs" dxfId="0" priority="16893" operator="equal">
      <formula>0</formula>
    </cfRule>
    <cfRule type="cellIs" dxfId="1" priority="16894" operator="equal">
      <formula>1</formula>
    </cfRule>
  </conditionalFormatting>
  <conditionalFormatting sqref="D7897:K7897">
    <cfRule type="cellIs" dxfId="0" priority="16895" operator="equal">
      <formula>0</formula>
    </cfRule>
    <cfRule type="cellIs" dxfId="1" priority="16896" operator="equal">
      <formula>1</formula>
    </cfRule>
  </conditionalFormatting>
  <conditionalFormatting sqref="D7898:K7898">
    <cfRule type="cellIs" dxfId="0" priority="16897" operator="equal">
      <formula>0</formula>
    </cfRule>
    <cfRule type="cellIs" dxfId="1" priority="16898" operator="equal">
      <formula>1</formula>
    </cfRule>
  </conditionalFormatting>
  <conditionalFormatting sqref="D7899:K7899">
    <cfRule type="cellIs" dxfId="0" priority="16899" operator="equal">
      <formula>0</formula>
    </cfRule>
    <cfRule type="cellIs" dxfId="1" priority="16900" operator="equal">
      <formula>1</formula>
    </cfRule>
  </conditionalFormatting>
  <conditionalFormatting sqref="D78:K78">
    <cfRule type="cellIs" dxfId="0" priority="133" operator="equal">
      <formula>0</formula>
    </cfRule>
    <cfRule type="cellIs" dxfId="1" priority="134" operator="equal">
      <formula>1</formula>
    </cfRule>
  </conditionalFormatting>
  <conditionalFormatting sqref="D7900:K7900">
    <cfRule type="cellIs" dxfId="0" priority="16901" operator="equal">
      <formula>0</formula>
    </cfRule>
    <cfRule type="cellIs" dxfId="1" priority="16902" operator="equal">
      <formula>1</formula>
    </cfRule>
  </conditionalFormatting>
  <conditionalFormatting sqref="D7901:K7901">
    <cfRule type="cellIs" dxfId="0" priority="16903" operator="equal">
      <formula>0</formula>
    </cfRule>
    <cfRule type="cellIs" dxfId="1" priority="16904" operator="equal">
      <formula>1</formula>
    </cfRule>
  </conditionalFormatting>
  <conditionalFormatting sqref="D7902:K7902">
    <cfRule type="cellIs" dxfId="0" priority="16905" operator="equal">
      <formula>0</formula>
    </cfRule>
    <cfRule type="cellIs" dxfId="1" priority="16906" operator="equal">
      <formula>1</formula>
    </cfRule>
  </conditionalFormatting>
  <conditionalFormatting sqref="D7903">
    <cfRule type="colorScale" priority="16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06:K7906">
    <cfRule type="cellIs" dxfId="0" priority="16915" operator="equal">
      <formula>0</formula>
    </cfRule>
    <cfRule type="cellIs" dxfId="1" priority="16916" operator="equal">
      <formula>1</formula>
    </cfRule>
  </conditionalFormatting>
  <conditionalFormatting sqref="D7907">
    <cfRule type="colorScale" priority="16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10:K7910">
    <cfRule type="cellIs" dxfId="0" priority="16925" operator="equal">
      <formula>0</formula>
    </cfRule>
    <cfRule type="cellIs" dxfId="1" priority="16926" operator="equal">
      <formula>1</formula>
    </cfRule>
  </conditionalFormatting>
  <conditionalFormatting sqref="D7911:K7911">
    <cfRule type="cellIs" dxfId="0" priority="16927" operator="equal">
      <formula>0</formula>
    </cfRule>
    <cfRule type="cellIs" dxfId="1" priority="16928" operator="equal">
      <formula>1</formula>
    </cfRule>
  </conditionalFormatting>
  <conditionalFormatting sqref="D7912:K7912">
    <cfRule type="cellIs" dxfId="0" priority="16929" operator="equal">
      <formula>0</formula>
    </cfRule>
    <cfRule type="cellIs" dxfId="1" priority="16930" operator="equal">
      <formula>1</formula>
    </cfRule>
  </conditionalFormatting>
  <conditionalFormatting sqref="D7913:K7913">
    <cfRule type="cellIs" dxfId="0" priority="16931" operator="equal">
      <formula>0</formula>
    </cfRule>
    <cfRule type="cellIs" dxfId="1" priority="16932" operator="equal">
      <formula>1</formula>
    </cfRule>
  </conditionalFormatting>
  <conditionalFormatting sqref="D7914:K7914">
    <cfRule type="cellIs" dxfId="0" priority="16933" operator="equal">
      <formula>0</formula>
    </cfRule>
    <cfRule type="cellIs" dxfId="1" priority="16934" operator="equal">
      <formula>1</formula>
    </cfRule>
  </conditionalFormatting>
  <conditionalFormatting sqref="D7915:K7915">
    <cfRule type="cellIs" dxfId="0" priority="16935" operator="equal">
      <formula>0</formula>
    </cfRule>
    <cfRule type="cellIs" dxfId="1" priority="16936" operator="equal">
      <formula>1</formula>
    </cfRule>
  </conditionalFormatting>
  <conditionalFormatting sqref="D7916:K7916">
    <cfRule type="cellIs" dxfId="0" priority="16937" operator="equal">
      <formula>0</formula>
    </cfRule>
    <cfRule type="cellIs" dxfId="1" priority="16938" operator="equal">
      <formula>1</formula>
    </cfRule>
  </conditionalFormatting>
  <conditionalFormatting sqref="D7917:K7917">
    <cfRule type="cellIs" dxfId="0" priority="16939" operator="equal">
      <formula>0</formula>
    </cfRule>
    <cfRule type="cellIs" dxfId="1" priority="16940" operator="equal">
      <formula>1</formula>
    </cfRule>
  </conditionalFormatting>
  <conditionalFormatting sqref="D7918:K7918">
    <cfRule type="cellIs" dxfId="0" priority="16941" operator="equal">
      <formula>0</formula>
    </cfRule>
    <cfRule type="cellIs" dxfId="1" priority="16942" operator="equal">
      <formula>1</formula>
    </cfRule>
  </conditionalFormatting>
  <conditionalFormatting sqref="D7919:K7919">
    <cfRule type="cellIs" dxfId="0" priority="16943" operator="equal">
      <formula>0</formula>
    </cfRule>
    <cfRule type="cellIs" dxfId="1" priority="16944" operator="equal">
      <formula>1</formula>
    </cfRule>
  </conditionalFormatting>
  <conditionalFormatting sqref="D791:K791">
    <cfRule type="cellIs" dxfId="0" priority="1643" operator="equal">
      <formula>0</formula>
    </cfRule>
    <cfRule type="cellIs" dxfId="1" priority="1644" operator="equal">
      <formula>1</formula>
    </cfRule>
  </conditionalFormatting>
  <conditionalFormatting sqref="D7920:K7920">
    <cfRule type="cellIs" dxfId="0" priority="16945" operator="equal">
      <formula>0</formula>
    </cfRule>
    <cfRule type="cellIs" dxfId="1" priority="16946" operator="equal">
      <formula>1</formula>
    </cfRule>
  </conditionalFormatting>
  <conditionalFormatting sqref="D7921:K7921">
    <cfRule type="cellIs" dxfId="0" priority="16947" operator="equal">
      <formula>0</formula>
    </cfRule>
    <cfRule type="cellIs" dxfId="1" priority="16948" operator="equal">
      <formula>1</formula>
    </cfRule>
  </conditionalFormatting>
  <conditionalFormatting sqref="D7922:K7922">
    <cfRule type="cellIs" dxfId="0" priority="16949" operator="equal">
      <formula>0</formula>
    </cfRule>
    <cfRule type="cellIs" dxfId="1" priority="16950" operator="equal">
      <formula>1</formula>
    </cfRule>
  </conditionalFormatting>
  <conditionalFormatting sqref="D7923:K7923">
    <cfRule type="cellIs" dxfId="0" priority="16951" operator="equal">
      <formula>0</formula>
    </cfRule>
    <cfRule type="cellIs" dxfId="1" priority="16952" operator="equal">
      <formula>1</formula>
    </cfRule>
  </conditionalFormatting>
  <conditionalFormatting sqref="D7924:K7924">
    <cfRule type="cellIs" dxfId="0" priority="16953" operator="equal">
      <formula>0</formula>
    </cfRule>
    <cfRule type="cellIs" dxfId="1" priority="16954" operator="equal">
      <formula>1</formula>
    </cfRule>
  </conditionalFormatting>
  <conditionalFormatting sqref="D7925:K7925">
    <cfRule type="cellIs" dxfId="0" priority="16955" operator="equal">
      <formula>0</formula>
    </cfRule>
    <cfRule type="cellIs" dxfId="1" priority="16956" operator="equal">
      <formula>1</formula>
    </cfRule>
  </conditionalFormatting>
  <conditionalFormatting sqref="D7926:K7926">
    <cfRule type="cellIs" dxfId="0" priority="16957" operator="equal">
      <formula>0</formula>
    </cfRule>
    <cfRule type="cellIs" dxfId="1" priority="16958" operator="equal">
      <formula>1</formula>
    </cfRule>
  </conditionalFormatting>
  <conditionalFormatting sqref="D7927:K7927">
    <cfRule type="cellIs" dxfId="0" priority="16959" operator="equal">
      <formula>0</formula>
    </cfRule>
    <cfRule type="cellIs" dxfId="1" priority="16960" operator="equal">
      <formula>1</formula>
    </cfRule>
  </conditionalFormatting>
  <conditionalFormatting sqref="D7928:K7928">
    <cfRule type="cellIs" dxfId="0" priority="16961" operator="equal">
      <formula>0</formula>
    </cfRule>
    <cfRule type="cellIs" dxfId="1" priority="16962" operator="equal">
      <formula>1</formula>
    </cfRule>
  </conditionalFormatting>
  <conditionalFormatting sqref="D7929">
    <cfRule type="colorScale" priority="17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2:K792">
    <cfRule type="cellIs" dxfId="0" priority="1645" operator="equal">
      <formula>0</formula>
    </cfRule>
    <cfRule type="cellIs" dxfId="1" priority="1646" operator="equal">
      <formula>1</formula>
    </cfRule>
  </conditionalFormatting>
  <conditionalFormatting sqref="D7932:K7932">
    <cfRule type="cellIs" dxfId="0" priority="16971" operator="equal">
      <formula>0</formula>
    </cfRule>
    <cfRule type="cellIs" dxfId="1" priority="16972" operator="equal">
      <formula>1</formula>
    </cfRule>
  </conditionalFormatting>
  <conditionalFormatting sqref="D7933:K7933">
    <cfRule type="cellIs" dxfId="0" priority="16973" operator="equal">
      <formula>0</formula>
    </cfRule>
    <cfRule type="cellIs" dxfId="1" priority="16974" operator="equal">
      <formula>1</formula>
    </cfRule>
  </conditionalFormatting>
  <conditionalFormatting sqref="D7934:K7934">
    <cfRule type="cellIs" dxfId="0" priority="16975" operator="equal">
      <formula>0</formula>
    </cfRule>
    <cfRule type="cellIs" dxfId="1" priority="16976" operator="equal">
      <formula>1</formula>
    </cfRule>
  </conditionalFormatting>
  <conditionalFormatting sqref="D7935:K7935">
    <cfRule type="cellIs" dxfId="0" priority="16977" operator="equal">
      <formula>0</formula>
    </cfRule>
    <cfRule type="cellIs" dxfId="1" priority="16978" operator="equal">
      <formula>1</formula>
    </cfRule>
  </conditionalFormatting>
  <conditionalFormatting sqref="D7936:K7936">
    <cfRule type="cellIs" dxfId="0" priority="16979" operator="equal">
      <formula>0</formula>
    </cfRule>
    <cfRule type="cellIs" dxfId="1" priority="16980" operator="equal">
      <formula>1</formula>
    </cfRule>
  </conditionalFormatting>
  <conditionalFormatting sqref="D7937:K7937">
    <cfRule type="cellIs" dxfId="0" priority="16981" operator="equal">
      <formula>0</formula>
    </cfRule>
    <cfRule type="cellIs" dxfId="1" priority="16982" operator="equal">
      <formula>1</formula>
    </cfRule>
  </conditionalFormatting>
  <conditionalFormatting sqref="D7938:K7938">
    <cfRule type="cellIs" dxfId="0" priority="16983" operator="equal">
      <formula>0</formula>
    </cfRule>
    <cfRule type="cellIs" dxfId="1" priority="16984" operator="equal">
      <formula>1</formula>
    </cfRule>
  </conditionalFormatting>
  <conditionalFormatting sqref="D7939:K7939">
    <cfRule type="cellIs" dxfId="0" priority="16985" operator="equal">
      <formula>0</formula>
    </cfRule>
    <cfRule type="cellIs" dxfId="1" priority="16986" operator="equal">
      <formula>1</formula>
    </cfRule>
  </conditionalFormatting>
  <conditionalFormatting sqref="D793:K793">
    <cfRule type="cellIs" dxfId="0" priority="1647" operator="equal">
      <formula>0</formula>
    </cfRule>
    <cfRule type="cellIs" dxfId="1" priority="1648" operator="equal">
      <formula>1</formula>
    </cfRule>
  </conditionalFormatting>
  <conditionalFormatting sqref="D7940:K7940">
    <cfRule type="cellIs" dxfId="0" priority="16987" operator="equal">
      <formula>0</formula>
    </cfRule>
    <cfRule type="cellIs" dxfId="1" priority="16988" operator="equal">
      <formula>1</formula>
    </cfRule>
  </conditionalFormatting>
  <conditionalFormatting sqref="D7941:K7941">
    <cfRule type="cellIs" dxfId="0" priority="16989" operator="equal">
      <formula>0</formula>
    </cfRule>
    <cfRule type="cellIs" dxfId="1" priority="16990" operator="equal">
      <formula>1</formula>
    </cfRule>
  </conditionalFormatting>
  <conditionalFormatting sqref="D7942:K7942">
    <cfRule type="cellIs" dxfId="0" priority="16991" operator="equal">
      <formula>0</formula>
    </cfRule>
    <cfRule type="cellIs" dxfId="1" priority="16992" operator="equal">
      <formula>1</formula>
    </cfRule>
  </conditionalFormatting>
  <conditionalFormatting sqref="D7943:K7943">
    <cfRule type="cellIs" dxfId="0" priority="16993" operator="equal">
      <formula>0</formula>
    </cfRule>
    <cfRule type="cellIs" dxfId="1" priority="16994" operator="equal">
      <formula>1</formula>
    </cfRule>
  </conditionalFormatting>
  <conditionalFormatting sqref="D7944:K7944">
    <cfRule type="cellIs" dxfId="0" priority="16995" operator="equal">
      <formula>0</formula>
    </cfRule>
    <cfRule type="cellIs" dxfId="1" priority="16996" operator="equal">
      <formula>1</formula>
    </cfRule>
  </conditionalFormatting>
  <conditionalFormatting sqref="D7945:K7945">
    <cfRule type="cellIs" dxfId="0" priority="16997" operator="equal">
      <formula>0</formula>
    </cfRule>
    <cfRule type="cellIs" dxfId="1" priority="16998" operator="equal">
      <formula>1</formula>
    </cfRule>
  </conditionalFormatting>
  <conditionalFormatting sqref="D7946:K7946">
    <cfRule type="cellIs" dxfId="0" priority="16999" operator="equal">
      <formula>0</formula>
    </cfRule>
    <cfRule type="cellIs" dxfId="1" priority="17000" operator="equal">
      <formula>1</formula>
    </cfRule>
  </conditionalFormatting>
  <conditionalFormatting sqref="D7947:K7947">
    <cfRule type="cellIs" dxfId="0" priority="17001" operator="equal">
      <formula>0</formula>
    </cfRule>
    <cfRule type="cellIs" dxfId="1" priority="17002" operator="equal">
      <formula>1</formula>
    </cfRule>
  </conditionalFormatting>
  <conditionalFormatting sqref="D7948:K7948">
    <cfRule type="cellIs" dxfId="0" priority="17003" operator="equal">
      <formula>0</formula>
    </cfRule>
    <cfRule type="cellIs" dxfId="1" priority="17004" operator="equal">
      <formula>1</formula>
    </cfRule>
  </conditionalFormatting>
  <conditionalFormatting sqref="D7949:K7949">
    <cfRule type="cellIs" dxfId="0" priority="17005" operator="equal">
      <formula>0</formula>
    </cfRule>
    <cfRule type="cellIs" dxfId="1" priority="17006" operator="equal">
      <formula>1</formula>
    </cfRule>
  </conditionalFormatting>
  <conditionalFormatting sqref="D794:K794">
    <cfRule type="cellIs" dxfId="0" priority="1649" operator="equal">
      <formula>0</formula>
    </cfRule>
    <cfRule type="cellIs" dxfId="1" priority="1650" operator="equal">
      <formula>1</formula>
    </cfRule>
  </conditionalFormatting>
  <conditionalFormatting sqref="D7950:K7950">
    <cfRule type="cellIs" dxfId="0" priority="17007" operator="equal">
      <formula>0</formula>
    </cfRule>
    <cfRule type="cellIs" dxfId="1" priority="17008" operator="equal">
      <formula>1</formula>
    </cfRule>
  </conditionalFormatting>
  <conditionalFormatting sqref="D7951">
    <cfRule type="colorScale" priority="17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54:K7954">
    <cfRule type="cellIs" dxfId="0" priority="17017" operator="equal">
      <formula>0</formula>
    </cfRule>
    <cfRule type="cellIs" dxfId="1" priority="17018" operator="equal">
      <formula>1</formula>
    </cfRule>
  </conditionalFormatting>
  <conditionalFormatting sqref="D7955:K7955">
    <cfRule type="cellIs" dxfId="0" priority="17019" operator="equal">
      <formula>0</formula>
    </cfRule>
    <cfRule type="cellIs" dxfId="1" priority="17020" operator="equal">
      <formula>1</formula>
    </cfRule>
  </conditionalFormatting>
  <conditionalFormatting sqref="D7956:K7956">
    <cfRule type="cellIs" dxfId="0" priority="17021" operator="equal">
      <formula>0</formula>
    </cfRule>
    <cfRule type="cellIs" dxfId="1" priority="17022" operator="equal">
      <formula>1</formula>
    </cfRule>
  </conditionalFormatting>
  <conditionalFormatting sqref="D7957:K7957">
    <cfRule type="cellIs" dxfId="0" priority="17023" operator="equal">
      <formula>0</formula>
    </cfRule>
    <cfRule type="cellIs" dxfId="1" priority="17024" operator="equal">
      <formula>1</formula>
    </cfRule>
  </conditionalFormatting>
  <conditionalFormatting sqref="D7958:K7958">
    <cfRule type="cellIs" dxfId="0" priority="17025" operator="equal">
      <formula>0</formula>
    </cfRule>
    <cfRule type="cellIs" dxfId="1" priority="17026" operator="equal">
      <formula>1</formula>
    </cfRule>
  </conditionalFormatting>
  <conditionalFormatting sqref="D7959:K7959">
    <cfRule type="cellIs" dxfId="0" priority="17027" operator="equal">
      <formula>0</formula>
    </cfRule>
    <cfRule type="cellIs" dxfId="1" priority="17028" operator="equal">
      <formula>1</formula>
    </cfRule>
  </conditionalFormatting>
  <conditionalFormatting sqref="D795:K795">
    <cfRule type="cellIs" dxfId="0" priority="1651" operator="equal">
      <formula>0</formula>
    </cfRule>
    <cfRule type="cellIs" dxfId="1" priority="1652" operator="equal">
      <formula>1</formula>
    </cfRule>
  </conditionalFormatting>
  <conditionalFormatting sqref="D7960:K7960">
    <cfRule type="cellIs" dxfId="0" priority="17029" operator="equal">
      <formula>0</formula>
    </cfRule>
    <cfRule type="cellIs" dxfId="1" priority="17030" operator="equal">
      <formula>1</formula>
    </cfRule>
  </conditionalFormatting>
  <conditionalFormatting sqref="D7961:K7961">
    <cfRule type="cellIs" dxfId="0" priority="17031" operator="equal">
      <formula>0</formula>
    </cfRule>
    <cfRule type="cellIs" dxfId="1" priority="17032" operator="equal">
      <formula>1</formula>
    </cfRule>
  </conditionalFormatting>
  <conditionalFormatting sqref="D7962:K7962">
    <cfRule type="cellIs" dxfId="0" priority="17033" operator="equal">
      <formula>0</formula>
    </cfRule>
    <cfRule type="cellIs" dxfId="1" priority="17034" operator="equal">
      <formula>1</formula>
    </cfRule>
  </conditionalFormatting>
  <conditionalFormatting sqref="D7963:K7963">
    <cfRule type="cellIs" dxfId="0" priority="17035" operator="equal">
      <formula>0</formula>
    </cfRule>
    <cfRule type="cellIs" dxfId="1" priority="17036" operator="equal">
      <formula>1</formula>
    </cfRule>
  </conditionalFormatting>
  <conditionalFormatting sqref="D7964:K7964">
    <cfRule type="cellIs" dxfId="0" priority="17037" operator="equal">
      <formula>0</formula>
    </cfRule>
    <cfRule type="cellIs" dxfId="1" priority="17038" operator="equal">
      <formula>1</formula>
    </cfRule>
  </conditionalFormatting>
  <conditionalFormatting sqref="D7965:K7965">
    <cfRule type="cellIs" dxfId="0" priority="17039" operator="equal">
      <formula>0</formula>
    </cfRule>
    <cfRule type="cellIs" dxfId="1" priority="17040" operator="equal">
      <formula>1</formula>
    </cfRule>
  </conditionalFormatting>
  <conditionalFormatting sqref="D7966:K7966">
    <cfRule type="cellIs" dxfId="0" priority="17041" operator="equal">
      <formula>0</formula>
    </cfRule>
    <cfRule type="cellIs" dxfId="1" priority="17042" operator="equal">
      <formula>1</formula>
    </cfRule>
  </conditionalFormatting>
  <conditionalFormatting sqref="D7967">
    <cfRule type="colorScale" priority="17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6:K796">
    <cfRule type="cellIs" dxfId="0" priority="1653" operator="equal">
      <formula>0</formula>
    </cfRule>
    <cfRule type="cellIs" dxfId="1" priority="1654" operator="equal">
      <formula>1</formula>
    </cfRule>
  </conditionalFormatting>
  <conditionalFormatting sqref="D7970">
    <cfRule type="colorScale" priority="17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73:K7973">
    <cfRule type="cellIs" dxfId="0" priority="17059" operator="equal">
      <formula>0</formula>
    </cfRule>
    <cfRule type="cellIs" dxfId="1" priority="17060" operator="equal">
      <formula>1</formula>
    </cfRule>
  </conditionalFormatting>
  <conditionalFormatting sqref="D7974:K7974">
    <cfRule type="cellIs" dxfId="0" priority="17061" operator="equal">
      <formula>0</formula>
    </cfRule>
    <cfRule type="cellIs" dxfId="1" priority="17062" operator="equal">
      <formula>1</formula>
    </cfRule>
  </conditionalFormatting>
  <conditionalFormatting sqref="D7975:K7975">
    <cfRule type="cellIs" dxfId="0" priority="17063" operator="equal">
      <formula>0</formula>
    </cfRule>
    <cfRule type="cellIs" dxfId="1" priority="17064" operator="equal">
      <formula>1</formula>
    </cfRule>
  </conditionalFormatting>
  <conditionalFormatting sqref="D7976:K7976">
    <cfRule type="cellIs" dxfId="0" priority="17065" operator="equal">
      <formula>0</formula>
    </cfRule>
    <cfRule type="cellIs" dxfId="1" priority="17066" operator="equal">
      <formula>1</formula>
    </cfRule>
  </conditionalFormatting>
  <conditionalFormatting sqref="D7977:K7977">
    <cfRule type="cellIs" dxfId="0" priority="17067" operator="equal">
      <formula>0</formula>
    </cfRule>
    <cfRule type="cellIs" dxfId="1" priority="17068" operator="equal">
      <formula>1</formula>
    </cfRule>
  </conditionalFormatting>
  <conditionalFormatting sqref="D7978:K7978">
    <cfRule type="cellIs" dxfId="0" priority="17069" operator="equal">
      <formula>0</formula>
    </cfRule>
    <cfRule type="cellIs" dxfId="1" priority="17070" operator="equal">
      <formula>1</formula>
    </cfRule>
  </conditionalFormatting>
  <conditionalFormatting sqref="D7979:K7979">
    <cfRule type="cellIs" dxfId="0" priority="17071" operator="equal">
      <formula>0</formula>
    </cfRule>
    <cfRule type="cellIs" dxfId="1" priority="17072" operator="equal">
      <formula>1</formula>
    </cfRule>
  </conditionalFormatting>
  <conditionalFormatting sqref="D797:K797">
    <cfRule type="cellIs" dxfId="0" priority="1655" operator="equal">
      <formula>0</formula>
    </cfRule>
    <cfRule type="cellIs" dxfId="1" priority="1656" operator="equal">
      <formula>1</formula>
    </cfRule>
  </conditionalFormatting>
  <conditionalFormatting sqref="D7980:K7980">
    <cfRule type="cellIs" dxfId="0" priority="17073" operator="equal">
      <formula>0</formula>
    </cfRule>
    <cfRule type="cellIs" dxfId="1" priority="17074" operator="equal">
      <formula>1</formula>
    </cfRule>
  </conditionalFormatting>
  <conditionalFormatting sqref="D7981:K7981">
    <cfRule type="cellIs" dxfId="0" priority="17075" operator="equal">
      <formula>0</formula>
    </cfRule>
    <cfRule type="cellIs" dxfId="1" priority="17076" operator="equal">
      <formula>1</formula>
    </cfRule>
  </conditionalFormatting>
  <conditionalFormatting sqref="D7982:K7982">
    <cfRule type="cellIs" dxfId="0" priority="17077" operator="equal">
      <formula>0</formula>
    </cfRule>
    <cfRule type="cellIs" dxfId="1" priority="17078" operator="equal">
      <formula>1</formula>
    </cfRule>
  </conditionalFormatting>
  <conditionalFormatting sqref="D7983:K7983">
    <cfRule type="cellIs" dxfId="0" priority="17079" operator="equal">
      <formula>0</formula>
    </cfRule>
    <cfRule type="cellIs" dxfId="1" priority="17080" operator="equal">
      <formula>1</formula>
    </cfRule>
  </conditionalFormatting>
  <conditionalFormatting sqref="D7984:K7984">
    <cfRule type="cellIs" dxfId="0" priority="17081" operator="equal">
      <formula>0</formula>
    </cfRule>
    <cfRule type="cellIs" dxfId="1" priority="17082" operator="equal">
      <formula>1</formula>
    </cfRule>
  </conditionalFormatting>
  <conditionalFormatting sqref="D7985:K7985">
    <cfRule type="cellIs" dxfId="0" priority="17083" operator="equal">
      <formula>0</formula>
    </cfRule>
    <cfRule type="cellIs" dxfId="1" priority="17084" operator="equal">
      <formula>1</formula>
    </cfRule>
  </conditionalFormatting>
  <conditionalFormatting sqref="D7986:K7986">
    <cfRule type="cellIs" dxfId="0" priority="17085" operator="equal">
      <formula>0</formula>
    </cfRule>
    <cfRule type="cellIs" dxfId="1" priority="17086" operator="equal">
      <formula>1</formula>
    </cfRule>
  </conditionalFormatting>
  <conditionalFormatting sqref="D7987:K7987">
    <cfRule type="cellIs" dxfId="0" priority="17087" operator="equal">
      <formula>0</formula>
    </cfRule>
    <cfRule type="cellIs" dxfId="1" priority="17088" operator="equal">
      <formula>1</formula>
    </cfRule>
  </conditionalFormatting>
  <conditionalFormatting sqref="D7988:K7988">
    <cfRule type="cellIs" dxfId="0" priority="17089" operator="equal">
      <formula>0</formula>
    </cfRule>
    <cfRule type="cellIs" dxfId="1" priority="17090" operator="equal">
      <formula>1</formula>
    </cfRule>
  </conditionalFormatting>
  <conditionalFormatting sqref="D7989:K7989">
    <cfRule type="cellIs" dxfId="0" priority="17091" operator="equal">
      <formula>0</formula>
    </cfRule>
    <cfRule type="cellIs" dxfId="1" priority="17092" operator="equal">
      <formula>1</formula>
    </cfRule>
  </conditionalFormatting>
  <conditionalFormatting sqref="D798:K798">
    <cfRule type="cellIs" dxfId="0" priority="1657" operator="equal">
      <formula>0</formula>
    </cfRule>
    <cfRule type="cellIs" dxfId="1" priority="1658" operator="equal">
      <formula>1</formula>
    </cfRule>
  </conditionalFormatting>
  <conditionalFormatting sqref="D7990:K7990">
    <cfRule type="cellIs" dxfId="0" priority="17093" operator="equal">
      <formula>0</formula>
    </cfRule>
    <cfRule type="cellIs" dxfId="1" priority="17094" operator="equal">
      <formula>1</formula>
    </cfRule>
  </conditionalFormatting>
  <conditionalFormatting sqref="D7991">
    <cfRule type="colorScale" priority="17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94:K7994">
    <cfRule type="cellIs" dxfId="0" priority="17103" operator="equal">
      <formula>0</formula>
    </cfRule>
    <cfRule type="cellIs" dxfId="1" priority="17104" operator="equal">
      <formula>1</formula>
    </cfRule>
  </conditionalFormatting>
  <conditionalFormatting sqref="D7995:K7995">
    <cfRule type="cellIs" dxfId="0" priority="17105" operator="equal">
      <formula>0</formula>
    </cfRule>
    <cfRule type="cellIs" dxfId="1" priority="17106" operator="equal">
      <formula>1</formula>
    </cfRule>
  </conditionalFormatting>
  <conditionalFormatting sqref="D7996:K7996">
    <cfRule type="cellIs" dxfId="0" priority="17107" operator="equal">
      <formula>0</formula>
    </cfRule>
    <cfRule type="cellIs" dxfId="1" priority="17108" operator="equal">
      <formula>1</formula>
    </cfRule>
  </conditionalFormatting>
  <conditionalFormatting sqref="D7997:K7997">
    <cfRule type="cellIs" dxfId="0" priority="17109" operator="equal">
      <formula>0</formula>
    </cfRule>
    <cfRule type="cellIs" dxfId="1" priority="17110" operator="equal">
      <formula>1</formula>
    </cfRule>
  </conditionalFormatting>
  <conditionalFormatting sqref="D7998:K7998">
    <cfRule type="cellIs" dxfId="0" priority="17111" operator="equal">
      <formula>0</formula>
    </cfRule>
    <cfRule type="cellIs" dxfId="1" priority="17112" operator="equal">
      <formula>1</formula>
    </cfRule>
  </conditionalFormatting>
  <conditionalFormatting sqref="D7999:K7999">
    <cfRule type="cellIs" dxfId="0" priority="17113" operator="equal">
      <formula>0</formula>
    </cfRule>
    <cfRule type="cellIs" dxfId="1" priority="17114" operator="equal">
      <formula>1</formula>
    </cfRule>
  </conditionalFormatting>
  <conditionalFormatting sqref="D799:K799">
    <cfRule type="cellIs" dxfId="0" priority="1659" operator="equal">
      <formula>0</formula>
    </cfRule>
    <cfRule type="cellIs" dxfId="1" priority="1660" operator="equal">
      <formula>1</formula>
    </cfRule>
  </conditionalFormatting>
  <conditionalFormatting sqref="D79:K79">
    <cfRule type="cellIs" dxfId="0" priority="135" operator="equal">
      <formula>0</formula>
    </cfRule>
    <cfRule type="cellIs" dxfId="1" priority="136" operator="equal">
      <formula>1</formula>
    </cfRule>
  </conditionalFormatting>
  <conditionalFormatting sqref="D8">
    <cfRule type="colorScale" priority="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00:K8000">
    <cfRule type="cellIs" dxfId="0" priority="17115" operator="equal">
      <formula>0</formula>
    </cfRule>
    <cfRule type="cellIs" dxfId="1" priority="17116" operator="equal">
      <formula>1</formula>
    </cfRule>
  </conditionalFormatting>
  <conditionalFormatting sqref="D8001:K8001">
    <cfRule type="cellIs" dxfId="0" priority="17117" operator="equal">
      <formula>0</formula>
    </cfRule>
    <cfRule type="cellIs" dxfId="1" priority="17118" operator="equal">
      <formula>1</formula>
    </cfRule>
  </conditionalFormatting>
  <conditionalFormatting sqref="D8002:K8002">
    <cfRule type="cellIs" dxfId="0" priority="17119" operator="equal">
      <formula>0</formula>
    </cfRule>
    <cfRule type="cellIs" dxfId="1" priority="17120" operator="equal">
      <formula>1</formula>
    </cfRule>
  </conditionalFormatting>
  <conditionalFormatting sqref="D8003:K8003">
    <cfRule type="cellIs" dxfId="0" priority="17121" operator="equal">
      <formula>0</formula>
    </cfRule>
    <cfRule type="cellIs" dxfId="1" priority="17122" operator="equal">
      <formula>1</formula>
    </cfRule>
  </conditionalFormatting>
  <conditionalFormatting sqref="D8004:K8004">
    <cfRule type="cellIs" dxfId="0" priority="17123" operator="equal">
      <formula>0</formula>
    </cfRule>
    <cfRule type="cellIs" dxfId="1" priority="17124" operator="equal">
      <formula>1</formula>
    </cfRule>
  </conditionalFormatting>
  <conditionalFormatting sqref="D8005:K8005">
    <cfRule type="cellIs" dxfId="0" priority="17125" operator="equal">
      <formula>0</formula>
    </cfRule>
    <cfRule type="cellIs" dxfId="1" priority="17126" operator="equal">
      <formula>1</formula>
    </cfRule>
  </conditionalFormatting>
  <conditionalFormatting sqref="D8006:K8006">
    <cfRule type="cellIs" dxfId="0" priority="17127" operator="equal">
      <formula>0</formula>
    </cfRule>
    <cfRule type="cellIs" dxfId="1" priority="17128" operator="equal">
      <formula>1</formula>
    </cfRule>
  </conditionalFormatting>
  <conditionalFormatting sqref="D8007:K8007">
    <cfRule type="cellIs" dxfId="0" priority="17129" operator="equal">
      <formula>0</formula>
    </cfRule>
    <cfRule type="cellIs" dxfId="1" priority="17130" operator="equal">
      <formula>1</formula>
    </cfRule>
  </conditionalFormatting>
  <conditionalFormatting sqref="D8008:K8008">
    <cfRule type="cellIs" dxfId="0" priority="17131" operator="equal">
      <formula>0</formula>
    </cfRule>
    <cfRule type="cellIs" dxfId="1" priority="17132" operator="equal">
      <formula>1</formula>
    </cfRule>
  </conditionalFormatting>
  <conditionalFormatting sqref="D8009:K8009">
    <cfRule type="cellIs" dxfId="0" priority="17133" operator="equal">
      <formula>0</formula>
    </cfRule>
    <cfRule type="cellIs" dxfId="1" priority="17134" operator="equal">
      <formula>1</formula>
    </cfRule>
  </conditionalFormatting>
  <conditionalFormatting sqref="D800:K800">
    <cfRule type="cellIs" dxfId="0" priority="1661" operator="equal">
      <formula>0</formula>
    </cfRule>
    <cfRule type="cellIs" dxfId="1" priority="1662" operator="equal">
      <formula>1</formula>
    </cfRule>
  </conditionalFormatting>
  <conditionalFormatting sqref="D8010:K8010">
    <cfRule type="cellIs" dxfId="0" priority="17135" operator="equal">
      <formula>0</formula>
    </cfRule>
    <cfRule type="cellIs" dxfId="1" priority="17136" operator="equal">
      <formula>1</formula>
    </cfRule>
  </conditionalFormatting>
  <conditionalFormatting sqref="D8011:K8011">
    <cfRule type="cellIs" dxfId="0" priority="17137" operator="equal">
      <formula>0</formula>
    </cfRule>
    <cfRule type="cellIs" dxfId="1" priority="17138" operator="equal">
      <formula>1</formula>
    </cfRule>
  </conditionalFormatting>
  <conditionalFormatting sqref="D8012:K8012">
    <cfRule type="cellIs" dxfId="0" priority="17139" operator="equal">
      <formula>0</formula>
    </cfRule>
    <cfRule type="cellIs" dxfId="1" priority="17140" operator="equal">
      <formula>1</formula>
    </cfRule>
  </conditionalFormatting>
  <conditionalFormatting sqref="D8013:K8013">
    <cfRule type="cellIs" dxfId="0" priority="17141" operator="equal">
      <formula>0</formula>
    </cfRule>
    <cfRule type="cellIs" dxfId="1" priority="17142" operator="equal">
      <formula>1</formula>
    </cfRule>
  </conditionalFormatting>
  <conditionalFormatting sqref="D8014">
    <cfRule type="colorScale" priority="17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17">
    <cfRule type="colorScale" priority="17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1:K801">
    <cfRule type="cellIs" dxfId="0" priority="1663" operator="equal">
      <formula>0</formula>
    </cfRule>
    <cfRule type="cellIs" dxfId="1" priority="1664" operator="equal">
      <formula>1</formula>
    </cfRule>
  </conditionalFormatting>
  <conditionalFormatting sqref="D8020:K8020">
    <cfRule type="cellIs" dxfId="0" priority="17159" operator="equal">
      <formula>0</formula>
    </cfRule>
    <cfRule type="cellIs" dxfId="1" priority="17160" operator="equal">
      <formula>1</formula>
    </cfRule>
  </conditionalFormatting>
  <conditionalFormatting sqref="D8021:K8021">
    <cfRule type="cellIs" dxfId="0" priority="17161" operator="equal">
      <formula>0</formula>
    </cfRule>
    <cfRule type="cellIs" dxfId="1" priority="17162" operator="equal">
      <formula>1</formula>
    </cfRule>
  </conditionalFormatting>
  <conditionalFormatting sqref="D8022:K8022">
    <cfRule type="cellIs" dxfId="0" priority="17163" operator="equal">
      <formula>0</formula>
    </cfRule>
    <cfRule type="cellIs" dxfId="1" priority="17164" operator="equal">
      <formula>1</formula>
    </cfRule>
  </conditionalFormatting>
  <conditionalFormatting sqref="D8023:K8023">
    <cfRule type="cellIs" dxfId="0" priority="17165" operator="equal">
      <formula>0</formula>
    </cfRule>
    <cfRule type="cellIs" dxfId="1" priority="17166" operator="equal">
      <formula>1</formula>
    </cfRule>
  </conditionalFormatting>
  <conditionalFormatting sqref="D8024:K8024">
    <cfRule type="cellIs" dxfId="0" priority="17167" operator="equal">
      <formula>0</formula>
    </cfRule>
    <cfRule type="cellIs" dxfId="1" priority="17168" operator="equal">
      <formula>1</formula>
    </cfRule>
  </conditionalFormatting>
  <conditionalFormatting sqref="D8025:K8025">
    <cfRule type="cellIs" dxfId="0" priority="17169" operator="equal">
      <formula>0</formula>
    </cfRule>
    <cfRule type="cellIs" dxfId="1" priority="17170" operator="equal">
      <formula>1</formula>
    </cfRule>
  </conditionalFormatting>
  <conditionalFormatting sqref="D8026:K8026">
    <cfRule type="cellIs" dxfId="0" priority="17171" operator="equal">
      <formula>0</formula>
    </cfRule>
    <cfRule type="cellIs" dxfId="1" priority="17172" operator="equal">
      <formula>1</formula>
    </cfRule>
  </conditionalFormatting>
  <conditionalFormatting sqref="D8027:K8027">
    <cfRule type="cellIs" dxfId="0" priority="17173" operator="equal">
      <formula>0</formula>
    </cfRule>
    <cfRule type="cellIs" dxfId="1" priority="17174" operator="equal">
      <formula>1</formula>
    </cfRule>
  </conditionalFormatting>
  <conditionalFormatting sqref="D8028:K8028">
    <cfRule type="cellIs" dxfId="0" priority="17175" operator="equal">
      <formula>0</formula>
    </cfRule>
    <cfRule type="cellIs" dxfId="1" priority="17176" operator="equal">
      <formula>1</formula>
    </cfRule>
  </conditionalFormatting>
  <conditionalFormatting sqref="D8029:K8029">
    <cfRule type="cellIs" dxfId="0" priority="17177" operator="equal">
      <formula>0</formula>
    </cfRule>
    <cfRule type="cellIs" dxfId="1" priority="17178" operator="equal">
      <formula>1</formula>
    </cfRule>
  </conditionalFormatting>
  <conditionalFormatting sqref="D802:K802">
    <cfRule type="cellIs" dxfId="0" priority="1665" operator="equal">
      <formula>0</formula>
    </cfRule>
    <cfRule type="cellIs" dxfId="1" priority="1666" operator="equal">
      <formula>1</formula>
    </cfRule>
  </conditionalFormatting>
  <conditionalFormatting sqref="D8030:K8030">
    <cfRule type="cellIs" dxfId="0" priority="17179" operator="equal">
      <formula>0</formula>
    </cfRule>
    <cfRule type="cellIs" dxfId="1" priority="17180" operator="equal">
      <formula>1</formula>
    </cfRule>
  </conditionalFormatting>
  <conditionalFormatting sqref="D8031:K8031">
    <cfRule type="cellIs" dxfId="0" priority="17181" operator="equal">
      <formula>0</formula>
    </cfRule>
    <cfRule type="cellIs" dxfId="1" priority="17182" operator="equal">
      <formula>1</formula>
    </cfRule>
  </conditionalFormatting>
  <conditionalFormatting sqref="D8032:K8032">
    <cfRule type="cellIs" dxfId="0" priority="17183" operator="equal">
      <formula>0</formula>
    </cfRule>
    <cfRule type="cellIs" dxfId="1" priority="17184" operator="equal">
      <formula>1</formula>
    </cfRule>
  </conditionalFormatting>
  <conditionalFormatting sqref="D8033:K8033">
    <cfRule type="cellIs" dxfId="0" priority="17185" operator="equal">
      <formula>0</formula>
    </cfRule>
    <cfRule type="cellIs" dxfId="1" priority="17186" operator="equal">
      <formula>1</formula>
    </cfRule>
  </conditionalFormatting>
  <conditionalFormatting sqref="D8034:K8034">
    <cfRule type="cellIs" dxfId="0" priority="17187" operator="equal">
      <formula>0</formula>
    </cfRule>
    <cfRule type="cellIs" dxfId="1" priority="17188" operator="equal">
      <formula>1</formula>
    </cfRule>
  </conditionalFormatting>
  <conditionalFormatting sqref="D8035:K8035">
    <cfRule type="cellIs" dxfId="0" priority="17189" operator="equal">
      <formula>0</formula>
    </cfRule>
    <cfRule type="cellIs" dxfId="1" priority="17190" operator="equal">
      <formula>1</formula>
    </cfRule>
  </conditionalFormatting>
  <conditionalFormatting sqref="D8036:K8036">
    <cfRule type="cellIs" dxfId="0" priority="17191" operator="equal">
      <formula>0</formula>
    </cfRule>
    <cfRule type="cellIs" dxfId="1" priority="17192" operator="equal">
      <formula>1</formula>
    </cfRule>
  </conditionalFormatting>
  <conditionalFormatting sqref="D8037:K8037">
    <cfRule type="cellIs" dxfId="0" priority="17193" operator="equal">
      <formula>0</formula>
    </cfRule>
    <cfRule type="cellIs" dxfId="1" priority="17194" operator="equal">
      <formula>1</formula>
    </cfRule>
  </conditionalFormatting>
  <conditionalFormatting sqref="D8038:K8038">
    <cfRule type="cellIs" dxfId="0" priority="17195" operator="equal">
      <formula>0</formula>
    </cfRule>
    <cfRule type="cellIs" dxfId="1" priority="17196" operator="equal">
      <formula>1</formula>
    </cfRule>
  </conditionalFormatting>
  <conditionalFormatting sqref="D8039:K8039">
    <cfRule type="cellIs" dxfId="0" priority="17197" operator="equal">
      <formula>0</formula>
    </cfRule>
    <cfRule type="cellIs" dxfId="1" priority="17198" operator="equal">
      <formula>1</formula>
    </cfRule>
  </conditionalFormatting>
  <conditionalFormatting sqref="D803:K803">
    <cfRule type="cellIs" dxfId="0" priority="1667" operator="equal">
      <formula>0</formula>
    </cfRule>
    <cfRule type="cellIs" dxfId="1" priority="1668" operator="equal">
      <formula>1</formula>
    </cfRule>
  </conditionalFormatting>
  <conditionalFormatting sqref="D8040:K8040">
    <cfRule type="cellIs" dxfId="0" priority="17199" operator="equal">
      <formula>0</formula>
    </cfRule>
    <cfRule type="cellIs" dxfId="1" priority="17200" operator="equal">
      <formula>1</formula>
    </cfRule>
  </conditionalFormatting>
  <conditionalFormatting sqref="D8041:K8041">
    <cfRule type="cellIs" dxfId="0" priority="17201" operator="equal">
      <formula>0</formula>
    </cfRule>
    <cfRule type="cellIs" dxfId="1" priority="17202" operator="equal">
      <formula>1</formula>
    </cfRule>
  </conditionalFormatting>
  <conditionalFormatting sqref="D8042:K8042">
    <cfRule type="cellIs" dxfId="0" priority="17203" operator="equal">
      <formula>0</formula>
    </cfRule>
    <cfRule type="cellIs" dxfId="1" priority="17204" operator="equal">
      <formula>1</formula>
    </cfRule>
  </conditionalFormatting>
  <conditionalFormatting sqref="D8043:K8043">
    <cfRule type="cellIs" dxfId="0" priority="17205" operator="equal">
      <formula>0</formula>
    </cfRule>
    <cfRule type="cellIs" dxfId="1" priority="17206" operator="equal">
      <formula>1</formula>
    </cfRule>
  </conditionalFormatting>
  <conditionalFormatting sqref="D8044:K8044">
    <cfRule type="cellIs" dxfId="0" priority="17207" operator="equal">
      <formula>0</formula>
    </cfRule>
    <cfRule type="cellIs" dxfId="1" priority="17208" operator="equal">
      <formula>1</formula>
    </cfRule>
  </conditionalFormatting>
  <conditionalFormatting sqref="D8045:K8045">
    <cfRule type="cellIs" dxfId="0" priority="17209" operator="equal">
      <formula>0</formula>
    </cfRule>
    <cfRule type="cellIs" dxfId="1" priority="17210" operator="equal">
      <formula>1</formula>
    </cfRule>
  </conditionalFormatting>
  <conditionalFormatting sqref="D8046">
    <cfRule type="colorScale" priority="17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49:K8049">
    <cfRule type="cellIs" dxfId="0" priority="17219" operator="equal">
      <formula>0</formula>
    </cfRule>
    <cfRule type="cellIs" dxfId="1" priority="17220" operator="equal">
      <formula>1</formula>
    </cfRule>
  </conditionalFormatting>
  <conditionalFormatting sqref="D804:K804">
    <cfRule type="cellIs" dxfId="0" priority="1669" operator="equal">
      <formula>0</formula>
    </cfRule>
    <cfRule type="cellIs" dxfId="1" priority="1670" operator="equal">
      <formula>1</formula>
    </cfRule>
  </conditionalFormatting>
  <conditionalFormatting sqref="D8050:K8050">
    <cfRule type="cellIs" dxfId="0" priority="17221" operator="equal">
      <formula>0</formula>
    </cfRule>
    <cfRule type="cellIs" dxfId="1" priority="17222" operator="equal">
      <formula>1</formula>
    </cfRule>
  </conditionalFormatting>
  <conditionalFormatting sqref="D8051:K8051">
    <cfRule type="cellIs" dxfId="0" priority="17223" operator="equal">
      <formula>0</formula>
    </cfRule>
    <cfRule type="cellIs" dxfId="1" priority="17224" operator="equal">
      <formula>1</formula>
    </cfRule>
  </conditionalFormatting>
  <conditionalFormatting sqref="D8052:K8052">
    <cfRule type="cellIs" dxfId="0" priority="17225" operator="equal">
      <formula>0</formula>
    </cfRule>
    <cfRule type="cellIs" dxfId="1" priority="17226" operator="equal">
      <formula>1</formula>
    </cfRule>
  </conditionalFormatting>
  <conditionalFormatting sqref="D8053:K8053">
    <cfRule type="cellIs" dxfId="0" priority="17227" operator="equal">
      <formula>0</formula>
    </cfRule>
    <cfRule type="cellIs" dxfId="1" priority="17228" operator="equal">
      <formula>1</formula>
    </cfRule>
  </conditionalFormatting>
  <conditionalFormatting sqref="D8054:K8054">
    <cfRule type="cellIs" dxfId="0" priority="17229" operator="equal">
      <formula>0</formula>
    </cfRule>
    <cfRule type="cellIs" dxfId="1" priority="17230" operator="equal">
      <formula>1</formula>
    </cfRule>
  </conditionalFormatting>
  <conditionalFormatting sqref="D8055:K8055">
    <cfRule type="cellIs" dxfId="0" priority="17231" operator="equal">
      <formula>0</formula>
    </cfRule>
    <cfRule type="cellIs" dxfId="1" priority="17232" operator="equal">
      <formula>1</formula>
    </cfRule>
  </conditionalFormatting>
  <conditionalFormatting sqref="D8056:K8056">
    <cfRule type="cellIs" dxfId="0" priority="17233" operator="equal">
      <formula>0</formula>
    </cfRule>
    <cfRule type="cellIs" dxfId="1" priority="17234" operator="equal">
      <formula>1</formula>
    </cfRule>
  </conditionalFormatting>
  <conditionalFormatting sqref="D8057:K8057">
    <cfRule type="cellIs" dxfId="0" priority="17235" operator="equal">
      <formula>0</formula>
    </cfRule>
    <cfRule type="cellIs" dxfId="1" priority="17236" operator="equal">
      <formula>1</formula>
    </cfRule>
  </conditionalFormatting>
  <conditionalFormatting sqref="D8058:K8058">
    <cfRule type="cellIs" dxfId="0" priority="17237" operator="equal">
      <formula>0</formula>
    </cfRule>
    <cfRule type="cellIs" dxfId="1" priority="17238" operator="equal">
      <formula>1</formula>
    </cfRule>
  </conditionalFormatting>
  <conditionalFormatting sqref="D8059:K8059">
    <cfRule type="cellIs" dxfId="0" priority="17239" operator="equal">
      <formula>0</formula>
    </cfRule>
    <cfRule type="cellIs" dxfId="1" priority="17240" operator="equal">
      <formula>1</formula>
    </cfRule>
  </conditionalFormatting>
  <conditionalFormatting sqref="D805:K805">
    <cfRule type="cellIs" dxfId="0" priority="1671" operator="equal">
      <formula>0</formula>
    </cfRule>
    <cfRule type="cellIs" dxfId="1" priority="1672" operator="equal">
      <formula>1</formula>
    </cfRule>
  </conditionalFormatting>
  <conditionalFormatting sqref="D8060:K8060">
    <cfRule type="cellIs" dxfId="0" priority="17241" operator="equal">
      <formula>0</formula>
    </cfRule>
    <cfRule type="cellIs" dxfId="1" priority="17242" operator="equal">
      <formula>1</formula>
    </cfRule>
  </conditionalFormatting>
  <conditionalFormatting sqref="D8061:K8061">
    <cfRule type="cellIs" dxfId="0" priority="17243" operator="equal">
      <formula>0</formula>
    </cfRule>
    <cfRule type="cellIs" dxfId="1" priority="17244" operator="equal">
      <formula>1</formula>
    </cfRule>
  </conditionalFormatting>
  <conditionalFormatting sqref="D8062:K8062">
    <cfRule type="cellIs" dxfId="0" priority="17245" operator="equal">
      <formula>0</formula>
    </cfRule>
    <cfRule type="cellIs" dxfId="1" priority="17246" operator="equal">
      <formula>1</formula>
    </cfRule>
  </conditionalFormatting>
  <conditionalFormatting sqref="D8063:K8063">
    <cfRule type="cellIs" dxfId="0" priority="17247" operator="equal">
      <formula>0</formula>
    </cfRule>
    <cfRule type="cellIs" dxfId="1" priority="17248" operator="equal">
      <formula>1</formula>
    </cfRule>
  </conditionalFormatting>
  <conditionalFormatting sqref="D8064:K8064">
    <cfRule type="cellIs" dxfId="0" priority="17249" operator="equal">
      <formula>0</formula>
    </cfRule>
    <cfRule type="cellIs" dxfId="1" priority="17250" operator="equal">
      <formula>1</formula>
    </cfRule>
  </conditionalFormatting>
  <conditionalFormatting sqref="D8065:K8065">
    <cfRule type="cellIs" dxfId="0" priority="17251" operator="equal">
      <formula>0</formula>
    </cfRule>
    <cfRule type="cellIs" dxfId="1" priority="17252" operator="equal">
      <formula>1</formula>
    </cfRule>
  </conditionalFormatting>
  <conditionalFormatting sqref="D8066:K8066">
    <cfRule type="cellIs" dxfId="0" priority="17253" operator="equal">
      <formula>0</formula>
    </cfRule>
    <cfRule type="cellIs" dxfId="1" priority="17254" operator="equal">
      <formula>1</formula>
    </cfRule>
  </conditionalFormatting>
  <conditionalFormatting sqref="D8067:K8067">
    <cfRule type="cellIs" dxfId="0" priority="17255" operator="equal">
      <formula>0</formula>
    </cfRule>
    <cfRule type="cellIs" dxfId="1" priority="17256" operator="equal">
      <formula>1</formula>
    </cfRule>
  </conditionalFormatting>
  <conditionalFormatting sqref="D8068:K8068">
    <cfRule type="cellIs" dxfId="0" priority="17257" operator="equal">
      <formula>0</formula>
    </cfRule>
    <cfRule type="cellIs" dxfId="1" priority="17258" operator="equal">
      <formula>1</formula>
    </cfRule>
  </conditionalFormatting>
  <conditionalFormatting sqref="D8069:K8069">
    <cfRule type="cellIs" dxfId="0" priority="17259" operator="equal">
      <formula>0</formula>
    </cfRule>
    <cfRule type="cellIs" dxfId="1" priority="17260" operator="equal">
      <formula>1</formula>
    </cfRule>
  </conditionalFormatting>
  <conditionalFormatting sqref="D806:K806">
    <cfRule type="cellIs" dxfId="0" priority="1673" operator="equal">
      <formula>0</formula>
    </cfRule>
    <cfRule type="cellIs" dxfId="1" priority="1674" operator="equal">
      <formula>1</formula>
    </cfRule>
  </conditionalFormatting>
  <conditionalFormatting sqref="D8070:K8070">
    <cfRule type="cellIs" dxfId="0" priority="17261" operator="equal">
      <formula>0</formula>
    </cfRule>
    <cfRule type="cellIs" dxfId="1" priority="17262" operator="equal">
      <formula>1</formula>
    </cfRule>
  </conditionalFormatting>
  <conditionalFormatting sqref="D8071:K8071">
    <cfRule type="cellIs" dxfId="0" priority="17263" operator="equal">
      <formula>0</formula>
    </cfRule>
    <cfRule type="cellIs" dxfId="1" priority="17264" operator="equal">
      <formula>1</formula>
    </cfRule>
  </conditionalFormatting>
  <conditionalFormatting sqref="D8072:K8072">
    <cfRule type="cellIs" dxfId="0" priority="17265" operator="equal">
      <formula>0</formula>
    </cfRule>
    <cfRule type="cellIs" dxfId="1" priority="17266" operator="equal">
      <formula>1</formula>
    </cfRule>
  </conditionalFormatting>
  <conditionalFormatting sqref="D8073:K8073">
    <cfRule type="cellIs" dxfId="0" priority="17267" operator="equal">
      <formula>0</formula>
    </cfRule>
    <cfRule type="cellIs" dxfId="1" priority="17268" operator="equal">
      <formula>1</formula>
    </cfRule>
  </conditionalFormatting>
  <conditionalFormatting sqref="D8074:K8074">
    <cfRule type="cellIs" dxfId="0" priority="17269" operator="equal">
      <formula>0</formula>
    </cfRule>
    <cfRule type="cellIs" dxfId="1" priority="17270" operator="equal">
      <formula>1</formula>
    </cfRule>
  </conditionalFormatting>
  <conditionalFormatting sqref="D8075:K8075">
    <cfRule type="cellIs" dxfId="0" priority="17271" operator="equal">
      <formula>0</formula>
    </cfRule>
    <cfRule type="cellIs" dxfId="1" priority="17272" operator="equal">
      <formula>1</formula>
    </cfRule>
  </conditionalFormatting>
  <conditionalFormatting sqref="D8076:K8076">
    <cfRule type="cellIs" dxfId="0" priority="17273" operator="equal">
      <formula>0</formula>
    </cfRule>
    <cfRule type="cellIs" dxfId="1" priority="17274" operator="equal">
      <formula>1</formula>
    </cfRule>
  </conditionalFormatting>
  <conditionalFormatting sqref="D8077:K8077">
    <cfRule type="cellIs" dxfId="0" priority="17275" operator="equal">
      <formula>0</formula>
    </cfRule>
    <cfRule type="cellIs" dxfId="1" priority="17276" operator="equal">
      <formula>1</formula>
    </cfRule>
  </conditionalFormatting>
  <conditionalFormatting sqref="D8078:K8078">
    <cfRule type="cellIs" dxfId="0" priority="17277" operator="equal">
      <formula>0</formula>
    </cfRule>
    <cfRule type="cellIs" dxfId="1" priority="17278" operator="equal">
      <formula>1</formula>
    </cfRule>
  </conditionalFormatting>
  <conditionalFormatting sqref="D8079:K8079">
    <cfRule type="cellIs" dxfId="0" priority="17279" operator="equal">
      <formula>0</formula>
    </cfRule>
    <cfRule type="cellIs" dxfId="1" priority="17280" operator="equal">
      <formula>1</formula>
    </cfRule>
  </conditionalFormatting>
  <conditionalFormatting sqref="D807:K807">
    <cfRule type="cellIs" dxfId="0" priority="1675" operator="equal">
      <formula>0</formula>
    </cfRule>
    <cfRule type="cellIs" dxfId="1" priority="1676" operator="equal">
      <formula>1</formula>
    </cfRule>
  </conditionalFormatting>
  <conditionalFormatting sqref="D8080:K8080">
    <cfRule type="cellIs" dxfId="0" priority="17281" operator="equal">
      <formula>0</formula>
    </cfRule>
    <cfRule type="cellIs" dxfId="1" priority="17282" operator="equal">
      <formula>1</formula>
    </cfRule>
  </conditionalFormatting>
  <conditionalFormatting sqref="D8081:K8081">
    <cfRule type="cellIs" dxfId="0" priority="17283" operator="equal">
      <formula>0</formula>
    </cfRule>
    <cfRule type="cellIs" dxfId="1" priority="17284" operator="equal">
      <formula>1</formula>
    </cfRule>
  </conditionalFormatting>
  <conditionalFormatting sqref="D8082">
    <cfRule type="colorScale" priority="17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85:K8085">
    <cfRule type="cellIs" dxfId="0" priority="17293" operator="equal">
      <formula>0</formula>
    </cfRule>
    <cfRule type="cellIs" dxfId="1" priority="17294" operator="equal">
      <formula>1</formula>
    </cfRule>
  </conditionalFormatting>
  <conditionalFormatting sqref="D8086:K8086">
    <cfRule type="cellIs" dxfId="0" priority="17295" operator="equal">
      <formula>0</formula>
    </cfRule>
    <cfRule type="cellIs" dxfId="1" priority="17296" operator="equal">
      <formula>1</formula>
    </cfRule>
  </conditionalFormatting>
  <conditionalFormatting sqref="D8087:K8087">
    <cfRule type="cellIs" dxfId="0" priority="17297" operator="equal">
      <formula>0</formula>
    </cfRule>
    <cfRule type="cellIs" dxfId="1" priority="17298" operator="equal">
      <formula>1</formula>
    </cfRule>
  </conditionalFormatting>
  <conditionalFormatting sqref="D8088:K8088">
    <cfRule type="cellIs" dxfId="0" priority="17299" operator="equal">
      <formula>0</formula>
    </cfRule>
    <cfRule type="cellIs" dxfId="1" priority="17300" operator="equal">
      <formula>1</formula>
    </cfRule>
  </conditionalFormatting>
  <conditionalFormatting sqref="D8089:K8089">
    <cfRule type="cellIs" dxfId="0" priority="17301" operator="equal">
      <formula>0</formula>
    </cfRule>
    <cfRule type="cellIs" dxfId="1" priority="17302" operator="equal">
      <formula>1</formula>
    </cfRule>
  </conditionalFormatting>
  <conditionalFormatting sqref="D808:K808">
    <cfRule type="cellIs" dxfId="0" priority="1677" operator="equal">
      <formula>0</formula>
    </cfRule>
    <cfRule type="cellIs" dxfId="1" priority="1678" operator="equal">
      <formula>1</formula>
    </cfRule>
  </conditionalFormatting>
  <conditionalFormatting sqref="D8090:K8090">
    <cfRule type="cellIs" dxfId="0" priority="17303" operator="equal">
      <formula>0</formula>
    </cfRule>
    <cfRule type="cellIs" dxfId="1" priority="17304" operator="equal">
      <formula>1</formula>
    </cfRule>
  </conditionalFormatting>
  <conditionalFormatting sqref="D8091:K8091">
    <cfRule type="cellIs" dxfId="0" priority="17305" operator="equal">
      <formula>0</formula>
    </cfRule>
    <cfRule type="cellIs" dxfId="1" priority="17306" operator="equal">
      <formula>1</formula>
    </cfRule>
  </conditionalFormatting>
  <conditionalFormatting sqref="D8092:K8092">
    <cfRule type="cellIs" dxfId="0" priority="17307" operator="equal">
      <formula>0</formula>
    </cfRule>
    <cfRule type="cellIs" dxfId="1" priority="17308" operator="equal">
      <formula>1</formula>
    </cfRule>
  </conditionalFormatting>
  <conditionalFormatting sqref="D8093:K8093">
    <cfRule type="cellIs" dxfId="0" priority="17309" operator="equal">
      <formula>0</formula>
    </cfRule>
    <cfRule type="cellIs" dxfId="1" priority="17310" operator="equal">
      <formula>1</formula>
    </cfRule>
  </conditionalFormatting>
  <conditionalFormatting sqref="D8094:K8094">
    <cfRule type="cellIs" dxfId="0" priority="17311" operator="equal">
      <formula>0</formula>
    </cfRule>
    <cfRule type="cellIs" dxfId="1" priority="17312" operator="equal">
      <formula>1</formula>
    </cfRule>
  </conditionalFormatting>
  <conditionalFormatting sqref="D8095:K8095">
    <cfRule type="cellIs" dxfId="0" priority="17313" operator="equal">
      <formula>0</formula>
    </cfRule>
    <cfRule type="cellIs" dxfId="1" priority="17314" operator="equal">
      <formula>1</formula>
    </cfRule>
  </conditionalFormatting>
  <conditionalFormatting sqref="D8096:K8096">
    <cfRule type="cellIs" dxfId="0" priority="17315" operator="equal">
      <formula>0</formula>
    </cfRule>
    <cfRule type="cellIs" dxfId="1" priority="17316" operator="equal">
      <formula>1</formula>
    </cfRule>
  </conditionalFormatting>
  <conditionalFormatting sqref="D8097:K8097">
    <cfRule type="cellIs" dxfId="0" priority="17317" operator="equal">
      <formula>0</formula>
    </cfRule>
    <cfRule type="cellIs" dxfId="1" priority="17318" operator="equal">
      <formula>1</formula>
    </cfRule>
  </conditionalFormatting>
  <conditionalFormatting sqref="D8098:K8098">
    <cfRule type="cellIs" dxfId="0" priority="17319" operator="equal">
      <formula>0</formula>
    </cfRule>
    <cfRule type="cellIs" dxfId="1" priority="17320" operator="equal">
      <formula>1</formula>
    </cfRule>
  </conditionalFormatting>
  <conditionalFormatting sqref="D8099:K8099">
    <cfRule type="cellIs" dxfId="0" priority="17321" operator="equal">
      <formula>0</formula>
    </cfRule>
    <cfRule type="cellIs" dxfId="1" priority="17322" operator="equal">
      <formula>1</formula>
    </cfRule>
  </conditionalFormatting>
  <conditionalFormatting sqref="D809:K809">
    <cfRule type="cellIs" dxfId="0" priority="1679" operator="equal">
      <formula>0</formula>
    </cfRule>
    <cfRule type="cellIs" dxfId="1" priority="1680" operator="equal">
      <formula>1</formula>
    </cfRule>
  </conditionalFormatting>
  <conditionalFormatting sqref="D80:K80">
    <cfRule type="cellIs" dxfId="0" priority="137" operator="equal">
      <formula>0</formula>
    </cfRule>
    <cfRule type="cellIs" dxfId="1" priority="138" operator="equal">
      <formula>1</formula>
    </cfRule>
  </conditionalFormatting>
  <conditionalFormatting sqref="D8100:K8100">
    <cfRule type="cellIs" dxfId="0" priority="17323" operator="equal">
      <formula>0</formula>
    </cfRule>
    <cfRule type="cellIs" dxfId="1" priority="17324" operator="equal">
      <formula>1</formula>
    </cfRule>
  </conditionalFormatting>
  <conditionalFormatting sqref="D8101:K8101">
    <cfRule type="cellIs" dxfId="0" priority="17325" operator="equal">
      <formula>0</formula>
    </cfRule>
    <cfRule type="cellIs" dxfId="1" priority="17326" operator="equal">
      <formula>1</formula>
    </cfRule>
  </conditionalFormatting>
  <conditionalFormatting sqref="D8102:K8102">
    <cfRule type="cellIs" dxfId="0" priority="17327" operator="equal">
      <formula>0</formula>
    </cfRule>
    <cfRule type="cellIs" dxfId="1" priority="17328" operator="equal">
      <formula>1</formula>
    </cfRule>
  </conditionalFormatting>
  <conditionalFormatting sqref="D8103:K8103">
    <cfRule type="cellIs" dxfId="0" priority="17329" operator="equal">
      <formula>0</formula>
    </cfRule>
    <cfRule type="cellIs" dxfId="1" priority="17330" operator="equal">
      <formula>1</formula>
    </cfRule>
  </conditionalFormatting>
  <conditionalFormatting sqref="D8104:K8104">
    <cfRule type="cellIs" dxfId="0" priority="17331" operator="equal">
      <formula>0</formula>
    </cfRule>
    <cfRule type="cellIs" dxfId="1" priority="17332" operator="equal">
      <formula>1</formula>
    </cfRule>
  </conditionalFormatting>
  <conditionalFormatting sqref="D8105:K8105">
    <cfRule type="cellIs" dxfId="0" priority="17333" operator="equal">
      <formula>0</formula>
    </cfRule>
    <cfRule type="cellIs" dxfId="1" priority="17334" operator="equal">
      <formula>1</formula>
    </cfRule>
  </conditionalFormatting>
  <conditionalFormatting sqref="D8106:K8106">
    <cfRule type="cellIs" dxfId="0" priority="17335" operator="equal">
      <formula>0</formula>
    </cfRule>
    <cfRule type="cellIs" dxfId="1" priority="17336" operator="equal">
      <formula>1</formula>
    </cfRule>
  </conditionalFormatting>
  <conditionalFormatting sqref="D8107:K8107">
    <cfRule type="cellIs" dxfId="0" priority="17337" operator="equal">
      <formula>0</formula>
    </cfRule>
    <cfRule type="cellIs" dxfId="1" priority="17338" operator="equal">
      <formula>1</formula>
    </cfRule>
  </conditionalFormatting>
  <conditionalFormatting sqref="D8108">
    <cfRule type="colorScale" priority="17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0:K810">
    <cfRule type="cellIs" dxfId="0" priority="1681" operator="equal">
      <formula>0</formula>
    </cfRule>
    <cfRule type="cellIs" dxfId="1" priority="1682" operator="equal">
      <formula>1</formula>
    </cfRule>
  </conditionalFormatting>
  <conditionalFormatting sqref="D811">
    <cfRule type="colorScale" priority="1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11:K8111">
    <cfRule type="cellIs" dxfId="0" priority="17347" operator="equal">
      <formula>0</formula>
    </cfRule>
    <cfRule type="cellIs" dxfId="1" priority="17348" operator="equal">
      <formula>1</formula>
    </cfRule>
  </conditionalFormatting>
  <conditionalFormatting sqref="D8112">
    <cfRule type="colorScale" priority="17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15">
    <cfRule type="colorScale" priority="17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18:K8118">
    <cfRule type="cellIs" dxfId="0" priority="17365" operator="equal">
      <formula>0</formula>
    </cfRule>
    <cfRule type="cellIs" dxfId="1" priority="17366" operator="equal">
      <formula>1</formula>
    </cfRule>
  </conditionalFormatting>
  <conditionalFormatting sqref="D8119:K8119">
    <cfRule type="cellIs" dxfId="0" priority="17367" operator="equal">
      <formula>0</formula>
    </cfRule>
    <cfRule type="cellIs" dxfId="1" priority="17368" operator="equal">
      <formula>1</formula>
    </cfRule>
  </conditionalFormatting>
  <conditionalFormatting sqref="D8120:K8120">
    <cfRule type="cellIs" dxfId="0" priority="17369" operator="equal">
      <formula>0</formula>
    </cfRule>
    <cfRule type="cellIs" dxfId="1" priority="17370" operator="equal">
      <formula>1</formula>
    </cfRule>
  </conditionalFormatting>
  <conditionalFormatting sqref="D8121:K8121">
    <cfRule type="cellIs" dxfId="0" priority="17371" operator="equal">
      <formula>0</formula>
    </cfRule>
    <cfRule type="cellIs" dxfId="1" priority="17372" operator="equal">
      <formula>1</formula>
    </cfRule>
  </conditionalFormatting>
  <conditionalFormatting sqref="D8122:K8122">
    <cfRule type="cellIs" dxfId="0" priority="17373" operator="equal">
      <formula>0</formula>
    </cfRule>
    <cfRule type="cellIs" dxfId="1" priority="17374" operator="equal">
      <formula>1</formula>
    </cfRule>
  </conditionalFormatting>
  <conditionalFormatting sqref="D8123:K8123">
    <cfRule type="cellIs" dxfId="0" priority="17375" operator="equal">
      <formula>0</formula>
    </cfRule>
    <cfRule type="cellIs" dxfId="1" priority="17376" operator="equal">
      <formula>1</formula>
    </cfRule>
  </conditionalFormatting>
  <conditionalFormatting sqref="D8124:K8124">
    <cfRule type="cellIs" dxfId="0" priority="17377" operator="equal">
      <formula>0</formula>
    </cfRule>
    <cfRule type="cellIs" dxfId="1" priority="17378" operator="equal">
      <formula>1</formula>
    </cfRule>
  </conditionalFormatting>
  <conditionalFormatting sqref="D8125:K8125">
    <cfRule type="cellIs" dxfId="0" priority="17379" operator="equal">
      <formula>0</formula>
    </cfRule>
    <cfRule type="cellIs" dxfId="1" priority="17380" operator="equal">
      <formula>1</formula>
    </cfRule>
  </conditionalFormatting>
  <conditionalFormatting sqref="D8126:K8126">
    <cfRule type="cellIs" dxfId="0" priority="17381" operator="equal">
      <formula>0</formula>
    </cfRule>
    <cfRule type="cellIs" dxfId="1" priority="17382" operator="equal">
      <formula>1</formula>
    </cfRule>
  </conditionalFormatting>
  <conditionalFormatting sqref="D8127:K8127">
    <cfRule type="cellIs" dxfId="0" priority="17383" operator="equal">
      <formula>0</formula>
    </cfRule>
    <cfRule type="cellIs" dxfId="1" priority="17384" operator="equal">
      <formula>1</formula>
    </cfRule>
  </conditionalFormatting>
  <conditionalFormatting sqref="D8128:K8128">
    <cfRule type="cellIs" dxfId="0" priority="17385" operator="equal">
      <formula>0</formula>
    </cfRule>
    <cfRule type="cellIs" dxfId="1" priority="17386" operator="equal">
      <formula>1</formula>
    </cfRule>
  </conditionalFormatting>
  <conditionalFormatting sqref="D8129:K8129">
    <cfRule type="cellIs" dxfId="0" priority="17387" operator="equal">
      <formula>0</formula>
    </cfRule>
    <cfRule type="cellIs" dxfId="1" priority="17388" operator="equal">
      <formula>1</formula>
    </cfRule>
  </conditionalFormatting>
  <conditionalFormatting sqref="D8130:K8130">
    <cfRule type="cellIs" dxfId="0" priority="17389" operator="equal">
      <formula>0</formula>
    </cfRule>
    <cfRule type="cellIs" dxfId="1" priority="17390" operator="equal">
      <formula>1</formula>
    </cfRule>
  </conditionalFormatting>
  <conditionalFormatting sqref="D8131:K8131">
    <cfRule type="cellIs" dxfId="0" priority="17391" operator="equal">
      <formula>0</formula>
    </cfRule>
    <cfRule type="cellIs" dxfId="1" priority="17392" operator="equal">
      <formula>1</formula>
    </cfRule>
  </conditionalFormatting>
  <conditionalFormatting sqref="D8132:K8132">
    <cfRule type="cellIs" dxfId="0" priority="17393" operator="equal">
      <formula>0</formula>
    </cfRule>
    <cfRule type="cellIs" dxfId="1" priority="17394" operator="equal">
      <formula>1</formula>
    </cfRule>
  </conditionalFormatting>
  <conditionalFormatting sqref="D8133:K8133">
    <cfRule type="cellIs" dxfId="0" priority="17395" operator="equal">
      <formula>0</formula>
    </cfRule>
    <cfRule type="cellIs" dxfId="1" priority="17396" operator="equal">
      <formula>1</formula>
    </cfRule>
  </conditionalFormatting>
  <conditionalFormatting sqref="D8134:K8134">
    <cfRule type="cellIs" dxfId="0" priority="17397" operator="equal">
      <formula>0</formula>
    </cfRule>
    <cfRule type="cellIs" dxfId="1" priority="17398" operator="equal">
      <formula>1</formula>
    </cfRule>
  </conditionalFormatting>
  <conditionalFormatting sqref="D8135:K8135">
    <cfRule type="cellIs" dxfId="0" priority="17399" operator="equal">
      <formula>0</formula>
    </cfRule>
    <cfRule type="cellIs" dxfId="1" priority="17400" operator="equal">
      <formula>1</formula>
    </cfRule>
  </conditionalFormatting>
  <conditionalFormatting sqref="D8136">
    <cfRule type="colorScale" priority="17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39">
    <cfRule type="colorScale" priority="17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4">
    <cfRule type="colorScale" priority="1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42:K8142">
    <cfRule type="cellIs" dxfId="0" priority="17417" operator="equal">
      <formula>0</formula>
    </cfRule>
    <cfRule type="cellIs" dxfId="1" priority="17418" operator="equal">
      <formula>1</formula>
    </cfRule>
  </conditionalFormatting>
  <conditionalFormatting sqref="D8143:K8143">
    <cfRule type="cellIs" dxfId="0" priority="17419" operator="equal">
      <formula>0</formula>
    </cfRule>
    <cfRule type="cellIs" dxfId="1" priority="17420" operator="equal">
      <formula>1</formula>
    </cfRule>
  </conditionalFormatting>
  <conditionalFormatting sqref="D8144:K8144">
    <cfRule type="cellIs" dxfId="0" priority="17421" operator="equal">
      <formula>0</formula>
    </cfRule>
    <cfRule type="cellIs" dxfId="1" priority="17422" operator="equal">
      <formula>1</formula>
    </cfRule>
  </conditionalFormatting>
  <conditionalFormatting sqref="D8145:K8145">
    <cfRule type="cellIs" dxfId="0" priority="17423" operator="equal">
      <formula>0</formula>
    </cfRule>
    <cfRule type="cellIs" dxfId="1" priority="17424" operator="equal">
      <formula>1</formula>
    </cfRule>
  </conditionalFormatting>
  <conditionalFormatting sqref="D8146:K8146">
    <cfRule type="cellIs" dxfId="0" priority="17425" operator="equal">
      <formula>0</formula>
    </cfRule>
    <cfRule type="cellIs" dxfId="1" priority="17426" operator="equal">
      <formula>1</formula>
    </cfRule>
  </conditionalFormatting>
  <conditionalFormatting sqref="D8147:K8147">
    <cfRule type="cellIs" dxfId="0" priority="17427" operator="equal">
      <formula>0</formula>
    </cfRule>
    <cfRule type="cellIs" dxfId="1" priority="17428" operator="equal">
      <formula>1</formula>
    </cfRule>
  </conditionalFormatting>
  <conditionalFormatting sqref="D8148:K8148">
    <cfRule type="cellIs" dxfId="0" priority="17429" operator="equal">
      <formula>0</formula>
    </cfRule>
    <cfRule type="cellIs" dxfId="1" priority="17430" operator="equal">
      <formula>1</formula>
    </cfRule>
  </conditionalFormatting>
  <conditionalFormatting sqref="D8149:K8149">
    <cfRule type="cellIs" dxfId="0" priority="17431" operator="equal">
      <formula>0</formula>
    </cfRule>
    <cfRule type="cellIs" dxfId="1" priority="17432" operator="equal">
      <formula>1</formula>
    </cfRule>
  </conditionalFormatting>
  <conditionalFormatting sqref="D8150:K8150">
    <cfRule type="cellIs" dxfId="0" priority="17433" operator="equal">
      <formula>0</formula>
    </cfRule>
    <cfRule type="cellIs" dxfId="1" priority="17434" operator="equal">
      <formula>1</formula>
    </cfRule>
  </conditionalFormatting>
  <conditionalFormatting sqref="D8151:K8151">
    <cfRule type="cellIs" dxfId="0" priority="17435" operator="equal">
      <formula>0</formula>
    </cfRule>
    <cfRule type="cellIs" dxfId="1" priority="17436" operator="equal">
      <formula>1</formula>
    </cfRule>
  </conditionalFormatting>
  <conditionalFormatting sqref="D8152:K8152">
    <cfRule type="cellIs" dxfId="0" priority="17437" operator="equal">
      <formula>0</formula>
    </cfRule>
    <cfRule type="cellIs" dxfId="1" priority="17438" operator="equal">
      <formula>1</formula>
    </cfRule>
  </conditionalFormatting>
  <conditionalFormatting sqref="D8153:K8153">
    <cfRule type="cellIs" dxfId="0" priority="17439" operator="equal">
      <formula>0</formula>
    </cfRule>
    <cfRule type="cellIs" dxfId="1" priority="17440" operator="equal">
      <formula>1</formula>
    </cfRule>
  </conditionalFormatting>
  <conditionalFormatting sqref="D8154:K8154">
    <cfRule type="cellIs" dxfId="0" priority="17441" operator="equal">
      <formula>0</formula>
    </cfRule>
    <cfRule type="cellIs" dxfId="1" priority="17442" operator="equal">
      <formula>1</formula>
    </cfRule>
  </conditionalFormatting>
  <conditionalFormatting sqref="D8155:K8155">
    <cfRule type="cellIs" dxfId="0" priority="17443" operator="equal">
      <formula>0</formula>
    </cfRule>
    <cfRule type="cellIs" dxfId="1" priority="17444" operator="equal">
      <formula>1</formula>
    </cfRule>
  </conditionalFormatting>
  <conditionalFormatting sqref="D8156:K8156">
    <cfRule type="cellIs" dxfId="0" priority="17445" operator="equal">
      <formula>0</formula>
    </cfRule>
    <cfRule type="cellIs" dxfId="1" priority="17446" operator="equal">
      <formula>1</formula>
    </cfRule>
  </conditionalFormatting>
  <conditionalFormatting sqref="D8157:K8157">
    <cfRule type="cellIs" dxfId="0" priority="17447" operator="equal">
      <formula>0</formula>
    </cfRule>
    <cfRule type="cellIs" dxfId="1" priority="17448" operator="equal">
      <formula>1</formula>
    </cfRule>
  </conditionalFormatting>
  <conditionalFormatting sqref="D8158:K8158">
    <cfRule type="cellIs" dxfId="0" priority="17449" operator="equal">
      <formula>0</formula>
    </cfRule>
    <cfRule type="cellIs" dxfId="1" priority="17450" operator="equal">
      <formula>1</formula>
    </cfRule>
  </conditionalFormatting>
  <conditionalFormatting sqref="D8159:K8159">
    <cfRule type="cellIs" dxfId="0" priority="17451" operator="equal">
      <formula>0</formula>
    </cfRule>
    <cfRule type="cellIs" dxfId="1" priority="17452" operator="equal">
      <formula>1</formula>
    </cfRule>
  </conditionalFormatting>
  <conditionalFormatting sqref="D8160">
    <cfRule type="colorScale" priority="17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63:K8163">
    <cfRule type="cellIs" dxfId="0" priority="17461" operator="equal">
      <formula>0</formula>
    </cfRule>
    <cfRule type="cellIs" dxfId="1" priority="17462" operator="equal">
      <formula>1</formula>
    </cfRule>
  </conditionalFormatting>
  <conditionalFormatting sqref="D8164:K8164">
    <cfRule type="cellIs" dxfId="0" priority="17463" operator="equal">
      <formula>0</formula>
    </cfRule>
    <cfRule type="cellIs" dxfId="1" priority="17464" operator="equal">
      <formula>1</formula>
    </cfRule>
  </conditionalFormatting>
  <conditionalFormatting sqref="D8165:K8165">
    <cfRule type="cellIs" dxfId="0" priority="17465" operator="equal">
      <formula>0</formula>
    </cfRule>
    <cfRule type="cellIs" dxfId="1" priority="17466" operator="equal">
      <formula>1</formula>
    </cfRule>
  </conditionalFormatting>
  <conditionalFormatting sqref="D8166:K8166">
    <cfRule type="cellIs" dxfId="0" priority="17467" operator="equal">
      <formula>0</formula>
    </cfRule>
    <cfRule type="cellIs" dxfId="1" priority="17468" operator="equal">
      <formula>1</formula>
    </cfRule>
  </conditionalFormatting>
  <conditionalFormatting sqref="D8167:K8167">
    <cfRule type="cellIs" dxfId="0" priority="17469" operator="equal">
      <formula>0</formula>
    </cfRule>
    <cfRule type="cellIs" dxfId="1" priority="17470" operator="equal">
      <formula>1</formula>
    </cfRule>
  </conditionalFormatting>
  <conditionalFormatting sqref="D8168:K8168">
    <cfRule type="cellIs" dxfId="0" priority="17471" operator="equal">
      <formula>0</formula>
    </cfRule>
    <cfRule type="cellIs" dxfId="1" priority="17472" operator="equal">
      <formula>1</formula>
    </cfRule>
  </conditionalFormatting>
  <conditionalFormatting sqref="D8169:K8169">
    <cfRule type="cellIs" dxfId="0" priority="17473" operator="equal">
      <formula>0</formula>
    </cfRule>
    <cfRule type="cellIs" dxfId="1" priority="17474" operator="equal">
      <formula>1</formula>
    </cfRule>
  </conditionalFormatting>
  <conditionalFormatting sqref="D8170:K8170">
    <cfRule type="cellIs" dxfId="0" priority="17475" operator="equal">
      <formula>0</formula>
    </cfRule>
    <cfRule type="cellIs" dxfId="1" priority="17476" operator="equal">
      <formula>1</formula>
    </cfRule>
  </conditionalFormatting>
  <conditionalFormatting sqref="D8171:K8171">
    <cfRule type="cellIs" dxfId="0" priority="17477" operator="equal">
      <formula>0</formula>
    </cfRule>
    <cfRule type="cellIs" dxfId="1" priority="17478" operator="equal">
      <formula>1</formula>
    </cfRule>
  </conditionalFormatting>
  <conditionalFormatting sqref="D8172:K8172">
    <cfRule type="cellIs" dxfId="0" priority="17479" operator="equal">
      <formula>0</formula>
    </cfRule>
    <cfRule type="cellIs" dxfId="1" priority="17480" operator="equal">
      <formula>1</formula>
    </cfRule>
  </conditionalFormatting>
  <conditionalFormatting sqref="D8173:K8173">
    <cfRule type="cellIs" dxfId="0" priority="17481" operator="equal">
      <formula>0</formula>
    </cfRule>
    <cfRule type="cellIs" dxfId="1" priority="17482" operator="equal">
      <formula>1</formula>
    </cfRule>
  </conditionalFormatting>
  <conditionalFormatting sqref="D8174:K8174">
    <cfRule type="cellIs" dxfId="0" priority="17483" operator="equal">
      <formula>0</formula>
    </cfRule>
    <cfRule type="cellIs" dxfId="1" priority="17484" operator="equal">
      <formula>1</formula>
    </cfRule>
  </conditionalFormatting>
  <conditionalFormatting sqref="D8175:K8175">
    <cfRule type="cellIs" dxfId="0" priority="17485" operator="equal">
      <formula>0</formula>
    </cfRule>
    <cfRule type="cellIs" dxfId="1" priority="17486" operator="equal">
      <formula>1</formula>
    </cfRule>
  </conditionalFormatting>
  <conditionalFormatting sqref="D8176:K8176">
    <cfRule type="cellIs" dxfId="0" priority="17487" operator="equal">
      <formula>0</formula>
    </cfRule>
    <cfRule type="cellIs" dxfId="1" priority="17488" operator="equal">
      <formula>1</formula>
    </cfRule>
  </conditionalFormatting>
  <conditionalFormatting sqref="D8177:K8177">
    <cfRule type="cellIs" dxfId="0" priority="17489" operator="equal">
      <formula>0</formula>
    </cfRule>
    <cfRule type="cellIs" dxfId="1" priority="17490" operator="equal">
      <formula>1</formula>
    </cfRule>
  </conditionalFormatting>
  <conditionalFormatting sqref="D8178:K8178">
    <cfRule type="cellIs" dxfId="0" priority="17491" operator="equal">
      <formula>0</formula>
    </cfRule>
    <cfRule type="cellIs" dxfId="1" priority="17492" operator="equal">
      <formula>1</formula>
    </cfRule>
  </conditionalFormatting>
  <conditionalFormatting sqref="D8179:K8179">
    <cfRule type="cellIs" dxfId="0" priority="17493" operator="equal">
      <formula>0</formula>
    </cfRule>
    <cfRule type="cellIs" dxfId="1" priority="17494" operator="equal">
      <formula>1</formula>
    </cfRule>
  </conditionalFormatting>
  <conditionalFormatting sqref="D817:K817">
    <cfRule type="cellIs" dxfId="0" priority="1699" operator="equal">
      <formula>0</formula>
    </cfRule>
    <cfRule type="cellIs" dxfId="1" priority="1700" operator="equal">
      <formula>1</formula>
    </cfRule>
  </conditionalFormatting>
  <conditionalFormatting sqref="D8180:K8180">
    <cfRule type="cellIs" dxfId="0" priority="17495" operator="equal">
      <formula>0</formula>
    </cfRule>
    <cfRule type="cellIs" dxfId="1" priority="17496" operator="equal">
      <formula>1</formula>
    </cfRule>
  </conditionalFormatting>
  <conditionalFormatting sqref="D8181">
    <cfRule type="colorScale" priority="17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84:K8184">
    <cfRule type="cellIs" dxfId="0" priority="17505" operator="equal">
      <formula>0</formula>
    </cfRule>
    <cfRule type="cellIs" dxfId="1" priority="17506" operator="equal">
      <formula>1</formula>
    </cfRule>
  </conditionalFormatting>
  <conditionalFormatting sqref="D8185:K8185">
    <cfRule type="cellIs" dxfId="0" priority="17507" operator="equal">
      <formula>0</formula>
    </cfRule>
    <cfRule type="cellIs" dxfId="1" priority="17508" operator="equal">
      <formula>1</formula>
    </cfRule>
  </conditionalFormatting>
  <conditionalFormatting sqref="D8186:K8186">
    <cfRule type="cellIs" dxfId="0" priority="17509" operator="equal">
      <formula>0</formula>
    </cfRule>
    <cfRule type="cellIs" dxfId="1" priority="17510" operator="equal">
      <formula>1</formula>
    </cfRule>
  </conditionalFormatting>
  <conditionalFormatting sqref="D8187:K8187">
    <cfRule type="cellIs" dxfId="0" priority="17511" operator="equal">
      <formula>0</formula>
    </cfRule>
    <cfRule type="cellIs" dxfId="1" priority="17512" operator="equal">
      <formula>1</formula>
    </cfRule>
  </conditionalFormatting>
  <conditionalFormatting sqref="D8188:K8188">
    <cfRule type="cellIs" dxfId="0" priority="17513" operator="equal">
      <formula>0</formula>
    </cfRule>
    <cfRule type="cellIs" dxfId="1" priority="17514" operator="equal">
      <formula>1</formula>
    </cfRule>
  </conditionalFormatting>
  <conditionalFormatting sqref="D8189:K8189">
    <cfRule type="cellIs" dxfId="0" priority="17515" operator="equal">
      <formula>0</formula>
    </cfRule>
    <cfRule type="cellIs" dxfId="1" priority="17516" operator="equal">
      <formula>1</formula>
    </cfRule>
  </conditionalFormatting>
  <conditionalFormatting sqref="D818:K818">
    <cfRule type="cellIs" dxfId="0" priority="1701" operator="equal">
      <formula>0</formula>
    </cfRule>
    <cfRule type="cellIs" dxfId="1" priority="1702" operator="equal">
      <formula>1</formula>
    </cfRule>
  </conditionalFormatting>
  <conditionalFormatting sqref="D8190:K8190">
    <cfRule type="cellIs" dxfId="0" priority="17517" operator="equal">
      <formula>0</formula>
    </cfRule>
    <cfRule type="cellIs" dxfId="1" priority="17518" operator="equal">
      <formula>1</formula>
    </cfRule>
  </conditionalFormatting>
  <conditionalFormatting sqref="D8191:K8191">
    <cfRule type="cellIs" dxfId="0" priority="17519" operator="equal">
      <formula>0</formula>
    </cfRule>
    <cfRule type="cellIs" dxfId="1" priority="17520" operator="equal">
      <formula>1</formula>
    </cfRule>
  </conditionalFormatting>
  <conditionalFormatting sqref="D8192:K8192">
    <cfRule type="cellIs" dxfId="0" priority="17521" operator="equal">
      <formula>0</formula>
    </cfRule>
    <cfRule type="cellIs" dxfId="1" priority="17522" operator="equal">
      <formula>1</formula>
    </cfRule>
  </conditionalFormatting>
  <conditionalFormatting sqref="D8193:K8193">
    <cfRule type="cellIs" dxfId="0" priority="17523" operator="equal">
      <formula>0</formula>
    </cfRule>
    <cfRule type="cellIs" dxfId="1" priority="17524" operator="equal">
      <formula>1</formula>
    </cfRule>
  </conditionalFormatting>
  <conditionalFormatting sqref="D8194:K8194">
    <cfRule type="cellIs" dxfId="0" priority="17525" operator="equal">
      <formula>0</formula>
    </cfRule>
    <cfRule type="cellIs" dxfId="1" priority="17526" operator="equal">
      <formula>1</formula>
    </cfRule>
  </conditionalFormatting>
  <conditionalFormatting sqref="D8195:K8195">
    <cfRule type="cellIs" dxfId="0" priority="17527" operator="equal">
      <formula>0</formula>
    </cfRule>
    <cfRule type="cellIs" dxfId="1" priority="17528" operator="equal">
      <formula>1</formula>
    </cfRule>
  </conditionalFormatting>
  <conditionalFormatting sqref="D8196:K8196">
    <cfRule type="cellIs" dxfId="0" priority="17529" operator="equal">
      <formula>0</formula>
    </cfRule>
    <cfRule type="cellIs" dxfId="1" priority="17530" operator="equal">
      <formula>1</formula>
    </cfRule>
  </conditionalFormatting>
  <conditionalFormatting sqref="D8197:K8197">
    <cfRule type="cellIs" dxfId="0" priority="17531" operator="equal">
      <formula>0</formula>
    </cfRule>
    <cfRule type="cellIs" dxfId="1" priority="17532" operator="equal">
      <formula>1</formula>
    </cfRule>
  </conditionalFormatting>
  <conditionalFormatting sqref="D8198:K8198">
    <cfRule type="cellIs" dxfId="0" priority="17533" operator="equal">
      <formula>0</formula>
    </cfRule>
    <cfRule type="cellIs" dxfId="1" priority="17534" operator="equal">
      <formula>1</formula>
    </cfRule>
  </conditionalFormatting>
  <conditionalFormatting sqref="D8199:K8199">
    <cfRule type="cellIs" dxfId="0" priority="17535" operator="equal">
      <formula>0</formula>
    </cfRule>
    <cfRule type="cellIs" dxfId="1" priority="17536" operator="equal">
      <formula>1</formula>
    </cfRule>
  </conditionalFormatting>
  <conditionalFormatting sqref="D819:K819">
    <cfRule type="cellIs" dxfId="0" priority="1703" operator="equal">
      <formula>0</formula>
    </cfRule>
    <cfRule type="cellIs" dxfId="1" priority="1704" operator="equal">
      <formula>1</formula>
    </cfRule>
  </conditionalFormatting>
  <conditionalFormatting sqref="D81:K81">
    <cfRule type="cellIs" dxfId="0" priority="139" operator="equal">
      <formula>0</formula>
    </cfRule>
    <cfRule type="cellIs" dxfId="1" priority="140" operator="equal">
      <formula>1</formula>
    </cfRule>
  </conditionalFormatting>
  <conditionalFormatting sqref="D8200:K8200">
    <cfRule type="cellIs" dxfId="0" priority="17537" operator="equal">
      <formula>0</formula>
    </cfRule>
    <cfRule type="cellIs" dxfId="1" priority="17538" operator="equal">
      <formula>1</formula>
    </cfRule>
  </conditionalFormatting>
  <conditionalFormatting sqref="D8201:K8201">
    <cfRule type="cellIs" dxfId="0" priority="17539" operator="equal">
      <formula>0</formula>
    </cfRule>
    <cfRule type="cellIs" dxfId="1" priority="17540" operator="equal">
      <formula>1</formula>
    </cfRule>
  </conditionalFormatting>
  <conditionalFormatting sqref="D8202:K8202">
    <cfRule type="cellIs" dxfId="0" priority="17541" operator="equal">
      <formula>0</formula>
    </cfRule>
    <cfRule type="cellIs" dxfId="1" priority="17542" operator="equal">
      <formula>1</formula>
    </cfRule>
  </conditionalFormatting>
  <conditionalFormatting sqref="D8203:K8203">
    <cfRule type="cellIs" dxfId="0" priority="17543" operator="equal">
      <formula>0</formula>
    </cfRule>
    <cfRule type="cellIs" dxfId="1" priority="17544" operator="equal">
      <formula>1</formula>
    </cfRule>
  </conditionalFormatting>
  <conditionalFormatting sqref="D8204:K8204">
    <cfRule type="cellIs" dxfId="0" priority="17545" operator="equal">
      <formula>0</formula>
    </cfRule>
    <cfRule type="cellIs" dxfId="1" priority="17546" operator="equal">
      <formula>1</formula>
    </cfRule>
  </conditionalFormatting>
  <conditionalFormatting sqref="D8205:K8205">
    <cfRule type="cellIs" dxfId="0" priority="17547" operator="equal">
      <formula>0</formula>
    </cfRule>
    <cfRule type="cellIs" dxfId="1" priority="17548" operator="equal">
      <formula>1</formula>
    </cfRule>
  </conditionalFormatting>
  <conditionalFormatting sqref="D8206:K8206">
    <cfRule type="cellIs" dxfId="0" priority="17549" operator="equal">
      <formula>0</formula>
    </cfRule>
    <cfRule type="cellIs" dxfId="1" priority="17550" operator="equal">
      <formula>1</formula>
    </cfRule>
  </conditionalFormatting>
  <conditionalFormatting sqref="D8207:K8207">
    <cfRule type="cellIs" dxfId="0" priority="17551" operator="equal">
      <formula>0</formula>
    </cfRule>
    <cfRule type="cellIs" dxfId="1" priority="17552" operator="equal">
      <formula>1</formula>
    </cfRule>
  </conditionalFormatting>
  <conditionalFormatting sqref="D8208">
    <cfRule type="colorScale" priority="17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0:K820">
    <cfRule type="cellIs" dxfId="0" priority="1705" operator="equal">
      <formula>0</formula>
    </cfRule>
    <cfRule type="cellIs" dxfId="1" priority="1706" operator="equal">
      <formula>1</formula>
    </cfRule>
  </conditionalFormatting>
  <conditionalFormatting sqref="D8211:K8211">
    <cfRule type="cellIs" dxfId="0" priority="17561" operator="equal">
      <formula>0</formula>
    </cfRule>
    <cfRule type="cellIs" dxfId="1" priority="17562" operator="equal">
      <formula>1</formula>
    </cfRule>
  </conditionalFormatting>
  <conditionalFormatting sqref="D8212">
    <cfRule type="colorScale" priority="17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15:K8215">
    <cfRule type="cellIs" dxfId="0" priority="17571" operator="equal">
      <formula>0</formula>
    </cfRule>
    <cfRule type="cellIs" dxfId="1" priority="17572" operator="equal">
      <formula>1</formula>
    </cfRule>
  </conditionalFormatting>
  <conditionalFormatting sqref="D8216:K8216">
    <cfRule type="cellIs" dxfId="0" priority="17573" operator="equal">
      <formula>0</formula>
    </cfRule>
    <cfRule type="cellIs" dxfId="1" priority="17574" operator="equal">
      <formula>1</formula>
    </cfRule>
  </conditionalFormatting>
  <conditionalFormatting sqref="D8217:K8217">
    <cfRule type="cellIs" dxfId="0" priority="17575" operator="equal">
      <formula>0</formula>
    </cfRule>
    <cfRule type="cellIs" dxfId="1" priority="17576" operator="equal">
      <formula>1</formula>
    </cfRule>
  </conditionalFormatting>
  <conditionalFormatting sqref="D8218:K8218">
    <cfRule type="cellIs" dxfId="0" priority="17577" operator="equal">
      <formula>0</formula>
    </cfRule>
    <cfRule type="cellIs" dxfId="1" priority="17578" operator="equal">
      <formula>1</formula>
    </cfRule>
  </conditionalFormatting>
  <conditionalFormatting sqref="D8219:K8219">
    <cfRule type="cellIs" dxfId="0" priority="17579" operator="equal">
      <formula>0</formula>
    </cfRule>
    <cfRule type="cellIs" dxfId="1" priority="17580" operator="equal">
      <formula>1</formula>
    </cfRule>
  </conditionalFormatting>
  <conditionalFormatting sqref="D821:K821">
    <cfRule type="cellIs" dxfId="0" priority="1707" operator="equal">
      <formula>0</formula>
    </cfRule>
    <cfRule type="cellIs" dxfId="1" priority="1708" operator="equal">
      <formula>1</formula>
    </cfRule>
  </conditionalFormatting>
  <conditionalFormatting sqref="D8220:K8220">
    <cfRule type="cellIs" dxfId="0" priority="17581" operator="equal">
      <formula>0</formula>
    </cfRule>
    <cfRule type="cellIs" dxfId="1" priority="17582" operator="equal">
      <formula>1</formula>
    </cfRule>
  </conditionalFormatting>
  <conditionalFormatting sqref="D8221:K8221">
    <cfRule type="cellIs" dxfId="0" priority="17583" operator="equal">
      <formula>0</formula>
    </cfRule>
    <cfRule type="cellIs" dxfId="1" priority="17584" operator="equal">
      <formula>1</formula>
    </cfRule>
  </conditionalFormatting>
  <conditionalFormatting sqref="D8222:K8222">
    <cfRule type="cellIs" dxfId="0" priority="17585" operator="equal">
      <formula>0</formula>
    </cfRule>
    <cfRule type="cellIs" dxfId="1" priority="17586" operator="equal">
      <formula>1</formula>
    </cfRule>
  </conditionalFormatting>
  <conditionalFormatting sqref="D8223:K8223">
    <cfRule type="cellIs" dxfId="0" priority="17587" operator="equal">
      <formula>0</formula>
    </cfRule>
    <cfRule type="cellIs" dxfId="1" priority="17588" operator="equal">
      <formula>1</formula>
    </cfRule>
  </conditionalFormatting>
  <conditionalFormatting sqref="D8224:K8224">
    <cfRule type="cellIs" dxfId="0" priority="17589" operator="equal">
      <formula>0</formula>
    </cfRule>
    <cfRule type="cellIs" dxfId="1" priority="17590" operator="equal">
      <formula>1</formula>
    </cfRule>
  </conditionalFormatting>
  <conditionalFormatting sqref="D8225:K8225">
    <cfRule type="cellIs" dxfId="0" priority="17591" operator="equal">
      <formula>0</formula>
    </cfRule>
    <cfRule type="cellIs" dxfId="1" priority="17592" operator="equal">
      <formula>1</formula>
    </cfRule>
  </conditionalFormatting>
  <conditionalFormatting sqref="D8226:K8226">
    <cfRule type="cellIs" dxfId="0" priority="17593" operator="equal">
      <formula>0</formula>
    </cfRule>
    <cfRule type="cellIs" dxfId="1" priority="17594" operator="equal">
      <formula>1</formula>
    </cfRule>
  </conditionalFormatting>
  <conditionalFormatting sqref="D8227:K8227">
    <cfRule type="cellIs" dxfId="0" priority="17595" operator="equal">
      <formula>0</formula>
    </cfRule>
    <cfRule type="cellIs" dxfId="1" priority="17596" operator="equal">
      <formula>1</formula>
    </cfRule>
  </conditionalFormatting>
  <conditionalFormatting sqref="D8228:K8228">
    <cfRule type="cellIs" dxfId="0" priority="17597" operator="equal">
      <formula>0</formula>
    </cfRule>
    <cfRule type="cellIs" dxfId="1" priority="17598" operator="equal">
      <formula>1</formula>
    </cfRule>
  </conditionalFormatting>
  <conditionalFormatting sqref="D8229:K8229">
    <cfRule type="cellIs" dxfId="0" priority="17599" operator="equal">
      <formula>0</formula>
    </cfRule>
    <cfRule type="cellIs" dxfId="1" priority="17600" operator="equal">
      <formula>1</formula>
    </cfRule>
  </conditionalFormatting>
  <conditionalFormatting sqref="D822:K822">
    <cfRule type="cellIs" dxfId="0" priority="1709" operator="equal">
      <formula>0</formula>
    </cfRule>
    <cfRule type="cellIs" dxfId="1" priority="1710" operator="equal">
      <formula>1</formula>
    </cfRule>
  </conditionalFormatting>
  <conditionalFormatting sqref="D8230:K8230">
    <cfRule type="cellIs" dxfId="0" priority="17601" operator="equal">
      <formula>0</formula>
    </cfRule>
    <cfRule type="cellIs" dxfId="1" priority="17602" operator="equal">
      <formula>1</formula>
    </cfRule>
  </conditionalFormatting>
  <conditionalFormatting sqref="D8231:K8231">
    <cfRule type="cellIs" dxfId="0" priority="17603" operator="equal">
      <formula>0</formula>
    </cfRule>
    <cfRule type="cellIs" dxfId="1" priority="17604" operator="equal">
      <formula>1</formula>
    </cfRule>
  </conditionalFormatting>
  <conditionalFormatting sqref="D8232:K8232">
    <cfRule type="cellIs" dxfId="0" priority="17605" operator="equal">
      <formula>0</formula>
    </cfRule>
    <cfRule type="cellIs" dxfId="1" priority="17606" operator="equal">
      <formula>1</formula>
    </cfRule>
  </conditionalFormatting>
  <conditionalFormatting sqref="D8233:K8233">
    <cfRule type="cellIs" dxfId="0" priority="17607" operator="equal">
      <formula>0</formula>
    </cfRule>
    <cfRule type="cellIs" dxfId="1" priority="17608" operator="equal">
      <formula>1</formula>
    </cfRule>
  </conditionalFormatting>
  <conditionalFormatting sqref="D8234:K8234">
    <cfRule type="cellIs" dxfId="0" priority="17609" operator="equal">
      <formula>0</formula>
    </cfRule>
    <cfRule type="cellIs" dxfId="1" priority="17610" operator="equal">
      <formula>1</formula>
    </cfRule>
  </conditionalFormatting>
  <conditionalFormatting sqref="D8235:K8235">
    <cfRule type="cellIs" dxfId="0" priority="17611" operator="equal">
      <formula>0</formula>
    </cfRule>
    <cfRule type="cellIs" dxfId="1" priority="17612" operator="equal">
      <formula>1</formula>
    </cfRule>
  </conditionalFormatting>
  <conditionalFormatting sqref="D8236:K8236">
    <cfRule type="cellIs" dxfId="0" priority="17613" operator="equal">
      <formula>0</formula>
    </cfRule>
    <cfRule type="cellIs" dxfId="1" priority="17614" operator="equal">
      <formula>1</formula>
    </cfRule>
  </conditionalFormatting>
  <conditionalFormatting sqref="D8237:K8237">
    <cfRule type="cellIs" dxfId="0" priority="17615" operator="equal">
      <formula>0</formula>
    </cfRule>
    <cfRule type="cellIs" dxfId="1" priority="17616" operator="equal">
      <formula>1</formula>
    </cfRule>
  </conditionalFormatting>
  <conditionalFormatting sqref="D8238:K8238">
    <cfRule type="cellIs" dxfId="0" priority="17617" operator="equal">
      <formula>0</formula>
    </cfRule>
    <cfRule type="cellIs" dxfId="1" priority="17618" operator="equal">
      <formula>1</formula>
    </cfRule>
  </conditionalFormatting>
  <conditionalFormatting sqref="D8239">
    <cfRule type="colorScale" priority="17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3:K823">
    <cfRule type="cellIs" dxfId="0" priority="1711" operator="equal">
      <formula>0</formula>
    </cfRule>
    <cfRule type="cellIs" dxfId="1" priority="1712" operator="equal">
      <formula>1</formula>
    </cfRule>
  </conditionalFormatting>
  <conditionalFormatting sqref="D8242">
    <cfRule type="colorScale" priority="17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45:K8245">
    <cfRule type="cellIs" dxfId="0" priority="17635" operator="equal">
      <formula>0</formula>
    </cfRule>
    <cfRule type="cellIs" dxfId="1" priority="17636" operator="equal">
      <formula>1</formula>
    </cfRule>
  </conditionalFormatting>
  <conditionalFormatting sqref="D8246:K8246">
    <cfRule type="cellIs" dxfId="0" priority="17637" operator="equal">
      <formula>0</formula>
    </cfRule>
    <cfRule type="cellIs" dxfId="1" priority="17638" operator="equal">
      <formula>1</formula>
    </cfRule>
  </conditionalFormatting>
  <conditionalFormatting sqref="D8247:K8247">
    <cfRule type="cellIs" dxfId="0" priority="17639" operator="equal">
      <formula>0</formula>
    </cfRule>
    <cfRule type="cellIs" dxfId="1" priority="17640" operator="equal">
      <formula>1</formula>
    </cfRule>
  </conditionalFormatting>
  <conditionalFormatting sqref="D8248:K8248">
    <cfRule type="cellIs" dxfId="0" priority="17641" operator="equal">
      <formula>0</formula>
    </cfRule>
    <cfRule type="cellIs" dxfId="1" priority="17642" operator="equal">
      <formula>1</formula>
    </cfRule>
  </conditionalFormatting>
  <conditionalFormatting sqref="D8249:K8249">
    <cfRule type="cellIs" dxfId="0" priority="17643" operator="equal">
      <formula>0</formula>
    </cfRule>
    <cfRule type="cellIs" dxfId="1" priority="17644" operator="equal">
      <formula>1</formula>
    </cfRule>
  </conditionalFormatting>
  <conditionalFormatting sqref="D824:K824">
    <cfRule type="cellIs" dxfId="0" priority="1713" operator="equal">
      <formula>0</formula>
    </cfRule>
    <cfRule type="cellIs" dxfId="1" priority="1714" operator="equal">
      <formula>1</formula>
    </cfRule>
  </conditionalFormatting>
  <conditionalFormatting sqref="D8250:K8250">
    <cfRule type="cellIs" dxfId="0" priority="17645" operator="equal">
      <formula>0</formula>
    </cfRule>
    <cfRule type="cellIs" dxfId="1" priority="17646" operator="equal">
      <formula>1</formula>
    </cfRule>
  </conditionalFormatting>
  <conditionalFormatting sqref="D8251:K8251">
    <cfRule type="cellIs" dxfId="0" priority="17647" operator="equal">
      <formula>0</formula>
    </cfRule>
    <cfRule type="cellIs" dxfId="1" priority="17648" operator="equal">
      <formula>1</formula>
    </cfRule>
  </conditionalFormatting>
  <conditionalFormatting sqref="D8252:K8252">
    <cfRule type="cellIs" dxfId="0" priority="17649" operator="equal">
      <formula>0</formula>
    </cfRule>
    <cfRule type="cellIs" dxfId="1" priority="17650" operator="equal">
      <formula>1</formula>
    </cfRule>
  </conditionalFormatting>
  <conditionalFormatting sqref="D8253:K8253">
    <cfRule type="cellIs" dxfId="0" priority="17651" operator="equal">
      <formula>0</formula>
    </cfRule>
    <cfRule type="cellIs" dxfId="1" priority="17652" operator="equal">
      <formula>1</formula>
    </cfRule>
  </conditionalFormatting>
  <conditionalFormatting sqref="D8254:K8254">
    <cfRule type="cellIs" dxfId="0" priority="17653" operator="equal">
      <formula>0</formula>
    </cfRule>
    <cfRule type="cellIs" dxfId="1" priority="17654" operator="equal">
      <formula>1</formula>
    </cfRule>
  </conditionalFormatting>
  <conditionalFormatting sqref="D8255:K8255">
    <cfRule type="cellIs" dxfId="0" priority="17655" operator="equal">
      <formula>0</formula>
    </cfRule>
    <cfRule type="cellIs" dxfId="1" priority="17656" operator="equal">
      <formula>1</formula>
    </cfRule>
  </conditionalFormatting>
  <conditionalFormatting sqref="D8256:K8256">
    <cfRule type="cellIs" dxfId="0" priority="17657" operator="equal">
      <formula>0</formula>
    </cfRule>
    <cfRule type="cellIs" dxfId="1" priority="17658" operator="equal">
      <formula>1</formula>
    </cfRule>
  </conditionalFormatting>
  <conditionalFormatting sqref="D8257:K8257">
    <cfRule type="cellIs" dxfId="0" priority="17659" operator="equal">
      <formula>0</formula>
    </cfRule>
    <cfRule type="cellIs" dxfId="1" priority="17660" operator="equal">
      <formula>1</formula>
    </cfRule>
  </conditionalFormatting>
  <conditionalFormatting sqref="D8258:K8258">
    <cfRule type="cellIs" dxfId="0" priority="17661" operator="equal">
      <formula>0</formula>
    </cfRule>
    <cfRule type="cellIs" dxfId="1" priority="17662" operator="equal">
      <formula>1</formula>
    </cfRule>
  </conditionalFormatting>
  <conditionalFormatting sqref="D8259:K8259">
    <cfRule type="cellIs" dxfId="0" priority="17663" operator="equal">
      <formula>0</formula>
    </cfRule>
    <cfRule type="cellIs" dxfId="1" priority="17664" operator="equal">
      <formula>1</formula>
    </cfRule>
  </conditionalFormatting>
  <conditionalFormatting sqref="D825:K825">
    <cfRule type="cellIs" dxfId="0" priority="1715" operator="equal">
      <formula>0</formula>
    </cfRule>
    <cfRule type="cellIs" dxfId="1" priority="1716" operator="equal">
      <formula>1</formula>
    </cfRule>
  </conditionalFormatting>
  <conditionalFormatting sqref="D8260:K8260">
    <cfRule type="cellIs" dxfId="0" priority="17665" operator="equal">
      <formula>0</formula>
    </cfRule>
    <cfRule type="cellIs" dxfId="1" priority="17666" operator="equal">
      <formula>1</formula>
    </cfRule>
  </conditionalFormatting>
  <conditionalFormatting sqref="D8261:K8261">
    <cfRule type="cellIs" dxfId="0" priority="17667" operator="equal">
      <formula>0</formula>
    </cfRule>
    <cfRule type="cellIs" dxfId="1" priority="17668" operator="equal">
      <formula>1</formula>
    </cfRule>
  </conditionalFormatting>
  <conditionalFormatting sqref="D8262:K8262">
    <cfRule type="cellIs" dxfId="0" priority="17669" operator="equal">
      <formula>0</formula>
    </cfRule>
    <cfRule type="cellIs" dxfId="1" priority="17670" operator="equal">
      <formula>1</formula>
    </cfRule>
  </conditionalFormatting>
  <conditionalFormatting sqref="D8263:K8263">
    <cfRule type="cellIs" dxfId="0" priority="17671" operator="equal">
      <formula>0</formula>
    </cfRule>
    <cfRule type="cellIs" dxfId="1" priority="17672" operator="equal">
      <formula>1</formula>
    </cfRule>
  </conditionalFormatting>
  <conditionalFormatting sqref="D8264">
    <cfRule type="colorScale" priority="17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67:K8267">
    <cfRule type="cellIs" dxfId="0" priority="17681" operator="equal">
      <formula>0</formula>
    </cfRule>
    <cfRule type="cellIs" dxfId="1" priority="17682" operator="equal">
      <formula>1</formula>
    </cfRule>
  </conditionalFormatting>
  <conditionalFormatting sqref="D8268:K8268">
    <cfRule type="cellIs" dxfId="0" priority="17683" operator="equal">
      <formula>0</formula>
    </cfRule>
    <cfRule type="cellIs" dxfId="1" priority="17684" operator="equal">
      <formula>1</formula>
    </cfRule>
  </conditionalFormatting>
  <conditionalFormatting sqref="D8269:K8269">
    <cfRule type="cellIs" dxfId="0" priority="17685" operator="equal">
      <formula>0</formula>
    </cfRule>
    <cfRule type="cellIs" dxfId="1" priority="17686" operator="equal">
      <formula>1</formula>
    </cfRule>
  </conditionalFormatting>
  <conditionalFormatting sqref="D826:K826">
    <cfRule type="cellIs" dxfId="0" priority="1717" operator="equal">
      <formula>0</formula>
    </cfRule>
    <cfRule type="cellIs" dxfId="1" priority="1718" operator="equal">
      <formula>1</formula>
    </cfRule>
  </conditionalFormatting>
  <conditionalFormatting sqref="D8270:K8270">
    <cfRule type="cellIs" dxfId="0" priority="17687" operator="equal">
      <formula>0</formula>
    </cfRule>
    <cfRule type="cellIs" dxfId="1" priority="17688" operator="equal">
      <formula>1</formula>
    </cfRule>
  </conditionalFormatting>
  <conditionalFormatting sqref="D8271:K8271">
    <cfRule type="cellIs" dxfId="0" priority="17689" operator="equal">
      <formula>0</formula>
    </cfRule>
    <cfRule type="cellIs" dxfId="1" priority="17690" operator="equal">
      <formula>1</formula>
    </cfRule>
  </conditionalFormatting>
  <conditionalFormatting sqref="D8272:K8272">
    <cfRule type="cellIs" dxfId="0" priority="17691" operator="equal">
      <formula>0</formula>
    </cfRule>
    <cfRule type="cellIs" dxfId="1" priority="17692" operator="equal">
      <formula>1</formula>
    </cfRule>
  </conditionalFormatting>
  <conditionalFormatting sqref="D8273:K8273">
    <cfRule type="cellIs" dxfId="0" priority="17693" operator="equal">
      <formula>0</formula>
    </cfRule>
    <cfRule type="cellIs" dxfId="1" priority="17694" operator="equal">
      <formula>1</formula>
    </cfRule>
  </conditionalFormatting>
  <conditionalFormatting sqref="D8274:K8274">
    <cfRule type="cellIs" dxfId="0" priority="17695" operator="equal">
      <formula>0</formula>
    </cfRule>
    <cfRule type="cellIs" dxfId="1" priority="17696" operator="equal">
      <formula>1</formula>
    </cfRule>
  </conditionalFormatting>
  <conditionalFormatting sqref="D8275:K8275">
    <cfRule type="cellIs" dxfId="0" priority="17697" operator="equal">
      <formula>0</formula>
    </cfRule>
    <cfRule type="cellIs" dxfId="1" priority="17698" operator="equal">
      <formula>1</formula>
    </cfRule>
  </conditionalFormatting>
  <conditionalFormatting sqref="D8276">
    <cfRule type="colorScale" priority="17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79:K8279">
    <cfRule type="cellIs" dxfId="0" priority="17707" operator="equal">
      <formula>0</formula>
    </cfRule>
    <cfRule type="cellIs" dxfId="1" priority="17708" operator="equal">
      <formula>1</formula>
    </cfRule>
  </conditionalFormatting>
  <conditionalFormatting sqref="D827:K827">
    <cfRule type="cellIs" dxfId="0" priority="1719" operator="equal">
      <formula>0</formula>
    </cfRule>
    <cfRule type="cellIs" dxfId="1" priority="1720" operator="equal">
      <formula>1</formula>
    </cfRule>
  </conditionalFormatting>
  <conditionalFormatting sqref="D8280:K8280">
    <cfRule type="cellIs" dxfId="0" priority="17709" operator="equal">
      <formula>0</formula>
    </cfRule>
    <cfRule type="cellIs" dxfId="1" priority="17710" operator="equal">
      <formula>1</formula>
    </cfRule>
  </conditionalFormatting>
  <conditionalFormatting sqref="D8281:K8281">
    <cfRule type="cellIs" dxfId="0" priority="17711" operator="equal">
      <formula>0</formula>
    </cfRule>
    <cfRule type="cellIs" dxfId="1" priority="17712" operator="equal">
      <formula>1</formula>
    </cfRule>
  </conditionalFormatting>
  <conditionalFormatting sqref="D8282:K8282">
    <cfRule type="cellIs" dxfId="0" priority="17713" operator="equal">
      <formula>0</formula>
    </cfRule>
    <cfRule type="cellIs" dxfId="1" priority="17714" operator="equal">
      <formula>1</formula>
    </cfRule>
  </conditionalFormatting>
  <conditionalFormatting sqref="D8283:K8283">
    <cfRule type="cellIs" dxfId="0" priority="17715" operator="equal">
      <formula>0</formula>
    </cfRule>
    <cfRule type="cellIs" dxfId="1" priority="17716" operator="equal">
      <formula>1</formula>
    </cfRule>
  </conditionalFormatting>
  <conditionalFormatting sqref="D8284:K8284">
    <cfRule type="cellIs" dxfId="0" priority="17717" operator="equal">
      <formula>0</formula>
    </cfRule>
    <cfRule type="cellIs" dxfId="1" priority="17718" operator="equal">
      <formula>1</formula>
    </cfRule>
  </conditionalFormatting>
  <conditionalFormatting sqref="D8285:K8285">
    <cfRule type="cellIs" dxfId="0" priority="17719" operator="equal">
      <formula>0</formula>
    </cfRule>
    <cfRule type="cellIs" dxfId="1" priority="17720" operator="equal">
      <formula>1</formula>
    </cfRule>
  </conditionalFormatting>
  <conditionalFormatting sqref="D8286:K8286">
    <cfRule type="cellIs" dxfId="0" priority="17721" operator="equal">
      <formula>0</formula>
    </cfRule>
    <cfRule type="cellIs" dxfId="1" priority="17722" operator="equal">
      <formula>1</formula>
    </cfRule>
  </conditionalFormatting>
  <conditionalFormatting sqref="D8287:K8287">
    <cfRule type="cellIs" dxfId="0" priority="17723" operator="equal">
      <formula>0</formula>
    </cfRule>
    <cfRule type="cellIs" dxfId="1" priority="17724" operator="equal">
      <formula>1</formula>
    </cfRule>
  </conditionalFormatting>
  <conditionalFormatting sqref="D8288:K8288">
    <cfRule type="cellIs" dxfId="0" priority="17725" operator="equal">
      <formula>0</formula>
    </cfRule>
    <cfRule type="cellIs" dxfId="1" priority="17726" operator="equal">
      <formula>1</formula>
    </cfRule>
  </conditionalFormatting>
  <conditionalFormatting sqref="D8289:K8289">
    <cfRule type="cellIs" dxfId="0" priority="17727" operator="equal">
      <formula>0</formula>
    </cfRule>
    <cfRule type="cellIs" dxfId="1" priority="17728" operator="equal">
      <formula>1</formula>
    </cfRule>
  </conditionalFormatting>
  <conditionalFormatting sqref="D828:K828">
    <cfRule type="cellIs" dxfId="0" priority="1721" operator="equal">
      <formula>0</formula>
    </cfRule>
    <cfRule type="cellIs" dxfId="1" priority="1722" operator="equal">
      <formula>1</formula>
    </cfRule>
  </conditionalFormatting>
  <conditionalFormatting sqref="D8290:K8290">
    <cfRule type="cellIs" dxfId="0" priority="17729" operator="equal">
      <formula>0</formula>
    </cfRule>
    <cfRule type="cellIs" dxfId="1" priority="17730" operator="equal">
      <formula>1</formula>
    </cfRule>
  </conditionalFormatting>
  <conditionalFormatting sqref="D8291:K8291">
    <cfRule type="cellIs" dxfId="0" priority="17731" operator="equal">
      <formula>0</formula>
    </cfRule>
    <cfRule type="cellIs" dxfId="1" priority="17732" operator="equal">
      <formula>1</formula>
    </cfRule>
  </conditionalFormatting>
  <conditionalFormatting sqref="D8292:K8292">
    <cfRule type="cellIs" dxfId="0" priority="17733" operator="equal">
      <formula>0</formula>
    </cfRule>
    <cfRule type="cellIs" dxfId="1" priority="17734" operator="equal">
      <formula>1</formula>
    </cfRule>
  </conditionalFormatting>
  <conditionalFormatting sqref="D8293:K8293">
    <cfRule type="cellIs" dxfId="0" priority="17735" operator="equal">
      <formula>0</formula>
    </cfRule>
    <cfRule type="cellIs" dxfId="1" priority="17736" operator="equal">
      <formula>1</formula>
    </cfRule>
  </conditionalFormatting>
  <conditionalFormatting sqref="D8294:K8294">
    <cfRule type="cellIs" dxfId="0" priority="17737" operator="equal">
      <formula>0</formula>
    </cfRule>
    <cfRule type="cellIs" dxfId="1" priority="17738" operator="equal">
      <formula>1</formula>
    </cfRule>
  </conditionalFormatting>
  <conditionalFormatting sqref="D8295:K8295">
    <cfRule type="cellIs" dxfId="0" priority="17739" operator="equal">
      <formula>0</formula>
    </cfRule>
    <cfRule type="cellIs" dxfId="1" priority="17740" operator="equal">
      <formula>1</formula>
    </cfRule>
  </conditionalFormatting>
  <conditionalFormatting sqref="D8296:K8296">
    <cfRule type="cellIs" dxfId="0" priority="17741" operator="equal">
      <formula>0</formula>
    </cfRule>
    <cfRule type="cellIs" dxfId="1" priority="17742" operator="equal">
      <formula>1</formula>
    </cfRule>
  </conditionalFormatting>
  <conditionalFormatting sqref="D8297:K8297">
    <cfRule type="cellIs" dxfId="0" priority="17743" operator="equal">
      <formula>0</formula>
    </cfRule>
    <cfRule type="cellIs" dxfId="1" priority="17744" operator="equal">
      <formula>1</formula>
    </cfRule>
  </conditionalFormatting>
  <conditionalFormatting sqref="D8298:K8298">
    <cfRule type="cellIs" dxfId="0" priority="17745" operator="equal">
      <formula>0</formula>
    </cfRule>
    <cfRule type="cellIs" dxfId="1" priority="17746" operator="equal">
      <formula>1</formula>
    </cfRule>
  </conditionalFormatting>
  <conditionalFormatting sqref="D8299:K8299">
    <cfRule type="cellIs" dxfId="0" priority="17747" operator="equal">
      <formula>0</formula>
    </cfRule>
    <cfRule type="cellIs" dxfId="1" priority="17748" operator="equal">
      <formula>1</formula>
    </cfRule>
  </conditionalFormatting>
  <conditionalFormatting sqref="D829:K829">
    <cfRule type="cellIs" dxfId="0" priority="1723" operator="equal">
      <formula>0</formula>
    </cfRule>
    <cfRule type="cellIs" dxfId="1" priority="1724" operator="equal">
      <formula>1</formula>
    </cfRule>
  </conditionalFormatting>
  <conditionalFormatting sqref="D82:K82">
    <cfRule type="cellIs" dxfId="0" priority="141" operator="equal">
      <formula>0</formula>
    </cfRule>
    <cfRule type="cellIs" dxfId="1" priority="142" operator="equal">
      <formula>1</formula>
    </cfRule>
  </conditionalFormatting>
  <conditionalFormatting sqref="D8300:K8300">
    <cfRule type="cellIs" dxfId="0" priority="17749" operator="equal">
      <formula>0</formula>
    </cfRule>
    <cfRule type="cellIs" dxfId="1" priority="17750" operator="equal">
      <formula>1</formula>
    </cfRule>
  </conditionalFormatting>
  <conditionalFormatting sqref="D8301:K8301">
    <cfRule type="cellIs" dxfId="0" priority="17751" operator="equal">
      <formula>0</formula>
    </cfRule>
    <cfRule type="cellIs" dxfId="1" priority="17752" operator="equal">
      <formula>1</formula>
    </cfRule>
  </conditionalFormatting>
  <conditionalFormatting sqref="D8302:K8302">
    <cfRule type="cellIs" dxfId="0" priority="17753" operator="equal">
      <formula>0</formula>
    </cfRule>
    <cfRule type="cellIs" dxfId="1" priority="17754" operator="equal">
      <formula>1</formula>
    </cfRule>
  </conditionalFormatting>
  <conditionalFormatting sqref="D8303:K8303">
    <cfRule type="cellIs" dxfId="0" priority="17755" operator="equal">
      <formula>0</formula>
    </cfRule>
    <cfRule type="cellIs" dxfId="1" priority="17756" operator="equal">
      <formula>1</formula>
    </cfRule>
  </conditionalFormatting>
  <conditionalFormatting sqref="D8304:K8304">
    <cfRule type="cellIs" dxfId="0" priority="17757" operator="equal">
      <formula>0</formula>
    </cfRule>
    <cfRule type="cellIs" dxfId="1" priority="17758" operator="equal">
      <formula>1</formula>
    </cfRule>
  </conditionalFormatting>
  <conditionalFormatting sqref="D8305:K8305">
    <cfRule type="cellIs" dxfId="0" priority="17759" operator="equal">
      <formula>0</formula>
    </cfRule>
    <cfRule type="cellIs" dxfId="1" priority="17760" operator="equal">
      <formula>1</formula>
    </cfRule>
  </conditionalFormatting>
  <conditionalFormatting sqref="D8306:K8306">
    <cfRule type="cellIs" dxfId="0" priority="17761" operator="equal">
      <formula>0</formula>
    </cfRule>
    <cfRule type="cellIs" dxfId="1" priority="17762" operator="equal">
      <formula>1</formula>
    </cfRule>
  </conditionalFormatting>
  <conditionalFormatting sqref="D8307:K8307">
    <cfRule type="cellIs" dxfId="0" priority="17763" operator="equal">
      <formula>0</formula>
    </cfRule>
    <cfRule type="cellIs" dxfId="1" priority="17764" operator="equal">
      <formula>1</formula>
    </cfRule>
  </conditionalFormatting>
  <conditionalFormatting sqref="D8308:K8308">
    <cfRule type="cellIs" dxfId="0" priority="17765" operator="equal">
      <formula>0</formula>
    </cfRule>
    <cfRule type="cellIs" dxfId="1" priority="17766" operator="equal">
      <formula>1</formula>
    </cfRule>
  </conditionalFormatting>
  <conditionalFormatting sqref="D8309">
    <cfRule type="colorScale" priority="17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0:K830">
    <cfRule type="cellIs" dxfId="0" priority="1725" operator="equal">
      <formula>0</formula>
    </cfRule>
    <cfRule type="cellIs" dxfId="1" priority="1726" operator="equal">
      <formula>1</formula>
    </cfRule>
  </conditionalFormatting>
  <conditionalFormatting sqref="D8312">
    <cfRule type="colorScale" priority="17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15:K8315">
    <cfRule type="cellIs" dxfId="0" priority="17783" operator="equal">
      <formula>0</formula>
    </cfRule>
    <cfRule type="cellIs" dxfId="1" priority="17784" operator="equal">
      <formula>1</formula>
    </cfRule>
  </conditionalFormatting>
  <conditionalFormatting sqref="D8316:K8316">
    <cfRule type="cellIs" dxfId="0" priority="17785" operator="equal">
      <formula>0</formula>
    </cfRule>
    <cfRule type="cellIs" dxfId="1" priority="17786" operator="equal">
      <formula>1</formula>
    </cfRule>
  </conditionalFormatting>
  <conditionalFormatting sqref="D8317:K8317">
    <cfRule type="cellIs" dxfId="0" priority="17787" operator="equal">
      <formula>0</formula>
    </cfRule>
    <cfRule type="cellIs" dxfId="1" priority="17788" operator="equal">
      <formula>1</formula>
    </cfRule>
  </conditionalFormatting>
  <conditionalFormatting sqref="D8318:K8318">
    <cfRule type="cellIs" dxfId="0" priority="17789" operator="equal">
      <formula>0</formula>
    </cfRule>
    <cfRule type="cellIs" dxfId="1" priority="17790" operator="equal">
      <formula>1</formula>
    </cfRule>
  </conditionalFormatting>
  <conditionalFormatting sqref="D8319:K8319">
    <cfRule type="cellIs" dxfId="0" priority="17791" operator="equal">
      <formula>0</formula>
    </cfRule>
    <cfRule type="cellIs" dxfId="1" priority="17792" operator="equal">
      <formula>1</formula>
    </cfRule>
  </conditionalFormatting>
  <conditionalFormatting sqref="D831:K831">
    <cfRule type="cellIs" dxfId="0" priority="1727" operator="equal">
      <formula>0</formula>
    </cfRule>
    <cfRule type="cellIs" dxfId="1" priority="1728" operator="equal">
      <formula>1</formula>
    </cfRule>
  </conditionalFormatting>
  <conditionalFormatting sqref="D8320:K8320">
    <cfRule type="cellIs" dxfId="0" priority="17793" operator="equal">
      <formula>0</formula>
    </cfRule>
    <cfRule type="cellIs" dxfId="1" priority="17794" operator="equal">
      <formula>1</formula>
    </cfRule>
  </conditionalFormatting>
  <conditionalFormatting sqref="D8321:K8321">
    <cfRule type="cellIs" dxfId="0" priority="17795" operator="equal">
      <formula>0</formula>
    </cfRule>
    <cfRule type="cellIs" dxfId="1" priority="17796" operator="equal">
      <formula>1</formula>
    </cfRule>
  </conditionalFormatting>
  <conditionalFormatting sqref="D8322:K8322">
    <cfRule type="cellIs" dxfId="0" priority="17797" operator="equal">
      <formula>0</formula>
    </cfRule>
    <cfRule type="cellIs" dxfId="1" priority="17798" operator="equal">
      <formula>1</formula>
    </cfRule>
  </conditionalFormatting>
  <conditionalFormatting sqref="D8323:K8323">
    <cfRule type="cellIs" dxfId="0" priority="17799" operator="equal">
      <formula>0</formula>
    </cfRule>
    <cfRule type="cellIs" dxfId="1" priority="17800" operator="equal">
      <formula>1</formula>
    </cfRule>
  </conditionalFormatting>
  <conditionalFormatting sqref="D8324:K8324">
    <cfRule type="cellIs" dxfId="0" priority="17801" operator="equal">
      <formula>0</formula>
    </cfRule>
    <cfRule type="cellIs" dxfId="1" priority="17802" operator="equal">
      <formula>1</formula>
    </cfRule>
  </conditionalFormatting>
  <conditionalFormatting sqref="D8325:K8325">
    <cfRule type="cellIs" dxfId="0" priority="17803" operator="equal">
      <formula>0</formula>
    </cfRule>
    <cfRule type="cellIs" dxfId="1" priority="17804" operator="equal">
      <formula>1</formula>
    </cfRule>
  </conditionalFormatting>
  <conditionalFormatting sqref="D8326:K8326">
    <cfRule type="cellIs" dxfId="0" priority="17805" operator="equal">
      <formula>0</formula>
    </cfRule>
    <cfRule type="cellIs" dxfId="1" priority="17806" operator="equal">
      <formula>1</formula>
    </cfRule>
  </conditionalFormatting>
  <conditionalFormatting sqref="D8327:K8327">
    <cfRule type="cellIs" dxfId="0" priority="17807" operator="equal">
      <formula>0</formula>
    </cfRule>
    <cfRule type="cellIs" dxfId="1" priority="17808" operator="equal">
      <formula>1</formula>
    </cfRule>
  </conditionalFormatting>
  <conditionalFormatting sqref="D8328:K8328">
    <cfRule type="cellIs" dxfId="0" priority="17809" operator="equal">
      <formula>0</formula>
    </cfRule>
    <cfRule type="cellIs" dxfId="1" priority="17810" operator="equal">
      <formula>1</formula>
    </cfRule>
  </conditionalFormatting>
  <conditionalFormatting sqref="D8329:K8329">
    <cfRule type="cellIs" dxfId="0" priority="17811" operator="equal">
      <formula>0</formula>
    </cfRule>
    <cfRule type="cellIs" dxfId="1" priority="17812" operator="equal">
      <formula>1</formula>
    </cfRule>
  </conditionalFormatting>
  <conditionalFormatting sqref="D832:K832">
    <cfRule type="cellIs" dxfId="0" priority="1729" operator="equal">
      <formula>0</formula>
    </cfRule>
    <cfRule type="cellIs" dxfId="1" priority="1730" operator="equal">
      <formula>1</formula>
    </cfRule>
  </conditionalFormatting>
  <conditionalFormatting sqref="D8330:K8330">
    <cfRule type="cellIs" dxfId="0" priority="17813" operator="equal">
      <formula>0</formula>
    </cfRule>
    <cfRule type="cellIs" dxfId="1" priority="17814" operator="equal">
      <formula>1</formula>
    </cfRule>
  </conditionalFormatting>
  <conditionalFormatting sqref="D8331:K8331">
    <cfRule type="cellIs" dxfId="0" priority="17815" operator="equal">
      <formula>0</formula>
    </cfRule>
    <cfRule type="cellIs" dxfId="1" priority="17816" operator="equal">
      <formula>1</formula>
    </cfRule>
  </conditionalFormatting>
  <conditionalFormatting sqref="D8332:K8332">
    <cfRule type="cellIs" dxfId="0" priority="17817" operator="equal">
      <formula>0</formula>
    </cfRule>
    <cfRule type="cellIs" dxfId="1" priority="17818" operator="equal">
      <formula>1</formula>
    </cfRule>
  </conditionalFormatting>
  <conditionalFormatting sqref="D8333:K8333">
    <cfRule type="cellIs" dxfId="0" priority="17819" operator="equal">
      <formula>0</formula>
    </cfRule>
    <cfRule type="cellIs" dxfId="1" priority="17820" operator="equal">
      <formula>1</formula>
    </cfRule>
  </conditionalFormatting>
  <conditionalFormatting sqref="D8334">
    <cfRule type="colorScale" priority="17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37:K8337">
    <cfRule type="cellIs" dxfId="0" priority="17829" operator="equal">
      <formula>0</formula>
    </cfRule>
    <cfRule type="cellIs" dxfId="1" priority="17830" operator="equal">
      <formula>1</formula>
    </cfRule>
  </conditionalFormatting>
  <conditionalFormatting sqref="D8338:K8338">
    <cfRule type="cellIs" dxfId="0" priority="17831" operator="equal">
      <formula>0</formula>
    </cfRule>
    <cfRule type="cellIs" dxfId="1" priority="17832" operator="equal">
      <formula>1</formula>
    </cfRule>
  </conditionalFormatting>
  <conditionalFormatting sqref="D8339:K8339">
    <cfRule type="cellIs" dxfId="0" priority="17833" operator="equal">
      <formula>0</formula>
    </cfRule>
    <cfRule type="cellIs" dxfId="1" priority="17834" operator="equal">
      <formula>1</formula>
    </cfRule>
  </conditionalFormatting>
  <conditionalFormatting sqref="D833:K833">
    <cfRule type="cellIs" dxfId="0" priority="1731" operator="equal">
      <formula>0</formula>
    </cfRule>
    <cfRule type="cellIs" dxfId="1" priority="1732" operator="equal">
      <formula>1</formula>
    </cfRule>
  </conditionalFormatting>
  <conditionalFormatting sqref="D8340:K8340">
    <cfRule type="cellIs" dxfId="0" priority="17835" operator="equal">
      <formula>0</formula>
    </cfRule>
    <cfRule type="cellIs" dxfId="1" priority="17836" operator="equal">
      <formula>1</formula>
    </cfRule>
  </conditionalFormatting>
  <conditionalFormatting sqref="D8341:K8341">
    <cfRule type="cellIs" dxfId="0" priority="17837" operator="equal">
      <formula>0</formula>
    </cfRule>
    <cfRule type="cellIs" dxfId="1" priority="17838" operator="equal">
      <formula>1</formula>
    </cfRule>
  </conditionalFormatting>
  <conditionalFormatting sqref="D8342:K8342">
    <cfRule type="cellIs" dxfId="0" priority="17839" operator="equal">
      <formula>0</formula>
    </cfRule>
    <cfRule type="cellIs" dxfId="1" priority="17840" operator="equal">
      <formula>1</formula>
    </cfRule>
  </conditionalFormatting>
  <conditionalFormatting sqref="D8343:K8343">
    <cfRule type="cellIs" dxfId="0" priority="17841" operator="equal">
      <formula>0</formula>
    </cfRule>
    <cfRule type="cellIs" dxfId="1" priority="17842" operator="equal">
      <formula>1</formula>
    </cfRule>
  </conditionalFormatting>
  <conditionalFormatting sqref="D8344:K8344">
    <cfRule type="cellIs" dxfId="0" priority="17843" operator="equal">
      <formula>0</formula>
    </cfRule>
    <cfRule type="cellIs" dxfId="1" priority="17844" operator="equal">
      <formula>1</formula>
    </cfRule>
  </conditionalFormatting>
  <conditionalFormatting sqref="D8345:K8345">
    <cfRule type="cellIs" dxfId="0" priority="17845" operator="equal">
      <formula>0</formula>
    </cfRule>
    <cfRule type="cellIs" dxfId="1" priority="17846" operator="equal">
      <formula>1</formula>
    </cfRule>
  </conditionalFormatting>
  <conditionalFormatting sqref="D8346:K8346">
    <cfRule type="cellIs" dxfId="0" priority="17847" operator="equal">
      <formula>0</formula>
    </cfRule>
    <cfRule type="cellIs" dxfId="1" priority="17848" operator="equal">
      <formula>1</formula>
    </cfRule>
  </conditionalFormatting>
  <conditionalFormatting sqref="D8347:K8347">
    <cfRule type="cellIs" dxfId="0" priority="17849" operator="equal">
      <formula>0</formula>
    </cfRule>
    <cfRule type="cellIs" dxfId="1" priority="17850" operator="equal">
      <formula>1</formula>
    </cfRule>
  </conditionalFormatting>
  <conditionalFormatting sqref="D8348:K8348">
    <cfRule type="cellIs" dxfId="0" priority="17851" operator="equal">
      <formula>0</formula>
    </cfRule>
    <cfRule type="cellIs" dxfId="1" priority="17852" operator="equal">
      <formula>1</formula>
    </cfRule>
  </conditionalFormatting>
  <conditionalFormatting sqref="D8349:K8349">
    <cfRule type="cellIs" dxfId="0" priority="17853" operator="equal">
      <formula>0</formula>
    </cfRule>
    <cfRule type="cellIs" dxfId="1" priority="17854" operator="equal">
      <formula>1</formula>
    </cfRule>
  </conditionalFormatting>
  <conditionalFormatting sqref="D834:K834">
    <cfRule type="cellIs" dxfId="0" priority="1733" operator="equal">
      <formula>0</formula>
    </cfRule>
    <cfRule type="cellIs" dxfId="1" priority="1734" operator="equal">
      <formula>1</formula>
    </cfRule>
  </conditionalFormatting>
  <conditionalFormatting sqref="D8350:K8350">
    <cfRule type="cellIs" dxfId="0" priority="17855" operator="equal">
      <formula>0</formula>
    </cfRule>
    <cfRule type="cellIs" dxfId="1" priority="17856" operator="equal">
      <formula>1</formula>
    </cfRule>
  </conditionalFormatting>
  <conditionalFormatting sqref="D8351:K8351">
    <cfRule type="cellIs" dxfId="0" priority="17857" operator="equal">
      <formula>0</formula>
    </cfRule>
    <cfRule type="cellIs" dxfId="1" priority="17858" operator="equal">
      <formula>1</formula>
    </cfRule>
  </conditionalFormatting>
  <conditionalFormatting sqref="D8352:K8352">
    <cfRule type="cellIs" dxfId="0" priority="17859" operator="equal">
      <formula>0</formula>
    </cfRule>
    <cfRule type="cellIs" dxfId="1" priority="17860" operator="equal">
      <formula>1</formula>
    </cfRule>
  </conditionalFormatting>
  <conditionalFormatting sqref="D8353:K8353">
    <cfRule type="cellIs" dxfId="0" priority="17861" operator="equal">
      <formula>0</formula>
    </cfRule>
    <cfRule type="cellIs" dxfId="1" priority="17862" operator="equal">
      <formula>1</formula>
    </cfRule>
  </conditionalFormatting>
  <conditionalFormatting sqref="D8354:K8354">
    <cfRule type="cellIs" dxfId="0" priority="17863" operator="equal">
      <formula>0</formula>
    </cfRule>
    <cfRule type="cellIs" dxfId="1" priority="17864" operator="equal">
      <formula>1</formula>
    </cfRule>
  </conditionalFormatting>
  <conditionalFormatting sqref="D8355">
    <cfRule type="colorScale" priority="17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58:K8358">
    <cfRule type="cellIs" dxfId="0" priority="17873" operator="equal">
      <formula>0</formula>
    </cfRule>
    <cfRule type="cellIs" dxfId="1" priority="17874" operator="equal">
      <formula>1</formula>
    </cfRule>
  </conditionalFormatting>
  <conditionalFormatting sqref="D8359:K8359">
    <cfRule type="cellIs" dxfId="0" priority="17875" operator="equal">
      <formula>0</formula>
    </cfRule>
    <cfRule type="cellIs" dxfId="1" priority="17876" operator="equal">
      <formula>1</formula>
    </cfRule>
  </conditionalFormatting>
  <conditionalFormatting sqref="D835:K835">
    <cfRule type="cellIs" dxfId="0" priority="1735" operator="equal">
      <formula>0</formula>
    </cfRule>
    <cfRule type="cellIs" dxfId="1" priority="1736" operator="equal">
      <formula>1</formula>
    </cfRule>
  </conditionalFormatting>
  <conditionalFormatting sqref="D8360:K8360">
    <cfRule type="cellIs" dxfId="0" priority="17877" operator="equal">
      <formula>0</formula>
    </cfRule>
    <cfRule type="cellIs" dxfId="1" priority="17878" operator="equal">
      <formula>1</formula>
    </cfRule>
  </conditionalFormatting>
  <conditionalFormatting sqref="D8361:K8361">
    <cfRule type="cellIs" dxfId="0" priority="17879" operator="equal">
      <formula>0</formula>
    </cfRule>
    <cfRule type="cellIs" dxfId="1" priority="17880" operator="equal">
      <formula>1</formula>
    </cfRule>
  </conditionalFormatting>
  <conditionalFormatting sqref="D8362:K8362">
    <cfRule type="cellIs" dxfId="0" priority="17881" operator="equal">
      <formula>0</formula>
    </cfRule>
    <cfRule type="cellIs" dxfId="1" priority="17882" operator="equal">
      <formula>1</formula>
    </cfRule>
  </conditionalFormatting>
  <conditionalFormatting sqref="D8363:K8363">
    <cfRule type="cellIs" dxfId="0" priority="17883" operator="equal">
      <formula>0</formula>
    </cfRule>
    <cfRule type="cellIs" dxfId="1" priority="17884" operator="equal">
      <formula>1</formula>
    </cfRule>
  </conditionalFormatting>
  <conditionalFormatting sqref="D8364:K8364">
    <cfRule type="cellIs" dxfId="0" priority="17885" operator="equal">
      <formula>0</formula>
    </cfRule>
    <cfRule type="cellIs" dxfId="1" priority="17886" operator="equal">
      <formula>1</formula>
    </cfRule>
  </conditionalFormatting>
  <conditionalFormatting sqref="D8365:K8365">
    <cfRule type="cellIs" dxfId="0" priority="17887" operator="equal">
      <formula>0</formula>
    </cfRule>
    <cfRule type="cellIs" dxfId="1" priority="17888" operator="equal">
      <formula>1</formula>
    </cfRule>
  </conditionalFormatting>
  <conditionalFormatting sqref="D8366:K8366">
    <cfRule type="cellIs" dxfId="0" priority="17889" operator="equal">
      <formula>0</formula>
    </cfRule>
    <cfRule type="cellIs" dxfId="1" priority="17890" operator="equal">
      <formula>1</formula>
    </cfRule>
  </conditionalFormatting>
  <conditionalFormatting sqref="D8367">
    <cfRule type="colorScale" priority="17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6:K836">
    <cfRule type="cellIs" dxfId="0" priority="1737" operator="equal">
      <formula>0</formula>
    </cfRule>
    <cfRule type="cellIs" dxfId="1" priority="1738" operator="equal">
      <formula>1</formula>
    </cfRule>
  </conditionalFormatting>
  <conditionalFormatting sqref="D8370:K8370">
    <cfRule type="cellIs" dxfId="0" priority="17899" operator="equal">
      <formula>0</formula>
    </cfRule>
    <cfRule type="cellIs" dxfId="1" priority="17900" operator="equal">
      <formula>1</formula>
    </cfRule>
  </conditionalFormatting>
  <conditionalFormatting sqref="D8371:K8371">
    <cfRule type="cellIs" dxfId="0" priority="17901" operator="equal">
      <formula>0</formula>
    </cfRule>
    <cfRule type="cellIs" dxfId="1" priority="17902" operator="equal">
      <formula>1</formula>
    </cfRule>
  </conditionalFormatting>
  <conditionalFormatting sqref="D8372:K8372">
    <cfRule type="cellIs" dxfId="0" priority="17903" operator="equal">
      <formula>0</formula>
    </cfRule>
    <cfRule type="cellIs" dxfId="1" priority="17904" operator="equal">
      <formula>1</formula>
    </cfRule>
  </conditionalFormatting>
  <conditionalFormatting sqref="D8373:K8373">
    <cfRule type="cellIs" dxfId="0" priority="17905" operator="equal">
      <formula>0</formula>
    </cfRule>
    <cfRule type="cellIs" dxfId="1" priority="17906" operator="equal">
      <formula>1</formula>
    </cfRule>
  </conditionalFormatting>
  <conditionalFormatting sqref="D8374:K8374">
    <cfRule type="cellIs" dxfId="0" priority="17907" operator="equal">
      <formula>0</formula>
    </cfRule>
    <cfRule type="cellIs" dxfId="1" priority="17908" operator="equal">
      <formula>1</formula>
    </cfRule>
  </conditionalFormatting>
  <conditionalFormatting sqref="D8375:K8375">
    <cfRule type="cellIs" dxfId="0" priority="17909" operator="equal">
      <formula>0</formula>
    </cfRule>
    <cfRule type="cellIs" dxfId="1" priority="17910" operator="equal">
      <formula>1</formula>
    </cfRule>
  </conditionalFormatting>
  <conditionalFormatting sqref="D8376:K8376">
    <cfRule type="cellIs" dxfId="0" priority="17911" operator="equal">
      <formula>0</formula>
    </cfRule>
    <cfRule type="cellIs" dxfId="1" priority="17912" operator="equal">
      <formula>1</formula>
    </cfRule>
  </conditionalFormatting>
  <conditionalFormatting sqref="D8377:K8377">
    <cfRule type="cellIs" dxfId="0" priority="17913" operator="equal">
      <formula>0</formula>
    </cfRule>
    <cfRule type="cellIs" dxfId="1" priority="17914" operator="equal">
      <formula>1</formula>
    </cfRule>
  </conditionalFormatting>
  <conditionalFormatting sqref="D8378:K8378">
    <cfRule type="cellIs" dxfId="0" priority="17915" operator="equal">
      <formula>0</formula>
    </cfRule>
    <cfRule type="cellIs" dxfId="1" priority="17916" operator="equal">
      <formula>1</formula>
    </cfRule>
  </conditionalFormatting>
  <conditionalFormatting sqref="D8379:K8379">
    <cfRule type="cellIs" dxfId="0" priority="17917" operator="equal">
      <formula>0</formula>
    </cfRule>
    <cfRule type="cellIs" dxfId="1" priority="17918" operator="equal">
      <formula>1</formula>
    </cfRule>
  </conditionalFormatting>
  <conditionalFormatting sqref="D837:K837">
    <cfRule type="cellIs" dxfId="0" priority="1739" operator="equal">
      <formula>0</formula>
    </cfRule>
    <cfRule type="cellIs" dxfId="1" priority="1740" operator="equal">
      <formula>1</formula>
    </cfRule>
  </conditionalFormatting>
  <conditionalFormatting sqref="D8380:K8380">
    <cfRule type="cellIs" dxfId="0" priority="17919" operator="equal">
      <formula>0</formula>
    </cfRule>
    <cfRule type="cellIs" dxfId="1" priority="17920" operator="equal">
      <formula>1</formula>
    </cfRule>
  </conditionalFormatting>
  <conditionalFormatting sqref="D8381:K8381">
    <cfRule type="cellIs" dxfId="0" priority="17921" operator="equal">
      <formula>0</formula>
    </cfRule>
    <cfRule type="cellIs" dxfId="1" priority="17922" operator="equal">
      <formula>1</formula>
    </cfRule>
  </conditionalFormatting>
  <conditionalFormatting sqref="D8382:K8382">
    <cfRule type="cellIs" dxfId="0" priority="17923" operator="equal">
      <formula>0</formula>
    </cfRule>
    <cfRule type="cellIs" dxfId="1" priority="17924" operator="equal">
      <formula>1</formula>
    </cfRule>
  </conditionalFormatting>
  <conditionalFormatting sqref="D8383:K8383">
    <cfRule type="cellIs" dxfId="0" priority="17925" operator="equal">
      <formula>0</formula>
    </cfRule>
    <cfRule type="cellIs" dxfId="1" priority="17926" operator="equal">
      <formula>1</formula>
    </cfRule>
  </conditionalFormatting>
  <conditionalFormatting sqref="D8384:K8384">
    <cfRule type="cellIs" dxfId="0" priority="17927" operator="equal">
      <formula>0</formula>
    </cfRule>
    <cfRule type="cellIs" dxfId="1" priority="17928" operator="equal">
      <formula>1</formula>
    </cfRule>
  </conditionalFormatting>
  <conditionalFormatting sqref="D8385:K8385">
    <cfRule type="cellIs" dxfId="0" priority="17929" operator="equal">
      <formula>0</formula>
    </cfRule>
    <cfRule type="cellIs" dxfId="1" priority="17930" operator="equal">
      <formula>1</formula>
    </cfRule>
  </conditionalFormatting>
  <conditionalFormatting sqref="D8386:K8386">
    <cfRule type="cellIs" dxfId="0" priority="17931" operator="equal">
      <formula>0</formula>
    </cfRule>
    <cfRule type="cellIs" dxfId="1" priority="17932" operator="equal">
      <formula>1</formula>
    </cfRule>
  </conditionalFormatting>
  <conditionalFormatting sqref="D8387">
    <cfRule type="colorScale" priority="18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8:K838">
    <cfRule type="cellIs" dxfId="0" priority="1741" operator="equal">
      <formula>0</formula>
    </cfRule>
    <cfRule type="cellIs" dxfId="1" priority="1742" operator="equal">
      <formula>1</formula>
    </cfRule>
  </conditionalFormatting>
  <conditionalFormatting sqref="D8390">
    <cfRule type="colorScale" priority="17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93:K8393">
    <cfRule type="cellIs" dxfId="0" priority="17949" operator="equal">
      <formula>0</formula>
    </cfRule>
    <cfRule type="cellIs" dxfId="1" priority="17950" operator="equal">
      <formula>1</formula>
    </cfRule>
  </conditionalFormatting>
  <conditionalFormatting sqref="D8394:K8394">
    <cfRule type="cellIs" dxfId="0" priority="17951" operator="equal">
      <formula>0</formula>
    </cfRule>
    <cfRule type="cellIs" dxfId="1" priority="17952" operator="equal">
      <formula>1</formula>
    </cfRule>
  </conditionalFormatting>
  <conditionalFormatting sqref="D8395:K8395">
    <cfRule type="cellIs" dxfId="0" priority="17953" operator="equal">
      <formula>0</formula>
    </cfRule>
    <cfRule type="cellIs" dxfId="1" priority="17954" operator="equal">
      <formula>1</formula>
    </cfRule>
  </conditionalFormatting>
  <conditionalFormatting sqref="D8396:K8396">
    <cfRule type="cellIs" dxfId="0" priority="17955" operator="equal">
      <formula>0</formula>
    </cfRule>
    <cfRule type="cellIs" dxfId="1" priority="17956" operator="equal">
      <formula>1</formula>
    </cfRule>
  </conditionalFormatting>
  <conditionalFormatting sqref="D8397:K8397">
    <cfRule type="cellIs" dxfId="0" priority="17957" operator="equal">
      <formula>0</formula>
    </cfRule>
    <cfRule type="cellIs" dxfId="1" priority="17958" operator="equal">
      <formula>1</formula>
    </cfRule>
  </conditionalFormatting>
  <conditionalFormatting sqref="D8398:K8398">
    <cfRule type="cellIs" dxfId="0" priority="17959" operator="equal">
      <formula>0</formula>
    </cfRule>
    <cfRule type="cellIs" dxfId="1" priority="17960" operator="equal">
      <formula>1</formula>
    </cfRule>
  </conditionalFormatting>
  <conditionalFormatting sqref="D8399:K8399">
    <cfRule type="cellIs" dxfId="0" priority="17961" operator="equal">
      <formula>0</formula>
    </cfRule>
    <cfRule type="cellIs" dxfId="1" priority="17962" operator="equal">
      <formula>1</formula>
    </cfRule>
  </conditionalFormatting>
  <conditionalFormatting sqref="D839:K839">
    <cfRule type="cellIs" dxfId="0" priority="1743" operator="equal">
      <formula>0</formula>
    </cfRule>
    <cfRule type="cellIs" dxfId="1" priority="1744" operator="equal">
      <formula>1</formula>
    </cfRule>
  </conditionalFormatting>
  <conditionalFormatting sqref="D83:K83">
    <cfRule type="cellIs" dxfId="0" priority="143" operator="equal">
      <formula>0</formula>
    </cfRule>
    <cfRule type="cellIs" dxfId="1" priority="144" operator="equal">
      <formula>1</formula>
    </cfRule>
  </conditionalFormatting>
  <conditionalFormatting sqref="D8400:K8400">
    <cfRule type="cellIs" dxfId="0" priority="17963" operator="equal">
      <formula>0</formula>
    </cfRule>
    <cfRule type="cellIs" dxfId="1" priority="17964" operator="equal">
      <formula>1</formula>
    </cfRule>
  </conditionalFormatting>
  <conditionalFormatting sqref="D8401:K8401">
    <cfRule type="cellIs" dxfId="0" priority="17965" operator="equal">
      <formula>0</formula>
    </cfRule>
    <cfRule type="cellIs" dxfId="1" priority="17966" operator="equal">
      <formula>1</formula>
    </cfRule>
  </conditionalFormatting>
  <conditionalFormatting sqref="D8402:K8402">
    <cfRule type="cellIs" dxfId="0" priority="17967" operator="equal">
      <formula>0</formula>
    </cfRule>
    <cfRule type="cellIs" dxfId="1" priority="17968" operator="equal">
      <formula>1</formula>
    </cfRule>
  </conditionalFormatting>
  <conditionalFormatting sqref="D8403:K8403">
    <cfRule type="cellIs" dxfId="0" priority="17969" operator="equal">
      <formula>0</formula>
    </cfRule>
    <cfRule type="cellIs" dxfId="1" priority="17970" operator="equal">
      <formula>1</formula>
    </cfRule>
  </conditionalFormatting>
  <conditionalFormatting sqref="D8404:K8404">
    <cfRule type="cellIs" dxfId="0" priority="17971" operator="equal">
      <formula>0</formula>
    </cfRule>
    <cfRule type="cellIs" dxfId="1" priority="17972" operator="equal">
      <formula>1</formula>
    </cfRule>
  </conditionalFormatting>
  <conditionalFormatting sqref="D8405:K8405">
    <cfRule type="cellIs" dxfId="0" priority="17973" operator="equal">
      <formula>0</formula>
    </cfRule>
    <cfRule type="cellIs" dxfId="1" priority="17974" operator="equal">
      <formula>1</formula>
    </cfRule>
  </conditionalFormatting>
  <conditionalFormatting sqref="D8406:K8406">
    <cfRule type="cellIs" dxfId="0" priority="17975" operator="equal">
      <formula>0</formula>
    </cfRule>
    <cfRule type="cellIs" dxfId="1" priority="17976" operator="equal">
      <formula>1</formula>
    </cfRule>
  </conditionalFormatting>
  <conditionalFormatting sqref="D8407:K8407">
    <cfRule type="cellIs" dxfId="0" priority="17977" operator="equal">
      <formula>0</formula>
    </cfRule>
    <cfRule type="cellIs" dxfId="1" priority="17978" operator="equal">
      <formula>1</formula>
    </cfRule>
  </conditionalFormatting>
  <conditionalFormatting sqref="D8408:K8408">
    <cfRule type="cellIs" dxfId="0" priority="17979" operator="equal">
      <formula>0</formula>
    </cfRule>
    <cfRule type="cellIs" dxfId="1" priority="17980" operator="equal">
      <formula>1</formula>
    </cfRule>
  </conditionalFormatting>
  <conditionalFormatting sqref="D8409:K8409">
    <cfRule type="cellIs" dxfId="0" priority="17981" operator="equal">
      <formula>0</formula>
    </cfRule>
    <cfRule type="cellIs" dxfId="1" priority="17982" operator="equal">
      <formula>1</formula>
    </cfRule>
  </conditionalFormatting>
  <conditionalFormatting sqref="D840:K840">
    <cfRule type="cellIs" dxfId="0" priority="1745" operator="equal">
      <formula>0</formula>
    </cfRule>
    <cfRule type="cellIs" dxfId="1" priority="1746" operator="equal">
      <formula>1</formula>
    </cfRule>
  </conditionalFormatting>
  <conditionalFormatting sqref="D8410:K8410">
    <cfRule type="cellIs" dxfId="0" priority="17983" operator="equal">
      <formula>0</formula>
    </cfRule>
    <cfRule type="cellIs" dxfId="1" priority="17984" operator="equal">
      <formula>1</formula>
    </cfRule>
  </conditionalFormatting>
  <conditionalFormatting sqref="D8411:K8411">
    <cfRule type="cellIs" dxfId="0" priority="17985" operator="equal">
      <formula>0</formula>
    </cfRule>
    <cfRule type="cellIs" dxfId="1" priority="17986" operator="equal">
      <formula>1</formula>
    </cfRule>
  </conditionalFormatting>
  <conditionalFormatting sqref="D8412:K8412">
    <cfRule type="cellIs" dxfId="0" priority="17987" operator="equal">
      <formula>0</formula>
    </cfRule>
    <cfRule type="cellIs" dxfId="1" priority="17988" operator="equal">
      <formula>1</formula>
    </cfRule>
  </conditionalFormatting>
  <conditionalFormatting sqref="D8413">
    <cfRule type="colorScale" priority="18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16:K8416">
    <cfRule type="cellIs" dxfId="0" priority="17997" operator="equal">
      <formula>0</formula>
    </cfRule>
    <cfRule type="cellIs" dxfId="1" priority="17998" operator="equal">
      <formula>1</formula>
    </cfRule>
  </conditionalFormatting>
  <conditionalFormatting sqref="D8417:K8417">
    <cfRule type="cellIs" dxfId="0" priority="17999" operator="equal">
      <formula>0</formula>
    </cfRule>
    <cfRule type="cellIs" dxfId="1" priority="18000" operator="equal">
      <formula>1</formula>
    </cfRule>
  </conditionalFormatting>
  <conditionalFormatting sqref="D8418:K8418">
    <cfRule type="cellIs" dxfId="0" priority="18001" operator="equal">
      <formula>0</formula>
    </cfRule>
    <cfRule type="cellIs" dxfId="1" priority="18002" operator="equal">
      <formula>1</formula>
    </cfRule>
  </conditionalFormatting>
  <conditionalFormatting sqref="D8419:K8419">
    <cfRule type="cellIs" dxfId="0" priority="18003" operator="equal">
      <formula>0</formula>
    </cfRule>
    <cfRule type="cellIs" dxfId="1" priority="18004" operator="equal">
      <formula>1</formula>
    </cfRule>
  </conditionalFormatting>
  <conditionalFormatting sqref="D841:K841">
    <cfRule type="cellIs" dxfId="0" priority="1747" operator="equal">
      <formula>0</formula>
    </cfRule>
    <cfRule type="cellIs" dxfId="1" priority="1748" operator="equal">
      <formula>1</formula>
    </cfRule>
  </conditionalFormatting>
  <conditionalFormatting sqref="D8420:K8420">
    <cfRule type="cellIs" dxfId="0" priority="18005" operator="equal">
      <formula>0</formula>
    </cfRule>
    <cfRule type="cellIs" dxfId="1" priority="18006" operator="equal">
      <formula>1</formula>
    </cfRule>
  </conditionalFormatting>
  <conditionalFormatting sqref="D8421:K8421">
    <cfRule type="cellIs" dxfId="0" priority="18007" operator="equal">
      <formula>0</formula>
    </cfRule>
    <cfRule type="cellIs" dxfId="1" priority="18008" operator="equal">
      <formula>1</formula>
    </cfRule>
  </conditionalFormatting>
  <conditionalFormatting sqref="D8422:K8422">
    <cfRule type="cellIs" dxfId="0" priority="18009" operator="equal">
      <formula>0</formula>
    </cfRule>
    <cfRule type="cellIs" dxfId="1" priority="18010" operator="equal">
      <formula>1</formula>
    </cfRule>
  </conditionalFormatting>
  <conditionalFormatting sqref="D8423:K8423">
    <cfRule type="cellIs" dxfId="0" priority="18011" operator="equal">
      <formula>0</formula>
    </cfRule>
    <cfRule type="cellIs" dxfId="1" priority="18012" operator="equal">
      <formula>1</formula>
    </cfRule>
  </conditionalFormatting>
  <conditionalFormatting sqref="D8424:K8424">
    <cfRule type="cellIs" dxfId="0" priority="18013" operator="equal">
      <formula>0</formula>
    </cfRule>
    <cfRule type="cellIs" dxfId="1" priority="18014" operator="equal">
      <formula>1</formula>
    </cfRule>
  </conditionalFormatting>
  <conditionalFormatting sqref="D8425:K8425">
    <cfRule type="cellIs" dxfId="0" priority="18015" operator="equal">
      <formula>0</formula>
    </cfRule>
    <cfRule type="cellIs" dxfId="1" priority="18016" operator="equal">
      <formula>1</formula>
    </cfRule>
  </conditionalFormatting>
  <conditionalFormatting sqref="D8426:K8426">
    <cfRule type="cellIs" dxfId="0" priority="18017" operator="equal">
      <formula>0</formula>
    </cfRule>
    <cfRule type="cellIs" dxfId="1" priority="18018" operator="equal">
      <formula>1</formula>
    </cfRule>
  </conditionalFormatting>
  <conditionalFormatting sqref="D8427:K8427">
    <cfRule type="cellIs" dxfId="0" priority="18019" operator="equal">
      <formula>0</formula>
    </cfRule>
    <cfRule type="cellIs" dxfId="1" priority="18020" operator="equal">
      <formula>1</formula>
    </cfRule>
  </conditionalFormatting>
  <conditionalFormatting sqref="D8428:K8428">
    <cfRule type="cellIs" dxfId="0" priority="18021" operator="equal">
      <formula>0</formula>
    </cfRule>
    <cfRule type="cellIs" dxfId="1" priority="18022" operator="equal">
      <formula>1</formula>
    </cfRule>
  </conditionalFormatting>
  <conditionalFormatting sqref="D8429:K8429">
    <cfRule type="cellIs" dxfId="0" priority="18023" operator="equal">
      <formula>0</formula>
    </cfRule>
    <cfRule type="cellIs" dxfId="1" priority="18024" operator="equal">
      <formula>1</formula>
    </cfRule>
  </conditionalFormatting>
  <conditionalFormatting sqref="D842:K842">
    <cfRule type="cellIs" dxfId="0" priority="1749" operator="equal">
      <formula>0</formula>
    </cfRule>
    <cfRule type="cellIs" dxfId="1" priority="1750" operator="equal">
      <formula>1</formula>
    </cfRule>
  </conditionalFormatting>
  <conditionalFormatting sqref="D843">
    <cfRule type="colorScale" priority="1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30:K8430">
    <cfRule type="cellIs" dxfId="0" priority="18025" operator="equal">
      <formula>0</formula>
    </cfRule>
    <cfRule type="cellIs" dxfId="1" priority="18026" operator="equal">
      <formula>1</formula>
    </cfRule>
  </conditionalFormatting>
  <conditionalFormatting sqref="D8431">
    <cfRule type="colorScale" priority="18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34:K8434">
    <cfRule type="cellIs" dxfId="0" priority="18035" operator="equal">
      <formula>0</formula>
    </cfRule>
    <cfRule type="cellIs" dxfId="1" priority="18036" operator="equal">
      <formula>1</formula>
    </cfRule>
  </conditionalFormatting>
  <conditionalFormatting sqref="D8435:K8435">
    <cfRule type="cellIs" dxfId="0" priority="18037" operator="equal">
      <formula>0</formula>
    </cfRule>
    <cfRule type="cellIs" dxfId="1" priority="18038" operator="equal">
      <formula>1</formula>
    </cfRule>
  </conditionalFormatting>
  <conditionalFormatting sqref="D8436:K8436">
    <cfRule type="cellIs" dxfId="0" priority="18039" operator="equal">
      <formula>0</formula>
    </cfRule>
    <cfRule type="cellIs" dxfId="1" priority="18040" operator="equal">
      <formula>1</formula>
    </cfRule>
  </conditionalFormatting>
  <conditionalFormatting sqref="D8437:K8437">
    <cfRule type="cellIs" dxfId="0" priority="18041" operator="equal">
      <formula>0</formula>
    </cfRule>
    <cfRule type="cellIs" dxfId="1" priority="18042" operator="equal">
      <formula>1</formula>
    </cfRule>
  </conditionalFormatting>
  <conditionalFormatting sqref="D8438:K8438">
    <cfRule type="cellIs" dxfId="0" priority="18043" operator="equal">
      <formula>0</formula>
    </cfRule>
    <cfRule type="cellIs" dxfId="1" priority="18044" operator="equal">
      <formula>1</formula>
    </cfRule>
  </conditionalFormatting>
  <conditionalFormatting sqref="D8439:K8439">
    <cfRule type="cellIs" dxfId="0" priority="18045" operator="equal">
      <formula>0</formula>
    </cfRule>
    <cfRule type="cellIs" dxfId="1" priority="18046" operator="equal">
      <formula>1</formula>
    </cfRule>
  </conditionalFormatting>
  <conditionalFormatting sqref="D8440:K8440">
    <cfRule type="cellIs" dxfId="0" priority="18047" operator="equal">
      <formula>0</formula>
    </cfRule>
    <cfRule type="cellIs" dxfId="1" priority="18048" operator="equal">
      <formula>1</formula>
    </cfRule>
  </conditionalFormatting>
  <conditionalFormatting sqref="D8441:K8441">
    <cfRule type="cellIs" dxfId="0" priority="18049" operator="equal">
      <formula>0</formula>
    </cfRule>
    <cfRule type="cellIs" dxfId="1" priority="18050" operator="equal">
      <formula>1</formula>
    </cfRule>
  </conditionalFormatting>
  <conditionalFormatting sqref="D8442:K8442">
    <cfRule type="cellIs" dxfId="0" priority="18051" operator="equal">
      <formula>0</formula>
    </cfRule>
    <cfRule type="cellIs" dxfId="1" priority="18052" operator="equal">
      <formula>1</formula>
    </cfRule>
  </conditionalFormatting>
  <conditionalFormatting sqref="D8443:K8443">
    <cfRule type="cellIs" dxfId="0" priority="18053" operator="equal">
      <formula>0</formula>
    </cfRule>
    <cfRule type="cellIs" dxfId="1" priority="18054" operator="equal">
      <formula>1</formula>
    </cfRule>
  </conditionalFormatting>
  <conditionalFormatting sqref="D8444:K8444">
    <cfRule type="cellIs" dxfId="0" priority="18055" operator="equal">
      <formula>0</formula>
    </cfRule>
    <cfRule type="cellIs" dxfId="1" priority="18056" operator="equal">
      <formula>1</formula>
    </cfRule>
  </conditionalFormatting>
  <conditionalFormatting sqref="D8445:K8445">
    <cfRule type="cellIs" dxfId="0" priority="18057" operator="equal">
      <formula>0</formula>
    </cfRule>
    <cfRule type="cellIs" dxfId="1" priority="18058" operator="equal">
      <formula>1</formula>
    </cfRule>
  </conditionalFormatting>
  <conditionalFormatting sqref="D8446:K8446">
    <cfRule type="cellIs" dxfId="0" priority="18059" operator="equal">
      <formula>0</formula>
    </cfRule>
    <cfRule type="cellIs" dxfId="1" priority="18060" operator="equal">
      <formula>1</formula>
    </cfRule>
  </conditionalFormatting>
  <conditionalFormatting sqref="D8447:K8447">
    <cfRule type="cellIs" dxfId="0" priority="18061" operator="equal">
      <formula>0</formula>
    </cfRule>
    <cfRule type="cellIs" dxfId="1" priority="18062" operator="equal">
      <formula>1</formula>
    </cfRule>
  </conditionalFormatting>
  <conditionalFormatting sqref="D8448:K8448">
    <cfRule type="cellIs" dxfId="0" priority="18063" operator="equal">
      <formula>0</formula>
    </cfRule>
    <cfRule type="cellIs" dxfId="1" priority="18064" operator="equal">
      <formula>1</formula>
    </cfRule>
  </conditionalFormatting>
  <conditionalFormatting sqref="D8449:K8449">
    <cfRule type="cellIs" dxfId="0" priority="18065" operator="equal">
      <formula>0</formula>
    </cfRule>
    <cfRule type="cellIs" dxfId="1" priority="18066" operator="equal">
      <formula>1</formula>
    </cfRule>
  </conditionalFormatting>
  <conditionalFormatting sqref="D8450:K8450">
    <cfRule type="cellIs" dxfId="0" priority="18067" operator="equal">
      <formula>0</formula>
    </cfRule>
    <cfRule type="cellIs" dxfId="1" priority="18068" operator="equal">
      <formula>1</formula>
    </cfRule>
  </conditionalFormatting>
  <conditionalFormatting sqref="D8451:K8451">
    <cfRule type="cellIs" dxfId="0" priority="18069" operator="equal">
      <formula>0</formula>
    </cfRule>
    <cfRule type="cellIs" dxfId="1" priority="18070" operator="equal">
      <formula>1</formula>
    </cfRule>
  </conditionalFormatting>
  <conditionalFormatting sqref="D8452:K8452">
    <cfRule type="cellIs" dxfId="0" priority="18071" operator="equal">
      <formula>0</formula>
    </cfRule>
    <cfRule type="cellIs" dxfId="1" priority="18072" operator="equal">
      <formula>1</formula>
    </cfRule>
  </conditionalFormatting>
  <conditionalFormatting sqref="D8453">
    <cfRule type="colorScale" priority="18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56">
    <cfRule type="colorScale" priority="18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59:K8459">
    <cfRule type="cellIs" dxfId="0" priority="18089" operator="equal">
      <formula>0</formula>
    </cfRule>
    <cfRule type="cellIs" dxfId="1" priority="18090" operator="equal">
      <formula>1</formula>
    </cfRule>
  </conditionalFormatting>
  <conditionalFormatting sqref="D8460:K8460">
    <cfRule type="cellIs" dxfId="0" priority="18091" operator="equal">
      <formula>0</formula>
    </cfRule>
    <cfRule type="cellIs" dxfId="1" priority="18092" operator="equal">
      <formula>1</formula>
    </cfRule>
  </conditionalFormatting>
  <conditionalFormatting sqref="D8461:K8461">
    <cfRule type="cellIs" dxfId="0" priority="18093" operator="equal">
      <formula>0</formula>
    </cfRule>
    <cfRule type="cellIs" dxfId="1" priority="18094" operator="equal">
      <formula>1</formula>
    </cfRule>
  </conditionalFormatting>
  <conditionalFormatting sqref="D8462:K8462">
    <cfRule type="cellIs" dxfId="0" priority="18095" operator="equal">
      <formula>0</formula>
    </cfRule>
    <cfRule type="cellIs" dxfId="1" priority="18096" operator="equal">
      <formula>1</formula>
    </cfRule>
  </conditionalFormatting>
  <conditionalFormatting sqref="D8463:K8463">
    <cfRule type="cellIs" dxfId="0" priority="18097" operator="equal">
      <formula>0</formula>
    </cfRule>
    <cfRule type="cellIs" dxfId="1" priority="18098" operator="equal">
      <formula>1</formula>
    </cfRule>
  </conditionalFormatting>
  <conditionalFormatting sqref="D8464:K8464">
    <cfRule type="cellIs" dxfId="0" priority="18099" operator="equal">
      <formula>0</formula>
    </cfRule>
    <cfRule type="cellIs" dxfId="1" priority="18100" operator="equal">
      <formula>1</formula>
    </cfRule>
  </conditionalFormatting>
  <conditionalFormatting sqref="D8465:K8465">
    <cfRule type="cellIs" dxfId="0" priority="18101" operator="equal">
      <formula>0</formula>
    </cfRule>
    <cfRule type="cellIs" dxfId="1" priority="18102" operator="equal">
      <formula>1</formula>
    </cfRule>
  </conditionalFormatting>
  <conditionalFormatting sqref="D8466:K8466">
    <cfRule type="cellIs" dxfId="0" priority="18103" operator="equal">
      <formula>0</formula>
    </cfRule>
    <cfRule type="cellIs" dxfId="1" priority="18104" operator="equal">
      <formula>1</formula>
    </cfRule>
  </conditionalFormatting>
  <conditionalFormatting sqref="D8467:K8467">
    <cfRule type="cellIs" dxfId="0" priority="18105" operator="equal">
      <formula>0</formula>
    </cfRule>
    <cfRule type="cellIs" dxfId="1" priority="18106" operator="equal">
      <formula>1</formula>
    </cfRule>
  </conditionalFormatting>
  <conditionalFormatting sqref="D8468:K8468">
    <cfRule type="cellIs" dxfId="0" priority="18107" operator="equal">
      <formula>0</formula>
    </cfRule>
    <cfRule type="cellIs" dxfId="1" priority="18108" operator="equal">
      <formula>1</formula>
    </cfRule>
  </conditionalFormatting>
  <conditionalFormatting sqref="D8469:K8469">
    <cfRule type="cellIs" dxfId="0" priority="18109" operator="equal">
      <formula>0</formula>
    </cfRule>
    <cfRule type="cellIs" dxfId="1" priority="18110" operator="equal">
      <formula>1</formula>
    </cfRule>
  </conditionalFormatting>
  <conditionalFormatting sqref="D846:K846">
    <cfRule type="cellIs" dxfId="0" priority="1759" operator="equal">
      <formula>0</formula>
    </cfRule>
    <cfRule type="cellIs" dxfId="1" priority="1760" operator="equal">
      <formula>1</formula>
    </cfRule>
  </conditionalFormatting>
  <conditionalFormatting sqref="D8470:K8470">
    <cfRule type="cellIs" dxfId="0" priority="18111" operator="equal">
      <formula>0</formula>
    </cfRule>
    <cfRule type="cellIs" dxfId="1" priority="18112" operator="equal">
      <formula>1</formula>
    </cfRule>
  </conditionalFormatting>
  <conditionalFormatting sqref="D8471:K8471">
    <cfRule type="cellIs" dxfId="0" priority="18113" operator="equal">
      <formula>0</formula>
    </cfRule>
    <cfRule type="cellIs" dxfId="1" priority="18114" operator="equal">
      <formula>1</formula>
    </cfRule>
  </conditionalFormatting>
  <conditionalFormatting sqref="D8472:K8472">
    <cfRule type="cellIs" dxfId="0" priority="18115" operator="equal">
      <formula>0</formula>
    </cfRule>
    <cfRule type="cellIs" dxfId="1" priority="18116" operator="equal">
      <formula>1</formula>
    </cfRule>
  </conditionalFormatting>
  <conditionalFormatting sqref="D8473:K8473">
    <cfRule type="cellIs" dxfId="0" priority="18117" operator="equal">
      <formula>0</formula>
    </cfRule>
    <cfRule type="cellIs" dxfId="1" priority="18118" operator="equal">
      <formula>1</formula>
    </cfRule>
  </conditionalFormatting>
  <conditionalFormatting sqref="D8474:K8474">
    <cfRule type="cellIs" dxfId="0" priority="18119" operator="equal">
      <formula>0</formula>
    </cfRule>
    <cfRule type="cellIs" dxfId="1" priority="18120" operator="equal">
      <formula>1</formula>
    </cfRule>
  </conditionalFormatting>
  <conditionalFormatting sqref="D8475:K8475">
    <cfRule type="cellIs" dxfId="0" priority="18121" operator="equal">
      <formula>0</formula>
    </cfRule>
    <cfRule type="cellIs" dxfId="1" priority="18122" operator="equal">
      <formula>1</formula>
    </cfRule>
  </conditionalFormatting>
  <conditionalFormatting sqref="D8476:K8476">
    <cfRule type="cellIs" dxfId="0" priority="18123" operator="equal">
      <formula>0</formula>
    </cfRule>
    <cfRule type="cellIs" dxfId="1" priority="18124" operator="equal">
      <formula>1</formula>
    </cfRule>
  </conditionalFormatting>
  <conditionalFormatting sqref="D8477:K8477">
    <cfRule type="cellIs" dxfId="0" priority="18125" operator="equal">
      <formula>0</formula>
    </cfRule>
    <cfRule type="cellIs" dxfId="1" priority="18126" operator="equal">
      <formula>1</formula>
    </cfRule>
  </conditionalFormatting>
  <conditionalFormatting sqref="D8478:K8478">
    <cfRule type="cellIs" dxfId="0" priority="18127" operator="equal">
      <formula>0</formula>
    </cfRule>
    <cfRule type="cellIs" dxfId="1" priority="18128" operator="equal">
      <formula>1</formula>
    </cfRule>
  </conditionalFormatting>
  <conditionalFormatting sqref="D8479:K8479">
    <cfRule type="cellIs" dxfId="0" priority="18129" operator="equal">
      <formula>0</formula>
    </cfRule>
    <cfRule type="cellIs" dxfId="1" priority="18130" operator="equal">
      <formula>1</formula>
    </cfRule>
  </conditionalFormatting>
  <conditionalFormatting sqref="D847:K847">
    <cfRule type="cellIs" dxfId="0" priority="1761" operator="equal">
      <formula>0</formula>
    </cfRule>
    <cfRule type="cellIs" dxfId="1" priority="1762" operator="equal">
      <formula>1</formula>
    </cfRule>
  </conditionalFormatting>
  <conditionalFormatting sqref="D8480:K8480">
    <cfRule type="cellIs" dxfId="0" priority="18131" operator="equal">
      <formula>0</formula>
    </cfRule>
    <cfRule type="cellIs" dxfId="1" priority="18132" operator="equal">
      <formula>1</formula>
    </cfRule>
  </conditionalFormatting>
  <conditionalFormatting sqref="D8481:K8481">
    <cfRule type="cellIs" dxfId="0" priority="18133" operator="equal">
      <formula>0</formula>
    </cfRule>
    <cfRule type="cellIs" dxfId="1" priority="18134" operator="equal">
      <formula>1</formula>
    </cfRule>
  </conditionalFormatting>
  <conditionalFormatting sqref="D8482">
    <cfRule type="colorScale" priority="18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85:K8485">
    <cfRule type="cellIs" dxfId="0" priority="18143" operator="equal">
      <formula>0</formula>
    </cfRule>
    <cfRule type="cellIs" dxfId="1" priority="18144" operator="equal">
      <formula>1</formula>
    </cfRule>
  </conditionalFormatting>
  <conditionalFormatting sqref="D8486:K8486">
    <cfRule type="cellIs" dxfId="0" priority="18145" operator="equal">
      <formula>0</formula>
    </cfRule>
    <cfRule type="cellIs" dxfId="1" priority="18146" operator="equal">
      <formula>1</formula>
    </cfRule>
  </conditionalFormatting>
  <conditionalFormatting sqref="D8487:K8487">
    <cfRule type="cellIs" dxfId="0" priority="18147" operator="equal">
      <formula>0</formula>
    </cfRule>
    <cfRule type="cellIs" dxfId="1" priority="18148" operator="equal">
      <formula>1</formula>
    </cfRule>
  </conditionalFormatting>
  <conditionalFormatting sqref="D8488:K8488">
    <cfRule type="cellIs" dxfId="0" priority="18149" operator="equal">
      <formula>0</formula>
    </cfRule>
    <cfRule type="cellIs" dxfId="1" priority="18150" operator="equal">
      <formula>1</formula>
    </cfRule>
  </conditionalFormatting>
  <conditionalFormatting sqref="D8489:K8489">
    <cfRule type="cellIs" dxfId="0" priority="18151" operator="equal">
      <formula>0</formula>
    </cfRule>
    <cfRule type="cellIs" dxfId="1" priority="18152" operator="equal">
      <formula>1</formula>
    </cfRule>
  </conditionalFormatting>
  <conditionalFormatting sqref="D848:K848">
    <cfRule type="cellIs" dxfId="0" priority="1763" operator="equal">
      <formula>0</formula>
    </cfRule>
    <cfRule type="cellIs" dxfId="1" priority="1764" operator="equal">
      <formula>1</formula>
    </cfRule>
  </conditionalFormatting>
  <conditionalFormatting sqref="D8490:K8490">
    <cfRule type="cellIs" dxfId="0" priority="18153" operator="equal">
      <formula>0</formula>
    </cfRule>
    <cfRule type="cellIs" dxfId="1" priority="18154" operator="equal">
      <formula>1</formula>
    </cfRule>
  </conditionalFormatting>
  <conditionalFormatting sqref="D8491:K8491">
    <cfRule type="cellIs" dxfId="0" priority="18155" operator="equal">
      <formula>0</formula>
    </cfRule>
    <cfRule type="cellIs" dxfId="1" priority="18156" operator="equal">
      <formula>1</formula>
    </cfRule>
  </conditionalFormatting>
  <conditionalFormatting sqref="D8492:K8492">
    <cfRule type="cellIs" dxfId="0" priority="18157" operator="equal">
      <formula>0</formula>
    </cfRule>
    <cfRule type="cellIs" dxfId="1" priority="18158" operator="equal">
      <formula>1</formula>
    </cfRule>
  </conditionalFormatting>
  <conditionalFormatting sqref="D8493:K8493">
    <cfRule type="cellIs" dxfId="0" priority="18159" operator="equal">
      <formula>0</formula>
    </cfRule>
    <cfRule type="cellIs" dxfId="1" priority="18160" operator="equal">
      <formula>1</formula>
    </cfRule>
  </conditionalFormatting>
  <conditionalFormatting sqref="D8494:K8494">
    <cfRule type="cellIs" dxfId="0" priority="18161" operator="equal">
      <formula>0</formula>
    </cfRule>
    <cfRule type="cellIs" dxfId="1" priority="18162" operator="equal">
      <formula>1</formula>
    </cfRule>
  </conditionalFormatting>
  <conditionalFormatting sqref="D8495:K8495">
    <cfRule type="cellIs" dxfId="0" priority="18163" operator="equal">
      <formula>0</formula>
    </cfRule>
    <cfRule type="cellIs" dxfId="1" priority="18164" operator="equal">
      <formula>1</formula>
    </cfRule>
  </conditionalFormatting>
  <conditionalFormatting sqref="D8496:K8496">
    <cfRule type="cellIs" dxfId="0" priority="18165" operator="equal">
      <formula>0</formula>
    </cfRule>
    <cfRule type="cellIs" dxfId="1" priority="18166" operator="equal">
      <formula>1</formula>
    </cfRule>
  </conditionalFormatting>
  <conditionalFormatting sqref="D8497:K8497">
    <cfRule type="cellIs" dxfId="0" priority="18167" operator="equal">
      <formula>0</formula>
    </cfRule>
    <cfRule type="cellIs" dxfId="1" priority="18168" operator="equal">
      <formula>1</formula>
    </cfRule>
  </conditionalFormatting>
  <conditionalFormatting sqref="D8498:K8498">
    <cfRule type="cellIs" dxfId="0" priority="18169" operator="equal">
      <formula>0</formula>
    </cfRule>
    <cfRule type="cellIs" dxfId="1" priority="18170" operator="equal">
      <formula>1</formula>
    </cfRule>
  </conditionalFormatting>
  <conditionalFormatting sqref="D8499:K8499">
    <cfRule type="cellIs" dxfId="0" priority="18171" operator="equal">
      <formula>0</formula>
    </cfRule>
    <cfRule type="cellIs" dxfId="1" priority="18172" operator="equal">
      <formula>1</formula>
    </cfRule>
  </conditionalFormatting>
  <conditionalFormatting sqref="D849:K849">
    <cfRule type="cellIs" dxfId="0" priority="1765" operator="equal">
      <formula>0</formula>
    </cfRule>
    <cfRule type="cellIs" dxfId="1" priority="1766" operator="equal">
      <formula>1</formula>
    </cfRule>
  </conditionalFormatting>
  <conditionalFormatting sqref="D84:K84">
    <cfRule type="cellIs" dxfId="0" priority="145" operator="equal">
      <formula>0</formula>
    </cfRule>
    <cfRule type="cellIs" dxfId="1" priority="146" operator="equal">
      <formula>1</formula>
    </cfRule>
  </conditionalFormatting>
  <conditionalFormatting sqref="D8500:K8500">
    <cfRule type="cellIs" dxfId="0" priority="18173" operator="equal">
      <formula>0</formula>
    </cfRule>
    <cfRule type="cellIs" dxfId="1" priority="18174" operator="equal">
      <formula>1</formula>
    </cfRule>
  </conditionalFormatting>
  <conditionalFormatting sqref="D8501:K8501">
    <cfRule type="cellIs" dxfId="0" priority="18175" operator="equal">
      <formula>0</formula>
    </cfRule>
    <cfRule type="cellIs" dxfId="1" priority="18176" operator="equal">
      <formula>1</formula>
    </cfRule>
  </conditionalFormatting>
  <conditionalFormatting sqref="D8502:K8502">
    <cfRule type="cellIs" dxfId="0" priority="18177" operator="equal">
      <formula>0</formula>
    </cfRule>
    <cfRule type="cellIs" dxfId="1" priority="18178" operator="equal">
      <formula>1</formula>
    </cfRule>
  </conditionalFormatting>
  <conditionalFormatting sqref="D8503:K8503">
    <cfRule type="cellIs" dxfId="0" priority="18179" operator="equal">
      <formula>0</formula>
    </cfRule>
    <cfRule type="cellIs" dxfId="1" priority="18180" operator="equal">
      <formula>1</formula>
    </cfRule>
  </conditionalFormatting>
  <conditionalFormatting sqref="D8504:K8504">
    <cfRule type="cellIs" dxfId="0" priority="18181" operator="equal">
      <formula>0</formula>
    </cfRule>
    <cfRule type="cellIs" dxfId="1" priority="18182" operator="equal">
      <formula>1</formula>
    </cfRule>
  </conditionalFormatting>
  <conditionalFormatting sqref="D8505:K8505">
    <cfRule type="cellIs" dxfId="0" priority="18183" operator="equal">
      <formula>0</formula>
    </cfRule>
    <cfRule type="cellIs" dxfId="1" priority="18184" operator="equal">
      <formula>1</formula>
    </cfRule>
  </conditionalFormatting>
  <conditionalFormatting sqref="D8506:K8506">
    <cfRule type="cellIs" dxfId="0" priority="18185" operator="equal">
      <formula>0</formula>
    </cfRule>
    <cfRule type="cellIs" dxfId="1" priority="18186" operator="equal">
      <formula>1</formula>
    </cfRule>
  </conditionalFormatting>
  <conditionalFormatting sqref="D8507:K8507">
    <cfRule type="cellIs" dxfId="0" priority="18187" operator="equal">
      <formula>0</formula>
    </cfRule>
    <cfRule type="cellIs" dxfId="1" priority="18188" operator="equal">
      <formula>1</formula>
    </cfRule>
  </conditionalFormatting>
  <conditionalFormatting sqref="D8508:K8508">
    <cfRule type="cellIs" dxfId="0" priority="18189" operator="equal">
      <formula>0</formula>
    </cfRule>
    <cfRule type="cellIs" dxfId="1" priority="18190" operator="equal">
      <formula>1</formula>
    </cfRule>
  </conditionalFormatting>
  <conditionalFormatting sqref="D8509:K8509">
    <cfRule type="cellIs" dxfId="0" priority="18191" operator="equal">
      <formula>0</formula>
    </cfRule>
    <cfRule type="cellIs" dxfId="1" priority="18192" operator="equal">
      <formula>1</formula>
    </cfRule>
  </conditionalFormatting>
  <conditionalFormatting sqref="D850:K850">
    <cfRule type="cellIs" dxfId="0" priority="1767" operator="equal">
      <formula>0</formula>
    </cfRule>
    <cfRule type="cellIs" dxfId="1" priority="1768" operator="equal">
      <formula>1</formula>
    </cfRule>
  </conditionalFormatting>
  <conditionalFormatting sqref="D8510:K8510">
    <cfRule type="cellIs" dxfId="0" priority="18193" operator="equal">
      <formula>0</formula>
    </cfRule>
    <cfRule type="cellIs" dxfId="1" priority="18194" operator="equal">
      <formula>1</formula>
    </cfRule>
  </conditionalFormatting>
  <conditionalFormatting sqref="D8511:K8511">
    <cfRule type="cellIs" dxfId="0" priority="18195" operator="equal">
      <formula>0</formula>
    </cfRule>
    <cfRule type="cellIs" dxfId="1" priority="18196" operator="equal">
      <formula>1</formula>
    </cfRule>
  </conditionalFormatting>
  <conditionalFormatting sqref="D8512">
    <cfRule type="colorScale" priority="18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15:K8515">
    <cfRule type="cellIs" dxfId="0" priority="18205" operator="equal">
      <formula>0</formula>
    </cfRule>
    <cfRule type="cellIs" dxfId="1" priority="18206" operator="equal">
      <formula>1</formula>
    </cfRule>
  </conditionalFormatting>
  <conditionalFormatting sqref="D8516:K8516">
    <cfRule type="cellIs" dxfId="0" priority="18207" operator="equal">
      <formula>0</formula>
    </cfRule>
    <cfRule type="cellIs" dxfId="1" priority="18208" operator="equal">
      <formula>1</formula>
    </cfRule>
  </conditionalFormatting>
  <conditionalFormatting sqref="D8517:K8517">
    <cfRule type="cellIs" dxfId="0" priority="18209" operator="equal">
      <formula>0</formula>
    </cfRule>
    <cfRule type="cellIs" dxfId="1" priority="18210" operator="equal">
      <formula>1</formula>
    </cfRule>
  </conditionalFormatting>
  <conditionalFormatting sqref="D8518:K8518">
    <cfRule type="cellIs" dxfId="0" priority="18211" operator="equal">
      <formula>0</formula>
    </cfRule>
    <cfRule type="cellIs" dxfId="1" priority="18212" operator="equal">
      <formula>1</formula>
    </cfRule>
  </conditionalFormatting>
  <conditionalFormatting sqref="D8519:K8519">
    <cfRule type="cellIs" dxfId="0" priority="18213" operator="equal">
      <formula>0</formula>
    </cfRule>
    <cfRule type="cellIs" dxfId="1" priority="18214" operator="equal">
      <formula>1</formula>
    </cfRule>
  </conditionalFormatting>
  <conditionalFormatting sqref="D851:K851">
    <cfRule type="cellIs" dxfId="0" priority="1769" operator="equal">
      <formula>0</formula>
    </cfRule>
    <cfRule type="cellIs" dxfId="1" priority="1770" operator="equal">
      <formula>1</formula>
    </cfRule>
  </conditionalFormatting>
  <conditionalFormatting sqref="D8520:K8520">
    <cfRule type="cellIs" dxfId="0" priority="18215" operator="equal">
      <formula>0</formula>
    </cfRule>
    <cfRule type="cellIs" dxfId="1" priority="18216" operator="equal">
      <formula>1</formula>
    </cfRule>
  </conditionalFormatting>
  <conditionalFormatting sqref="D8521:K8521">
    <cfRule type="cellIs" dxfId="0" priority="18217" operator="equal">
      <formula>0</formula>
    </cfRule>
    <cfRule type="cellIs" dxfId="1" priority="18218" operator="equal">
      <formula>1</formula>
    </cfRule>
  </conditionalFormatting>
  <conditionalFormatting sqref="D8522:K8522">
    <cfRule type="cellIs" dxfId="0" priority="18219" operator="equal">
      <formula>0</formula>
    </cfRule>
    <cfRule type="cellIs" dxfId="1" priority="18220" operator="equal">
      <formula>1</formula>
    </cfRule>
  </conditionalFormatting>
  <conditionalFormatting sqref="D8523:K8523">
    <cfRule type="cellIs" dxfId="0" priority="18221" operator="equal">
      <formula>0</formula>
    </cfRule>
    <cfRule type="cellIs" dxfId="1" priority="18222" operator="equal">
      <formula>1</formula>
    </cfRule>
  </conditionalFormatting>
  <conditionalFormatting sqref="D8524:K8524">
    <cfRule type="cellIs" dxfId="0" priority="18223" operator="equal">
      <formula>0</formula>
    </cfRule>
    <cfRule type="cellIs" dxfId="1" priority="18224" operator="equal">
      <formula>1</formula>
    </cfRule>
  </conditionalFormatting>
  <conditionalFormatting sqref="D8525:K8525">
    <cfRule type="cellIs" dxfId="0" priority="18225" operator="equal">
      <formula>0</formula>
    </cfRule>
    <cfRule type="cellIs" dxfId="1" priority="18226" operator="equal">
      <formula>1</formula>
    </cfRule>
  </conditionalFormatting>
  <conditionalFormatting sqref="D8526:K8526">
    <cfRule type="cellIs" dxfId="0" priority="18227" operator="equal">
      <formula>0</formula>
    </cfRule>
    <cfRule type="cellIs" dxfId="1" priority="18228" operator="equal">
      <formula>1</formula>
    </cfRule>
  </conditionalFormatting>
  <conditionalFormatting sqref="D8527:K8527">
    <cfRule type="cellIs" dxfId="0" priority="18229" operator="equal">
      <formula>0</formula>
    </cfRule>
    <cfRule type="cellIs" dxfId="1" priority="18230" operator="equal">
      <formula>1</formula>
    </cfRule>
  </conditionalFormatting>
  <conditionalFormatting sqref="D8528:K8528">
    <cfRule type="cellIs" dxfId="0" priority="18231" operator="equal">
      <formula>0</formula>
    </cfRule>
    <cfRule type="cellIs" dxfId="1" priority="18232" operator="equal">
      <formula>1</formula>
    </cfRule>
  </conditionalFormatting>
  <conditionalFormatting sqref="D8529:K8529">
    <cfRule type="cellIs" dxfId="0" priority="18233" operator="equal">
      <formula>0</formula>
    </cfRule>
    <cfRule type="cellIs" dxfId="1" priority="18234" operator="equal">
      <formula>1</formula>
    </cfRule>
  </conditionalFormatting>
  <conditionalFormatting sqref="D852:K852">
    <cfRule type="cellIs" dxfId="0" priority="1771" operator="equal">
      <formula>0</formula>
    </cfRule>
    <cfRule type="cellIs" dxfId="1" priority="1772" operator="equal">
      <formula>1</formula>
    </cfRule>
  </conditionalFormatting>
  <conditionalFormatting sqref="D8530:K8530">
    <cfRule type="cellIs" dxfId="0" priority="18235" operator="equal">
      <formula>0</formula>
    </cfRule>
    <cfRule type="cellIs" dxfId="1" priority="18236" operator="equal">
      <formula>1</formula>
    </cfRule>
  </conditionalFormatting>
  <conditionalFormatting sqref="D8531:K8531">
    <cfRule type="cellIs" dxfId="0" priority="18237" operator="equal">
      <formula>0</formula>
    </cfRule>
    <cfRule type="cellIs" dxfId="1" priority="18238" operator="equal">
      <formula>1</formula>
    </cfRule>
  </conditionalFormatting>
  <conditionalFormatting sqref="D8532:K8532">
    <cfRule type="cellIs" dxfId="0" priority="18239" operator="equal">
      <formula>0</formula>
    </cfRule>
    <cfRule type="cellIs" dxfId="1" priority="18240" operator="equal">
      <formula>1</formula>
    </cfRule>
  </conditionalFormatting>
  <conditionalFormatting sqref="D8533:K8533">
    <cfRule type="cellIs" dxfId="0" priority="18241" operator="equal">
      <formula>0</formula>
    </cfRule>
    <cfRule type="cellIs" dxfId="1" priority="18242" operator="equal">
      <formula>1</formula>
    </cfRule>
  </conditionalFormatting>
  <conditionalFormatting sqref="D8534:K8534">
    <cfRule type="cellIs" dxfId="0" priority="18243" operator="equal">
      <formula>0</formula>
    </cfRule>
    <cfRule type="cellIs" dxfId="1" priority="18244" operator="equal">
      <formula>1</formula>
    </cfRule>
  </conditionalFormatting>
  <conditionalFormatting sqref="D8535:K8535">
    <cfRule type="cellIs" dxfId="0" priority="18245" operator="equal">
      <formula>0</formula>
    </cfRule>
    <cfRule type="cellIs" dxfId="1" priority="18246" operator="equal">
      <formula>1</formula>
    </cfRule>
  </conditionalFormatting>
  <conditionalFormatting sqref="D8536:K8536">
    <cfRule type="cellIs" dxfId="0" priority="18247" operator="equal">
      <formula>0</formula>
    </cfRule>
    <cfRule type="cellIs" dxfId="1" priority="18248" operator="equal">
      <formula>1</formula>
    </cfRule>
  </conditionalFormatting>
  <conditionalFormatting sqref="D8537:K8537">
    <cfRule type="cellIs" dxfId="0" priority="18249" operator="equal">
      <formula>0</formula>
    </cfRule>
    <cfRule type="cellIs" dxfId="1" priority="18250" operator="equal">
      <formula>1</formula>
    </cfRule>
  </conditionalFormatting>
  <conditionalFormatting sqref="D8538:K8538">
    <cfRule type="cellIs" dxfId="0" priority="18251" operator="equal">
      <formula>0</formula>
    </cfRule>
    <cfRule type="cellIs" dxfId="1" priority="18252" operator="equal">
      <formula>1</formula>
    </cfRule>
  </conditionalFormatting>
  <conditionalFormatting sqref="D8539:K8539">
    <cfRule type="cellIs" dxfId="0" priority="18253" operator="equal">
      <formula>0</formula>
    </cfRule>
    <cfRule type="cellIs" dxfId="1" priority="18254" operator="equal">
      <formula>1</formula>
    </cfRule>
  </conditionalFormatting>
  <conditionalFormatting sqref="D853:K853">
    <cfRule type="cellIs" dxfId="0" priority="1773" operator="equal">
      <formula>0</formula>
    </cfRule>
    <cfRule type="cellIs" dxfId="1" priority="1774" operator="equal">
      <formula>1</formula>
    </cfRule>
  </conditionalFormatting>
  <conditionalFormatting sqref="D8540:K8540">
    <cfRule type="cellIs" dxfId="0" priority="18255" operator="equal">
      <formula>0</formula>
    </cfRule>
    <cfRule type="cellIs" dxfId="1" priority="18256" operator="equal">
      <formula>1</formula>
    </cfRule>
  </conditionalFormatting>
  <conditionalFormatting sqref="D8541:K8541">
    <cfRule type="cellIs" dxfId="0" priority="18257" operator="equal">
      <formula>0</formula>
    </cfRule>
    <cfRule type="cellIs" dxfId="1" priority="18258" operator="equal">
      <formula>1</formula>
    </cfRule>
  </conditionalFormatting>
  <conditionalFormatting sqref="D8542:K8542">
    <cfRule type="cellIs" dxfId="0" priority="18259" operator="equal">
      <formula>0</formula>
    </cfRule>
    <cfRule type="cellIs" dxfId="1" priority="18260" operator="equal">
      <formula>1</formula>
    </cfRule>
  </conditionalFormatting>
  <conditionalFormatting sqref="D8543:K8543">
    <cfRule type="cellIs" dxfId="0" priority="18261" operator="equal">
      <formula>0</formula>
    </cfRule>
    <cfRule type="cellIs" dxfId="1" priority="18262" operator="equal">
      <formula>1</formula>
    </cfRule>
  </conditionalFormatting>
  <conditionalFormatting sqref="D8544:K8544">
    <cfRule type="cellIs" dxfId="0" priority="18263" operator="equal">
      <formula>0</formula>
    </cfRule>
    <cfRule type="cellIs" dxfId="1" priority="18264" operator="equal">
      <formula>1</formula>
    </cfRule>
  </conditionalFormatting>
  <conditionalFormatting sqref="D8545">
    <cfRule type="colorScale" priority="18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48">
    <cfRule type="colorScale" priority="18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4:K854">
    <cfRule type="cellIs" dxfId="0" priority="1775" operator="equal">
      <formula>0</formula>
    </cfRule>
    <cfRule type="cellIs" dxfId="1" priority="1776" operator="equal">
      <formula>1</formula>
    </cfRule>
  </conditionalFormatting>
  <conditionalFormatting sqref="D8551:K8551">
    <cfRule type="cellIs" dxfId="0" priority="18281" operator="equal">
      <formula>0</formula>
    </cfRule>
    <cfRule type="cellIs" dxfId="1" priority="18282" operator="equal">
      <formula>1</formula>
    </cfRule>
  </conditionalFormatting>
  <conditionalFormatting sqref="D8552:K8552">
    <cfRule type="cellIs" dxfId="0" priority="18283" operator="equal">
      <formula>0</formula>
    </cfRule>
    <cfRule type="cellIs" dxfId="1" priority="18284" operator="equal">
      <formula>1</formula>
    </cfRule>
  </conditionalFormatting>
  <conditionalFormatting sqref="D8553:K8553">
    <cfRule type="cellIs" dxfId="0" priority="18285" operator="equal">
      <formula>0</formula>
    </cfRule>
    <cfRule type="cellIs" dxfId="1" priority="18286" operator="equal">
      <formula>1</formula>
    </cfRule>
  </conditionalFormatting>
  <conditionalFormatting sqref="D8554:K8554">
    <cfRule type="cellIs" dxfId="0" priority="18287" operator="equal">
      <formula>0</formula>
    </cfRule>
    <cfRule type="cellIs" dxfId="1" priority="18288" operator="equal">
      <formula>1</formula>
    </cfRule>
  </conditionalFormatting>
  <conditionalFormatting sqref="D8555:K8555">
    <cfRule type="cellIs" dxfId="0" priority="18289" operator="equal">
      <formula>0</formula>
    </cfRule>
    <cfRule type="cellIs" dxfId="1" priority="18290" operator="equal">
      <formula>1</formula>
    </cfRule>
  </conditionalFormatting>
  <conditionalFormatting sqref="D8556:K8556">
    <cfRule type="cellIs" dxfId="0" priority="18291" operator="equal">
      <formula>0</formula>
    </cfRule>
    <cfRule type="cellIs" dxfId="1" priority="18292" operator="equal">
      <formula>1</formula>
    </cfRule>
  </conditionalFormatting>
  <conditionalFormatting sqref="D8557:K8557">
    <cfRule type="cellIs" dxfId="0" priority="18293" operator="equal">
      <formula>0</formula>
    </cfRule>
    <cfRule type="cellIs" dxfId="1" priority="18294" operator="equal">
      <formula>1</formula>
    </cfRule>
  </conditionalFormatting>
  <conditionalFormatting sqref="D8558:K8558">
    <cfRule type="cellIs" dxfId="0" priority="18295" operator="equal">
      <formula>0</formula>
    </cfRule>
    <cfRule type="cellIs" dxfId="1" priority="18296" operator="equal">
      <formula>1</formula>
    </cfRule>
  </conditionalFormatting>
  <conditionalFormatting sqref="D8559:K8559">
    <cfRule type="cellIs" dxfId="0" priority="18297" operator="equal">
      <formula>0</formula>
    </cfRule>
    <cfRule type="cellIs" dxfId="1" priority="18298" operator="equal">
      <formula>1</formula>
    </cfRule>
  </conditionalFormatting>
  <conditionalFormatting sqref="D855:K855">
    <cfRule type="cellIs" dxfId="0" priority="1777" operator="equal">
      <formula>0</formula>
    </cfRule>
    <cfRule type="cellIs" dxfId="1" priority="1778" operator="equal">
      <formula>1</formula>
    </cfRule>
  </conditionalFormatting>
  <conditionalFormatting sqref="D8560:K8560">
    <cfRule type="cellIs" dxfId="0" priority="18299" operator="equal">
      <formula>0</formula>
    </cfRule>
    <cfRule type="cellIs" dxfId="1" priority="18300" operator="equal">
      <formula>1</formula>
    </cfRule>
  </conditionalFormatting>
  <conditionalFormatting sqref="D8561:K8561">
    <cfRule type="cellIs" dxfId="0" priority="18301" operator="equal">
      <formula>0</formula>
    </cfRule>
    <cfRule type="cellIs" dxfId="1" priority="18302" operator="equal">
      <formula>1</formula>
    </cfRule>
  </conditionalFormatting>
  <conditionalFormatting sqref="D8562:K8562">
    <cfRule type="cellIs" dxfId="0" priority="18303" operator="equal">
      <formula>0</formula>
    </cfRule>
    <cfRule type="cellIs" dxfId="1" priority="18304" operator="equal">
      <formula>1</formula>
    </cfRule>
  </conditionalFormatting>
  <conditionalFormatting sqref="D8563:K8563">
    <cfRule type="cellIs" dxfId="0" priority="18305" operator="equal">
      <formula>0</formula>
    </cfRule>
    <cfRule type="cellIs" dxfId="1" priority="18306" operator="equal">
      <formula>1</formula>
    </cfRule>
  </conditionalFormatting>
  <conditionalFormatting sqref="D8564:K8564">
    <cfRule type="cellIs" dxfId="0" priority="18307" operator="equal">
      <formula>0</formula>
    </cfRule>
    <cfRule type="cellIs" dxfId="1" priority="18308" operator="equal">
      <formula>1</formula>
    </cfRule>
  </conditionalFormatting>
  <conditionalFormatting sqref="D8565:K8565">
    <cfRule type="cellIs" dxfId="0" priority="18309" operator="equal">
      <formula>0</formula>
    </cfRule>
    <cfRule type="cellIs" dxfId="1" priority="18310" operator="equal">
      <formula>1</formula>
    </cfRule>
  </conditionalFormatting>
  <conditionalFormatting sqref="D8566:K8566">
    <cfRule type="cellIs" dxfId="0" priority="18311" operator="equal">
      <formula>0</formula>
    </cfRule>
    <cfRule type="cellIs" dxfId="1" priority="18312" operator="equal">
      <formula>1</formula>
    </cfRule>
  </conditionalFormatting>
  <conditionalFormatting sqref="D8567:K8567">
    <cfRule type="cellIs" dxfId="0" priority="18313" operator="equal">
      <formula>0</formula>
    </cfRule>
    <cfRule type="cellIs" dxfId="1" priority="18314" operator="equal">
      <formula>1</formula>
    </cfRule>
  </conditionalFormatting>
  <conditionalFormatting sqref="D8568:K8568">
    <cfRule type="cellIs" dxfId="0" priority="18315" operator="equal">
      <formula>0</formula>
    </cfRule>
    <cfRule type="cellIs" dxfId="1" priority="18316" operator="equal">
      <formula>1</formula>
    </cfRule>
  </conditionalFormatting>
  <conditionalFormatting sqref="D8569:K8569">
    <cfRule type="cellIs" dxfId="0" priority="18317" operator="equal">
      <formula>0</formula>
    </cfRule>
    <cfRule type="cellIs" dxfId="1" priority="18318" operator="equal">
      <formula>1</formula>
    </cfRule>
  </conditionalFormatting>
  <conditionalFormatting sqref="D856:K856">
    <cfRule type="cellIs" dxfId="0" priority="1779" operator="equal">
      <formula>0</formula>
    </cfRule>
    <cfRule type="cellIs" dxfId="1" priority="1780" operator="equal">
      <formula>1</formula>
    </cfRule>
  </conditionalFormatting>
  <conditionalFormatting sqref="D8570">
    <cfRule type="colorScale" priority="18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73:K8573">
    <cfRule type="cellIs" dxfId="0" priority="18327" operator="equal">
      <formula>0</formula>
    </cfRule>
    <cfRule type="cellIs" dxfId="1" priority="18328" operator="equal">
      <formula>1</formula>
    </cfRule>
  </conditionalFormatting>
  <conditionalFormatting sqref="D8574:K8574">
    <cfRule type="cellIs" dxfId="0" priority="18329" operator="equal">
      <formula>0</formula>
    </cfRule>
    <cfRule type="cellIs" dxfId="1" priority="18330" operator="equal">
      <formula>1</formula>
    </cfRule>
  </conditionalFormatting>
  <conditionalFormatting sqref="D8575:K8575">
    <cfRule type="cellIs" dxfId="0" priority="18331" operator="equal">
      <formula>0</formula>
    </cfRule>
    <cfRule type="cellIs" dxfId="1" priority="18332" operator="equal">
      <formula>1</formula>
    </cfRule>
  </conditionalFormatting>
  <conditionalFormatting sqref="D8576:K8576">
    <cfRule type="cellIs" dxfId="0" priority="18333" operator="equal">
      <formula>0</formula>
    </cfRule>
    <cfRule type="cellIs" dxfId="1" priority="18334" operator="equal">
      <formula>1</formula>
    </cfRule>
  </conditionalFormatting>
  <conditionalFormatting sqref="D8577:K8577">
    <cfRule type="cellIs" dxfId="0" priority="18335" operator="equal">
      <formula>0</formula>
    </cfRule>
    <cfRule type="cellIs" dxfId="1" priority="18336" operator="equal">
      <formula>1</formula>
    </cfRule>
  </conditionalFormatting>
  <conditionalFormatting sqref="D8578:K8578">
    <cfRule type="cellIs" dxfId="0" priority="18337" operator="equal">
      <formula>0</formula>
    </cfRule>
    <cfRule type="cellIs" dxfId="1" priority="18338" operator="equal">
      <formula>1</formula>
    </cfRule>
  </conditionalFormatting>
  <conditionalFormatting sqref="D8579:K8579">
    <cfRule type="cellIs" dxfId="0" priority="18339" operator="equal">
      <formula>0</formula>
    </cfRule>
    <cfRule type="cellIs" dxfId="1" priority="18340" operator="equal">
      <formula>1</formula>
    </cfRule>
  </conditionalFormatting>
  <conditionalFormatting sqref="D857:K857">
    <cfRule type="cellIs" dxfId="0" priority="1781" operator="equal">
      <formula>0</formula>
    </cfRule>
    <cfRule type="cellIs" dxfId="1" priority="1782" operator="equal">
      <formula>1</formula>
    </cfRule>
  </conditionalFormatting>
  <conditionalFormatting sqref="D8580:K8580">
    <cfRule type="cellIs" dxfId="0" priority="18341" operator="equal">
      <formula>0</formula>
    </cfRule>
    <cfRule type="cellIs" dxfId="1" priority="18342" operator="equal">
      <formula>1</formula>
    </cfRule>
  </conditionalFormatting>
  <conditionalFormatting sqref="D8581:K8581">
    <cfRule type="cellIs" dxfId="0" priority="18343" operator="equal">
      <formula>0</formula>
    </cfRule>
    <cfRule type="cellIs" dxfId="1" priority="18344" operator="equal">
      <formula>1</formula>
    </cfRule>
  </conditionalFormatting>
  <conditionalFormatting sqref="D8582:K8582">
    <cfRule type="cellIs" dxfId="0" priority="18345" operator="equal">
      <formula>0</formula>
    </cfRule>
    <cfRule type="cellIs" dxfId="1" priority="18346" operator="equal">
      <formula>1</formula>
    </cfRule>
  </conditionalFormatting>
  <conditionalFormatting sqref="D8583:K8583">
    <cfRule type="cellIs" dxfId="0" priority="18347" operator="equal">
      <formula>0</formula>
    </cfRule>
    <cfRule type="cellIs" dxfId="1" priority="18348" operator="equal">
      <formula>1</formula>
    </cfRule>
  </conditionalFormatting>
  <conditionalFormatting sqref="D8584:K8584">
    <cfRule type="cellIs" dxfId="0" priority="18349" operator="equal">
      <formula>0</formula>
    </cfRule>
    <cfRule type="cellIs" dxfId="1" priority="18350" operator="equal">
      <formula>1</formula>
    </cfRule>
  </conditionalFormatting>
  <conditionalFormatting sqref="D8585:K8585">
    <cfRule type="cellIs" dxfId="0" priority="18351" operator="equal">
      <formula>0</formula>
    </cfRule>
    <cfRule type="cellIs" dxfId="1" priority="18352" operator="equal">
      <formula>1</formula>
    </cfRule>
  </conditionalFormatting>
  <conditionalFormatting sqref="D8586:K8586">
    <cfRule type="cellIs" dxfId="0" priority="18353" operator="equal">
      <formula>0</formula>
    </cfRule>
    <cfRule type="cellIs" dxfId="1" priority="18354" operator="equal">
      <formula>1</formula>
    </cfRule>
  </conditionalFormatting>
  <conditionalFormatting sqref="D8587:K8587">
    <cfRule type="cellIs" dxfId="0" priority="18355" operator="equal">
      <formula>0</formula>
    </cfRule>
    <cfRule type="cellIs" dxfId="1" priority="18356" operator="equal">
      <formula>1</formula>
    </cfRule>
  </conditionalFormatting>
  <conditionalFormatting sqref="D8588:K8588">
    <cfRule type="cellIs" dxfId="0" priority="18357" operator="equal">
      <formula>0</formula>
    </cfRule>
    <cfRule type="cellIs" dxfId="1" priority="18358" operator="equal">
      <formula>1</formula>
    </cfRule>
  </conditionalFormatting>
  <conditionalFormatting sqref="D8589:K8589">
    <cfRule type="cellIs" dxfId="0" priority="18359" operator="equal">
      <formula>0</formula>
    </cfRule>
    <cfRule type="cellIs" dxfId="1" priority="18360" operator="equal">
      <formula>1</formula>
    </cfRule>
  </conditionalFormatting>
  <conditionalFormatting sqref="D858:K858">
    <cfRule type="cellIs" dxfId="0" priority="1783" operator="equal">
      <formula>0</formula>
    </cfRule>
    <cfRule type="cellIs" dxfId="1" priority="1784" operator="equal">
      <formula>1</formula>
    </cfRule>
  </conditionalFormatting>
  <conditionalFormatting sqref="D8590">
    <cfRule type="colorScale" priority="18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93">
    <cfRule type="colorScale" priority="18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96:K8596">
    <cfRule type="cellIs" dxfId="0" priority="18377" operator="equal">
      <formula>0</formula>
    </cfRule>
    <cfRule type="cellIs" dxfId="1" priority="18378" operator="equal">
      <formula>1</formula>
    </cfRule>
  </conditionalFormatting>
  <conditionalFormatting sqref="D8597:K8597">
    <cfRule type="cellIs" dxfId="0" priority="18379" operator="equal">
      <formula>0</formula>
    </cfRule>
    <cfRule type="cellIs" dxfId="1" priority="18380" operator="equal">
      <formula>1</formula>
    </cfRule>
  </conditionalFormatting>
  <conditionalFormatting sqref="D8598:K8598">
    <cfRule type="cellIs" dxfId="0" priority="18381" operator="equal">
      <formula>0</formula>
    </cfRule>
    <cfRule type="cellIs" dxfId="1" priority="18382" operator="equal">
      <formula>1</formula>
    </cfRule>
  </conditionalFormatting>
  <conditionalFormatting sqref="D8599:K8599">
    <cfRule type="cellIs" dxfId="0" priority="18383" operator="equal">
      <formula>0</formula>
    </cfRule>
    <cfRule type="cellIs" dxfId="1" priority="18384" operator="equal">
      <formula>1</formula>
    </cfRule>
  </conditionalFormatting>
  <conditionalFormatting sqref="D859:K859">
    <cfRule type="cellIs" dxfId="0" priority="1785" operator="equal">
      <formula>0</formula>
    </cfRule>
    <cfRule type="cellIs" dxfId="1" priority="1786" operator="equal">
      <formula>1</formula>
    </cfRule>
  </conditionalFormatting>
  <conditionalFormatting sqref="D85:K85">
    <cfRule type="cellIs" dxfId="0" priority="147" operator="equal">
      <formula>0</formula>
    </cfRule>
    <cfRule type="cellIs" dxfId="1" priority="148" operator="equal">
      <formula>1</formula>
    </cfRule>
  </conditionalFormatting>
  <conditionalFormatting sqref="D8600:K8600">
    <cfRule type="cellIs" dxfId="0" priority="18385" operator="equal">
      <formula>0</formula>
    </cfRule>
    <cfRule type="cellIs" dxfId="1" priority="18386" operator="equal">
      <formula>1</formula>
    </cfRule>
  </conditionalFormatting>
  <conditionalFormatting sqref="D8601:K8601">
    <cfRule type="cellIs" dxfId="0" priority="18387" operator="equal">
      <formula>0</formula>
    </cfRule>
    <cfRule type="cellIs" dxfId="1" priority="18388" operator="equal">
      <formula>1</formula>
    </cfRule>
  </conditionalFormatting>
  <conditionalFormatting sqref="D8602:K8602">
    <cfRule type="cellIs" dxfId="0" priority="18389" operator="equal">
      <formula>0</formula>
    </cfRule>
    <cfRule type="cellIs" dxfId="1" priority="18390" operator="equal">
      <formula>1</formula>
    </cfRule>
  </conditionalFormatting>
  <conditionalFormatting sqref="D8603:K8603">
    <cfRule type="cellIs" dxfId="0" priority="18391" operator="equal">
      <formula>0</formula>
    </cfRule>
    <cfRule type="cellIs" dxfId="1" priority="18392" operator="equal">
      <formula>1</formula>
    </cfRule>
  </conditionalFormatting>
  <conditionalFormatting sqref="D8604:K8604">
    <cfRule type="cellIs" dxfId="0" priority="18393" operator="equal">
      <formula>0</formula>
    </cfRule>
    <cfRule type="cellIs" dxfId="1" priority="18394" operator="equal">
      <formula>1</formula>
    </cfRule>
  </conditionalFormatting>
  <conditionalFormatting sqref="D8605:K8605">
    <cfRule type="cellIs" dxfId="0" priority="18395" operator="equal">
      <formula>0</formula>
    </cfRule>
    <cfRule type="cellIs" dxfId="1" priority="18396" operator="equal">
      <formula>1</formula>
    </cfRule>
  </conditionalFormatting>
  <conditionalFormatting sqref="D8606:K8606">
    <cfRule type="cellIs" dxfId="0" priority="18397" operator="equal">
      <formula>0</formula>
    </cfRule>
    <cfRule type="cellIs" dxfId="1" priority="18398" operator="equal">
      <formula>1</formula>
    </cfRule>
  </conditionalFormatting>
  <conditionalFormatting sqref="D8607:K8607">
    <cfRule type="cellIs" dxfId="0" priority="18399" operator="equal">
      <formula>0</formula>
    </cfRule>
    <cfRule type="cellIs" dxfId="1" priority="18400" operator="equal">
      <formula>1</formula>
    </cfRule>
  </conditionalFormatting>
  <conditionalFormatting sqref="D8608:K8608">
    <cfRule type="cellIs" dxfId="0" priority="18401" operator="equal">
      <formula>0</formula>
    </cfRule>
    <cfRule type="cellIs" dxfId="1" priority="18402" operator="equal">
      <formula>1</formula>
    </cfRule>
  </conditionalFormatting>
  <conditionalFormatting sqref="D8609:K8609">
    <cfRule type="cellIs" dxfId="0" priority="18403" operator="equal">
      <formula>0</formula>
    </cfRule>
    <cfRule type="cellIs" dxfId="1" priority="18404" operator="equal">
      <formula>1</formula>
    </cfRule>
  </conditionalFormatting>
  <conditionalFormatting sqref="D860:K860">
    <cfRule type="cellIs" dxfId="0" priority="1787" operator="equal">
      <formula>0</formula>
    </cfRule>
    <cfRule type="cellIs" dxfId="1" priority="1788" operator="equal">
      <formula>1</formula>
    </cfRule>
  </conditionalFormatting>
  <conditionalFormatting sqref="D8610:K8610">
    <cfRule type="cellIs" dxfId="0" priority="18405" operator="equal">
      <formula>0</formula>
    </cfRule>
    <cfRule type="cellIs" dxfId="1" priority="18406" operator="equal">
      <formula>1</formula>
    </cfRule>
  </conditionalFormatting>
  <conditionalFormatting sqref="D8611:K8611">
    <cfRule type="cellIs" dxfId="0" priority="18407" operator="equal">
      <formula>0</formula>
    </cfRule>
    <cfRule type="cellIs" dxfId="1" priority="18408" operator="equal">
      <formula>1</formula>
    </cfRule>
  </conditionalFormatting>
  <conditionalFormatting sqref="D8612:K8612">
    <cfRule type="cellIs" dxfId="0" priority="18409" operator="equal">
      <formula>0</formula>
    </cfRule>
    <cfRule type="cellIs" dxfId="1" priority="18410" operator="equal">
      <formula>1</formula>
    </cfRule>
  </conditionalFormatting>
  <conditionalFormatting sqref="D8613:K8613">
    <cfRule type="cellIs" dxfId="0" priority="18411" operator="equal">
      <formula>0</formula>
    </cfRule>
    <cfRule type="cellIs" dxfId="1" priority="18412" operator="equal">
      <formula>1</formula>
    </cfRule>
  </conditionalFormatting>
  <conditionalFormatting sqref="D8614:K8614">
    <cfRule type="cellIs" dxfId="0" priority="18413" operator="equal">
      <formula>0</formula>
    </cfRule>
    <cfRule type="cellIs" dxfId="1" priority="18414" operator="equal">
      <formula>1</formula>
    </cfRule>
  </conditionalFormatting>
  <conditionalFormatting sqref="D8615:K8615">
    <cfRule type="cellIs" dxfId="0" priority="18415" operator="equal">
      <formula>0</formula>
    </cfRule>
    <cfRule type="cellIs" dxfId="1" priority="18416" operator="equal">
      <formula>1</formula>
    </cfRule>
  </conditionalFormatting>
  <conditionalFormatting sqref="D8616">
    <cfRule type="colorScale" priority="18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19:K8619">
    <cfRule type="cellIs" dxfId="0" priority="18425" operator="equal">
      <formula>0</formula>
    </cfRule>
    <cfRule type="cellIs" dxfId="1" priority="18426" operator="equal">
      <formula>1</formula>
    </cfRule>
  </conditionalFormatting>
  <conditionalFormatting sqref="D861:K861">
    <cfRule type="cellIs" dxfId="0" priority="1789" operator="equal">
      <formula>0</formula>
    </cfRule>
    <cfRule type="cellIs" dxfId="1" priority="1790" operator="equal">
      <formula>1</formula>
    </cfRule>
  </conditionalFormatting>
  <conditionalFormatting sqref="D8620:K8620">
    <cfRule type="cellIs" dxfId="0" priority="18427" operator="equal">
      <formula>0</formula>
    </cfRule>
    <cfRule type="cellIs" dxfId="1" priority="18428" operator="equal">
      <formula>1</formula>
    </cfRule>
  </conditionalFormatting>
  <conditionalFormatting sqref="D8621:K8621">
    <cfRule type="cellIs" dxfId="0" priority="18429" operator="equal">
      <formula>0</formula>
    </cfRule>
    <cfRule type="cellIs" dxfId="1" priority="18430" operator="equal">
      <formula>1</formula>
    </cfRule>
  </conditionalFormatting>
  <conditionalFormatting sqref="D8622:K8622">
    <cfRule type="cellIs" dxfId="0" priority="18431" operator="equal">
      <formula>0</formula>
    </cfRule>
    <cfRule type="cellIs" dxfId="1" priority="18432" operator="equal">
      <formula>1</formula>
    </cfRule>
  </conditionalFormatting>
  <conditionalFormatting sqref="D8623:K8623">
    <cfRule type="cellIs" dxfId="0" priority="18433" operator="equal">
      <formula>0</formula>
    </cfRule>
    <cfRule type="cellIs" dxfId="1" priority="18434" operator="equal">
      <formula>1</formula>
    </cfRule>
  </conditionalFormatting>
  <conditionalFormatting sqref="D8624:K8624">
    <cfRule type="cellIs" dxfId="0" priority="18435" operator="equal">
      <formula>0</formula>
    </cfRule>
    <cfRule type="cellIs" dxfId="1" priority="18436" operator="equal">
      <formula>1</formula>
    </cfRule>
  </conditionalFormatting>
  <conditionalFormatting sqref="D8625:K8625">
    <cfRule type="cellIs" dxfId="0" priority="18437" operator="equal">
      <formula>0</formula>
    </cfRule>
    <cfRule type="cellIs" dxfId="1" priority="18438" operator="equal">
      <formula>1</formula>
    </cfRule>
  </conditionalFormatting>
  <conditionalFormatting sqref="D8626:K8626">
    <cfRule type="cellIs" dxfId="0" priority="18439" operator="equal">
      <formula>0</formula>
    </cfRule>
    <cfRule type="cellIs" dxfId="1" priority="18440" operator="equal">
      <formula>1</formula>
    </cfRule>
  </conditionalFormatting>
  <conditionalFormatting sqref="D8627:K8627">
    <cfRule type="cellIs" dxfId="0" priority="18441" operator="equal">
      <formula>0</formula>
    </cfRule>
    <cfRule type="cellIs" dxfId="1" priority="18442" operator="equal">
      <formula>1</formula>
    </cfRule>
  </conditionalFormatting>
  <conditionalFormatting sqref="D8628:K8628">
    <cfRule type="cellIs" dxfId="0" priority="18443" operator="equal">
      <formula>0</formula>
    </cfRule>
    <cfRule type="cellIs" dxfId="1" priority="18444" operator="equal">
      <formula>1</formula>
    </cfRule>
  </conditionalFormatting>
  <conditionalFormatting sqref="D8629:K8629">
    <cfRule type="cellIs" dxfId="0" priority="18445" operator="equal">
      <formula>0</formula>
    </cfRule>
    <cfRule type="cellIs" dxfId="1" priority="18446" operator="equal">
      <formula>1</formula>
    </cfRule>
  </conditionalFormatting>
  <conditionalFormatting sqref="D862:K862">
    <cfRule type="cellIs" dxfId="0" priority="1791" operator="equal">
      <formula>0</formula>
    </cfRule>
    <cfRule type="cellIs" dxfId="1" priority="1792" operator="equal">
      <formula>1</formula>
    </cfRule>
  </conditionalFormatting>
  <conditionalFormatting sqref="D8630:K8630">
    <cfRule type="cellIs" dxfId="0" priority="18447" operator="equal">
      <formula>0</formula>
    </cfRule>
    <cfRule type="cellIs" dxfId="1" priority="18448" operator="equal">
      <formula>1</formula>
    </cfRule>
  </conditionalFormatting>
  <conditionalFormatting sqref="D8631:K8631">
    <cfRule type="cellIs" dxfId="0" priority="18449" operator="equal">
      <formula>0</formula>
    </cfRule>
    <cfRule type="cellIs" dxfId="1" priority="18450" operator="equal">
      <formula>1</formula>
    </cfRule>
  </conditionalFormatting>
  <conditionalFormatting sqref="D8632:K8632">
    <cfRule type="cellIs" dxfId="0" priority="18451" operator="equal">
      <formula>0</formula>
    </cfRule>
    <cfRule type="cellIs" dxfId="1" priority="18452" operator="equal">
      <formula>1</formula>
    </cfRule>
  </conditionalFormatting>
  <conditionalFormatting sqref="D8633:K8633">
    <cfRule type="cellIs" dxfId="0" priority="18453" operator="equal">
      <formula>0</formula>
    </cfRule>
    <cfRule type="cellIs" dxfId="1" priority="18454" operator="equal">
      <formula>1</formula>
    </cfRule>
  </conditionalFormatting>
  <conditionalFormatting sqref="D8634:K8634">
    <cfRule type="cellIs" dxfId="0" priority="18455" operator="equal">
      <formula>0</formula>
    </cfRule>
    <cfRule type="cellIs" dxfId="1" priority="18456" operator="equal">
      <formula>1</formula>
    </cfRule>
  </conditionalFormatting>
  <conditionalFormatting sqref="D8635:K8635">
    <cfRule type="cellIs" dxfId="0" priority="18457" operator="equal">
      <formula>0</formula>
    </cfRule>
    <cfRule type="cellIs" dxfId="1" priority="18458" operator="equal">
      <formula>1</formula>
    </cfRule>
  </conditionalFormatting>
  <conditionalFormatting sqref="D8636:K8636">
    <cfRule type="cellIs" dxfId="0" priority="18459" operator="equal">
      <formula>0</formula>
    </cfRule>
    <cfRule type="cellIs" dxfId="1" priority="18460" operator="equal">
      <formula>1</formula>
    </cfRule>
  </conditionalFormatting>
  <conditionalFormatting sqref="D8637:K8637">
    <cfRule type="cellIs" dxfId="0" priority="18461" operator="equal">
      <formula>0</formula>
    </cfRule>
    <cfRule type="cellIs" dxfId="1" priority="18462" operator="equal">
      <formula>1</formula>
    </cfRule>
  </conditionalFormatting>
  <conditionalFormatting sqref="D8638:K8638">
    <cfRule type="cellIs" dxfId="0" priority="18463" operator="equal">
      <formula>0</formula>
    </cfRule>
    <cfRule type="cellIs" dxfId="1" priority="18464" operator="equal">
      <formula>1</formula>
    </cfRule>
  </conditionalFormatting>
  <conditionalFormatting sqref="D8639:K8639">
    <cfRule type="cellIs" dxfId="0" priority="18465" operator="equal">
      <formula>0</formula>
    </cfRule>
    <cfRule type="cellIs" dxfId="1" priority="18466" operator="equal">
      <formula>1</formula>
    </cfRule>
  </conditionalFormatting>
  <conditionalFormatting sqref="D863:K863">
    <cfRule type="cellIs" dxfId="0" priority="1793" operator="equal">
      <formula>0</formula>
    </cfRule>
    <cfRule type="cellIs" dxfId="1" priority="1794" operator="equal">
      <formula>1</formula>
    </cfRule>
  </conditionalFormatting>
  <conditionalFormatting sqref="D8640:K8640">
    <cfRule type="cellIs" dxfId="0" priority="18467" operator="equal">
      <formula>0</formula>
    </cfRule>
    <cfRule type="cellIs" dxfId="1" priority="18468" operator="equal">
      <formula>1</formula>
    </cfRule>
  </conditionalFormatting>
  <conditionalFormatting sqref="D8641:K8641">
    <cfRule type="cellIs" dxfId="0" priority="18469" operator="equal">
      <formula>0</formula>
    </cfRule>
    <cfRule type="cellIs" dxfId="1" priority="18470" operator="equal">
      <formula>1</formula>
    </cfRule>
  </conditionalFormatting>
  <conditionalFormatting sqref="D8642">
    <cfRule type="colorScale" priority="18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45:K8645">
    <cfRule type="cellIs" dxfId="0" priority="18479" operator="equal">
      <formula>0</formula>
    </cfRule>
    <cfRule type="cellIs" dxfId="1" priority="18480" operator="equal">
      <formula>1</formula>
    </cfRule>
  </conditionalFormatting>
  <conditionalFormatting sqref="D8646:K8646">
    <cfRule type="cellIs" dxfId="0" priority="18481" operator="equal">
      <formula>0</formula>
    </cfRule>
    <cfRule type="cellIs" dxfId="1" priority="18482" operator="equal">
      <formula>1</formula>
    </cfRule>
  </conditionalFormatting>
  <conditionalFormatting sqref="D8647:K8647">
    <cfRule type="cellIs" dxfId="0" priority="18483" operator="equal">
      <formula>0</formula>
    </cfRule>
    <cfRule type="cellIs" dxfId="1" priority="18484" operator="equal">
      <formula>1</formula>
    </cfRule>
  </conditionalFormatting>
  <conditionalFormatting sqref="D8648:K8648">
    <cfRule type="cellIs" dxfId="0" priority="18485" operator="equal">
      <formula>0</formula>
    </cfRule>
    <cfRule type="cellIs" dxfId="1" priority="18486" operator="equal">
      <formula>1</formula>
    </cfRule>
  </conditionalFormatting>
  <conditionalFormatting sqref="D8649:K8649">
    <cfRule type="cellIs" dxfId="0" priority="18487" operator="equal">
      <formula>0</formula>
    </cfRule>
    <cfRule type="cellIs" dxfId="1" priority="18488" operator="equal">
      <formula>1</formula>
    </cfRule>
  </conditionalFormatting>
  <conditionalFormatting sqref="D864:K864">
    <cfRule type="cellIs" dxfId="0" priority="1795" operator="equal">
      <formula>0</formula>
    </cfRule>
    <cfRule type="cellIs" dxfId="1" priority="1796" operator="equal">
      <formula>1</formula>
    </cfRule>
  </conditionalFormatting>
  <conditionalFormatting sqref="D8650:K8650">
    <cfRule type="cellIs" dxfId="0" priority="18489" operator="equal">
      <formula>0</formula>
    </cfRule>
    <cfRule type="cellIs" dxfId="1" priority="18490" operator="equal">
      <formula>1</formula>
    </cfRule>
  </conditionalFormatting>
  <conditionalFormatting sqref="D8651:K8651">
    <cfRule type="cellIs" dxfId="0" priority="18491" operator="equal">
      <formula>0</formula>
    </cfRule>
    <cfRule type="cellIs" dxfId="1" priority="18492" operator="equal">
      <formula>1</formula>
    </cfRule>
  </conditionalFormatting>
  <conditionalFormatting sqref="D8652:K8652">
    <cfRule type="cellIs" dxfId="0" priority="18493" operator="equal">
      <formula>0</formula>
    </cfRule>
    <cfRule type="cellIs" dxfId="1" priority="18494" operator="equal">
      <formula>1</formula>
    </cfRule>
  </conditionalFormatting>
  <conditionalFormatting sqref="D8653:K8653">
    <cfRule type="cellIs" dxfId="0" priority="18495" operator="equal">
      <formula>0</formula>
    </cfRule>
    <cfRule type="cellIs" dxfId="1" priority="18496" operator="equal">
      <formula>1</formula>
    </cfRule>
  </conditionalFormatting>
  <conditionalFormatting sqref="D8654:K8654">
    <cfRule type="cellIs" dxfId="0" priority="18497" operator="equal">
      <formula>0</formula>
    </cfRule>
    <cfRule type="cellIs" dxfId="1" priority="18498" operator="equal">
      <formula>1</formula>
    </cfRule>
  </conditionalFormatting>
  <conditionalFormatting sqref="D8655:K8655">
    <cfRule type="cellIs" dxfId="0" priority="18499" operator="equal">
      <formula>0</formula>
    </cfRule>
    <cfRule type="cellIs" dxfId="1" priority="18500" operator="equal">
      <formula>1</formula>
    </cfRule>
  </conditionalFormatting>
  <conditionalFormatting sqref="D8656:K8656">
    <cfRule type="cellIs" dxfId="0" priority="18501" operator="equal">
      <formula>0</formula>
    </cfRule>
    <cfRule type="cellIs" dxfId="1" priority="18502" operator="equal">
      <formula>1</formula>
    </cfRule>
  </conditionalFormatting>
  <conditionalFormatting sqref="D8657:K8657">
    <cfRule type="cellIs" dxfId="0" priority="18503" operator="equal">
      <formula>0</formula>
    </cfRule>
    <cfRule type="cellIs" dxfId="1" priority="18504" operator="equal">
      <formula>1</formula>
    </cfRule>
  </conditionalFormatting>
  <conditionalFormatting sqref="D8658:K8658">
    <cfRule type="cellIs" dxfId="0" priority="18505" operator="equal">
      <formula>0</formula>
    </cfRule>
    <cfRule type="cellIs" dxfId="1" priority="18506" operator="equal">
      <formula>1</formula>
    </cfRule>
  </conditionalFormatting>
  <conditionalFormatting sqref="D8659:K8659">
    <cfRule type="cellIs" dxfId="0" priority="18507" operator="equal">
      <formula>0</formula>
    </cfRule>
    <cfRule type="cellIs" dxfId="1" priority="18508" operator="equal">
      <formula>1</formula>
    </cfRule>
  </conditionalFormatting>
  <conditionalFormatting sqref="D865:K865">
    <cfRule type="cellIs" dxfId="0" priority="1797" operator="equal">
      <formula>0</formula>
    </cfRule>
    <cfRule type="cellIs" dxfId="1" priority="1798" operator="equal">
      <formula>1</formula>
    </cfRule>
  </conditionalFormatting>
  <conditionalFormatting sqref="D8660:K8660">
    <cfRule type="cellIs" dxfId="0" priority="18509" operator="equal">
      <formula>0</formula>
    </cfRule>
    <cfRule type="cellIs" dxfId="1" priority="18510" operator="equal">
      <formula>1</formula>
    </cfRule>
  </conditionalFormatting>
  <conditionalFormatting sqref="D8661:K8661">
    <cfRule type="cellIs" dxfId="0" priority="18511" operator="equal">
      <formula>0</formula>
    </cfRule>
    <cfRule type="cellIs" dxfId="1" priority="18512" operator="equal">
      <formula>1</formula>
    </cfRule>
  </conditionalFormatting>
  <conditionalFormatting sqref="D8662:K8662">
    <cfRule type="cellIs" dxfId="0" priority="18513" operator="equal">
      <formula>0</formula>
    </cfRule>
    <cfRule type="cellIs" dxfId="1" priority="18514" operator="equal">
      <formula>1</formula>
    </cfRule>
  </conditionalFormatting>
  <conditionalFormatting sqref="D8663:K8663">
    <cfRule type="cellIs" dxfId="0" priority="18515" operator="equal">
      <formula>0</formula>
    </cfRule>
    <cfRule type="cellIs" dxfId="1" priority="18516" operator="equal">
      <formula>1</formula>
    </cfRule>
  </conditionalFormatting>
  <conditionalFormatting sqref="D8664:K8664">
    <cfRule type="cellIs" dxfId="0" priority="18517" operator="equal">
      <formula>0</formula>
    </cfRule>
    <cfRule type="cellIs" dxfId="1" priority="18518" operator="equal">
      <formula>1</formula>
    </cfRule>
  </conditionalFormatting>
  <conditionalFormatting sqref="D8665:K8665">
    <cfRule type="cellIs" dxfId="0" priority="18519" operator="equal">
      <formula>0</formula>
    </cfRule>
    <cfRule type="cellIs" dxfId="1" priority="18520" operator="equal">
      <formula>1</formula>
    </cfRule>
  </conditionalFormatting>
  <conditionalFormatting sqref="D8666:K8666">
    <cfRule type="cellIs" dxfId="0" priority="18521" operator="equal">
      <formula>0</formula>
    </cfRule>
    <cfRule type="cellIs" dxfId="1" priority="18522" operator="equal">
      <formula>1</formula>
    </cfRule>
  </conditionalFormatting>
  <conditionalFormatting sqref="D8667">
    <cfRule type="colorScale" priority="18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6:K866">
    <cfRule type="cellIs" dxfId="0" priority="1799" operator="equal">
      <formula>0</formula>
    </cfRule>
    <cfRule type="cellIs" dxfId="1" priority="1800" operator="equal">
      <formula>1</formula>
    </cfRule>
  </conditionalFormatting>
  <conditionalFormatting sqref="D8670:K8670">
    <cfRule type="cellIs" dxfId="0" priority="18531" operator="equal">
      <formula>0</formula>
    </cfRule>
    <cfRule type="cellIs" dxfId="1" priority="18532" operator="equal">
      <formula>1</formula>
    </cfRule>
  </conditionalFormatting>
  <conditionalFormatting sqref="D8671:K8671">
    <cfRule type="cellIs" dxfId="0" priority="18533" operator="equal">
      <formula>0</formula>
    </cfRule>
    <cfRule type="cellIs" dxfId="1" priority="18534" operator="equal">
      <formula>1</formula>
    </cfRule>
  </conditionalFormatting>
  <conditionalFormatting sqref="D8672:K8672">
    <cfRule type="cellIs" dxfId="0" priority="18535" operator="equal">
      <formula>0</formula>
    </cfRule>
    <cfRule type="cellIs" dxfId="1" priority="18536" operator="equal">
      <formula>1</formula>
    </cfRule>
  </conditionalFormatting>
  <conditionalFormatting sqref="D8673:K8673">
    <cfRule type="cellIs" dxfId="0" priority="18537" operator="equal">
      <formula>0</formula>
    </cfRule>
    <cfRule type="cellIs" dxfId="1" priority="18538" operator="equal">
      <formula>1</formula>
    </cfRule>
  </conditionalFormatting>
  <conditionalFormatting sqref="D8674:K8674">
    <cfRule type="cellIs" dxfId="0" priority="18539" operator="equal">
      <formula>0</formula>
    </cfRule>
    <cfRule type="cellIs" dxfId="1" priority="18540" operator="equal">
      <formula>1</formula>
    </cfRule>
  </conditionalFormatting>
  <conditionalFormatting sqref="D8675:K8675">
    <cfRule type="cellIs" dxfId="0" priority="18541" operator="equal">
      <formula>0</formula>
    </cfRule>
    <cfRule type="cellIs" dxfId="1" priority="18542" operator="equal">
      <formula>1</formula>
    </cfRule>
  </conditionalFormatting>
  <conditionalFormatting sqref="D8676:K8676">
    <cfRule type="cellIs" dxfId="0" priority="18543" operator="equal">
      <formula>0</formula>
    </cfRule>
    <cfRule type="cellIs" dxfId="1" priority="18544" operator="equal">
      <formula>1</formula>
    </cfRule>
  </conditionalFormatting>
  <conditionalFormatting sqref="D8677:K8677">
    <cfRule type="cellIs" dxfId="0" priority="18545" operator="equal">
      <formula>0</formula>
    </cfRule>
    <cfRule type="cellIs" dxfId="1" priority="18546" operator="equal">
      <formula>1</formula>
    </cfRule>
  </conditionalFormatting>
  <conditionalFormatting sqref="D8678:K8678">
    <cfRule type="cellIs" dxfId="0" priority="18547" operator="equal">
      <formula>0</formula>
    </cfRule>
    <cfRule type="cellIs" dxfId="1" priority="18548" operator="equal">
      <formula>1</formula>
    </cfRule>
  </conditionalFormatting>
  <conditionalFormatting sqref="D8679:K8679">
    <cfRule type="cellIs" dxfId="0" priority="18549" operator="equal">
      <formula>0</formula>
    </cfRule>
    <cfRule type="cellIs" dxfId="1" priority="18550" operator="equal">
      <formula>1</formula>
    </cfRule>
  </conditionalFormatting>
  <conditionalFormatting sqref="D867:K867">
    <cfRule type="cellIs" dxfId="0" priority="1801" operator="equal">
      <formula>0</formula>
    </cfRule>
    <cfRule type="cellIs" dxfId="1" priority="1802" operator="equal">
      <formula>1</formula>
    </cfRule>
  </conditionalFormatting>
  <conditionalFormatting sqref="D8680:K8680">
    <cfRule type="cellIs" dxfId="0" priority="18551" operator="equal">
      <formula>0</formula>
    </cfRule>
    <cfRule type="cellIs" dxfId="1" priority="18552" operator="equal">
      <formula>1</formula>
    </cfRule>
  </conditionalFormatting>
  <conditionalFormatting sqref="D8681:K8681">
    <cfRule type="cellIs" dxfId="0" priority="18553" operator="equal">
      <formula>0</formula>
    </cfRule>
    <cfRule type="cellIs" dxfId="1" priority="18554" operator="equal">
      <formula>1</formula>
    </cfRule>
  </conditionalFormatting>
  <conditionalFormatting sqref="D8682:K8682">
    <cfRule type="cellIs" dxfId="0" priority="18555" operator="equal">
      <formula>0</formula>
    </cfRule>
    <cfRule type="cellIs" dxfId="1" priority="18556" operator="equal">
      <formula>1</formula>
    </cfRule>
  </conditionalFormatting>
  <conditionalFormatting sqref="D8683:K8683">
    <cfRule type="cellIs" dxfId="0" priority="18557" operator="equal">
      <formula>0</formula>
    </cfRule>
    <cfRule type="cellIs" dxfId="1" priority="18558" operator="equal">
      <formula>1</formula>
    </cfRule>
  </conditionalFormatting>
  <conditionalFormatting sqref="D8684:K8684">
    <cfRule type="cellIs" dxfId="0" priority="18559" operator="equal">
      <formula>0</formula>
    </cfRule>
    <cfRule type="cellIs" dxfId="1" priority="18560" operator="equal">
      <formula>1</formula>
    </cfRule>
  </conditionalFormatting>
  <conditionalFormatting sqref="D8685:K8685">
    <cfRule type="cellIs" dxfId="0" priority="18561" operator="equal">
      <formula>0</formula>
    </cfRule>
    <cfRule type="cellIs" dxfId="1" priority="18562" operator="equal">
      <formula>1</formula>
    </cfRule>
  </conditionalFormatting>
  <conditionalFormatting sqref="D8686:K8686">
    <cfRule type="cellIs" dxfId="0" priority="18563" operator="equal">
      <formula>0</formula>
    </cfRule>
    <cfRule type="cellIs" dxfId="1" priority="18564" operator="equal">
      <formula>1</formula>
    </cfRule>
  </conditionalFormatting>
  <conditionalFormatting sqref="D8687:K8687">
    <cfRule type="cellIs" dxfId="0" priority="18565" operator="equal">
      <formula>0</formula>
    </cfRule>
    <cfRule type="cellIs" dxfId="1" priority="18566" operator="equal">
      <formula>1</formula>
    </cfRule>
  </conditionalFormatting>
  <conditionalFormatting sqref="D8688:K8688">
    <cfRule type="cellIs" dxfId="0" priority="18567" operator="equal">
      <formula>0</formula>
    </cfRule>
    <cfRule type="cellIs" dxfId="1" priority="18568" operator="equal">
      <formula>1</formula>
    </cfRule>
  </conditionalFormatting>
  <conditionalFormatting sqref="D8689:K8689">
    <cfRule type="cellIs" dxfId="0" priority="18569" operator="equal">
      <formula>0</formula>
    </cfRule>
    <cfRule type="cellIs" dxfId="1" priority="18570" operator="equal">
      <formula>1</formula>
    </cfRule>
  </conditionalFormatting>
  <conditionalFormatting sqref="D868:K868">
    <cfRule type="cellIs" dxfId="0" priority="1803" operator="equal">
      <formula>0</formula>
    </cfRule>
    <cfRule type="cellIs" dxfId="1" priority="1804" operator="equal">
      <formula>1</formula>
    </cfRule>
  </conditionalFormatting>
  <conditionalFormatting sqref="D869">
    <cfRule type="colorScale" priority="1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90:K8690">
    <cfRule type="cellIs" dxfId="0" priority="18571" operator="equal">
      <formula>0</formula>
    </cfRule>
    <cfRule type="cellIs" dxfId="1" priority="18572" operator="equal">
      <formula>1</formula>
    </cfRule>
  </conditionalFormatting>
  <conditionalFormatting sqref="D8691:K8691">
    <cfRule type="cellIs" dxfId="0" priority="18573" operator="equal">
      <formula>0</formula>
    </cfRule>
    <cfRule type="cellIs" dxfId="1" priority="18574" operator="equal">
      <formula>1</formula>
    </cfRule>
  </conditionalFormatting>
  <conditionalFormatting sqref="D8692:K8692">
    <cfRule type="cellIs" dxfId="0" priority="18575" operator="equal">
      <formula>0</formula>
    </cfRule>
    <cfRule type="cellIs" dxfId="1" priority="18576" operator="equal">
      <formula>1</formula>
    </cfRule>
  </conditionalFormatting>
  <conditionalFormatting sqref="D8693:K8693">
    <cfRule type="cellIs" dxfId="0" priority="18577" operator="equal">
      <formula>0</formula>
    </cfRule>
    <cfRule type="cellIs" dxfId="1" priority="18578" operator="equal">
      <formula>1</formula>
    </cfRule>
  </conditionalFormatting>
  <conditionalFormatting sqref="D8694:K8694">
    <cfRule type="cellIs" dxfId="0" priority="18579" operator="equal">
      <formula>0</formula>
    </cfRule>
    <cfRule type="cellIs" dxfId="1" priority="18580" operator="equal">
      <formula>1</formula>
    </cfRule>
  </conditionalFormatting>
  <conditionalFormatting sqref="D8695:K8695">
    <cfRule type="cellIs" dxfId="0" priority="18581" operator="equal">
      <formula>0</formula>
    </cfRule>
    <cfRule type="cellIs" dxfId="1" priority="18582" operator="equal">
      <formula>1</formula>
    </cfRule>
  </conditionalFormatting>
  <conditionalFormatting sqref="D8696">
    <cfRule type="colorScale" priority="18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99">
    <cfRule type="colorScale" priority="18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:K86">
    <cfRule type="cellIs" dxfId="0" priority="149" operator="equal">
      <formula>0</formula>
    </cfRule>
    <cfRule type="cellIs" dxfId="1" priority="150" operator="equal">
      <formula>1</formula>
    </cfRule>
  </conditionalFormatting>
  <conditionalFormatting sqref="D8702:K8702">
    <cfRule type="cellIs" dxfId="0" priority="18599" operator="equal">
      <formula>0</formula>
    </cfRule>
    <cfRule type="cellIs" dxfId="1" priority="18600" operator="equal">
      <formula>1</formula>
    </cfRule>
  </conditionalFormatting>
  <conditionalFormatting sqref="D8703:K8703">
    <cfRule type="cellIs" dxfId="0" priority="18601" operator="equal">
      <formula>0</formula>
    </cfRule>
    <cfRule type="cellIs" dxfId="1" priority="18602" operator="equal">
      <formula>1</formula>
    </cfRule>
  </conditionalFormatting>
  <conditionalFormatting sqref="D8704:K8704">
    <cfRule type="cellIs" dxfId="0" priority="18603" operator="equal">
      <formula>0</formula>
    </cfRule>
    <cfRule type="cellIs" dxfId="1" priority="18604" operator="equal">
      <formula>1</formula>
    </cfRule>
  </conditionalFormatting>
  <conditionalFormatting sqref="D8705:K8705">
    <cfRule type="cellIs" dxfId="0" priority="18605" operator="equal">
      <formula>0</formula>
    </cfRule>
    <cfRule type="cellIs" dxfId="1" priority="18606" operator="equal">
      <formula>1</formula>
    </cfRule>
  </conditionalFormatting>
  <conditionalFormatting sqref="D8706:K8706">
    <cfRule type="cellIs" dxfId="0" priority="18607" operator="equal">
      <formula>0</formula>
    </cfRule>
    <cfRule type="cellIs" dxfId="1" priority="18608" operator="equal">
      <formula>1</formula>
    </cfRule>
  </conditionalFormatting>
  <conditionalFormatting sqref="D8707:K8707">
    <cfRule type="cellIs" dxfId="0" priority="18609" operator="equal">
      <formula>0</formula>
    </cfRule>
    <cfRule type="cellIs" dxfId="1" priority="18610" operator="equal">
      <formula>1</formula>
    </cfRule>
  </conditionalFormatting>
  <conditionalFormatting sqref="D8708:K8708">
    <cfRule type="cellIs" dxfId="0" priority="18611" operator="equal">
      <formula>0</formula>
    </cfRule>
    <cfRule type="cellIs" dxfId="1" priority="18612" operator="equal">
      <formula>1</formula>
    </cfRule>
  </conditionalFormatting>
  <conditionalFormatting sqref="D8709:K8709">
    <cfRule type="cellIs" dxfId="0" priority="18613" operator="equal">
      <formula>0</formula>
    </cfRule>
    <cfRule type="cellIs" dxfId="1" priority="18614" operator="equal">
      <formula>1</formula>
    </cfRule>
  </conditionalFormatting>
  <conditionalFormatting sqref="D8710:K8710">
    <cfRule type="cellIs" dxfId="0" priority="18615" operator="equal">
      <formula>0</formula>
    </cfRule>
    <cfRule type="cellIs" dxfId="1" priority="18616" operator="equal">
      <formula>1</formula>
    </cfRule>
  </conditionalFormatting>
  <conditionalFormatting sqref="D8711:K8711">
    <cfRule type="cellIs" dxfId="0" priority="18617" operator="equal">
      <formula>0</formula>
    </cfRule>
    <cfRule type="cellIs" dxfId="1" priority="18618" operator="equal">
      <formula>1</formula>
    </cfRule>
  </conditionalFormatting>
  <conditionalFormatting sqref="D8712:K8712">
    <cfRule type="cellIs" dxfId="0" priority="18619" operator="equal">
      <formula>0</formula>
    </cfRule>
    <cfRule type="cellIs" dxfId="1" priority="18620" operator="equal">
      <formula>1</formula>
    </cfRule>
  </conditionalFormatting>
  <conditionalFormatting sqref="D8713:K8713">
    <cfRule type="cellIs" dxfId="0" priority="18621" operator="equal">
      <formula>0</formula>
    </cfRule>
    <cfRule type="cellIs" dxfId="1" priority="18622" operator="equal">
      <formula>1</formula>
    </cfRule>
  </conditionalFormatting>
  <conditionalFormatting sqref="D8714:K8714">
    <cfRule type="cellIs" dxfId="0" priority="18623" operator="equal">
      <formula>0</formula>
    </cfRule>
    <cfRule type="cellIs" dxfId="1" priority="18624" operator="equal">
      <formula>1</formula>
    </cfRule>
  </conditionalFormatting>
  <conditionalFormatting sqref="D8715:K8715">
    <cfRule type="cellIs" dxfId="0" priority="18625" operator="equal">
      <formula>0</formula>
    </cfRule>
    <cfRule type="cellIs" dxfId="1" priority="18626" operator="equal">
      <formula>1</formula>
    </cfRule>
  </conditionalFormatting>
  <conditionalFormatting sqref="D8716:K8716">
    <cfRule type="cellIs" dxfId="0" priority="18627" operator="equal">
      <formula>0</formula>
    </cfRule>
    <cfRule type="cellIs" dxfId="1" priority="18628" operator="equal">
      <formula>1</formula>
    </cfRule>
  </conditionalFormatting>
  <conditionalFormatting sqref="D8717">
    <cfRule type="colorScale" priority="18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20:K8720">
    <cfRule type="cellIs" dxfId="0" priority="18637" operator="equal">
      <formula>0</formula>
    </cfRule>
    <cfRule type="cellIs" dxfId="1" priority="18638" operator="equal">
      <formula>1</formula>
    </cfRule>
  </conditionalFormatting>
  <conditionalFormatting sqref="D8721">
    <cfRule type="colorScale" priority="18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24:K8724">
    <cfRule type="cellIs" dxfId="0" priority="18647" operator="equal">
      <formula>0</formula>
    </cfRule>
    <cfRule type="cellIs" dxfId="1" priority="18648" operator="equal">
      <formula>1</formula>
    </cfRule>
  </conditionalFormatting>
  <conditionalFormatting sqref="D8725:K8725">
    <cfRule type="cellIs" dxfId="0" priority="18649" operator="equal">
      <formula>0</formula>
    </cfRule>
    <cfRule type="cellIs" dxfId="1" priority="18650" operator="equal">
      <formula>1</formula>
    </cfRule>
  </conditionalFormatting>
  <conditionalFormatting sqref="D8726:K8726">
    <cfRule type="cellIs" dxfId="0" priority="18651" operator="equal">
      <formula>0</formula>
    </cfRule>
    <cfRule type="cellIs" dxfId="1" priority="18652" operator="equal">
      <formula>1</formula>
    </cfRule>
  </conditionalFormatting>
  <conditionalFormatting sqref="D8727:K8727">
    <cfRule type="cellIs" dxfId="0" priority="18653" operator="equal">
      <formula>0</formula>
    </cfRule>
    <cfRule type="cellIs" dxfId="1" priority="18654" operator="equal">
      <formula>1</formula>
    </cfRule>
  </conditionalFormatting>
  <conditionalFormatting sqref="D8728:K8728">
    <cfRule type="cellIs" dxfId="0" priority="18655" operator="equal">
      <formula>0</formula>
    </cfRule>
    <cfRule type="cellIs" dxfId="1" priority="18656" operator="equal">
      <formula>1</formula>
    </cfRule>
  </conditionalFormatting>
  <conditionalFormatting sqref="D8729:K8729">
    <cfRule type="cellIs" dxfId="0" priority="18657" operator="equal">
      <formula>0</formula>
    </cfRule>
    <cfRule type="cellIs" dxfId="1" priority="18658" operator="equal">
      <formula>1</formula>
    </cfRule>
  </conditionalFormatting>
  <conditionalFormatting sqref="D872:K872">
    <cfRule type="cellIs" dxfId="0" priority="1813" operator="equal">
      <formula>0</formula>
    </cfRule>
    <cfRule type="cellIs" dxfId="1" priority="1814" operator="equal">
      <formula>1</formula>
    </cfRule>
  </conditionalFormatting>
  <conditionalFormatting sqref="D8730:K8730">
    <cfRule type="cellIs" dxfId="0" priority="18659" operator="equal">
      <formula>0</formula>
    </cfRule>
    <cfRule type="cellIs" dxfId="1" priority="18660" operator="equal">
      <formula>1</formula>
    </cfRule>
  </conditionalFormatting>
  <conditionalFormatting sqref="D8731:K8731">
    <cfRule type="cellIs" dxfId="0" priority="18661" operator="equal">
      <formula>0</formula>
    </cfRule>
    <cfRule type="cellIs" dxfId="1" priority="18662" operator="equal">
      <formula>1</formula>
    </cfRule>
  </conditionalFormatting>
  <conditionalFormatting sqref="D8732:K8732">
    <cfRule type="cellIs" dxfId="0" priority="18663" operator="equal">
      <formula>0</formula>
    </cfRule>
    <cfRule type="cellIs" dxfId="1" priority="18664" operator="equal">
      <formula>1</formula>
    </cfRule>
  </conditionalFormatting>
  <conditionalFormatting sqref="D8733:K8733">
    <cfRule type="cellIs" dxfId="0" priority="18665" operator="equal">
      <formula>0</formula>
    </cfRule>
    <cfRule type="cellIs" dxfId="1" priority="18666" operator="equal">
      <formula>1</formula>
    </cfRule>
  </conditionalFormatting>
  <conditionalFormatting sqref="D8734:K8734">
    <cfRule type="cellIs" dxfId="0" priority="18667" operator="equal">
      <formula>0</formula>
    </cfRule>
    <cfRule type="cellIs" dxfId="1" priority="18668" operator="equal">
      <formula>1</formula>
    </cfRule>
  </conditionalFormatting>
  <conditionalFormatting sqref="D8735:K8735">
    <cfRule type="cellIs" dxfId="0" priority="18669" operator="equal">
      <formula>0</formula>
    </cfRule>
    <cfRule type="cellIs" dxfId="1" priority="18670" operator="equal">
      <formula>1</formula>
    </cfRule>
  </conditionalFormatting>
  <conditionalFormatting sqref="D8736:K8736">
    <cfRule type="cellIs" dxfId="0" priority="18671" operator="equal">
      <formula>0</formula>
    </cfRule>
    <cfRule type="cellIs" dxfId="1" priority="18672" operator="equal">
      <formula>1</formula>
    </cfRule>
  </conditionalFormatting>
  <conditionalFormatting sqref="D8737:K8737">
    <cfRule type="cellIs" dxfId="0" priority="18673" operator="equal">
      <formula>0</formula>
    </cfRule>
    <cfRule type="cellIs" dxfId="1" priority="18674" operator="equal">
      <formula>1</formula>
    </cfRule>
  </conditionalFormatting>
  <conditionalFormatting sqref="D8738:K8738">
    <cfRule type="cellIs" dxfId="0" priority="18675" operator="equal">
      <formula>0</formula>
    </cfRule>
    <cfRule type="cellIs" dxfId="1" priority="18676" operator="equal">
      <formula>1</formula>
    </cfRule>
  </conditionalFormatting>
  <conditionalFormatting sqref="D8739:K8739">
    <cfRule type="cellIs" dxfId="0" priority="18677" operator="equal">
      <formula>0</formula>
    </cfRule>
    <cfRule type="cellIs" dxfId="1" priority="18678" operator="equal">
      <formula>1</formula>
    </cfRule>
  </conditionalFormatting>
  <conditionalFormatting sqref="D873:K873">
    <cfRule type="cellIs" dxfId="0" priority="1815" operator="equal">
      <formula>0</formula>
    </cfRule>
    <cfRule type="cellIs" dxfId="1" priority="1816" operator="equal">
      <formula>1</formula>
    </cfRule>
  </conditionalFormatting>
  <conditionalFormatting sqref="D8740:K8740">
    <cfRule type="cellIs" dxfId="0" priority="18679" operator="equal">
      <formula>0</formula>
    </cfRule>
    <cfRule type="cellIs" dxfId="1" priority="18680" operator="equal">
      <formula>1</formula>
    </cfRule>
  </conditionalFormatting>
  <conditionalFormatting sqref="D8741:K8741">
    <cfRule type="cellIs" dxfId="0" priority="18681" operator="equal">
      <formula>0</formula>
    </cfRule>
    <cfRule type="cellIs" dxfId="1" priority="18682" operator="equal">
      <formula>1</formula>
    </cfRule>
  </conditionalFormatting>
  <conditionalFormatting sqref="D8742:K8742">
    <cfRule type="cellIs" dxfId="0" priority="18683" operator="equal">
      <formula>0</formula>
    </cfRule>
    <cfRule type="cellIs" dxfId="1" priority="18684" operator="equal">
      <formula>1</formula>
    </cfRule>
  </conditionalFormatting>
  <conditionalFormatting sqref="D8743:K8743">
    <cfRule type="cellIs" dxfId="0" priority="18685" operator="equal">
      <formula>0</formula>
    </cfRule>
    <cfRule type="cellIs" dxfId="1" priority="18686" operator="equal">
      <formula>1</formula>
    </cfRule>
  </conditionalFormatting>
  <conditionalFormatting sqref="D8744:K8744">
    <cfRule type="cellIs" dxfId="0" priority="18687" operator="equal">
      <formula>0</formula>
    </cfRule>
    <cfRule type="cellIs" dxfId="1" priority="18688" operator="equal">
      <formula>1</formula>
    </cfRule>
  </conditionalFormatting>
  <conditionalFormatting sqref="D8745">
    <cfRule type="colorScale" priority="18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48">
    <cfRule type="colorScale" priority="18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4:K874">
    <cfRule type="cellIs" dxfId="0" priority="1817" operator="equal">
      <formula>0</formula>
    </cfRule>
    <cfRule type="cellIs" dxfId="1" priority="1818" operator="equal">
      <formula>1</formula>
    </cfRule>
  </conditionalFormatting>
  <conditionalFormatting sqref="D8751:K8751">
    <cfRule type="cellIs" dxfId="0" priority="18705" operator="equal">
      <formula>0</formula>
    </cfRule>
    <cfRule type="cellIs" dxfId="1" priority="18706" operator="equal">
      <formula>1</formula>
    </cfRule>
  </conditionalFormatting>
  <conditionalFormatting sqref="D8752:K8752">
    <cfRule type="cellIs" dxfId="0" priority="18707" operator="equal">
      <formula>0</formula>
    </cfRule>
    <cfRule type="cellIs" dxfId="1" priority="18708" operator="equal">
      <formula>1</formula>
    </cfRule>
  </conditionalFormatting>
  <conditionalFormatting sqref="D8753:K8753">
    <cfRule type="cellIs" dxfId="0" priority="18709" operator="equal">
      <formula>0</formula>
    </cfRule>
    <cfRule type="cellIs" dxfId="1" priority="18710" operator="equal">
      <formula>1</formula>
    </cfRule>
  </conditionalFormatting>
  <conditionalFormatting sqref="D8754:K8754">
    <cfRule type="cellIs" dxfId="0" priority="18711" operator="equal">
      <formula>0</formula>
    </cfRule>
    <cfRule type="cellIs" dxfId="1" priority="18712" operator="equal">
      <formula>1</formula>
    </cfRule>
  </conditionalFormatting>
  <conditionalFormatting sqref="D8755:K8755">
    <cfRule type="cellIs" dxfId="0" priority="18713" operator="equal">
      <formula>0</formula>
    </cfRule>
    <cfRule type="cellIs" dxfId="1" priority="18714" operator="equal">
      <formula>1</formula>
    </cfRule>
  </conditionalFormatting>
  <conditionalFormatting sqref="D8756:K8756">
    <cfRule type="cellIs" dxfId="0" priority="18715" operator="equal">
      <formula>0</formula>
    </cfRule>
    <cfRule type="cellIs" dxfId="1" priority="18716" operator="equal">
      <formula>1</formula>
    </cfRule>
  </conditionalFormatting>
  <conditionalFormatting sqref="D8757:K8757">
    <cfRule type="cellIs" dxfId="0" priority="18717" operator="equal">
      <formula>0</formula>
    </cfRule>
    <cfRule type="cellIs" dxfId="1" priority="18718" operator="equal">
      <formula>1</formula>
    </cfRule>
  </conditionalFormatting>
  <conditionalFormatting sqref="D8758:K8758">
    <cfRule type="cellIs" dxfId="0" priority="18719" operator="equal">
      <formula>0</formula>
    </cfRule>
    <cfRule type="cellIs" dxfId="1" priority="18720" operator="equal">
      <formula>1</formula>
    </cfRule>
  </conditionalFormatting>
  <conditionalFormatting sqref="D8759:K8759">
    <cfRule type="cellIs" dxfId="0" priority="18721" operator="equal">
      <formula>0</formula>
    </cfRule>
    <cfRule type="cellIs" dxfId="1" priority="18722" operator="equal">
      <formula>1</formula>
    </cfRule>
  </conditionalFormatting>
  <conditionalFormatting sqref="D875:K875">
    <cfRule type="cellIs" dxfId="0" priority="1819" operator="equal">
      <formula>0</formula>
    </cfRule>
    <cfRule type="cellIs" dxfId="1" priority="1820" operator="equal">
      <formula>1</formula>
    </cfRule>
  </conditionalFormatting>
  <conditionalFormatting sqref="D8760:K8760">
    <cfRule type="cellIs" dxfId="0" priority="18723" operator="equal">
      <formula>0</formula>
    </cfRule>
    <cfRule type="cellIs" dxfId="1" priority="18724" operator="equal">
      <formula>1</formula>
    </cfRule>
  </conditionalFormatting>
  <conditionalFormatting sqref="D8761:K8761">
    <cfRule type="cellIs" dxfId="0" priority="18725" operator="equal">
      <formula>0</formula>
    </cfRule>
    <cfRule type="cellIs" dxfId="1" priority="18726" operator="equal">
      <formula>1</formula>
    </cfRule>
  </conditionalFormatting>
  <conditionalFormatting sqref="D8762:K8762">
    <cfRule type="cellIs" dxfId="0" priority="18727" operator="equal">
      <formula>0</formula>
    </cfRule>
    <cfRule type="cellIs" dxfId="1" priority="18728" operator="equal">
      <formula>1</formula>
    </cfRule>
  </conditionalFormatting>
  <conditionalFormatting sqref="D8763:K8763">
    <cfRule type="cellIs" dxfId="0" priority="18729" operator="equal">
      <formula>0</formula>
    </cfRule>
    <cfRule type="cellIs" dxfId="1" priority="18730" operator="equal">
      <formula>1</formula>
    </cfRule>
  </conditionalFormatting>
  <conditionalFormatting sqref="D8764:K8764">
    <cfRule type="cellIs" dxfId="0" priority="18731" operator="equal">
      <formula>0</formula>
    </cfRule>
    <cfRule type="cellIs" dxfId="1" priority="18732" operator="equal">
      <formula>1</formula>
    </cfRule>
  </conditionalFormatting>
  <conditionalFormatting sqref="D8765:K8765">
    <cfRule type="cellIs" dxfId="0" priority="18733" operator="equal">
      <formula>0</formula>
    </cfRule>
    <cfRule type="cellIs" dxfId="1" priority="18734" operator="equal">
      <formula>1</formula>
    </cfRule>
  </conditionalFormatting>
  <conditionalFormatting sqref="D8766:K8766">
    <cfRule type="cellIs" dxfId="0" priority="18735" operator="equal">
      <formula>0</formula>
    </cfRule>
    <cfRule type="cellIs" dxfId="1" priority="18736" operator="equal">
      <formula>1</formula>
    </cfRule>
  </conditionalFormatting>
  <conditionalFormatting sqref="D8767:K8767">
    <cfRule type="cellIs" dxfId="0" priority="18737" operator="equal">
      <formula>0</formula>
    </cfRule>
    <cfRule type="cellIs" dxfId="1" priority="18738" operator="equal">
      <formula>1</formula>
    </cfRule>
  </conditionalFormatting>
  <conditionalFormatting sqref="D8768:K8768">
    <cfRule type="cellIs" dxfId="0" priority="18739" operator="equal">
      <formula>0</formula>
    </cfRule>
    <cfRule type="cellIs" dxfId="1" priority="18740" operator="equal">
      <formula>1</formula>
    </cfRule>
  </conditionalFormatting>
  <conditionalFormatting sqref="D8769:K8769">
    <cfRule type="cellIs" dxfId="0" priority="18741" operator="equal">
      <formula>0</formula>
    </cfRule>
    <cfRule type="cellIs" dxfId="1" priority="18742" operator="equal">
      <formula>1</formula>
    </cfRule>
  </conditionalFormatting>
  <conditionalFormatting sqref="D876:K876">
    <cfRule type="cellIs" dxfId="0" priority="1821" operator="equal">
      <formula>0</formula>
    </cfRule>
    <cfRule type="cellIs" dxfId="1" priority="1822" operator="equal">
      <formula>1</formula>
    </cfRule>
  </conditionalFormatting>
  <conditionalFormatting sqref="D8770:K8770">
    <cfRule type="cellIs" dxfId="0" priority="18743" operator="equal">
      <formula>0</formula>
    </cfRule>
    <cfRule type="cellIs" dxfId="1" priority="18744" operator="equal">
      <formula>1</formula>
    </cfRule>
  </conditionalFormatting>
  <conditionalFormatting sqref="D8771:K8771">
    <cfRule type="cellIs" dxfId="0" priority="18745" operator="equal">
      <formula>0</formula>
    </cfRule>
    <cfRule type="cellIs" dxfId="1" priority="18746" operator="equal">
      <formula>1</formula>
    </cfRule>
  </conditionalFormatting>
  <conditionalFormatting sqref="D8772:K8772">
    <cfRule type="cellIs" dxfId="0" priority="18747" operator="equal">
      <formula>0</formula>
    </cfRule>
    <cfRule type="cellIs" dxfId="1" priority="18748" operator="equal">
      <formula>1</formula>
    </cfRule>
  </conditionalFormatting>
  <conditionalFormatting sqref="D8773:K8773">
    <cfRule type="cellIs" dxfId="0" priority="18749" operator="equal">
      <formula>0</formula>
    </cfRule>
    <cfRule type="cellIs" dxfId="1" priority="18750" operator="equal">
      <formula>1</formula>
    </cfRule>
  </conditionalFormatting>
  <conditionalFormatting sqref="D8774">
    <cfRule type="colorScale" priority="18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77:K8777">
    <cfRule type="cellIs" dxfId="0" priority="18759" operator="equal">
      <formula>0</formula>
    </cfRule>
    <cfRule type="cellIs" dxfId="1" priority="18760" operator="equal">
      <formula>1</formula>
    </cfRule>
  </conditionalFormatting>
  <conditionalFormatting sqref="D8778:K8778">
    <cfRule type="cellIs" dxfId="0" priority="18761" operator="equal">
      <formula>0</formula>
    </cfRule>
    <cfRule type="cellIs" dxfId="1" priority="18762" operator="equal">
      <formula>1</formula>
    </cfRule>
  </conditionalFormatting>
  <conditionalFormatting sqref="D8779:K8779">
    <cfRule type="cellIs" dxfId="0" priority="18763" operator="equal">
      <formula>0</formula>
    </cfRule>
    <cfRule type="cellIs" dxfId="1" priority="18764" operator="equal">
      <formula>1</formula>
    </cfRule>
  </conditionalFormatting>
  <conditionalFormatting sqref="D877:K877">
    <cfRule type="cellIs" dxfId="0" priority="1823" operator="equal">
      <formula>0</formula>
    </cfRule>
    <cfRule type="cellIs" dxfId="1" priority="1824" operator="equal">
      <formula>1</formula>
    </cfRule>
  </conditionalFormatting>
  <conditionalFormatting sqref="D8780:K8780">
    <cfRule type="cellIs" dxfId="0" priority="18765" operator="equal">
      <formula>0</formula>
    </cfRule>
    <cfRule type="cellIs" dxfId="1" priority="18766" operator="equal">
      <formula>1</formula>
    </cfRule>
  </conditionalFormatting>
  <conditionalFormatting sqref="D8781:K8781">
    <cfRule type="cellIs" dxfId="0" priority="18767" operator="equal">
      <formula>0</formula>
    </cfRule>
    <cfRule type="cellIs" dxfId="1" priority="18768" operator="equal">
      <formula>1</formula>
    </cfRule>
  </conditionalFormatting>
  <conditionalFormatting sqref="D8782:K8782">
    <cfRule type="cellIs" dxfId="0" priority="18769" operator="equal">
      <formula>0</formula>
    </cfRule>
    <cfRule type="cellIs" dxfId="1" priority="18770" operator="equal">
      <formula>1</formula>
    </cfRule>
  </conditionalFormatting>
  <conditionalFormatting sqref="D8783:K8783">
    <cfRule type="cellIs" dxfId="0" priority="18771" operator="equal">
      <formula>0</formula>
    </cfRule>
    <cfRule type="cellIs" dxfId="1" priority="18772" operator="equal">
      <formula>1</formula>
    </cfRule>
  </conditionalFormatting>
  <conditionalFormatting sqref="D8784:K8784">
    <cfRule type="cellIs" dxfId="0" priority="18773" operator="equal">
      <formula>0</formula>
    </cfRule>
    <cfRule type="cellIs" dxfId="1" priority="18774" operator="equal">
      <formula>1</formula>
    </cfRule>
  </conditionalFormatting>
  <conditionalFormatting sqref="D8785:K8785">
    <cfRule type="cellIs" dxfId="0" priority="18775" operator="equal">
      <formula>0</formula>
    </cfRule>
    <cfRule type="cellIs" dxfId="1" priority="18776" operator="equal">
      <formula>1</formula>
    </cfRule>
  </conditionalFormatting>
  <conditionalFormatting sqref="D8786:K8786">
    <cfRule type="cellIs" dxfId="0" priority="18777" operator="equal">
      <formula>0</formula>
    </cfRule>
    <cfRule type="cellIs" dxfId="1" priority="18778" operator="equal">
      <formula>1</formula>
    </cfRule>
  </conditionalFormatting>
  <conditionalFormatting sqref="D8787:K8787">
    <cfRule type="cellIs" dxfId="0" priority="18779" operator="equal">
      <formula>0</formula>
    </cfRule>
    <cfRule type="cellIs" dxfId="1" priority="18780" operator="equal">
      <formula>1</formula>
    </cfRule>
  </conditionalFormatting>
  <conditionalFormatting sqref="D8788:K8788">
    <cfRule type="cellIs" dxfId="0" priority="18781" operator="equal">
      <formula>0</formula>
    </cfRule>
    <cfRule type="cellIs" dxfId="1" priority="18782" operator="equal">
      <formula>1</formula>
    </cfRule>
  </conditionalFormatting>
  <conditionalFormatting sqref="D8789:K8789">
    <cfRule type="cellIs" dxfId="0" priority="18783" operator="equal">
      <formula>0</formula>
    </cfRule>
    <cfRule type="cellIs" dxfId="1" priority="18784" operator="equal">
      <formula>1</formula>
    </cfRule>
  </conditionalFormatting>
  <conditionalFormatting sqref="D878:K878">
    <cfRule type="cellIs" dxfId="0" priority="1825" operator="equal">
      <formula>0</formula>
    </cfRule>
    <cfRule type="cellIs" dxfId="1" priority="1826" operator="equal">
      <formula>1</formula>
    </cfRule>
  </conditionalFormatting>
  <conditionalFormatting sqref="D8790:K8790">
    <cfRule type="cellIs" dxfId="0" priority="18785" operator="equal">
      <formula>0</formula>
    </cfRule>
    <cfRule type="cellIs" dxfId="1" priority="18786" operator="equal">
      <formula>1</formula>
    </cfRule>
  </conditionalFormatting>
  <conditionalFormatting sqref="D8791:K8791">
    <cfRule type="cellIs" dxfId="0" priority="18787" operator="equal">
      <formula>0</formula>
    </cfRule>
    <cfRule type="cellIs" dxfId="1" priority="18788" operator="equal">
      <formula>1</formula>
    </cfRule>
  </conditionalFormatting>
  <conditionalFormatting sqref="D8792:K8792">
    <cfRule type="cellIs" dxfId="0" priority="18789" operator="equal">
      <formula>0</formula>
    </cfRule>
    <cfRule type="cellIs" dxfId="1" priority="18790" operator="equal">
      <formula>1</formula>
    </cfRule>
  </conditionalFormatting>
  <conditionalFormatting sqref="D8793:K8793">
    <cfRule type="cellIs" dxfId="0" priority="18791" operator="equal">
      <formula>0</formula>
    </cfRule>
    <cfRule type="cellIs" dxfId="1" priority="18792" operator="equal">
      <formula>1</formula>
    </cfRule>
  </conditionalFormatting>
  <conditionalFormatting sqref="D8794:K8794">
    <cfRule type="cellIs" dxfId="0" priority="18793" operator="equal">
      <formula>0</formula>
    </cfRule>
    <cfRule type="cellIs" dxfId="1" priority="18794" operator="equal">
      <formula>1</formula>
    </cfRule>
  </conditionalFormatting>
  <conditionalFormatting sqref="D8795:K8795">
    <cfRule type="cellIs" dxfId="0" priority="18795" operator="equal">
      <formula>0</formula>
    </cfRule>
    <cfRule type="cellIs" dxfId="1" priority="18796" operator="equal">
      <formula>1</formula>
    </cfRule>
  </conditionalFormatting>
  <conditionalFormatting sqref="D8796:K8796">
    <cfRule type="cellIs" dxfId="0" priority="18797" operator="equal">
      <formula>0</formula>
    </cfRule>
    <cfRule type="cellIs" dxfId="1" priority="18798" operator="equal">
      <formula>1</formula>
    </cfRule>
  </conditionalFormatting>
  <conditionalFormatting sqref="D8797:K8797">
    <cfRule type="cellIs" dxfId="0" priority="18799" operator="equal">
      <formula>0</formula>
    </cfRule>
    <cfRule type="cellIs" dxfId="1" priority="18800" operator="equal">
      <formula>1</formula>
    </cfRule>
  </conditionalFormatting>
  <conditionalFormatting sqref="D8798:K8798">
    <cfRule type="cellIs" dxfId="0" priority="18801" operator="equal">
      <formula>0</formula>
    </cfRule>
    <cfRule type="cellIs" dxfId="1" priority="18802" operator="equal">
      <formula>1</formula>
    </cfRule>
  </conditionalFormatting>
  <conditionalFormatting sqref="D8799">
    <cfRule type="colorScale" priority="18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9:K879">
    <cfRule type="cellIs" dxfId="0" priority="1827" operator="equal">
      <formula>0</formula>
    </cfRule>
    <cfRule type="cellIs" dxfId="1" priority="1828" operator="equal">
      <formula>1</formula>
    </cfRule>
  </conditionalFormatting>
  <conditionalFormatting sqref="D87:K87">
    <cfRule type="cellIs" dxfId="0" priority="151" operator="equal">
      <formula>0</formula>
    </cfRule>
    <cfRule type="cellIs" dxfId="1" priority="152" operator="equal">
      <formula>1</formula>
    </cfRule>
  </conditionalFormatting>
  <conditionalFormatting sqref="D8802:K8802">
    <cfRule type="cellIs" dxfId="0" priority="18811" operator="equal">
      <formula>0</formula>
    </cfRule>
    <cfRule type="cellIs" dxfId="1" priority="18812" operator="equal">
      <formula>1</formula>
    </cfRule>
  </conditionalFormatting>
  <conditionalFormatting sqref="D8803">
    <cfRule type="colorScale" priority="18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06">
    <cfRule type="colorScale" priority="18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09:K8809">
    <cfRule type="cellIs" dxfId="0" priority="18829" operator="equal">
      <formula>0</formula>
    </cfRule>
    <cfRule type="cellIs" dxfId="1" priority="18830" operator="equal">
      <formula>1</formula>
    </cfRule>
  </conditionalFormatting>
  <conditionalFormatting sqref="D880:K880">
    <cfRule type="cellIs" dxfId="0" priority="1829" operator="equal">
      <formula>0</formula>
    </cfRule>
    <cfRule type="cellIs" dxfId="1" priority="1830" operator="equal">
      <formula>1</formula>
    </cfRule>
  </conditionalFormatting>
  <conditionalFormatting sqref="D8810:K8810">
    <cfRule type="cellIs" dxfId="0" priority="18831" operator="equal">
      <formula>0</formula>
    </cfRule>
    <cfRule type="cellIs" dxfId="1" priority="18832" operator="equal">
      <formula>1</formula>
    </cfRule>
  </conditionalFormatting>
  <conditionalFormatting sqref="D8811:K8811">
    <cfRule type="cellIs" dxfId="0" priority="18833" operator="equal">
      <formula>0</formula>
    </cfRule>
    <cfRule type="cellIs" dxfId="1" priority="18834" operator="equal">
      <formula>1</formula>
    </cfRule>
  </conditionalFormatting>
  <conditionalFormatting sqref="D8812:K8812">
    <cfRule type="cellIs" dxfId="0" priority="18835" operator="equal">
      <formula>0</formula>
    </cfRule>
    <cfRule type="cellIs" dxfId="1" priority="18836" operator="equal">
      <formula>1</formula>
    </cfRule>
  </conditionalFormatting>
  <conditionalFormatting sqref="D8813:K8813">
    <cfRule type="cellIs" dxfId="0" priority="18837" operator="equal">
      <formula>0</formula>
    </cfRule>
    <cfRule type="cellIs" dxfId="1" priority="18838" operator="equal">
      <formula>1</formula>
    </cfRule>
  </conditionalFormatting>
  <conditionalFormatting sqref="D8814:K8814">
    <cfRule type="cellIs" dxfId="0" priority="18839" operator="equal">
      <formula>0</formula>
    </cfRule>
    <cfRule type="cellIs" dxfId="1" priority="18840" operator="equal">
      <formula>1</formula>
    </cfRule>
  </conditionalFormatting>
  <conditionalFormatting sqref="D8815:K8815">
    <cfRule type="cellIs" dxfId="0" priority="18841" operator="equal">
      <formula>0</formula>
    </cfRule>
    <cfRule type="cellIs" dxfId="1" priority="18842" operator="equal">
      <formula>1</formula>
    </cfRule>
  </conditionalFormatting>
  <conditionalFormatting sqref="D8816:K8816">
    <cfRule type="cellIs" dxfId="0" priority="18843" operator="equal">
      <formula>0</formula>
    </cfRule>
    <cfRule type="cellIs" dxfId="1" priority="18844" operator="equal">
      <formula>1</formula>
    </cfRule>
  </conditionalFormatting>
  <conditionalFormatting sqref="D8817:K8817">
    <cfRule type="cellIs" dxfId="0" priority="18845" operator="equal">
      <formula>0</formula>
    </cfRule>
    <cfRule type="cellIs" dxfId="1" priority="18846" operator="equal">
      <formula>1</formula>
    </cfRule>
  </conditionalFormatting>
  <conditionalFormatting sqref="D8818:K8818">
    <cfRule type="cellIs" dxfId="0" priority="18847" operator="equal">
      <formula>0</formula>
    </cfRule>
    <cfRule type="cellIs" dxfId="1" priority="18848" operator="equal">
      <formula>1</formula>
    </cfRule>
  </conditionalFormatting>
  <conditionalFormatting sqref="D8819:K8819">
    <cfRule type="cellIs" dxfId="0" priority="18849" operator="equal">
      <formula>0</formula>
    </cfRule>
    <cfRule type="cellIs" dxfId="1" priority="18850" operator="equal">
      <formula>1</formula>
    </cfRule>
  </conditionalFormatting>
  <conditionalFormatting sqref="D881:K881">
    <cfRule type="cellIs" dxfId="0" priority="1831" operator="equal">
      <formula>0</formula>
    </cfRule>
    <cfRule type="cellIs" dxfId="1" priority="1832" operator="equal">
      <formula>1</formula>
    </cfRule>
  </conditionalFormatting>
  <conditionalFormatting sqref="D8820:K8820">
    <cfRule type="cellIs" dxfId="0" priority="18851" operator="equal">
      <formula>0</formula>
    </cfRule>
    <cfRule type="cellIs" dxfId="1" priority="18852" operator="equal">
      <formula>1</formula>
    </cfRule>
  </conditionalFormatting>
  <conditionalFormatting sqref="D8821:K8821">
    <cfRule type="cellIs" dxfId="0" priority="18853" operator="equal">
      <formula>0</formula>
    </cfRule>
    <cfRule type="cellIs" dxfId="1" priority="18854" operator="equal">
      <formula>1</formula>
    </cfRule>
  </conditionalFormatting>
  <conditionalFormatting sqref="D8822:K8822">
    <cfRule type="cellIs" dxfId="0" priority="18855" operator="equal">
      <formula>0</formula>
    </cfRule>
    <cfRule type="cellIs" dxfId="1" priority="18856" operator="equal">
      <formula>1</formula>
    </cfRule>
  </conditionalFormatting>
  <conditionalFormatting sqref="D8823:K8823">
    <cfRule type="cellIs" dxfId="0" priority="18857" operator="equal">
      <formula>0</formula>
    </cfRule>
    <cfRule type="cellIs" dxfId="1" priority="18858" operator="equal">
      <formula>1</formula>
    </cfRule>
  </conditionalFormatting>
  <conditionalFormatting sqref="D8824:K8824">
    <cfRule type="cellIs" dxfId="0" priority="18859" operator="equal">
      <formula>0</formula>
    </cfRule>
    <cfRule type="cellIs" dxfId="1" priority="18860" operator="equal">
      <formula>1</formula>
    </cfRule>
  </conditionalFormatting>
  <conditionalFormatting sqref="D8825:K8825">
    <cfRule type="cellIs" dxfId="0" priority="18861" operator="equal">
      <formula>0</formula>
    </cfRule>
    <cfRule type="cellIs" dxfId="1" priority="18862" operator="equal">
      <formula>1</formula>
    </cfRule>
  </conditionalFormatting>
  <conditionalFormatting sqref="D8826:K8826">
    <cfRule type="cellIs" dxfId="0" priority="18863" operator="equal">
      <formula>0</formula>
    </cfRule>
    <cfRule type="cellIs" dxfId="1" priority="18864" operator="equal">
      <formula>1</formula>
    </cfRule>
  </conditionalFormatting>
  <conditionalFormatting sqref="D8827:K8827">
    <cfRule type="cellIs" dxfId="0" priority="18865" operator="equal">
      <formula>0</formula>
    </cfRule>
    <cfRule type="cellIs" dxfId="1" priority="18866" operator="equal">
      <formula>1</formula>
    </cfRule>
  </conditionalFormatting>
  <conditionalFormatting sqref="D8828:K8828">
    <cfRule type="cellIs" dxfId="0" priority="18867" operator="equal">
      <formula>0</formula>
    </cfRule>
    <cfRule type="cellIs" dxfId="1" priority="18868" operator="equal">
      <formula>1</formula>
    </cfRule>
  </conditionalFormatting>
  <conditionalFormatting sqref="D8829:K8829">
    <cfRule type="cellIs" dxfId="0" priority="18869" operator="equal">
      <formula>0</formula>
    </cfRule>
    <cfRule type="cellIs" dxfId="1" priority="18870" operator="equal">
      <formula>1</formula>
    </cfRule>
  </conditionalFormatting>
  <conditionalFormatting sqref="D882:K882">
    <cfRule type="cellIs" dxfId="0" priority="1833" operator="equal">
      <formula>0</formula>
    </cfRule>
    <cfRule type="cellIs" dxfId="1" priority="1834" operator="equal">
      <formula>1</formula>
    </cfRule>
  </conditionalFormatting>
  <conditionalFormatting sqref="D8830:K8830">
    <cfRule type="cellIs" dxfId="0" priority="18871" operator="equal">
      <formula>0</formula>
    </cfRule>
    <cfRule type="cellIs" dxfId="1" priority="18872" operator="equal">
      <formula>1</formula>
    </cfRule>
  </conditionalFormatting>
  <conditionalFormatting sqref="D8831:K8831">
    <cfRule type="cellIs" dxfId="0" priority="18873" operator="equal">
      <formula>0</formula>
    </cfRule>
    <cfRule type="cellIs" dxfId="1" priority="18874" operator="equal">
      <formula>1</formula>
    </cfRule>
  </conditionalFormatting>
  <conditionalFormatting sqref="D8832:K8832">
    <cfRule type="cellIs" dxfId="0" priority="18875" operator="equal">
      <formula>0</formula>
    </cfRule>
    <cfRule type="cellIs" dxfId="1" priority="18876" operator="equal">
      <formula>1</formula>
    </cfRule>
  </conditionalFormatting>
  <conditionalFormatting sqref="D8833:K8833">
    <cfRule type="cellIs" dxfId="0" priority="18877" operator="equal">
      <formula>0</formula>
    </cfRule>
    <cfRule type="cellIs" dxfId="1" priority="18878" operator="equal">
      <formula>1</formula>
    </cfRule>
  </conditionalFormatting>
  <conditionalFormatting sqref="D8834:K8834">
    <cfRule type="cellIs" dxfId="0" priority="18879" operator="equal">
      <formula>0</formula>
    </cfRule>
    <cfRule type="cellIs" dxfId="1" priority="18880" operator="equal">
      <formula>1</formula>
    </cfRule>
  </conditionalFormatting>
  <conditionalFormatting sqref="D8835:K8835">
    <cfRule type="cellIs" dxfId="0" priority="18881" operator="equal">
      <formula>0</formula>
    </cfRule>
    <cfRule type="cellIs" dxfId="1" priority="18882" operator="equal">
      <formula>1</formula>
    </cfRule>
  </conditionalFormatting>
  <conditionalFormatting sqref="D8836:K8836">
    <cfRule type="cellIs" dxfId="0" priority="18883" operator="equal">
      <formula>0</formula>
    </cfRule>
    <cfRule type="cellIs" dxfId="1" priority="18884" operator="equal">
      <formula>1</formula>
    </cfRule>
  </conditionalFormatting>
  <conditionalFormatting sqref="D8837:K8837">
    <cfRule type="cellIs" dxfId="0" priority="18885" operator="equal">
      <formula>0</formula>
    </cfRule>
    <cfRule type="cellIs" dxfId="1" priority="18886" operator="equal">
      <formula>1</formula>
    </cfRule>
  </conditionalFormatting>
  <conditionalFormatting sqref="D8838:K8838">
    <cfRule type="cellIs" dxfId="0" priority="18887" operator="equal">
      <formula>0</formula>
    </cfRule>
    <cfRule type="cellIs" dxfId="1" priority="18888" operator="equal">
      <formula>1</formula>
    </cfRule>
  </conditionalFormatting>
  <conditionalFormatting sqref="D8839:K8839">
    <cfRule type="cellIs" dxfId="0" priority="18889" operator="equal">
      <formula>0</formula>
    </cfRule>
    <cfRule type="cellIs" dxfId="1" priority="18890" operator="equal">
      <formula>1</formula>
    </cfRule>
  </conditionalFormatting>
  <conditionalFormatting sqref="D883:K883">
    <cfRule type="cellIs" dxfId="0" priority="1835" operator="equal">
      <formula>0</formula>
    </cfRule>
    <cfRule type="cellIs" dxfId="1" priority="1836" operator="equal">
      <formula>1</formula>
    </cfRule>
  </conditionalFormatting>
  <conditionalFormatting sqref="D8840:K8840">
    <cfRule type="cellIs" dxfId="0" priority="18891" operator="equal">
      <formula>0</formula>
    </cfRule>
    <cfRule type="cellIs" dxfId="1" priority="18892" operator="equal">
      <formula>1</formula>
    </cfRule>
  </conditionalFormatting>
  <conditionalFormatting sqref="D8841:K8841">
    <cfRule type="cellIs" dxfId="0" priority="18893" operator="equal">
      <formula>0</formula>
    </cfRule>
    <cfRule type="cellIs" dxfId="1" priority="18894" operator="equal">
      <formula>1</formula>
    </cfRule>
  </conditionalFormatting>
  <conditionalFormatting sqref="D8842:K8842">
    <cfRule type="cellIs" dxfId="0" priority="18895" operator="equal">
      <formula>0</formula>
    </cfRule>
    <cfRule type="cellIs" dxfId="1" priority="18896" operator="equal">
      <formula>1</formula>
    </cfRule>
  </conditionalFormatting>
  <conditionalFormatting sqref="D8843:K8843">
    <cfRule type="cellIs" dxfId="0" priority="18897" operator="equal">
      <formula>0</formula>
    </cfRule>
    <cfRule type="cellIs" dxfId="1" priority="18898" operator="equal">
      <formula>1</formula>
    </cfRule>
  </conditionalFormatting>
  <conditionalFormatting sqref="D8844">
    <cfRule type="colorScale" priority="18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47:K8847">
    <cfRule type="cellIs" dxfId="0" priority="18907" operator="equal">
      <formula>0</formula>
    </cfRule>
    <cfRule type="cellIs" dxfId="1" priority="18908" operator="equal">
      <formula>1</formula>
    </cfRule>
  </conditionalFormatting>
  <conditionalFormatting sqref="D8848:K8848">
    <cfRule type="cellIs" dxfId="0" priority="18909" operator="equal">
      <formula>0</formula>
    </cfRule>
    <cfRule type="cellIs" dxfId="1" priority="18910" operator="equal">
      <formula>1</formula>
    </cfRule>
  </conditionalFormatting>
  <conditionalFormatting sqref="D8849:K8849">
    <cfRule type="cellIs" dxfId="0" priority="18911" operator="equal">
      <formula>0</formula>
    </cfRule>
    <cfRule type="cellIs" dxfId="1" priority="18912" operator="equal">
      <formula>1</formula>
    </cfRule>
  </conditionalFormatting>
  <conditionalFormatting sqref="D884:K884">
    <cfRule type="cellIs" dxfId="0" priority="1837" operator="equal">
      <formula>0</formula>
    </cfRule>
    <cfRule type="cellIs" dxfId="1" priority="1838" operator="equal">
      <formula>1</formula>
    </cfRule>
  </conditionalFormatting>
  <conditionalFormatting sqref="D8850:K8850">
    <cfRule type="cellIs" dxfId="0" priority="18913" operator="equal">
      <formula>0</formula>
    </cfRule>
    <cfRule type="cellIs" dxfId="1" priority="18914" operator="equal">
      <formula>1</formula>
    </cfRule>
  </conditionalFormatting>
  <conditionalFormatting sqref="D8851:K8851">
    <cfRule type="cellIs" dxfId="0" priority="18915" operator="equal">
      <formula>0</formula>
    </cfRule>
    <cfRule type="cellIs" dxfId="1" priority="18916" operator="equal">
      <formula>1</formula>
    </cfRule>
  </conditionalFormatting>
  <conditionalFormatting sqref="D8852:K8852">
    <cfRule type="cellIs" dxfId="0" priority="18917" operator="equal">
      <formula>0</formula>
    </cfRule>
    <cfRule type="cellIs" dxfId="1" priority="18918" operator="equal">
      <formula>1</formula>
    </cfRule>
  </conditionalFormatting>
  <conditionalFormatting sqref="D8853:K8853">
    <cfRule type="cellIs" dxfId="0" priority="18919" operator="equal">
      <formula>0</formula>
    </cfRule>
    <cfRule type="cellIs" dxfId="1" priority="18920" operator="equal">
      <formula>1</formula>
    </cfRule>
  </conditionalFormatting>
  <conditionalFormatting sqref="D8854:K8854">
    <cfRule type="cellIs" dxfId="0" priority="18921" operator="equal">
      <formula>0</formula>
    </cfRule>
    <cfRule type="cellIs" dxfId="1" priority="18922" operator="equal">
      <formula>1</formula>
    </cfRule>
  </conditionalFormatting>
  <conditionalFormatting sqref="D8855:K8855">
    <cfRule type="cellIs" dxfId="0" priority="18923" operator="equal">
      <formula>0</formula>
    </cfRule>
    <cfRule type="cellIs" dxfId="1" priority="18924" operator="equal">
      <formula>1</formula>
    </cfRule>
  </conditionalFormatting>
  <conditionalFormatting sqref="D8856:K8856">
    <cfRule type="cellIs" dxfId="0" priority="18925" operator="equal">
      <formula>0</formula>
    </cfRule>
    <cfRule type="cellIs" dxfId="1" priority="18926" operator="equal">
      <formula>1</formula>
    </cfRule>
  </conditionalFormatting>
  <conditionalFormatting sqref="D8857:K8857">
    <cfRule type="cellIs" dxfId="0" priority="18927" operator="equal">
      <formula>0</formula>
    </cfRule>
    <cfRule type="cellIs" dxfId="1" priority="18928" operator="equal">
      <formula>1</formula>
    </cfRule>
  </conditionalFormatting>
  <conditionalFormatting sqref="D8858:K8858">
    <cfRule type="cellIs" dxfId="0" priority="18929" operator="equal">
      <formula>0</formula>
    </cfRule>
    <cfRule type="cellIs" dxfId="1" priority="18930" operator="equal">
      <formula>1</formula>
    </cfRule>
  </conditionalFormatting>
  <conditionalFormatting sqref="D8859:K8859">
    <cfRule type="cellIs" dxfId="0" priority="18931" operator="equal">
      <formula>0</formula>
    </cfRule>
    <cfRule type="cellIs" dxfId="1" priority="18932" operator="equal">
      <formula>1</formula>
    </cfRule>
  </conditionalFormatting>
  <conditionalFormatting sqref="D885:K885">
    <cfRule type="cellIs" dxfId="0" priority="1839" operator="equal">
      <formula>0</formula>
    </cfRule>
    <cfRule type="cellIs" dxfId="1" priority="1840" operator="equal">
      <formula>1</formula>
    </cfRule>
  </conditionalFormatting>
  <conditionalFormatting sqref="D8860:K8860">
    <cfRule type="cellIs" dxfId="0" priority="18933" operator="equal">
      <formula>0</formula>
    </cfRule>
    <cfRule type="cellIs" dxfId="1" priority="18934" operator="equal">
      <formula>1</formula>
    </cfRule>
  </conditionalFormatting>
  <conditionalFormatting sqref="D8861:K8861">
    <cfRule type="cellIs" dxfId="0" priority="18935" operator="equal">
      <formula>0</formula>
    </cfRule>
    <cfRule type="cellIs" dxfId="1" priority="18936" operator="equal">
      <formula>1</formula>
    </cfRule>
  </conditionalFormatting>
  <conditionalFormatting sqref="D8862:K8862">
    <cfRule type="cellIs" dxfId="0" priority="18937" operator="equal">
      <formula>0</formula>
    </cfRule>
    <cfRule type="cellIs" dxfId="1" priority="18938" operator="equal">
      <formula>1</formula>
    </cfRule>
  </conditionalFormatting>
  <conditionalFormatting sqref="D8863:K8863">
    <cfRule type="cellIs" dxfId="0" priority="18939" operator="equal">
      <formula>0</formula>
    </cfRule>
    <cfRule type="cellIs" dxfId="1" priority="18940" operator="equal">
      <formula>1</formula>
    </cfRule>
  </conditionalFormatting>
  <conditionalFormatting sqref="D8864:K8864">
    <cfRule type="cellIs" dxfId="0" priority="18941" operator="equal">
      <formula>0</formula>
    </cfRule>
    <cfRule type="cellIs" dxfId="1" priority="18942" operator="equal">
      <formula>1</formula>
    </cfRule>
  </conditionalFormatting>
  <conditionalFormatting sqref="D8865:K8865">
    <cfRule type="cellIs" dxfId="0" priority="18943" operator="equal">
      <formula>0</formula>
    </cfRule>
    <cfRule type="cellIs" dxfId="1" priority="18944" operator="equal">
      <formula>1</formula>
    </cfRule>
  </conditionalFormatting>
  <conditionalFormatting sqref="D8866:K8866">
    <cfRule type="cellIs" dxfId="0" priority="18945" operator="equal">
      <formula>0</formula>
    </cfRule>
    <cfRule type="cellIs" dxfId="1" priority="18946" operator="equal">
      <formula>1</formula>
    </cfRule>
  </conditionalFormatting>
  <conditionalFormatting sqref="D8867:K8867">
    <cfRule type="cellIs" dxfId="0" priority="18947" operator="equal">
      <formula>0</formula>
    </cfRule>
    <cfRule type="cellIs" dxfId="1" priority="18948" operator="equal">
      <formula>1</formula>
    </cfRule>
  </conditionalFormatting>
  <conditionalFormatting sqref="D8868:K8868">
    <cfRule type="cellIs" dxfId="0" priority="18949" operator="equal">
      <formula>0</formula>
    </cfRule>
    <cfRule type="cellIs" dxfId="1" priority="18950" operator="equal">
      <formula>1</formula>
    </cfRule>
  </conditionalFormatting>
  <conditionalFormatting sqref="D8869:K8869">
    <cfRule type="cellIs" dxfId="0" priority="18951" operator="equal">
      <formula>0</formula>
    </cfRule>
    <cfRule type="cellIs" dxfId="1" priority="18952" operator="equal">
      <formula>1</formula>
    </cfRule>
  </conditionalFormatting>
  <conditionalFormatting sqref="D886:K886">
    <cfRule type="cellIs" dxfId="0" priority="1841" operator="equal">
      <formula>0</formula>
    </cfRule>
    <cfRule type="cellIs" dxfId="1" priority="1842" operator="equal">
      <formula>1</formula>
    </cfRule>
  </conditionalFormatting>
  <conditionalFormatting sqref="D8870:K8870">
    <cfRule type="cellIs" dxfId="0" priority="18953" operator="equal">
      <formula>0</formula>
    </cfRule>
    <cfRule type="cellIs" dxfId="1" priority="18954" operator="equal">
      <formula>1</formula>
    </cfRule>
  </conditionalFormatting>
  <conditionalFormatting sqref="D8871:K8871">
    <cfRule type="cellIs" dxfId="0" priority="18955" operator="equal">
      <formula>0</formula>
    </cfRule>
    <cfRule type="cellIs" dxfId="1" priority="18956" operator="equal">
      <formula>1</formula>
    </cfRule>
  </conditionalFormatting>
  <conditionalFormatting sqref="D8872">
    <cfRule type="colorScale" priority="18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75:K8875">
    <cfRule type="cellIs" dxfId="0" priority="18965" operator="equal">
      <formula>0</formula>
    </cfRule>
    <cfRule type="cellIs" dxfId="1" priority="18966" operator="equal">
      <formula>1</formula>
    </cfRule>
  </conditionalFormatting>
  <conditionalFormatting sqref="D8876:K8876">
    <cfRule type="cellIs" dxfId="0" priority="18967" operator="equal">
      <formula>0</formula>
    </cfRule>
    <cfRule type="cellIs" dxfId="1" priority="18968" operator="equal">
      <formula>1</formula>
    </cfRule>
  </conditionalFormatting>
  <conditionalFormatting sqref="D8877">
    <cfRule type="colorScale" priority="19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7:K887">
    <cfRule type="cellIs" dxfId="0" priority="1843" operator="equal">
      <formula>0</formula>
    </cfRule>
    <cfRule type="cellIs" dxfId="1" priority="1844" operator="equal">
      <formula>1</formula>
    </cfRule>
  </conditionalFormatting>
  <conditionalFormatting sqref="D8880">
    <cfRule type="colorScale" priority="19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83:K8883">
    <cfRule type="cellIs" dxfId="0" priority="18985" operator="equal">
      <formula>0</formula>
    </cfRule>
    <cfRule type="cellIs" dxfId="1" priority="18986" operator="equal">
      <formula>1</formula>
    </cfRule>
  </conditionalFormatting>
  <conditionalFormatting sqref="D8884:K8884">
    <cfRule type="cellIs" dxfId="0" priority="18987" operator="equal">
      <formula>0</formula>
    </cfRule>
    <cfRule type="cellIs" dxfId="1" priority="18988" operator="equal">
      <formula>1</formula>
    </cfRule>
  </conditionalFormatting>
  <conditionalFormatting sqref="D8885:K8885">
    <cfRule type="cellIs" dxfId="0" priority="18989" operator="equal">
      <formula>0</formula>
    </cfRule>
    <cfRule type="cellIs" dxfId="1" priority="18990" operator="equal">
      <formula>1</formula>
    </cfRule>
  </conditionalFormatting>
  <conditionalFormatting sqref="D8886:K8886">
    <cfRule type="cellIs" dxfId="0" priority="18991" operator="equal">
      <formula>0</formula>
    </cfRule>
    <cfRule type="cellIs" dxfId="1" priority="18992" operator="equal">
      <formula>1</formula>
    </cfRule>
  </conditionalFormatting>
  <conditionalFormatting sqref="D8887:K8887">
    <cfRule type="cellIs" dxfId="0" priority="18993" operator="equal">
      <formula>0</formula>
    </cfRule>
    <cfRule type="cellIs" dxfId="1" priority="18994" operator="equal">
      <formula>1</formula>
    </cfRule>
  </conditionalFormatting>
  <conditionalFormatting sqref="D8888:K8888">
    <cfRule type="cellIs" dxfId="0" priority="18995" operator="equal">
      <formula>0</formula>
    </cfRule>
    <cfRule type="cellIs" dxfId="1" priority="18996" operator="equal">
      <formula>1</formula>
    </cfRule>
  </conditionalFormatting>
  <conditionalFormatting sqref="D8889:K8889">
    <cfRule type="cellIs" dxfId="0" priority="18997" operator="equal">
      <formula>0</formula>
    </cfRule>
    <cfRule type="cellIs" dxfId="1" priority="18998" operator="equal">
      <formula>1</formula>
    </cfRule>
  </conditionalFormatting>
  <conditionalFormatting sqref="D888:K888">
    <cfRule type="cellIs" dxfId="0" priority="1845" operator="equal">
      <formula>0</formula>
    </cfRule>
    <cfRule type="cellIs" dxfId="1" priority="1846" operator="equal">
      <formula>1</formula>
    </cfRule>
  </conditionalFormatting>
  <conditionalFormatting sqref="D8890:K8890">
    <cfRule type="cellIs" dxfId="0" priority="18999" operator="equal">
      <formula>0</formula>
    </cfRule>
    <cfRule type="cellIs" dxfId="1" priority="19000" operator="equal">
      <formula>1</formula>
    </cfRule>
  </conditionalFormatting>
  <conditionalFormatting sqref="D8891:K8891">
    <cfRule type="cellIs" dxfId="0" priority="19001" operator="equal">
      <formula>0</formula>
    </cfRule>
    <cfRule type="cellIs" dxfId="1" priority="19002" operator="equal">
      <formula>1</formula>
    </cfRule>
  </conditionalFormatting>
  <conditionalFormatting sqref="D8892:K8892">
    <cfRule type="cellIs" dxfId="0" priority="19003" operator="equal">
      <formula>0</formula>
    </cfRule>
    <cfRule type="cellIs" dxfId="1" priority="19004" operator="equal">
      <formula>1</formula>
    </cfRule>
  </conditionalFormatting>
  <conditionalFormatting sqref="D8893:K8893">
    <cfRule type="cellIs" dxfId="0" priority="19005" operator="equal">
      <formula>0</formula>
    </cfRule>
    <cfRule type="cellIs" dxfId="1" priority="19006" operator="equal">
      <formula>1</formula>
    </cfRule>
  </conditionalFormatting>
  <conditionalFormatting sqref="D8894:K8894">
    <cfRule type="cellIs" dxfId="0" priority="19007" operator="equal">
      <formula>0</formula>
    </cfRule>
    <cfRule type="cellIs" dxfId="1" priority="19008" operator="equal">
      <formula>1</formula>
    </cfRule>
  </conditionalFormatting>
  <conditionalFormatting sqref="D8895:K8895">
    <cfRule type="cellIs" dxfId="0" priority="19009" operator="equal">
      <formula>0</formula>
    </cfRule>
    <cfRule type="cellIs" dxfId="1" priority="19010" operator="equal">
      <formula>1</formula>
    </cfRule>
  </conditionalFormatting>
  <conditionalFormatting sqref="D8896:K8896">
    <cfRule type="cellIs" dxfId="0" priority="19011" operator="equal">
      <formula>0</formula>
    </cfRule>
    <cfRule type="cellIs" dxfId="1" priority="19012" operator="equal">
      <formula>1</formula>
    </cfRule>
  </conditionalFormatting>
  <conditionalFormatting sqref="D8897:K8897">
    <cfRule type="cellIs" dxfId="0" priority="19013" operator="equal">
      <formula>0</formula>
    </cfRule>
    <cfRule type="cellIs" dxfId="1" priority="19014" operator="equal">
      <formula>1</formula>
    </cfRule>
  </conditionalFormatting>
  <conditionalFormatting sqref="D8898:K8898">
    <cfRule type="cellIs" dxfId="0" priority="19015" operator="equal">
      <formula>0</formula>
    </cfRule>
    <cfRule type="cellIs" dxfId="1" priority="19016" operator="equal">
      <formula>1</formula>
    </cfRule>
  </conditionalFormatting>
  <conditionalFormatting sqref="D8899:K8899">
    <cfRule type="cellIs" dxfId="0" priority="19017" operator="equal">
      <formula>0</formula>
    </cfRule>
    <cfRule type="cellIs" dxfId="1" priority="19018" operator="equal">
      <formula>1</formula>
    </cfRule>
  </conditionalFormatting>
  <conditionalFormatting sqref="D889:K889">
    <cfRule type="cellIs" dxfId="0" priority="1847" operator="equal">
      <formula>0</formula>
    </cfRule>
    <cfRule type="cellIs" dxfId="1" priority="1848" operator="equal">
      <formula>1</formula>
    </cfRule>
  </conditionalFormatting>
  <conditionalFormatting sqref="D88:K88">
    <cfRule type="cellIs" dxfId="0" priority="153" operator="equal">
      <formula>0</formula>
    </cfRule>
    <cfRule type="cellIs" dxfId="1" priority="154" operator="equal">
      <formula>1</formula>
    </cfRule>
  </conditionalFormatting>
  <conditionalFormatting sqref="D8900:K8900">
    <cfRule type="cellIs" dxfId="0" priority="19019" operator="equal">
      <formula>0</formula>
    </cfRule>
    <cfRule type="cellIs" dxfId="1" priority="19020" operator="equal">
      <formula>1</formula>
    </cfRule>
  </conditionalFormatting>
  <conditionalFormatting sqref="D8901">
    <cfRule type="colorScale" priority="19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04:K8904">
    <cfRule type="cellIs" dxfId="0" priority="19029" operator="equal">
      <formula>0</formula>
    </cfRule>
    <cfRule type="cellIs" dxfId="1" priority="19030" operator="equal">
      <formula>1</formula>
    </cfRule>
  </conditionalFormatting>
  <conditionalFormatting sqref="D8905:K8905">
    <cfRule type="cellIs" dxfId="0" priority="19031" operator="equal">
      <formula>0</formula>
    </cfRule>
    <cfRule type="cellIs" dxfId="1" priority="19032" operator="equal">
      <formula>1</formula>
    </cfRule>
  </conditionalFormatting>
  <conditionalFormatting sqref="D8906:K8906">
    <cfRule type="cellIs" dxfId="0" priority="19033" operator="equal">
      <formula>0</formula>
    </cfRule>
    <cfRule type="cellIs" dxfId="1" priority="19034" operator="equal">
      <formula>1</formula>
    </cfRule>
  </conditionalFormatting>
  <conditionalFormatting sqref="D8907:K8907">
    <cfRule type="cellIs" dxfId="0" priority="19035" operator="equal">
      <formula>0</formula>
    </cfRule>
    <cfRule type="cellIs" dxfId="1" priority="19036" operator="equal">
      <formula>1</formula>
    </cfRule>
  </conditionalFormatting>
  <conditionalFormatting sqref="D8908:K8908">
    <cfRule type="cellIs" dxfId="0" priority="19037" operator="equal">
      <formula>0</formula>
    </cfRule>
    <cfRule type="cellIs" dxfId="1" priority="19038" operator="equal">
      <formula>1</formula>
    </cfRule>
  </conditionalFormatting>
  <conditionalFormatting sqref="D8909:K8909">
    <cfRule type="cellIs" dxfId="0" priority="19039" operator="equal">
      <formula>0</formula>
    </cfRule>
    <cfRule type="cellIs" dxfId="1" priority="19040" operator="equal">
      <formula>1</formula>
    </cfRule>
  </conditionalFormatting>
  <conditionalFormatting sqref="D890:K890">
    <cfRule type="cellIs" dxfId="0" priority="1849" operator="equal">
      <formula>0</formula>
    </cfRule>
    <cfRule type="cellIs" dxfId="1" priority="1850" operator="equal">
      <formula>1</formula>
    </cfRule>
  </conditionalFormatting>
  <conditionalFormatting sqref="D8910:K8910">
    <cfRule type="cellIs" dxfId="0" priority="19041" operator="equal">
      <formula>0</formula>
    </cfRule>
    <cfRule type="cellIs" dxfId="1" priority="19042" operator="equal">
      <formula>1</formula>
    </cfRule>
  </conditionalFormatting>
  <conditionalFormatting sqref="D8911:K8911">
    <cfRule type="cellIs" dxfId="0" priority="19043" operator="equal">
      <formula>0</formula>
    </cfRule>
    <cfRule type="cellIs" dxfId="1" priority="19044" operator="equal">
      <formula>1</formula>
    </cfRule>
  </conditionalFormatting>
  <conditionalFormatting sqref="D8912:K8912">
    <cfRule type="cellIs" dxfId="0" priority="19045" operator="equal">
      <formula>0</formula>
    </cfRule>
    <cfRule type="cellIs" dxfId="1" priority="19046" operator="equal">
      <formula>1</formula>
    </cfRule>
  </conditionalFormatting>
  <conditionalFormatting sqref="D8913:K8913">
    <cfRule type="cellIs" dxfId="0" priority="19047" operator="equal">
      <formula>0</formula>
    </cfRule>
    <cfRule type="cellIs" dxfId="1" priority="19048" operator="equal">
      <formula>1</formula>
    </cfRule>
  </conditionalFormatting>
  <conditionalFormatting sqref="D8914:K8914">
    <cfRule type="cellIs" dxfId="0" priority="19049" operator="equal">
      <formula>0</formula>
    </cfRule>
    <cfRule type="cellIs" dxfId="1" priority="19050" operator="equal">
      <formula>1</formula>
    </cfRule>
  </conditionalFormatting>
  <conditionalFormatting sqref="D8915:K8915">
    <cfRule type="cellIs" dxfId="0" priority="19051" operator="equal">
      <formula>0</formula>
    </cfRule>
    <cfRule type="cellIs" dxfId="1" priority="19052" operator="equal">
      <formula>1</formula>
    </cfRule>
  </conditionalFormatting>
  <conditionalFormatting sqref="D8916:K8916">
    <cfRule type="cellIs" dxfId="0" priority="19053" operator="equal">
      <formula>0</formula>
    </cfRule>
    <cfRule type="cellIs" dxfId="1" priority="19054" operator="equal">
      <formula>1</formula>
    </cfRule>
  </conditionalFormatting>
  <conditionalFormatting sqref="D8917:K8917">
    <cfRule type="cellIs" dxfId="0" priority="19055" operator="equal">
      <formula>0</formula>
    </cfRule>
    <cfRule type="cellIs" dxfId="1" priority="19056" operator="equal">
      <formula>1</formula>
    </cfRule>
  </conditionalFormatting>
  <conditionalFormatting sqref="D8918:K8918">
    <cfRule type="cellIs" dxfId="0" priority="19057" operator="equal">
      <formula>0</formula>
    </cfRule>
    <cfRule type="cellIs" dxfId="1" priority="19058" operator="equal">
      <formula>1</formula>
    </cfRule>
  </conditionalFormatting>
  <conditionalFormatting sqref="D8919:K8919">
    <cfRule type="cellIs" dxfId="0" priority="19059" operator="equal">
      <formula>0</formula>
    </cfRule>
    <cfRule type="cellIs" dxfId="1" priority="19060" operator="equal">
      <formula>1</formula>
    </cfRule>
  </conditionalFormatting>
  <conditionalFormatting sqref="D891:K891">
    <cfRule type="cellIs" dxfId="0" priority="1851" operator="equal">
      <formula>0</formula>
    </cfRule>
    <cfRule type="cellIs" dxfId="1" priority="1852" operator="equal">
      <formula>1</formula>
    </cfRule>
  </conditionalFormatting>
  <conditionalFormatting sqref="D8920">
    <cfRule type="colorScale" priority="19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23:K8923">
    <cfRule type="cellIs" dxfId="0" priority="19069" operator="equal">
      <formula>0</formula>
    </cfRule>
    <cfRule type="cellIs" dxfId="1" priority="19070" operator="equal">
      <formula>1</formula>
    </cfRule>
  </conditionalFormatting>
  <conditionalFormatting sqref="D8924:K8924">
    <cfRule type="cellIs" dxfId="0" priority="19071" operator="equal">
      <formula>0</formula>
    </cfRule>
    <cfRule type="cellIs" dxfId="1" priority="19072" operator="equal">
      <formula>1</formula>
    </cfRule>
  </conditionalFormatting>
  <conditionalFormatting sqref="D8925:K8925">
    <cfRule type="cellIs" dxfId="0" priority="19073" operator="equal">
      <formula>0</formula>
    </cfRule>
    <cfRule type="cellIs" dxfId="1" priority="19074" operator="equal">
      <formula>1</formula>
    </cfRule>
  </conditionalFormatting>
  <conditionalFormatting sqref="D8926:K8926">
    <cfRule type="cellIs" dxfId="0" priority="19075" operator="equal">
      <formula>0</formula>
    </cfRule>
    <cfRule type="cellIs" dxfId="1" priority="19076" operator="equal">
      <formula>1</formula>
    </cfRule>
  </conditionalFormatting>
  <conditionalFormatting sqref="D8927:K8927">
    <cfRule type="cellIs" dxfId="0" priority="19077" operator="equal">
      <formula>0</formula>
    </cfRule>
    <cfRule type="cellIs" dxfId="1" priority="19078" operator="equal">
      <formula>1</formula>
    </cfRule>
  </conditionalFormatting>
  <conditionalFormatting sqref="D8928:K8928">
    <cfRule type="cellIs" dxfId="0" priority="19079" operator="equal">
      <formula>0</formula>
    </cfRule>
    <cfRule type="cellIs" dxfId="1" priority="19080" operator="equal">
      <formula>1</formula>
    </cfRule>
  </conditionalFormatting>
  <conditionalFormatting sqref="D8929:K8929">
    <cfRule type="cellIs" dxfId="0" priority="19081" operator="equal">
      <formula>0</formula>
    </cfRule>
    <cfRule type="cellIs" dxfId="1" priority="19082" operator="equal">
      <formula>1</formula>
    </cfRule>
  </conditionalFormatting>
  <conditionalFormatting sqref="D892:K892">
    <cfRule type="cellIs" dxfId="0" priority="1853" operator="equal">
      <formula>0</formula>
    </cfRule>
    <cfRule type="cellIs" dxfId="1" priority="1854" operator="equal">
      <formula>1</formula>
    </cfRule>
  </conditionalFormatting>
  <conditionalFormatting sqref="D8930:K8930">
    <cfRule type="cellIs" dxfId="0" priority="19083" operator="equal">
      <formula>0</formula>
    </cfRule>
    <cfRule type="cellIs" dxfId="1" priority="19084" operator="equal">
      <formula>1</formula>
    </cfRule>
  </conditionalFormatting>
  <conditionalFormatting sqref="D8931:K8931">
    <cfRule type="cellIs" dxfId="0" priority="19085" operator="equal">
      <formula>0</formula>
    </cfRule>
    <cfRule type="cellIs" dxfId="1" priority="19086" operator="equal">
      <formula>1</formula>
    </cfRule>
  </conditionalFormatting>
  <conditionalFormatting sqref="D8932:K8932">
    <cfRule type="cellIs" dxfId="0" priority="19087" operator="equal">
      <formula>0</formula>
    </cfRule>
    <cfRule type="cellIs" dxfId="1" priority="19088" operator="equal">
      <formula>1</formula>
    </cfRule>
  </conditionalFormatting>
  <conditionalFormatting sqref="D8933:K8933">
    <cfRule type="cellIs" dxfId="0" priority="19089" operator="equal">
      <formula>0</formula>
    </cfRule>
    <cfRule type="cellIs" dxfId="1" priority="19090" operator="equal">
      <formula>1</formula>
    </cfRule>
  </conditionalFormatting>
  <conditionalFormatting sqref="D8934:K8934">
    <cfRule type="cellIs" dxfId="0" priority="19091" operator="equal">
      <formula>0</formula>
    </cfRule>
    <cfRule type="cellIs" dxfId="1" priority="19092" operator="equal">
      <formula>1</formula>
    </cfRule>
  </conditionalFormatting>
  <conditionalFormatting sqref="D8935:K8935">
    <cfRule type="cellIs" dxfId="0" priority="19093" operator="equal">
      <formula>0</formula>
    </cfRule>
    <cfRule type="cellIs" dxfId="1" priority="19094" operator="equal">
      <formula>1</formula>
    </cfRule>
  </conditionalFormatting>
  <conditionalFormatting sqref="D8936:K8936">
    <cfRule type="cellIs" dxfId="0" priority="19095" operator="equal">
      <formula>0</formula>
    </cfRule>
    <cfRule type="cellIs" dxfId="1" priority="19096" operator="equal">
      <formula>1</formula>
    </cfRule>
  </conditionalFormatting>
  <conditionalFormatting sqref="D8937:K8937">
    <cfRule type="cellIs" dxfId="0" priority="19097" operator="equal">
      <formula>0</formula>
    </cfRule>
    <cfRule type="cellIs" dxfId="1" priority="19098" operator="equal">
      <formula>1</formula>
    </cfRule>
  </conditionalFormatting>
  <conditionalFormatting sqref="D8938:K8938">
    <cfRule type="cellIs" dxfId="0" priority="19099" operator="equal">
      <formula>0</formula>
    </cfRule>
    <cfRule type="cellIs" dxfId="1" priority="19100" operator="equal">
      <formula>1</formula>
    </cfRule>
  </conditionalFormatting>
  <conditionalFormatting sqref="D8939:K8939">
    <cfRule type="cellIs" dxfId="0" priority="19101" operator="equal">
      <formula>0</formula>
    </cfRule>
    <cfRule type="cellIs" dxfId="1" priority="19102" operator="equal">
      <formula>1</formula>
    </cfRule>
  </conditionalFormatting>
  <conditionalFormatting sqref="D893:K893">
    <cfRule type="cellIs" dxfId="0" priority="1855" operator="equal">
      <formula>0</formula>
    </cfRule>
    <cfRule type="cellIs" dxfId="1" priority="1856" operator="equal">
      <formula>1</formula>
    </cfRule>
  </conditionalFormatting>
  <conditionalFormatting sqref="D8940:K8940">
    <cfRule type="cellIs" dxfId="0" priority="19103" operator="equal">
      <formula>0</formula>
    </cfRule>
    <cfRule type="cellIs" dxfId="1" priority="19104" operator="equal">
      <formula>1</formula>
    </cfRule>
  </conditionalFormatting>
  <conditionalFormatting sqref="D8941:K8941">
    <cfRule type="cellIs" dxfId="0" priority="19105" operator="equal">
      <formula>0</formula>
    </cfRule>
    <cfRule type="cellIs" dxfId="1" priority="19106" operator="equal">
      <formula>1</formula>
    </cfRule>
  </conditionalFormatting>
  <conditionalFormatting sqref="D8942:K8942">
    <cfRule type="cellIs" dxfId="0" priority="19107" operator="equal">
      <formula>0</formula>
    </cfRule>
    <cfRule type="cellIs" dxfId="1" priority="19108" operator="equal">
      <formula>1</formula>
    </cfRule>
  </conditionalFormatting>
  <conditionalFormatting sqref="D8943">
    <cfRule type="colorScale" priority="19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46:K8946">
    <cfRule type="cellIs" dxfId="0" priority="19117" operator="equal">
      <formula>0</formula>
    </cfRule>
    <cfRule type="cellIs" dxfId="1" priority="19118" operator="equal">
      <formula>1</formula>
    </cfRule>
  </conditionalFormatting>
  <conditionalFormatting sqref="D8947:K8947">
    <cfRule type="cellIs" dxfId="0" priority="19119" operator="equal">
      <formula>0</formula>
    </cfRule>
    <cfRule type="cellIs" dxfId="1" priority="19120" operator="equal">
      <formula>1</formula>
    </cfRule>
  </conditionalFormatting>
  <conditionalFormatting sqref="D8948:K8948">
    <cfRule type="cellIs" dxfId="0" priority="19121" operator="equal">
      <formula>0</formula>
    </cfRule>
    <cfRule type="cellIs" dxfId="1" priority="19122" operator="equal">
      <formula>1</formula>
    </cfRule>
  </conditionalFormatting>
  <conditionalFormatting sqref="D8949:K8949">
    <cfRule type="cellIs" dxfId="0" priority="19123" operator="equal">
      <formula>0</formula>
    </cfRule>
    <cfRule type="cellIs" dxfId="1" priority="19124" operator="equal">
      <formula>1</formula>
    </cfRule>
  </conditionalFormatting>
  <conditionalFormatting sqref="D894:K894">
    <cfRule type="cellIs" dxfId="0" priority="1857" operator="equal">
      <formula>0</formula>
    </cfRule>
    <cfRule type="cellIs" dxfId="1" priority="1858" operator="equal">
      <formula>1</formula>
    </cfRule>
  </conditionalFormatting>
  <conditionalFormatting sqref="D8950:K8950">
    <cfRule type="cellIs" dxfId="0" priority="19125" operator="equal">
      <formula>0</formula>
    </cfRule>
    <cfRule type="cellIs" dxfId="1" priority="19126" operator="equal">
      <formula>1</formula>
    </cfRule>
  </conditionalFormatting>
  <conditionalFormatting sqref="D8951:K8951">
    <cfRule type="cellIs" dxfId="0" priority="19127" operator="equal">
      <formula>0</formula>
    </cfRule>
    <cfRule type="cellIs" dxfId="1" priority="19128" operator="equal">
      <formula>1</formula>
    </cfRule>
  </conditionalFormatting>
  <conditionalFormatting sqref="D8952:K8952">
    <cfRule type="cellIs" dxfId="0" priority="19129" operator="equal">
      <formula>0</formula>
    </cfRule>
    <cfRule type="cellIs" dxfId="1" priority="19130" operator="equal">
      <formula>1</formula>
    </cfRule>
  </conditionalFormatting>
  <conditionalFormatting sqref="D8953:K8953">
    <cfRule type="cellIs" dxfId="0" priority="19131" operator="equal">
      <formula>0</formula>
    </cfRule>
    <cfRule type="cellIs" dxfId="1" priority="19132" operator="equal">
      <formula>1</formula>
    </cfRule>
  </conditionalFormatting>
  <conditionalFormatting sqref="D8954:K8954">
    <cfRule type="cellIs" dxfId="0" priority="19133" operator="equal">
      <formula>0</formula>
    </cfRule>
    <cfRule type="cellIs" dxfId="1" priority="19134" operator="equal">
      <formula>1</formula>
    </cfRule>
  </conditionalFormatting>
  <conditionalFormatting sqref="D8955:K8955">
    <cfRule type="cellIs" dxfId="0" priority="19135" operator="equal">
      <formula>0</formula>
    </cfRule>
    <cfRule type="cellIs" dxfId="1" priority="19136" operator="equal">
      <formula>1</formula>
    </cfRule>
  </conditionalFormatting>
  <conditionalFormatting sqref="D8956:K8956">
    <cfRule type="cellIs" dxfId="0" priority="19137" operator="equal">
      <formula>0</formula>
    </cfRule>
    <cfRule type="cellIs" dxfId="1" priority="19138" operator="equal">
      <formula>1</formula>
    </cfRule>
  </conditionalFormatting>
  <conditionalFormatting sqref="D8957:K8957">
    <cfRule type="cellIs" dxfId="0" priority="19139" operator="equal">
      <formula>0</formula>
    </cfRule>
    <cfRule type="cellIs" dxfId="1" priority="19140" operator="equal">
      <formula>1</formula>
    </cfRule>
  </conditionalFormatting>
  <conditionalFormatting sqref="D8958:K8958">
    <cfRule type="cellIs" dxfId="0" priority="19141" operator="equal">
      <formula>0</formula>
    </cfRule>
    <cfRule type="cellIs" dxfId="1" priority="19142" operator="equal">
      <formula>1</formula>
    </cfRule>
  </conditionalFormatting>
  <conditionalFormatting sqref="D8959:K8959">
    <cfRule type="cellIs" dxfId="0" priority="19143" operator="equal">
      <formula>0</formula>
    </cfRule>
    <cfRule type="cellIs" dxfId="1" priority="19144" operator="equal">
      <formula>1</formula>
    </cfRule>
  </conditionalFormatting>
  <conditionalFormatting sqref="D895:K895">
    <cfRule type="cellIs" dxfId="0" priority="1859" operator="equal">
      <formula>0</formula>
    </cfRule>
    <cfRule type="cellIs" dxfId="1" priority="1860" operator="equal">
      <formula>1</formula>
    </cfRule>
  </conditionalFormatting>
  <conditionalFormatting sqref="D8960:K8960">
    <cfRule type="cellIs" dxfId="0" priority="19145" operator="equal">
      <formula>0</formula>
    </cfRule>
    <cfRule type="cellIs" dxfId="1" priority="19146" operator="equal">
      <formula>1</formula>
    </cfRule>
  </conditionalFormatting>
  <conditionalFormatting sqref="D8961:K8961">
    <cfRule type="cellIs" dxfId="0" priority="19147" operator="equal">
      <formula>0</formula>
    </cfRule>
    <cfRule type="cellIs" dxfId="1" priority="19148" operator="equal">
      <formula>1</formula>
    </cfRule>
  </conditionalFormatting>
  <conditionalFormatting sqref="D8962:K8962">
    <cfRule type="cellIs" dxfId="0" priority="19149" operator="equal">
      <formula>0</formula>
    </cfRule>
    <cfRule type="cellIs" dxfId="1" priority="19150" operator="equal">
      <formula>1</formula>
    </cfRule>
  </conditionalFormatting>
  <conditionalFormatting sqref="D8963:K8963">
    <cfRule type="cellIs" dxfId="0" priority="19151" operator="equal">
      <formula>0</formula>
    </cfRule>
    <cfRule type="cellIs" dxfId="1" priority="19152" operator="equal">
      <formula>1</formula>
    </cfRule>
  </conditionalFormatting>
  <conditionalFormatting sqref="D8964:K8964">
    <cfRule type="cellIs" dxfId="0" priority="19153" operator="equal">
      <formula>0</formula>
    </cfRule>
    <cfRule type="cellIs" dxfId="1" priority="19154" operator="equal">
      <formula>1</formula>
    </cfRule>
  </conditionalFormatting>
  <conditionalFormatting sqref="D8965">
    <cfRule type="colorScale" priority="19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68">
    <cfRule type="colorScale" priority="19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6:K896">
    <cfRule type="cellIs" dxfId="0" priority="1861" operator="equal">
      <formula>0</formula>
    </cfRule>
    <cfRule type="cellIs" dxfId="1" priority="1862" operator="equal">
      <formula>1</formula>
    </cfRule>
  </conditionalFormatting>
  <conditionalFormatting sqref="D897">
    <cfRule type="colorScale" priority="1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71:K8971">
    <cfRule type="cellIs" dxfId="0" priority="19171" operator="equal">
      <formula>0</formula>
    </cfRule>
    <cfRule type="cellIs" dxfId="1" priority="19172" operator="equal">
      <formula>1</formula>
    </cfRule>
  </conditionalFormatting>
  <conditionalFormatting sqref="D8972:K8972">
    <cfRule type="cellIs" dxfId="0" priority="19173" operator="equal">
      <formula>0</formula>
    </cfRule>
    <cfRule type="cellIs" dxfId="1" priority="19174" operator="equal">
      <formula>1</formula>
    </cfRule>
  </conditionalFormatting>
  <conditionalFormatting sqref="D8973:K8973">
    <cfRule type="cellIs" dxfId="0" priority="19175" operator="equal">
      <formula>0</formula>
    </cfRule>
    <cfRule type="cellIs" dxfId="1" priority="19176" operator="equal">
      <formula>1</formula>
    </cfRule>
  </conditionalFormatting>
  <conditionalFormatting sqref="D8974:K8974">
    <cfRule type="cellIs" dxfId="0" priority="19177" operator="equal">
      <formula>0</formula>
    </cfRule>
    <cfRule type="cellIs" dxfId="1" priority="19178" operator="equal">
      <formula>1</formula>
    </cfRule>
  </conditionalFormatting>
  <conditionalFormatting sqref="D8975:K8975">
    <cfRule type="cellIs" dxfId="0" priority="19179" operator="equal">
      <formula>0</formula>
    </cfRule>
    <cfRule type="cellIs" dxfId="1" priority="19180" operator="equal">
      <formula>1</formula>
    </cfRule>
  </conditionalFormatting>
  <conditionalFormatting sqref="D8976:K8976">
    <cfRule type="cellIs" dxfId="0" priority="19181" operator="equal">
      <formula>0</formula>
    </cfRule>
    <cfRule type="cellIs" dxfId="1" priority="19182" operator="equal">
      <formula>1</formula>
    </cfRule>
  </conditionalFormatting>
  <conditionalFormatting sqref="D8977:K8977">
    <cfRule type="cellIs" dxfId="0" priority="19183" operator="equal">
      <formula>0</formula>
    </cfRule>
    <cfRule type="cellIs" dxfId="1" priority="19184" operator="equal">
      <formula>1</formula>
    </cfRule>
  </conditionalFormatting>
  <conditionalFormatting sqref="D8978:K8978">
    <cfRule type="cellIs" dxfId="0" priority="19185" operator="equal">
      <formula>0</formula>
    </cfRule>
    <cfRule type="cellIs" dxfId="1" priority="19186" operator="equal">
      <formula>1</formula>
    </cfRule>
  </conditionalFormatting>
  <conditionalFormatting sqref="D8979:K8979">
    <cfRule type="cellIs" dxfId="0" priority="19187" operator="equal">
      <formula>0</formula>
    </cfRule>
    <cfRule type="cellIs" dxfId="1" priority="19188" operator="equal">
      <formula>1</formula>
    </cfRule>
  </conditionalFormatting>
  <conditionalFormatting sqref="D8980:K8980">
    <cfRule type="cellIs" dxfId="0" priority="19189" operator="equal">
      <formula>0</formula>
    </cfRule>
    <cfRule type="cellIs" dxfId="1" priority="19190" operator="equal">
      <formula>1</formula>
    </cfRule>
  </conditionalFormatting>
  <conditionalFormatting sqref="D8981:K8981">
    <cfRule type="cellIs" dxfId="0" priority="19191" operator="equal">
      <formula>0</formula>
    </cfRule>
    <cfRule type="cellIs" dxfId="1" priority="19192" operator="equal">
      <formula>1</formula>
    </cfRule>
  </conditionalFormatting>
  <conditionalFormatting sqref="D8982:K8982">
    <cfRule type="cellIs" dxfId="0" priority="19193" operator="equal">
      <formula>0</formula>
    </cfRule>
    <cfRule type="cellIs" dxfId="1" priority="19194" operator="equal">
      <formula>1</formula>
    </cfRule>
  </conditionalFormatting>
  <conditionalFormatting sqref="D8983:K8983">
    <cfRule type="cellIs" dxfId="0" priority="19195" operator="equal">
      <formula>0</formula>
    </cfRule>
    <cfRule type="cellIs" dxfId="1" priority="19196" operator="equal">
      <formula>1</formula>
    </cfRule>
  </conditionalFormatting>
  <conditionalFormatting sqref="D8984:K8984">
    <cfRule type="cellIs" dxfId="0" priority="19197" operator="equal">
      <formula>0</formula>
    </cfRule>
    <cfRule type="cellIs" dxfId="1" priority="19198" operator="equal">
      <formula>1</formula>
    </cfRule>
  </conditionalFormatting>
  <conditionalFormatting sqref="D8985:K8985">
    <cfRule type="cellIs" dxfId="0" priority="19199" operator="equal">
      <formula>0</formula>
    </cfRule>
    <cfRule type="cellIs" dxfId="1" priority="19200" operator="equal">
      <formula>1</formula>
    </cfRule>
  </conditionalFormatting>
  <conditionalFormatting sqref="D8986:K8986">
    <cfRule type="cellIs" dxfId="0" priority="19201" operator="equal">
      <formula>0</formula>
    </cfRule>
    <cfRule type="cellIs" dxfId="1" priority="19202" operator="equal">
      <formula>1</formula>
    </cfRule>
  </conditionalFormatting>
  <conditionalFormatting sqref="D8987:K8987">
    <cfRule type="cellIs" dxfId="0" priority="19203" operator="equal">
      <formula>0</formula>
    </cfRule>
    <cfRule type="cellIs" dxfId="1" priority="19204" operator="equal">
      <formula>1</formula>
    </cfRule>
  </conditionalFormatting>
  <conditionalFormatting sqref="D8988:K8988">
    <cfRule type="cellIs" dxfId="0" priority="19205" operator="equal">
      <formula>0</formula>
    </cfRule>
    <cfRule type="cellIs" dxfId="1" priority="19206" operator="equal">
      <formula>1</formula>
    </cfRule>
  </conditionalFormatting>
  <conditionalFormatting sqref="D8989:K8989">
    <cfRule type="cellIs" dxfId="0" priority="19207" operator="equal">
      <formula>0</formula>
    </cfRule>
    <cfRule type="cellIs" dxfId="1" priority="19208" operator="equal">
      <formula>1</formula>
    </cfRule>
  </conditionalFormatting>
  <conditionalFormatting sqref="D8990:K8990">
    <cfRule type="cellIs" dxfId="0" priority="19209" operator="equal">
      <formula>0</formula>
    </cfRule>
    <cfRule type="cellIs" dxfId="1" priority="19210" operator="equal">
      <formula>1</formula>
    </cfRule>
  </conditionalFormatting>
  <conditionalFormatting sqref="D8991:K8991">
    <cfRule type="cellIs" dxfId="0" priority="19211" operator="equal">
      <formula>0</formula>
    </cfRule>
    <cfRule type="cellIs" dxfId="1" priority="19212" operator="equal">
      <formula>1</formula>
    </cfRule>
  </conditionalFormatting>
  <conditionalFormatting sqref="D8992:K8992">
    <cfRule type="cellIs" dxfId="0" priority="19213" operator="equal">
      <formula>0</formula>
    </cfRule>
    <cfRule type="cellIs" dxfId="1" priority="19214" operator="equal">
      <formula>1</formula>
    </cfRule>
  </conditionalFormatting>
  <conditionalFormatting sqref="D8993:K8993">
    <cfRule type="cellIs" dxfId="0" priority="19215" operator="equal">
      <formula>0</formula>
    </cfRule>
    <cfRule type="cellIs" dxfId="1" priority="19216" operator="equal">
      <formula>1</formula>
    </cfRule>
  </conditionalFormatting>
  <conditionalFormatting sqref="D8994:K8994">
    <cfRule type="cellIs" dxfId="0" priority="19217" operator="equal">
      <formula>0</formula>
    </cfRule>
    <cfRule type="cellIs" dxfId="1" priority="19218" operator="equal">
      <formula>1</formula>
    </cfRule>
  </conditionalFormatting>
  <conditionalFormatting sqref="D8995:K8995">
    <cfRule type="cellIs" dxfId="0" priority="19219" operator="equal">
      <formula>0</formula>
    </cfRule>
    <cfRule type="cellIs" dxfId="1" priority="19220" operator="equal">
      <formula>1</formula>
    </cfRule>
  </conditionalFormatting>
  <conditionalFormatting sqref="D8996:K8996">
    <cfRule type="cellIs" dxfId="0" priority="19221" operator="equal">
      <formula>0</formula>
    </cfRule>
    <cfRule type="cellIs" dxfId="1" priority="19222" operator="equal">
      <formula>1</formula>
    </cfRule>
  </conditionalFormatting>
  <conditionalFormatting sqref="D8997">
    <cfRule type="colorScale" priority="19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:K89">
    <cfRule type="cellIs" dxfId="0" priority="155" operator="equal">
      <formula>0</formula>
    </cfRule>
    <cfRule type="cellIs" dxfId="1" priority="156" operator="equal">
      <formula>1</formula>
    </cfRule>
  </conditionalFormatting>
  <conditionalFormatting sqref="D9000:K9000">
    <cfRule type="cellIs" dxfId="0" priority="19231" operator="equal">
      <formula>0</formula>
    </cfRule>
    <cfRule type="cellIs" dxfId="1" priority="19232" operator="equal">
      <formula>1</formula>
    </cfRule>
  </conditionalFormatting>
  <conditionalFormatting sqref="D9001:K9001">
    <cfRule type="cellIs" dxfId="0" priority="19233" operator="equal">
      <formula>0</formula>
    </cfRule>
    <cfRule type="cellIs" dxfId="1" priority="19234" operator="equal">
      <formula>1</formula>
    </cfRule>
  </conditionalFormatting>
  <conditionalFormatting sqref="D9002:K9002">
    <cfRule type="cellIs" dxfId="0" priority="19235" operator="equal">
      <formula>0</formula>
    </cfRule>
    <cfRule type="cellIs" dxfId="1" priority="19236" operator="equal">
      <formula>1</formula>
    </cfRule>
  </conditionalFormatting>
  <conditionalFormatting sqref="D9003:K9003">
    <cfRule type="cellIs" dxfId="0" priority="19237" operator="equal">
      <formula>0</formula>
    </cfRule>
    <cfRule type="cellIs" dxfId="1" priority="19238" operator="equal">
      <formula>1</formula>
    </cfRule>
  </conditionalFormatting>
  <conditionalFormatting sqref="D9004:K9004">
    <cfRule type="cellIs" dxfId="0" priority="19239" operator="equal">
      <formula>0</formula>
    </cfRule>
    <cfRule type="cellIs" dxfId="1" priority="19240" operator="equal">
      <formula>1</formula>
    </cfRule>
  </conditionalFormatting>
  <conditionalFormatting sqref="D9005:K9005">
    <cfRule type="cellIs" dxfId="0" priority="19241" operator="equal">
      <formula>0</formula>
    </cfRule>
    <cfRule type="cellIs" dxfId="1" priority="19242" operator="equal">
      <formula>1</formula>
    </cfRule>
  </conditionalFormatting>
  <conditionalFormatting sqref="D9006:K9006">
    <cfRule type="cellIs" dxfId="0" priority="19243" operator="equal">
      <formula>0</formula>
    </cfRule>
    <cfRule type="cellIs" dxfId="1" priority="19244" operator="equal">
      <formula>1</formula>
    </cfRule>
  </conditionalFormatting>
  <conditionalFormatting sqref="D9007:K9007">
    <cfRule type="cellIs" dxfId="0" priority="19245" operator="equal">
      <formula>0</formula>
    </cfRule>
    <cfRule type="cellIs" dxfId="1" priority="19246" operator="equal">
      <formula>1</formula>
    </cfRule>
  </conditionalFormatting>
  <conditionalFormatting sqref="D9008:K9008">
    <cfRule type="cellIs" dxfId="0" priority="19247" operator="equal">
      <formula>0</formula>
    </cfRule>
    <cfRule type="cellIs" dxfId="1" priority="19248" operator="equal">
      <formula>1</formula>
    </cfRule>
  </conditionalFormatting>
  <conditionalFormatting sqref="D9009:K9009">
    <cfRule type="cellIs" dxfId="0" priority="19249" operator="equal">
      <formula>0</formula>
    </cfRule>
    <cfRule type="cellIs" dxfId="1" priority="19250" operator="equal">
      <formula>1</formula>
    </cfRule>
  </conditionalFormatting>
  <conditionalFormatting sqref="D900:K900">
    <cfRule type="cellIs" dxfId="0" priority="1871" operator="equal">
      <formula>0</formula>
    </cfRule>
    <cfRule type="cellIs" dxfId="1" priority="1872" operator="equal">
      <formula>1</formula>
    </cfRule>
  </conditionalFormatting>
  <conditionalFormatting sqref="D9010:K9010">
    <cfRule type="cellIs" dxfId="0" priority="19251" operator="equal">
      <formula>0</formula>
    </cfRule>
    <cfRule type="cellIs" dxfId="1" priority="19252" operator="equal">
      <formula>1</formula>
    </cfRule>
  </conditionalFormatting>
  <conditionalFormatting sqref="D9011:K9011">
    <cfRule type="cellIs" dxfId="0" priority="19253" operator="equal">
      <formula>0</formula>
    </cfRule>
    <cfRule type="cellIs" dxfId="1" priority="19254" operator="equal">
      <formula>1</formula>
    </cfRule>
  </conditionalFormatting>
  <conditionalFormatting sqref="D9012:K9012">
    <cfRule type="cellIs" dxfId="0" priority="19255" operator="equal">
      <formula>0</formula>
    </cfRule>
    <cfRule type="cellIs" dxfId="1" priority="19256" operator="equal">
      <formula>1</formula>
    </cfRule>
  </conditionalFormatting>
  <conditionalFormatting sqref="D9013:K9013">
    <cfRule type="cellIs" dxfId="0" priority="19257" operator="equal">
      <formula>0</formula>
    </cfRule>
    <cfRule type="cellIs" dxfId="1" priority="19258" operator="equal">
      <formula>1</formula>
    </cfRule>
  </conditionalFormatting>
  <conditionalFormatting sqref="D9014:K9014">
    <cfRule type="cellIs" dxfId="0" priority="19259" operator="equal">
      <formula>0</formula>
    </cfRule>
    <cfRule type="cellIs" dxfId="1" priority="19260" operator="equal">
      <formula>1</formula>
    </cfRule>
  </conditionalFormatting>
  <conditionalFormatting sqref="D9015:K9015">
    <cfRule type="cellIs" dxfId="0" priority="19261" operator="equal">
      <formula>0</formula>
    </cfRule>
    <cfRule type="cellIs" dxfId="1" priority="19262" operator="equal">
      <formula>1</formula>
    </cfRule>
  </conditionalFormatting>
  <conditionalFormatting sqref="D9016:K9016">
    <cfRule type="cellIs" dxfId="0" priority="19263" operator="equal">
      <formula>0</formula>
    </cfRule>
    <cfRule type="cellIs" dxfId="1" priority="19264" operator="equal">
      <formula>1</formula>
    </cfRule>
  </conditionalFormatting>
  <conditionalFormatting sqref="D9017:K9017">
    <cfRule type="cellIs" dxfId="0" priority="19265" operator="equal">
      <formula>0</formula>
    </cfRule>
    <cfRule type="cellIs" dxfId="1" priority="19266" operator="equal">
      <formula>1</formula>
    </cfRule>
  </conditionalFormatting>
  <conditionalFormatting sqref="D9018:K9018">
    <cfRule type="cellIs" dxfId="0" priority="19267" operator="equal">
      <formula>0</formula>
    </cfRule>
    <cfRule type="cellIs" dxfId="1" priority="19268" operator="equal">
      <formula>1</formula>
    </cfRule>
  </conditionalFormatting>
  <conditionalFormatting sqref="D9019:K9019">
    <cfRule type="cellIs" dxfId="0" priority="19269" operator="equal">
      <formula>0</formula>
    </cfRule>
    <cfRule type="cellIs" dxfId="1" priority="19270" operator="equal">
      <formula>1</formula>
    </cfRule>
  </conditionalFormatting>
  <conditionalFormatting sqref="D901:K901">
    <cfRule type="cellIs" dxfId="0" priority="1873" operator="equal">
      <formula>0</formula>
    </cfRule>
    <cfRule type="cellIs" dxfId="1" priority="1874" operator="equal">
      <formula>1</formula>
    </cfRule>
  </conditionalFormatting>
  <conditionalFormatting sqref="D9020:K9020">
    <cfRule type="cellIs" dxfId="0" priority="19271" operator="equal">
      <formula>0</formula>
    </cfRule>
    <cfRule type="cellIs" dxfId="1" priority="19272" operator="equal">
      <formula>1</formula>
    </cfRule>
  </conditionalFormatting>
  <conditionalFormatting sqref="D9021:K9021">
    <cfRule type="cellIs" dxfId="0" priority="19273" operator="equal">
      <formula>0</formula>
    </cfRule>
    <cfRule type="cellIs" dxfId="1" priority="19274" operator="equal">
      <formula>1</formula>
    </cfRule>
  </conditionalFormatting>
  <conditionalFormatting sqref="D9022:K9022">
    <cfRule type="cellIs" dxfId="0" priority="19275" operator="equal">
      <formula>0</formula>
    </cfRule>
    <cfRule type="cellIs" dxfId="1" priority="19276" operator="equal">
      <formula>1</formula>
    </cfRule>
  </conditionalFormatting>
  <conditionalFormatting sqref="D9023:K9023">
    <cfRule type="cellIs" dxfId="0" priority="19277" operator="equal">
      <formula>0</formula>
    </cfRule>
    <cfRule type="cellIs" dxfId="1" priority="19278" operator="equal">
      <formula>1</formula>
    </cfRule>
  </conditionalFormatting>
  <conditionalFormatting sqref="D9024:K9024">
    <cfRule type="cellIs" dxfId="0" priority="19279" operator="equal">
      <formula>0</formula>
    </cfRule>
    <cfRule type="cellIs" dxfId="1" priority="19280" operator="equal">
      <formula>1</formula>
    </cfRule>
  </conditionalFormatting>
  <conditionalFormatting sqref="D9025:K9025">
    <cfRule type="cellIs" dxfId="0" priority="19281" operator="equal">
      <formula>0</formula>
    </cfRule>
    <cfRule type="cellIs" dxfId="1" priority="19282" operator="equal">
      <formula>1</formula>
    </cfRule>
  </conditionalFormatting>
  <conditionalFormatting sqref="D9026">
    <cfRule type="colorScale" priority="19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29:K9029">
    <cfRule type="cellIs" dxfId="0" priority="19291" operator="equal">
      <formula>0</formula>
    </cfRule>
    <cfRule type="cellIs" dxfId="1" priority="19292" operator="equal">
      <formula>1</formula>
    </cfRule>
  </conditionalFormatting>
  <conditionalFormatting sqref="D902:K902">
    <cfRule type="cellIs" dxfId="0" priority="1875" operator="equal">
      <formula>0</formula>
    </cfRule>
    <cfRule type="cellIs" dxfId="1" priority="1876" operator="equal">
      <formula>1</formula>
    </cfRule>
  </conditionalFormatting>
  <conditionalFormatting sqref="D9030:K9030">
    <cfRule type="cellIs" dxfId="0" priority="19293" operator="equal">
      <formula>0</formula>
    </cfRule>
    <cfRule type="cellIs" dxfId="1" priority="19294" operator="equal">
      <formula>1</formula>
    </cfRule>
  </conditionalFormatting>
  <conditionalFormatting sqref="D9031:K9031">
    <cfRule type="cellIs" dxfId="0" priority="19295" operator="equal">
      <formula>0</formula>
    </cfRule>
    <cfRule type="cellIs" dxfId="1" priority="19296" operator="equal">
      <formula>1</formula>
    </cfRule>
  </conditionalFormatting>
  <conditionalFormatting sqref="D9032:K9032">
    <cfRule type="cellIs" dxfId="0" priority="19297" operator="equal">
      <formula>0</formula>
    </cfRule>
    <cfRule type="cellIs" dxfId="1" priority="19298" operator="equal">
      <formula>1</formula>
    </cfRule>
  </conditionalFormatting>
  <conditionalFormatting sqref="D9033:K9033">
    <cfRule type="cellIs" dxfId="0" priority="19299" operator="equal">
      <formula>0</formula>
    </cfRule>
    <cfRule type="cellIs" dxfId="1" priority="19300" operator="equal">
      <formula>1</formula>
    </cfRule>
  </conditionalFormatting>
  <conditionalFormatting sqref="D9034:K9034">
    <cfRule type="cellIs" dxfId="0" priority="19301" operator="equal">
      <formula>0</formula>
    </cfRule>
    <cfRule type="cellIs" dxfId="1" priority="19302" operator="equal">
      <formula>1</formula>
    </cfRule>
  </conditionalFormatting>
  <conditionalFormatting sqref="D9035:K9035">
    <cfRule type="cellIs" dxfId="0" priority="19303" operator="equal">
      <formula>0</formula>
    </cfRule>
    <cfRule type="cellIs" dxfId="1" priority="19304" operator="equal">
      <formula>1</formula>
    </cfRule>
  </conditionalFormatting>
  <conditionalFormatting sqref="D9036:K9036">
    <cfRule type="cellIs" dxfId="0" priority="19305" operator="equal">
      <formula>0</formula>
    </cfRule>
    <cfRule type="cellIs" dxfId="1" priority="19306" operator="equal">
      <formula>1</formula>
    </cfRule>
  </conditionalFormatting>
  <conditionalFormatting sqref="D9037:K9037">
    <cfRule type="cellIs" dxfId="0" priority="19307" operator="equal">
      <formula>0</formula>
    </cfRule>
    <cfRule type="cellIs" dxfId="1" priority="19308" operator="equal">
      <formula>1</formula>
    </cfRule>
  </conditionalFormatting>
  <conditionalFormatting sqref="D9038:K9038">
    <cfRule type="cellIs" dxfId="0" priority="19309" operator="equal">
      <formula>0</formula>
    </cfRule>
    <cfRule type="cellIs" dxfId="1" priority="19310" operator="equal">
      <formula>1</formula>
    </cfRule>
  </conditionalFormatting>
  <conditionalFormatting sqref="D9039:K9039">
    <cfRule type="cellIs" dxfId="0" priority="19311" operator="equal">
      <formula>0</formula>
    </cfRule>
    <cfRule type="cellIs" dxfId="1" priority="19312" operator="equal">
      <formula>1</formula>
    </cfRule>
  </conditionalFormatting>
  <conditionalFormatting sqref="D903:K903">
    <cfRule type="cellIs" dxfId="0" priority="1877" operator="equal">
      <formula>0</formula>
    </cfRule>
    <cfRule type="cellIs" dxfId="1" priority="1878" operator="equal">
      <formula>1</formula>
    </cfRule>
  </conditionalFormatting>
  <conditionalFormatting sqref="D9040:K9040">
    <cfRule type="cellIs" dxfId="0" priority="19313" operator="equal">
      <formula>0</formula>
    </cfRule>
    <cfRule type="cellIs" dxfId="1" priority="19314" operator="equal">
      <formula>1</formula>
    </cfRule>
  </conditionalFormatting>
  <conditionalFormatting sqref="D9041:K9041">
    <cfRule type="cellIs" dxfId="0" priority="19315" operator="equal">
      <formula>0</formula>
    </cfRule>
    <cfRule type="cellIs" dxfId="1" priority="19316" operator="equal">
      <formula>1</formula>
    </cfRule>
  </conditionalFormatting>
  <conditionalFormatting sqref="D9042:K9042">
    <cfRule type="cellIs" dxfId="0" priority="19317" operator="equal">
      <formula>0</formula>
    </cfRule>
    <cfRule type="cellIs" dxfId="1" priority="19318" operator="equal">
      <formula>1</formula>
    </cfRule>
  </conditionalFormatting>
  <conditionalFormatting sqref="D9043:K9043">
    <cfRule type="cellIs" dxfId="0" priority="19319" operator="equal">
      <formula>0</formula>
    </cfRule>
    <cfRule type="cellIs" dxfId="1" priority="19320" operator="equal">
      <formula>1</formula>
    </cfRule>
  </conditionalFormatting>
  <conditionalFormatting sqref="D9044:K9044">
    <cfRule type="cellIs" dxfId="0" priority="19321" operator="equal">
      <formula>0</formula>
    </cfRule>
    <cfRule type="cellIs" dxfId="1" priority="19322" operator="equal">
      <formula>1</formula>
    </cfRule>
  </conditionalFormatting>
  <conditionalFormatting sqref="D9045:K9045">
    <cfRule type="cellIs" dxfId="0" priority="19323" operator="equal">
      <formula>0</formula>
    </cfRule>
    <cfRule type="cellIs" dxfId="1" priority="19324" operator="equal">
      <formula>1</formula>
    </cfRule>
  </conditionalFormatting>
  <conditionalFormatting sqref="D9046:K9046">
    <cfRule type="cellIs" dxfId="0" priority="19325" operator="equal">
      <formula>0</formula>
    </cfRule>
    <cfRule type="cellIs" dxfId="1" priority="19326" operator="equal">
      <formula>1</formula>
    </cfRule>
  </conditionalFormatting>
  <conditionalFormatting sqref="D9047:K9047">
    <cfRule type="cellIs" dxfId="0" priority="19327" operator="equal">
      <formula>0</formula>
    </cfRule>
    <cfRule type="cellIs" dxfId="1" priority="19328" operator="equal">
      <formula>1</formula>
    </cfRule>
  </conditionalFormatting>
  <conditionalFormatting sqref="D9048">
    <cfRule type="colorScale" priority="19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4:K904">
    <cfRule type="cellIs" dxfId="0" priority="1879" operator="equal">
      <formula>0</formula>
    </cfRule>
    <cfRule type="cellIs" dxfId="1" priority="1880" operator="equal">
      <formula>1</formula>
    </cfRule>
  </conditionalFormatting>
  <conditionalFormatting sqref="D9051:K9051">
    <cfRule type="cellIs" dxfId="0" priority="19337" operator="equal">
      <formula>0</formula>
    </cfRule>
    <cfRule type="cellIs" dxfId="1" priority="19338" operator="equal">
      <formula>1</formula>
    </cfRule>
  </conditionalFormatting>
  <conditionalFormatting sqref="D9052:K9052">
    <cfRule type="cellIs" dxfId="0" priority="19339" operator="equal">
      <formula>0</formula>
    </cfRule>
    <cfRule type="cellIs" dxfId="1" priority="19340" operator="equal">
      <formula>1</formula>
    </cfRule>
  </conditionalFormatting>
  <conditionalFormatting sqref="D9053:K9053">
    <cfRule type="cellIs" dxfId="0" priority="19341" operator="equal">
      <formula>0</formula>
    </cfRule>
    <cfRule type="cellIs" dxfId="1" priority="19342" operator="equal">
      <formula>1</formula>
    </cfRule>
  </conditionalFormatting>
  <conditionalFormatting sqref="D9054:K9054">
    <cfRule type="cellIs" dxfId="0" priority="19343" operator="equal">
      <formula>0</formula>
    </cfRule>
    <cfRule type="cellIs" dxfId="1" priority="19344" operator="equal">
      <formula>1</formula>
    </cfRule>
  </conditionalFormatting>
  <conditionalFormatting sqref="D9055:K9055">
    <cfRule type="cellIs" dxfId="0" priority="19345" operator="equal">
      <formula>0</formula>
    </cfRule>
    <cfRule type="cellIs" dxfId="1" priority="19346" operator="equal">
      <formula>1</formula>
    </cfRule>
  </conditionalFormatting>
  <conditionalFormatting sqref="D9056:K9056">
    <cfRule type="cellIs" dxfId="0" priority="19347" operator="equal">
      <formula>0</formula>
    </cfRule>
    <cfRule type="cellIs" dxfId="1" priority="19348" operator="equal">
      <formula>1</formula>
    </cfRule>
  </conditionalFormatting>
  <conditionalFormatting sqref="D9057:K9057">
    <cfRule type="cellIs" dxfId="0" priority="19349" operator="equal">
      <formula>0</formula>
    </cfRule>
    <cfRule type="cellIs" dxfId="1" priority="19350" operator="equal">
      <formula>1</formula>
    </cfRule>
  </conditionalFormatting>
  <conditionalFormatting sqref="D9058:K9058">
    <cfRule type="cellIs" dxfId="0" priority="19351" operator="equal">
      <formula>0</formula>
    </cfRule>
    <cfRule type="cellIs" dxfId="1" priority="19352" operator="equal">
      <formula>1</formula>
    </cfRule>
  </conditionalFormatting>
  <conditionalFormatting sqref="D9059:K9059">
    <cfRule type="cellIs" dxfId="0" priority="19353" operator="equal">
      <formula>0</formula>
    </cfRule>
    <cfRule type="cellIs" dxfId="1" priority="19354" operator="equal">
      <formula>1</formula>
    </cfRule>
  </conditionalFormatting>
  <conditionalFormatting sqref="D905:K905">
    <cfRule type="cellIs" dxfId="0" priority="1881" operator="equal">
      <formula>0</formula>
    </cfRule>
    <cfRule type="cellIs" dxfId="1" priority="1882" operator="equal">
      <formula>1</formula>
    </cfRule>
  </conditionalFormatting>
  <conditionalFormatting sqref="D9060:K9060">
    <cfRule type="cellIs" dxfId="0" priority="19355" operator="equal">
      <formula>0</formula>
    </cfRule>
    <cfRule type="cellIs" dxfId="1" priority="19356" operator="equal">
      <formula>1</formula>
    </cfRule>
  </conditionalFormatting>
  <conditionalFormatting sqref="D9061:K9061">
    <cfRule type="cellIs" dxfId="0" priority="19357" operator="equal">
      <formula>0</formula>
    </cfRule>
    <cfRule type="cellIs" dxfId="1" priority="19358" operator="equal">
      <formula>1</formula>
    </cfRule>
  </conditionalFormatting>
  <conditionalFormatting sqref="D9062:K9062">
    <cfRule type="cellIs" dxfId="0" priority="19359" operator="equal">
      <formula>0</formula>
    </cfRule>
    <cfRule type="cellIs" dxfId="1" priority="19360" operator="equal">
      <formula>1</formula>
    </cfRule>
  </conditionalFormatting>
  <conditionalFormatting sqref="D9063:K9063">
    <cfRule type="cellIs" dxfId="0" priority="19361" operator="equal">
      <formula>0</formula>
    </cfRule>
    <cfRule type="cellIs" dxfId="1" priority="19362" operator="equal">
      <formula>1</formula>
    </cfRule>
  </conditionalFormatting>
  <conditionalFormatting sqref="D9064:K9064">
    <cfRule type="cellIs" dxfId="0" priority="19363" operator="equal">
      <formula>0</formula>
    </cfRule>
    <cfRule type="cellIs" dxfId="1" priority="19364" operator="equal">
      <formula>1</formula>
    </cfRule>
  </conditionalFormatting>
  <conditionalFormatting sqref="D9065:K9065">
    <cfRule type="cellIs" dxfId="0" priority="19365" operator="equal">
      <formula>0</formula>
    </cfRule>
    <cfRule type="cellIs" dxfId="1" priority="19366" operator="equal">
      <formula>1</formula>
    </cfRule>
  </conditionalFormatting>
  <conditionalFormatting sqref="D9066:K9066">
    <cfRule type="cellIs" dxfId="0" priority="19367" operator="equal">
      <formula>0</formula>
    </cfRule>
    <cfRule type="cellIs" dxfId="1" priority="19368" operator="equal">
      <formula>1</formula>
    </cfRule>
  </conditionalFormatting>
  <conditionalFormatting sqref="D9067:K9067">
    <cfRule type="cellIs" dxfId="0" priority="19369" operator="equal">
      <formula>0</formula>
    </cfRule>
    <cfRule type="cellIs" dxfId="1" priority="19370" operator="equal">
      <formula>1</formula>
    </cfRule>
  </conditionalFormatting>
  <conditionalFormatting sqref="D9068:K9068">
    <cfRule type="cellIs" dxfId="0" priority="19371" operator="equal">
      <formula>0</formula>
    </cfRule>
    <cfRule type="cellIs" dxfId="1" priority="19372" operator="equal">
      <formula>1</formula>
    </cfRule>
  </conditionalFormatting>
  <conditionalFormatting sqref="D9069:K9069">
    <cfRule type="cellIs" dxfId="0" priority="19373" operator="equal">
      <formula>0</formula>
    </cfRule>
    <cfRule type="cellIs" dxfId="1" priority="19374" operator="equal">
      <formula>1</formula>
    </cfRule>
  </conditionalFormatting>
  <conditionalFormatting sqref="D906:K906">
    <cfRule type="cellIs" dxfId="0" priority="1883" operator="equal">
      <formula>0</formula>
    </cfRule>
    <cfRule type="cellIs" dxfId="1" priority="1884" operator="equal">
      <formula>1</formula>
    </cfRule>
  </conditionalFormatting>
  <conditionalFormatting sqref="D9070:K9070">
    <cfRule type="cellIs" dxfId="0" priority="19375" operator="equal">
      <formula>0</formula>
    </cfRule>
    <cfRule type="cellIs" dxfId="1" priority="19376" operator="equal">
      <formula>1</formula>
    </cfRule>
  </conditionalFormatting>
  <conditionalFormatting sqref="D9071:K9071">
    <cfRule type="cellIs" dxfId="0" priority="19377" operator="equal">
      <formula>0</formula>
    </cfRule>
    <cfRule type="cellIs" dxfId="1" priority="19378" operator="equal">
      <formula>1</formula>
    </cfRule>
  </conditionalFormatting>
  <conditionalFormatting sqref="D9072:K9072">
    <cfRule type="cellIs" dxfId="0" priority="19379" operator="equal">
      <formula>0</formula>
    </cfRule>
    <cfRule type="cellIs" dxfId="1" priority="19380" operator="equal">
      <formula>1</formula>
    </cfRule>
  </conditionalFormatting>
  <conditionalFormatting sqref="D9073:K9073">
    <cfRule type="cellIs" dxfId="0" priority="19381" operator="equal">
      <formula>0</formula>
    </cfRule>
    <cfRule type="cellIs" dxfId="1" priority="19382" operator="equal">
      <formula>1</formula>
    </cfRule>
  </conditionalFormatting>
  <conditionalFormatting sqref="D9074:K9074">
    <cfRule type="cellIs" dxfId="0" priority="19383" operator="equal">
      <formula>0</formula>
    </cfRule>
    <cfRule type="cellIs" dxfId="1" priority="19384" operator="equal">
      <formula>1</formula>
    </cfRule>
  </conditionalFormatting>
  <conditionalFormatting sqref="D9075:K9075">
    <cfRule type="cellIs" dxfId="0" priority="19385" operator="equal">
      <formula>0</formula>
    </cfRule>
    <cfRule type="cellIs" dxfId="1" priority="19386" operator="equal">
      <formula>1</formula>
    </cfRule>
  </conditionalFormatting>
  <conditionalFormatting sqref="D9076:K9076">
    <cfRule type="cellIs" dxfId="0" priority="19387" operator="equal">
      <formula>0</formula>
    </cfRule>
    <cfRule type="cellIs" dxfId="1" priority="19388" operator="equal">
      <formula>1</formula>
    </cfRule>
  </conditionalFormatting>
  <conditionalFormatting sqref="D9077:K9077">
    <cfRule type="cellIs" dxfId="0" priority="19389" operator="equal">
      <formula>0</formula>
    </cfRule>
    <cfRule type="cellIs" dxfId="1" priority="19390" operator="equal">
      <formula>1</formula>
    </cfRule>
  </conditionalFormatting>
  <conditionalFormatting sqref="D9078:K9078">
    <cfRule type="cellIs" dxfId="0" priority="19391" operator="equal">
      <formula>0</formula>
    </cfRule>
    <cfRule type="cellIs" dxfId="1" priority="19392" operator="equal">
      <formula>1</formula>
    </cfRule>
  </conditionalFormatting>
  <conditionalFormatting sqref="D9079">
    <cfRule type="colorScale" priority="19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7:K907">
    <cfRule type="cellIs" dxfId="0" priority="1885" operator="equal">
      <formula>0</formula>
    </cfRule>
    <cfRule type="cellIs" dxfId="1" priority="1886" operator="equal">
      <formula>1</formula>
    </cfRule>
  </conditionalFormatting>
  <conditionalFormatting sqref="D9082">
    <cfRule type="colorScale" priority="19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85:K9085">
    <cfRule type="cellIs" dxfId="0" priority="19409" operator="equal">
      <formula>0</formula>
    </cfRule>
    <cfRule type="cellIs" dxfId="1" priority="19410" operator="equal">
      <formula>1</formula>
    </cfRule>
  </conditionalFormatting>
  <conditionalFormatting sqref="D9086:K9086">
    <cfRule type="cellIs" dxfId="0" priority="19411" operator="equal">
      <formula>0</formula>
    </cfRule>
    <cfRule type="cellIs" dxfId="1" priority="19412" operator="equal">
      <formula>1</formula>
    </cfRule>
  </conditionalFormatting>
  <conditionalFormatting sqref="D9087:K9087">
    <cfRule type="cellIs" dxfId="0" priority="19413" operator="equal">
      <formula>0</formula>
    </cfRule>
    <cfRule type="cellIs" dxfId="1" priority="19414" operator="equal">
      <formula>1</formula>
    </cfRule>
  </conditionalFormatting>
  <conditionalFormatting sqref="D9088:K9088">
    <cfRule type="cellIs" dxfId="0" priority="19415" operator="equal">
      <formula>0</formula>
    </cfRule>
    <cfRule type="cellIs" dxfId="1" priority="19416" operator="equal">
      <formula>1</formula>
    </cfRule>
  </conditionalFormatting>
  <conditionalFormatting sqref="D9089:K9089">
    <cfRule type="cellIs" dxfId="0" priority="19417" operator="equal">
      <formula>0</formula>
    </cfRule>
    <cfRule type="cellIs" dxfId="1" priority="19418" operator="equal">
      <formula>1</formula>
    </cfRule>
  </conditionalFormatting>
  <conditionalFormatting sqref="D908:K908">
    <cfRule type="cellIs" dxfId="0" priority="1887" operator="equal">
      <formula>0</formula>
    </cfRule>
    <cfRule type="cellIs" dxfId="1" priority="1888" operator="equal">
      <formula>1</formula>
    </cfRule>
  </conditionalFormatting>
  <conditionalFormatting sqref="D9090:K9090">
    <cfRule type="cellIs" dxfId="0" priority="19419" operator="equal">
      <formula>0</formula>
    </cfRule>
    <cfRule type="cellIs" dxfId="1" priority="19420" operator="equal">
      <formula>1</formula>
    </cfRule>
  </conditionalFormatting>
  <conditionalFormatting sqref="D9091:K9091">
    <cfRule type="cellIs" dxfId="0" priority="19421" operator="equal">
      <formula>0</formula>
    </cfRule>
    <cfRule type="cellIs" dxfId="1" priority="19422" operator="equal">
      <formula>1</formula>
    </cfRule>
  </conditionalFormatting>
  <conditionalFormatting sqref="D9092:K9092">
    <cfRule type="cellIs" dxfId="0" priority="19423" operator="equal">
      <formula>0</formula>
    </cfRule>
    <cfRule type="cellIs" dxfId="1" priority="19424" operator="equal">
      <formula>1</formula>
    </cfRule>
  </conditionalFormatting>
  <conditionalFormatting sqref="D9093:K9093">
    <cfRule type="cellIs" dxfId="0" priority="19425" operator="equal">
      <formula>0</formula>
    </cfRule>
    <cfRule type="cellIs" dxfId="1" priority="19426" operator="equal">
      <formula>1</formula>
    </cfRule>
  </conditionalFormatting>
  <conditionalFormatting sqref="D9094:K9094">
    <cfRule type="cellIs" dxfId="0" priority="19427" operator="equal">
      <formula>0</formula>
    </cfRule>
    <cfRule type="cellIs" dxfId="1" priority="19428" operator="equal">
      <formula>1</formula>
    </cfRule>
  </conditionalFormatting>
  <conditionalFormatting sqref="D9095">
    <cfRule type="colorScale" priority="19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98">
    <cfRule type="colorScale" priority="19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9:K909">
    <cfRule type="cellIs" dxfId="0" priority="1889" operator="equal">
      <formula>0</formula>
    </cfRule>
    <cfRule type="cellIs" dxfId="1" priority="1890" operator="equal">
      <formula>1</formula>
    </cfRule>
  </conditionalFormatting>
  <conditionalFormatting sqref="D90:K90">
    <cfRule type="cellIs" dxfId="0" priority="157" operator="equal">
      <formula>0</formula>
    </cfRule>
    <cfRule type="cellIs" dxfId="1" priority="158" operator="equal">
      <formula>1</formula>
    </cfRule>
  </conditionalFormatting>
  <conditionalFormatting sqref="D91">
    <cfRule type="colorScale" priority="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01:K9101">
    <cfRule type="cellIs" dxfId="0" priority="19445" operator="equal">
      <formula>0</formula>
    </cfRule>
    <cfRule type="cellIs" dxfId="1" priority="19446" operator="equal">
      <formula>1</formula>
    </cfRule>
  </conditionalFormatting>
  <conditionalFormatting sqref="D9102:K9102">
    <cfRule type="cellIs" dxfId="0" priority="19447" operator="equal">
      <formula>0</formula>
    </cfRule>
    <cfRule type="cellIs" dxfId="1" priority="19448" operator="equal">
      <formula>1</formula>
    </cfRule>
  </conditionalFormatting>
  <conditionalFormatting sqref="D9103:K9103">
    <cfRule type="cellIs" dxfId="0" priority="19449" operator="equal">
      <formula>0</formula>
    </cfRule>
    <cfRule type="cellIs" dxfId="1" priority="19450" operator="equal">
      <formula>1</formula>
    </cfRule>
  </conditionalFormatting>
  <conditionalFormatting sqref="D9104:K9104">
    <cfRule type="cellIs" dxfId="0" priority="19451" operator="equal">
      <formula>0</formula>
    </cfRule>
    <cfRule type="cellIs" dxfId="1" priority="19452" operator="equal">
      <formula>1</formula>
    </cfRule>
  </conditionalFormatting>
  <conditionalFormatting sqref="D9105:K9105">
    <cfRule type="cellIs" dxfId="0" priority="19453" operator="equal">
      <formula>0</formula>
    </cfRule>
    <cfRule type="cellIs" dxfId="1" priority="19454" operator="equal">
      <formula>1</formula>
    </cfRule>
  </conditionalFormatting>
  <conditionalFormatting sqref="D9106:K9106">
    <cfRule type="cellIs" dxfId="0" priority="19455" operator="equal">
      <formula>0</formula>
    </cfRule>
    <cfRule type="cellIs" dxfId="1" priority="19456" operator="equal">
      <formula>1</formula>
    </cfRule>
  </conditionalFormatting>
  <conditionalFormatting sqref="D9107:K9107">
    <cfRule type="cellIs" dxfId="0" priority="19457" operator="equal">
      <formula>0</formula>
    </cfRule>
    <cfRule type="cellIs" dxfId="1" priority="19458" operator="equal">
      <formula>1</formula>
    </cfRule>
  </conditionalFormatting>
  <conditionalFormatting sqref="D9108:K9108">
    <cfRule type="cellIs" dxfId="0" priority="19459" operator="equal">
      <formula>0</formula>
    </cfRule>
    <cfRule type="cellIs" dxfId="1" priority="19460" operator="equal">
      <formula>1</formula>
    </cfRule>
  </conditionalFormatting>
  <conditionalFormatting sqref="D9109:K9109">
    <cfRule type="cellIs" dxfId="0" priority="19461" operator="equal">
      <formula>0</formula>
    </cfRule>
    <cfRule type="cellIs" dxfId="1" priority="19462" operator="equal">
      <formula>1</formula>
    </cfRule>
  </conditionalFormatting>
  <conditionalFormatting sqref="D910:K910">
    <cfRule type="cellIs" dxfId="0" priority="1891" operator="equal">
      <formula>0</formula>
    </cfRule>
    <cfRule type="cellIs" dxfId="1" priority="1892" operator="equal">
      <formula>1</formula>
    </cfRule>
  </conditionalFormatting>
  <conditionalFormatting sqref="D9110:K9110">
    <cfRule type="cellIs" dxfId="0" priority="19463" operator="equal">
      <formula>0</formula>
    </cfRule>
    <cfRule type="cellIs" dxfId="1" priority="19464" operator="equal">
      <formula>1</formula>
    </cfRule>
  </conditionalFormatting>
  <conditionalFormatting sqref="D9111:K9111">
    <cfRule type="cellIs" dxfId="0" priority="19465" operator="equal">
      <formula>0</formula>
    </cfRule>
    <cfRule type="cellIs" dxfId="1" priority="19466" operator="equal">
      <formula>1</formula>
    </cfRule>
  </conditionalFormatting>
  <conditionalFormatting sqref="D9112:K9112">
    <cfRule type="cellIs" dxfId="0" priority="19467" operator="equal">
      <formula>0</formula>
    </cfRule>
    <cfRule type="cellIs" dxfId="1" priority="19468" operator="equal">
      <formula>1</formula>
    </cfRule>
  </conditionalFormatting>
  <conditionalFormatting sqref="D9113">
    <cfRule type="colorScale" priority="19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16:K9116">
    <cfRule type="cellIs" dxfId="0" priority="19477" operator="equal">
      <formula>0</formula>
    </cfRule>
    <cfRule type="cellIs" dxfId="1" priority="19478" operator="equal">
      <formula>1</formula>
    </cfRule>
  </conditionalFormatting>
  <conditionalFormatting sqref="D9117:K9117">
    <cfRule type="cellIs" dxfId="0" priority="19479" operator="equal">
      <formula>0</formula>
    </cfRule>
    <cfRule type="cellIs" dxfId="1" priority="19480" operator="equal">
      <formula>1</formula>
    </cfRule>
  </conditionalFormatting>
  <conditionalFormatting sqref="D9118:K9118">
    <cfRule type="cellIs" dxfId="0" priority="19481" operator="equal">
      <formula>0</formula>
    </cfRule>
    <cfRule type="cellIs" dxfId="1" priority="19482" operator="equal">
      <formula>1</formula>
    </cfRule>
  </conditionalFormatting>
  <conditionalFormatting sqref="D9119:K9119">
    <cfRule type="cellIs" dxfId="0" priority="19483" operator="equal">
      <formula>0</formula>
    </cfRule>
    <cfRule type="cellIs" dxfId="1" priority="19484" operator="equal">
      <formula>1</formula>
    </cfRule>
  </conditionalFormatting>
  <conditionalFormatting sqref="D911:K911">
    <cfRule type="cellIs" dxfId="0" priority="1893" operator="equal">
      <formula>0</formula>
    </cfRule>
    <cfRule type="cellIs" dxfId="1" priority="1894" operator="equal">
      <formula>1</formula>
    </cfRule>
  </conditionalFormatting>
  <conditionalFormatting sqref="D9120:K9120">
    <cfRule type="cellIs" dxfId="0" priority="19485" operator="equal">
      <formula>0</formula>
    </cfRule>
    <cfRule type="cellIs" dxfId="1" priority="19486" operator="equal">
      <formula>1</formula>
    </cfRule>
  </conditionalFormatting>
  <conditionalFormatting sqref="D9121:K9121">
    <cfRule type="cellIs" dxfId="0" priority="19487" operator="equal">
      <formula>0</formula>
    </cfRule>
    <cfRule type="cellIs" dxfId="1" priority="19488" operator="equal">
      <formula>1</formula>
    </cfRule>
  </conditionalFormatting>
  <conditionalFormatting sqref="D9122:K9122">
    <cfRule type="cellIs" dxfId="0" priority="19489" operator="equal">
      <formula>0</formula>
    </cfRule>
    <cfRule type="cellIs" dxfId="1" priority="19490" operator="equal">
      <formula>1</formula>
    </cfRule>
  </conditionalFormatting>
  <conditionalFormatting sqref="D9123:K9123">
    <cfRule type="cellIs" dxfId="0" priority="19491" operator="equal">
      <formula>0</formula>
    </cfRule>
    <cfRule type="cellIs" dxfId="1" priority="19492" operator="equal">
      <formula>1</formula>
    </cfRule>
  </conditionalFormatting>
  <conditionalFormatting sqref="D9124:K9124">
    <cfRule type="cellIs" dxfId="0" priority="19493" operator="equal">
      <formula>0</formula>
    </cfRule>
    <cfRule type="cellIs" dxfId="1" priority="19494" operator="equal">
      <formula>1</formula>
    </cfRule>
  </conditionalFormatting>
  <conditionalFormatting sqref="D9125:K9125">
    <cfRule type="cellIs" dxfId="0" priority="19495" operator="equal">
      <formula>0</formula>
    </cfRule>
    <cfRule type="cellIs" dxfId="1" priority="19496" operator="equal">
      <formula>1</formula>
    </cfRule>
  </conditionalFormatting>
  <conditionalFormatting sqref="D9126:K9126">
    <cfRule type="cellIs" dxfId="0" priority="19497" operator="equal">
      <formula>0</formula>
    </cfRule>
    <cfRule type="cellIs" dxfId="1" priority="19498" operator="equal">
      <formula>1</formula>
    </cfRule>
  </conditionalFormatting>
  <conditionalFormatting sqref="D9127:K9127">
    <cfRule type="cellIs" dxfId="0" priority="19499" operator="equal">
      <formula>0</formula>
    </cfRule>
    <cfRule type="cellIs" dxfId="1" priority="19500" operator="equal">
      <formula>1</formula>
    </cfRule>
  </conditionalFormatting>
  <conditionalFormatting sqref="D9128:K9128">
    <cfRule type="cellIs" dxfId="0" priority="19501" operator="equal">
      <formula>0</formula>
    </cfRule>
    <cfRule type="cellIs" dxfId="1" priority="19502" operator="equal">
      <formula>1</formula>
    </cfRule>
  </conditionalFormatting>
  <conditionalFormatting sqref="D9129:K9129">
    <cfRule type="cellIs" dxfId="0" priority="19503" operator="equal">
      <formula>0</formula>
    </cfRule>
    <cfRule type="cellIs" dxfId="1" priority="19504" operator="equal">
      <formula>1</formula>
    </cfRule>
  </conditionalFormatting>
  <conditionalFormatting sqref="D912:K912">
    <cfRule type="cellIs" dxfId="0" priority="1895" operator="equal">
      <formula>0</formula>
    </cfRule>
    <cfRule type="cellIs" dxfId="1" priority="1896" operator="equal">
      <formula>1</formula>
    </cfRule>
  </conditionalFormatting>
  <conditionalFormatting sqref="D9130">
    <cfRule type="colorScale" priority="19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33:K9133">
    <cfRule type="cellIs" dxfId="0" priority="19513" operator="equal">
      <formula>0</formula>
    </cfRule>
    <cfRule type="cellIs" dxfId="1" priority="19514" operator="equal">
      <formula>1</formula>
    </cfRule>
  </conditionalFormatting>
  <conditionalFormatting sqref="D9134">
    <cfRule type="colorScale" priority="19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37:K9137">
    <cfRule type="cellIs" dxfId="0" priority="19523" operator="equal">
      <formula>0</formula>
    </cfRule>
    <cfRule type="cellIs" dxfId="1" priority="19524" operator="equal">
      <formula>1</formula>
    </cfRule>
  </conditionalFormatting>
  <conditionalFormatting sqref="D9138:K9138">
    <cfRule type="cellIs" dxfId="0" priority="19525" operator="equal">
      <formula>0</formula>
    </cfRule>
    <cfRule type="cellIs" dxfId="1" priority="19526" operator="equal">
      <formula>1</formula>
    </cfRule>
  </conditionalFormatting>
  <conditionalFormatting sqref="D9139:K9139">
    <cfRule type="cellIs" dxfId="0" priority="19527" operator="equal">
      <formula>0</formula>
    </cfRule>
    <cfRule type="cellIs" dxfId="1" priority="19528" operator="equal">
      <formula>1</formula>
    </cfRule>
  </conditionalFormatting>
  <conditionalFormatting sqref="D913:K913">
    <cfRule type="cellIs" dxfId="0" priority="1897" operator="equal">
      <formula>0</formula>
    </cfRule>
    <cfRule type="cellIs" dxfId="1" priority="1898" operator="equal">
      <formula>1</formula>
    </cfRule>
  </conditionalFormatting>
  <conditionalFormatting sqref="D9140:K9140">
    <cfRule type="cellIs" dxfId="0" priority="19529" operator="equal">
      <formula>0</formula>
    </cfRule>
    <cfRule type="cellIs" dxfId="1" priority="19530" operator="equal">
      <formula>1</formula>
    </cfRule>
  </conditionalFormatting>
  <conditionalFormatting sqref="D9141:K9141">
    <cfRule type="cellIs" dxfId="0" priority="19531" operator="equal">
      <formula>0</formula>
    </cfRule>
    <cfRule type="cellIs" dxfId="1" priority="19532" operator="equal">
      <formula>1</formula>
    </cfRule>
  </conditionalFormatting>
  <conditionalFormatting sqref="D9142:K9142">
    <cfRule type="cellIs" dxfId="0" priority="19533" operator="equal">
      <formula>0</formula>
    </cfRule>
    <cfRule type="cellIs" dxfId="1" priority="19534" operator="equal">
      <formula>1</formula>
    </cfRule>
  </conditionalFormatting>
  <conditionalFormatting sqref="D9143:K9143">
    <cfRule type="cellIs" dxfId="0" priority="19535" operator="equal">
      <formula>0</formula>
    </cfRule>
    <cfRule type="cellIs" dxfId="1" priority="19536" operator="equal">
      <formula>1</formula>
    </cfRule>
  </conditionalFormatting>
  <conditionalFormatting sqref="D9144:K9144">
    <cfRule type="cellIs" dxfId="0" priority="19537" operator="equal">
      <formula>0</formula>
    </cfRule>
    <cfRule type="cellIs" dxfId="1" priority="19538" operator="equal">
      <formula>1</formula>
    </cfRule>
  </conditionalFormatting>
  <conditionalFormatting sqref="D9145:K9145">
    <cfRule type="cellIs" dxfId="0" priority="19539" operator="equal">
      <formula>0</formula>
    </cfRule>
    <cfRule type="cellIs" dxfId="1" priority="19540" operator="equal">
      <formula>1</formula>
    </cfRule>
  </conditionalFormatting>
  <conditionalFormatting sqref="D9146:K9146">
    <cfRule type="cellIs" dxfId="0" priority="19541" operator="equal">
      <formula>0</formula>
    </cfRule>
    <cfRule type="cellIs" dxfId="1" priority="19542" operator="equal">
      <formula>1</formula>
    </cfRule>
  </conditionalFormatting>
  <conditionalFormatting sqref="D9147:K9147">
    <cfRule type="cellIs" dxfId="0" priority="19543" operator="equal">
      <formula>0</formula>
    </cfRule>
    <cfRule type="cellIs" dxfId="1" priority="19544" operator="equal">
      <formula>1</formula>
    </cfRule>
  </conditionalFormatting>
  <conditionalFormatting sqref="D9148:K9148">
    <cfRule type="cellIs" dxfId="0" priority="19545" operator="equal">
      <formula>0</formula>
    </cfRule>
    <cfRule type="cellIs" dxfId="1" priority="19546" operator="equal">
      <formula>1</formula>
    </cfRule>
  </conditionalFormatting>
  <conditionalFormatting sqref="D9149:K9149">
    <cfRule type="cellIs" dxfId="0" priority="19547" operator="equal">
      <formula>0</formula>
    </cfRule>
    <cfRule type="cellIs" dxfId="1" priority="19548" operator="equal">
      <formula>1</formula>
    </cfRule>
  </conditionalFormatting>
  <conditionalFormatting sqref="D914:K914">
    <cfRule type="cellIs" dxfId="0" priority="1899" operator="equal">
      <formula>0</formula>
    </cfRule>
    <cfRule type="cellIs" dxfId="1" priority="1900" operator="equal">
      <formula>1</formula>
    </cfRule>
  </conditionalFormatting>
  <conditionalFormatting sqref="D9150:K9150">
    <cfRule type="cellIs" dxfId="0" priority="19549" operator="equal">
      <formula>0</formula>
    </cfRule>
    <cfRule type="cellIs" dxfId="1" priority="19550" operator="equal">
      <formula>1</formula>
    </cfRule>
  </conditionalFormatting>
  <conditionalFormatting sqref="D9151:K9151">
    <cfRule type="cellIs" dxfId="0" priority="19551" operator="equal">
      <formula>0</formula>
    </cfRule>
    <cfRule type="cellIs" dxfId="1" priority="19552" operator="equal">
      <formula>1</formula>
    </cfRule>
  </conditionalFormatting>
  <conditionalFormatting sqref="D9152:K9152">
    <cfRule type="cellIs" dxfId="0" priority="19553" operator="equal">
      <formula>0</formula>
    </cfRule>
    <cfRule type="cellIs" dxfId="1" priority="19554" operator="equal">
      <formula>1</formula>
    </cfRule>
  </conditionalFormatting>
  <conditionalFormatting sqref="D9153">
    <cfRule type="colorScale" priority="19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56">
    <cfRule type="colorScale" priority="19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59:K9159">
    <cfRule type="cellIs" dxfId="0" priority="19571" operator="equal">
      <formula>0</formula>
    </cfRule>
    <cfRule type="cellIs" dxfId="1" priority="19572" operator="equal">
      <formula>1</formula>
    </cfRule>
  </conditionalFormatting>
  <conditionalFormatting sqref="D915:K915">
    <cfRule type="cellIs" dxfId="0" priority="1901" operator="equal">
      <formula>0</formula>
    </cfRule>
    <cfRule type="cellIs" dxfId="1" priority="1902" operator="equal">
      <formula>1</formula>
    </cfRule>
  </conditionalFormatting>
  <conditionalFormatting sqref="D9160:K9160">
    <cfRule type="cellIs" dxfId="0" priority="19573" operator="equal">
      <formula>0</formula>
    </cfRule>
    <cfRule type="cellIs" dxfId="1" priority="19574" operator="equal">
      <formula>1</formula>
    </cfRule>
  </conditionalFormatting>
  <conditionalFormatting sqref="D9161:K9161">
    <cfRule type="cellIs" dxfId="0" priority="19575" operator="equal">
      <formula>0</formula>
    </cfRule>
    <cfRule type="cellIs" dxfId="1" priority="19576" operator="equal">
      <formula>1</formula>
    </cfRule>
  </conditionalFormatting>
  <conditionalFormatting sqref="D9162:K9162">
    <cfRule type="cellIs" dxfId="0" priority="19577" operator="equal">
      <formula>0</formula>
    </cfRule>
    <cfRule type="cellIs" dxfId="1" priority="19578" operator="equal">
      <formula>1</formula>
    </cfRule>
  </conditionalFormatting>
  <conditionalFormatting sqref="D9163:K9163">
    <cfRule type="cellIs" dxfId="0" priority="19579" operator="equal">
      <formula>0</formula>
    </cfRule>
    <cfRule type="cellIs" dxfId="1" priority="19580" operator="equal">
      <formula>1</formula>
    </cfRule>
  </conditionalFormatting>
  <conditionalFormatting sqref="D9164:K9164">
    <cfRule type="cellIs" dxfId="0" priority="19581" operator="equal">
      <formula>0</formula>
    </cfRule>
    <cfRule type="cellIs" dxfId="1" priority="19582" operator="equal">
      <formula>1</formula>
    </cfRule>
  </conditionalFormatting>
  <conditionalFormatting sqref="D9165:K9165">
    <cfRule type="cellIs" dxfId="0" priority="19583" operator="equal">
      <formula>0</formula>
    </cfRule>
    <cfRule type="cellIs" dxfId="1" priority="19584" operator="equal">
      <formula>1</formula>
    </cfRule>
  </conditionalFormatting>
  <conditionalFormatting sqref="D9166:K9166">
    <cfRule type="cellIs" dxfId="0" priority="19585" operator="equal">
      <formula>0</formula>
    </cfRule>
    <cfRule type="cellIs" dxfId="1" priority="19586" operator="equal">
      <formula>1</formula>
    </cfRule>
  </conditionalFormatting>
  <conditionalFormatting sqref="D9167:K9167">
    <cfRule type="cellIs" dxfId="0" priority="19587" operator="equal">
      <formula>0</formula>
    </cfRule>
    <cfRule type="cellIs" dxfId="1" priority="19588" operator="equal">
      <formula>1</formula>
    </cfRule>
  </conditionalFormatting>
  <conditionalFormatting sqref="D9168:K9168">
    <cfRule type="cellIs" dxfId="0" priority="19589" operator="equal">
      <formula>0</formula>
    </cfRule>
    <cfRule type="cellIs" dxfId="1" priority="19590" operator="equal">
      <formula>1</formula>
    </cfRule>
  </conditionalFormatting>
  <conditionalFormatting sqref="D9169:K9169">
    <cfRule type="cellIs" dxfId="0" priority="19591" operator="equal">
      <formula>0</formula>
    </cfRule>
    <cfRule type="cellIs" dxfId="1" priority="19592" operator="equal">
      <formula>1</formula>
    </cfRule>
  </conditionalFormatting>
  <conditionalFormatting sqref="D916:K916">
    <cfRule type="cellIs" dxfId="0" priority="1903" operator="equal">
      <formula>0</formula>
    </cfRule>
    <cfRule type="cellIs" dxfId="1" priority="1904" operator="equal">
      <formula>1</formula>
    </cfRule>
  </conditionalFormatting>
  <conditionalFormatting sqref="D9170:K9170">
    <cfRule type="cellIs" dxfId="0" priority="19593" operator="equal">
      <formula>0</formula>
    </cfRule>
    <cfRule type="cellIs" dxfId="1" priority="19594" operator="equal">
      <formula>1</formula>
    </cfRule>
  </conditionalFormatting>
  <conditionalFormatting sqref="D9171:K9171">
    <cfRule type="cellIs" dxfId="0" priority="19595" operator="equal">
      <formula>0</formula>
    </cfRule>
    <cfRule type="cellIs" dxfId="1" priority="19596" operator="equal">
      <formula>1</formula>
    </cfRule>
  </conditionalFormatting>
  <conditionalFormatting sqref="D9172">
    <cfRule type="colorScale" priority="19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75:K9175">
    <cfRule type="cellIs" dxfId="0" priority="19605" operator="equal">
      <formula>0</formula>
    </cfRule>
    <cfRule type="cellIs" dxfId="1" priority="19606" operator="equal">
      <formula>1</formula>
    </cfRule>
  </conditionalFormatting>
  <conditionalFormatting sqref="D9176:K9176">
    <cfRule type="cellIs" dxfId="0" priority="19607" operator="equal">
      <formula>0</formula>
    </cfRule>
    <cfRule type="cellIs" dxfId="1" priority="19608" operator="equal">
      <formula>1</formula>
    </cfRule>
  </conditionalFormatting>
  <conditionalFormatting sqref="D9177:K9177">
    <cfRule type="cellIs" dxfId="0" priority="19609" operator="equal">
      <formula>0</formula>
    </cfRule>
    <cfRule type="cellIs" dxfId="1" priority="19610" operator="equal">
      <formula>1</formula>
    </cfRule>
  </conditionalFormatting>
  <conditionalFormatting sqref="D9178:K9178">
    <cfRule type="cellIs" dxfId="0" priority="19611" operator="equal">
      <formula>0</formula>
    </cfRule>
    <cfRule type="cellIs" dxfId="1" priority="19612" operator="equal">
      <formula>1</formula>
    </cfRule>
  </conditionalFormatting>
  <conditionalFormatting sqref="D9179:K9179">
    <cfRule type="cellIs" dxfId="0" priority="19613" operator="equal">
      <formula>0</formula>
    </cfRule>
    <cfRule type="cellIs" dxfId="1" priority="19614" operator="equal">
      <formula>1</formula>
    </cfRule>
  </conditionalFormatting>
  <conditionalFormatting sqref="D917:K917">
    <cfRule type="cellIs" dxfId="0" priority="1905" operator="equal">
      <formula>0</formula>
    </cfRule>
    <cfRule type="cellIs" dxfId="1" priority="1906" operator="equal">
      <formula>1</formula>
    </cfRule>
  </conditionalFormatting>
  <conditionalFormatting sqref="D9180:K9180">
    <cfRule type="cellIs" dxfId="0" priority="19615" operator="equal">
      <formula>0</formula>
    </cfRule>
    <cfRule type="cellIs" dxfId="1" priority="19616" operator="equal">
      <formula>1</formula>
    </cfRule>
  </conditionalFormatting>
  <conditionalFormatting sqref="D9181:K9181">
    <cfRule type="cellIs" dxfId="0" priority="19617" operator="equal">
      <formula>0</formula>
    </cfRule>
    <cfRule type="cellIs" dxfId="1" priority="19618" operator="equal">
      <formula>1</formula>
    </cfRule>
  </conditionalFormatting>
  <conditionalFormatting sqref="D9182:K9182">
    <cfRule type="cellIs" dxfId="0" priority="19619" operator="equal">
      <formula>0</formula>
    </cfRule>
    <cfRule type="cellIs" dxfId="1" priority="19620" operator="equal">
      <formula>1</formula>
    </cfRule>
  </conditionalFormatting>
  <conditionalFormatting sqref="D9183:K9183">
    <cfRule type="cellIs" dxfId="0" priority="19621" operator="equal">
      <formula>0</formula>
    </cfRule>
    <cfRule type="cellIs" dxfId="1" priority="19622" operator="equal">
      <formula>1</formula>
    </cfRule>
  </conditionalFormatting>
  <conditionalFormatting sqref="D9184">
    <cfRule type="colorScale" priority="19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87:K9187">
    <cfRule type="cellIs" dxfId="0" priority="19631" operator="equal">
      <formula>0</formula>
    </cfRule>
    <cfRule type="cellIs" dxfId="1" priority="19632" operator="equal">
      <formula>1</formula>
    </cfRule>
  </conditionalFormatting>
  <conditionalFormatting sqref="D9188:K9188">
    <cfRule type="cellIs" dxfId="0" priority="19633" operator="equal">
      <formula>0</formula>
    </cfRule>
    <cfRule type="cellIs" dxfId="1" priority="19634" operator="equal">
      <formula>1</formula>
    </cfRule>
  </conditionalFormatting>
  <conditionalFormatting sqref="D9189:K9189">
    <cfRule type="cellIs" dxfId="0" priority="19635" operator="equal">
      <formula>0</formula>
    </cfRule>
    <cfRule type="cellIs" dxfId="1" priority="19636" operator="equal">
      <formula>1</formula>
    </cfRule>
  </conditionalFormatting>
  <conditionalFormatting sqref="D918:K918">
    <cfRule type="cellIs" dxfId="0" priority="1907" operator="equal">
      <formula>0</formula>
    </cfRule>
    <cfRule type="cellIs" dxfId="1" priority="1908" operator="equal">
      <formula>1</formula>
    </cfRule>
  </conditionalFormatting>
  <conditionalFormatting sqref="D9190:K9190">
    <cfRule type="cellIs" dxfId="0" priority="19637" operator="equal">
      <formula>0</formula>
    </cfRule>
    <cfRule type="cellIs" dxfId="1" priority="19638" operator="equal">
      <formula>1</formula>
    </cfRule>
  </conditionalFormatting>
  <conditionalFormatting sqref="D9191:K9191">
    <cfRule type="cellIs" dxfId="0" priority="19639" operator="equal">
      <formula>0</formula>
    </cfRule>
    <cfRule type="cellIs" dxfId="1" priority="19640" operator="equal">
      <formula>1</formula>
    </cfRule>
  </conditionalFormatting>
  <conditionalFormatting sqref="D9192:K9192">
    <cfRule type="cellIs" dxfId="0" priority="19641" operator="equal">
      <formula>0</formula>
    </cfRule>
    <cfRule type="cellIs" dxfId="1" priority="19642" operator="equal">
      <formula>1</formula>
    </cfRule>
  </conditionalFormatting>
  <conditionalFormatting sqref="D9193:K9193">
    <cfRule type="cellIs" dxfId="0" priority="19643" operator="equal">
      <formula>0</formula>
    </cfRule>
    <cfRule type="cellIs" dxfId="1" priority="19644" operator="equal">
      <formula>1</formula>
    </cfRule>
  </conditionalFormatting>
  <conditionalFormatting sqref="D9194:K9194">
    <cfRule type="cellIs" dxfId="0" priority="19645" operator="equal">
      <formula>0</formula>
    </cfRule>
    <cfRule type="cellIs" dxfId="1" priority="19646" operator="equal">
      <formula>1</formula>
    </cfRule>
  </conditionalFormatting>
  <conditionalFormatting sqref="D9195:K9195">
    <cfRule type="cellIs" dxfId="0" priority="19647" operator="equal">
      <formula>0</formula>
    </cfRule>
    <cfRule type="cellIs" dxfId="1" priority="19648" operator="equal">
      <formula>1</formula>
    </cfRule>
  </conditionalFormatting>
  <conditionalFormatting sqref="D9196:K9196">
    <cfRule type="cellIs" dxfId="0" priority="19649" operator="equal">
      <formula>0</formula>
    </cfRule>
    <cfRule type="cellIs" dxfId="1" priority="19650" operator="equal">
      <formula>1</formula>
    </cfRule>
  </conditionalFormatting>
  <conditionalFormatting sqref="D9197:K9197">
    <cfRule type="cellIs" dxfId="0" priority="19651" operator="equal">
      <formula>0</formula>
    </cfRule>
    <cfRule type="cellIs" dxfId="1" priority="19652" operator="equal">
      <formula>1</formula>
    </cfRule>
  </conditionalFormatting>
  <conditionalFormatting sqref="D9198:K9198">
    <cfRule type="cellIs" dxfId="0" priority="19653" operator="equal">
      <formula>0</formula>
    </cfRule>
    <cfRule type="cellIs" dxfId="1" priority="19654" operator="equal">
      <formula>1</formula>
    </cfRule>
  </conditionalFormatting>
  <conditionalFormatting sqref="D9199:K9199">
    <cfRule type="cellIs" dxfId="0" priority="19655" operator="equal">
      <formula>0</formula>
    </cfRule>
    <cfRule type="cellIs" dxfId="1" priority="19656" operator="equal">
      <formula>1</formula>
    </cfRule>
  </conditionalFormatting>
  <conditionalFormatting sqref="D919:K919">
    <cfRule type="cellIs" dxfId="0" priority="1909" operator="equal">
      <formula>0</formula>
    </cfRule>
    <cfRule type="cellIs" dxfId="1" priority="1910" operator="equal">
      <formula>1</formula>
    </cfRule>
  </conditionalFormatting>
  <conditionalFormatting sqref="D9200:K9200">
    <cfRule type="cellIs" dxfId="0" priority="19657" operator="equal">
      <formula>0</formula>
    </cfRule>
    <cfRule type="cellIs" dxfId="1" priority="19658" operator="equal">
      <formula>1</formula>
    </cfRule>
  </conditionalFormatting>
  <conditionalFormatting sqref="D9201:K9201">
    <cfRule type="cellIs" dxfId="0" priority="19659" operator="equal">
      <formula>0</formula>
    </cfRule>
    <cfRule type="cellIs" dxfId="1" priority="19660" operator="equal">
      <formula>1</formula>
    </cfRule>
  </conditionalFormatting>
  <conditionalFormatting sqref="D9202:K9202">
    <cfRule type="cellIs" dxfId="0" priority="19661" operator="equal">
      <formula>0</formula>
    </cfRule>
    <cfRule type="cellIs" dxfId="1" priority="19662" operator="equal">
      <formula>1</formula>
    </cfRule>
  </conditionalFormatting>
  <conditionalFormatting sqref="D9203:K9203">
    <cfRule type="cellIs" dxfId="0" priority="19663" operator="equal">
      <formula>0</formula>
    </cfRule>
    <cfRule type="cellIs" dxfId="1" priority="19664" operator="equal">
      <formula>1</formula>
    </cfRule>
  </conditionalFormatting>
  <conditionalFormatting sqref="D9204:K9204">
    <cfRule type="cellIs" dxfId="0" priority="19665" operator="equal">
      <formula>0</formula>
    </cfRule>
    <cfRule type="cellIs" dxfId="1" priority="19666" operator="equal">
      <formula>1</formula>
    </cfRule>
  </conditionalFormatting>
  <conditionalFormatting sqref="D9205:K9205">
    <cfRule type="cellIs" dxfId="0" priority="19667" operator="equal">
      <formula>0</formula>
    </cfRule>
    <cfRule type="cellIs" dxfId="1" priority="19668" operator="equal">
      <formula>1</formula>
    </cfRule>
  </conditionalFormatting>
  <conditionalFormatting sqref="D9206:K9206">
    <cfRule type="cellIs" dxfId="0" priority="19669" operator="equal">
      <formula>0</formula>
    </cfRule>
    <cfRule type="cellIs" dxfId="1" priority="19670" operator="equal">
      <formula>1</formula>
    </cfRule>
  </conditionalFormatting>
  <conditionalFormatting sqref="D9207:K9207">
    <cfRule type="cellIs" dxfId="0" priority="19671" operator="equal">
      <formula>0</formula>
    </cfRule>
    <cfRule type="cellIs" dxfId="1" priority="19672" operator="equal">
      <formula>1</formula>
    </cfRule>
  </conditionalFormatting>
  <conditionalFormatting sqref="D9208:K9208">
    <cfRule type="cellIs" dxfId="0" priority="19673" operator="equal">
      <formula>0</formula>
    </cfRule>
    <cfRule type="cellIs" dxfId="1" priority="19674" operator="equal">
      <formula>1</formula>
    </cfRule>
  </conditionalFormatting>
  <conditionalFormatting sqref="D9209">
    <cfRule type="colorScale" priority="20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0:K920">
    <cfRule type="cellIs" dxfId="0" priority="1911" operator="equal">
      <formula>0</formula>
    </cfRule>
    <cfRule type="cellIs" dxfId="1" priority="1912" operator="equal">
      <formula>1</formula>
    </cfRule>
  </conditionalFormatting>
  <conditionalFormatting sqref="D9212">
    <cfRule type="colorScale" priority="19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15">
    <cfRule type="colorScale" priority="19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18:K9218">
    <cfRule type="cellIs" dxfId="0" priority="19699" operator="equal">
      <formula>0</formula>
    </cfRule>
    <cfRule type="cellIs" dxfId="1" priority="19700" operator="equal">
      <formula>1</formula>
    </cfRule>
  </conditionalFormatting>
  <conditionalFormatting sqref="D9219:K9219">
    <cfRule type="cellIs" dxfId="0" priority="19701" operator="equal">
      <formula>0</formula>
    </cfRule>
    <cfRule type="cellIs" dxfId="1" priority="19702" operator="equal">
      <formula>1</formula>
    </cfRule>
  </conditionalFormatting>
  <conditionalFormatting sqref="D921:K921">
    <cfRule type="cellIs" dxfId="0" priority="1913" operator="equal">
      <formula>0</formula>
    </cfRule>
    <cfRule type="cellIs" dxfId="1" priority="1914" operator="equal">
      <formula>1</formula>
    </cfRule>
  </conditionalFormatting>
  <conditionalFormatting sqref="D9220:K9220">
    <cfRule type="cellIs" dxfId="0" priority="19703" operator="equal">
      <formula>0</formula>
    </cfRule>
    <cfRule type="cellIs" dxfId="1" priority="19704" operator="equal">
      <formula>1</formula>
    </cfRule>
  </conditionalFormatting>
  <conditionalFormatting sqref="D9221:K9221">
    <cfRule type="cellIs" dxfId="0" priority="19705" operator="equal">
      <formula>0</formula>
    </cfRule>
    <cfRule type="cellIs" dxfId="1" priority="19706" operator="equal">
      <formula>1</formula>
    </cfRule>
  </conditionalFormatting>
  <conditionalFormatting sqref="D9222:K9222">
    <cfRule type="cellIs" dxfId="0" priority="19707" operator="equal">
      <formula>0</formula>
    </cfRule>
    <cfRule type="cellIs" dxfId="1" priority="19708" operator="equal">
      <formula>1</formula>
    </cfRule>
  </conditionalFormatting>
  <conditionalFormatting sqref="D9223:K9223">
    <cfRule type="cellIs" dxfId="0" priority="19709" operator="equal">
      <formula>0</formula>
    </cfRule>
    <cfRule type="cellIs" dxfId="1" priority="19710" operator="equal">
      <formula>1</formula>
    </cfRule>
  </conditionalFormatting>
  <conditionalFormatting sqref="D9224:K9224">
    <cfRule type="cellIs" dxfId="0" priority="19711" operator="equal">
      <formula>0</formula>
    </cfRule>
    <cfRule type="cellIs" dxfId="1" priority="19712" operator="equal">
      <formula>1</formula>
    </cfRule>
  </conditionalFormatting>
  <conditionalFormatting sqref="D9225:K9225">
    <cfRule type="cellIs" dxfId="0" priority="19713" operator="equal">
      <formula>0</formula>
    </cfRule>
    <cfRule type="cellIs" dxfId="1" priority="19714" operator="equal">
      <formula>1</formula>
    </cfRule>
  </conditionalFormatting>
  <conditionalFormatting sqref="D9226:K9226">
    <cfRule type="cellIs" dxfId="0" priority="19715" operator="equal">
      <formula>0</formula>
    </cfRule>
    <cfRule type="cellIs" dxfId="1" priority="19716" operator="equal">
      <formula>1</formula>
    </cfRule>
  </conditionalFormatting>
  <conditionalFormatting sqref="D9227:K9227">
    <cfRule type="cellIs" dxfId="0" priority="19717" operator="equal">
      <formula>0</formula>
    </cfRule>
    <cfRule type="cellIs" dxfId="1" priority="19718" operator="equal">
      <formula>1</formula>
    </cfRule>
  </conditionalFormatting>
  <conditionalFormatting sqref="D9228:K9228">
    <cfRule type="cellIs" dxfId="0" priority="19719" operator="equal">
      <formula>0</formula>
    </cfRule>
    <cfRule type="cellIs" dxfId="1" priority="19720" operator="equal">
      <formula>1</formula>
    </cfRule>
  </conditionalFormatting>
  <conditionalFormatting sqref="D9229:K9229">
    <cfRule type="cellIs" dxfId="0" priority="19721" operator="equal">
      <formula>0</formula>
    </cfRule>
    <cfRule type="cellIs" dxfId="1" priority="19722" operator="equal">
      <formula>1</formula>
    </cfRule>
  </conditionalFormatting>
  <conditionalFormatting sqref="D922:K922">
    <cfRule type="cellIs" dxfId="0" priority="1915" operator="equal">
      <formula>0</formula>
    </cfRule>
    <cfRule type="cellIs" dxfId="1" priority="1916" operator="equal">
      <formula>1</formula>
    </cfRule>
  </conditionalFormatting>
  <conditionalFormatting sqref="D9230:K9230">
    <cfRule type="cellIs" dxfId="0" priority="19723" operator="equal">
      <formula>0</formula>
    </cfRule>
    <cfRule type="cellIs" dxfId="1" priority="19724" operator="equal">
      <formula>1</formula>
    </cfRule>
  </conditionalFormatting>
  <conditionalFormatting sqref="D9231:K9231">
    <cfRule type="cellIs" dxfId="0" priority="19725" operator="equal">
      <formula>0</formula>
    </cfRule>
    <cfRule type="cellIs" dxfId="1" priority="19726" operator="equal">
      <formula>1</formula>
    </cfRule>
  </conditionalFormatting>
  <conditionalFormatting sqref="D9232:K9232">
    <cfRule type="cellIs" dxfId="0" priority="19727" operator="equal">
      <formula>0</formula>
    </cfRule>
    <cfRule type="cellIs" dxfId="1" priority="19728" operator="equal">
      <formula>1</formula>
    </cfRule>
  </conditionalFormatting>
  <conditionalFormatting sqref="D9233:K9233">
    <cfRule type="cellIs" dxfId="0" priority="19729" operator="equal">
      <formula>0</formula>
    </cfRule>
    <cfRule type="cellIs" dxfId="1" priority="19730" operator="equal">
      <formula>1</formula>
    </cfRule>
  </conditionalFormatting>
  <conditionalFormatting sqref="D9234:K9234">
    <cfRule type="cellIs" dxfId="0" priority="19731" operator="equal">
      <formula>0</formula>
    </cfRule>
    <cfRule type="cellIs" dxfId="1" priority="19732" operator="equal">
      <formula>1</formula>
    </cfRule>
  </conditionalFormatting>
  <conditionalFormatting sqref="D9235:K9235">
    <cfRule type="cellIs" dxfId="0" priority="19733" operator="equal">
      <formula>0</formula>
    </cfRule>
    <cfRule type="cellIs" dxfId="1" priority="19734" operator="equal">
      <formula>1</formula>
    </cfRule>
  </conditionalFormatting>
  <conditionalFormatting sqref="D9236:K9236">
    <cfRule type="cellIs" dxfId="0" priority="19735" operator="equal">
      <formula>0</formula>
    </cfRule>
    <cfRule type="cellIs" dxfId="1" priority="19736" operator="equal">
      <formula>1</formula>
    </cfRule>
  </conditionalFormatting>
  <conditionalFormatting sqref="D9237:K9237">
    <cfRule type="cellIs" dxfId="0" priority="19737" operator="equal">
      <formula>0</formula>
    </cfRule>
    <cfRule type="cellIs" dxfId="1" priority="19738" operator="equal">
      <formula>1</formula>
    </cfRule>
  </conditionalFormatting>
  <conditionalFormatting sqref="D9238:K9238">
    <cfRule type="cellIs" dxfId="0" priority="19739" operator="equal">
      <formula>0</formula>
    </cfRule>
    <cfRule type="cellIs" dxfId="1" priority="19740" operator="equal">
      <formula>1</formula>
    </cfRule>
  </conditionalFormatting>
  <conditionalFormatting sqref="D9239:K9239">
    <cfRule type="cellIs" dxfId="0" priority="19741" operator="equal">
      <formula>0</formula>
    </cfRule>
    <cfRule type="cellIs" dxfId="1" priority="19742" operator="equal">
      <formula>1</formula>
    </cfRule>
  </conditionalFormatting>
  <conditionalFormatting sqref="D923:K923">
    <cfRule type="cellIs" dxfId="0" priority="1917" operator="equal">
      <formula>0</formula>
    </cfRule>
    <cfRule type="cellIs" dxfId="1" priority="1918" operator="equal">
      <formula>1</formula>
    </cfRule>
  </conditionalFormatting>
  <conditionalFormatting sqref="D924">
    <cfRule type="colorScale" priority="2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40:K9240">
    <cfRule type="cellIs" dxfId="0" priority="19743" operator="equal">
      <formula>0</formula>
    </cfRule>
    <cfRule type="cellIs" dxfId="1" priority="19744" operator="equal">
      <formula>1</formula>
    </cfRule>
  </conditionalFormatting>
  <conditionalFormatting sqref="D9241:K9241">
    <cfRule type="cellIs" dxfId="0" priority="19745" operator="equal">
      <formula>0</formula>
    </cfRule>
    <cfRule type="cellIs" dxfId="1" priority="19746" operator="equal">
      <formula>1</formula>
    </cfRule>
  </conditionalFormatting>
  <conditionalFormatting sqref="D9242:K9242">
    <cfRule type="cellIs" dxfId="0" priority="19747" operator="equal">
      <formula>0</formula>
    </cfRule>
    <cfRule type="cellIs" dxfId="1" priority="19748" operator="equal">
      <formula>1</formula>
    </cfRule>
  </conditionalFormatting>
  <conditionalFormatting sqref="D9243:K9243">
    <cfRule type="cellIs" dxfId="0" priority="19749" operator="equal">
      <formula>0</formula>
    </cfRule>
    <cfRule type="cellIs" dxfId="1" priority="19750" operator="equal">
      <formula>1</formula>
    </cfRule>
  </conditionalFormatting>
  <conditionalFormatting sqref="D9244">
    <cfRule type="colorScale" priority="19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47:K9247">
    <cfRule type="cellIs" dxfId="0" priority="19759" operator="equal">
      <formula>0</formula>
    </cfRule>
    <cfRule type="cellIs" dxfId="1" priority="19760" operator="equal">
      <formula>1</formula>
    </cfRule>
  </conditionalFormatting>
  <conditionalFormatting sqref="D9248:K9248">
    <cfRule type="cellIs" dxfId="0" priority="19761" operator="equal">
      <formula>0</formula>
    </cfRule>
    <cfRule type="cellIs" dxfId="1" priority="19762" operator="equal">
      <formula>1</formula>
    </cfRule>
  </conditionalFormatting>
  <conditionalFormatting sqref="D9249:K9249">
    <cfRule type="cellIs" dxfId="0" priority="19763" operator="equal">
      <formula>0</formula>
    </cfRule>
    <cfRule type="cellIs" dxfId="1" priority="19764" operator="equal">
      <formula>1</formula>
    </cfRule>
  </conditionalFormatting>
  <conditionalFormatting sqref="D9250:K9250">
    <cfRule type="cellIs" dxfId="0" priority="19765" operator="equal">
      <formula>0</formula>
    </cfRule>
    <cfRule type="cellIs" dxfId="1" priority="19766" operator="equal">
      <formula>1</formula>
    </cfRule>
  </conditionalFormatting>
  <conditionalFormatting sqref="D9251:K9251">
    <cfRule type="cellIs" dxfId="0" priority="19767" operator="equal">
      <formula>0</formula>
    </cfRule>
    <cfRule type="cellIs" dxfId="1" priority="19768" operator="equal">
      <formula>1</formula>
    </cfRule>
  </conditionalFormatting>
  <conditionalFormatting sqref="D9252:K9252">
    <cfRule type="cellIs" dxfId="0" priority="19769" operator="equal">
      <formula>0</formula>
    </cfRule>
    <cfRule type="cellIs" dxfId="1" priority="19770" operator="equal">
      <formula>1</formula>
    </cfRule>
  </conditionalFormatting>
  <conditionalFormatting sqref="D9253:K9253">
    <cfRule type="cellIs" dxfId="0" priority="19771" operator="equal">
      <formula>0</formula>
    </cfRule>
    <cfRule type="cellIs" dxfId="1" priority="19772" operator="equal">
      <formula>1</formula>
    </cfRule>
  </conditionalFormatting>
  <conditionalFormatting sqref="D9254:K9254">
    <cfRule type="cellIs" dxfId="0" priority="19773" operator="equal">
      <formula>0</formula>
    </cfRule>
    <cfRule type="cellIs" dxfId="1" priority="19774" operator="equal">
      <formula>1</formula>
    </cfRule>
  </conditionalFormatting>
  <conditionalFormatting sqref="D9255:K9255">
    <cfRule type="cellIs" dxfId="0" priority="19775" operator="equal">
      <formula>0</formula>
    </cfRule>
    <cfRule type="cellIs" dxfId="1" priority="19776" operator="equal">
      <formula>1</formula>
    </cfRule>
  </conditionalFormatting>
  <conditionalFormatting sqref="D9256:K9256">
    <cfRule type="cellIs" dxfId="0" priority="19777" operator="equal">
      <formula>0</formula>
    </cfRule>
    <cfRule type="cellIs" dxfId="1" priority="19778" operator="equal">
      <formula>1</formula>
    </cfRule>
  </conditionalFormatting>
  <conditionalFormatting sqref="D9257:K9257">
    <cfRule type="cellIs" dxfId="0" priority="19779" operator="equal">
      <formula>0</formula>
    </cfRule>
    <cfRule type="cellIs" dxfId="1" priority="19780" operator="equal">
      <formula>1</formula>
    </cfRule>
  </conditionalFormatting>
  <conditionalFormatting sqref="D9258:K9258">
    <cfRule type="cellIs" dxfId="0" priority="19781" operator="equal">
      <formula>0</formula>
    </cfRule>
    <cfRule type="cellIs" dxfId="1" priority="19782" operator="equal">
      <formula>1</formula>
    </cfRule>
  </conditionalFormatting>
  <conditionalFormatting sqref="D9259:K9259">
    <cfRule type="cellIs" dxfId="0" priority="19783" operator="equal">
      <formula>0</formula>
    </cfRule>
    <cfRule type="cellIs" dxfId="1" priority="19784" operator="equal">
      <formula>1</formula>
    </cfRule>
  </conditionalFormatting>
  <conditionalFormatting sqref="D9260:K9260">
    <cfRule type="cellIs" dxfId="0" priority="19785" operator="equal">
      <formula>0</formula>
    </cfRule>
    <cfRule type="cellIs" dxfId="1" priority="19786" operator="equal">
      <formula>1</formula>
    </cfRule>
  </conditionalFormatting>
  <conditionalFormatting sqref="D9261:K9261">
    <cfRule type="cellIs" dxfId="0" priority="19787" operator="equal">
      <formula>0</formula>
    </cfRule>
    <cfRule type="cellIs" dxfId="1" priority="19788" operator="equal">
      <formula>1</formula>
    </cfRule>
  </conditionalFormatting>
  <conditionalFormatting sqref="D9262:K9262">
    <cfRule type="cellIs" dxfId="0" priority="19789" operator="equal">
      <formula>0</formula>
    </cfRule>
    <cfRule type="cellIs" dxfId="1" priority="19790" operator="equal">
      <formula>1</formula>
    </cfRule>
  </conditionalFormatting>
  <conditionalFormatting sqref="D9263:K9263">
    <cfRule type="cellIs" dxfId="0" priority="19791" operator="equal">
      <formula>0</formula>
    </cfRule>
    <cfRule type="cellIs" dxfId="1" priority="19792" operator="equal">
      <formula>1</formula>
    </cfRule>
  </conditionalFormatting>
  <conditionalFormatting sqref="D9264">
    <cfRule type="colorScale" priority="19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67:K9267">
    <cfRule type="cellIs" dxfId="0" priority="19801" operator="equal">
      <formula>0</formula>
    </cfRule>
    <cfRule type="cellIs" dxfId="1" priority="19802" operator="equal">
      <formula>1</formula>
    </cfRule>
  </conditionalFormatting>
  <conditionalFormatting sqref="D9268:K9268">
    <cfRule type="cellIs" dxfId="0" priority="19803" operator="equal">
      <formula>0</formula>
    </cfRule>
    <cfRule type="cellIs" dxfId="1" priority="19804" operator="equal">
      <formula>1</formula>
    </cfRule>
  </conditionalFormatting>
  <conditionalFormatting sqref="D9269:K9269">
    <cfRule type="cellIs" dxfId="0" priority="19805" operator="equal">
      <formula>0</formula>
    </cfRule>
    <cfRule type="cellIs" dxfId="1" priority="19806" operator="equal">
      <formula>1</formula>
    </cfRule>
  </conditionalFormatting>
  <conditionalFormatting sqref="D927">
    <cfRule type="colorScale" priority="1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70:K9270">
    <cfRule type="cellIs" dxfId="0" priority="19807" operator="equal">
      <formula>0</formula>
    </cfRule>
    <cfRule type="cellIs" dxfId="1" priority="19808" operator="equal">
      <formula>1</formula>
    </cfRule>
  </conditionalFormatting>
  <conditionalFormatting sqref="D9271:K9271">
    <cfRule type="cellIs" dxfId="0" priority="19809" operator="equal">
      <formula>0</formula>
    </cfRule>
    <cfRule type="cellIs" dxfId="1" priority="19810" operator="equal">
      <formula>1</formula>
    </cfRule>
  </conditionalFormatting>
  <conditionalFormatting sqref="D9272:K9272">
    <cfRule type="cellIs" dxfId="0" priority="19811" operator="equal">
      <formula>0</formula>
    </cfRule>
    <cfRule type="cellIs" dxfId="1" priority="19812" operator="equal">
      <formula>1</formula>
    </cfRule>
  </conditionalFormatting>
  <conditionalFormatting sqref="D9273:K9273">
    <cfRule type="cellIs" dxfId="0" priority="19813" operator="equal">
      <formula>0</formula>
    </cfRule>
    <cfRule type="cellIs" dxfId="1" priority="19814" operator="equal">
      <formula>1</formula>
    </cfRule>
  </conditionalFormatting>
  <conditionalFormatting sqref="D9274:K9274">
    <cfRule type="cellIs" dxfId="0" priority="19815" operator="equal">
      <formula>0</formula>
    </cfRule>
    <cfRule type="cellIs" dxfId="1" priority="19816" operator="equal">
      <formula>1</formula>
    </cfRule>
  </conditionalFormatting>
  <conditionalFormatting sqref="D9275:K9275">
    <cfRule type="cellIs" dxfId="0" priority="19817" operator="equal">
      <formula>0</formula>
    </cfRule>
    <cfRule type="cellIs" dxfId="1" priority="19818" operator="equal">
      <formula>1</formula>
    </cfRule>
  </conditionalFormatting>
  <conditionalFormatting sqref="D9276:K9276">
    <cfRule type="cellIs" dxfId="0" priority="19819" operator="equal">
      <formula>0</formula>
    </cfRule>
    <cfRule type="cellIs" dxfId="1" priority="19820" operator="equal">
      <formula>1</formula>
    </cfRule>
  </conditionalFormatting>
  <conditionalFormatting sqref="D9277:K9277">
    <cfRule type="cellIs" dxfId="0" priority="19821" operator="equal">
      <formula>0</formula>
    </cfRule>
    <cfRule type="cellIs" dxfId="1" priority="19822" operator="equal">
      <formula>1</formula>
    </cfRule>
  </conditionalFormatting>
  <conditionalFormatting sqref="D9278:K9278">
    <cfRule type="cellIs" dxfId="0" priority="19823" operator="equal">
      <formula>0</formula>
    </cfRule>
    <cfRule type="cellIs" dxfId="1" priority="19824" operator="equal">
      <formula>1</formula>
    </cfRule>
  </conditionalFormatting>
  <conditionalFormatting sqref="D9279:K9279">
    <cfRule type="cellIs" dxfId="0" priority="19825" operator="equal">
      <formula>0</formula>
    </cfRule>
    <cfRule type="cellIs" dxfId="1" priority="19826" operator="equal">
      <formula>1</formula>
    </cfRule>
  </conditionalFormatting>
  <conditionalFormatting sqref="D9280:K9280">
    <cfRule type="cellIs" dxfId="0" priority="19827" operator="equal">
      <formula>0</formula>
    </cfRule>
    <cfRule type="cellIs" dxfId="1" priority="19828" operator="equal">
      <formula>1</formula>
    </cfRule>
  </conditionalFormatting>
  <conditionalFormatting sqref="D9281:K9281">
    <cfRule type="cellIs" dxfId="0" priority="19829" operator="equal">
      <formula>0</formula>
    </cfRule>
    <cfRule type="cellIs" dxfId="1" priority="19830" operator="equal">
      <formula>1</formula>
    </cfRule>
  </conditionalFormatting>
  <conditionalFormatting sqref="D9282:K9282">
    <cfRule type="cellIs" dxfId="0" priority="19831" operator="equal">
      <formula>0</formula>
    </cfRule>
    <cfRule type="cellIs" dxfId="1" priority="19832" operator="equal">
      <formula>1</formula>
    </cfRule>
  </conditionalFormatting>
  <conditionalFormatting sqref="D9283:K9283">
    <cfRule type="cellIs" dxfId="0" priority="19833" operator="equal">
      <formula>0</formula>
    </cfRule>
    <cfRule type="cellIs" dxfId="1" priority="19834" operator="equal">
      <formula>1</formula>
    </cfRule>
  </conditionalFormatting>
  <conditionalFormatting sqref="D9284:K9284">
    <cfRule type="cellIs" dxfId="0" priority="19835" operator="equal">
      <formula>0</formula>
    </cfRule>
    <cfRule type="cellIs" dxfId="1" priority="19836" operator="equal">
      <formula>1</formula>
    </cfRule>
  </conditionalFormatting>
  <conditionalFormatting sqref="D9285:K9285">
    <cfRule type="cellIs" dxfId="0" priority="19837" operator="equal">
      <formula>0</formula>
    </cfRule>
    <cfRule type="cellIs" dxfId="1" priority="19838" operator="equal">
      <formula>1</formula>
    </cfRule>
  </conditionalFormatting>
  <conditionalFormatting sqref="D9286:K9286">
    <cfRule type="cellIs" dxfId="0" priority="19839" operator="equal">
      <formula>0</formula>
    </cfRule>
    <cfRule type="cellIs" dxfId="1" priority="19840" operator="equal">
      <formula>1</formula>
    </cfRule>
  </conditionalFormatting>
  <conditionalFormatting sqref="D9287:K9287">
    <cfRule type="cellIs" dxfId="0" priority="19841" operator="equal">
      <formula>0</formula>
    </cfRule>
    <cfRule type="cellIs" dxfId="1" priority="19842" operator="equal">
      <formula>1</formula>
    </cfRule>
  </conditionalFormatting>
  <conditionalFormatting sqref="D9288:K9288">
    <cfRule type="cellIs" dxfId="0" priority="19843" operator="equal">
      <formula>0</formula>
    </cfRule>
    <cfRule type="cellIs" dxfId="1" priority="19844" operator="equal">
      <formula>1</formula>
    </cfRule>
  </conditionalFormatting>
  <conditionalFormatting sqref="D9289:K9289">
    <cfRule type="cellIs" dxfId="0" priority="19845" operator="equal">
      <formula>0</formula>
    </cfRule>
    <cfRule type="cellIs" dxfId="1" priority="19846" operator="equal">
      <formula>1</formula>
    </cfRule>
  </conditionalFormatting>
  <conditionalFormatting sqref="D9290:K9290">
    <cfRule type="cellIs" dxfId="0" priority="19847" operator="equal">
      <formula>0</formula>
    </cfRule>
    <cfRule type="cellIs" dxfId="1" priority="19848" operator="equal">
      <formula>1</formula>
    </cfRule>
  </conditionalFormatting>
  <conditionalFormatting sqref="D9291:K9291">
    <cfRule type="cellIs" dxfId="0" priority="19849" operator="equal">
      <formula>0</formula>
    </cfRule>
    <cfRule type="cellIs" dxfId="1" priority="19850" operator="equal">
      <formula>1</formula>
    </cfRule>
  </conditionalFormatting>
  <conditionalFormatting sqref="D9292">
    <cfRule type="colorScale" priority="19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95">
    <cfRule type="colorScale" priority="19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98:K9298">
    <cfRule type="cellIs" dxfId="0" priority="19867" operator="equal">
      <formula>0</formula>
    </cfRule>
    <cfRule type="cellIs" dxfId="1" priority="19868" operator="equal">
      <formula>1</formula>
    </cfRule>
  </conditionalFormatting>
  <conditionalFormatting sqref="D9299:K9299">
    <cfRule type="cellIs" dxfId="0" priority="19869" operator="equal">
      <formula>0</formula>
    </cfRule>
    <cfRule type="cellIs" dxfId="1" priority="19870" operator="equal">
      <formula>1</formula>
    </cfRule>
  </conditionalFormatting>
  <conditionalFormatting sqref="D9300:K9300">
    <cfRule type="cellIs" dxfId="0" priority="19871" operator="equal">
      <formula>0</formula>
    </cfRule>
    <cfRule type="cellIs" dxfId="1" priority="19872" operator="equal">
      <formula>1</formula>
    </cfRule>
  </conditionalFormatting>
  <conditionalFormatting sqref="D9301:K9301">
    <cfRule type="cellIs" dxfId="0" priority="19873" operator="equal">
      <formula>0</formula>
    </cfRule>
    <cfRule type="cellIs" dxfId="1" priority="19874" operator="equal">
      <formula>1</formula>
    </cfRule>
  </conditionalFormatting>
  <conditionalFormatting sqref="D9302:K9302">
    <cfRule type="cellIs" dxfId="0" priority="19875" operator="equal">
      <formula>0</formula>
    </cfRule>
    <cfRule type="cellIs" dxfId="1" priority="19876" operator="equal">
      <formula>1</formula>
    </cfRule>
  </conditionalFormatting>
  <conditionalFormatting sqref="D9303:K9303">
    <cfRule type="cellIs" dxfId="0" priority="19877" operator="equal">
      <formula>0</formula>
    </cfRule>
    <cfRule type="cellIs" dxfId="1" priority="19878" operator="equal">
      <formula>1</formula>
    </cfRule>
  </conditionalFormatting>
  <conditionalFormatting sqref="D9304:K9304">
    <cfRule type="cellIs" dxfId="0" priority="19879" operator="equal">
      <formula>0</formula>
    </cfRule>
    <cfRule type="cellIs" dxfId="1" priority="19880" operator="equal">
      <formula>1</formula>
    </cfRule>
  </conditionalFormatting>
  <conditionalFormatting sqref="D9305:K9305">
    <cfRule type="cellIs" dxfId="0" priority="19881" operator="equal">
      <formula>0</formula>
    </cfRule>
    <cfRule type="cellIs" dxfId="1" priority="19882" operator="equal">
      <formula>1</formula>
    </cfRule>
  </conditionalFormatting>
  <conditionalFormatting sqref="D9306:K9306">
    <cfRule type="cellIs" dxfId="0" priority="19883" operator="equal">
      <formula>0</formula>
    </cfRule>
    <cfRule type="cellIs" dxfId="1" priority="19884" operator="equal">
      <formula>1</formula>
    </cfRule>
  </conditionalFormatting>
  <conditionalFormatting sqref="D9307:K9307">
    <cfRule type="cellIs" dxfId="0" priority="19885" operator="equal">
      <formula>0</formula>
    </cfRule>
    <cfRule type="cellIs" dxfId="1" priority="19886" operator="equal">
      <formula>1</formula>
    </cfRule>
  </conditionalFormatting>
  <conditionalFormatting sqref="D9308:K9308">
    <cfRule type="cellIs" dxfId="0" priority="19887" operator="equal">
      <formula>0</formula>
    </cfRule>
    <cfRule type="cellIs" dxfId="1" priority="19888" operator="equal">
      <formula>1</formula>
    </cfRule>
  </conditionalFormatting>
  <conditionalFormatting sqref="D9309:K9309">
    <cfRule type="cellIs" dxfId="0" priority="19889" operator="equal">
      <formula>0</formula>
    </cfRule>
    <cfRule type="cellIs" dxfId="1" priority="19890" operator="equal">
      <formula>1</formula>
    </cfRule>
  </conditionalFormatting>
  <conditionalFormatting sqref="D930:K930">
    <cfRule type="cellIs" dxfId="0" priority="1935" operator="equal">
      <formula>0</formula>
    </cfRule>
    <cfRule type="cellIs" dxfId="1" priority="1936" operator="equal">
      <formula>1</formula>
    </cfRule>
  </conditionalFormatting>
  <conditionalFormatting sqref="D9310:K9310">
    <cfRule type="cellIs" dxfId="0" priority="19891" operator="equal">
      <formula>0</formula>
    </cfRule>
    <cfRule type="cellIs" dxfId="1" priority="19892" operator="equal">
      <formula>1</formula>
    </cfRule>
  </conditionalFormatting>
  <conditionalFormatting sqref="D9311:K9311">
    <cfRule type="cellIs" dxfId="0" priority="19893" operator="equal">
      <formula>0</formula>
    </cfRule>
    <cfRule type="cellIs" dxfId="1" priority="19894" operator="equal">
      <formula>1</formula>
    </cfRule>
  </conditionalFormatting>
  <conditionalFormatting sqref="D9312:K9312">
    <cfRule type="cellIs" dxfId="0" priority="19895" operator="equal">
      <formula>0</formula>
    </cfRule>
    <cfRule type="cellIs" dxfId="1" priority="19896" operator="equal">
      <formula>1</formula>
    </cfRule>
  </conditionalFormatting>
  <conditionalFormatting sqref="D9313:K9313">
    <cfRule type="cellIs" dxfId="0" priority="19897" operator="equal">
      <formula>0</formula>
    </cfRule>
    <cfRule type="cellIs" dxfId="1" priority="19898" operator="equal">
      <formula>1</formula>
    </cfRule>
  </conditionalFormatting>
  <conditionalFormatting sqref="D9314:K9314">
    <cfRule type="cellIs" dxfId="0" priority="19899" operator="equal">
      <formula>0</formula>
    </cfRule>
    <cfRule type="cellIs" dxfId="1" priority="19900" operator="equal">
      <formula>1</formula>
    </cfRule>
  </conditionalFormatting>
  <conditionalFormatting sqref="D9315">
    <cfRule type="colorScale" priority="19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18:K9318">
    <cfRule type="cellIs" dxfId="0" priority="19909" operator="equal">
      <formula>0</formula>
    </cfRule>
    <cfRule type="cellIs" dxfId="1" priority="19910" operator="equal">
      <formula>1</formula>
    </cfRule>
  </conditionalFormatting>
  <conditionalFormatting sqref="D9319:K9319">
    <cfRule type="cellIs" dxfId="0" priority="19911" operator="equal">
      <formula>0</formula>
    </cfRule>
    <cfRule type="cellIs" dxfId="1" priority="19912" operator="equal">
      <formula>1</formula>
    </cfRule>
  </conditionalFormatting>
  <conditionalFormatting sqref="D931:K931">
    <cfRule type="cellIs" dxfId="0" priority="1937" operator="equal">
      <formula>0</formula>
    </cfRule>
    <cfRule type="cellIs" dxfId="1" priority="1938" operator="equal">
      <formula>1</formula>
    </cfRule>
  </conditionalFormatting>
  <conditionalFormatting sqref="D9320:K9320">
    <cfRule type="cellIs" dxfId="0" priority="19913" operator="equal">
      <formula>0</formula>
    </cfRule>
    <cfRule type="cellIs" dxfId="1" priority="19914" operator="equal">
      <formula>1</formula>
    </cfRule>
  </conditionalFormatting>
  <conditionalFormatting sqref="D9321:K9321">
    <cfRule type="cellIs" dxfId="0" priority="19915" operator="equal">
      <formula>0</formula>
    </cfRule>
    <cfRule type="cellIs" dxfId="1" priority="19916" operator="equal">
      <formula>1</formula>
    </cfRule>
  </conditionalFormatting>
  <conditionalFormatting sqref="D9322:K9322">
    <cfRule type="cellIs" dxfId="0" priority="19917" operator="equal">
      <formula>0</formula>
    </cfRule>
    <cfRule type="cellIs" dxfId="1" priority="19918" operator="equal">
      <formula>1</formula>
    </cfRule>
  </conditionalFormatting>
  <conditionalFormatting sqref="D9323:K9323">
    <cfRule type="cellIs" dxfId="0" priority="19919" operator="equal">
      <formula>0</formula>
    </cfRule>
    <cfRule type="cellIs" dxfId="1" priority="19920" operator="equal">
      <formula>1</formula>
    </cfRule>
  </conditionalFormatting>
  <conditionalFormatting sqref="D9324:K9324">
    <cfRule type="cellIs" dxfId="0" priority="19921" operator="equal">
      <formula>0</formula>
    </cfRule>
    <cfRule type="cellIs" dxfId="1" priority="19922" operator="equal">
      <formula>1</formula>
    </cfRule>
  </conditionalFormatting>
  <conditionalFormatting sqref="D9325:K9325">
    <cfRule type="cellIs" dxfId="0" priority="19923" operator="equal">
      <formula>0</formula>
    </cfRule>
    <cfRule type="cellIs" dxfId="1" priority="19924" operator="equal">
      <formula>1</formula>
    </cfRule>
  </conditionalFormatting>
  <conditionalFormatting sqref="D9326:K9326">
    <cfRule type="cellIs" dxfId="0" priority="19925" operator="equal">
      <formula>0</formula>
    </cfRule>
    <cfRule type="cellIs" dxfId="1" priority="19926" operator="equal">
      <formula>1</formula>
    </cfRule>
  </conditionalFormatting>
  <conditionalFormatting sqref="D9327:K9327">
    <cfRule type="cellIs" dxfId="0" priority="19927" operator="equal">
      <formula>0</formula>
    </cfRule>
    <cfRule type="cellIs" dxfId="1" priority="19928" operator="equal">
      <formula>1</formula>
    </cfRule>
  </conditionalFormatting>
  <conditionalFormatting sqref="D9328:K9328">
    <cfRule type="cellIs" dxfId="0" priority="19929" operator="equal">
      <formula>0</formula>
    </cfRule>
    <cfRule type="cellIs" dxfId="1" priority="19930" operator="equal">
      <formula>1</formula>
    </cfRule>
  </conditionalFormatting>
  <conditionalFormatting sqref="D9329:K9329">
    <cfRule type="cellIs" dxfId="0" priority="19931" operator="equal">
      <formula>0</formula>
    </cfRule>
    <cfRule type="cellIs" dxfId="1" priority="19932" operator="equal">
      <formula>1</formula>
    </cfRule>
  </conditionalFormatting>
  <conditionalFormatting sqref="D932:K932">
    <cfRule type="cellIs" dxfId="0" priority="1939" operator="equal">
      <formula>0</formula>
    </cfRule>
    <cfRule type="cellIs" dxfId="1" priority="1940" operator="equal">
      <formula>1</formula>
    </cfRule>
  </conditionalFormatting>
  <conditionalFormatting sqref="D9330:K9330">
    <cfRule type="cellIs" dxfId="0" priority="19933" operator="equal">
      <formula>0</formula>
    </cfRule>
    <cfRule type="cellIs" dxfId="1" priority="19934" operator="equal">
      <formula>1</formula>
    </cfRule>
  </conditionalFormatting>
  <conditionalFormatting sqref="D9331:K9331">
    <cfRule type="cellIs" dxfId="0" priority="19935" operator="equal">
      <formula>0</formula>
    </cfRule>
    <cfRule type="cellIs" dxfId="1" priority="19936" operator="equal">
      <formula>1</formula>
    </cfRule>
  </conditionalFormatting>
  <conditionalFormatting sqref="D9332:K9332">
    <cfRule type="cellIs" dxfId="0" priority="19937" operator="equal">
      <formula>0</formula>
    </cfRule>
    <cfRule type="cellIs" dxfId="1" priority="19938" operator="equal">
      <formula>1</formula>
    </cfRule>
  </conditionalFormatting>
  <conditionalFormatting sqref="D9333:K9333">
    <cfRule type="cellIs" dxfId="0" priority="19939" operator="equal">
      <formula>0</formula>
    </cfRule>
    <cfRule type="cellIs" dxfId="1" priority="19940" operator="equal">
      <formula>1</formula>
    </cfRule>
  </conditionalFormatting>
  <conditionalFormatting sqref="D9334:K9334">
    <cfRule type="cellIs" dxfId="0" priority="19941" operator="equal">
      <formula>0</formula>
    </cfRule>
    <cfRule type="cellIs" dxfId="1" priority="19942" operator="equal">
      <formula>1</formula>
    </cfRule>
  </conditionalFormatting>
  <conditionalFormatting sqref="D9335:K9335">
    <cfRule type="cellIs" dxfId="0" priority="19943" operator="equal">
      <formula>0</formula>
    </cfRule>
    <cfRule type="cellIs" dxfId="1" priority="19944" operator="equal">
      <formula>1</formula>
    </cfRule>
  </conditionalFormatting>
  <conditionalFormatting sqref="D9336:K9336">
    <cfRule type="cellIs" dxfId="0" priority="19945" operator="equal">
      <formula>0</formula>
    </cfRule>
    <cfRule type="cellIs" dxfId="1" priority="19946" operator="equal">
      <formula>1</formula>
    </cfRule>
  </conditionalFormatting>
  <conditionalFormatting sqref="D9337">
    <cfRule type="colorScale" priority="19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3:K933">
    <cfRule type="cellIs" dxfId="0" priority="1941" operator="equal">
      <formula>0</formula>
    </cfRule>
    <cfRule type="cellIs" dxfId="1" priority="1942" operator="equal">
      <formula>1</formula>
    </cfRule>
  </conditionalFormatting>
  <conditionalFormatting sqref="D9340">
    <cfRule type="colorScale" priority="19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43:K9343">
    <cfRule type="cellIs" dxfId="0" priority="19963" operator="equal">
      <formula>0</formula>
    </cfRule>
    <cfRule type="cellIs" dxfId="1" priority="19964" operator="equal">
      <formula>1</formula>
    </cfRule>
  </conditionalFormatting>
  <conditionalFormatting sqref="D9344:K9344">
    <cfRule type="cellIs" dxfId="0" priority="19965" operator="equal">
      <formula>0</formula>
    </cfRule>
    <cfRule type="cellIs" dxfId="1" priority="19966" operator="equal">
      <formula>1</formula>
    </cfRule>
  </conditionalFormatting>
  <conditionalFormatting sqref="D9345">
    <cfRule type="colorScale" priority="19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48">
    <cfRule type="colorScale" priority="19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4:K934">
    <cfRule type="cellIs" dxfId="0" priority="1943" operator="equal">
      <formula>0</formula>
    </cfRule>
    <cfRule type="cellIs" dxfId="1" priority="1944" operator="equal">
      <formula>1</formula>
    </cfRule>
  </conditionalFormatting>
  <conditionalFormatting sqref="D9351:K9351">
    <cfRule type="cellIs" dxfId="0" priority="19983" operator="equal">
      <formula>0</formula>
    </cfRule>
    <cfRule type="cellIs" dxfId="1" priority="19984" operator="equal">
      <formula>1</formula>
    </cfRule>
  </conditionalFormatting>
  <conditionalFormatting sqref="D9352:K9352">
    <cfRule type="cellIs" dxfId="0" priority="19985" operator="equal">
      <formula>0</formula>
    </cfRule>
    <cfRule type="cellIs" dxfId="1" priority="19986" operator="equal">
      <formula>1</formula>
    </cfRule>
  </conditionalFormatting>
  <conditionalFormatting sqref="D9353:K9353">
    <cfRule type="cellIs" dxfId="0" priority="19987" operator="equal">
      <formula>0</formula>
    </cfRule>
    <cfRule type="cellIs" dxfId="1" priority="19988" operator="equal">
      <formula>1</formula>
    </cfRule>
  </conditionalFormatting>
  <conditionalFormatting sqref="D9354:K9354">
    <cfRule type="cellIs" dxfId="0" priority="19989" operator="equal">
      <formula>0</formula>
    </cfRule>
    <cfRule type="cellIs" dxfId="1" priority="19990" operator="equal">
      <formula>1</formula>
    </cfRule>
  </conditionalFormatting>
  <conditionalFormatting sqref="D9355">
    <cfRule type="colorScale" priority="20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58">
    <cfRule type="colorScale" priority="20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5:K935">
    <cfRule type="cellIs" dxfId="0" priority="1945" operator="equal">
      <formula>0</formula>
    </cfRule>
    <cfRule type="cellIs" dxfId="1" priority="1946" operator="equal">
      <formula>1</formula>
    </cfRule>
  </conditionalFormatting>
  <conditionalFormatting sqref="D9361:K9361">
    <cfRule type="cellIs" dxfId="0" priority="20007" operator="equal">
      <formula>0</formula>
    </cfRule>
    <cfRule type="cellIs" dxfId="1" priority="20008" operator="equal">
      <formula>1</formula>
    </cfRule>
  </conditionalFormatting>
  <conditionalFormatting sqref="D9362:K9362">
    <cfRule type="cellIs" dxfId="0" priority="20009" operator="equal">
      <formula>0</formula>
    </cfRule>
    <cfRule type="cellIs" dxfId="1" priority="20010" operator="equal">
      <formula>1</formula>
    </cfRule>
  </conditionalFormatting>
  <conditionalFormatting sqref="D9363:K9363">
    <cfRule type="cellIs" dxfId="0" priority="20011" operator="equal">
      <formula>0</formula>
    </cfRule>
    <cfRule type="cellIs" dxfId="1" priority="20012" operator="equal">
      <formula>1</formula>
    </cfRule>
  </conditionalFormatting>
  <conditionalFormatting sqref="D9364:K9364">
    <cfRule type="cellIs" dxfId="0" priority="20013" operator="equal">
      <formula>0</formula>
    </cfRule>
    <cfRule type="cellIs" dxfId="1" priority="20014" operator="equal">
      <formula>1</formula>
    </cfRule>
  </conditionalFormatting>
  <conditionalFormatting sqref="D9365:K9365">
    <cfRule type="cellIs" dxfId="0" priority="20015" operator="equal">
      <formula>0</formula>
    </cfRule>
    <cfRule type="cellIs" dxfId="1" priority="20016" operator="equal">
      <formula>1</formula>
    </cfRule>
  </conditionalFormatting>
  <conditionalFormatting sqref="D9366:K9366">
    <cfRule type="cellIs" dxfId="0" priority="20017" operator="equal">
      <formula>0</formula>
    </cfRule>
    <cfRule type="cellIs" dxfId="1" priority="20018" operator="equal">
      <formula>1</formula>
    </cfRule>
  </conditionalFormatting>
  <conditionalFormatting sqref="D9367">
    <cfRule type="colorScale" priority="20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6:K936">
    <cfRule type="cellIs" dxfId="0" priority="1947" operator="equal">
      <formula>0</formula>
    </cfRule>
    <cfRule type="cellIs" dxfId="1" priority="1948" operator="equal">
      <formula>1</formula>
    </cfRule>
  </conditionalFormatting>
  <conditionalFormatting sqref="D9370:K9370">
    <cfRule type="cellIs" dxfId="0" priority="20027" operator="equal">
      <formula>0</formula>
    </cfRule>
    <cfRule type="cellIs" dxfId="1" priority="20028" operator="equal">
      <formula>1</formula>
    </cfRule>
  </conditionalFormatting>
  <conditionalFormatting sqref="D9371">
    <cfRule type="colorScale" priority="20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74">
    <cfRule type="colorScale" priority="20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77:K9377">
    <cfRule type="cellIs" dxfId="0" priority="20045" operator="equal">
      <formula>0</formula>
    </cfRule>
    <cfRule type="cellIs" dxfId="1" priority="20046" operator="equal">
      <formula>1</formula>
    </cfRule>
  </conditionalFormatting>
  <conditionalFormatting sqref="D9378:K9378">
    <cfRule type="cellIs" dxfId="0" priority="20047" operator="equal">
      <formula>0</formula>
    </cfRule>
    <cfRule type="cellIs" dxfId="1" priority="20048" operator="equal">
      <formula>1</formula>
    </cfRule>
  </conditionalFormatting>
  <conditionalFormatting sqref="D9379:K9379">
    <cfRule type="cellIs" dxfId="0" priority="20049" operator="equal">
      <formula>0</formula>
    </cfRule>
    <cfRule type="cellIs" dxfId="1" priority="20050" operator="equal">
      <formula>1</formula>
    </cfRule>
  </conditionalFormatting>
  <conditionalFormatting sqref="D937:K937">
    <cfRule type="cellIs" dxfId="0" priority="1949" operator="equal">
      <formula>0</formula>
    </cfRule>
    <cfRule type="cellIs" dxfId="1" priority="1950" operator="equal">
      <formula>1</formula>
    </cfRule>
  </conditionalFormatting>
  <conditionalFormatting sqref="D9380:K9380">
    <cfRule type="cellIs" dxfId="0" priority="20051" operator="equal">
      <formula>0</formula>
    </cfRule>
    <cfRule type="cellIs" dxfId="1" priority="20052" operator="equal">
      <formula>1</formula>
    </cfRule>
  </conditionalFormatting>
  <conditionalFormatting sqref="D9381:K9381">
    <cfRule type="cellIs" dxfId="0" priority="20053" operator="equal">
      <formula>0</formula>
    </cfRule>
    <cfRule type="cellIs" dxfId="1" priority="20054" operator="equal">
      <formula>1</formula>
    </cfRule>
  </conditionalFormatting>
  <conditionalFormatting sqref="D9382">
    <cfRule type="colorScale" priority="20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85:K9385">
    <cfRule type="cellIs" dxfId="0" priority="20063" operator="equal">
      <formula>0</formula>
    </cfRule>
    <cfRule type="cellIs" dxfId="1" priority="20064" operator="equal">
      <formula>1</formula>
    </cfRule>
  </conditionalFormatting>
  <conditionalFormatting sqref="D9386">
    <cfRule type="colorScale" priority="20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89">
    <cfRule type="colorScale" priority="20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8:K938">
    <cfRule type="cellIs" dxfId="0" priority="1951" operator="equal">
      <formula>0</formula>
    </cfRule>
    <cfRule type="cellIs" dxfId="1" priority="1952" operator="equal">
      <formula>1</formula>
    </cfRule>
  </conditionalFormatting>
  <conditionalFormatting sqref="D9392:K9392">
    <cfRule type="cellIs" dxfId="0" priority="20081" operator="equal">
      <formula>0</formula>
    </cfRule>
    <cfRule type="cellIs" dxfId="1" priority="20082" operator="equal">
      <formula>1</formula>
    </cfRule>
  </conditionalFormatting>
  <conditionalFormatting sqref="D9393:K9393">
    <cfRule type="cellIs" dxfId="0" priority="20083" operator="equal">
      <formula>0</formula>
    </cfRule>
    <cfRule type="cellIs" dxfId="1" priority="20084" operator="equal">
      <formula>1</formula>
    </cfRule>
  </conditionalFormatting>
  <conditionalFormatting sqref="D9394:K9394">
    <cfRule type="cellIs" dxfId="0" priority="20085" operator="equal">
      <formula>0</formula>
    </cfRule>
    <cfRule type="cellIs" dxfId="1" priority="20086" operator="equal">
      <formula>1</formula>
    </cfRule>
  </conditionalFormatting>
  <conditionalFormatting sqref="D9395:K9395">
    <cfRule type="cellIs" dxfId="0" priority="20087" operator="equal">
      <formula>0</formula>
    </cfRule>
    <cfRule type="cellIs" dxfId="1" priority="20088" operator="equal">
      <formula>1</formula>
    </cfRule>
  </conditionalFormatting>
  <conditionalFormatting sqref="D9396">
    <cfRule type="colorScale" priority="20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99">
    <cfRule type="colorScale" priority="20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9:K939">
    <cfRule type="cellIs" dxfId="0" priority="1953" operator="equal">
      <formula>0</formula>
    </cfRule>
    <cfRule type="cellIs" dxfId="1" priority="1954" operator="equal">
      <formula>1</formula>
    </cfRule>
  </conditionalFormatting>
  <conditionalFormatting sqref="D9402:K9402">
    <cfRule type="cellIs" dxfId="0" priority="20105" operator="equal">
      <formula>0</formula>
    </cfRule>
    <cfRule type="cellIs" dxfId="1" priority="20106" operator="equal">
      <formula>1</formula>
    </cfRule>
  </conditionalFormatting>
  <conditionalFormatting sqref="D9403:K9403">
    <cfRule type="cellIs" dxfId="0" priority="20107" operator="equal">
      <formula>0</formula>
    </cfRule>
    <cfRule type="cellIs" dxfId="1" priority="20108" operator="equal">
      <formula>1</formula>
    </cfRule>
  </conditionalFormatting>
  <conditionalFormatting sqref="D9404:K9404">
    <cfRule type="cellIs" dxfId="0" priority="20109" operator="equal">
      <formula>0</formula>
    </cfRule>
    <cfRule type="cellIs" dxfId="1" priority="20110" operator="equal">
      <formula>1</formula>
    </cfRule>
  </conditionalFormatting>
  <conditionalFormatting sqref="D9405:K9405">
    <cfRule type="cellIs" dxfId="0" priority="20111" operator="equal">
      <formula>0</formula>
    </cfRule>
    <cfRule type="cellIs" dxfId="1" priority="20112" operator="equal">
      <formula>1</formula>
    </cfRule>
  </conditionalFormatting>
  <conditionalFormatting sqref="D9406:K9406">
    <cfRule type="cellIs" dxfId="0" priority="20113" operator="equal">
      <formula>0</formula>
    </cfRule>
    <cfRule type="cellIs" dxfId="1" priority="20114" operator="equal">
      <formula>1</formula>
    </cfRule>
  </conditionalFormatting>
  <conditionalFormatting sqref="D9407:K9407">
    <cfRule type="cellIs" dxfId="0" priority="20115" operator="equal">
      <formula>0</formula>
    </cfRule>
    <cfRule type="cellIs" dxfId="1" priority="20116" operator="equal">
      <formula>1</formula>
    </cfRule>
  </conditionalFormatting>
  <conditionalFormatting sqref="D9408:K9408">
    <cfRule type="cellIs" dxfId="0" priority="20117" operator="equal">
      <formula>0</formula>
    </cfRule>
    <cfRule type="cellIs" dxfId="1" priority="20118" operator="equal">
      <formula>1</formula>
    </cfRule>
  </conditionalFormatting>
  <conditionalFormatting sqref="D9409:K9409">
    <cfRule type="cellIs" dxfId="0" priority="20119" operator="equal">
      <formula>0</formula>
    </cfRule>
    <cfRule type="cellIs" dxfId="1" priority="20120" operator="equal">
      <formula>1</formula>
    </cfRule>
  </conditionalFormatting>
  <conditionalFormatting sqref="D940:K940">
    <cfRule type="cellIs" dxfId="0" priority="1955" operator="equal">
      <formula>0</formula>
    </cfRule>
    <cfRule type="cellIs" dxfId="1" priority="1956" operator="equal">
      <formula>1</formula>
    </cfRule>
  </conditionalFormatting>
  <conditionalFormatting sqref="D9410:K9410">
    <cfRule type="cellIs" dxfId="0" priority="20121" operator="equal">
      <formula>0</formula>
    </cfRule>
    <cfRule type="cellIs" dxfId="1" priority="20122" operator="equal">
      <formula>1</formula>
    </cfRule>
  </conditionalFormatting>
  <conditionalFormatting sqref="D9411:K9411">
    <cfRule type="cellIs" dxfId="0" priority="20123" operator="equal">
      <formula>0</formula>
    </cfRule>
    <cfRule type="cellIs" dxfId="1" priority="20124" operator="equal">
      <formula>1</formula>
    </cfRule>
  </conditionalFormatting>
  <conditionalFormatting sqref="D9412">
    <cfRule type="colorScale" priority="20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15">
    <cfRule type="colorScale" priority="20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18:K9418">
    <cfRule type="cellIs" dxfId="0" priority="20141" operator="equal">
      <formula>0</formula>
    </cfRule>
    <cfRule type="cellIs" dxfId="1" priority="20142" operator="equal">
      <formula>1</formula>
    </cfRule>
  </conditionalFormatting>
  <conditionalFormatting sqref="D9419:K9419">
    <cfRule type="cellIs" dxfId="0" priority="20143" operator="equal">
      <formula>0</formula>
    </cfRule>
    <cfRule type="cellIs" dxfId="1" priority="20144" operator="equal">
      <formula>1</formula>
    </cfRule>
  </conditionalFormatting>
  <conditionalFormatting sqref="D941:K941">
    <cfRule type="cellIs" dxfId="0" priority="1957" operator="equal">
      <formula>0</formula>
    </cfRule>
    <cfRule type="cellIs" dxfId="1" priority="1958" operator="equal">
      <formula>1</formula>
    </cfRule>
  </conditionalFormatting>
  <conditionalFormatting sqref="D9420:K9420">
    <cfRule type="cellIs" dxfId="0" priority="20145" operator="equal">
      <formula>0</formula>
    </cfRule>
    <cfRule type="cellIs" dxfId="1" priority="20146" operator="equal">
      <formula>1</formula>
    </cfRule>
  </conditionalFormatting>
  <conditionalFormatting sqref="D9421">
    <cfRule type="colorScale" priority="20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24">
    <cfRule type="colorScale" priority="20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27:K9427">
    <cfRule type="cellIs" dxfId="0" priority="20163" operator="equal">
      <formula>0</formula>
    </cfRule>
    <cfRule type="cellIs" dxfId="1" priority="20164" operator="equal">
      <formula>1</formula>
    </cfRule>
  </conditionalFormatting>
  <conditionalFormatting sqref="D9428:K9428">
    <cfRule type="cellIs" dxfId="0" priority="20165" operator="equal">
      <formula>0</formula>
    </cfRule>
    <cfRule type="cellIs" dxfId="1" priority="20166" operator="equal">
      <formula>1</formula>
    </cfRule>
  </conditionalFormatting>
  <conditionalFormatting sqref="D9429:K9429">
    <cfRule type="cellIs" dxfId="0" priority="20167" operator="equal">
      <formula>0</formula>
    </cfRule>
    <cfRule type="cellIs" dxfId="1" priority="20168" operator="equal">
      <formula>1</formula>
    </cfRule>
  </conditionalFormatting>
  <conditionalFormatting sqref="D942:K942">
    <cfRule type="cellIs" dxfId="0" priority="1959" operator="equal">
      <formula>0</formula>
    </cfRule>
    <cfRule type="cellIs" dxfId="1" priority="1960" operator="equal">
      <formula>1</formula>
    </cfRule>
  </conditionalFormatting>
  <conditionalFormatting sqref="D9430:K9430">
    <cfRule type="cellIs" dxfId="0" priority="20169" operator="equal">
      <formula>0</formula>
    </cfRule>
    <cfRule type="cellIs" dxfId="1" priority="20170" operator="equal">
      <formula>1</formula>
    </cfRule>
  </conditionalFormatting>
  <conditionalFormatting sqref="D9431:K9431">
    <cfRule type="cellIs" dxfId="0" priority="20171" operator="equal">
      <formula>0</formula>
    </cfRule>
    <cfRule type="cellIs" dxfId="1" priority="20172" operator="equal">
      <formula>1</formula>
    </cfRule>
  </conditionalFormatting>
  <conditionalFormatting sqref="D9432">
    <cfRule type="colorScale" priority="20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35">
    <cfRule type="colorScale" priority="20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38:K9438">
    <cfRule type="cellIs" dxfId="0" priority="20189" operator="equal">
      <formula>0</formula>
    </cfRule>
    <cfRule type="cellIs" dxfId="1" priority="20190" operator="equal">
      <formula>1</formula>
    </cfRule>
  </conditionalFormatting>
  <conditionalFormatting sqref="D9439:K9439">
    <cfRule type="cellIs" dxfId="0" priority="20191" operator="equal">
      <formula>0</formula>
    </cfRule>
    <cfRule type="cellIs" dxfId="1" priority="20192" operator="equal">
      <formula>1</formula>
    </cfRule>
  </conditionalFormatting>
  <conditionalFormatting sqref="D943:K943">
    <cfRule type="cellIs" dxfId="0" priority="1961" operator="equal">
      <formula>0</formula>
    </cfRule>
    <cfRule type="cellIs" dxfId="1" priority="1962" operator="equal">
      <formula>1</formula>
    </cfRule>
  </conditionalFormatting>
  <conditionalFormatting sqref="D9440:K9440">
    <cfRule type="cellIs" dxfId="0" priority="20193" operator="equal">
      <formula>0</formula>
    </cfRule>
    <cfRule type="cellIs" dxfId="1" priority="20194" operator="equal">
      <formula>1</formula>
    </cfRule>
  </conditionalFormatting>
  <conditionalFormatting sqref="D9441">
    <cfRule type="colorScale" priority="20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44">
    <cfRule type="colorScale" priority="20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47:K9447">
    <cfRule type="cellIs" dxfId="0" priority="20211" operator="equal">
      <formula>0</formula>
    </cfRule>
    <cfRule type="cellIs" dxfId="1" priority="20212" operator="equal">
      <formula>1</formula>
    </cfRule>
  </conditionalFormatting>
  <conditionalFormatting sqref="D9448:K9448">
    <cfRule type="cellIs" dxfId="0" priority="20213" operator="equal">
      <formula>0</formula>
    </cfRule>
    <cfRule type="cellIs" dxfId="1" priority="20214" operator="equal">
      <formula>1</formula>
    </cfRule>
  </conditionalFormatting>
  <conditionalFormatting sqref="D9449:K9449">
    <cfRule type="cellIs" dxfId="0" priority="20215" operator="equal">
      <formula>0</formula>
    </cfRule>
    <cfRule type="cellIs" dxfId="1" priority="20216" operator="equal">
      <formula>1</formula>
    </cfRule>
  </conditionalFormatting>
  <conditionalFormatting sqref="D944:K944">
    <cfRule type="cellIs" dxfId="0" priority="1963" operator="equal">
      <formula>0</formula>
    </cfRule>
    <cfRule type="cellIs" dxfId="1" priority="1964" operator="equal">
      <formula>1</formula>
    </cfRule>
  </conditionalFormatting>
  <conditionalFormatting sqref="D9450:K9450">
    <cfRule type="cellIs" dxfId="0" priority="20217" operator="equal">
      <formula>0</formula>
    </cfRule>
    <cfRule type="cellIs" dxfId="1" priority="20218" operator="equal">
      <formula>1</formula>
    </cfRule>
  </conditionalFormatting>
  <conditionalFormatting sqref="D9451:K9451">
    <cfRule type="cellIs" dxfId="0" priority="20219" operator="equal">
      <formula>0</formula>
    </cfRule>
    <cfRule type="cellIs" dxfId="1" priority="20220" operator="equal">
      <formula>1</formula>
    </cfRule>
  </conditionalFormatting>
  <conditionalFormatting sqref="D9452:K9452">
    <cfRule type="cellIs" dxfId="0" priority="20221" operator="equal">
      <formula>0</formula>
    </cfRule>
    <cfRule type="cellIs" dxfId="1" priority="20222" operator="equal">
      <formula>1</formula>
    </cfRule>
  </conditionalFormatting>
  <conditionalFormatting sqref="D9453:K9453">
    <cfRule type="cellIs" dxfId="0" priority="20223" operator="equal">
      <formula>0</formula>
    </cfRule>
    <cfRule type="cellIs" dxfId="1" priority="20224" operator="equal">
      <formula>1</formula>
    </cfRule>
  </conditionalFormatting>
  <conditionalFormatting sqref="D9454:K9454">
    <cfRule type="cellIs" dxfId="0" priority="20225" operator="equal">
      <formula>0</formula>
    </cfRule>
    <cfRule type="cellIs" dxfId="1" priority="20226" operator="equal">
      <formula>1</formula>
    </cfRule>
  </conditionalFormatting>
  <conditionalFormatting sqref="D9455:K9455">
    <cfRule type="cellIs" dxfId="0" priority="20227" operator="equal">
      <formula>0</formula>
    </cfRule>
    <cfRule type="cellIs" dxfId="1" priority="20228" operator="equal">
      <formula>1</formula>
    </cfRule>
  </conditionalFormatting>
  <conditionalFormatting sqref="D9456:K9456">
    <cfRule type="cellIs" dxfId="0" priority="20229" operator="equal">
      <formula>0</formula>
    </cfRule>
    <cfRule type="cellIs" dxfId="1" priority="20230" operator="equal">
      <formula>1</formula>
    </cfRule>
  </conditionalFormatting>
  <conditionalFormatting sqref="D9457:K9457">
    <cfRule type="cellIs" dxfId="0" priority="20231" operator="equal">
      <formula>0</formula>
    </cfRule>
    <cfRule type="cellIs" dxfId="1" priority="20232" operator="equal">
      <formula>1</formula>
    </cfRule>
  </conditionalFormatting>
  <conditionalFormatting sqref="D9458:K9458">
    <cfRule type="cellIs" dxfId="0" priority="20233" operator="equal">
      <formula>0</formula>
    </cfRule>
    <cfRule type="cellIs" dxfId="1" priority="20234" operator="equal">
      <formula>1</formula>
    </cfRule>
  </conditionalFormatting>
  <conditionalFormatting sqref="D9459">
    <cfRule type="colorScale" priority="20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5:K945">
    <cfRule type="cellIs" dxfId="0" priority="1965" operator="equal">
      <formula>0</formula>
    </cfRule>
    <cfRule type="cellIs" dxfId="1" priority="1966" operator="equal">
      <formula>1</formula>
    </cfRule>
  </conditionalFormatting>
  <conditionalFormatting sqref="D9462">
    <cfRule type="colorScale" priority="20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65:K9465">
    <cfRule type="cellIs" dxfId="0" priority="20251" operator="equal">
      <formula>0</formula>
    </cfRule>
    <cfRule type="cellIs" dxfId="1" priority="20252" operator="equal">
      <formula>1</formula>
    </cfRule>
  </conditionalFormatting>
  <conditionalFormatting sqref="D9466:K9466">
    <cfRule type="cellIs" dxfId="0" priority="20253" operator="equal">
      <formula>0</formula>
    </cfRule>
    <cfRule type="cellIs" dxfId="1" priority="20254" operator="equal">
      <formula>1</formula>
    </cfRule>
  </conditionalFormatting>
  <conditionalFormatting sqref="D9467:K9467">
    <cfRule type="cellIs" dxfId="0" priority="20255" operator="equal">
      <formula>0</formula>
    </cfRule>
    <cfRule type="cellIs" dxfId="1" priority="20256" operator="equal">
      <formula>1</formula>
    </cfRule>
  </conditionalFormatting>
  <conditionalFormatting sqref="D9468:K9468">
    <cfRule type="cellIs" dxfId="0" priority="20257" operator="equal">
      <formula>0</formula>
    </cfRule>
    <cfRule type="cellIs" dxfId="1" priority="20258" operator="equal">
      <formula>1</formula>
    </cfRule>
  </conditionalFormatting>
  <conditionalFormatting sqref="D9469:K9469">
    <cfRule type="cellIs" dxfId="0" priority="20259" operator="equal">
      <formula>0</formula>
    </cfRule>
    <cfRule type="cellIs" dxfId="1" priority="20260" operator="equal">
      <formula>1</formula>
    </cfRule>
  </conditionalFormatting>
  <conditionalFormatting sqref="D946:K946">
    <cfRule type="cellIs" dxfId="0" priority="1967" operator="equal">
      <formula>0</formula>
    </cfRule>
    <cfRule type="cellIs" dxfId="1" priority="1968" operator="equal">
      <formula>1</formula>
    </cfRule>
  </conditionalFormatting>
  <conditionalFormatting sqref="D9470:K9470">
    <cfRule type="cellIs" dxfId="0" priority="20261" operator="equal">
      <formula>0</formula>
    </cfRule>
    <cfRule type="cellIs" dxfId="1" priority="20262" operator="equal">
      <formula>1</formula>
    </cfRule>
  </conditionalFormatting>
  <conditionalFormatting sqref="D9471:K9471">
    <cfRule type="cellIs" dxfId="0" priority="20263" operator="equal">
      <formula>0</formula>
    </cfRule>
    <cfRule type="cellIs" dxfId="1" priority="20264" operator="equal">
      <formula>1</formula>
    </cfRule>
  </conditionalFormatting>
  <conditionalFormatting sqref="D9472">
    <cfRule type="colorScale" priority="20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75">
    <cfRule type="colorScale" priority="20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78:K9478">
    <cfRule type="cellIs" dxfId="0" priority="20281" operator="equal">
      <formula>0</formula>
    </cfRule>
    <cfRule type="cellIs" dxfId="1" priority="20282" operator="equal">
      <formula>1</formula>
    </cfRule>
  </conditionalFormatting>
  <conditionalFormatting sqref="D9479:K9479">
    <cfRule type="cellIs" dxfId="0" priority="20283" operator="equal">
      <formula>0</formula>
    </cfRule>
    <cfRule type="cellIs" dxfId="1" priority="20284" operator="equal">
      <formula>1</formula>
    </cfRule>
  </conditionalFormatting>
  <conditionalFormatting sqref="D947:K947">
    <cfRule type="cellIs" dxfId="0" priority="1969" operator="equal">
      <formula>0</formula>
    </cfRule>
    <cfRule type="cellIs" dxfId="1" priority="1970" operator="equal">
      <formula>1</formula>
    </cfRule>
  </conditionalFormatting>
  <conditionalFormatting sqref="D9480:K9480">
    <cfRule type="cellIs" dxfId="0" priority="20285" operator="equal">
      <formula>0</formula>
    </cfRule>
    <cfRule type="cellIs" dxfId="1" priority="20286" operator="equal">
      <formula>1</formula>
    </cfRule>
  </conditionalFormatting>
  <conditionalFormatting sqref="D9481:K9481">
    <cfRule type="cellIs" dxfId="0" priority="20287" operator="equal">
      <formula>0</formula>
    </cfRule>
    <cfRule type="cellIs" dxfId="1" priority="20288" operator="equal">
      <formula>1</formula>
    </cfRule>
  </conditionalFormatting>
  <conditionalFormatting sqref="D9482:K9482">
    <cfRule type="cellIs" dxfId="0" priority="20289" operator="equal">
      <formula>0</formula>
    </cfRule>
    <cfRule type="cellIs" dxfId="1" priority="20290" operator="equal">
      <formula>1</formula>
    </cfRule>
  </conditionalFormatting>
  <conditionalFormatting sqref="D9483:K9483">
    <cfRule type="cellIs" dxfId="0" priority="20291" operator="equal">
      <formula>0</formula>
    </cfRule>
    <cfRule type="cellIs" dxfId="1" priority="20292" operator="equal">
      <formula>1</formula>
    </cfRule>
  </conditionalFormatting>
  <conditionalFormatting sqref="D9484:K9484">
    <cfRule type="cellIs" dxfId="0" priority="20293" operator="equal">
      <formula>0</formula>
    </cfRule>
    <cfRule type="cellIs" dxfId="1" priority="20294" operator="equal">
      <formula>1</formula>
    </cfRule>
  </conditionalFormatting>
  <conditionalFormatting sqref="D9485:K9485">
    <cfRule type="cellIs" dxfId="0" priority="20295" operator="equal">
      <formula>0</formula>
    </cfRule>
    <cfRule type="cellIs" dxfId="1" priority="20296" operator="equal">
      <formula>1</formula>
    </cfRule>
  </conditionalFormatting>
  <conditionalFormatting sqref="D9486:K9486">
    <cfRule type="cellIs" dxfId="0" priority="20297" operator="equal">
      <formula>0</formula>
    </cfRule>
    <cfRule type="cellIs" dxfId="1" priority="20298" operator="equal">
      <formula>1</formula>
    </cfRule>
  </conditionalFormatting>
  <conditionalFormatting sqref="D9487:K9487">
    <cfRule type="cellIs" dxfId="0" priority="20299" operator="equal">
      <formula>0</formula>
    </cfRule>
    <cfRule type="cellIs" dxfId="1" priority="20300" operator="equal">
      <formula>1</formula>
    </cfRule>
  </conditionalFormatting>
  <conditionalFormatting sqref="D9488:K9488">
    <cfRule type="cellIs" dxfId="0" priority="20301" operator="equal">
      <formula>0</formula>
    </cfRule>
    <cfRule type="cellIs" dxfId="1" priority="20302" operator="equal">
      <formula>1</formula>
    </cfRule>
  </conditionalFormatting>
  <conditionalFormatting sqref="D9489:K9489">
    <cfRule type="cellIs" dxfId="0" priority="20303" operator="equal">
      <formula>0</formula>
    </cfRule>
    <cfRule type="cellIs" dxfId="1" priority="20304" operator="equal">
      <formula>1</formula>
    </cfRule>
  </conditionalFormatting>
  <conditionalFormatting sqref="D948:K948">
    <cfRule type="cellIs" dxfId="0" priority="1971" operator="equal">
      <formula>0</formula>
    </cfRule>
    <cfRule type="cellIs" dxfId="1" priority="1972" operator="equal">
      <formula>1</formula>
    </cfRule>
  </conditionalFormatting>
  <conditionalFormatting sqref="D9490:K9490">
    <cfRule type="cellIs" dxfId="0" priority="20305" operator="equal">
      <formula>0</formula>
    </cfRule>
    <cfRule type="cellIs" dxfId="1" priority="20306" operator="equal">
      <formula>1</formula>
    </cfRule>
  </conditionalFormatting>
  <conditionalFormatting sqref="D9491">
    <cfRule type="colorScale" priority="20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94">
    <cfRule type="colorScale" priority="20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97:K9497">
    <cfRule type="cellIs" dxfId="0" priority="20323" operator="equal">
      <formula>0</formula>
    </cfRule>
    <cfRule type="cellIs" dxfId="1" priority="20324" operator="equal">
      <formula>1</formula>
    </cfRule>
  </conditionalFormatting>
  <conditionalFormatting sqref="D9498:K9498">
    <cfRule type="cellIs" dxfId="0" priority="20325" operator="equal">
      <formula>0</formula>
    </cfRule>
    <cfRule type="cellIs" dxfId="1" priority="20326" operator="equal">
      <formula>1</formula>
    </cfRule>
  </conditionalFormatting>
  <conditionalFormatting sqref="D9499:K9499">
    <cfRule type="cellIs" dxfId="0" priority="20327" operator="equal">
      <formula>0</formula>
    </cfRule>
    <cfRule type="cellIs" dxfId="1" priority="20328" operator="equal">
      <formula>1</formula>
    </cfRule>
  </conditionalFormatting>
  <conditionalFormatting sqref="D949:K949">
    <cfRule type="cellIs" dxfId="0" priority="1973" operator="equal">
      <formula>0</formula>
    </cfRule>
    <cfRule type="cellIs" dxfId="1" priority="1974" operator="equal">
      <formula>1</formula>
    </cfRule>
  </conditionalFormatting>
  <conditionalFormatting sqref="D94:K94">
    <cfRule type="cellIs" dxfId="0" priority="167" operator="equal">
      <formula>0</formula>
    </cfRule>
    <cfRule type="cellIs" dxfId="1" priority="168" operator="equal">
      <formula>1</formula>
    </cfRule>
  </conditionalFormatting>
  <conditionalFormatting sqref="D9500:K9500">
    <cfRule type="cellIs" dxfId="0" priority="20329" operator="equal">
      <formula>0</formula>
    </cfRule>
    <cfRule type="cellIs" dxfId="1" priority="20330" operator="equal">
      <formula>1</formula>
    </cfRule>
  </conditionalFormatting>
  <conditionalFormatting sqref="D9501:K9501">
    <cfRule type="cellIs" dxfId="0" priority="20331" operator="equal">
      <formula>0</formula>
    </cfRule>
    <cfRule type="cellIs" dxfId="1" priority="20332" operator="equal">
      <formula>1</formula>
    </cfRule>
  </conditionalFormatting>
  <conditionalFormatting sqref="D9502:K9502">
    <cfRule type="cellIs" dxfId="0" priority="20333" operator="equal">
      <formula>0</formula>
    </cfRule>
    <cfRule type="cellIs" dxfId="1" priority="20334" operator="equal">
      <formula>1</formula>
    </cfRule>
  </conditionalFormatting>
  <conditionalFormatting sqref="D9503:K9503">
    <cfRule type="cellIs" dxfId="0" priority="20335" operator="equal">
      <formula>0</formula>
    </cfRule>
    <cfRule type="cellIs" dxfId="1" priority="20336" operator="equal">
      <formula>1</formula>
    </cfRule>
  </conditionalFormatting>
  <conditionalFormatting sqref="D9504">
    <cfRule type="colorScale" priority="20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07">
    <cfRule type="colorScale" priority="20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0:K950">
    <cfRule type="cellIs" dxfId="0" priority="1975" operator="equal">
      <formula>0</formula>
    </cfRule>
    <cfRule type="cellIs" dxfId="1" priority="1976" operator="equal">
      <formula>1</formula>
    </cfRule>
  </conditionalFormatting>
  <conditionalFormatting sqref="D9510:K9510">
    <cfRule type="cellIs" dxfId="0" priority="20353" operator="equal">
      <formula>0</formula>
    </cfRule>
    <cfRule type="cellIs" dxfId="1" priority="20354" operator="equal">
      <formula>1</formula>
    </cfRule>
  </conditionalFormatting>
  <conditionalFormatting sqref="D9511:K9511">
    <cfRule type="cellIs" dxfId="0" priority="20355" operator="equal">
      <formula>0</formula>
    </cfRule>
    <cfRule type="cellIs" dxfId="1" priority="20356" operator="equal">
      <formula>1</formula>
    </cfRule>
  </conditionalFormatting>
  <conditionalFormatting sqref="D9512:K9512">
    <cfRule type="cellIs" dxfId="0" priority="20357" operator="equal">
      <formula>0</formula>
    </cfRule>
    <cfRule type="cellIs" dxfId="1" priority="20358" operator="equal">
      <formula>1</formula>
    </cfRule>
  </conditionalFormatting>
  <conditionalFormatting sqref="D9513:K9513">
    <cfRule type="cellIs" dxfId="0" priority="20359" operator="equal">
      <formula>0</formula>
    </cfRule>
    <cfRule type="cellIs" dxfId="1" priority="20360" operator="equal">
      <formula>1</formula>
    </cfRule>
  </conditionalFormatting>
  <conditionalFormatting sqref="D9514:K9514">
    <cfRule type="cellIs" dxfId="0" priority="20361" operator="equal">
      <formula>0</formula>
    </cfRule>
    <cfRule type="cellIs" dxfId="1" priority="20362" operator="equal">
      <formula>1</formula>
    </cfRule>
  </conditionalFormatting>
  <conditionalFormatting sqref="D9515:K9515">
    <cfRule type="cellIs" dxfId="0" priority="20363" operator="equal">
      <formula>0</formula>
    </cfRule>
    <cfRule type="cellIs" dxfId="1" priority="20364" operator="equal">
      <formula>1</formula>
    </cfRule>
  </conditionalFormatting>
  <conditionalFormatting sqref="D9516:K9516">
    <cfRule type="cellIs" dxfId="0" priority="20365" operator="equal">
      <formula>0</formula>
    </cfRule>
    <cfRule type="cellIs" dxfId="1" priority="20366" operator="equal">
      <formula>1</formula>
    </cfRule>
  </conditionalFormatting>
  <conditionalFormatting sqref="D9517:K9517">
    <cfRule type="cellIs" dxfId="0" priority="20367" operator="equal">
      <formula>0</formula>
    </cfRule>
    <cfRule type="cellIs" dxfId="1" priority="20368" operator="equal">
      <formula>1</formula>
    </cfRule>
  </conditionalFormatting>
  <conditionalFormatting sqref="D9518">
    <cfRule type="colorScale" priority="21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1:K951">
    <cfRule type="cellIs" dxfId="0" priority="1977" operator="equal">
      <formula>0</formula>
    </cfRule>
    <cfRule type="cellIs" dxfId="1" priority="1978" operator="equal">
      <formula>1</formula>
    </cfRule>
  </conditionalFormatting>
  <conditionalFormatting sqref="D952">
    <cfRule type="colorScale" priority="2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21">
    <cfRule type="colorScale" priority="20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24">
    <cfRule type="colorScale" priority="20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27:K9527">
    <cfRule type="cellIs" dxfId="0" priority="20393" operator="equal">
      <formula>0</formula>
    </cfRule>
    <cfRule type="cellIs" dxfId="1" priority="20394" operator="equal">
      <formula>1</formula>
    </cfRule>
  </conditionalFormatting>
  <conditionalFormatting sqref="D9528:K9528">
    <cfRule type="cellIs" dxfId="0" priority="20395" operator="equal">
      <formula>0</formula>
    </cfRule>
    <cfRule type="cellIs" dxfId="1" priority="20396" operator="equal">
      <formula>1</formula>
    </cfRule>
  </conditionalFormatting>
  <conditionalFormatting sqref="D9529:K9529">
    <cfRule type="cellIs" dxfId="0" priority="20397" operator="equal">
      <formula>0</formula>
    </cfRule>
    <cfRule type="cellIs" dxfId="1" priority="20398" operator="equal">
      <formula>1</formula>
    </cfRule>
  </conditionalFormatting>
  <conditionalFormatting sqref="D9530:K9530">
    <cfRule type="cellIs" dxfId="0" priority="20399" operator="equal">
      <formula>0</formula>
    </cfRule>
    <cfRule type="cellIs" dxfId="1" priority="20400" operator="equal">
      <formula>1</formula>
    </cfRule>
  </conditionalFormatting>
  <conditionalFormatting sqref="D9531:K9531">
    <cfRule type="cellIs" dxfId="0" priority="20401" operator="equal">
      <formula>0</formula>
    </cfRule>
    <cfRule type="cellIs" dxfId="1" priority="20402" operator="equal">
      <formula>1</formula>
    </cfRule>
  </conditionalFormatting>
  <conditionalFormatting sqref="D9532:K9532">
    <cfRule type="cellIs" dxfId="0" priority="20403" operator="equal">
      <formula>0</formula>
    </cfRule>
    <cfRule type="cellIs" dxfId="1" priority="20404" operator="equal">
      <formula>1</formula>
    </cfRule>
  </conditionalFormatting>
  <conditionalFormatting sqref="D9533:K9533">
    <cfRule type="cellIs" dxfId="0" priority="20405" operator="equal">
      <formula>0</formula>
    </cfRule>
    <cfRule type="cellIs" dxfId="1" priority="20406" operator="equal">
      <formula>1</formula>
    </cfRule>
  </conditionalFormatting>
  <conditionalFormatting sqref="D9534:K9534">
    <cfRule type="cellIs" dxfId="0" priority="20407" operator="equal">
      <formula>0</formula>
    </cfRule>
    <cfRule type="cellIs" dxfId="1" priority="20408" operator="equal">
      <formula>1</formula>
    </cfRule>
  </conditionalFormatting>
  <conditionalFormatting sqref="D9535:K9535">
    <cfRule type="cellIs" dxfId="0" priority="20409" operator="equal">
      <formula>0</formula>
    </cfRule>
    <cfRule type="cellIs" dxfId="1" priority="20410" operator="equal">
      <formula>1</formula>
    </cfRule>
  </conditionalFormatting>
  <conditionalFormatting sqref="D9536:K9536">
    <cfRule type="cellIs" dxfId="0" priority="20411" operator="equal">
      <formula>0</formula>
    </cfRule>
    <cfRule type="cellIs" dxfId="1" priority="20412" operator="equal">
      <formula>1</formula>
    </cfRule>
  </conditionalFormatting>
  <conditionalFormatting sqref="D9537:K9537">
    <cfRule type="cellIs" dxfId="0" priority="20413" operator="equal">
      <formula>0</formula>
    </cfRule>
    <cfRule type="cellIs" dxfId="1" priority="20414" operator="equal">
      <formula>1</formula>
    </cfRule>
  </conditionalFormatting>
  <conditionalFormatting sqref="D9538:K9538">
    <cfRule type="cellIs" dxfId="0" priority="20415" operator="equal">
      <formula>0</formula>
    </cfRule>
    <cfRule type="cellIs" dxfId="1" priority="20416" operator="equal">
      <formula>1</formula>
    </cfRule>
  </conditionalFormatting>
  <conditionalFormatting sqref="D9539:K9539">
    <cfRule type="cellIs" dxfId="0" priority="20417" operator="equal">
      <formula>0</formula>
    </cfRule>
    <cfRule type="cellIs" dxfId="1" priority="20418" operator="equal">
      <formula>1</formula>
    </cfRule>
  </conditionalFormatting>
  <conditionalFormatting sqref="D9540:K9540">
    <cfRule type="cellIs" dxfId="0" priority="20419" operator="equal">
      <formula>0</formula>
    </cfRule>
    <cfRule type="cellIs" dxfId="1" priority="20420" operator="equal">
      <formula>1</formula>
    </cfRule>
  </conditionalFormatting>
  <conditionalFormatting sqref="D9541:K9541">
    <cfRule type="cellIs" dxfId="0" priority="20421" operator="equal">
      <formula>0</formula>
    </cfRule>
    <cfRule type="cellIs" dxfId="1" priority="20422" operator="equal">
      <formula>1</formula>
    </cfRule>
  </conditionalFormatting>
  <conditionalFormatting sqref="D9542:K9542">
    <cfRule type="cellIs" dxfId="0" priority="20423" operator="equal">
      <formula>0</formula>
    </cfRule>
    <cfRule type="cellIs" dxfId="1" priority="20424" operator="equal">
      <formula>1</formula>
    </cfRule>
  </conditionalFormatting>
  <conditionalFormatting sqref="D9543:K9543">
    <cfRule type="cellIs" dxfId="0" priority="20425" operator="equal">
      <formula>0</formula>
    </cfRule>
    <cfRule type="cellIs" dxfId="1" priority="20426" operator="equal">
      <formula>1</formula>
    </cfRule>
  </conditionalFormatting>
  <conditionalFormatting sqref="D9544:K9544">
    <cfRule type="cellIs" dxfId="0" priority="20427" operator="equal">
      <formula>0</formula>
    </cfRule>
    <cfRule type="cellIs" dxfId="1" priority="20428" operator="equal">
      <formula>1</formula>
    </cfRule>
  </conditionalFormatting>
  <conditionalFormatting sqref="D9545:K9545">
    <cfRule type="cellIs" dxfId="0" priority="20429" operator="equal">
      <formula>0</formula>
    </cfRule>
    <cfRule type="cellIs" dxfId="1" priority="20430" operator="equal">
      <formula>1</formula>
    </cfRule>
  </conditionalFormatting>
  <conditionalFormatting sqref="D9546:K9546">
    <cfRule type="cellIs" dxfId="0" priority="20431" operator="equal">
      <formula>0</formula>
    </cfRule>
    <cfRule type="cellIs" dxfId="1" priority="20432" operator="equal">
      <formula>1</formula>
    </cfRule>
  </conditionalFormatting>
  <conditionalFormatting sqref="D9547:K9547">
    <cfRule type="cellIs" dxfId="0" priority="20433" operator="equal">
      <formula>0</formula>
    </cfRule>
    <cfRule type="cellIs" dxfId="1" priority="20434" operator="equal">
      <formula>1</formula>
    </cfRule>
  </conditionalFormatting>
  <conditionalFormatting sqref="D9548:K9548">
    <cfRule type="cellIs" dxfId="0" priority="20435" operator="equal">
      <formula>0</formula>
    </cfRule>
    <cfRule type="cellIs" dxfId="1" priority="20436" operator="equal">
      <formula>1</formula>
    </cfRule>
  </conditionalFormatting>
  <conditionalFormatting sqref="D9549:K9549">
    <cfRule type="cellIs" dxfId="0" priority="20437" operator="equal">
      <formula>0</formula>
    </cfRule>
    <cfRule type="cellIs" dxfId="1" priority="20438" operator="equal">
      <formula>1</formula>
    </cfRule>
  </conditionalFormatting>
  <conditionalFormatting sqref="D9550:K9550">
    <cfRule type="cellIs" dxfId="0" priority="20439" operator="equal">
      <formula>0</formula>
    </cfRule>
    <cfRule type="cellIs" dxfId="1" priority="20440" operator="equal">
      <formula>1</formula>
    </cfRule>
  </conditionalFormatting>
  <conditionalFormatting sqref="D9551:K9551">
    <cfRule type="cellIs" dxfId="0" priority="20441" operator="equal">
      <formula>0</formula>
    </cfRule>
    <cfRule type="cellIs" dxfId="1" priority="20442" operator="equal">
      <formula>1</formula>
    </cfRule>
  </conditionalFormatting>
  <conditionalFormatting sqref="D9552">
    <cfRule type="colorScale" priority="20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55:K9555">
    <cfRule type="cellIs" dxfId="0" priority="20451" operator="equal">
      <formula>0</formula>
    </cfRule>
    <cfRule type="cellIs" dxfId="1" priority="20452" operator="equal">
      <formula>1</formula>
    </cfRule>
  </conditionalFormatting>
  <conditionalFormatting sqref="D9556:K9556">
    <cfRule type="cellIs" dxfId="0" priority="20453" operator="equal">
      <formula>0</formula>
    </cfRule>
    <cfRule type="cellIs" dxfId="1" priority="20454" operator="equal">
      <formula>1</formula>
    </cfRule>
  </conditionalFormatting>
  <conditionalFormatting sqref="D9557:K9557">
    <cfRule type="cellIs" dxfId="0" priority="20455" operator="equal">
      <formula>0</formula>
    </cfRule>
    <cfRule type="cellIs" dxfId="1" priority="20456" operator="equal">
      <formula>1</formula>
    </cfRule>
  </conditionalFormatting>
  <conditionalFormatting sqref="D9558:K9558">
    <cfRule type="cellIs" dxfId="0" priority="20457" operator="equal">
      <formula>0</formula>
    </cfRule>
    <cfRule type="cellIs" dxfId="1" priority="20458" operator="equal">
      <formula>1</formula>
    </cfRule>
  </conditionalFormatting>
  <conditionalFormatting sqref="D9559:K9559">
    <cfRule type="cellIs" dxfId="0" priority="20459" operator="equal">
      <formula>0</formula>
    </cfRule>
    <cfRule type="cellIs" dxfId="1" priority="20460" operator="equal">
      <formula>1</formula>
    </cfRule>
  </conditionalFormatting>
  <conditionalFormatting sqref="D955:K955">
    <cfRule type="cellIs" dxfId="0" priority="1987" operator="equal">
      <formula>0</formula>
    </cfRule>
    <cfRule type="cellIs" dxfId="1" priority="1988" operator="equal">
      <formula>1</formula>
    </cfRule>
  </conditionalFormatting>
  <conditionalFormatting sqref="D9560:K9560">
    <cfRule type="cellIs" dxfId="0" priority="20461" operator="equal">
      <formula>0</formula>
    </cfRule>
    <cfRule type="cellIs" dxfId="1" priority="20462" operator="equal">
      <formula>1</formula>
    </cfRule>
  </conditionalFormatting>
  <conditionalFormatting sqref="D9561:K9561">
    <cfRule type="cellIs" dxfId="0" priority="20463" operator="equal">
      <formula>0</formula>
    </cfRule>
    <cfRule type="cellIs" dxfId="1" priority="20464" operator="equal">
      <formula>1</formula>
    </cfRule>
  </conditionalFormatting>
  <conditionalFormatting sqref="D9562:K9562">
    <cfRule type="cellIs" dxfId="0" priority="20465" operator="equal">
      <formula>0</formula>
    </cfRule>
    <cfRule type="cellIs" dxfId="1" priority="20466" operator="equal">
      <formula>1</formula>
    </cfRule>
  </conditionalFormatting>
  <conditionalFormatting sqref="D9563:K9563">
    <cfRule type="cellIs" dxfId="0" priority="20467" operator="equal">
      <formula>0</formula>
    </cfRule>
    <cfRule type="cellIs" dxfId="1" priority="20468" operator="equal">
      <formula>1</formula>
    </cfRule>
  </conditionalFormatting>
  <conditionalFormatting sqref="D9564:K9564">
    <cfRule type="cellIs" dxfId="0" priority="20469" operator="equal">
      <formula>0</formula>
    </cfRule>
    <cfRule type="cellIs" dxfId="1" priority="20470" operator="equal">
      <formula>1</formula>
    </cfRule>
  </conditionalFormatting>
  <conditionalFormatting sqref="D9565:K9565">
    <cfRule type="cellIs" dxfId="0" priority="20471" operator="equal">
      <formula>0</formula>
    </cfRule>
    <cfRule type="cellIs" dxfId="1" priority="20472" operator="equal">
      <formula>1</formula>
    </cfRule>
  </conditionalFormatting>
  <conditionalFormatting sqref="D9566:K9566">
    <cfRule type="cellIs" dxfId="0" priority="20473" operator="equal">
      <formula>0</formula>
    </cfRule>
    <cfRule type="cellIs" dxfId="1" priority="20474" operator="equal">
      <formula>1</formula>
    </cfRule>
  </conditionalFormatting>
  <conditionalFormatting sqref="D9567:K9567">
    <cfRule type="cellIs" dxfId="0" priority="20475" operator="equal">
      <formula>0</formula>
    </cfRule>
    <cfRule type="cellIs" dxfId="1" priority="20476" operator="equal">
      <formula>1</formula>
    </cfRule>
  </conditionalFormatting>
  <conditionalFormatting sqref="D9568:K9568">
    <cfRule type="cellIs" dxfId="0" priority="20477" operator="equal">
      <formula>0</formula>
    </cfRule>
    <cfRule type="cellIs" dxfId="1" priority="20478" operator="equal">
      <formula>1</formula>
    </cfRule>
  </conditionalFormatting>
  <conditionalFormatting sqref="D9569:K9569">
    <cfRule type="cellIs" dxfId="0" priority="20479" operator="equal">
      <formula>0</formula>
    </cfRule>
    <cfRule type="cellIs" dxfId="1" priority="20480" operator="equal">
      <formula>1</formula>
    </cfRule>
  </conditionalFormatting>
  <conditionalFormatting sqref="D956:K956">
    <cfRule type="cellIs" dxfId="0" priority="1989" operator="equal">
      <formula>0</formula>
    </cfRule>
    <cfRule type="cellIs" dxfId="1" priority="1990" operator="equal">
      <formula>1</formula>
    </cfRule>
  </conditionalFormatting>
  <conditionalFormatting sqref="D9570:K9570">
    <cfRule type="cellIs" dxfId="0" priority="20481" operator="equal">
      <formula>0</formula>
    </cfRule>
    <cfRule type="cellIs" dxfId="1" priority="20482" operator="equal">
      <formula>1</formula>
    </cfRule>
  </conditionalFormatting>
  <conditionalFormatting sqref="D9571:K9571">
    <cfRule type="cellIs" dxfId="0" priority="20483" operator="equal">
      <formula>0</formula>
    </cfRule>
    <cfRule type="cellIs" dxfId="1" priority="20484" operator="equal">
      <formula>1</formula>
    </cfRule>
  </conditionalFormatting>
  <conditionalFormatting sqref="D9572:K9572">
    <cfRule type="cellIs" dxfId="0" priority="20485" operator="equal">
      <formula>0</formula>
    </cfRule>
    <cfRule type="cellIs" dxfId="1" priority="20486" operator="equal">
      <formula>1</formula>
    </cfRule>
  </conditionalFormatting>
  <conditionalFormatting sqref="D9573:K9573">
    <cfRule type="cellIs" dxfId="0" priority="20487" operator="equal">
      <formula>0</formula>
    </cfRule>
    <cfRule type="cellIs" dxfId="1" priority="20488" operator="equal">
      <formula>1</formula>
    </cfRule>
  </conditionalFormatting>
  <conditionalFormatting sqref="D9574:K9574">
    <cfRule type="cellIs" dxfId="0" priority="20489" operator="equal">
      <formula>0</formula>
    </cfRule>
    <cfRule type="cellIs" dxfId="1" priority="20490" operator="equal">
      <formula>1</formula>
    </cfRule>
  </conditionalFormatting>
  <conditionalFormatting sqref="D9575:K9575">
    <cfRule type="cellIs" dxfId="0" priority="20491" operator="equal">
      <formula>0</formula>
    </cfRule>
    <cfRule type="cellIs" dxfId="1" priority="20492" operator="equal">
      <formula>1</formula>
    </cfRule>
  </conditionalFormatting>
  <conditionalFormatting sqref="D9576:K9576">
    <cfRule type="cellIs" dxfId="0" priority="20493" operator="equal">
      <formula>0</formula>
    </cfRule>
    <cfRule type="cellIs" dxfId="1" priority="20494" operator="equal">
      <formula>1</formula>
    </cfRule>
  </conditionalFormatting>
  <conditionalFormatting sqref="D9577:K9577">
    <cfRule type="cellIs" dxfId="0" priority="20495" operator="equal">
      <formula>0</formula>
    </cfRule>
    <cfRule type="cellIs" dxfId="1" priority="20496" operator="equal">
      <formula>1</formula>
    </cfRule>
  </conditionalFormatting>
  <conditionalFormatting sqref="D9578:K9578">
    <cfRule type="cellIs" dxfId="0" priority="20497" operator="equal">
      <formula>0</formula>
    </cfRule>
    <cfRule type="cellIs" dxfId="1" priority="20498" operator="equal">
      <formula>1</formula>
    </cfRule>
  </conditionalFormatting>
  <conditionalFormatting sqref="D9579:K9579">
    <cfRule type="cellIs" dxfId="0" priority="20499" operator="equal">
      <formula>0</formula>
    </cfRule>
    <cfRule type="cellIs" dxfId="1" priority="20500" operator="equal">
      <formula>1</formula>
    </cfRule>
  </conditionalFormatting>
  <conditionalFormatting sqref="D957:K957">
    <cfRule type="cellIs" dxfId="0" priority="1991" operator="equal">
      <formula>0</formula>
    </cfRule>
    <cfRule type="cellIs" dxfId="1" priority="1992" operator="equal">
      <formula>1</formula>
    </cfRule>
  </conditionalFormatting>
  <conditionalFormatting sqref="D9580:K9580">
    <cfRule type="cellIs" dxfId="0" priority="20501" operator="equal">
      <formula>0</formula>
    </cfRule>
    <cfRule type="cellIs" dxfId="1" priority="20502" operator="equal">
      <formula>1</formula>
    </cfRule>
  </conditionalFormatting>
  <conditionalFormatting sqref="D9581:K9581">
    <cfRule type="cellIs" dxfId="0" priority="20503" operator="equal">
      <formula>0</formula>
    </cfRule>
    <cfRule type="cellIs" dxfId="1" priority="20504" operator="equal">
      <formula>1</formula>
    </cfRule>
  </conditionalFormatting>
  <conditionalFormatting sqref="D9582:K9582">
    <cfRule type="cellIs" dxfId="0" priority="20505" operator="equal">
      <formula>0</formula>
    </cfRule>
    <cfRule type="cellIs" dxfId="1" priority="20506" operator="equal">
      <formula>1</formula>
    </cfRule>
  </conditionalFormatting>
  <conditionalFormatting sqref="D9583:K9583">
    <cfRule type="cellIs" dxfId="0" priority="20507" operator="equal">
      <formula>0</formula>
    </cfRule>
    <cfRule type="cellIs" dxfId="1" priority="20508" operator="equal">
      <formula>1</formula>
    </cfRule>
  </conditionalFormatting>
  <conditionalFormatting sqref="D9584:K9584">
    <cfRule type="cellIs" dxfId="0" priority="20509" operator="equal">
      <formula>0</formula>
    </cfRule>
    <cfRule type="cellIs" dxfId="1" priority="20510" operator="equal">
      <formula>1</formula>
    </cfRule>
  </conditionalFormatting>
  <conditionalFormatting sqref="D9585:K9585">
    <cfRule type="cellIs" dxfId="0" priority="20511" operator="equal">
      <formula>0</formula>
    </cfRule>
    <cfRule type="cellIs" dxfId="1" priority="20512" operator="equal">
      <formula>1</formula>
    </cfRule>
  </conditionalFormatting>
  <conditionalFormatting sqref="D9586">
    <cfRule type="colorScale" priority="20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89:K9589">
    <cfRule type="cellIs" dxfId="0" priority="20521" operator="equal">
      <formula>0</formula>
    </cfRule>
    <cfRule type="cellIs" dxfId="1" priority="20522" operator="equal">
      <formula>1</formula>
    </cfRule>
  </conditionalFormatting>
  <conditionalFormatting sqref="D958:K958">
    <cfRule type="cellIs" dxfId="0" priority="1993" operator="equal">
      <formula>0</formula>
    </cfRule>
    <cfRule type="cellIs" dxfId="1" priority="1994" operator="equal">
      <formula>1</formula>
    </cfRule>
  </conditionalFormatting>
  <conditionalFormatting sqref="D9590:K9590">
    <cfRule type="cellIs" dxfId="0" priority="20523" operator="equal">
      <formula>0</formula>
    </cfRule>
    <cfRule type="cellIs" dxfId="1" priority="20524" operator="equal">
      <formula>1</formula>
    </cfRule>
  </conditionalFormatting>
  <conditionalFormatting sqref="D9591:K9591">
    <cfRule type="cellIs" dxfId="0" priority="20525" operator="equal">
      <formula>0</formula>
    </cfRule>
    <cfRule type="cellIs" dxfId="1" priority="20526" operator="equal">
      <formula>1</formula>
    </cfRule>
  </conditionalFormatting>
  <conditionalFormatting sqref="D9592:K9592">
    <cfRule type="cellIs" dxfId="0" priority="20527" operator="equal">
      <formula>0</formula>
    </cfRule>
    <cfRule type="cellIs" dxfId="1" priority="20528" operator="equal">
      <formula>1</formula>
    </cfRule>
  </conditionalFormatting>
  <conditionalFormatting sqref="D9593:K9593">
    <cfRule type="cellIs" dxfId="0" priority="20529" operator="equal">
      <formula>0</formula>
    </cfRule>
    <cfRule type="cellIs" dxfId="1" priority="20530" operator="equal">
      <formula>1</formula>
    </cfRule>
  </conditionalFormatting>
  <conditionalFormatting sqref="D9594:K9594">
    <cfRule type="cellIs" dxfId="0" priority="20531" operator="equal">
      <formula>0</formula>
    </cfRule>
    <cfRule type="cellIs" dxfId="1" priority="20532" operator="equal">
      <formula>1</formula>
    </cfRule>
  </conditionalFormatting>
  <conditionalFormatting sqref="D9595:K9595">
    <cfRule type="cellIs" dxfId="0" priority="20533" operator="equal">
      <formula>0</formula>
    </cfRule>
    <cfRule type="cellIs" dxfId="1" priority="20534" operator="equal">
      <formula>1</formula>
    </cfRule>
  </conditionalFormatting>
  <conditionalFormatting sqref="D9596:K9596">
    <cfRule type="cellIs" dxfId="0" priority="20535" operator="equal">
      <formula>0</formula>
    </cfRule>
    <cfRule type="cellIs" dxfId="1" priority="20536" operator="equal">
      <formula>1</formula>
    </cfRule>
  </conditionalFormatting>
  <conditionalFormatting sqref="D9597:K9597">
    <cfRule type="cellIs" dxfId="0" priority="20537" operator="equal">
      <formula>0</formula>
    </cfRule>
    <cfRule type="cellIs" dxfId="1" priority="20538" operator="equal">
      <formula>1</formula>
    </cfRule>
  </conditionalFormatting>
  <conditionalFormatting sqref="D9598:K9598">
    <cfRule type="cellIs" dxfId="0" priority="20539" operator="equal">
      <formula>0</formula>
    </cfRule>
    <cfRule type="cellIs" dxfId="1" priority="20540" operator="equal">
      <formula>1</formula>
    </cfRule>
  </conditionalFormatting>
  <conditionalFormatting sqref="D9599:K9599">
    <cfRule type="cellIs" dxfId="0" priority="20541" operator="equal">
      <formula>0</formula>
    </cfRule>
    <cfRule type="cellIs" dxfId="1" priority="20542" operator="equal">
      <formula>1</formula>
    </cfRule>
  </conditionalFormatting>
  <conditionalFormatting sqref="D959:K959">
    <cfRule type="cellIs" dxfId="0" priority="1995" operator="equal">
      <formula>0</formula>
    </cfRule>
    <cfRule type="cellIs" dxfId="1" priority="1996" operator="equal">
      <formula>1</formula>
    </cfRule>
  </conditionalFormatting>
  <conditionalFormatting sqref="D95:K95">
    <cfRule type="cellIs" dxfId="0" priority="169" operator="equal">
      <formula>0</formula>
    </cfRule>
    <cfRule type="cellIs" dxfId="1" priority="170" operator="equal">
      <formula>1</formula>
    </cfRule>
  </conditionalFormatting>
  <conditionalFormatting sqref="D9600:K9600">
    <cfRule type="cellIs" dxfId="0" priority="20543" operator="equal">
      <formula>0</formula>
    </cfRule>
    <cfRule type="cellIs" dxfId="1" priority="20544" operator="equal">
      <formula>1</formula>
    </cfRule>
  </conditionalFormatting>
  <conditionalFormatting sqref="D9601:K9601">
    <cfRule type="cellIs" dxfId="0" priority="20545" operator="equal">
      <formula>0</formula>
    </cfRule>
    <cfRule type="cellIs" dxfId="1" priority="20546" operator="equal">
      <formula>1</formula>
    </cfRule>
  </conditionalFormatting>
  <conditionalFormatting sqref="D9602:K9602">
    <cfRule type="cellIs" dxfId="0" priority="20547" operator="equal">
      <formula>0</formula>
    </cfRule>
    <cfRule type="cellIs" dxfId="1" priority="20548" operator="equal">
      <formula>1</formula>
    </cfRule>
  </conditionalFormatting>
  <conditionalFormatting sqref="D9603:K9603">
    <cfRule type="cellIs" dxfId="0" priority="20549" operator="equal">
      <formula>0</formula>
    </cfRule>
    <cfRule type="cellIs" dxfId="1" priority="20550" operator="equal">
      <formula>1</formula>
    </cfRule>
  </conditionalFormatting>
  <conditionalFormatting sqref="D9604:K9604">
    <cfRule type="cellIs" dxfId="0" priority="20551" operator="equal">
      <formula>0</formula>
    </cfRule>
    <cfRule type="cellIs" dxfId="1" priority="20552" operator="equal">
      <formula>1</formula>
    </cfRule>
  </conditionalFormatting>
  <conditionalFormatting sqref="D9605:K9605">
    <cfRule type="cellIs" dxfId="0" priority="20553" operator="equal">
      <formula>0</formula>
    </cfRule>
    <cfRule type="cellIs" dxfId="1" priority="20554" operator="equal">
      <formula>1</formula>
    </cfRule>
  </conditionalFormatting>
  <conditionalFormatting sqref="D9606">
    <cfRule type="colorScale" priority="20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09">
    <cfRule type="colorScale" priority="20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0:K960">
    <cfRule type="cellIs" dxfId="0" priority="1997" operator="equal">
      <formula>0</formula>
    </cfRule>
    <cfRule type="cellIs" dxfId="1" priority="1998" operator="equal">
      <formula>1</formula>
    </cfRule>
  </conditionalFormatting>
  <conditionalFormatting sqref="D9612:K9612">
    <cfRule type="cellIs" dxfId="0" priority="20571" operator="equal">
      <formula>0</formula>
    </cfRule>
    <cfRule type="cellIs" dxfId="1" priority="20572" operator="equal">
      <formula>1</formula>
    </cfRule>
  </conditionalFormatting>
  <conditionalFormatting sqref="D9613:K9613">
    <cfRule type="cellIs" dxfId="0" priority="20573" operator="equal">
      <formula>0</formula>
    </cfRule>
    <cfRule type="cellIs" dxfId="1" priority="20574" operator="equal">
      <formula>1</formula>
    </cfRule>
  </conditionalFormatting>
  <conditionalFormatting sqref="D9614:K9614">
    <cfRule type="cellIs" dxfId="0" priority="20575" operator="equal">
      <formula>0</formula>
    </cfRule>
    <cfRule type="cellIs" dxfId="1" priority="20576" operator="equal">
      <formula>1</formula>
    </cfRule>
  </conditionalFormatting>
  <conditionalFormatting sqref="D9615:K9615">
    <cfRule type="cellIs" dxfId="0" priority="20577" operator="equal">
      <formula>0</formula>
    </cfRule>
    <cfRule type="cellIs" dxfId="1" priority="20578" operator="equal">
      <formula>1</formula>
    </cfRule>
  </conditionalFormatting>
  <conditionalFormatting sqref="D9616:K9616">
    <cfRule type="cellIs" dxfId="0" priority="20579" operator="equal">
      <formula>0</formula>
    </cfRule>
    <cfRule type="cellIs" dxfId="1" priority="20580" operator="equal">
      <formula>1</formula>
    </cfRule>
  </conditionalFormatting>
  <conditionalFormatting sqref="D9617:K9617">
    <cfRule type="cellIs" dxfId="0" priority="20581" operator="equal">
      <formula>0</formula>
    </cfRule>
    <cfRule type="cellIs" dxfId="1" priority="20582" operator="equal">
      <formula>1</formula>
    </cfRule>
  </conditionalFormatting>
  <conditionalFormatting sqref="D9618:K9618">
    <cfRule type="cellIs" dxfId="0" priority="20583" operator="equal">
      <formula>0</formula>
    </cfRule>
    <cfRule type="cellIs" dxfId="1" priority="20584" operator="equal">
      <formula>1</formula>
    </cfRule>
  </conditionalFormatting>
  <conditionalFormatting sqref="D9619:K9619">
    <cfRule type="cellIs" dxfId="0" priority="20585" operator="equal">
      <formula>0</formula>
    </cfRule>
    <cfRule type="cellIs" dxfId="1" priority="20586" operator="equal">
      <formula>1</formula>
    </cfRule>
  </conditionalFormatting>
  <conditionalFormatting sqref="D961:K961">
    <cfRule type="cellIs" dxfId="0" priority="1999" operator="equal">
      <formula>0</formula>
    </cfRule>
    <cfRule type="cellIs" dxfId="1" priority="2000" operator="equal">
      <formula>1</formula>
    </cfRule>
  </conditionalFormatting>
  <conditionalFormatting sqref="D9620:K9620">
    <cfRule type="cellIs" dxfId="0" priority="20587" operator="equal">
      <formula>0</formula>
    </cfRule>
    <cfRule type="cellIs" dxfId="1" priority="20588" operator="equal">
      <formula>1</formula>
    </cfRule>
  </conditionalFormatting>
  <conditionalFormatting sqref="D9621:K9621">
    <cfRule type="cellIs" dxfId="0" priority="20589" operator="equal">
      <formula>0</formula>
    </cfRule>
    <cfRule type="cellIs" dxfId="1" priority="20590" operator="equal">
      <formula>1</formula>
    </cfRule>
  </conditionalFormatting>
  <conditionalFormatting sqref="D9622:K9622">
    <cfRule type="cellIs" dxfId="0" priority="20591" operator="equal">
      <formula>0</formula>
    </cfRule>
    <cfRule type="cellIs" dxfId="1" priority="20592" operator="equal">
      <formula>1</formula>
    </cfRule>
  </conditionalFormatting>
  <conditionalFormatting sqref="D9623:K9623">
    <cfRule type="cellIs" dxfId="0" priority="20593" operator="equal">
      <formula>0</formula>
    </cfRule>
    <cfRule type="cellIs" dxfId="1" priority="20594" operator="equal">
      <formula>1</formula>
    </cfRule>
  </conditionalFormatting>
  <conditionalFormatting sqref="D9624:K9624">
    <cfRule type="cellIs" dxfId="0" priority="20595" operator="equal">
      <formula>0</formula>
    </cfRule>
    <cfRule type="cellIs" dxfId="1" priority="20596" operator="equal">
      <formula>1</formula>
    </cfRule>
  </conditionalFormatting>
  <conditionalFormatting sqref="D9625:K9625">
    <cfRule type="cellIs" dxfId="0" priority="20597" operator="equal">
      <formula>0</formula>
    </cfRule>
    <cfRule type="cellIs" dxfId="1" priority="20598" operator="equal">
      <formula>1</formula>
    </cfRule>
  </conditionalFormatting>
  <conditionalFormatting sqref="D9626:K9626">
    <cfRule type="cellIs" dxfId="0" priority="20599" operator="equal">
      <formula>0</formula>
    </cfRule>
    <cfRule type="cellIs" dxfId="1" priority="20600" operator="equal">
      <formula>1</formula>
    </cfRule>
  </conditionalFormatting>
  <conditionalFormatting sqref="D9627:K9627">
    <cfRule type="cellIs" dxfId="0" priority="20601" operator="equal">
      <formula>0</formula>
    </cfRule>
    <cfRule type="cellIs" dxfId="1" priority="20602" operator="equal">
      <formula>1</formula>
    </cfRule>
  </conditionalFormatting>
  <conditionalFormatting sqref="D9628:K9628">
    <cfRule type="cellIs" dxfId="0" priority="20603" operator="equal">
      <formula>0</formula>
    </cfRule>
    <cfRule type="cellIs" dxfId="1" priority="20604" operator="equal">
      <formula>1</formula>
    </cfRule>
  </conditionalFormatting>
  <conditionalFormatting sqref="D9629:K9629">
    <cfRule type="cellIs" dxfId="0" priority="20605" operator="equal">
      <formula>0</formula>
    </cfRule>
    <cfRule type="cellIs" dxfId="1" priority="20606" operator="equal">
      <formula>1</formula>
    </cfRule>
  </conditionalFormatting>
  <conditionalFormatting sqref="D962:K962">
    <cfRule type="cellIs" dxfId="0" priority="2001" operator="equal">
      <formula>0</formula>
    </cfRule>
    <cfRule type="cellIs" dxfId="1" priority="2002" operator="equal">
      <formula>1</formula>
    </cfRule>
  </conditionalFormatting>
  <conditionalFormatting sqref="D9630:K9630">
    <cfRule type="cellIs" dxfId="0" priority="20607" operator="equal">
      <formula>0</formula>
    </cfRule>
    <cfRule type="cellIs" dxfId="1" priority="20608" operator="equal">
      <formula>1</formula>
    </cfRule>
  </conditionalFormatting>
  <conditionalFormatting sqref="D9631:K9631">
    <cfRule type="cellIs" dxfId="0" priority="20609" operator="equal">
      <formula>0</formula>
    </cfRule>
    <cfRule type="cellIs" dxfId="1" priority="20610" operator="equal">
      <formula>1</formula>
    </cfRule>
  </conditionalFormatting>
  <conditionalFormatting sqref="D9632:K9632">
    <cfRule type="cellIs" dxfId="0" priority="20611" operator="equal">
      <formula>0</formula>
    </cfRule>
    <cfRule type="cellIs" dxfId="1" priority="20612" operator="equal">
      <formula>1</formula>
    </cfRule>
  </conditionalFormatting>
  <conditionalFormatting sqref="D9633:K9633">
    <cfRule type="cellIs" dxfId="0" priority="20613" operator="equal">
      <formula>0</formula>
    </cfRule>
    <cfRule type="cellIs" dxfId="1" priority="20614" operator="equal">
      <formula>1</formula>
    </cfRule>
  </conditionalFormatting>
  <conditionalFormatting sqref="D9634">
    <cfRule type="colorScale" priority="20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37:K9637">
    <cfRule type="cellIs" dxfId="0" priority="20623" operator="equal">
      <formula>0</formula>
    </cfRule>
    <cfRule type="cellIs" dxfId="1" priority="20624" operator="equal">
      <formula>1</formula>
    </cfRule>
  </conditionalFormatting>
  <conditionalFormatting sqref="D9638:K9638">
    <cfRule type="cellIs" dxfId="0" priority="20625" operator="equal">
      <formula>0</formula>
    </cfRule>
    <cfRule type="cellIs" dxfId="1" priority="20626" operator="equal">
      <formula>1</formula>
    </cfRule>
  </conditionalFormatting>
  <conditionalFormatting sqref="D9639:K9639">
    <cfRule type="cellIs" dxfId="0" priority="20627" operator="equal">
      <formula>0</formula>
    </cfRule>
    <cfRule type="cellIs" dxfId="1" priority="20628" operator="equal">
      <formula>1</formula>
    </cfRule>
  </conditionalFormatting>
  <conditionalFormatting sqref="D963:K963">
    <cfRule type="cellIs" dxfId="0" priority="2003" operator="equal">
      <formula>0</formula>
    </cfRule>
    <cfRule type="cellIs" dxfId="1" priority="2004" operator="equal">
      <formula>1</formula>
    </cfRule>
  </conditionalFormatting>
  <conditionalFormatting sqref="D9640:K9640">
    <cfRule type="cellIs" dxfId="0" priority="20629" operator="equal">
      <formula>0</formula>
    </cfRule>
    <cfRule type="cellIs" dxfId="1" priority="20630" operator="equal">
      <formula>1</formula>
    </cfRule>
  </conditionalFormatting>
  <conditionalFormatting sqref="D9641:K9641">
    <cfRule type="cellIs" dxfId="0" priority="20631" operator="equal">
      <formula>0</formula>
    </cfRule>
    <cfRule type="cellIs" dxfId="1" priority="20632" operator="equal">
      <formula>1</formula>
    </cfRule>
  </conditionalFormatting>
  <conditionalFormatting sqref="D9642:K9642">
    <cfRule type="cellIs" dxfId="0" priority="20633" operator="equal">
      <formula>0</formula>
    </cfRule>
    <cfRule type="cellIs" dxfId="1" priority="20634" operator="equal">
      <formula>1</formula>
    </cfRule>
  </conditionalFormatting>
  <conditionalFormatting sqref="D9643:K9643">
    <cfRule type="cellIs" dxfId="0" priority="20635" operator="equal">
      <formula>0</formula>
    </cfRule>
    <cfRule type="cellIs" dxfId="1" priority="20636" operator="equal">
      <formula>1</formula>
    </cfRule>
  </conditionalFormatting>
  <conditionalFormatting sqref="D9644:K9644">
    <cfRule type="cellIs" dxfId="0" priority="20637" operator="equal">
      <formula>0</formula>
    </cfRule>
    <cfRule type="cellIs" dxfId="1" priority="20638" operator="equal">
      <formula>1</formula>
    </cfRule>
  </conditionalFormatting>
  <conditionalFormatting sqref="D9645:K9645">
    <cfRule type="cellIs" dxfId="0" priority="20639" operator="equal">
      <formula>0</formula>
    </cfRule>
    <cfRule type="cellIs" dxfId="1" priority="20640" operator="equal">
      <formula>1</formula>
    </cfRule>
  </conditionalFormatting>
  <conditionalFormatting sqref="D9646:K9646">
    <cfRule type="cellIs" dxfId="0" priority="20641" operator="equal">
      <formula>0</formula>
    </cfRule>
    <cfRule type="cellIs" dxfId="1" priority="20642" operator="equal">
      <formula>1</formula>
    </cfRule>
  </conditionalFormatting>
  <conditionalFormatting sqref="D9647:K9647">
    <cfRule type="cellIs" dxfId="0" priority="20643" operator="equal">
      <formula>0</formula>
    </cfRule>
    <cfRule type="cellIs" dxfId="1" priority="20644" operator="equal">
      <formula>1</formula>
    </cfRule>
  </conditionalFormatting>
  <conditionalFormatting sqref="D9648:K9648">
    <cfRule type="cellIs" dxfId="0" priority="20645" operator="equal">
      <formula>0</formula>
    </cfRule>
    <cfRule type="cellIs" dxfId="1" priority="20646" operator="equal">
      <formula>1</formula>
    </cfRule>
  </conditionalFormatting>
  <conditionalFormatting sqref="D9649:K9649">
    <cfRule type="cellIs" dxfId="0" priority="20647" operator="equal">
      <formula>0</formula>
    </cfRule>
    <cfRule type="cellIs" dxfId="1" priority="20648" operator="equal">
      <formula>1</formula>
    </cfRule>
  </conditionalFormatting>
  <conditionalFormatting sqref="D964:K964">
    <cfRule type="cellIs" dxfId="0" priority="2005" operator="equal">
      <formula>0</formula>
    </cfRule>
    <cfRule type="cellIs" dxfId="1" priority="2006" operator="equal">
      <formula>1</formula>
    </cfRule>
  </conditionalFormatting>
  <conditionalFormatting sqref="D9650:K9650">
    <cfRule type="cellIs" dxfId="0" priority="20649" operator="equal">
      <formula>0</formula>
    </cfRule>
    <cfRule type="cellIs" dxfId="1" priority="20650" operator="equal">
      <formula>1</formula>
    </cfRule>
  </conditionalFormatting>
  <conditionalFormatting sqref="D9651:K9651">
    <cfRule type="cellIs" dxfId="0" priority="20651" operator="equal">
      <formula>0</formula>
    </cfRule>
    <cfRule type="cellIs" dxfId="1" priority="20652" operator="equal">
      <formula>1</formula>
    </cfRule>
  </conditionalFormatting>
  <conditionalFormatting sqref="D9652:K9652">
    <cfRule type="cellIs" dxfId="0" priority="20653" operator="equal">
      <formula>0</formula>
    </cfRule>
    <cfRule type="cellIs" dxfId="1" priority="20654" operator="equal">
      <formula>1</formula>
    </cfRule>
  </conditionalFormatting>
  <conditionalFormatting sqref="D9653:K9653">
    <cfRule type="cellIs" dxfId="0" priority="20655" operator="equal">
      <formula>0</formula>
    </cfRule>
    <cfRule type="cellIs" dxfId="1" priority="20656" operator="equal">
      <formula>1</formula>
    </cfRule>
  </conditionalFormatting>
  <conditionalFormatting sqref="D9654:K9654">
    <cfRule type="cellIs" dxfId="0" priority="20657" operator="equal">
      <formula>0</formula>
    </cfRule>
    <cfRule type="cellIs" dxfId="1" priority="20658" operator="equal">
      <formula>1</formula>
    </cfRule>
  </conditionalFormatting>
  <conditionalFormatting sqref="D9655:K9655">
    <cfRule type="cellIs" dxfId="0" priority="20659" operator="equal">
      <formula>0</formula>
    </cfRule>
    <cfRule type="cellIs" dxfId="1" priority="20660" operator="equal">
      <formula>1</formula>
    </cfRule>
  </conditionalFormatting>
  <conditionalFormatting sqref="D9656:K9656">
    <cfRule type="cellIs" dxfId="0" priority="20661" operator="equal">
      <formula>0</formula>
    </cfRule>
    <cfRule type="cellIs" dxfId="1" priority="20662" operator="equal">
      <formula>1</formula>
    </cfRule>
  </conditionalFormatting>
  <conditionalFormatting sqref="D9657:K9657">
    <cfRule type="cellIs" dxfId="0" priority="20663" operator="equal">
      <formula>0</formula>
    </cfRule>
    <cfRule type="cellIs" dxfId="1" priority="20664" operator="equal">
      <formula>1</formula>
    </cfRule>
  </conditionalFormatting>
  <conditionalFormatting sqref="D9658:K9658">
    <cfRule type="cellIs" dxfId="0" priority="20665" operator="equal">
      <formula>0</formula>
    </cfRule>
    <cfRule type="cellIs" dxfId="1" priority="20666" operator="equal">
      <formula>1</formula>
    </cfRule>
  </conditionalFormatting>
  <conditionalFormatting sqref="D9659:K9659">
    <cfRule type="cellIs" dxfId="0" priority="20667" operator="equal">
      <formula>0</formula>
    </cfRule>
    <cfRule type="cellIs" dxfId="1" priority="20668" operator="equal">
      <formula>1</formula>
    </cfRule>
  </conditionalFormatting>
  <conditionalFormatting sqref="D965:K965">
    <cfRule type="cellIs" dxfId="0" priority="2007" operator="equal">
      <formula>0</formula>
    </cfRule>
    <cfRule type="cellIs" dxfId="1" priority="2008" operator="equal">
      <formula>1</formula>
    </cfRule>
  </conditionalFormatting>
  <conditionalFormatting sqref="D9660:K9660">
    <cfRule type="cellIs" dxfId="0" priority="20669" operator="equal">
      <formula>0</formula>
    </cfRule>
    <cfRule type="cellIs" dxfId="1" priority="20670" operator="equal">
      <formula>1</formula>
    </cfRule>
  </conditionalFormatting>
  <conditionalFormatting sqref="D9661:K9661">
    <cfRule type="cellIs" dxfId="0" priority="20671" operator="equal">
      <formula>0</formula>
    </cfRule>
    <cfRule type="cellIs" dxfId="1" priority="20672" operator="equal">
      <formula>1</formula>
    </cfRule>
  </conditionalFormatting>
  <conditionalFormatting sqref="D9662">
    <cfRule type="colorScale" priority="20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65">
    <cfRule type="colorScale" priority="20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68:K9668">
    <cfRule type="cellIs" dxfId="0" priority="20689" operator="equal">
      <formula>0</formula>
    </cfRule>
    <cfRule type="cellIs" dxfId="1" priority="20690" operator="equal">
      <formula>1</formula>
    </cfRule>
  </conditionalFormatting>
  <conditionalFormatting sqref="D9669:K9669">
    <cfRule type="cellIs" dxfId="0" priority="20691" operator="equal">
      <formula>0</formula>
    </cfRule>
    <cfRule type="cellIs" dxfId="1" priority="20692" operator="equal">
      <formula>1</formula>
    </cfRule>
  </conditionalFormatting>
  <conditionalFormatting sqref="D966:K966">
    <cfRule type="cellIs" dxfId="0" priority="2009" operator="equal">
      <formula>0</formula>
    </cfRule>
    <cfRule type="cellIs" dxfId="1" priority="2010" operator="equal">
      <formula>1</formula>
    </cfRule>
  </conditionalFormatting>
  <conditionalFormatting sqref="D9670:K9670">
    <cfRule type="cellIs" dxfId="0" priority="20693" operator="equal">
      <formula>0</formula>
    </cfRule>
    <cfRule type="cellIs" dxfId="1" priority="20694" operator="equal">
      <formula>1</formula>
    </cfRule>
  </conditionalFormatting>
  <conditionalFormatting sqref="D9671:K9671">
    <cfRule type="cellIs" dxfId="0" priority="20695" operator="equal">
      <formula>0</formula>
    </cfRule>
    <cfRule type="cellIs" dxfId="1" priority="20696" operator="equal">
      <formula>1</formula>
    </cfRule>
  </conditionalFormatting>
  <conditionalFormatting sqref="D9672:K9672">
    <cfRule type="cellIs" dxfId="0" priority="20697" operator="equal">
      <formula>0</formula>
    </cfRule>
    <cfRule type="cellIs" dxfId="1" priority="20698" operator="equal">
      <formula>1</formula>
    </cfRule>
  </conditionalFormatting>
  <conditionalFormatting sqref="D9673:K9673">
    <cfRule type="cellIs" dxfId="0" priority="20699" operator="equal">
      <formula>0</formula>
    </cfRule>
    <cfRule type="cellIs" dxfId="1" priority="20700" operator="equal">
      <formula>1</formula>
    </cfRule>
  </conditionalFormatting>
  <conditionalFormatting sqref="D9674:K9674">
    <cfRule type="cellIs" dxfId="0" priority="20701" operator="equal">
      <formula>0</formula>
    </cfRule>
    <cfRule type="cellIs" dxfId="1" priority="20702" operator="equal">
      <formula>1</formula>
    </cfRule>
  </conditionalFormatting>
  <conditionalFormatting sqref="D9675:K9675">
    <cfRule type="cellIs" dxfId="0" priority="20703" operator="equal">
      <formula>0</formula>
    </cfRule>
    <cfRule type="cellIs" dxfId="1" priority="20704" operator="equal">
      <formula>1</formula>
    </cfRule>
  </conditionalFormatting>
  <conditionalFormatting sqref="D9676:K9676">
    <cfRule type="cellIs" dxfId="0" priority="20705" operator="equal">
      <formula>0</formula>
    </cfRule>
    <cfRule type="cellIs" dxfId="1" priority="20706" operator="equal">
      <formula>1</formula>
    </cfRule>
  </conditionalFormatting>
  <conditionalFormatting sqref="D9677:K9677">
    <cfRule type="cellIs" dxfId="0" priority="20707" operator="equal">
      <formula>0</formula>
    </cfRule>
    <cfRule type="cellIs" dxfId="1" priority="20708" operator="equal">
      <formula>1</formula>
    </cfRule>
  </conditionalFormatting>
  <conditionalFormatting sqref="D9678:K9678">
    <cfRule type="cellIs" dxfId="0" priority="20709" operator="equal">
      <formula>0</formula>
    </cfRule>
    <cfRule type="cellIs" dxfId="1" priority="20710" operator="equal">
      <formula>1</formula>
    </cfRule>
  </conditionalFormatting>
  <conditionalFormatting sqref="D9679:K9679">
    <cfRule type="cellIs" dxfId="0" priority="20711" operator="equal">
      <formula>0</formula>
    </cfRule>
    <cfRule type="cellIs" dxfId="1" priority="20712" operator="equal">
      <formula>1</formula>
    </cfRule>
  </conditionalFormatting>
  <conditionalFormatting sqref="D967:K967">
    <cfRule type="cellIs" dxfId="0" priority="2011" operator="equal">
      <formula>0</formula>
    </cfRule>
    <cfRule type="cellIs" dxfId="1" priority="2012" operator="equal">
      <formula>1</formula>
    </cfRule>
  </conditionalFormatting>
  <conditionalFormatting sqref="D9680:K9680">
    <cfRule type="cellIs" dxfId="0" priority="20713" operator="equal">
      <formula>0</formula>
    </cfRule>
    <cfRule type="cellIs" dxfId="1" priority="20714" operator="equal">
      <formula>1</formula>
    </cfRule>
  </conditionalFormatting>
  <conditionalFormatting sqref="D9681:K9681">
    <cfRule type="cellIs" dxfId="0" priority="20715" operator="equal">
      <formula>0</formula>
    </cfRule>
    <cfRule type="cellIs" dxfId="1" priority="20716" operator="equal">
      <formula>1</formula>
    </cfRule>
  </conditionalFormatting>
  <conditionalFormatting sqref="D9682:K9682">
    <cfRule type="cellIs" dxfId="0" priority="20717" operator="equal">
      <formula>0</formula>
    </cfRule>
    <cfRule type="cellIs" dxfId="1" priority="20718" operator="equal">
      <formula>1</formula>
    </cfRule>
  </conditionalFormatting>
  <conditionalFormatting sqref="D9683:K9683">
    <cfRule type="cellIs" dxfId="0" priority="20719" operator="equal">
      <formula>0</formula>
    </cfRule>
    <cfRule type="cellIs" dxfId="1" priority="20720" operator="equal">
      <formula>1</formula>
    </cfRule>
  </conditionalFormatting>
  <conditionalFormatting sqref="D9684:K9684">
    <cfRule type="cellIs" dxfId="0" priority="20721" operator="equal">
      <formula>0</formula>
    </cfRule>
    <cfRule type="cellIs" dxfId="1" priority="20722" operator="equal">
      <formula>1</formula>
    </cfRule>
  </conditionalFormatting>
  <conditionalFormatting sqref="D9685:K9685">
    <cfRule type="cellIs" dxfId="0" priority="20723" operator="equal">
      <formula>0</formula>
    </cfRule>
    <cfRule type="cellIs" dxfId="1" priority="20724" operator="equal">
      <formula>1</formula>
    </cfRule>
  </conditionalFormatting>
  <conditionalFormatting sqref="D9686:K9686">
    <cfRule type="cellIs" dxfId="0" priority="20725" operator="equal">
      <formula>0</formula>
    </cfRule>
    <cfRule type="cellIs" dxfId="1" priority="20726" operator="equal">
      <formula>1</formula>
    </cfRule>
  </conditionalFormatting>
  <conditionalFormatting sqref="D9687:K9687">
    <cfRule type="cellIs" dxfId="0" priority="20727" operator="equal">
      <formula>0</formula>
    </cfRule>
    <cfRule type="cellIs" dxfId="1" priority="20728" operator="equal">
      <formula>1</formula>
    </cfRule>
  </conditionalFormatting>
  <conditionalFormatting sqref="D9688:K9688">
    <cfRule type="cellIs" dxfId="0" priority="20729" operator="equal">
      <formula>0</formula>
    </cfRule>
    <cfRule type="cellIs" dxfId="1" priority="20730" operator="equal">
      <formula>1</formula>
    </cfRule>
  </conditionalFormatting>
  <conditionalFormatting sqref="D9689:K9689">
    <cfRule type="cellIs" dxfId="0" priority="20731" operator="equal">
      <formula>0</formula>
    </cfRule>
    <cfRule type="cellIs" dxfId="1" priority="20732" operator="equal">
      <formula>1</formula>
    </cfRule>
  </conditionalFormatting>
  <conditionalFormatting sqref="D968:K968">
    <cfRule type="cellIs" dxfId="0" priority="2013" operator="equal">
      <formula>0</formula>
    </cfRule>
    <cfRule type="cellIs" dxfId="1" priority="2014" operator="equal">
      <formula>1</formula>
    </cfRule>
  </conditionalFormatting>
  <conditionalFormatting sqref="D9690:K9690">
    <cfRule type="cellIs" dxfId="0" priority="20733" operator="equal">
      <formula>0</formula>
    </cfRule>
    <cfRule type="cellIs" dxfId="1" priority="20734" operator="equal">
      <formula>1</formula>
    </cfRule>
  </conditionalFormatting>
  <conditionalFormatting sqref="D9691">
    <cfRule type="colorScale" priority="20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94:K9694">
    <cfRule type="cellIs" dxfId="0" priority="20743" operator="equal">
      <formula>0</formula>
    </cfRule>
    <cfRule type="cellIs" dxfId="1" priority="20744" operator="equal">
      <formula>1</formula>
    </cfRule>
  </conditionalFormatting>
  <conditionalFormatting sqref="D9695:K9695">
    <cfRule type="cellIs" dxfId="0" priority="20745" operator="equal">
      <formula>0</formula>
    </cfRule>
    <cfRule type="cellIs" dxfId="1" priority="20746" operator="equal">
      <formula>1</formula>
    </cfRule>
  </conditionalFormatting>
  <conditionalFormatting sqref="D9696:K9696">
    <cfRule type="cellIs" dxfId="0" priority="20747" operator="equal">
      <formula>0</formula>
    </cfRule>
    <cfRule type="cellIs" dxfId="1" priority="20748" operator="equal">
      <formula>1</formula>
    </cfRule>
  </conditionalFormatting>
  <conditionalFormatting sqref="D9697:K9697">
    <cfRule type="cellIs" dxfId="0" priority="20749" operator="equal">
      <formula>0</formula>
    </cfRule>
    <cfRule type="cellIs" dxfId="1" priority="20750" operator="equal">
      <formula>1</formula>
    </cfRule>
  </conditionalFormatting>
  <conditionalFormatting sqref="D9698:K9698">
    <cfRule type="cellIs" dxfId="0" priority="20751" operator="equal">
      <formula>0</formula>
    </cfRule>
    <cfRule type="cellIs" dxfId="1" priority="20752" operator="equal">
      <formula>1</formula>
    </cfRule>
  </conditionalFormatting>
  <conditionalFormatting sqref="D9699:K9699">
    <cfRule type="cellIs" dxfId="0" priority="20753" operator="equal">
      <formula>0</formula>
    </cfRule>
    <cfRule type="cellIs" dxfId="1" priority="20754" operator="equal">
      <formula>1</formula>
    </cfRule>
  </conditionalFormatting>
  <conditionalFormatting sqref="D969:K969">
    <cfRule type="cellIs" dxfId="0" priority="2015" operator="equal">
      <formula>0</formula>
    </cfRule>
    <cfRule type="cellIs" dxfId="1" priority="2016" operator="equal">
      <formula>1</formula>
    </cfRule>
  </conditionalFormatting>
  <conditionalFormatting sqref="D96:K96">
    <cfRule type="cellIs" dxfId="0" priority="171" operator="equal">
      <formula>0</formula>
    </cfRule>
    <cfRule type="cellIs" dxfId="1" priority="172" operator="equal">
      <formula>1</formula>
    </cfRule>
  </conditionalFormatting>
  <conditionalFormatting sqref="D9700:K9700">
    <cfRule type="cellIs" dxfId="0" priority="20755" operator="equal">
      <formula>0</formula>
    </cfRule>
    <cfRule type="cellIs" dxfId="1" priority="20756" operator="equal">
      <formula>1</formula>
    </cfRule>
  </conditionalFormatting>
  <conditionalFormatting sqref="D9701:K9701">
    <cfRule type="cellIs" dxfId="0" priority="20757" operator="equal">
      <formula>0</formula>
    </cfRule>
    <cfRule type="cellIs" dxfId="1" priority="20758" operator="equal">
      <formula>1</formula>
    </cfRule>
  </conditionalFormatting>
  <conditionalFormatting sqref="D9702:K9702">
    <cfRule type="cellIs" dxfId="0" priority="20759" operator="equal">
      <formula>0</formula>
    </cfRule>
    <cfRule type="cellIs" dxfId="1" priority="20760" operator="equal">
      <formula>1</formula>
    </cfRule>
  </conditionalFormatting>
  <conditionalFormatting sqref="D9703:K9703">
    <cfRule type="cellIs" dxfId="0" priority="20761" operator="equal">
      <formula>0</formula>
    </cfRule>
    <cfRule type="cellIs" dxfId="1" priority="20762" operator="equal">
      <formula>1</formula>
    </cfRule>
  </conditionalFormatting>
  <conditionalFormatting sqref="D9704">
    <cfRule type="colorScale" priority="20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07:K9707">
    <cfRule type="cellIs" dxfId="0" priority="20771" operator="equal">
      <formula>0</formula>
    </cfRule>
    <cfRule type="cellIs" dxfId="1" priority="20772" operator="equal">
      <formula>1</formula>
    </cfRule>
  </conditionalFormatting>
  <conditionalFormatting sqref="D9708:K9708">
    <cfRule type="cellIs" dxfId="0" priority="20773" operator="equal">
      <formula>0</formula>
    </cfRule>
    <cfRule type="cellIs" dxfId="1" priority="20774" operator="equal">
      <formula>1</formula>
    </cfRule>
  </conditionalFormatting>
  <conditionalFormatting sqref="D9709:K9709">
    <cfRule type="cellIs" dxfId="0" priority="20775" operator="equal">
      <formula>0</formula>
    </cfRule>
    <cfRule type="cellIs" dxfId="1" priority="20776" operator="equal">
      <formula>1</formula>
    </cfRule>
  </conditionalFormatting>
  <conditionalFormatting sqref="D970:K970">
    <cfRule type="cellIs" dxfId="0" priority="2017" operator="equal">
      <formula>0</formula>
    </cfRule>
    <cfRule type="cellIs" dxfId="1" priority="2018" operator="equal">
      <formula>1</formula>
    </cfRule>
  </conditionalFormatting>
  <conditionalFormatting sqref="D9710:K9710">
    <cfRule type="cellIs" dxfId="0" priority="20777" operator="equal">
      <formula>0</formula>
    </cfRule>
    <cfRule type="cellIs" dxfId="1" priority="20778" operator="equal">
      <formula>1</formula>
    </cfRule>
  </conditionalFormatting>
  <conditionalFormatting sqref="D9711:K9711">
    <cfRule type="cellIs" dxfId="0" priority="20779" operator="equal">
      <formula>0</formula>
    </cfRule>
    <cfRule type="cellIs" dxfId="1" priority="20780" operator="equal">
      <formula>1</formula>
    </cfRule>
  </conditionalFormatting>
  <conditionalFormatting sqref="D9712:K9712">
    <cfRule type="cellIs" dxfId="0" priority="20781" operator="equal">
      <formula>0</formula>
    </cfRule>
    <cfRule type="cellIs" dxfId="1" priority="20782" operator="equal">
      <formula>1</formula>
    </cfRule>
  </conditionalFormatting>
  <conditionalFormatting sqref="D9713:K9713">
    <cfRule type="cellIs" dxfId="0" priority="20783" operator="equal">
      <formula>0</formula>
    </cfRule>
    <cfRule type="cellIs" dxfId="1" priority="20784" operator="equal">
      <formula>1</formula>
    </cfRule>
  </conditionalFormatting>
  <conditionalFormatting sqref="D9714:K9714">
    <cfRule type="cellIs" dxfId="0" priority="20785" operator="equal">
      <formula>0</formula>
    </cfRule>
    <cfRule type="cellIs" dxfId="1" priority="20786" operator="equal">
      <formula>1</formula>
    </cfRule>
  </conditionalFormatting>
  <conditionalFormatting sqref="D9715:K9715">
    <cfRule type="cellIs" dxfId="0" priority="20787" operator="equal">
      <formula>0</formula>
    </cfRule>
    <cfRule type="cellIs" dxfId="1" priority="20788" operator="equal">
      <formula>1</formula>
    </cfRule>
  </conditionalFormatting>
  <conditionalFormatting sqref="D9716:K9716">
    <cfRule type="cellIs" dxfId="0" priority="20789" operator="equal">
      <formula>0</formula>
    </cfRule>
    <cfRule type="cellIs" dxfId="1" priority="20790" operator="equal">
      <formula>1</formula>
    </cfRule>
  </conditionalFormatting>
  <conditionalFormatting sqref="D9717:K9717">
    <cfRule type="cellIs" dxfId="0" priority="20791" operator="equal">
      <formula>0</formula>
    </cfRule>
    <cfRule type="cellIs" dxfId="1" priority="20792" operator="equal">
      <formula>1</formula>
    </cfRule>
  </conditionalFormatting>
  <conditionalFormatting sqref="D9718:K9718">
    <cfRule type="cellIs" dxfId="0" priority="20793" operator="equal">
      <formula>0</formula>
    </cfRule>
    <cfRule type="cellIs" dxfId="1" priority="20794" operator="equal">
      <formula>1</formula>
    </cfRule>
  </conditionalFormatting>
  <conditionalFormatting sqref="D9719:K9719">
    <cfRule type="cellIs" dxfId="0" priority="20795" operator="equal">
      <formula>0</formula>
    </cfRule>
    <cfRule type="cellIs" dxfId="1" priority="20796" operator="equal">
      <formula>1</formula>
    </cfRule>
  </conditionalFormatting>
  <conditionalFormatting sqref="D971:K971">
    <cfRule type="cellIs" dxfId="0" priority="2019" operator="equal">
      <formula>0</formula>
    </cfRule>
    <cfRule type="cellIs" dxfId="1" priority="2020" operator="equal">
      <formula>1</formula>
    </cfRule>
  </conditionalFormatting>
  <conditionalFormatting sqref="D972">
    <cfRule type="colorScale" priority="2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20:K9720">
    <cfRule type="cellIs" dxfId="0" priority="20797" operator="equal">
      <formula>0</formula>
    </cfRule>
    <cfRule type="cellIs" dxfId="1" priority="20798" operator="equal">
      <formula>1</formula>
    </cfRule>
  </conditionalFormatting>
  <conditionalFormatting sqref="D9721:K9721">
    <cfRule type="cellIs" dxfId="0" priority="20799" operator="equal">
      <formula>0</formula>
    </cfRule>
    <cfRule type="cellIs" dxfId="1" priority="20800" operator="equal">
      <formula>1</formula>
    </cfRule>
  </conditionalFormatting>
  <conditionalFormatting sqref="D9722:K9722">
    <cfRule type="cellIs" dxfId="0" priority="20801" operator="equal">
      <formula>0</formula>
    </cfRule>
    <cfRule type="cellIs" dxfId="1" priority="20802" operator="equal">
      <formula>1</formula>
    </cfRule>
  </conditionalFormatting>
  <conditionalFormatting sqref="D9723:K9723">
    <cfRule type="cellIs" dxfId="0" priority="20803" operator="equal">
      <formula>0</formula>
    </cfRule>
    <cfRule type="cellIs" dxfId="1" priority="20804" operator="equal">
      <formula>1</formula>
    </cfRule>
  </conditionalFormatting>
  <conditionalFormatting sqref="D9724:K9724">
    <cfRule type="cellIs" dxfId="0" priority="20805" operator="equal">
      <formula>0</formula>
    </cfRule>
    <cfRule type="cellIs" dxfId="1" priority="20806" operator="equal">
      <formula>1</formula>
    </cfRule>
  </conditionalFormatting>
  <conditionalFormatting sqref="D9725:K9725">
    <cfRule type="cellIs" dxfId="0" priority="20807" operator="equal">
      <formula>0</formula>
    </cfRule>
    <cfRule type="cellIs" dxfId="1" priority="20808" operator="equal">
      <formula>1</formula>
    </cfRule>
  </conditionalFormatting>
  <conditionalFormatting sqref="D9726:K9726">
    <cfRule type="cellIs" dxfId="0" priority="20809" operator="equal">
      <formula>0</formula>
    </cfRule>
    <cfRule type="cellIs" dxfId="1" priority="20810" operator="equal">
      <formula>1</formula>
    </cfRule>
  </conditionalFormatting>
  <conditionalFormatting sqref="D9727:K9727">
    <cfRule type="cellIs" dxfId="0" priority="20811" operator="equal">
      <formula>0</formula>
    </cfRule>
    <cfRule type="cellIs" dxfId="1" priority="20812" operator="equal">
      <formula>1</formula>
    </cfRule>
  </conditionalFormatting>
  <conditionalFormatting sqref="D9728:K9728">
    <cfRule type="cellIs" dxfId="0" priority="20813" operator="equal">
      <formula>0</formula>
    </cfRule>
    <cfRule type="cellIs" dxfId="1" priority="20814" operator="equal">
      <formula>1</formula>
    </cfRule>
  </conditionalFormatting>
  <conditionalFormatting sqref="D9729:K9729">
    <cfRule type="cellIs" dxfId="0" priority="20815" operator="equal">
      <formula>0</formula>
    </cfRule>
    <cfRule type="cellIs" dxfId="1" priority="20816" operator="equal">
      <formula>1</formula>
    </cfRule>
  </conditionalFormatting>
  <conditionalFormatting sqref="D9730">
    <cfRule type="colorScale" priority="20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33">
    <cfRule type="colorScale" priority="20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36:K9736">
    <cfRule type="cellIs" dxfId="0" priority="20833" operator="equal">
      <formula>0</formula>
    </cfRule>
    <cfRule type="cellIs" dxfId="1" priority="20834" operator="equal">
      <formula>1</formula>
    </cfRule>
  </conditionalFormatting>
  <conditionalFormatting sqref="D9737:K9737">
    <cfRule type="cellIs" dxfId="0" priority="20835" operator="equal">
      <formula>0</formula>
    </cfRule>
    <cfRule type="cellIs" dxfId="1" priority="20836" operator="equal">
      <formula>1</formula>
    </cfRule>
  </conditionalFormatting>
  <conditionalFormatting sqref="D9738:K9738">
    <cfRule type="cellIs" dxfId="0" priority="20837" operator="equal">
      <formula>0</formula>
    </cfRule>
    <cfRule type="cellIs" dxfId="1" priority="20838" operator="equal">
      <formula>1</formula>
    </cfRule>
  </conditionalFormatting>
  <conditionalFormatting sqref="D9739:K9739">
    <cfRule type="cellIs" dxfId="0" priority="20839" operator="equal">
      <formula>0</formula>
    </cfRule>
    <cfRule type="cellIs" dxfId="1" priority="20840" operator="equal">
      <formula>1</formula>
    </cfRule>
  </conditionalFormatting>
  <conditionalFormatting sqref="D9740:K9740">
    <cfRule type="cellIs" dxfId="0" priority="20841" operator="equal">
      <formula>0</formula>
    </cfRule>
    <cfRule type="cellIs" dxfId="1" priority="20842" operator="equal">
      <formula>1</formula>
    </cfRule>
  </conditionalFormatting>
  <conditionalFormatting sqref="D9741:K9741">
    <cfRule type="cellIs" dxfId="0" priority="20843" operator="equal">
      <formula>0</formula>
    </cfRule>
    <cfRule type="cellIs" dxfId="1" priority="20844" operator="equal">
      <formula>1</formula>
    </cfRule>
  </conditionalFormatting>
  <conditionalFormatting sqref="D9742:K9742">
    <cfRule type="cellIs" dxfId="0" priority="20845" operator="equal">
      <formula>0</formula>
    </cfRule>
    <cfRule type="cellIs" dxfId="1" priority="20846" operator="equal">
      <formula>1</formula>
    </cfRule>
  </conditionalFormatting>
  <conditionalFormatting sqref="D9743:K9743">
    <cfRule type="cellIs" dxfId="0" priority="20847" operator="equal">
      <formula>0</formula>
    </cfRule>
    <cfRule type="cellIs" dxfId="1" priority="20848" operator="equal">
      <formula>1</formula>
    </cfRule>
  </conditionalFormatting>
  <conditionalFormatting sqref="D9744:K9744">
    <cfRule type="cellIs" dxfId="0" priority="20849" operator="equal">
      <formula>0</formula>
    </cfRule>
    <cfRule type="cellIs" dxfId="1" priority="20850" operator="equal">
      <formula>1</formula>
    </cfRule>
  </conditionalFormatting>
  <conditionalFormatting sqref="D9745:K9745">
    <cfRule type="cellIs" dxfId="0" priority="20851" operator="equal">
      <formula>0</formula>
    </cfRule>
    <cfRule type="cellIs" dxfId="1" priority="20852" operator="equal">
      <formula>1</formula>
    </cfRule>
  </conditionalFormatting>
  <conditionalFormatting sqref="D9746:K9746">
    <cfRule type="cellIs" dxfId="0" priority="20853" operator="equal">
      <formula>0</formula>
    </cfRule>
    <cfRule type="cellIs" dxfId="1" priority="20854" operator="equal">
      <formula>1</formula>
    </cfRule>
  </conditionalFormatting>
  <conditionalFormatting sqref="D9747:K9747">
    <cfRule type="cellIs" dxfId="0" priority="20855" operator="equal">
      <formula>0</formula>
    </cfRule>
    <cfRule type="cellIs" dxfId="1" priority="20856" operator="equal">
      <formula>1</formula>
    </cfRule>
  </conditionalFormatting>
  <conditionalFormatting sqref="D9748:K9748">
    <cfRule type="cellIs" dxfId="0" priority="20857" operator="equal">
      <formula>0</formula>
    </cfRule>
    <cfRule type="cellIs" dxfId="1" priority="20858" operator="equal">
      <formula>1</formula>
    </cfRule>
  </conditionalFormatting>
  <conditionalFormatting sqref="D9749:K9749">
    <cfRule type="cellIs" dxfId="0" priority="20859" operator="equal">
      <formula>0</formula>
    </cfRule>
    <cfRule type="cellIs" dxfId="1" priority="20860" operator="equal">
      <formula>1</formula>
    </cfRule>
  </conditionalFormatting>
  <conditionalFormatting sqref="D9750">
    <cfRule type="colorScale" priority="20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53">
    <cfRule type="colorScale" priority="20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56:K9756">
    <cfRule type="cellIs" dxfId="0" priority="20877" operator="equal">
      <formula>0</formula>
    </cfRule>
    <cfRule type="cellIs" dxfId="1" priority="20878" operator="equal">
      <formula>1</formula>
    </cfRule>
  </conditionalFormatting>
  <conditionalFormatting sqref="D9757:K9757">
    <cfRule type="cellIs" dxfId="0" priority="20879" operator="equal">
      <formula>0</formula>
    </cfRule>
    <cfRule type="cellIs" dxfId="1" priority="20880" operator="equal">
      <formula>1</formula>
    </cfRule>
  </conditionalFormatting>
  <conditionalFormatting sqref="D9758:K9758">
    <cfRule type="cellIs" dxfId="0" priority="20881" operator="equal">
      <formula>0</formula>
    </cfRule>
    <cfRule type="cellIs" dxfId="1" priority="20882" operator="equal">
      <formula>1</formula>
    </cfRule>
  </conditionalFormatting>
  <conditionalFormatting sqref="D9759:K9759">
    <cfRule type="cellIs" dxfId="0" priority="20883" operator="equal">
      <formula>0</formula>
    </cfRule>
    <cfRule type="cellIs" dxfId="1" priority="20884" operator="equal">
      <formula>1</formula>
    </cfRule>
  </conditionalFormatting>
  <conditionalFormatting sqref="D975:K975">
    <cfRule type="cellIs" dxfId="0" priority="2029" operator="equal">
      <formula>0</formula>
    </cfRule>
    <cfRule type="cellIs" dxfId="1" priority="2030" operator="equal">
      <formula>1</formula>
    </cfRule>
  </conditionalFormatting>
  <conditionalFormatting sqref="D9760:K9760">
    <cfRule type="cellIs" dxfId="0" priority="20885" operator="equal">
      <formula>0</formula>
    </cfRule>
    <cfRule type="cellIs" dxfId="1" priority="20886" operator="equal">
      <formula>1</formula>
    </cfRule>
  </conditionalFormatting>
  <conditionalFormatting sqref="D9761:K9761">
    <cfRule type="cellIs" dxfId="0" priority="20887" operator="equal">
      <formula>0</formula>
    </cfRule>
    <cfRule type="cellIs" dxfId="1" priority="20888" operator="equal">
      <formula>1</formula>
    </cfRule>
  </conditionalFormatting>
  <conditionalFormatting sqref="D9762">
    <cfRule type="colorScale" priority="20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65">
    <cfRule type="colorScale" priority="20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68:K9768">
    <cfRule type="cellIs" dxfId="0" priority="20905" operator="equal">
      <formula>0</formula>
    </cfRule>
    <cfRule type="cellIs" dxfId="1" priority="20906" operator="equal">
      <formula>1</formula>
    </cfRule>
  </conditionalFormatting>
  <conditionalFormatting sqref="D9769:K9769">
    <cfRule type="cellIs" dxfId="0" priority="20907" operator="equal">
      <formula>0</formula>
    </cfRule>
    <cfRule type="cellIs" dxfId="1" priority="20908" operator="equal">
      <formula>1</formula>
    </cfRule>
  </conditionalFormatting>
  <conditionalFormatting sqref="D976:K976">
    <cfRule type="cellIs" dxfId="0" priority="2031" operator="equal">
      <formula>0</formula>
    </cfRule>
    <cfRule type="cellIs" dxfId="1" priority="2032" operator="equal">
      <formula>1</formula>
    </cfRule>
  </conditionalFormatting>
  <conditionalFormatting sqref="D9770:K9770">
    <cfRule type="cellIs" dxfId="0" priority="20909" operator="equal">
      <formula>0</formula>
    </cfRule>
    <cfRule type="cellIs" dxfId="1" priority="20910" operator="equal">
      <formula>1</formula>
    </cfRule>
  </conditionalFormatting>
  <conditionalFormatting sqref="D9771:K9771">
    <cfRule type="cellIs" dxfId="0" priority="20911" operator="equal">
      <formula>0</formula>
    </cfRule>
    <cfRule type="cellIs" dxfId="1" priority="20912" operator="equal">
      <formula>1</formula>
    </cfRule>
  </conditionalFormatting>
  <conditionalFormatting sqref="D9772:K9772">
    <cfRule type="cellIs" dxfId="0" priority="20913" operator="equal">
      <formula>0</formula>
    </cfRule>
    <cfRule type="cellIs" dxfId="1" priority="20914" operator="equal">
      <formula>1</formula>
    </cfRule>
  </conditionalFormatting>
  <conditionalFormatting sqref="D9773">
    <cfRule type="colorScale" priority="20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76">
    <cfRule type="colorScale" priority="20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79:K9779">
    <cfRule type="cellIs" dxfId="0" priority="20931" operator="equal">
      <formula>0</formula>
    </cfRule>
    <cfRule type="cellIs" dxfId="1" priority="20932" operator="equal">
      <formula>1</formula>
    </cfRule>
  </conditionalFormatting>
  <conditionalFormatting sqref="D977:K977">
    <cfRule type="cellIs" dxfId="0" priority="2033" operator="equal">
      <formula>0</formula>
    </cfRule>
    <cfRule type="cellIs" dxfId="1" priority="2034" operator="equal">
      <formula>1</formula>
    </cfRule>
  </conditionalFormatting>
  <conditionalFormatting sqref="D9780:K9780">
    <cfRule type="cellIs" dxfId="0" priority="20933" operator="equal">
      <formula>0</formula>
    </cfRule>
    <cfRule type="cellIs" dxfId="1" priority="20934" operator="equal">
      <formula>1</formula>
    </cfRule>
  </conditionalFormatting>
  <conditionalFormatting sqref="D9781:K9781">
    <cfRule type="cellIs" dxfId="0" priority="20935" operator="equal">
      <formula>0</formula>
    </cfRule>
    <cfRule type="cellIs" dxfId="1" priority="20936" operator="equal">
      <formula>1</formula>
    </cfRule>
  </conditionalFormatting>
  <conditionalFormatting sqref="D9782:K9782">
    <cfRule type="cellIs" dxfId="0" priority="20937" operator="equal">
      <formula>0</formula>
    </cfRule>
    <cfRule type="cellIs" dxfId="1" priority="20938" operator="equal">
      <formula>1</formula>
    </cfRule>
  </conditionalFormatting>
  <conditionalFormatting sqref="D9783:K9783">
    <cfRule type="cellIs" dxfId="0" priority="20939" operator="equal">
      <formula>0</formula>
    </cfRule>
    <cfRule type="cellIs" dxfId="1" priority="20940" operator="equal">
      <formula>1</formula>
    </cfRule>
  </conditionalFormatting>
  <conditionalFormatting sqref="D9784:K9784">
    <cfRule type="cellIs" dxfId="0" priority="20941" operator="equal">
      <formula>0</formula>
    </cfRule>
    <cfRule type="cellIs" dxfId="1" priority="20942" operator="equal">
      <formula>1</formula>
    </cfRule>
  </conditionalFormatting>
  <conditionalFormatting sqref="D9785:K9785">
    <cfRule type="cellIs" dxfId="0" priority="20943" operator="equal">
      <formula>0</formula>
    </cfRule>
    <cfRule type="cellIs" dxfId="1" priority="20944" operator="equal">
      <formula>1</formula>
    </cfRule>
  </conditionalFormatting>
  <conditionalFormatting sqref="D9786:K9786">
    <cfRule type="cellIs" dxfId="0" priority="20945" operator="equal">
      <formula>0</formula>
    </cfRule>
    <cfRule type="cellIs" dxfId="1" priority="20946" operator="equal">
      <formula>1</formula>
    </cfRule>
  </conditionalFormatting>
  <conditionalFormatting sqref="D9787">
    <cfRule type="colorScale" priority="20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8:K978">
    <cfRule type="cellIs" dxfId="0" priority="2035" operator="equal">
      <formula>0</formula>
    </cfRule>
    <cfRule type="cellIs" dxfId="1" priority="2036" operator="equal">
      <formula>1</formula>
    </cfRule>
  </conditionalFormatting>
  <conditionalFormatting sqref="D9790">
    <cfRule type="colorScale" priority="20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93:K9793">
    <cfRule type="cellIs" dxfId="0" priority="20963" operator="equal">
      <formula>0</formula>
    </cfRule>
    <cfRule type="cellIs" dxfId="1" priority="20964" operator="equal">
      <formula>1</formula>
    </cfRule>
  </conditionalFormatting>
  <conditionalFormatting sqref="D9794">
    <cfRule type="colorScale" priority="21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97">
    <cfRule type="colorScale" priority="20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9:K979">
    <cfRule type="cellIs" dxfId="0" priority="2037" operator="equal">
      <formula>0</formula>
    </cfRule>
    <cfRule type="cellIs" dxfId="1" priority="2038" operator="equal">
      <formula>1</formula>
    </cfRule>
  </conditionalFormatting>
  <conditionalFormatting sqref="D97:K97">
    <cfRule type="cellIs" dxfId="0" priority="173" operator="equal">
      <formula>0</formula>
    </cfRule>
    <cfRule type="cellIs" dxfId="1" priority="174" operator="equal">
      <formula>1</formula>
    </cfRule>
  </conditionalFormatting>
  <conditionalFormatting sqref="D9800:K9800">
    <cfRule type="cellIs" dxfId="0" priority="20981" operator="equal">
      <formula>0</formula>
    </cfRule>
    <cfRule type="cellIs" dxfId="1" priority="20982" operator="equal">
      <formula>1</formula>
    </cfRule>
  </conditionalFormatting>
  <conditionalFormatting sqref="D9801:K9801">
    <cfRule type="cellIs" dxfId="0" priority="20983" operator="equal">
      <formula>0</formula>
    </cfRule>
    <cfRule type="cellIs" dxfId="1" priority="20984" operator="equal">
      <formula>1</formula>
    </cfRule>
  </conditionalFormatting>
  <conditionalFormatting sqref="D9802:K9802">
    <cfRule type="cellIs" dxfId="0" priority="20985" operator="equal">
      <formula>0</formula>
    </cfRule>
    <cfRule type="cellIs" dxfId="1" priority="20986" operator="equal">
      <formula>1</formula>
    </cfRule>
  </conditionalFormatting>
  <conditionalFormatting sqref="D9803:K9803">
    <cfRule type="cellIs" dxfId="0" priority="20987" operator="equal">
      <formula>0</formula>
    </cfRule>
    <cfRule type="cellIs" dxfId="1" priority="20988" operator="equal">
      <formula>1</formula>
    </cfRule>
  </conditionalFormatting>
  <conditionalFormatting sqref="D9804:K9804">
    <cfRule type="cellIs" dxfId="0" priority="20989" operator="equal">
      <formula>0</formula>
    </cfRule>
    <cfRule type="cellIs" dxfId="1" priority="20990" operator="equal">
      <formula>1</formula>
    </cfRule>
  </conditionalFormatting>
  <conditionalFormatting sqref="D9805:K9805">
    <cfRule type="cellIs" dxfId="0" priority="20991" operator="equal">
      <formula>0</formula>
    </cfRule>
    <cfRule type="cellIs" dxfId="1" priority="20992" operator="equal">
      <formula>1</formula>
    </cfRule>
  </conditionalFormatting>
  <conditionalFormatting sqref="D9806">
    <cfRule type="colorScale" priority="21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09">
    <cfRule type="colorScale" priority="21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0:K980">
    <cfRule type="cellIs" dxfId="0" priority="2039" operator="equal">
      <formula>0</formula>
    </cfRule>
    <cfRule type="cellIs" dxfId="1" priority="2040" operator="equal">
      <formula>1</formula>
    </cfRule>
  </conditionalFormatting>
  <conditionalFormatting sqref="D9812:K9812">
    <cfRule type="cellIs" dxfId="0" priority="21009" operator="equal">
      <formula>0</formula>
    </cfRule>
    <cfRule type="cellIs" dxfId="1" priority="21010" operator="equal">
      <formula>1</formula>
    </cfRule>
  </conditionalFormatting>
  <conditionalFormatting sqref="D9813:K9813">
    <cfRule type="cellIs" dxfId="0" priority="21011" operator="equal">
      <formula>0</formula>
    </cfRule>
    <cfRule type="cellIs" dxfId="1" priority="21012" operator="equal">
      <formula>1</formula>
    </cfRule>
  </conditionalFormatting>
  <conditionalFormatting sqref="D9814:K9814">
    <cfRule type="cellIs" dxfId="0" priority="21013" operator="equal">
      <formula>0</formula>
    </cfRule>
    <cfRule type="cellIs" dxfId="1" priority="21014" operator="equal">
      <formula>1</formula>
    </cfRule>
  </conditionalFormatting>
  <conditionalFormatting sqref="D9815:K9815">
    <cfRule type="cellIs" dxfId="0" priority="21015" operator="equal">
      <formula>0</formula>
    </cfRule>
    <cfRule type="cellIs" dxfId="1" priority="21016" operator="equal">
      <formula>1</formula>
    </cfRule>
  </conditionalFormatting>
  <conditionalFormatting sqref="D9816:K9816">
    <cfRule type="cellIs" dxfId="0" priority="21017" operator="equal">
      <formula>0</formula>
    </cfRule>
    <cfRule type="cellIs" dxfId="1" priority="21018" operator="equal">
      <formula>1</formula>
    </cfRule>
  </conditionalFormatting>
  <conditionalFormatting sqref="D9817:K9817">
    <cfRule type="cellIs" dxfId="0" priority="21019" operator="equal">
      <formula>0</formula>
    </cfRule>
    <cfRule type="cellIs" dxfId="1" priority="21020" operator="equal">
      <formula>1</formula>
    </cfRule>
  </conditionalFormatting>
  <conditionalFormatting sqref="D9818:K9818">
    <cfRule type="cellIs" dxfId="0" priority="21021" operator="equal">
      <formula>0</formula>
    </cfRule>
    <cfRule type="cellIs" dxfId="1" priority="21022" operator="equal">
      <formula>1</formula>
    </cfRule>
  </conditionalFormatting>
  <conditionalFormatting sqref="D9819:K9819">
    <cfRule type="cellIs" dxfId="0" priority="21023" operator="equal">
      <formula>0</formula>
    </cfRule>
    <cfRule type="cellIs" dxfId="1" priority="21024" operator="equal">
      <formula>1</formula>
    </cfRule>
  </conditionalFormatting>
  <conditionalFormatting sqref="D981:K981">
    <cfRule type="cellIs" dxfId="0" priority="2041" operator="equal">
      <formula>0</formula>
    </cfRule>
    <cfRule type="cellIs" dxfId="1" priority="2042" operator="equal">
      <formula>1</formula>
    </cfRule>
  </conditionalFormatting>
  <conditionalFormatting sqref="D9820:K9820">
    <cfRule type="cellIs" dxfId="0" priority="21025" operator="equal">
      <formula>0</formula>
    </cfRule>
    <cfRule type="cellIs" dxfId="1" priority="21026" operator="equal">
      <formula>1</formula>
    </cfRule>
  </conditionalFormatting>
  <conditionalFormatting sqref="D9821:K9821">
    <cfRule type="cellIs" dxfId="0" priority="21027" operator="equal">
      <formula>0</formula>
    </cfRule>
    <cfRule type="cellIs" dxfId="1" priority="21028" operator="equal">
      <formula>1</formula>
    </cfRule>
  </conditionalFormatting>
  <conditionalFormatting sqref="D9822:K9822">
    <cfRule type="cellIs" dxfId="0" priority="21029" operator="equal">
      <formula>0</formula>
    </cfRule>
    <cfRule type="cellIs" dxfId="1" priority="21030" operator="equal">
      <formula>1</formula>
    </cfRule>
  </conditionalFormatting>
  <conditionalFormatting sqref="D9823:K9823">
    <cfRule type="cellIs" dxfId="0" priority="21031" operator="equal">
      <formula>0</formula>
    </cfRule>
    <cfRule type="cellIs" dxfId="1" priority="21032" operator="equal">
      <formula>1</formula>
    </cfRule>
  </conditionalFormatting>
  <conditionalFormatting sqref="D9824:K9824">
    <cfRule type="cellIs" dxfId="0" priority="21033" operator="equal">
      <formula>0</formula>
    </cfRule>
    <cfRule type="cellIs" dxfId="1" priority="21034" operator="equal">
      <formula>1</formula>
    </cfRule>
  </conditionalFormatting>
  <conditionalFormatting sqref="D9825:K9825">
    <cfRule type="cellIs" dxfId="0" priority="21035" operator="equal">
      <formula>0</formula>
    </cfRule>
    <cfRule type="cellIs" dxfId="1" priority="21036" operator="equal">
      <formula>1</formula>
    </cfRule>
  </conditionalFormatting>
  <conditionalFormatting sqref="D9826:K9826">
    <cfRule type="cellIs" dxfId="0" priority="21037" operator="equal">
      <formula>0</formula>
    </cfRule>
    <cfRule type="cellIs" dxfId="1" priority="21038" operator="equal">
      <formula>1</formula>
    </cfRule>
  </conditionalFormatting>
  <conditionalFormatting sqref="D9827:K9827">
    <cfRule type="cellIs" dxfId="0" priority="21039" operator="equal">
      <formula>0</formula>
    </cfRule>
    <cfRule type="cellIs" dxfId="1" priority="21040" operator="equal">
      <formula>1</formula>
    </cfRule>
  </conditionalFormatting>
  <conditionalFormatting sqref="D9828:K9828">
    <cfRule type="cellIs" dxfId="0" priority="21041" operator="equal">
      <formula>0</formula>
    </cfRule>
    <cfRule type="cellIs" dxfId="1" priority="21042" operator="equal">
      <formula>1</formula>
    </cfRule>
  </conditionalFormatting>
  <conditionalFormatting sqref="D9829:K9829">
    <cfRule type="cellIs" dxfId="0" priority="21043" operator="equal">
      <formula>0</formula>
    </cfRule>
    <cfRule type="cellIs" dxfId="1" priority="21044" operator="equal">
      <formula>1</formula>
    </cfRule>
  </conditionalFormatting>
  <conditionalFormatting sqref="D982:K982">
    <cfRule type="cellIs" dxfId="0" priority="2043" operator="equal">
      <formula>0</formula>
    </cfRule>
    <cfRule type="cellIs" dxfId="1" priority="2044" operator="equal">
      <formula>1</formula>
    </cfRule>
  </conditionalFormatting>
  <conditionalFormatting sqref="D9830:K9830">
    <cfRule type="cellIs" dxfId="0" priority="21045" operator="equal">
      <formula>0</formula>
    </cfRule>
    <cfRule type="cellIs" dxfId="1" priority="21046" operator="equal">
      <formula>1</formula>
    </cfRule>
  </conditionalFormatting>
  <conditionalFormatting sqref="D9831:K9831">
    <cfRule type="cellIs" dxfId="0" priority="21047" operator="equal">
      <formula>0</formula>
    </cfRule>
    <cfRule type="cellIs" dxfId="1" priority="21048" operator="equal">
      <formula>1</formula>
    </cfRule>
  </conditionalFormatting>
  <conditionalFormatting sqref="D9832:K9832">
    <cfRule type="cellIs" dxfId="0" priority="21049" operator="equal">
      <formula>0</formula>
    </cfRule>
    <cfRule type="cellIs" dxfId="1" priority="21050" operator="equal">
      <formula>1</formula>
    </cfRule>
  </conditionalFormatting>
  <conditionalFormatting sqref="D9833:K9833">
    <cfRule type="cellIs" dxfId="0" priority="21051" operator="equal">
      <formula>0</formula>
    </cfRule>
    <cfRule type="cellIs" dxfId="1" priority="21052" operator="equal">
      <formula>1</formula>
    </cfRule>
  </conditionalFormatting>
  <conditionalFormatting sqref="D9834">
    <cfRule type="colorScale" priority="21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37">
    <cfRule type="colorScale" priority="21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3:K983">
    <cfRule type="cellIs" dxfId="0" priority="2045" operator="equal">
      <formula>0</formula>
    </cfRule>
    <cfRule type="cellIs" dxfId="1" priority="2046" operator="equal">
      <formula>1</formula>
    </cfRule>
  </conditionalFormatting>
  <conditionalFormatting sqref="D9840:K9840">
    <cfRule type="cellIs" dxfId="0" priority="21069" operator="equal">
      <formula>0</formula>
    </cfRule>
    <cfRule type="cellIs" dxfId="1" priority="21070" operator="equal">
      <formula>1</formula>
    </cfRule>
  </conditionalFormatting>
  <conditionalFormatting sqref="D9841:K9841">
    <cfRule type="cellIs" dxfId="0" priority="21071" operator="equal">
      <formula>0</formula>
    </cfRule>
    <cfRule type="cellIs" dxfId="1" priority="21072" operator="equal">
      <formula>1</formula>
    </cfRule>
  </conditionalFormatting>
  <conditionalFormatting sqref="D9842:K9842">
    <cfRule type="cellIs" dxfId="0" priority="21073" operator="equal">
      <formula>0</formula>
    </cfRule>
    <cfRule type="cellIs" dxfId="1" priority="21074" operator="equal">
      <formula>1</formula>
    </cfRule>
  </conditionalFormatting>
  <conditionalFormatting sqref="D9843:K9843">
    <cfRule type="cellIs" dxfId="0" priority="21075" operator="equal">
      <formula>0</formula>
    </cfRule>
    <cfRule type="cellIs" dxfId="1" priority="21076" operator="equal">
      <formula>1</formula>
    </cfRule>
  </conditionalFormatting>
  <conditionalFormatting sqref="D9844:K9844">
    <cfRule type="cellIs" dxfId="0" priority="21077" operator="equal">
      <formula>0</formula>
    </cfRule>
    <cfRule type="cellIs" dxfId="1" priority="21078" operator="equal">
      <formula>1</formula>
    </cfRule>
  </conditionalFormatting>
  <conditionalFormatting sqref="D9845:K9845">
    <cfRule type="cellIs" dxfId="0" priority="21079" operator="equal">
      <formula>0</formula>
    </cfRule>
    <cfRule type="cellIs" dxfId="1" priority="21080" operator="equal">
      <formula>1</formula>
    </cfRule>
  </conditionalFormatting>
  <conditionalFormatting sqref="D9846:K9846">
    <cfRule type="cellIs" dxfId="0" priority="21081" operator="equal">
      <formula>0</formula>
    </cfRule>
    <cfRule type="cellIs" dxfId="1" priority="21082" operator="equal">
      <formula>1</formula>
    </cfRule>
  </conditionalFormatting>
  <conditionalFormatting sqref="D9847:K9847">
    <cfRule type="cellIs" dxfId="0" priority="21083" operator="equal">
      <formula>0</formula>
    </cfRule>
    <cfRule type="cellIs" dxfId="1" priority="21084" operator="equal">
      <formula>1</formula>
    </cfRule>
  </conditionalFormatting>
  <conditionalFormatting sqref="D9848:K9848">
    <cfRule type="cellIs" dxfId="0" priority="21085" operator="equal">
      <formula>0</formula>
    </cfRule>
    <cfRule type="cellIs" dxfId="1" priority="21086" operator="equal">
      <formula>1</formula>
    </cfRule>
  </conditionalFormatting>
  <conditionalFormatting sqref="D9849:K9849">
    <cfRule type="cellIs" dxfId="0" priority="21087" operator="equal">
      <formula>0</formula>
    </cfRule>
    <cfRule type="cellIs" dxfId="1" priority="21088" operator="equal">
      <formula>1</formula>
    </cfRule>
  </conditionalFormatting>
  <conditionalFormatting sqref="D984:K984">
    <cfRule type="cellIs" dxfId="0" priority="2047" operator="equal">
      <formula>0</formula>
    </cfRule>
    <cfRule type="cellIs" dxfId="1" priority="2048" operator="equal">
      <formula>1</formula>
    </cfRule>
  </conditionalFormatting>
  <conditionalFormatting sqref="D9850:K9850">
    <cfRule type="cellIs" dxfId="0" priority="21089" operator="equal">
      <formula>0</formula>
    </cfRule>
    <cfRule type="cellIs" dxfId="1" priority="21090" operator="equal">
      <formula>1</formula>
    </cfRule>
  </conditionalFormatting>
  <conditionalFormatting sqref="D9851:K9851">
    <cfRule type="cellIs" dxfId="0" priority="21091" operator="equal">
      <formula>0</formula>
    </cfRule>
    <cfRule type="cellIs" dxfId="1" priority="21092" operator="equal">
      <formula>1</formula>
    </cfRule>
  </conditionalFormatting>
  <conditionalFormatting sqref="D9852">
    <cfRule type="colorScale" priority="21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55">
    <cfRule type="colorScale" priority="21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58:K9858">
    <cfRule type="cellIs" dxfId="0" priority="21109" operator="equal">
      <formula>0</formula>
    </cfRule>
    <cfRule type="cellIs" dxfId="1" priority="21110" operator="equal">
      <formula>1</formula>
    </cfRule>
  </conditionalFormatting>
  <conditionalFormatting sqref="D9859:K9859">
    <cfRule type="cellIs" dxfId="0" priority="21111" operator="equal">
      <formula>0</formula>
    </cfRule>
    <cfRule type="cellIs" dxfId="1" priority="21112" operator="equal">
      <formula>1</formula>
    </cfRule>
  </conditionalFormatting>
  <conditionalFormatting sqref="D985:K985">
    <cfRule type="cellIs" dxfId="0" priority="2049" operator="equal">
      <formula>0</formula>
    </cfRule>
    <cfRule type="cellIs" dxfId="1" priority="2050" operator="equal">
      <formula>1</formula>
    </cfRule>
  </conditionalFormatting>
  <conditionalFormatting sqref="D9860:K9860">
    <cfRule type="cellIs" dxfId="0" priority="21113" operator="equal">
      <formula>0</formula>
    </cfRule>
    <cfRule type="cellIs" dxfId="1" priority="21114" operator="equal">
      <formula>1</formula>
    </cfRule>
  </conditionalFormatting>
  <conditionalFormatting sqref="D9861">
    <cfRule type="colorScale" priority="21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64">
    <cfRule type="colorScale" priority="21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67:K9867">
    <cfRule type="cellIs" dxfId="0" priority="21131" operator="equal">
      <formula>0</formula>
    </cfRule>
    <cfRule type="cellIs" dxfId="1" priority="21132" operator="equal">
      <formula>1</formula>
    </cfRule>
  </conditionalFormatting>
  <conditionalFormatting sqref="D9868:K9868">
    <cfRule type="cellIs" dxfId="0" priority="21133" operator="equal">
      <formula>0</formula>
    </cfRule>
    <cfRule type="cellIs" dxfId="1" priority="21134" operator="equal">
      <formula>1</formula>
    </cfRule>
  </conditionalFormatting>
  <conditionalFormatting sqref="D9869:K9869">
    <cfRule type="cellIs" dxfId="0" priority="21135" operator="equal">
      <formula>0</formula>
    </cfRule>
    <cfRule type="cellIs" dxfId="1" priority="21136" operator="equal">
      <formula>1</formula>
    </cfRule>
  </conditionalFormatting>
  <conditionalFormatting sqref="D986:K986">
    <cfRule type="cellIs" dxfId="0" priority="2051" operator="equal">
      <formula>0</formula>
    </cfRule>
    <cfRule type="cellIs" dxfId="1" priority="2052" operator="equal">
      <formula>1</formula>
    </cfRule>
  </conditionalFormatting>
  <conditionalFormatting sqref="D9870:K9870">
    <cfRule type="cellIs" dxfId="0" priority="21137" operator="equal">
      <formula>0</formula>
    </cfRule>
    <cfRule type="cellIs" dxfId="1" priority="21138" operator="equal">
      <formula>1</formula>
    </cfRule>
  </conditionalFormatting>
  <conditionalFormatting sqref="D9871:K9871">
    <cfRule type="cellIs" dxfId="0" priority="21139" operator="equal">
      <formula>0</formula>
    </cfRule>
    <cfRule type="cellIs" dxfId="1" priority="21140" operator="equal">
      <formula>1</formula>
    </cfRule>
  </conditionalFormatting>
  <conditionalFormatting sqref="D9872:K9872">
    <cfRule type="cellIs" dxfId="0" priority="21141" operator="equal">
      <formula>0</formula>
    </cfRule>
    <cfRule type="cellIs" dxfId="1" priority="21142" operator="equal">
      <formula>1</formula>
    </cfRule>
  </conditionalFormatting>
  <conditionalFormatting sqref="D9873:K9873">
    <cfRule type="cellIs" dxfId="0" priority="21143" operator="equal">
      <formula>0</formula>
    </cfRule>
    <cfRule type="cellIs" dxfId="1" priority="21144" operator="equal">
      <formula>1</formula>
    </cfRule>
  </conditionalFormatting>
  <conditionalFormatting sqref="D9874:K9874">
    <cfRule type="cellIs" dxfId="0" priority="21145" operator="equal">
      <formula>0</formula>
    </cfRule>
    <cfRule type="cellIs" dxfId="1" priority="21146" operator="equal">
      <formula>1</formula>
    </cfRule>
  </conditionalFormatting>
  <conditionalFormatting sqref="D9875:K9875">
    <cfRule type="cellIs" dxfId="0" priority="21147" operator="equal">
      <formula>0</formula>
    </cfRule>
    <cfRule type="cellIs" dxfId="1" priority="21148" operator="equal">
      <formula>1</formula>
    </cfRule>
  </conditionalFormatting>
  <conditionalFormatting sqref="D9876:K9876">
    <cfRule type="cellIs" dxfId="0" priority="21149" operator="equal">
      <formula>0</formula>
    </cfRule>
    <cfRule type="cellIs" dxfId="1" priority="21150" operator="equal">
      <formula>1</formula>
    </cfRule>
  </conditionalFormatting>
  <conditionalFormatting sqref="D9877:K9877">
    <cfRule type="cellIs" dxfId="0" priority="21151" operator="equal">
      <formula>0</formula>
    </cfRule>
    <cfRule type="cellIs" dxfId="1" priority="21152" operator="equal">
      <formula>1</formula>
    </cfRule>
  </conditionalFormatting>
  <conditionalFormatting sqref="D9878">
    <cfRule type="colorScale" priority="21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7:K987">
    <cfRule type="cellIs" dxfId="0" priority="2053" operator="equal">
      <formula>0</formula>
    </cfRule>
    <cfRule type="cellIs" dxfId="1" priority="2054" operator="equal">
      <formula>1</formula>
    </cfRule>
  </conditionalFormatting>
  <conditionalFormatting sqref="D9881">
    <cfRule type="colorScale" priority="21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84:K9884">
    <cfRule type="cellIs" dxfId="0" priority="21169" operator="equal">
      <formula>0</formula>
    </cfRule>
    <cfRule type="cellIs" dxfId="1" priority="21170" operator="equal">
      <formula>1</formula>
    </cfRule>
  </conditionalFormatting>
  <conditionalFormatting sqref="D9885:K9885">
    <cfRule type="cellIs" dxfId="0" priority="21171" operator="equal">
      <formula>0</formula>
    </cfRule>
    <cfRule type="cellIs" dxfId="1" priority="21172" operator="equal">
      <formula>1</formula>
    </cfRule>
  </conditionalFormatting>
  <conditionalFormatting sqref="D9886:K9886">
    <cfRule type="cellIs" dxfId="0" priority="21173" operator="equal">
      <formula>0</formula>
    </cfRule>
    <cfRule type="cellIs" dxfId="1" priority="21174" operator="equal">
      <formula>1</formula>
    </cfRule>
  </conditionalFormatting>
  <conditionalFormatting sqref="D9887:K9887">
    <cfRule type="cellIs" dxfId="0" priority="21175" operator="equal">
      <formula>0</formula>
    </cfRule>
    <cfRule type="cellIs" dxfId="1" priority="21176" operator="equal">
      <formula>1</formula>
    </cfRule>
  </conditionalFormatting>
  <conditionalFormatting sqref="D9888:K9888">
    <cfRule type="cellIs" dxfId="0" priority="21177" operator="equal">
      <formula>0</formula>
    </cfRule>
    <cfRule type="cellIs" dxfId="1" priority="21178" operator="equal">
      <formula>1</formula>
    </cfRule>
  </conditionalFormatting>
  <conditionalFormatting sqref="D9889:K9889">
    <cfRule type="cellIs" dxfId="0" priority="21179" operator="equal">
      <formula>0</formula>
    </cfRule>
    <cfRule type="cellIs" dxfId="1" priority="21180" operator="equal">
      <formula>1</formula>
    </cfRule>
  </conditionalFormatting>
  <conditionalFormatting sqref="D988:K988">
    <cfRule type="cellIs" dxfId="0" priority="2055" operator="equal">
      <formula>0</formula>
    </cfRule>
    <cfRule type="cellIs" dxfId="1" priority="2056" operator="equal">
      <formula>1</formula>
    </cfRule>
  </conditionalFormatting>
  <conditionalFormatting sqref="D9890">
    <cfRule type="colorScale" priority="21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93">
    <cfRule type="colorScale" priority="21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96:K9896">
    <cfRule type="cellIs" dxfId="0" priority="21197" operator="equal">
      <formula>0</formula>
    </cfRule>
    <cfRule type="cellIs" dxfId="1" priority="21198" operator="equal">
      <formula>1</formula>
    </cfRule>
  </conditionalFormatting>
  <conditionalFormatting sqref="D9897:K9897">
    <cfRule type="cellIs" dxfId="0" priority="21199" operator="equal">
      <formula>0</formula>
    </cfRule>
    <cfRule type="cellIs" dxfId="1" priority="21200" operator="equal">
      <formula>1</formula>
    </cfRule>
  </conditionalFormatting>
  <conditionalFormatting sqref="D9898:K9898">
    <cfRule type="cellIs" dxfId="0" priority="21201" operator="equal">
      <formula>0</formula>
    </cfRule>
    <cfRule type="cellIs" dxfId="1" priority="21202" operator="equal">
      <formula>1</formula>
    </cfRule>
  </conditionalFormatting>
  <conditionalFormatting sqref="D9899:K9899">
    <cfRule type="cellIs" dxfId="0" priority="21203" operator="equal">
      <formula>0</formula>
    </cfRule>
    <cfRule type="cellIs" dxfId="1" priority="21204" operator="equal">
      <formula>1</formula>
    </cfRule>
  </conditionalFormatting>
  <conditionalFormatting sqref="D989:K989">
    <cfRule type="cellIs" dxfId="0" priority="2057" operator="equal">
      <formula>0</formula>
    </cfRule>
    <cfRule type="cellIs" dxfId="1" priority="2058" operator="equal">
      <formula>1</formula>
    </cfRule>
  </conditionalFormatting>
  <conditionalFormatting sqref="D98:K98">
    <cfRule type="cellIs" dxfId="0" priority="175" operator="equal">
      <formula>0</formula>
    </cfRule>
    <cfRule type="cellIs" dxfId="1" priority="176" operator="equal">
      <formula>1</formula>
    </cfRule>
  </conditionalFormatting>
  <conditionalFormatting sqref="D9900:K9900">
    <cfRule type="cellIs" dxfId="0" priority="21205" operator="equal">
      <formula>0</formula>
    </cfRule>
    <cfRule type="cellIs" dxfId="1" priority="21206" operator="equal">
      <formula>1</formula>
    </cfRule>
  </conditionalFormatting>
  <conditionalFormatting sqref="D9901:K9901">
    <cfRule type="cellIs" dxfId="0" priority="21207" operator="equal">
      <formula>0</formula>
    </cfRule>
    <cfRule type="cellIs" dxfId="1" priority="21208" operator="equal">
      <formula>1</formula>
    </cfRule>
  </conditionalFormatting>
  <conditionalFormatting sqref="D9902:K9902">
    <cfRule type="cellIs" dxfId="0" priority="21209" operator="equal">
      <formula>0</formula>
    </cfRule>
    <cfRule type="cellIs" dxfId="1" priority="21210" operator="equal">
      <formula>1</formula>
    </cfRule>
  </conditionalFormatting>
  <conditionalFormatting sqref="D9903:K9903">
    <cfRule type="cellIs" dxfId="0" priority="21211" operator="equal">
      <formula>0</formula>
    </cfRule>
    <cfRule type="cellIs" dxfId="1" priority="21212" operator="equal">
      <formula>1</formula>
    </cfRule>
  </conditionalFormatting>
  <conditionalFormatting sqref="D9904:K9904">
    <cfRule type="cellIs" dxfId="0" priority="21213" operator="equal">
      <formula>0</formula>
    </cfRule>
    <cfRule type="cellIs" dxfId="1" priority="21214" operator="equal">
      <formula>1</formula>
    </cfRule>
  </conditionalFormatting>
  <conditionalFormatting sqref="D9905:K9905">
    <cfRule type="cellIs" dxfId="0" priority="21215" operator="equal">
      <formula>0</formula>
    </cfRule>
    <cfRule type="cellIs" dxfId="1" priority="21216" operator="equal">
      <formula>1</formula>
    </cfRule>
  </conditionalFormatting>
  <conditionalFormatting sqref="D9906:K9906">
    <cfRule type="cellIs" dxfId="0" priority="21217" operator="equal">
      <formula>0</formula>
    </cfRule>
    <cfRule type="cellIs" dxfId="1" priority="21218" operator="equal">
      <formula>1</formula>
    </cfRule>
  </conditionalFormatting>
  <conditionalFormatting sqref="D9907:K9907">
    <cfRule type="cellIs" dxfId="0" priority="21219" operator="equal">
      <formula>0</formula>
    </cfRule>
    <cfRule type="cellIs" dxfId="1" priority="21220" operator="equal">
      <formula>1</formula>
    </cfRule>
  </conditionalFormatting>
  <conditionalFormatting sqref="D9908:K9908">
    <cfRule type="cellIs" dxfId="0" priority="21221" operator="equal">
      <formula>0</formula>
    </cfRule>
    <cfRule type="cellIs" dxfId="1" priority="21222" operator="equal">
      <formula>1</formula>
    </cfRule>
  </conditionalFormatting>
  <conditionalFormatting sqref="D9909:K9909">
    <cfRule type="cellIs" dxfId="0" priority="21223" operator="equal">
      <formula>0</formula>
    </cfRule>
    <cfRule type="cellIs" dxfId="1" priority="21224" operator="equal">
      <formula>1</formula>
    </cfRule>
  </conditionalFormatting>
  <conditionalFormatting sqref="D990:K990">
    <cfRule type="cellIs" dxfId="0" priority="2059" operator="equal">
      <formula>0</formula>
    </cfRule>
    <cfRule type="cellIs" dxfId="1" priority="2060" operator="equal">
      <formula>1</formula>
    </cfRule>
  </conditionalFormatting>
  <conditionalFormatting sqref="D9910:K9910">
    <cfRule type="cellIs" dxfId="0" priority="21225" operator="equal">
      <formula>0</formula>
    </cfRule>
    <cfRule type="cellIs" dxfId="1" priority="21226" operator="equal">
      <formula>1</formula>
    </cfRule>
  </conditionalFormatting>
  <conditionalFormatting sqref="D9911:K9911">
    <cfRule type="cellIs" dxfId="0" priority="21227" operator="equal">
      <formula>0</formula>
    </cfRule>
    <cfRule type="cellIs" dxfId="1" priority="21228" operator="equal">
      <formula>1</formula>
    </cfRule>
  </conditionalFormatting>
  <conditionalFormatting sqref="D9912">
    <cfRule type="colorScale" priority="21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15">
    <cfRule type="colorScale" priority="21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18:K9918">
    <cfRule type="cellIs" dxfId="0" priority="21245" operator="equal">
      <formula>0</formula>
    </cfRule>
    <cfRule type="cellIs" dxfId="1" priority="21246" operator="equal">
      <formula>1</formula>
    </cfRule>
  </conditionalFormatting>
  <conditionalFormatting sqref="D9919:K9919">
    <cfRule type="cellIs" dxfId="0" priority="21247" operator="equal">
      <formula>0</formula>
    </cfRule>
    <cfRule type="cellIs" dxfId="1" priority="21248" operator="equal">
      <formula>1</formula>
    </cfRule>
  </conditionalFormatting>
  <conditionalFormatting sqref="D991:K991">
    <cfRule type="cellIs" dxfId="0" priority="2061" operator="equal">
      <formula>0</formula>
    </cfRule>
    <cfRule type="cellIs" dxfId="1" priority="2062" operator="equal">
      <formula>1</formula>
    </cfRule>
  </conditionalFormatting>
  <conditionalFormatting sqref="D9920:K9920">
    <cfRule type="cellIs" dxfId="0" priority="21249" operator="equal">
      <formula>0</formula>
    </cfRule>
    <cfRule type="cellIs" dxfId="1" priority="21250" operator="equal">
      <formula>1</formula>
    </cfRule>
  </conditionalFormatting>
  <conditionalFormatting sqref="D9921:K9921">
    <cfRule type="cellIs" dxfId="0" priority="21251" operator="equal">
      <formula>0</formula>
    </cfRule>
    <cfRule type="cellIs" dxfId="1" priority="21252" operator="equal">
      <formula>1</formula>
    </cfRule>
  </conditionalFormatting>
  <conditionalFormatting sqref="D9922:K9922">
    <cfRule type="cellIs" dxfId="0" priority="21253" operator="equal">
      <formula>0</formula>
    </cfRule>
    <cfRule type="cellIs" dxfId="1" priority="21254" operator="equal">
      <formula>1</formula>
    </cfRule>
  </conditionalFormatting>
  <conditionalFormatting sqref="D9923:K9923">
    <cfRule type="cellIs" dxfId="0" priority="21255" operator="equal">
      <formula>0</formula>
    </cfRule>
    <cfRule type="cellIs" dxfId="1" priority="21256" operator="equal">
      <formula>1</formula>
    </cfRule>
  </conditionalFormatting>
  <conditionalFormatting sqref="D9924:K9924">
    <cfRule type="cellIs" dxfId="0" priority="21257" operator="equal">
      <formula>0</formula>
    </cfRule>
    <cfRule type="cellIs" dxfId="1" priority="21258" operator="equal">
      <formula>1</formula>
    </cfRule>
  </conditionalFormatting>
  <conditionalFormatting sqref="D9925:K9925">
    <cfRule type="cellIs" dxfId="0" priority="21259" operator="equal">
      <formula>0</formula>
    </cfRule>
    <cfRule type="cellIs" dxfId="1" priority="21260" operator="equal">
      <formula>1</formula>
    </cfRule>
  </conditionalFormatting>
  <conditionalFormatting sqref="D9926:K9926">
    <cfRule type="cellIs" dxfId="0" priority="21261" operator="equal">
      <formula>0</formula>
    </cfRule>
    <cfRule type="cellIs" dxfId="1" priority="21262" operator="equal">
      <formula>1</formula>
    </cfRule>
  </conditionalFormatting>
  <conditionalFormatting sqref="D9927:K9927">
    <cfRule type="cellIs" dxfId="0" priority="21263" operator="equal">
      <formula>0</formula>
    </cfRule>
    <cfRule type="cellIs" dxfId="1" priority="21264" operator="equal">
      <formula>1</formula>
    </cfRule>
  </conditionalFormatting>
  <conditionalFormatting sqref="D9928:K9928">
    <cfRule type="cellIs" dxfId="0" priority="21265" operator="equal">
      <formula>0</formula>
    </cfRule>
    <cfRule type="cellIs" dxfId="1" priority="21266" operator="equal">
      <formula>1</formula>
    </cfRule>
  </conditionalFormatting>
  <conditionalFormatting sqref="D9929:K9929">
    <cfRule type="cellIs" dxfId="0" priority="21267" operator="equal">
      <formula>0</formula>
    </cfRule>
    <cfRule type="cellIs" dxfId="1" priority="21268" operator="equal">
      <formula>1</formula>
    </cfRule>
  </conditionalFormatting>
  <conditionalFormatting sqref="D992:K992">
    <cfRule type="cellIs" dxfId="0" priority="2063" operator="equal">
      <formula>0</formula>
    </cfRule>
    <cfRule type="cellIs" dxfId="1" priority="2064" operator="equal">
      <formula>1</formula>
    </cfRule>
  </conditionalFormatting>
  <conditionalFormatting sqref="D9930">
    <cfRule type="colorScale" priority="21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33">
    <cfRule type="colorScale" priority="21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36:K9936">
    <cfRule type="cellIs" dxfId="0" priority="21285" operator="equal">
      <formula>0</formula>
    </cfRule>
    <cfRule type="cellIs" dxfId="1" priority="21286" operator="equal">
      <formula>1</formula>
    </cfRule>
  </conditionalFormatting>
  <conditionalFormatting sqref="D9937:K9937">
    <cfRule type="cellIs" dxfId="0" priority="21287" operator="equal">
      <formula>0</formula>
    </cfRule>
    <cfRule type="cellIs" dxfId="1" priority="21288" operator="equal">
      <formula>1</formula>
    </cfRule>
  </conditionalFormatting>
  <conditionalFormatting sqref="D9938:K9938">
    <cfRule type="cellIs" dxfId="0" priority="21289" operator="equal">
      <formula>0</formula>
    </cfRule>
    <cfRule type="cellIs" dxfId="1" priority="21290" operator="equal">
      <formula>1</formula>
    </cfRule>
  </conditionalFormatting>
  <conditionalFormatting sqref="D9939">
    <cfRule type="colorScale" priority="21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3:K993">
    <cfRule type="cellIs" dxfId="0" priority="2065" operator="equal">
      <formula>0</formula>
    </cfRule>
    <cfRule type="cellIs" dxfId="1" priority="2066" operator="equal">
      <formula>1</formula>
    </cfRule>
  </conditionalFormatting>
  <conditionalFormatting sqref="D9942">
    <cfRule type="colorScale" priority="21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45:K9945">
    <cfRule type="cellIs" dxfId="0" priority="21307" operator="equal">
      <formula>0</formula>
    </cfRule>
    <cfRule type="cellIs" dxfId="1" priority="21308" operator="equal">
      <formula>1</formula>
    </cfRule>
  </conditionalFormatting>
  <conditionalFormatting sqref="D9946:K9946">
    <cfRule type="cellIs" dxfId="0" priority="21309" operator="equal">
      <formula>0</formula>
    </cfRule>
    <cfRule type="cellIs" dxfId="1" priority="21310" operator="equal">
      <formula>1</formula>
    </cfRule>
  </conditionalFormatting>
  <conditionalFormatting sqref="D9947:K9947">
    <cfRule type="cellIs" dxfId="0" priority="21311" operator="equal">
      <formula>0</formula>
    </cfRule>
    <cfRule type="cellIs" dxfId="1" priority="21312" operator="equal">
      <formula>1</formula>
    </cfRule>
  </conditionalFormatting>
  <conditionalFormatting sqref="D9948:K9948">
    <cfRule type="cellIs" dxfId="0" priority="21313" operator="equal">
      <formula>0</formula>
    </cfRule>
    <cfRule type="cellIs" dxfId="1" priority="21314" operator="equal">
      <formula>1</formula>
    </cfRule>
  </conditionalFormatting>
  <conditionalFormatting sqref="D9949:K9949">
    <cfRule type="cellIs" dxfId="0" priority="21315" operator="equal">
      <formula>0</formula>
    </cfRule>
    <cfRule type="cellIs" dxfId="1" priority="21316" operator="equal">
      <formula>1</formula>
    </cfRule>
  </conditionalFormatting>
  <conditionalFormatting sqref="D994:K994">
    <cfRule type="cellIs" dxfId="0" priority="2067" operator="equal">
      <formula>0</formula>
    </cfRule>
    <cfRule type="cellIs" dxfId="1" priority="2068" operator="equal">
      <formula>1</formula>
    </cfRule>
  </conditionalFormatting>
  <conditionalFormatting sqref="D9950:K9950">
    <cfRule type="cellIs" dxfId="0" priority="21317" operator="equal">
      <formula>0</formula>
    </cfRule>
    <cfRule type="cellIs" dxfId="1" priority="21318" operator="equal">
      <formula>1</formula>
    </cfRule>
  </conditionalFormatting>
  <conditionalFormatting sqref="D9951:K9951">
    <cfRule type="cellIs" dxfId="0" priority="21319" operator="equal">
      <formula>0</formula>
    </cfRule>
    <cfRule type="cellIs" dxfId="1" priority="21320" operator="equal">
      <formula>1</formula>
    </cfRule>
  </conditionalFormatting>
  <conditionalFormatting sqref="D9952:K9952">
    <cfRule type="cellIs" dxfId="0" priority="21321" operator="equal">
      <formula>0</formula>
    </cfRule>
    <cfRule type="cellIs" dxfId="1" priority="21322" operator="equal">
      <formula>1</formula>
    </cfRule>
  </conditionalFormatting>
  <conditionalFormatting sqref="D9953:K9953">
    <cfRule type="cellIs" dxfId="0" priority="21323" operator="equal">
      <formula>0</formula>
    </cfRule>
    <cfRule type="cellIs" dxfId="1" priority="21324" operator="equal">
      <formula>1</formula>
    </cfRule>
  </conditionalFormatting>
  <conditionalFormatting sqref="D9954">
    <cfRule type="colorScale" priority="21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57">
    <cfRule type="colorScale" priority="21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5:K995">
    <cfRule type="cellIs" dxfId="0" priority="2069" operator="equal">
      <formula>0</formula>
    </cfRule>
    <cfRule type="cellIs" dxfId="1" priority="2070" operator="equal">
      <formula>1</formula>
    </cfRule>
  </conditionalFormatting>
  <conditionalFormatting sqref="D996">
    <cfRule type="colorScale" priority="2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60:K9960">
    <cfRule type="cellIs" dxfId="0" priority="21341" operator="equal">
      <formula>0</formula>
    </cfRule>
    <cfRule type="cellIs" dxfId="1" priority="21342" operator="equal">
      <formula>1</formula>
    </cfRule>
  </conditionalFormatting>
  <conditionalFormatting sqref="D9961:K9961">
    <cfRule type="cellIs" dxfId="0" priority="21343" operator="equal">
      <formula>0</formula>
    </cfRule>
    <cfRule type="cellIs" dxfId="1" priority="21344" operator="equal">
      <formula>1</formula>
    </cfRule>
  </conditionalFormatting>
  <conditionalFormatting sqref="D9962:K9962">
    <cfRule type="cellIs" dxfId="0" priority="21345" operator="equal">
      <formula>0</formula>
    </cfRule>
    <cfRule type="cellIs" dxfId="1" priority="21346" operator="equal">
      <formula>1</formula>
    </cfRule>
  </conditionalFormatting>
  <conditionalFormatting sqref="D9963:K9963">
    <cfRule type="cellIs" dxfId="0" priority="21347" operator="equal">
      <formula>0</formula>
    </cfRule>
    <cfRule type="cellIs" dxfId="1" priority="21348" operator="equal">
      <formula>1</formula>
    </cfRule>
  </conditionalFormatting>
  <conditionalFormatting sqref="D9964:K9964">
    <cfRule type="cellIs" dxfId="0" priority="21349" operator="equal">
      <formula>0</formula>
    </cfRule>
    <cfRule type="cellIs" dxfId="1" priority="21350" operator="equal">
      <formula>1</formula>
    </cfRule>
  </conditionalFormatting>
  <conditionalFormatting sqref="D9965:K9965">
    <cfRule type="cellIs" dxfId="0" priority="21351" operator="equal">
      <formula>0</formula>
    </cfRule>
    <cfRule type="cellIs" dxfId="1" priority="21352" operator="equal">
      <formula>1</formula>
    </cfRule>
  </conditionalFormatting>
  <conditionalFormatting sqref="D9966:K9966">
    <cfRule type="cellIs" dxfId="0" priority="21353" operator="equal">
      <formula>0</formula>
    </cfRule>
    <cfRule type="cellIs" dxfId="1" priority="21354" operator="equal">
      <formula>1</formula>
    </cfRule>
  </conditionalFormatting>
  <conditionalFormatting sqref="D9967:K9967">
    <cfRule type="cellIs" dxfId="0" priority="21355" operator="equal">
      <formula>0</formula>
    </cfRule>
    <cfRule type="cellIs" dxfId="1" priority="21356" operator="equal">
      <formula>1</formula>
    </cfRule>
  </conditionalFormatting>
  <conditionalFormatting sqref="D9968:K9968">
    <cfRule type="cellIs" dxfId="0" priority="21357" operator="equal">
      <formula>0</formula>
    </cfRule>
    <cfRule type="cellIs" dxfId="1" priority="21358" operator="equal">
      <formula>1</formula>
    </cfRule>
  </conditionalFormatting>
  <conditionalFormatting sqref="D9969:K9969">
    <cfRule type="cellIs" dxfId="0" priority="21359" operator="equal">
      <formula>0</formula>
    </cfRule>
    <cfRule type="cellIs" dxfId="1" priority="21360" operator="equal">
      <formula>1</formula>
    </cfRule>
  </conditionalFormatting>
  <conditionalFormatting sqref="D9970:K9970">
    <cfRule type="cellIs" dxfId="0" priority="21361" operator="equal">
      <formula>0</formula>
    </cfRule>
    <cfRule type="cellIs" dxfId="1" priority="21362" operator="equal">
      <formula>1</formula>
    </cfRule>
  </conditionalFormatting>
  <conditionalFormatting sqref="D9971:K9971">
    <cfRule type="cellIs" dxfId="0" priority="21363" operator="equal">
      <formula>0</formula>
    </cfRule>
    <cfRule type="cellIs" dxfId="1" priority="21364" operator="equal">
      <formula>1</formula>
    </cfRule>
  </conditionalFormatting>
  <conditionalFormatting sqref="D9972:K9972">
    <cfRule type="cellIs" dxfId="0" priority="21365" operator="equal">
      <formula>0</formula>
    </cfRule>
    <cfRule type="cellIs" dxfId="1" priority="21366" operator="equal">
      <formula>1</formula>
    </cfRule>
  </conditionalFormatting>
  <conditionalFormatting sqref="D9973:K9973">
    <cfRule type="cellIs" dxfId="0" priority="21367" operator="equal">
      <formula>0</formula>
    </cfRule>
    <cfRule type="cellIs" dxfId="1" priority="21368" operator="equal">
      <formula>1</formula>
    </cfRule>
  </conditionalFormatting>
  <conditionalFormatting sqref="D9974:K9974">
    <cfRule type="cellIs" dxfId="0" priority="21369" operator="equal">
      <formula>0</formula>
    </cfRule>
    <cfRule type="cellIs" dxfId="1" priority="21370" operator="equal">
      <formula>1</formula>
    </cfRule>
  </conditionalFormatting>
  <conditionalFormatting sqref="D9975:K9975">
    <cfRule type="cellIs" dxfId="0" priority="21371" operator="equal">
      <formula>0</formula>
    </cfRule>
    <cfRule type="cellIs" dxfId="1" priority="21372" operator="equal">
      <formula>1</formula>
    </cfRule>
  </conditionalFormatting>
  <conditionalFormatting sqref="D9976:K9976">
    <cfRule type="cellIs" dxfId="0" priority="21373" operator="equal">
      <formula>0</formula>
    </cfRule>
    <cfRule type="cellIs" dxfId="1" priority="21374" operator="equal">
      <formula>1</formula>
    </cfRule>
  </conditionalFormatting>
  <conditionalFormatting sqref="D9977">
    <cfRule type="colorScale" priority="21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80:K9980">
    <cfRule type="cellIs" dxfId="0" priority="21383" operator="equal">
      <formula>0</formula>
    </cfRule>
    <cfRule type="cellIs" dxfId="1" priority="21384" operator="equal">
      <formula>1</formula>
    </cfRule>
  </conditionalFormatting>
  <conditionalFormatting sqref="D9981:K9981">
    <cfRule type="cellIs" dxfId="0" priority="21385" operator="equal">
      <formula>0</formula>
    </cfRule>
    <cfRule type="cellIs" dxfId="1" priority="21386" operator="equal">
      <formula>1</formula>
    </cfRule>
  </conditionalFormatting>
  <conditionalFormatting sqref="D9982:K9982">
    <cfRule type="cellIs" dxfId="0" priority="21387" operator="equal">
      <formula>0</formula>
    </cfRule>
    <cfRule type="cellIs" dxfId="1" priority="21388" operator="equal">
      <formula>1</formula>
    </cfRule>
  </conditionalFormatting>
  <conditionalFormatting sqref="D9983:K9983">
    <cfRule type="cellIs" dxfId="0" priority="21389" operator="equal">
      <formula>0</formula>
    </cfRule>
    <cfRule type="cellIs" dxfId="1" priority="21390" operator="equal">
      <formula>1</formula>
    </cfRule>
  </conditionalFormatting>
  <conditionalFormatting sqref="D9984:K9984">
    <cfRule type="cellIs" dxfId="0" priority="21391" operator="equal">
      <formula>0</formula>
    </cfRule>
    <cfRule type="cellIs" dxfId="1" priority="21392" operator="equal">
      <formula>1</formula>
    </cfRule>
  </conditionalFormatting>
  <conditionalFormatting sqref="D9985:K9985">
    <cfRule type="cellIs" dxfId="0" priority="21393" operator="equal">
      <formula>0</formula>
    </cfRule>
    <cfRule type="cellIs" dxfId="1" priority="21394" operator="equal">
      <formula>1</formula>
    </cfRule>
  </conditionalFormatting>
  <conditionalFormatting sqref="D9986:K9986">
    <cfRule type="cellIs" dxfId="0" priority="21395" operator="equal">
      <formula>0</formula>
    </cfRule>
    <cfRule type="cellIs" dxfId="1" priority="21396" operator="equal">
      <formula>1</formula>
    </cfRule>
  </conditionalFormatting>
  <conditionalFormatting sqref="D9987:K9987">
    <cfRule type="cellIs" dxfId="0" priority="21397" operator="equal">
      <formula>0</formula>
    </cfRule>
    <cfRule type="cellIs" dxfId="1" priority="21398" operator="equal">
      <formula>1</formula>
    </cfRule>
  </conditionalFormatting>
  <conditionalFormatting sqref="D9988:K9988">
    <cfRule type="cellIs" dxfId="0" priority="21399" operator="equal">
      <formula>0</formula>
    </cfRule>
    <cfRule type="cellIs" dxfId="1" priority="21400" operator="equal">
      <formula>1</formula>
    </cfRule>
  </conditionalFormatting>
  <conditionalFormatting sqref="D9989:K9989">
    <cfRule type="cellIs" dxfId="0" priority="21401" operator="equal">
      <formula>0</formula>
    </cfRule>
    <cfRule type="cellIs" dxfId="1" priority="21402" operator="equal">
      <formula>1</formula>
    </cfRule>
  </conditionalFormatting>
  <conditionalFormatting sqref="D9990:K9990">
    <cfRule type="cellIs" dxfId="0" priority="21403" operator="equal">
      <formula>0</formula>
    </cfRule>
    <cfRule type="cellIs" dxfId="1" priority="21404" operator="equal">
      <formula>1</formula>
    </cfRule>
  </conditionalFormatting>
  <conditionalFormatting sqref="D9991:K9991">
    <cfRule type="cellIs" dxfId="0" priority="21405" operator="equal">
      <formula>0</formula>
    </cfRule>
    <cfRule type="cellIs" dxfId="1" priority="21406" operator="equal">
      <formula>1</formula>
    </cfRule>
  </conditionalFormatting>
  <conditionalFormatting sqref="D9992:K9992">
    <cfRule type="cellIs" dxfId="0" priority="21407" operator="equal">
      <formula>0</formula>
    </cfRule>
    <cfRule type="cellIs" dxfId="1" priority="21408" operator="equal">
      <formula>1</formula>
    </cfRule>
  </conditionalFormatting>
  <conditionalFormatting sqref="D9993:K9993">
    <cfRule type="cellIs" dxfId="0" priority="21409" operator="equal">
      <formula>0</formula>
    </cfRule>
    <cfRule type="cellIs" dxfId="1" priority="21410" operator="equal">
      <formula>1</formula>
    </cfRule>
  </conditionalFormatting>
  <conditionalFormatting sqref="D9994:K9994">
    <cfRule type="cellIs" dxfId="0" priority="21411" operator="equal">
      <formula>0</formula>
    </cfRule>
    <cfRule type="cellIs" dxfId="1" priority="21412" operator="equal">
      <formula>1</formula>
    </cfRule>
  </conditionalFormatting>
  <conditionalFormatting sqref="D9995:K9995">
    <cfRule type="cellIs" dxfId="0" priority="21413" operator="equal">
      <formula>0</formula>
    </cfRule>
    <cfRule type="cellIs" dxfId="1" priority="21414" operator="equal">
      <formula>1</formula>
    </cfRule>
  </conditionalFormatting>
  <conditionalFormatting sqref="D9996:K9996">
    <cfRule type="cellIs" dxfId="0" priority="21415" operator="equal">
      <formula>0</formula>
    </cfRule>
    <cfRule type="cellIs" dxfId="1" priority="21416" operator="equal">
      <formula>1</formula>
    </cfRule>
  </conditionalFormatting>
  <conditionalFormatting sqref="D9997:K9997">
    <cfRule type="cellIs" dxfId="0" priority="21417" operator="equal">
      <formula>0</formula>
    </cfRule>
    <cfRule type="cellIs" dxfId="1" priority="21418" operator="equal">
      <formula>1</formula>
    </cfRule>
  </conditionalFormatting>
  <conditionalFormatting sqref="D9998">
    <cfRule type="colorScale" priority="21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9:K999">
    <cfRule type="cellIs" dxfId="0" priority="2079" operator="equal">
      <formula>0</formula>
    </cfRule>
    <cfRule type="cellIs" dxfId="1" priority="2080" operator="equal">
      <formula>1</formula>
    </cfRule>
  </conditionalFormatting>
  <conditionalFormatting sqref="D99:K99">
    <cfRule type="cellIs" dxfId="0" priority="177" operator="equal">
      <formula>0</formula>
    </cfRule>
    <cfRule type="cellIs" dxfId="1" priority="178" operator="equal">
      <formula>1</formula>
    </cfRule>
  </conditionalFormatting>
  <conditionalFormatting sqref="E10001">
    <cfRule type="colorScale" priority="21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20">
    <cfRule type="colorScale" priority="21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48">
    <cfRule type="colorScale" priority="21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77">
    <cfRule type="colorScale" priority="21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80">
    <cfRule type="colorScale" priority="21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89">
    <cfRule type="colorScale" priority="21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92">
    <cfRule type="colorScale" priority="21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01">
    <cfRule type="colorScale" priority="21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04">
    <cfRule type="colorScale" priority="21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2">
    <cfRule type="colorScale" priority="2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22">
    <cfRule type="colorScale" priority="21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47">
    <cfRule type="colorScale" priority="21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5">
    <cfRule type="colorScale" priority="2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70">
    <cfRule type="colorScale" priority="22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73">
    <cfRule type="colorScale" priority="21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76">
    <cfRule type="colorScale" priority="21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85">
    <cfRule type="colorScale" priority="21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88">
    <cfRule type="colorScale" priority="21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98">
    <cfRule type="colorScale" priority="21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01">
    <cfRule type="colorScale" priority="21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07">
    <cfRule type="colorScale" priority="21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10">
    <cfRule type="colorScale" priority="21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36">
    <cfRule type="colorScale" priority="21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58">
    <cfRule type="colorScale" priority="22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61">
    <cfRule type="colorScale" priority="22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85">
    <cfRule type="colorScale" priority="22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17">
    <cfRule type="colorScale" priority="22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20">
    <cfRule type="colorScale" priority="22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42">
    <cfRule type="colorScale" priority="22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63">
    <cfRule type="colorScale" priority="22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82">
    <cfRule type="colorScale" priority="22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85">
    <cfRule type="colorScale" priority="22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04">
    <cfRule type="colorScale" priority="22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19">
    <cfRule type="colorScale" priority="22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2">
    <cfRule type="colorScale" priority="2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22">
    <cfRule type="colorScale" priority="22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51">
    <cfRule type="colorScale" priority="22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54">
    <cfRule type="colorScale" priority="22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80">
    <cfRule type="colorScale" priority="22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83">
    <cfRule type="colorScale" priority="22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91">
    <cfRule type="colorScale" priority="22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94">
    <cfRule type="colorScale" priority="22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02">
    <cfRule type="colorScale" priority="22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05">
    <cfRule type="colorScale" priority="22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16">
    <cfRule type="colorScale" priority="22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19">
    <cfRule type="colorScale" priority="22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24">
    <cfRule type="colorScale" priority="22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27">
    <cfRule type="colorScale" priority="22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36">
    <cfRule type="colorScale" priority="24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39">
    <cfRule type="colorScale" priority="22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42">
    <cfRule type="colorScale" priority="22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67">
    <cfRule type="colorScale" priority="22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72">
    <cfRule type="colorScale" priority="22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96">
    <cfRule type="colorScale" priority="22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99">
    <cfRule type="colorScale" priority="22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25">
    <cfRule type="colorScale" priority="22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47">
    <cfRule type="colorScale" priority="22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71">
    <cfRule type="colorScale" priority="22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95">
    <cfRule type="colorScale" priority="22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98">
    <cfRule type="colorScale" priority="22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09">
    <cfRule type="colorScale" priority="22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12">
    <cfRule type="colorScale" priority="22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16">
    <cfRule type="colorScale" priority="23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19">
    <cfRule type="colorScale" priority="23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28">
    <cfRule type="colorScale" priority="23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3">
    <cfRule type="colorScale" priority="2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31">
    <cfRule type="colorScale" priority="23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45">
    <cfRule type="colorScale" priority="23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48">
    <cfRule type="colorScale" priority="23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57">
    <cfRule type="colorScale" priority="23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6">
    <cfRule type="colorScale" priority="2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60">
    <cfRule type="colorScale" priority="23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73">
    <cfRule type="colorScale" priority="23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87">
    <cfRule type="colorScale" priority="23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90">
    <cfRule type="colorScale" priority="23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06">
    <cfRule type="colorScale" priority="23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09">
    <cfRule type="colorScale" priority="23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22">
    <cfRule type="colorScale" priority="23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25">
    <cfRule type="colorScale" priority="23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33">
    <cfRule type="colorScale" priority="23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36">
    <cfRule type="colorScale" priority="23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55">
    <cfRule type="colorScale" priority="23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58">
    <cfRule type="colorScale" priority="23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62">
    <cfRule type="colorScale" priority="23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65">
    <cfRule type="colorScale" priority="23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75">
    <cfRule type="colorScale" priority="23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78">
    <cfRule type="colorScale" priority="23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04">
    <cfRule type="colorScale" priority="23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07">
    <cfRule type="colorScale" priority="23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14">
    <cfRule type="colorScale" priority="23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40">
    <cfRule type="colorScale" priority="23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43">
    <cfRule type="colorScale" priority="23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54">
    <cfRule type="colorScale" priority="23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57">
    <cfRule type="colorScale" priority="23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61">
    <cfRule type="colorScale" priority="23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64">
    <cfRule type="colorScale" priority="23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79">
    <cfRule type="colorScale" priority="23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82">
    <cfRule type="colorScale" priority="23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92">
    <cfRule type="colorScale" priority="23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95">
    <cfRule type="colorScale" priority="23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">
    <cfRule type="colorScale" priority="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12">
    <cfRule type="colorScale" priority="23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16">
    <cfRule type="colorScale" priority="23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19">
    <cfRule type="colorScale" priority="23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28">
    <cfRule type="colorScale" priority="23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31">
    <cfRule type="colorScale" priority="23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35">
    <cfRule type="colorScale" priority="23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4">
    <cfRule type="colorScale" priority="2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52">
    <cfRule type="colorScale" priority="23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55">
    <cfRule type="colorScale" priority="23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76">
    <cfRule type="colorScale" priority="23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91">
    <cfRule type="colorScale" priority="23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96">
    <cfRule type="colorScale" priority="23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99">
    <cfRule type="colorScale" priority="23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15">
    <cfRule type="colorScale" priority="23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39">
    <cfRule type="colorScale" priority="24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42">
    <cfRule type="colorScale" priority="23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62">
    <cfRule type="colorScale" priority="24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79">
    <cfRule type="colorScale" priority="24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83">
    <cfRule type="colorScale" priority="24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97">
    <cfRule type="colorScale" priority="24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00">
    <cfRule type="colorScale" priority="24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29">
    <cfRule type="colorScale" priority="24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51">
    <cfRule type="colorScale" priority="24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7">
    <cfRule type="colorScale" priority="2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73">
    <cfRule type="colorScale" priority="24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76">
    <cfRule type="colorScale" priority="24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06">
    <cfRule type="colorScale" priority="24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33">
    <cfRule type="colorScale" priority="24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37">
    <cfRule type="colorScale" priority="24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40">
    <cfRule type="colorScale" priority="24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50">
    <cfRule type="colorScale" priority="24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53">
    <cfRule type="colorScale" priority="24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68">
    <cfRule type="colorScale" priority="24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71">
    <cfRule type="colorScale" priority="24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83">
    <cfRule type="colorScale" priority="24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86">
    <cfRule type="colorScale" priority="24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04">
    <cfRule type="colorScale" priority="24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07">
    <cfRule type="colorScale" priority="24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18">
    <cfRule type="colorScale" priority="24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21">
    <cfRule type="colorScale" priority="24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25">
    <cfRule type="colorScale" priority="24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29">
    <cfRule type="colorScale" priority="24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33">
    <cfRule type="colorScale" priority="25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36">
    <cfRule type="colorScale" priority="24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39">
    <cfRule type="colorScale" priority="24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49">
    <cfRule type="colorScale" priority="24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52">
    <cfRule type="colorScale" priority="24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70">
    <cfRule type="colorScale" priority="24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74">
    <cfRule type="colorScale" priority="24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77">
    <cfRule type="colorScale" priority="24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95">
    <cfRule type="colorScale" priority="24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0">
    <cfRule type="colorScale" priority="2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17">
    <cfRule type="colorScale" priority="24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38">
    <cfRule type="colorScale" priority="24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41">
    <cfRule type="colorScale" priority="24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59">
    <cfRule type="colorScale" priority="24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75">
    <cfRule type="colorScale" priority="24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78">
    <cfRule type="colorScale" priority="24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91">
    <cfRule type="colorScale" priority="24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94">
    <cfRule type="colorScale" priority="24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06">
    <cfRule type="colorScale" priority="24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09">
    <cfRule type="colorScale" priority="24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17">
    <cfRule type="colorScale" priority="25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20">
    <cfRule type="colorScale" priority="25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39">
    <cfRule type="colorScale" priority="25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42">
    <cfRule type="colorScale" priority="25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47">
    <cfRule type="colorScale" priority="25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50">
    <cfRule type="colorScale" priority="25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58">
    <cfRule type="colorScale" priority="25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61">
    <cfRule type="colorScale" priority="25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79">
    <cfRule type="colorScale" priority="25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82">
    <cfRule type="colorScale" priority="25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93">
    <cfRule type="colorScale" priority="25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96">
    <cfRule type="colorScale" priority="25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06">
    <cfRule type="colorScale" priority="25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09">
    <cfRule type="colorScale" priority="25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18">
    <cfRule type="colorScale" priority="25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21">
    <cfRule type="colorScale" priority="25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25">
    <cfRule type="colorScale" priority="25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28">
    <cfRule type="colorScale" priority="25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32">
    <cfRule type="colorScale" priority="25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35">
    <cfRule type="colorScale" priority="25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39">
    <cfRule type="colorScale" priority="25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42">
    <cfRule type="colorScale" priority="25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46">
    <cfRule type="colorScale" priority="25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49">
    <cfRule type="colorScale" priority="25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5">
    <cfRule type="colorScale" priority="2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55">
    <cfRule type="colorScale" priority="25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58">
    <cfRule type="colorScale" priority="25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63">
    <cfRule type="colorScale" priority="25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66">
    <cfRule type="colorScale" priority="25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72">
    <cfRule type="colorScale" priority="26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75">
    <cfRule type="colorScale" priority="25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78">
    <cfRule type="colorScale" priority="25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8">
    <cfRule type="colorScale" priority="2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03">
    <cfRule type="colorScale" priority="25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2">
    <cfRule type="colorScale" priority="2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30">
    <cfRule type="colorScale" priority="25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5">
    <cfRule type="colorScale" priority="2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51">
    <cfRule type="colorScale" priority="25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54">
    <cfRule type="colorScale" priority="25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58">
    <cfRule type="colorScale" priority="25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61">
    <cfRule type="colorScale" priority="25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74">
    <cfRule type="colorScale" priority="25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79">
    <cfRule type="colorScale" priority="25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82">
    <cfRule type="colorScale" priority="25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93">
    <cfRule type="colorScale" priority="25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96">
    <cfRule type="colorScale" priority="25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">
    <cfRule type="colorScale" priority="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09">
    <cfRule type="colorScale" priority="25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12">
    <cfRule type="colorScale" priority="25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21">
    <cfRule type="colorScale" priority="25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24">
    <cfRule type="colorScale" priority="25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30">
    <cfRule type="colorScale" priority="25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33">
    <cfRule type="colorScale" priority="25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42">
    <cfRule type="colorScale" priority="25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45">
    <cfRule type="colorScale" priority="25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73">
    <cfRule type="colorScale" priority="25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76">
    <cfRule type="colorScale" priority="25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83">
    <cfRule type="colorScale" priority="25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86">
    <cfRule type="colorScale" priority="25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04">
    <cfRule type="colorScale" priority="25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25">
    <cfRule type="colorScale" priority="25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46">
    <cfRule type="colorScale" priority="25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49">
    <cfRule type="colorScale" priority="25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58">
    <cfRule type="colorScale" priority="25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62">
    <cfRule type="colorScale" priority="26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65">
    <cfRule type="colorScale" priority="26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84">
    <cfRule type="colorScale" priority="26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0">
    <cfRule type="colorScale" priority="2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02">
    <cfRule type="colorScale" priority="26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05">
    <cfRule type="colorScale" priority="26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14">
    <cfRule type="colorScale" priority="26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17">
    <cfRule type="colorScale" priority="26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33">
    <cfRule type="colorScale" priority="26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36">
    <cfRule type="colorScale" priority="26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4">
    <cfRule type="colorScale" priority="2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46">
    <cfRule type="colorScale" priority="26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49">
    <cfRule type="colorScale" priority="26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58">
    <cfRule type="colorScale" priority="26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61">
    <cfRule type="colorScale" priority="26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69">
    <cfRule type="colorScale" priority="26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72">
    <cfRule type="colorScale" priority="26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75">
    <cfRule type="colorScale" priority="26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92">
    <cfRule type="colorScale" priority="26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05">
    <cfRule type="colorScale" priority="26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08">
    <cfRule type="colorScale" priority="26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14">
    <cfRule type="colorScale" priority="26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20">
    <cfRule type="colorScale" priority="26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23">
    <cfRule type="colorScale" priority="26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31">
    <cfRule type="colorScale" priority="26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34">
    <cfRule type="colorScale" priority="26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44">
    <cfRule type="colorScale" priority="26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47">
    <cfRule type="colorScale" priority="26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64">
    <cfRule type="colorScale" priority="26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82">
    <cfRule type="colorScale" priority="26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85">
    <cfRule type="colorScale" priority="26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00">
    <cfRule type="colorScale" priority="26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03">
    <cfRule type="colorScale" priority="26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08">
    <cfRule type="colorScale" priority="26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11">
    <cfRule type="colorScale" priority="26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24">
    <cfRule type="colorScale" priority="26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27">
    <cfRule type="colorScale" priority="26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41">
    <cfRule type="colorScale" priority="26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44">
    <cfRule type="colorScale" priority="26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49">
    <cfRule type="colorScale" priority="26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52">
    <cfRule type="colorScale" priority="26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59">
    <cfRule type="colorScale" priority="26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62">
    <cfRule type="colorScale" priority="26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67">
    <cfRule type="colorScale" priority="26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70">
    <cfRule type="colorScale" priority="26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76">
    <cfRule type="colorScale" priority="26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79">
    <cfRule type="colorScale" priority="26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8">
    <cfRule type="colorScale" priority="2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84">
    <cfRule type="colorScale" priority="26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87">
    <cfRule type="colorScale" priority="26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92">
    <cfRule type="colorScale" priority="27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95">
    <cfRule type="colorScale" priority="26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98">
    <cfRule type="colorScale" priority="26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05">
    <cfRule type="colorScale" priority="26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08">
    <cfRule type="colorScale" priority="26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22">
    <cfRule type="colorScale" priority="26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25">
    <cfRule type="colorScale" priority="26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30">
    <cfRule type="colorScale" priority="26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33">
    <cfRule type="colorScale" priority="26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48">
    <cfRule type="colorScale" priority="26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51">
    <cfRule type="colorScale" priority="26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72">
    <cfRule type="colorScale" priority="27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75">
    <cfRule type="colorScale" priority="26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01">
    <cfRule type="colorScale" priority="27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24">
    <cfRule type="colorScale" priority="27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53">
    <cfRule type="colorScale" priority="27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56">
    <cfRule type="colorScale" priority="27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61">
    <cfRule type="colorScale" priority="27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64">
    <cfRule type="colorScale" priority="27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79">
    <cfRule type="colorScale" priority="27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82">
    <cfRule type="colorScale" priority="27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88">
    <cfRule type="colorScale" priority="27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91">
    <cfRule type="colorScale" priority="27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00">
    <cfRule type="colorScale" priority="27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03">
    <cfRule type="colorScale" priority="27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1">
    <cfRule type="colorScale" priority="2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10">
    <cfRule type="colorScale" priority="27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13">
    <cfRule type="colorScale" priority="27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17">
    <cfRule type="colorScale" priority="27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20">
    <cfRule type="colorScale" priority="27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30">
    <cfRule type="colorScale" priority="27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33">
    <cfRule type="colorScale" priority="27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4">
    <cfRule type="colorScale" priority="2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41">
    <cfRule type="colorScale" priority="27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44">
    <cfRule type="colorScale" priority="27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52">
    <cfRule type="colorScale" priority="27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55">
    <cfRule type="colorScale" priority="27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59">
    <cfRule type="colorScale" priority="27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62">
    <cfRule type="colorScale" priority="27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70">
    <cfRule type="colorScale" priority="28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73">
    <cfRule type="colorScale" priority="27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76">
    <cfRule type="colorScale" priority="27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80">
    <cfRule type="colorScale" priority="27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83">
    <cfRule type="colorScale" priority="27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9">
    <cfRule type="colorScale" priority="2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91">
    <cfRule type="colorScale" priority="27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94">
    <cfRule type="colorScale" priority="27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00">
    <cfRule type="colorScale" priority="27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03">
    <cfRule type="colorScale" priority="27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08">
    <cfRule type="colorScale" priority="27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11">
    <cfRule type="colorScale" priority="27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20">
    <cfRule type="colorScale" priority="27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23">
    <cfRule type="colorScale" priority="27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31">
    <cfRule type="colorScale" priority="27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34">
    <cfRule type="colorScale" priority="27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43">
    <cfRule type="colorScale" priority="27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46">
    <cfRule type="colorScale" priority="27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55">
    <cfRule type="colorScale" priority="27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58">
    <cfRule type="colorScale" priority="27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69">
    <cfRule type="colorScale" priority="27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72">
    <cfRule type="colorScale" priority="27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80">
    <cfRule type="colorScale" priority="27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83">
    <cfRule type="colorScale" priority="27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88">
    <cfRule type="colorScale" priority="27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91">
    <cfRule type="colorScale" priority="27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97">
    <cfRule type="colorScale" priority="27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00">
    <cfRule type="colorScale" priority="27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04">
    <cfRule type="colorScale" priority="27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07">
    <cfRule type="colorScale" priority="27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38">
    <cfRule type="colorScale" priority="27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67">
    <cfRule type="colorScale" priority="27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91">
    <cfRule type="colorScale" priority="27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94">
    <cfRule type="colorScale" priority="27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02">
    <cfRule type="colorScale" priority="27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06">
    <cfRule type="colorScale" priority="27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09">
    <cfRule type="colorScale" priority="27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19">
    <cfRule type="colorScale" priority="27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22">
    <cfRule type="colorScale" priority="27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33">
    <cfRule type="colorScale" priority="28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36">
    <cfRule type="colorScale" priority="27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49">
    <cfRule type="colorScale" priority="28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52">
    <cfRule type="colorScale" priority="28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55">
    <cfRule type="colorScale" priority="28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6">
    <cfRule type="colorScale" priority="2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67">
    <cfRule type="colorScale" priority="28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71">
    <cfRule type="colorScale" priority="28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74">
    <cfRule type="colorScale" priority="28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81">
    <cfRule type="colorScale" priority="28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84">
    <cfRule type="colorScale" priority="28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95">
    <cfRule type="colorScale" priority="28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98">
    <cfRule type="colorScale" priority="28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02">
    <cfRule type="colorScale" priority="28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05">
    <cfRule type="colorScale" priority="28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19">
    <cfRule type="colorScale" priority="28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22">
    <cfRule type="colorScale" priority="28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26">
    <cfRule type="colorScale" priority="28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29">
    <cfRule type="colorScale" priority="28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38">
    <cfRule type="colorScale" priority="28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41">
    <cfRule type="colorScale" priority="28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45">
    <cfRule type="colorScale" priority="28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48">
    <cfRule type="colorScale" priority="28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53">
    <cfRule type="colorScale" priority="28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56">
    <cfRule type="colorScale" priority="28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64">
    <cfRule type="colorScale" priority="28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67">
    <cfRule type="colorScale" priority="28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75">
    <cfRule type="colorScale" priority="28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79">
    <cfRule type="colorScale" priority="28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82">
    <cfRule type="colorScale" priority="28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86">
    <cfRule type="colorScale" priority="28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89">
    <cfRule type="colorScale" priority="28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99">
    <cfRule type="colorScale" priority="28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02">
    <cfRule type="colorScale" priority="28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11">
    <cfRule type="colorScale" priority="28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14">
    <cfRule type="colorScale" priority="28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24">
    <cfRule type="colorScale" priority="28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37">
    <cfRule type="colorScale" priority="28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40">
    <cfRule type="colorScale" priority="28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51">
    <cfRule type="colorScale" priority="28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54">
    <cfRule type="colorScale" priority="28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65">
    <cfRule type="colorScale" priority="28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78">
    <cfRule type="colorScale" priority="28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81">
    <cfRule type="colorScale" priority="28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91">
    <cfRule type="colorScale" priority="28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94">
    <cfRule type="colorScale" priority="28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04">
    <cfRule type="colorScale" priority="28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07">
    <cfRule type="colorScale" priority="28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17">
    <cfRule type="colorScale" priority="28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20">
    <cfRule type="colorScale" priority="28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3">
    <cfRule type="colorScale" priority="2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32">
    <cfRule type="colorScale" priority="28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35">
    <cfRule type="colorScale" priority="28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41">
    <cfRule type="colorScale" priority="29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44">
    <cfRule type="colorScale" priority="28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47">
    <cfRule type="colorScale" priority="28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59">
    <cfRule type="colorScale" priority="28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63">
    <cfRule type="colorScale" priority="28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66">
    <cfRule type="colorScale" priority="28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81">
    <cfRule type="colorScale" priority="28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84">
    <cfRule type="colorScale" priority="28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92">
    <cfRule type="colorScale" priority="28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95">
    <cfRule type="colorScale" priority="28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02">
    <cfRule type="colorScale" priority="28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05">
    <cfRule type="colorScale" priority="28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25">
    <cfRule type="colorScale" priority="28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28">
    <cfRule type="colorScale" priority="28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46">
    <cfRule type="colorScale" priority="28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49">
    <cfRule type="colorScale" priority="28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55">
    <cfRule type="colorScale" priority="29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58">
    <cfRule type="colorScale" priority="28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74">
    <cfRule type="colorScale" priority="29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94">
    <cfRule type="colorScale" priority="29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12">
    <cfRule type="colorScale" priority="29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15">
    <cfRule type="colorScale" priority="29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25">
    <cfRule type="colorScale" priority="29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28">
    <cfRule type="colorScale" priority="29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34">
    <cfRule type="colorScale" priority="29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37">
    <cfRule type="colorScale" priority="29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51">
    <cfRule type="colorScale" priority="29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54">
    <cfRule type="colorScale" priority="29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73">
    <cfRule type="colorScale" priority="29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76">
    <cfRule type="colorScale" priority="29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8">
    <cfRule type="colorScale" priority="2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82">
    <cfRule type="colorScale" priority="29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85">
    <cfRule type="colorScale" priority="29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90">
    <cfRule type="colorScale" priority="29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93">
    <cfRule type="colorScale" priority="29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08">
    <cfRule type="colorScale" priority="29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18">
    <cfRule type="colorScale" priority="29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21">
    <cfRule type="colorScale" priority="29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41">
    <cfRule type="colorScale" priority="29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57">
    <cfRule type="colorScale" priority="29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80">
    <cfRule type="colorScale" priority="30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83">
    <cfRule type="colorScale" priority="29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86">
    <cfRule type="colorScale" priority="29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94">
    <cfRule type="colorScale" priority="29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97">
    <cfRule type="colorScale" priority="29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08">
    <cfRule type="colorScale" priority="29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20">
    <cfRule type="colorScale" priority="29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23">
    <cfRule type="colorScale" priority="29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29">
    <cfRule type="colorScale" priority="29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32">
    <cfRule type="colorScale" priority="29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38">
    <cfRule type="colorScale" priority="29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43">
    <cfRule type="colorScale" priority="29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47">
    <cfRule type="colorScale" priority="29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50">
    <cfRule type="colorScale" priority="29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54">
    <cfRule type="colorScale" priority="29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62">
    <cfRule type="colorScale" priority="29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65">
    <cfRule type="colorScale" priority="29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72">
    <cfRule type="colorScale" priority="29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75">
    <cfRule type="colorScale" priority="29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02">
    <cfRule type="colorScale" priority="29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1">
    <cfRule type="colorScale" priority="3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21">
    <cfRule type="colorScale" priority="29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24">
    <cfRule type="colorScale" priority="29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4">
    <cfRule type="colorScale" priority="2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42">
    <cfRule type="colorScale" priority="29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45">
    <cfRule type="colorScale" priority="29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61">
    <cfRule type="colorScale" priority="29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64">
    <cfRule type="colorScale" priority="29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77">
    <cfRule type="colorScale" priority="29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80">
    <cfRule type="colorScale" priority="29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86">
    <cfRule type="colorScale" priority="29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89">
    <cfRule type="colorScale" priority="29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00">
    <cfRule type="colorScale" priority="29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03">
    <cfRule type="colorScale" priority="29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14">
    <cfRule type="colorScale" priority="30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17">
    <cfRule type="colorScale" priority="29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24">
    <cfRule type="colorScale" priority="30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27">
    <cfRule type="colorScale" priority="30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35">
    <cfRule type="colorScale" priority="30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38">
    <cfRule type="colorScale" priority="30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48">
    <cfRule type="colorScale" priority="30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51">
    <cfRule type="colorScale" priority="30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63">
    <cfRule type="colorScale" priority="30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66">
    <cfRule type="colorScale" priority="30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72">
    <cfRule type="colorScale" priority="30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77">
    <cfRule type="colorScale" priority="30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84">
    <cfRule type="colorScale" priority="30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87">
    <cfRule type="colorScale" priority="30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12">
    <cfRule type="colorScale" priority="30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23">
    <cfRule type="colorScale" priority="30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42">
    <cfRule type="colorScale" priority="30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45">
    <cfRule type="colorScale" priority="30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56">
    <cfRule type="colorScale" priority="30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59">
    <cfRule type="colorScale" priority="30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67">
    <cfRule type="colorScale" priority="30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70">
    <cfRule type="colorScale" priority="30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88">
    <cfRule type="colorScale" priority="30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1">
    <cfRule type="colorScale" priority="2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10">
    <cfRule type="colorScale" priority="30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13">
    <cfRule type="colorScale" priority="30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19">
    <cfRule type="colorScale" priority="30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22">
    <cfRule type="colorScale" priority="30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54">
    <cfRule type="colorScale" priority="30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57">
    <cfRule type="colorScale" priority="30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66">
    <cfRule type="colorScale" priority="30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69">
    <cfRule type="colorScale" priority="30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82">
    <cfRule type="colorScale" priority="30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85">
    <cfRule type="colorScale" priority="30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06">
    <cfRule type="colorScale" priority="30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26">
    <cfRule type="colorScale" priority="30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29">
    <cfRule type="colorScale" priority="30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37">
    <cfRule type="colorScale" priority="30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40">
    <cfRule type="colorScale" priority="30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49">
    <cfRule type="colorScale" priority="31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52">
    <cfRule type="colorScale" priority="30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55">
    <cfRule type="colorScale" priority="30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80">
    <cfRule type="colorScale" priority="30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03">
    <cfRule type="colorScale" priority="30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07">
    <cfRule type="colorScale" priority="30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32">
    <cfRule type="colorScale" priority="30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4">
    <cfRule type="colorScale" priority="3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56">
    <cfRule type="colorScale" priority="30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59">
    <cfRule type="colorScale" priority="30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63">
    <cfRule type="colorScale" priority="30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66">
    <cfRule type="colorScale" priority="30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72">
    <cfRule type="colorScale" priority="31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75">
    <cfRule type="colorScale" priority="31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86">
    <cfRule type="colorScale" priority="31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89">
    <cfRule type="colorScale" priority="31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02">
    <cfRule type="colorScale" priority="31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05">
    <cfRule type="colorScale" priority="31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30">
    <cfRule type="colorScale" priority="31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59">
    <cfRule type="colorScale" priority="31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81">
    <cfRule type="colorScale" priority="31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07">
    <cfRule type="colorScale" priority="31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35">
    <cfRule type="colorScale" priority="31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38">
    <cfRule type="colorScale" priority="31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49">
    <cfRule type="colorScale" priority="31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52">
    <cfRule type="colorScale" priority="31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55">
    <cfRule type="colorScale" priority="31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7">
    <cfRule type="colorScale" priority="4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74">
    <cfRule type="colorScale" priority="31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78">
    <cfRule type="colorScale" priority="31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98">
    <cfRule type="colorScale" priority="31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0">
    <cfRule type="colorScale" priority="3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22">
    <cfRule type="colorScale" priority="31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25">
    <cfRule type="colorScale" priority="31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3">
    <cfRule type="colorScale" priority="3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58">
    <cfRule type="colorScale" priority="31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87">
    <cfRule type="colorScale" priority="31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91">
    <cfRule type="colorScale" priority="31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94">
    <cfRule type="colorScale" priority="31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99">
    <cfRule type="colorScale" priority="31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02">
    <cfRule type="colorScale" priority="31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09">
    <cfRule type="colorScale" priority="31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12">
    <cfRule type="colorScale" priority="31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24">
    <cfRule type="colorScale" priority="31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27">
    <cfRule type="colorScale" priority="31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35">
    <cfRule type="colorScale" priority="31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38">
    <cfRule type="colorScale" priority="31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42">
    <cfRule type="colorScale" priority="31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45">
    <cfRule type="colorScale" priority="31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49">
    <cfRule type="colorScale" priority="31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56">
    <cfRule type="colorScale" priority="31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59">
    <cfRule type="colorScale" priority="31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67">
    <cfRule type="colorScale" priority="31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70">
    <cfRule type="colorScale" priority="31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80">
    <cfRule type="colorScale" priority="31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83">
    <cfRule type="colorScale" priority="31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88">
    <cfRule type="colorScale" priority="31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91">
    <cfRule type="colorScale" priority="31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98">
    <cfRule type="colorScale" priority="31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02">
    <cfRule type="colorScale" priority="31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05">
    <cfRule type="colorScale" priority="31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12">
    <cfRule type="colorScale" priority="32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15">
    <cfRule type="colorScale" priority="31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18">
    <cfRule type="colorScale" priority="31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26">
    <cfRule type="colorScale" priority="32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29">
    <cfRule type="colorScale" priority="32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4">
    <cfRule type="colorScale" priority="3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40">
    <cfRule type="colorScale" priority="32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43">
    <cfRule type="colorScale" priority="32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52">
    <cfRule type="colorScale" priority="32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55">
    <cfRule type="colorScale" priority="32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59">
    <cfRule type="colorScale" priority="32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67">
    <cfRule type="colorScale" priority="32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70">
    <cfRule type="colorScale" priority="32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94">
    <cfRule type="colorScale" priority="32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15">
    <cfRule type="colorScale" priority="32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34">
    <cfRule type="colorScale" priority="32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53">
    <cfRule type="colorScale" priority="32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57">
    <cfRule type="colorScale" priority="32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60">
    <cfRule type="colorScale" priority="32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65">
    <cfRule type="colorScale" priority="32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68">
    <cfRule type="colorScale" priority="32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75">
    <cfRule type="colorScale" priority="32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78">
    <cfRule type="colorScale" priority="32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85">
    <cfRule type="colorScale" priority="32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88">
    <cfRule type="colorScale" priority="32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94">
    <cfRule type="colorScale" priority="32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97">
    <cfRule type="colorScale" priority="32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08">
    <cfRule type="colorScale" priority="32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11">
    <cfRule type="colorScale" priority="32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18">
    <cfRule type="colorScale" priority="32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21">
    <cfRule type="colorScale" priority="32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26">
    <cfRule type="colorScale" priority="32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29">
    <cfRule type="colorScale" priority="32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32">
    <cfRule type="colorScale" priority="32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47">
    <cfRule type="colorScale" priority="32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50">
    <cfRule type="colorScale" priority="32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72">
    <cfRule type="colorScale" priority="32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9">
    <cfRule type="colorScale" priority="3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97">
    <cfRule type="colorScale" priority="32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00">
    <cfRule type="colorScale" priority="32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09">
    <cfRule type="colorScale" priority="32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12">
    <cfRule type="colorScale" priority="32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2">
    <cfRule type="colorScale" priority="3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20">
    <cfRule type="colorScale" priority="32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23">
    <cfRule type="colorScale" priority="32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27">
    <cfRule type="colorScale" priority="32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30">
    <cfRule type="colorScale" priority="32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40">
    <cfRule type="colorScale" priority="32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43">
    <cfRule type="colorScale" priority="32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61">
    <cfRule type="colorScale" priority="32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64">
    <cfRule type="colorScale" priority="32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72">
    <cfRule type="colorScale" priority="32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75">
    <cfRule type="colorScale" priority="32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80">
    <cfRule type="colorScale" priority="32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83">
    <cfRule type="colorScale" priority="32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93">
    <cfRule type="colorScale" priority="32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96">
    <cfRule type="colorScale" priority="32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">
    <cfRule type="colorScale" priority="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09">
    <cfRule type="colorScale" priority="32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12">
    <cfRule type="colorScale" priority="32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21">
    <cfRule type="colorScale" priority="32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24">
    <cfRule type="colorScale" priority="32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38">
    <cfRule type="colorScale" priority="32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41">
    <cfRule type="colorScale" priority="32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58">
    <cfRule type="colorScale" priority="33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61">
    <cfRule type="colorScale" priority="33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64">
    <cfRule type="colorScale" priority="32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68">
    <cfRule type="colorScale" priority="33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71">
    <cfRule type="colorScale" priority="33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75">
    <cfRule type="colorScale" priority="33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78">
    <cfRule type="colorScale" priority="33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88">
    <cfRule type="colorScale" priority="33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91">
    <cfRule type="colorScale" priority="33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95">
    <cfRule type="colorScale" priority="33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08">
    <cfRule type="colorScale" priority="33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31">
    <cfRule type="colorScale" priority="33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53">
    <cfRule type="colorScale" priority="33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69">
    <cfRule type="colorScale" priority="33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72">
    <cfRule type="colorScale" priority="33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80">
    <cfRule type="colorScale" priority="33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83">
    <cfRule type="colorScale" priority="33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91">
    <cfRule type="colorScale" priority="33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94">
    <cfRule type="colorScale" priority="33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98">
    <cfRule type="colorScale" priority="33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01">
    <cfRule type="colorScale" priority="33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22">
    <cfRule type="colorScale" priority="33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25">
    <cfRule type="colorScale" priority="33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37">
    <cfRule type="colorScale" priority="33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40">
    <cfRule type="colorScale" priority="33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45">
    <cfRule type="colorScale" priority="33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5">
    <cfRule type="colorScale" priority="3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50">
    <cfRule type="colorScale" priority="33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53">
    <cfRule type="colorScale" priority="33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72">
    <cfRule type="colorScale" priority="33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75">
    <cfRule type="colorScale" priority="33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79">
    <cfRule type="colorScale" priority="33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82">
    <cfRule type="colorScale" priority="33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86">
    <cfRule type="colorScale" priority="33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89">
    <cfRule type="colorScale" priority="33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97">
    <cfRule type="colorScale" priority="33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00">
    <cfRule type="colorScale" priority="33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04">
    <cfRule type="colorScale" priority="33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07">
    <cfRule type="colorScale" priority="33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12">
    <cfRule type="colorScale" priority="34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15">
    <cfRule type="colorScale" priority="33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18">
    <cfRule type="colorScale" priority="33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32">
    <cfRule type="colorScale" priority="33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35">
    <cfRule type="colorScale" priority="33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42">
    <cfRule type="colorScale" priority="33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45">
    <cfRule type="colorScale" priority="33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52">
    <cfRule type="colorScale" priority="33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55">
    <cfRule type="colorScale" priority="33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79">
    <cfRule type="colorScale" priority="33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01">
    <cfRule type="colorScale" priority="33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04">
    <cfRule type="colorScale" priority="33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20">
    <cfRule type="colorScale" priority="33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23">
    <cfRule type="colorScale" priority="33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39">
    <cfRule type="colorScale" priority="33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42">
    <cfRule type="colorScale" priority="33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49">
    <cfRule type="colorScale" priority="33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52">
    <cfRule type="colorScale" priority="33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58">
    <cfRule type="colorScale" priority="33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61">
    <cfRule type="colorScale" priority="33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68">
    <cfRule type="colorScale" priority="33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71">
    <cfRule type="colorScale" priority="33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81">
    <cfRule type="colorScale" priority="33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84">
    <cfRule type="colorScale" priority="33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91">
    <cfRule type="colorScale" priority="33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94">
    <cfRule type="colorScale" priority="33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02">
    <cfRule type="colorScale" priority="34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05">
    <cfRule type="colorScale" priority="34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13">
    <cfRule type="colorScale" priority="34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16">
    <cfRule type="colorScale" priority="34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26">
    <cfRule type="colorScale" priority="34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29">
    <cfRule type="colorScale" priority="34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3">
    <cfRule type="colorScale" priority="3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39">
    <cfRule type="colorScale" priority="34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42">
    <cfRule type="colorScale" priority="34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48">
    <cfRule type="colorScale" priority="34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51">
    <cfRule type="colorScale" priority="34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6">
    <cfRule type="colorScale" priority="3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67">
    <cfRule type="colorScale" priority="34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70">
    <cfRule type="colorScale" priority="34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73">
    <cfRule type="colorScale" priority="34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85">
    <cfRule type="colorScale" priority="34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88">
    <cfRule type="colorScale" priority="34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98">
    <cfRule type="colorScale" priority="34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701">
    <cfRule type="colorScale" priority="34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706">
    <cfRule type="colorScale" priority="34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709">
    <cfRule type="colorScale" priority="34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714">
    <cfRule type="colorScale" priority="34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717">
    <cfRule type="colorScale" priority="34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72">
    <cfRule type="colorScale" priority="3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740">
    <cfRule type="colorScale" priority="34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743">
    <cfRule type="colorScale" priority="34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75">
    <cfRule type="colorScale" priority="3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773">
    <cfRule type="colorScale" priority="34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799">
    <cfRule type="colorScale" priority="34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02">
    <cfRule type="colorScale" priority="34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13">
    <cfRule type="colorScale" priority="34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16">
    <cfRule type="colorScale" priority="34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22">
    <cfRule type="colorScale" priority="34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25">
    <cfRule type="colorScale" priority="34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36">
    <cfRule type="colorScale" priority="34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39">
    <cfRule type="colorScale" priority="34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49">
    <cfRule type="colorScale" priority="34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52">
    <cfRule type="colorScale" priority="34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64">
    <cfRule type="colorScale" priority="34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67">
    <cfRule type="colorScale" priority="34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71">
    <cfRule type="colorScale" priority="34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74">
    <cfRule type="colorScale" priority="34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99">
    <cfRule type="colorScale" priority="34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22">
    <cfRule type="colorScale" priority="34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25">
    <cfRule type="colorScale" priority="34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32">
    <cfRule type="colorScale" priority="34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35">
    <cfRule type="colorScale" priority="34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39">
    <cfRule type="colorScale" priority="34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42">
    <cfRule type="colorScale" priority="34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48">
    <cfRule type="colorScale" priority="34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51">
    <cfRule type="colorScale" priority="34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62">
    <cfRule type="colorScale" priority="34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65">
    <cfRule type="colorScale" priority="34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70">
    <cfRule type="colorScale" priority="34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73">
    <cfRule type="colorScale" priority="34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77">
    <cfRule type="colorScale" priority="34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8">
    <cfRule type="colorScale" priority="3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80">
    <cfRule type="colorScale" priority="34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85">
    <cfRule type="colorScale" priority="34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88">
    <cfRule type="colorScale" priority="34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98">
    <cfRule type="colorScale" priority="34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01">
    <cfRule type="colorScale" priority="34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06">
    <cfRule type="colorScale" priority="34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09">
    <cfRule type="colorScale" priority="34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2">
    <cfRule type="colorScale" priority="3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21">
    <cfRule type="colorScale" priority="38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24">
    <cfRule type="colorScale" priority="35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27">
    <cfRule type="colorScale" priority="35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49">
    <cfRule type="colorScale" priority="35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5">
    <cfRule type="colorScale" priority="3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74">
    <cfRule type="colorScale" priority="35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78">
    <cfRule type="colorScale" priority="35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07">
    <cfRule type="colorScale" priority="35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33">
    <cfRule type="colorScale" priority="35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6">
    <cfRule type="colorScale" priority="3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60">
    <cfRule type="colorScale" priority="35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63">
    <cfRule type="colorScale" priority="35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72">
    <cfRule type="colorScale" priority="35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75">
    <cfRule type="colorScale" priority="35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82">
    <cfRule type="colorScale" priority="35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85">
    <cfRule type="colorScale" priority="35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9">
    <cfRule type="colorScale" priority="3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01">
    <cfRule type="colorScale" priority="35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04">
    <cfRule type="colorScale" priority="35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21">
    <cfRule type="colorScale" priority="35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24">
    <cfRule type="colorScale" priority="35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31">
    <cfRule type="colorScale" priority="35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34">
    <cfRule type="colorScale" priority="35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41">
    <cfRule type="colorScale" priority="35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44">
    <cfRule type="colorScale" priority="35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70">
    <cfRule type="colorScale" priority="35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73">
    <cfRule type="colorScale" priority="35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9">
    <cfRule type="colorScale" priority="3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90">
    <cfRule type="colorScale" priority="35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07">
    <cfRule type="colorScale" priority="35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10">
    <cfRule type="colorScale" priority="35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19">
    <cfRule type="colorScale" priority="35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2">
    <cfRule type="colorScale" priority="3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22">
    <cfRule type="colorScale" priority="35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27">
    <cfRule type="colorScale" priority="35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30">
    <cfRule type="colorScale" priority="35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42">
    <cfRule type="colorScale" priority="35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59">
    <cfRule type="colorScale" priority="35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62">
    <cfRule type="colorScale" priority="35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67">
    <cfRule type="colorScale" priority="35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70">
    <cfRule type="colorScale" priority="35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78">
    <cfRule type="colorScale" priority="35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81">
    <cfRule type="colorScale" priority="35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99">
    <cfRule type="colorScale" priority="35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02">
    <cfRule type="colorScale" priority="35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13">
    <cfRule type="colorScale" priority="35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16">
    <cfRule type="colorScale" priority="35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40">
    <cfRule type="colorScale" priority="35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43">
    <cfRule type="colorScale" priority="35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55">
    <cfRule type="colorScale" priority="35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7">
    <cfRule type="colorScale" priority="3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70">
    <cfRule type="colorScale" priority="36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73">
    <cfRule type="colorScale" priority="35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91">
    <cfRule type="colorScale" priority="36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1">
    <cfRule type="colorScale" priority="3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12">
    <cfRule type="colorScale" priority="36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15">
    <cfRule type="colorScale" priority="36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38">
    <cfRule type="colorScale" priority="36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4">
    <cfRule type="colorScale" priority="3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60">
    <cfRule type="colorScale" priority="36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63">
    <cfRule type="colorScale" priority="36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71">
    <cfRule type="colorScale" priority="36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74">
    <cfRule type="colorScale" priority="36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86">
    <cfRule type="colorScale" priority="36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89">
    <cfRule type="colorScale" priority="36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9">
    <cfRule type="colorScale" priority="3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04">
    <cfRule type="colorScale" priority="36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2">
    <cfRule type="colorScale" priority="3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24">
    <cfRule type="colorScale" priority="36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28">
    <cfRule type="colorScale" priority="36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45">
    <cfRule type="colorScale" priority="36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66">
    <cfRule type="colorScale" priority="36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69">
    <cfRule type="colorScale" priority="36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89">
    <cfRule type="colorScale" priority="36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92">
    <cfRule type="colorScale" priority="36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08">
    <cfRule type="colorScale" priority="36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23">
    <cfRule type="colorScale" priority="36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26">
    <cfRule type="colorScale" priority="36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52">
    <cfRule type="colorScale" priority="36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69">
    <cfRule type="colorScale" priority="36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72">
    <cfRule type="colorScale" priority="36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95">
    <cfRule type="colorScale" priority="36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98">
    <cfRule type="colorScale" priority="36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24">
    <cfRule type="colorScale" priority="36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44">
    <cfRule type="colorScale" priority="37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47">
    <cfRule type="colorScale" priority="36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71">
    <cfRule type="colorScale" priority="36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9">
    <cfRule type="colorScale" priority="3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98">
    <cfRule type="colorScale" priority="36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925">
    <cfRule type="colorScale" priority="36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950">
    <cfRule type="colorScale" priority="36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969">
    <cfRule type="colorScale" priority="37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972">
    <cfRule type="colorScale" priority="37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987">
    <cfRule type="colorScale" priority="37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991">
    <cfRule type="colorScale" priority="37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995">
    <cfRule type="colorScale" priority="37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998">
    <cfRule type="colorScale" priority="37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029">
    <cfRule type="colorScale" priority="37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057">
    <cfRule type="colorScale" priority="37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060">
    <cfRule type="colorScale" priority="37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076">
    <cfRule type="colorScale" priority="37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096">
    <cfRule type="colorScale" priority="37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099">
    <cfRule type="colorScale" priority="37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25">
    <cfRule type="colorScale" priority="37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48">
    <cfRule type="colorScale" priority="37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68">
    <cfRule type="colorScale" priority="37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7">
    <cfRule type="colorScale" priority="3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71">
    <cfRule type="colorScale" priority="37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77">
    <cfRule type="colorScale" priority="37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80">
    <cfRule type="colorScale" priority="37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96">
    <cfRule type="colorScale" priority="37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13">
    <cfRule type="colorScale" priority="37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16">
    <cfRule type="colorScale" priority="37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33">
    <cfRule type="colorScale" priority="37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36">
    <cfRule type="colorScale" priority="37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58">
    <cfRule type="colorScale" priority="37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80">
    <cfRule type="colorScale" priority="37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85">
    <cfRule type="colorScale" priority="37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88">
    <cfRule type="colorScale" priority="37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08">
    <cfRule type="colorScale" priority="37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29">
    <cfRule type="colorScale" priority="37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32">
    <cfRule type="colorScale" priority="37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37">
    <cfRule type="colorScale" priority="37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40">
    <cfRule type="colorScale" priority="37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49">
    <cfRule type="colorScale" priority="37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52">
    <cfRule type="colorScale" priority="37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66">
    <cfRule type="colorScale" priority="37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69">
    <cfRule type="colorScale" priority="37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92">
    <cfRule type="colorScale" priority="37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10">
    <cfRule type="colorScale" priority="38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13">
    <cfRule type="colorScale" priority="38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35">
    <cfRule type="colorScale" priority="38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38">
    <cfRule type="colorScale" priority="38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49">
    <cfRule type="colorScale" priority="38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5">
    <cfRule type="colorScale" priority="3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53">
    <cfRule type="colorScale" priority="38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56">
    <cfRule type="colorScale" priority="38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59">
    <cfRule type="colorScale" priority="38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65">
    <cfRule type="colorScale" priority="38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68">
    <cfRule type="colorScale" priority="38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75">
    <cfRule type="colorScale" priority="38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78">
    <cfRule type="colorScale" priority="38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8">
    <cfRule type="colorScale" priority="3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88">
    <cfRule type="colorScale" priority="38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91">
    <cfRule type="colorScale" priority="38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15">
    <cfRule type="colorScale" priority="38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32">
    <cfRule type="colorScale" priority="38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54">
    <cfRule type="colorScale" priority="38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70">
    <cfRule type="colorScale" priority="38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73">
    <cfRule type="colorScale" priority="38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03">
    <cfRule type="colorScale" priority="38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17">
    <cfRule type="colorScale" priority="38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20">
    <cfRule type="colorScale" priority="38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31">
    <cfRule type="colorScale" priority="38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34">
    <cfRule type="colorScale" priority="38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42">
    <cfRule type="colorScale" priority="38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45">
    <cfRule type="colorScale" priority="38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53">
    <cfRule type="colorScale" priority="38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56">
    <cfRule type="colorScale" priority="38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6">
    <cfRule type="colorScale" priority="3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60">
    <cfRule type="colorScale" priority="38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63">
    <cfRule type="colorScale" priority="38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73">
    <cfRule type="colorScale" priority="38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76">
    <cfRule type="colorScale" priority="38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94">
    <cfRule type="colorScale" priority="38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05">
    <cfRule type="colorScale" priority="38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08">
    <cfRule type="colorScale" priority="38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15">
    <cfRule type="colorScale" priority="38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18">
    <cfRule type="colorScale" priority="38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36">
    <cfRule type="colorScale" priority="38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39">
    <cfRule type="colorScale" priority="38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54">
    <cfRule type="colorScale" priority="38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57">
    <cfRule type="colorScale" priority="38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63">
    <cfRule type="colorScale" priority="38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66">
    <cfRule type="colorScale" priority="38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74">
    <cfRule type="colorScale" priority="38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77">
    <cfRule type="colorScale" priority="38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96">
    <cfRule type="colorScale" priority="38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99">
    <cfRule type="colorScale" priority="38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">
    <cfRule type="colorScale" priority="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15">
    <cfRule type="colorScale" priority="40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18">
    <cfRule type="colorScale" priority="38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21">
    <cfRule type="colorScale" priority="38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46">
    <cfRule type="colorScale" priority="39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49">
    <cfRule type="colorScale" priority="38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5">
    <cfRule type="colorScale" priority="3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69">
    <cfRule type="colorScale" priority="39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8">
    <cfRule type="colorScale" priority="3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96">
    <cfRule type="colorScale" priority="39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21">
    <cfRule type="colorScale" priority="39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42">
    <cfRule type="colorScale" priority="39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71">
    <cfRule type="colorScale" priority="39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98">
    <cfRule type="colorScale" priority="39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01">
    <cfRule type="colorScale" priority="39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25">
    <cfRule type="colorScale" priority="39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47">
    <cfRule type="colorScale" priority="39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50">
    <cfRule type="colorScale" priority="39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60">
    <cfRule type="colorScale" priority="39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63">
    <cfRule type="colorScale" priority="39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83">
    <cfRule type="colorScale" priority="39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08">
    <cfRule type="colorScale" priority="39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28">
    <cfRule type="colorScale" priority="39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31">
    <cfRule type="colorScale" priority="39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35">
    <cfRule type="colorScale" priority="39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38">
    <cfRule type="colorScale" priority="39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52">
    <cfRule type="colorScale" priority="39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70">
    <cfRule type="colorScale" priority="39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73">
    <cfRule type="colorScale" priority="39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83">
    <cfRule type="colorScale" priority="39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86">
    <cfRule type="colorScale" priority="39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97">
    <cfRule type="colorScale" priority="39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00">
    <cfRule type="colorScale" priority="39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06">
    <cfRule type="colorScale" priority="39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09">
    <cfRule type="colorScale" priority="39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18">
    <cfRule type="colorScale" priority="39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21">
    <cfRule type="colorScale" priority="39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31">
    <cfRule type="colorScale" priority="39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34">
    <cfRule type="colorScale" priority="39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39">
    <cfRule type="colorScale" priority="39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42">
    <cfRule type="colorScale" priority="39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48">
    <cfRule type="colorScale" priority="39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51">
    <cfRule type="colorScale" priority="39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55">
    <cfRule type="colorScale" priority="39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58">
    <cfRule type="colorScale" priority="39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65">
    <cfRule type="colorScale" priority="39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68">
    <cfRule type="colorScale" priority="39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77">
    <cfRule type="colorScale" priority="39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80">
    <cfRule type="colorScale" priority="39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91">
    <cfRule type="colorScale" priority="39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94">
    <cfRule type="colorScale" priority="39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03">
    <cfRule type="colorScale" priority="39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06">
    <cfRule type="colorScale" priority="39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15">
    <cfRule type="colorScale" priority="39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18">
    <cfRule type="colorScale" priority="39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25">
    <cfRule type="colorScale" priority="40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28">
    <cfRule type="colorScale" priority="40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39">
    <cfRule type="colorScale" priority="40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42">
    <cfRule type="colorScale" priority="40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47">
    <cfRule type="colorScale" priority="40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50">
    <cfRule type="colorScale" priority="40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59">
    <cfRule type="colorScale" priority="40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62">
    <cfRule type="colorScale" priority="40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70">
    <cfRule type="colorScale" priority="40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73">
    <cfRule type="colorScale" priority="40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89">
    <cfRule type="colorScale" priority="40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92">
    <cfRule type="colorScale" priority="40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98">
    <cfRule type="colorScale" priority="40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01">
    <cfRule type="colorScale" priority="40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08">
    <cfRule type="colorScale" priority="40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11">
    <cfRule type="colorScale" priority="40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14">
    <cfRule type="colorScale" priority="40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20">
    <cfRule type="colorScale" priority="40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23">
    <cfRule type="colorScale" priority="40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41">
    <cfRule type="colorScale" priority="40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44">
    <cfRule type="colorScale" priority="40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64">
    <cfRule type="colorScale" priority="40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86">
    <cfRule type="colorScale" priority="40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89">
    <cfRule type="colorScale" priority="40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00">
    <cfRule type="colorScale" priority="40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03">
    <cfRule type="colorScale" priority="40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09">
    <cfRule type="colorScale" priority="40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12">
    <cfRule type="colorScale" priority="40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17">
    <cfRule type="colorScale" priority="40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2">
    <cfRule type="colorScale" priority="3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20">
    <cfRule type="colorScale" priority="40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25">
    <cfRule type="colorScale" priority="40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28">
    <cfRule type="colorScale" priority="40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34">
    <cfRule type="colorScale" priority="40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37">
    <cfRule type="colorScale" priority="40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45">
    <cfRule type="colorScale" priority="40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48">
    <cfRule type="colorScale" priority="40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56">
    <cfRule type="colorScale" priority="40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59">
    <cfRule type="colorScale" priority="40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66">
    <cfRule type="colorScale" priority="40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69">
    <cfRule type="colorScale" priority="40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80">
    <cfRule type="colorScale" priority="40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83">
    <cfRule type="colorScale" priority="40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87">
    <cfRule type="colorScale" priority="41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90">
    <cfRule type="colorScale" priority="40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93">
    <cfRule type="colorScale" priority="40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05">
    <cfRule type="colorScale" priority="40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09">
    <cfRule type="colorScale" priority="40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12">
    <cfRule type="colorScale" priority="40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18">
    <cfRule type="colorScale" priority="40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21">
    <cfRule type="colorScale" priority="40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35">
    <cfRule type="colorScale" priority="40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38">
    <cfRule type="colorScale" priority="40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47">
    <cfRule type="colorScale" priority="40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50">
    <cfRule type="colorScale" priority="40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62">
    <cfRule type="colorScale" priority="40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65">
    <cfRule type="colorScale" priority="40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85">
    <cfRule type="colorScale" priority="40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03">
    <cfRule type="colorScale" priority="40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22">
    <cfRule type="colorScale" priority="40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37">
    <cfRule type="colorScale" priority="40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40">
    <cfRule type="colorScale" priority="40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48">
    <cfRule type="colorScale" priority="41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51">
    <cfRule type="colorScale" priority="40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65">
    <cfRule type="colorScale" priority="41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80">
    <cfRule type="colorScale" priority="41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83">
    <cfRule type="colorScale" priority="41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99">
    <cfRule type="colorScale" priority="41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02">
    <cfRule type="colorScale" priority="41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15">
    <cfRule type="colorScale" priority="41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18">
    <cfRule type="colorScale" priority="41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22">
    <cfRule type="colorScale" priority="41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25">
    <cfRule type="colorScale" priority="41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33">
    <cfRule type="colorScale" priority="41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36">
    <cfRule type="colorScale" priority="41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4">
    <cfRule type="colorScale" priority="4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41">
    <cfRule type="colorScale" priority="41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44">
    <cfRule type="colorScale" priority="41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47">
    <cfRule type="colorScale" priority="41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62">
    <cfRule type="colorScale" priority="41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7">
    <cfRule type="colorScale" priority="3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79">
    <cfRule type="colorScale" priority="41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82">
    <cfRule type="colorScale" priority="41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98">
    <cfRule type="colorScale" priority="41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03">
    <cfRule type="colorScale" priority="41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06">
    <cfRule type="colorScale" priority="41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1">
    <cfRule type="colorScale" priority="4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19">
    <cfRule type="colorScale" priority="41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38">
    <cfRule type="colorScale" priority="41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41">
    <cfRule type="colorScale" priority="41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58">
    <cfRule type="colorScale" priority="41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72">
    <cfRule type="colorScale" priority="41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75">
    <cfRule type="colorScale" priority="41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85">
    <cfRule type="colorScale" priority="41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88">
    <cfRule type="colorScale" priority="41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97">
    <cfRule type="colorScale" priority="41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00">
    <cfRule type="colorScale" priority="41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05">
    <cfRule type="colorScale" priority="41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08">
    <cfRule type="colorScale" priority="41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15">
    <cfRule type="colorScale" priority="41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18">
    <cfRule type="colorScale" priority="41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30">
    <cfRule type="colorScale" priority="41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33">
    <cfRule type="colorScale" priority="41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44">
    <cfRule type="colorScale" priority="41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47">
    <cfRule type="colorScale" priority="41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54">
    <cfRule type="colorScale" priority="41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57">
    <cfRule type="colorScale" priority="41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75">
    <cfRule type="colorScale" priority="41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78">
    <cfRule type="colorScale" priority="41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93">
    <cfRule type="colorScale" priority="41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96">
    <cfRule type="colorScale" priority="41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09">
    <cfRule type="colorScale" priority="41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29">
    <cfRule type="colorScale" priority="41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32">
    <cfRule type="colorScale" priority="41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40">
    <cfRule type="colorScale" priority="41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43">
    <cfRule type="colorScale" priority="41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54">
    <cfRule type="colorScale" priority="41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57">
    <cfRule type="colorScale" priority="41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64">
    <cfRule type="colorScale" priority="41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67">
    <cfRule type="colorScale" priority="41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76">
    <cfRule type="colorScale" priority="42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79">
    <cfRule type="colorScale" priority="41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82">
    <cfRule type="colorScale" priority="41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89">
    <cfRule type="colorScale" priority="41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92">
    <cfRule type="colorScale" priority="41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07">
    <cfRule type="colorScale" priority="42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10">
    <cfRule type="colorScale" priority="42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34">
    <cfRule type="colorScale" priority="42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49">
    <cfRule type="colorScale" priority="42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52">
    <cfRule type="colorScale" priority="42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6">
    <cfRule type="colorScale" priority="4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64">
    <cfRule type="colorScale" priority="42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67">
    <cfRule type="colorScale" priority="42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74">
    <cfRule type="colorScale" priority="42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77">
    <cfRule type="colorScale" priority="42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83">
    <cfRule type="colorScale" priority="42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86">
    <cfRule type="colorScale" priority="42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05">
    <cfRule type="colorScale" priority="42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08">
    <cfRule type="colorScale" priority="42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13">
    <cfRule type="colorScale" priority="42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16">
    <cfRule type="colorScale" priority="42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20">
    <cfRule type="colorScale" priority="42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23">
    <cfRule type="colorScale" priority="42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32">
    <cfRule type="colorScale" priority="42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35">
    <cfRule type="colorScale" priority="42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39">
    <cfRule type="colorScale" priority="42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42">
    <cfRule type="colorScale" priority="42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46">
    <cfRule type="colorScale" priority="42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49">
    <cfRule type="colorScale" priority="42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58">
    <cfRule type="colorScale" priority="43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61">
    <cfRule type="colorScale" priority="42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64">
    <cfRule type="colorScale" priority="42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74">
    <cfRule type="colorScale" priority="42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77">
    <cfRule type="colorScale" priority="42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84">
    <cfRule type="colorScale" priority="42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87">
    <cfRule type="colorScale" priority="42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92">
    <cfRule type="colorScale" priority="42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95">
    <cfRule type="colorScale" priority="42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99">
    <cfRule type="colorScale" priority="42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02">
    <cfRule type="colorScale" priority="42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12">
    <cfRule type="colorScale" priority="42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15">
    <cfRule type="colorScale" priority="42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21">
    <cfRule type="colorScale" priority="42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24">
    <cfRule type="colorScale" priority="42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28">
    <cfRule type="colorScale" priority="42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31">
    <cfRule type="colorScale" priority="42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35">
    <cfRule type="colorScale" priority="42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38">
    <cfRule type="colorScale" priority="42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44">
    <cfRule type="colorScale" priority="42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47">
    <cfRule type="colorScale" priority="42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63">
    <cfRule type="colorScale" priority="42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7">
    <cfRule type="colorScale" priority="4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81">
    <cfRule type="colorScale" priority="42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84">
    <cfRule type="colorScale" priority="42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88">
    <cfRule type="colorScale" priority="42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91">
    <cfRule type="colorScale" priority="42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98">
    <cfRule type="colorScale" priority="42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501">
    <cfRule type="colorScale" priority="42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520">
    <cfRule type="colorScale" priority="42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540">
    <cfRule type="colorScale" priority="42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543">
    <cfRule type="colorScale" priority="42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563">
    <cfRule type="colorScale" priority="42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585">
    <cfRule type="colorScale" priority="42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03">
    <cfRule type="colorScale" priority="43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06">
    <cfRule type="colorScale" priority="42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20">
    <cfRule type="colorScale" priority="42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47">
    <cfRule type="colorScale" priority="43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71">
    <cfRule type="colorScale" priority="43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74">
    <cfRule type="colorScale" priority="43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87">
    <cfRule type="colorScale" priority="43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90">
    <cfRule type="colorScale" priority="43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98">
    <cfRule type="colorScale" priority="43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01">
    <cfRule type="colorScale" priority="43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09">
    <cfRule type="colorScale" priority="43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12">
    <cfRule type="colorScale" priority="43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22">
    <cfRule type="colorScale" priority="43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25">
    <cfRule type="colorScale" priority="43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30">
    <cfRule type="colorScale" priority="43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33">
    <cfRule type="colorScale" priority="43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38">
    <cfRule type="colorScale" priority="43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41">
    <cfRule type="colorScale" priority="43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49">
    <cfRule type="colorScale" priority="43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52">
    <cfRule type="colorScale" priority="43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65">
    <cfRule type="colorScale" priority="43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68">
    <cfRule type="colorScale" priority="43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7">
    <cfRule type="colorScale" priority="4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85">
    <cfRule type="colorScale" priority="43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93">
    <cfRule type="colorScale" priority="43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96">
    <cfRule type="colorScale" priority="43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0">
    <cfRule type="colorScale" priority="4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03">
    <cfRule type="colorScale" priority="43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06">
    <cfRule type="colorScale" priority="43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16">
    <cfRule type="colorScale" priority="43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19">
    <cfRule type="colorScale" priority="43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32">
    <cfRule type="colorScale" priority="43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35">
    <cfRule type="colorScale" priority="43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45">
    <cfRule type="colorScale" priority="43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48">
    <cfRule type="colorScale" priority="43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59">
    <cfRule type="colorScale" priority="43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62">
    <cfRule type="colorScale" priority="43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80">
    <cfRule type="colorScale" priority="43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83">
    <cfRule type="colorScale" priority="43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87">
    <cfRule type="colorScale" priority="43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90">
    <cfRule type="colorScale" priority="43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94">
    <cfRule type="colorScale" priority="44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97">
    <cfRule type="colorScale" priority="43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00">
    <cfRule type="colorScale" priority="43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07">
    <cfRule type="colorScale" priority="43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10">
    <cfRule type="colorScale" priority="43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19">
    <cfRule type="colorScale" priority="43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22">
    <cfRule type="colorScale" priority="43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33">
    <cfRule type="colorScale" priority="43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36">
    <cfRule type="colorScale" priority="43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43">
    <cfRule type="colorScale" priority="43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46">
    <cfRule type="colorScale" priority="43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50">
    <cfRule type="colorScale" priority="43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53">
    <cfRule type="colorScale" priority="43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64">
    <cfRule type="colorScale" priority="43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67">
    <cfRule type="colorScale" priority="43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80">
    <cfRule type="colorScale" priority="43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91">
    <cfRule type="colorScale" priority="43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94">
    <cfRule type="colorScale" priority="43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99">
    <cfRule type="colorScale" priority="43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">
    <cfRule type="colorScale" priority="47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02">
    <cfRule type="colorScale" priority="43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17">
    <cfRule type="colorScale" priority="43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20">
    <cfRule type="colorScale" priority="43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35">
    <cfRule type="colorScale" priority="43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38">
    <cfRule type="colorScale" priority="43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54">
    <cfRule type="colorScale" priority="43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57">
    <cfRule type="colorScale" priority="43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70">
    <cfRule type="colorScale" priority="43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73">
    <cfRule type="colorScale" priority="43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77">
    <cfRule type="colorScale" priority="44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80">
    <cfRule type="colorScale" priority="44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0">
    <cfRule type="colorScale" priority="4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08">
    <cfRule type="colorScale" priority="44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17">
    <cfRule type="colorScale" priority="44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43">
    <cfRule type="colorScale" priority="44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68">
    <cfRule type="colorScale" priority="44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88">
    <cfRule type="colorScale" priority="44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91">
    <cfRule type="colorScale" priority="44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99">
    <cfRule type="colorScale" priority="44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">
    <cfRule type="colorScale" priority="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02">
    <cfRule type="colorScale" priority="44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05">
    <cfRule type="colorScale" priority="44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21">
    <cfRule type="colorScale" priority="44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24">
    <cfRule type="colorScale" priority="44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28">
    <cfRule type="colorScale" priority="44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31">
    <cfRule type="colorScale" priority="44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46">
    <cfRule type="colorScale" priority="44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50">
    <cfRule type="colorScale" priority="44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53">
    <cfRule type="colorScale" priority="44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60">
    <cfRule type="colorScale" priority="44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63">
    <cfRule type="colorScale" priority="44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69">
    <cfRule type="colorScale" priority="44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72">
    <cfRule type="colorScale" priority="44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76">
    <cfRule type="colorScale" priority="44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79">
    <cfRule type="colorScale" priority="44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88">
    <cfRule type="colorScale" priority="44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91">
    <cfRule type="colorScale" priority="44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96">
    <cfRule type="colorScale" priority="44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99">
    <cfRule type="colorScale" priority="44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03">
    <cfRule type="colorScale" priority="44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06">
    <cfRule type="colorScale" priority="44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10">
    <cfRule type="colorScale" priority="44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13">
    <cfRule type="colorScale" priority="44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19">
    <cfRule type="colorScale" priority="44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23">
    <cfRule type="colorScale" priority="44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26">
    <cfRule type="colorScale" priority="44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4">
    <cfRule type="colorScale" priority="4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48">
    <cfRule type="colorScale" priority="44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69">
    <cfRule type="colorScale" priority="44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7">
    <cfRule type="colorScale" priority="4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90">
    <cfRule type="colorScale" priority="44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93">
    <cfRule type="colorScale" priority="44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00">
    <cfRule type="colorScale" priority="44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03">
    <cfRule type="colorScale" priority="44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09">
    <cfRule type="colorScale" priority="46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12">
    <cfRule type="colorScale" priority="44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15">
    <cfRule type="colorScale" priority="44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23">
    <cfRule type="colorScale" priority="44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27">
    <cfRule type="colorScale" priority="44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30">
    <cfRule type="colorScale" priority="44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35">
    <cfRule type="colorScale" priority="44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38">
    <cfRule type="colorScale" priority="44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46">
    <cfRule type="colorScale" priority="44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49">
    <cfRule type="colorScale" priority="44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66">
    <cfRule type="colorScale" priority="44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70">
    <cfRule type="colorScale" priority="44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73">
    <cfRule type="colorScale" priority="44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81">
    <cfRule type="colorScale" priority="44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84">
    <cfRule type="colorScale" priority="44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88">
    <cfRule type="colorScale" priority="44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91">
    <cfRule type="colorScale" priority="44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96">
    <cfRule type="colorScale" priority="44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99">
    <cfRule type="colorScale" priority="44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05">
    <cfRule type="colorScale" priority="44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08">
    <cfRule type="colorScale" priority="44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12">
    <cfRule type="colorScale" priority="44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15">
    <cfRule type="colorScale" priority="44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20">
    <cfRule type="colorScale" priority="45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23">
    <cfRule type="colorScale" priority="45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35">
    <cfRule type="colorScale" priority="45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38">
    <cfRule type="colorScale" priority="45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45">
    <cfRule type="colorScale" priority="45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48">
    <cfRule type="colorScale" priority="45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71">
    <cfRule type="colorScale" priority="45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8">
    <cfRule type="colorScale" priority="5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91">
    <cfRule type="colorScale" priority="45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94">
    <cfRule type="colorScale" priority="45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61">
    <cfRule type="colorScale" priority="4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619">
    <cfRule type="colorScale" priority="45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64">
    <cfRule type="colorScale" priority="4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644">
    <cfRule type="colorScale" priority="45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665">
    <cfRule type="colorScale" priority="45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690">
    <cfRule type="colorScale" priority="45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693">
    <cfRule type="colorScale" priority="45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7">
    <cfRule type="colorScale" priority="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709">
    <cfRule type="colorScale" priority="45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732">
    <cfRule type="colorScale" priority="45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749">
    <cfRule type="colorScale" priority="45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752">
    <cfRule type="colorScale" priority="45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775">
    <cfRule type="colorScale" priority="45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779">
    <cfRule type="colorScale" priority="45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03">
    <cfRule type="colorScale" priority="45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06">
    <cfRule type="colorScale" priority="45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11">
    <cfRule type="colorScale" priority="45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14">
    <cfRule type="colorScale" priority="45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26">
    <cfRule type="colorScale" priority="45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29">
    <cfRule type="colorScale" priority="45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38">
    <cfRule type="colorScale" priority="45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41">
    <cfRule type="colorScale" priority="45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47">
    <cfRule type="colorScale" priority="45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50">
    <cfRule type="colorScale" priority="45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57">
    <cfRule type="colorScale" priority="45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60">
    <cfRule type="colorScale" priority="45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64">
    <cfRule type="colorScale" priority="45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67">
    <cfRule type="colorScale" priority="45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76">
    <cfRule type="colorScale" priority="45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80">
    <cfRule type="colorScale" priority="45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83">
    <cfRule type="colorScale" priority="45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91">
    <cfRule type="colorScale" priority="45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94">
    <cfRule type="colorScale" priority="45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898">
    <cfRule type="colorScale" priority="45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0">
    <cfRule type="colorScale" priority="4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01">
    <cfRule type="colorScale" priority="45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12">
    <cfRule type="colorScale" priority="45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15">
    <cfRule type="colorScale" priority="45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22">
    <cfRule type="colorScale" priority="45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25">
    <cfRule type="colorScale" priority="45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37">
    <cfRule type="colorScale" priority="45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40">
    <cfRule type="colorScale" priority="45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50">
    <cfRule type="colorScale" priority="45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53">
    <cfRule type="colorScale" priority="45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66">
    <cfRule type="colorScale" priority="46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69">
    <cfRule type="colorScale" priority="45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74">
    <cfRule type="colorScale" priority="46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77">
    <cfRule type="colorScale" priority="46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82">
    <cfRule type="colorScale" priority="46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86">
    <cfRule type="colorScale" priority="46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89">
    <cfRule type="colorScale" priority="46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">
    <cfRule type="colorScale" priority="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07">
    <cfRule type="colorScale" priority="46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22">
    <cfRule type="colorScale" priority="47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25">
    <cfRule type="colorScale" priority="46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28">
    <cfRule type="colorScale" priority="46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39">
    <cfRule type="colorScale" priority="46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42">
    <cfRule type="colorScale" priority="46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58">
    <cfRule type="colorScale" priority="46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6">
    <cfRule type="colorScale" priority="4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61">
    <cfRule type="colorScale" priority="46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67">
    <cfRule type="colorScale" priority="46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70">
    <cfRule type="colorScale" priority="46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74">
    <cfRule type="colorScale" priority="46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82">
    <cfRule type="colorScale" priority="46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86">
    <cfRule type="colorScale" priority="46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91">
    <cfRule type="colorScale" priority="46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94">
    <cfRule type="colorScale" priority="46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98">
    <cfRule type="colorScale" priority="46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01">
    <cfRule type="colorScale" priority="46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23">
    <cfRule type="colorScale" priority="46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30">
    <cfRule type="colorScale" priority="46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33">
    <cfRule type="colorScale" priority="46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39">
    <cfRule type="colorScale" priority="46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44">
    <cfRule type="colorScale" priority="46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48">
    <cfRule type="colorScale" priority="46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52">
    <cfRule type="colorScale" priority="46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55">
    <cfRule type="colorScale" priority="46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60">
    <cfRule type="colorScale" priority="46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63">
    <cfRule type="colorScale" priority="46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75">
    <cfRule type="colorScale" priority="46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78">
    <cfRule type="colorScale" priority="46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90">
    <cfRule type="colorScale" priority="46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94">
    <cfRule type="colorScale" priority="46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97">
    <cfRule type="colorScale" priority="46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204">
    <cfRule type="colorScale" priority="46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207">
    <cfRule type="colorScale" priority="46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229">
    <cfRule type="colorScale" priority="46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254">
    <cfRule type="colorScale" priority="46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283">
    <cfRule type="colorScale" priority="46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316">
    <cfRule type="colorScale" priority="46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343">
    <cfRule type="colorScale" priority="46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346">
    <cfRule type="colorScale" priority="46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353">
    <cfRule type="colorScale" priority="46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356">
    <cfRule type="colorScale" priority="46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362">
    <cfRule type="colorScale" priority="47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365">
    <cfRule type="colorScale" priority="46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388">
    <cfRule type="colorScale" priority="46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410">
    <cfRule type="colorScale" priority="47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434">
    <cfRule type="colorScale" priority="47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437">
    <cfRule type="colorScale" priority="47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456">
    <cfRule type="colorScale" priority="47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47">
    <cfRule type="colorScale" priority="4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478">
    <cfRule type="colorScale" priority="47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492">
    <cfRule type="colorScale" priority="47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50">
    <cfRule type="colorScale" priority="4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502">
    <cfRule type="colorScale" priority="47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505">
    <cfRule type="colorScale" priority="47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511">
    <cfRule type="colorScale" priority="47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514">
    <cfRule type="colorScale" priority="47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519">
    <cfRule type="colorScale" priority="47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522">
    <cfRule type="colorScale" priority="47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525">
    <cfRule type="colorScale" priority="47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551">
    <cfRule type="colorScale" priority="47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573">
    <cfRule type="colorScale" priority="47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597">
    <cfRule type="colorScale" priority="47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69">
    <cfRule type="colorScale" priority="4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90">
    <cfRule type="colorScale" priority="4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93">
    <cfRule type="colorScale" priority="4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17">
    <cfRule type="colorScale" priority="4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20">
    <cfRule type="colorScale" priority="4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44">
    <cfRule type="colorScale" priority="4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66">
    <cfRule type="colorScale" priority="4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69">
    <cfRule type="colorScale" priority="4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86">
    <cfRule type="colorScale" priority="4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89">
    <cfRule type="colorScale" priority="4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09">
    <cfRule type="colorScale" priority="4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26">
    <cfRule type="colorScale" priority="4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44">
    <cfRule type="colorScale" priority="4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68">
    <cfRule type="colorScale" priority="10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71">
    <cfRule type="colorScale" priority="5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74">
    <cfRule type="colorScale" priority="5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8">
    <cfRule type="colorScale" priority="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01">
    <cfRule type="colorScale" priority="5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28">
    <cfRule type="colorScale" priority="5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33">
    <cfRule type="colorScale" priority="5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36">
    <cfRule type="colorScale" priority="5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64">
    <cfRule type="colorScale" priority="5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92">
    <cfRule type="colorScale" priority="5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95">
    <cfRule type="colorScale" priority="5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99">
    <cfRule type="colorScale" priority="5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02">
    <cfRule type="colorScale" priority="5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07">
    <cfRule type="colorScale" priority="5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11">
    <cfRule type="colorScale" priority="5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15">
    <cfRule type="colorScale" priority="5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19">
    <cfRule type="colorScale" priority="5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22">
    <cfRule type="colorScale" priority="5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43">
    <cfRule type="colorScale" priority="5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47">
    <cfRule type="colorScale" priority="5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51">
    <cfRule type="colorScale" priority="5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54">
    <cfRule type="colorScale" priority="5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81">
    <cfRule type="colorScale" priority="5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06">
    <cfRule type="colorScale" priority="5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09">
    <cfRule type="colorScale" priority="5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2">
    <cfRule type="colorScale" priority="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26">
    <cfRule type="colorScale" priority="5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29">
    <cfRule type="colorScale" priority="5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47">
    <cfRule type="colorScale" priority="5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50">
    <cfRule type="colorScale" priority="5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6">
    <cfRule type="colorScale" priority="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69">
    <cfRule type="colorScale" priority="5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73">
    <cfRule type="colorScale" priority="5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9">
    <cfRule type="colorScale" priority="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93">
    <cfRule type="colorScale" priority="5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96">
    <cfRule type="colorScale" priority="5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09">
    <cfRule type="colorScale" priority="5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12">
    <cfRule type="colorScale" priority="5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33">
    <cfRule type="colorScale" priority="5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36">
    <cfRule type="colorScale" priority="5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41">
    <cfRule type="colorScale" priority="5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64">
    <cfRule type="colorScale" priority="5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67">
    <cfRule type="colorScale" priority="5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90">
    <cfRule type="colorScale" priority="5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16">
    <cfRule type="colorScale" priority="6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19">
    <cfRule type="colorScale" priority="6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38">
    <cfRule type="colorScale" priority="6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54">
    <cfRule type="colorScale" priority="6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57">
    <cfRule type="colorScale" priority="6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74">
    <cfRule type="colorScale" priority="6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8">
    <cfRule type="colorScale" priority="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97">
    <cfRule type="colorScale" priority="6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00">
    <cfRule type="colorScale" priority="6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26">
    <cfRule type="colorScale" priority="6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29">
    <cfRule type="colorScale" priority="6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33">
    <cfRule type="colorScale" priority="6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36">
    <cfRule type="colorScale" priority="6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59">
    <cfRule type="colorScale" priority="6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80">
    <cfRule type="colorScale" priority="6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06">
    <cfRule type="colorScale" priority="6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09">
    <cfRule type="colorScale" priority="6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39">
    <cfRule type="colorScale" priority="6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65">
    <cfRule type="colorScale" priority="6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86">
    <cfRule type="colorScale" priority="6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89">
    <cfRule type="colorScale" priority="6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">
    <cfRule type="colorScale" priority="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03">
    <cfRule type="colorScale" priority="6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06">
    <cfRule type="colorScale" priority="6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22">
    <cfRule type="colorScale" priority="6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29">
    <cfRule type="colorScale" priority="6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35">
    <cfRule type="colorScale" priority="6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38">
    <cfRule type="colorScale" priority="6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58">
    <cfRule type="colorScale" priority="6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61">
    <cfRule type="colorScale" priority="6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8">
    <cfRule type="colorScale" priority="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86">
    <cfRule type="colorScale" priority="6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89">
    <cfRule type="colorScale" priority="6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94">
    <cfRule type="colorScale" priority="6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97">
    <cfRule type="colorScale" priority="6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01">
    <cfRule type="colorScale" priority="6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13">
    <cfRule type="colorScale" priority="6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16">
    <cfRule type="colorScale" priority="6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39">
    <cfRule type="colorScale" priority="6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56">
    <cfRule type="colorScale" priority="6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59">
    <cfRule type="colorScale" priority="6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65">
    <cfRule type="colorScale" priority="6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68">
    <cfRule type="colorScale" priority="6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72">
    <cfRule type="colorScale" priority="6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75">
    <cfRule type="colorScale" priority="6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81">
    <cfRule type="colorScale" priority="7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84">
    <cfRule type="colorScale" priority="7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10">
    <cfRule type="colorScale" priority="7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37">
    <cfRule type="colorScale" priority="7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41">
    <cfRule type="colorScale" priority="7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44">
    <cfRule type="colorScale" priority="7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48">
    <cfRule type="colorScale" priority="7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51">
    <cfRule type="colorScale" priority="7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75">
    <cfRule type="colorScale" priority="7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92">
    <cfRule type="colorScale" priority="7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95">
    <cfRule type="colorScale" priority="7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99">
    <cfRule type="colorScale" priority="7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02">
    <cfRule type="colorScale" priority="7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06">
    <cfRule type="colorScale" priority="7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10">
    <cfRule type="colorScale" priority="7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13">
    <cfRule type="colorScale" priority="7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3">
    <cfRule type="colorScale" priority="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38">
    <cfRule type="colorScale" priority="7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56">
    <cfRule type="colorScale" priority="7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76">
    <cfRule type="colorScale" priority="7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79">
    <cfRule type="colorScale" priority="7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06">
    <cfRule type="colorScale" priority="7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34">
    <cfRule type="colorScale" priority="7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37">
    <cfRule type="colorScale" priority="7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50">
    <cfRule type="colorScale" priority="7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72">
    <cfRule type="colorScale" priority="7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75">
    <cfRule type="colorScale" priority="7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93">
    <cfRule type="colorScale" priority="7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96">
    <cfRule type="colorScale" priority="7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00">
    <cfRule type="colorScale" priority="7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04">
    <cfRule type="colorScale" priority="7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07">
    <cfRule type="colorScale" priority="7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11">
    <cfRule type="colorScale" priority="7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33">
    <cfRule type="colorScale" priority="7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36">
    <cfRule type="colorScale" priority="7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59">
    <cfRule type="colorScale" priority="7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69">
    <cfRule type="colorScale" priority="7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9">
    <cfRule type="colorScale" priority="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93">
    <cfRule type="colorScale" priority="8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96">
    <cfRule type="colorScale" priority="7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24">
    <cfRule type="colorScale" priority="7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28">
    <cfRule type="colorScale" priority="8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54">
    <cfRule type="colorScale" priority="8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57">
    <cfRule type="colorScale" priority="8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78">
    <cfRule type="colorScale" priority="8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81">
    <cfRule type="colorScale" priority="8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05">
    <cfRule type="colorScale" priority="8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23">
    <cfRule type="colorScale" priority="8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26">
    <cfRule type="colorScale" priority="8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53">
    <cfRule type="colorScale" priority="8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6">
    <cfRule type="colorScale" priority="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78">
    <cfRule type="colorScale" priority="8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9">
    <cfRule type="colorScale" priority="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04">
    <cfRule type="colorScale" priority="8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07">
    <cfRule type="colorScale" priority="8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3">
    <cfRule type="colorScale" priority="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32">
    <cfRule type="colorScale" priority="8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35">
    <cfRule type="colorScale" priority="8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44">
    <cfRule type="colorScale" priority="8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66">
    <cfRule type="colorScale" priority="8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91">
    <cfRule type="colorScale" priority="8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13">
    <cfRule type="colorScale" priority="8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16">
    <cfRule type="colorScale" priority="8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34">
    <cfRule type="colorScale" priority="8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37">
    <cfRule type="colorScale" priority="8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41">
    <cfRule type="colorScale" priority="8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63">
    <cfRule type="colorScale" priority="8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84">
    <cfRule type="colorScale" priority="8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87">
    <cfRule type="colorScale" priority="8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08">
    <cfRule type="colorScale" priority="8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33">
    <cfRule type="colorScale" priority="8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55">
    <cfRule type="colorScale" priority="8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58">
    <cfRule type="colorScale" priority="8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74">
    <cfRule type="colorScale" priority="8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92">
    <cfRule type="colorScale" priority="9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95">
    <cfRule type="colorScale" priority="8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15">
    <cfRule type="colorScale" priority="9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31">
    <cfRule type="colorScale" priority="9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34">
    <cfRule type="colorScale" priority="9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4">
    <cfRule type="colorScale" priority="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56">
    <cfRule type="colorScale" priority="9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78">
    <cfRule type="colorScale" priority="9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81">
    <cfRule type="colorScale" priority="9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85">
    <cfRule type="colorScale" priority="9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10">
    <cfRule type="colorScale" priority="9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13">
    <cfRule type="colorScale" priority="9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17">
    <cfRule type="colorScale" priority="9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20">
    <cfRule type="colorScale" priority="9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45">
    <cfRule type="colorScale" priority="9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48">
    <cfRule type="colorScale" priority="9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67">
    <cfRule type="colorScale" priority="9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87">
    <cfRule type="colorScale" priority="9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90">
    <cfRule type="colorScale" priority="9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18">
    <cfRule type="colorScale" priority="9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2">
    <cfRule type="colorScale" priority="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45">
    <cfRule type="colorScale" priority="9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6">
    <cfRule type="colorScale" priority="1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73">
    <cfRule type="colorScale" priority="9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9">
    <cfRule type="colorScale" priority="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97">
    <cfRule type="colorScale" priority="9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19">
    <cfRule type="colorScale" priority="9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22">
    <cfRule type="colorScale" priority="9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43">
    <cfRule type="colorScale" priority="9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46">
    <cfRule type="colorScale" priority="9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59">
    <cfRule type="colorScale" priority="9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62">
    <cfRule type="colorScale" priority="9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67">
    <cfRule type="colorScale" priority="9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88">
    <cfRule type="colorScale" priority="10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91">
    <cfRule type="colorScale" priority="9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620">
    <cfRule type="colorScale" priority="9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665">
    <cfRule type="colorScale" priority="10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691">
    <cfRule type="colorScale" priority="10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26">
    <cfRule type="colorScale" priority="10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5">
    <cfRule type="colorScale" priority="1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56">
    <cfRule type="colorScale" priority="10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98">
    <cfRule type="colorScale" priority="10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01">
    <cfRule type="colorScale" priority="10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29">
    <cfRule type="colorScale" priority="10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32">
    <cfRule type="colorScale" priority="10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38">
    <cfRule type="colorScale" priority="12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41">
    <cfRule type="colorScale" priority="10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44">
    <cfRule type="colorScale" priority="10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58">
    <cfRule type="colorScale" priority="10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61">
    <cfRule type="colorScale" priority="10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80">
    <cfRule type="colorScale" priority="10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19">
    <cfRule type="colorScale" priority="10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23">
    <cfRule type="colorScale" priority="10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47">
    <cfRule type="colorScale" priority="10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50">
    <cfRule type="colorScale" priority="10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69">
    <cfRule type="colorScale" priority="10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9">
    <cfRule type="colorScale" priority="1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93">
    <cfRule type="colorScale" priority="10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">
    <cfRule type="colorScale" priority="1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19">
    <cfRule type="colorScale" priority="10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2">
    <cfRule type="colorScale" priority="1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49">
    <cfRule type="colorScale" priority="10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52">
    <cfRule type="colorScale" priority="10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62">
    <cfRule type="colorScale" priority="10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66">
    <cfRule type="colorScale" priority="10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69">
    <cfRule type="colorScale" priority="10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82">
    <cfRule type="colorScale" priority="10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85">
    <cfRule type="colorScale" priority="10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98">
    <cfRule type="colorScale" priority="10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02">
    <cfRule type="colorScale" priority="10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05">
    <cfRule type="colorScale" priority="10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27">
    <cfRule type="colorScale" priority="10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52">
    <cfRule type="colorScale" priority="11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55">
    <cfRule type="colorScale" priority="11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84">
    <cfRule type="colorScale" priority="11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11">
    <cfRule type="colorScale" priority="11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15">
    <cfRule type="colorScale" priority="11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18">
    <cfRule type="colorScale" priority="11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43">
    <cfRule type="colorScale" priority="11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5">
    <cfRule type="colorScale" priority="1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66">
    <cfRule type="colorScale" priority="11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87">
    <cfRule type="colorScale" priority="11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90">
    <cfRule type="colorScale" priority="11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13">
    <cfRule type="colorScale" priority="11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39">
    <cfRule type="colorScale" priority="11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60">
    <cfRule type="colorScale" priority="11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63">
    <cfRule type="colorScale" priority="11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92">
    <cfRule type="colorScale" priority="11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21">
    <cfRule type="colorScale" priority="11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24">
    <cfRule type="colorScale" priority="11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49">
    <cfRule type="colorScale" priority="11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73">
    <cfRule type="colorScale" priority="11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99">
    <cfRule type="colorScale" priority="11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02">
    <cfRule type="colorScale" priority="11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25">
    <cfRule type="colorScale" priority="11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3">
    <cfRule type="colorScale" priority="1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47">
    <cfRule type="colorScale" priority="11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66">
    <cfRule type="colorScale" priority="11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70">
    <cfRule type="colorScale" priority="12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73">
    <cfRule type="colorScale" priority="11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94">
    <cfRule type="colorScale" priority="11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20">
    <cfRule type="colorScale" priority="12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54">
    <cfRule type="colorScale" priority="12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84">
    <cfRule type="colorScale" priority="12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88">
    <cfRule type="colorScale" priority="12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9">
    <cfRule type="colorScale" priority="1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07">
    <cfRule type="colorScale" priority="12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10">
    <cfRule type="colorScale" priority="12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2">
    <cfRule type="colorScale" priority="1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36">
    <cfRule type="colorScale" priority="12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61">
    <cfRule type="colorScale" priority="12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64">
    <cfRule type="colorScale" priority="12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86">
    <cfRule type="colorScale" priority="12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15">
    <cfRule type="colorScale" priority="12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43">
    <cfRule type="colorScale" priority="12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47">
    <cfRule type="colorScale" priority="12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50">
    <cfRule type="colorScale" priority="12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53">
    <cfRule type="colorScale" priority="12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72">
    <cfRule type="colorScale" priority="12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94">
    <cfRule type="colorScale" priority="12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97">
    <cfRule type="colorScale" priority="12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21">
    <cfRule type="colorScale" priority="12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50">
    <cfRule type="colorScale" priority="12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53">
    <cfRule type="colorScale" priority="12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62">
    <cfRule type="colorScale" priority="12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65">
    <cfRule type="colorScale" priority="12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73">
    <cfRule type="colorScale" priority="12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76">
    <cfRule type="colorScale" priority="12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80">
    <cfRule type="colorScale" priority="12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83">
    <cfRule type="colorScale" priority="12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88">
    <cfRule type="colorScale" priority="12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91">
    <cfRule type="colorScale" priority="12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99">
    <cfRule type="colorScale" priority="12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02">
    <cfRule type="colorScale" priority="12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10">
    <cfRule type="colorScale" priority="12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13">
    <cfRule type="colorScale" priority="12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21">
    <cfRule type="colorScale" priority="12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24">
    <cfRule type="colorScale" priority="12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28">
    <cfRule type="colorScale" priority="13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31">
    <cfRule type="colorScale" priority="12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34">
    <cfRule type="colorScale" priority="12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47">
    <cfRule type="colorScale" priority="12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50">
    <cfRule type="colorScale" priority="12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74">
    <cfRule type="colorScale" priority="13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77">
    <cfRule type="colorScale" priority="13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96">
    <cfRule type="colorScale" priority="13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21">
    <cfRule type="colorScale" priority="13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24">
    <cfRule type="colorScale" priority="13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30">
    <cfRule type="colorScale" priority="13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33">
    <cfRule type="colorScale" priority="13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37">
    <cfRule type="colorScale" priority="13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40">
    <cfRule type="colorScale" priority="13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50">
    <cfRule type="colorScale" priority="13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53">
    <cfRule type="colorScale" priority="13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68">
    <cfRule type="colorScale" priority="13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71">
    <cfRule type="colorScale" priority="13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89">
    <cfRule type="colorScale" priority="13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93">
    <cfRule type="colorScale" priority="13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96">
    <cfRule type="colorScale" priority="13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">
    <cfRule type="colorScale" priority="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15">
    <cfRule type="colorScale" priority="13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18">
    <cfRule type="colorScale" priority="13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22">
    <cfRule type="colorScale" priority="13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25">
    <cfRule type="colorScale" priority="13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31">
    <cfRule type="colorScale" priority="14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34">
    <cfRule type="colorScale" priority="13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37">
    <cfRule type="colorScale" priority="13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57">
    <cfRule type="colorScale" priority="13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76">
    <cfRule type="colorScale" priority="13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9">
    <cfRule type="colorScale" priority="1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99">
    <cfRule type="colorScale" priority="13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18">
    <cfRule type="colorScale" priority="13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21">
    <cfRule type="colorScale" priority="13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40">
    <cfRule type="colorScale" priority="13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43">
    <cfRule type="colorScale" priority="13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60">
    <cfRule type="colorScale" priority="13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77">
    <cfRule type="colorScale" priority="13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80">
    <cfRule type="colorScale" priority="13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89">
    <cfRule type="colorScale" priority="13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92">
    <cfRule type="colorScale" priority="13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06">
    <cfRule type="colorScale" priority="13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09">
    <cfRule type="colorScale" priority="13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20">
    <cfRule type="colorScale" priority="13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23">
    <cfRule type="colorScale" priority="13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37">
    <cfRule type="colorScale" priority="13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40">
    <cfRule type="colorScale" priority="13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47">
    <cfRule type="colorScale" priority="13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50">
    <cfRule type="colorScale" priority="13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71">
    <cfRule type="colorScale" priority="13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74">
    <cfRule type="colorScale" priority="13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78">
    <cfRule type="colorScale" priority="13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81">
    <cfRule type="colorScale" priority="13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93">
    <cfRule type="colorScale" priority="13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96">
    <cfRule type="colorScale" priority="13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16">
    <cfRule type="colorScale" priority="14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19">
    <cfRule type="colorScale" priority="14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45">
    <cfRule type="colorScale" priority="14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62">
    <cfRule type="colorScale" priority="14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79">
    <cfRule type="colorScale" priority="14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82">
    <cfRule type="colorScale" priority="14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87">
    <cfRule type="colorScale" priority="14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90">
    <cfRule type="colorScale" priority="14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05">
    <cfRule type="colorScale" priority="14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27">
    <cfRule type="colorScale" priority="14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31">
    <cfRule type="colorScale" priority="14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34">
    <cfRule type="colorScale" priority="14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41">
    <cfRule type="colorScale" priority="19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44">
    <cfRule type="colorScale" priority="14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47">
    <cfRule type="colorScale" priority="14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65">
    <cfRule type="colorScale" priority="14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85">
    <cfRule type="colorScale" priority="14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9">
    <cfRule type="colorScale" priority="1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09">
    <cfRule type="colorScale" priority="14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30">
    <cfRule type="colorScale" priority="14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33">
    <cfRule type="colorScale" priority="14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57">
    <cfRule type="colorScale" priority="14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75">
    <cfRule type="colorScale" priority="14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78">
    <cfRule type="colorScale" priority="14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96">
    <cfRule type="colorScale" priority="14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99">
    <cfRule type="colorScale" priority="14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24">
    <cfRule type="colorScale" priority="14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51">
    <cfRule type="colorScale" priority="14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79">
    <cfRule type="colorScale" priority="14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83">
    <cfRule type="colorScale" priority="14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87">
    <cfRule type="colorScale" priority="14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90">
    <cfRule type="colorScale" priority="14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09">
    <cfRule type="colorScale" priority="14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12">
    <cfRule type="colorScale" priority="14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28">
    <cfRule type="colorScale" priority="14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46">
    <cfRule type="colorScale" priority="14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63">
    <cfRule type="colorScale" priority="14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7">
    <cfRule type="colorScale" priority="3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76">
    <cfRule type="colorScale" priority="14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79">
    <cfRule type="colorScale" priority="14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89">
    <cfRule type="colorScale" priority="15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92">
    <cfRule type="colorScale" priority="14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98">
    <cfRule type="colorScale" priority="15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0">
    <cfRule type="colorScale" priority="1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01">
    <cfRule type="colorScale" priority="15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25">
    <cfRule type="colorScale" priority="15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3">
    <cfRule type="colorScale" priority="1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46">
    <cfRule type="colorScale" priority="15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74">
    <cfRule type="colorScale" priority="15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77">
    <cfRule type="colorScale" priority="15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32">
    <cfRule type="colorScale" priority="15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36">
    <cfRule type="colorScale" priority="15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39">
    <cfRule type="colorScale" priority="15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55">
    <cfRule type="colorScale" priority="15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78">
    <cfRule type="colorScale" priority="15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05">
    <cfRule type="colorScale" priority="15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08">
    <cfRule type="colorScale" priority="15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1">
    <cfRule type="colorScale" priority="1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12">
    <cfRule type="colorScale" priority="15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33">
    <cfRule type="colorScale" priority="15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5">
    <cfRule type="colorScale" priority="1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55">
    <cfRule type="colorScale" priority="15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8">
    <cfRule type="colorScale" priority="1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85">
    <cfRule type="colorScale" priority="15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88">
    <cfRule type="colorScale" priority="15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11">
    <cfRule type="colorScale" priority="15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3">
    <cfRule type="colorScale" priority="1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42">
    <cfRule type="colorScale" priority="15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45">
    <cfRule type="colorScale" priority="15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6">
    <cfRule type="colorScale" priority="1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68">
    <cfRule type="colorScale" priority="15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71">
    <cfRule type="colorScale" priority="15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98">
    <cfRule type="colorScale" priority="15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26">
    <cfRule type="colorScale" priority="15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50">
    <cfRule type="colorScale" priority="15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53">
    <cfRule type="colorScale" priority="15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63">
    <cfRule type="colorScale" priority="16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66">
    <cfRule type="colorScale" priority="16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84">
    <cfRule type="colorScale" priority="16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87">
    <cfRule type="colorScale" priority="16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15">
    <cfRule type="colorScale" priority="16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43">
    <cfRule type="colorScale" priority="16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46">
    <cfRule type="colorScale" priority="16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69">
    <cfRule type="colorScale" priority="16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99">
    <cfRule type="colorScale" priority="16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0">
    <cfRule type="colorScale" priority="1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02">
    <cfRule type="colorScale" priority="16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22">
    <cfRule type="colorScale" priority="16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47">
    <cfRule type="colorScale" priority="16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67">
    <cfRule type="colorScale" priority="16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94">
    <cfRule type="colorScale" priority="16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97">
    <cfRule type="colorScale" priority="16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16">
    <cfRule type="colorScale" priority="16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36">
    <cfRule type="colorScale" priority="16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63">
    <cfRule type="colorScale" priority="16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66">
    <cfRule type="colorScale" priority="16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88">
    <cfRule type="colorScale" priority="16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13">
    <cfRule type="colorScale" priority="16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35">
    <cfRule type="colorScale" priority="16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38">
    <cfRule type="colorScale" priority="16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4">
    <cfRule type="colorScale" priority="1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58">
    <cfRule type="colorScale" priority="16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78">
    <cfRule type="colorScale" priority="17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8">
    <cfRule type="colorScale" priority="1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81">
    <cfRule type="colorScale" priority="16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03">
    <cfRule type="colorScale" priority="16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07">
    <cfRule type="colorScale" priority="16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29">
    <cfRule type="colorScale" priority="17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51">
    <cfRule type="colorScale" priority="17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67">
    <cfRule type="colorScale" priority="17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70">
    <cfRule type="colorScale" priority="17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91">
    <cfRule type="colorScale" priority="17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">
    <cfRule type="colorScale" priority="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14">
    <cfRule type="colorScale" priority="17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17">
    <cfRule type="colorScale" priority="17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46">
    <cfRule type="colorScale" priority="17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82">
    <cfRule type="colorScale" priority="17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08">
    <cfRule type="colorScale" priority="17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1">
    <cfRule type="colorScale" priority="1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12">
    <cfRule type="colorScale" priority="17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15">
    <cfRule type="colorScale" priority="17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36">
    <cfRule type="colorScale" priority="17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39">
    <cfRule type="colorScale" priority="17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4">
    <cfRule type="colorScale" priority="1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60">
    <cfRule type="colorScale" priority="17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81">
    <cfRule type="colorScale" priority="17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08">
    <cfRule type="colorScale" priority="17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12">
    <cfRule type="colorScale" priority="17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39">
    <cfRule type="colorScale" priority="17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42">
    <cfRule type="colorScale" priority="17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64">
    <cfRule type="colorScale" priority="17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76">
    <cfRule type="colorScale" priority="17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09">
    <cfRule type="colorScale" priority="17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12">
    <cfRule type="colorScale" priority="17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34">
    <cfRule type="colorScale" priority="17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55">
    <cfRule type="colorScale" priority="17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67">
    <cfRule type="colorScale" priority="17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87">
    <cfRule type="colorScale" priority="18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90">
    <cfRule type="colorScale" priority="17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13">
    <cfRule type="colorScale" priority="18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3">
    <cfRule type="colorScale" priority="1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31">
    <cfRule type="colorScale" priority="18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53">
    <cfRule type="colorScale" priority="18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56">
    <cfRule type="colorScale" priority="18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82">
    <cfRule type="colorScale" priority="18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12">
    <cfRule type="colorScale" priority="18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45">
    <cfRule type="colorScale" priority="18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48">
    <cfRule type="colorScale" priority="18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70">
    <cfRule type="colorScale" priority="18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90">
    <cfRule type="colorScale" priority="18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93">
    <cfRule type="colorScale" priority="18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16">
    <cfRule type="colorScale" priority="18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42">
    <cfRule type="colorScale" priority="18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67">
    <cfRule type="colorScale" priority="18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9">
    <cfRule type="colorScale" priority="1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96">
    <cfRule type="colorScale" priority="18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99">
    <cfRule type="colorScale" priority="18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17">
    <cfRule type="colorScale" priority="18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21">
    <cfRule type="colorScale" priority="18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45">
    <cfRule type="colorScale" priority="18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48">
    <cfRule type="colorScale" priority="18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74">
    <cfRule type="colorScale" priority="18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99">
    <cfRule type="colorScale" priority="18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03">
    <cfRule type="colorScale" priority="18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06">
    <cfRule type="colorScale" priority="18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44">
    <cfRule type="colorScale" priority="18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72">
    <cfRule type="colorScale" priority="18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77">
    <cfRule type="colorScale" priority="19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80">
    <cfRule type="colorScale" priority="19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01">
    <cfRule type="colorScale" priority="19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20">
    <cfRule type="colorScale" priority="19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43">
    <cfRule type="colorScale" priority="19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65">
    <cfRule type="colorScale" priority="19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68">
    <cfRule type="colorScale" priority="19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7">
    <cfRule type="colorScale" priority="1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97">
    <cfRule type="colorScale" priority="19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26">
    <cfRule type="colorScale" priority="19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48">
    <cfRule type="colorScale" priority="19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79">
    <cfRule type="colorScale" priority="19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82">
    <cfRule type="colorScale" priority="19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95">
    <cfRule type="colorScale" priority="19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98">
    <cfRule type="colorScale" priority="19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">
    <cfRule type="colorScale" priority="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13">
    <cfRule type="colorScale" priority="19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30">
    <cfRule type="colorScale" priority="19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34">
    <cfRule type="colorScale" priority="19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53">
    <cfRule type="colorScale" priority="19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56">
    <cfRule type="colorScale" priority="19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72">
    <cfRule type="colorScale" priority="19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84">
    <cfRule type="colorScale" priority="19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09">
    <cfRule type="colorScale" priority="20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12">
    <cfRule type="colorScale" priority="19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15">
    <cfRule type="colorScale" priority="19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4">
    <cfRule type="colorScale" priority="2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44">
    <cfRule type="colorScale" priority="19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64">
    <cfRule type="colorScale" priority="19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7">
    <cfRule type="colorScale" priority="1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92">
    <cfRule type="colorScale" priority="19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95">
    <cfRule type="colorScale" priority="19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15">
    <cfRule type="colorScale" priority="19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37">
    <cfRule type="colorScale" priority="19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40">
    <cfRule type="colorScale" priority="19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45">
    <cfRule type="colorScale" priority="20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48">
    <cfRule type="colorScale" priority="19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55">
    <cfRule type="colorScale" priority="20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58">
    <cfRule type="colorScale" priority="20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67">
    <cfRule type="colorScale" priority="20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71">
    <cfRule type="colorScale" priority="20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74">
    <cfRule type="colorScale" priority="20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82">
    <cfRule type="colorScale" priority="20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86">
    <cfRule type="colorScale" priority="20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89">
    <cfRule type="colorScale" priority="20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96">
    <cfRule type="colorScale" priority="20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99">
    <cfRule type="colorScale" priority="20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12">
    <cfRule type="colorScale" priority="20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15">
    <cfRule type="colorScale" priority="20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21">
    <cfRule type="colorScale" priority="20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24">
    <cfRule type="colorScale" priority="20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32">
    <cfRule type="colorScale" priority="20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35">
    <cfRule type="colorScale" priority="20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41">
    <cfRule type="colorScale" priority="20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44">
    <cfRule type="colorScale" priority="20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59">
    <cfRule type="colorScale" priority="20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62">
    <cfRule type="colorScale" priority="20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72">
    <cfRule type="colorScale" priority="20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75">
    <cfRule type="colorScale" priority="20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91">
    <cfRule type="colorScale" priority="20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94">
    <cfRule type="colorScale" priority="20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04">
    <cfRule type="colorScale" priority="20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07">
    <cfRule type="colorScale" priority="20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18">
    <cfRule type="colorScale" priority="21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2">
    <cfRule type="colorScale" priority="2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21">
    <cfRule type="colorScale" priority="20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24">
    <cfRule type="colorScale" priority="20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52">
    <cfRule type="colorScale" priority="20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86">
    <cfRule type="colorScale" priority="20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06">
    <cfRule type="colorScale" priority="20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09">
    <cfRule type="colorScale" priority="20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34">
    <cfRule type="colorScale" priority="20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62">
    <cfRule type="colorScale" priority="20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65">
    <cfRule type="colorScale" priority="20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91">
    <cfRule type="colorScale" priority="20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04">
    <cfRule type="colorScale" priority="20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2">
    <cfRule type="colorScale" priority="2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30">
    <cfRule type="colorScale" priority="20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33">
    <cfRule type="colorScale" priority="20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50">
    <cfRule type="colorScale" priority="20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53">
    <cfRule type="colorScale" priority="20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62">
    <cfRule type="colorScale" priority="20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65">
    <cfRule type="colorScale" priority="20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73">
    <cfRule type="colorScale" priority="20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76">
    <cfRule type="colorScale" priority="20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87">
    <cfRule type="colorScale" priority="20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90">
    <cfRule type="colorScale" priority="20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94">
    <cfRule type="colorScale" priority="21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97">
    <cfRule type="colorScale" priority="20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06">
    <cfRule type="colorScale" priority="21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09">
    <cfRule type="colorScale" priority="21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34">
    <cfRule type="colorScale" priority="21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37">
    <cfRule type="colorScale" priority="21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52">
    <cfRule type="colorScale" priority="21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55">
    <cfRule type="colorScale" priority="21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61">
    <cfRule type="colorScale" priority="21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64">
    <cfRule type="colorScale" priority="21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78">
    <cfRule type="colorScale" priority="21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81">
    <cfRule type="colorScale" priority="21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90">
    <cfRule type="colorScale" priority="21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93">
    <cfRule type="colorScale" priority="21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12">
    <cfRule type="colorScale" priority="21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15">
    <cfRule type="colorScale" priority="21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30">
    <cfRule type="colorScale" priority="21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33">
    <cfRule type="colorScale" priority="21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39">
    <cfRule type="colorScale" priority="21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42">
    <cfRule type="colorScale" priority="21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54">
    <cfRule type="colorScale" priority="21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57">
    <cfRule type="colorScale" priority="21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6">
    <cfRule type="colorScale" priority="2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77">
    <cfRule type="colorScale" priority="21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98">
    <cfRule type="colorScale" priority="21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01">
    <cfRule type="colorScale" priority="21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20">
    <cfRule type="colorScale" priority="21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48">
    <cfRule type="colorScale" priority="21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77">
    <cfRule type="colorScale" priority="21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80">
    <cfRule type="colorScale" priority="21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89">
    <cfRule type="colorScale" priority="21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92">
    <cfRule type="colorScale" priority="21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01">
    <cfRule type="colorScale" priority="21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04">
    <cfRule type="colorScale" priority="21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2">
    <cfRule type="colorScale" priority="2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22">
    <cfRule type="colorScale" priority="21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47">
    <cfRule type="colorScale" priority="21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5">
    <cfRule type="colorScale" priority="2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70">
    <cfRule type="colorScale" priority="22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73">
    <cfRule type="colorScale" priority="21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76">
    <cfRule type="colorScale" priority="21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85">
    <cfRule type="colorScale" priority="21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88">
    <cfRule type="colorScale" priority="21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98">
    <cfRule type="colorScale" priority="21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01">
    <cfRule type="colorScale" priority="21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07">
    <cfRule type="colorScale" priority="21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10">
    <cfRule type="colorScale" priority="21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36">
    <cfRule type="colorScale" priority="21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58">
    <cfRule type="colorScale" priority="22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61">
    <cfRule type="colorScale" priority="22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85">
    <cfRule type="colorScale" priority="22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17">
    <cfRule type="colorScale" priority="22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20">
    <cfRule type="colorScale" priority="22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42">
    <cfRule type="colorScale" priority="22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63">
    <cfRule type="colorScale" priority="22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82">
    <cfRule type="colorScale" priority="22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85">
    <cfRule type="colorScale" priority="22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04">
    <cfRule type="colorScale" priority="22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19">
    <cfRule type="colorScale" priority="22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2">
    <cfRule type="colorScale" priority="2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22">
    <cfRule type="colorScale" priority="22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51">
    <cfRule type="colorScale" priority="22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54">
    <cfRule type="colorScale" priority="22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80">
    <cfRule type="colorScale" priority="22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83">
    <cfRule type="colorScale" priority="22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91">
    <cfRule type="colorScale" priority="22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94">
    <cfRule type="colorScale" priority="22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02">
    <cfRule type="colorScale" priority="22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05">
    <cfRule type="colorScale" priority="22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16">
    <cfRule type="colorScale" priority="22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19">
    <cfRule type="colorScale" priority="22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24">
    <cfRule type="colorScale" priority="22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27">
    <cfRule type="colorScale" priority="22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36">
    <cfRule type="colorScale" priority="24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39">
    <cfRule type="colorScale" priority="22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42">
    <cfRule type="colorScale" priority="22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67">
    <cfRule type="colorScale" priority="22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72">
    <cfRule type="colorScale" priority="22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96">
    <cfRule type="colorScale" priority="22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99">
    <cfRule type="colorScale" priority="22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25">
    <cfRule type="colorScale" priority="22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47">
    <cfRule type="colorScale" priority="22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71">
    <cfRule type="colorScale" priority="22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95">
    <cfRule type="colorScale" priority="22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98">
    <cfRule type="colorScale" priority="22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09">
    <cfRule type="colorScale" priority="22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12">
    <cfRule type="colorScale" priority="22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16">
    <cfRule type="colorScale" priority="23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19">
    <cfRule type="colorScale" priority="23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28">
    <cfRule type="colorScale" priority="23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3">
    <cfRule type="colorScale" priority="2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31">
    <cfRule type="colorScale" priority="23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45">
    <cfRule type="colorScale" priority="23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48">
    <cfRule type="colorScale" priority="23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57">
    <cfRule type="colorScale" priority="23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6">
    <cfRule type="colorScale" priority="2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60">
    <cfRule type="colorScale" priority="23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73">
    <cfRule type="colorScale" priority="23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87">
    <cfRule type="colorScale" priority="23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90">
    <cfRule type="colorScale" priority="23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06">
    <cfRule type="colorScale" priority="23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09">
    <cfRule type="colorScale" priority="23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22">
    <cfRule type="colorScale" priority="23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25">
    <cfRule type="colorScale" priority="23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33">
    <cfRule type="colorScale" priority="23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36">
    <cfRule type="colorScale" priority="23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55">
    <cfRule type="colorScale" priority="23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58">
    <cfRule type="colorScale" priority="23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62">
    <cfRule type="colorScale" priority="23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65">
    <cfRule type="colorScale" priority="23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75">
    <cfRule type="colorScale" priority="23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78">
    <cfRule type="colorScale" priority="23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04">
    <cfRule type="colorScale" priority="23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07">
    <cfRule type="colorScale" priority="23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14">
    <cfRule type="colorScale" priority="23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40">
    <cfRule type="colorScale" priority="23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43">
    <cfRule type="colorScale" priority="23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54">
    <cfRule type="colorScale" priority="23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57">
    <cfRule type="colorScale" priority="23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61">
    <cfRule type="colorScale" priority="23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64">
    <cfRule type="colorScale" priority="23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79">
    <cfRule type="colorScale" priority="23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82">
    <cfRule type="colorScale" priority="23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92">
    <cfRule type="colorScale" priority="23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95">
    <cfRule type="colorScale" priority="23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">
    <cfRule type="colorScale" priority="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12">
    <cfRule type="colorScale" priority="23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16">
    <cfRule type="colorScale" priority="23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19">
    <cfRule type="colorScale" priority="23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28">
    <cfRule type="colorScale" priority="23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31">
    <cfRule type="colorScale" priority="23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35">
    <cfRule type="colorScale" priority="23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4">
    <cfRule type="colorScale" priority="2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52">
    <cfRule type="colorScale" priority="23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55">
    <cfRule type="colorScale" priority="23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76">
    <cfRule type="colorScale" priority="23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91">
    <cfRule type="colorScale" priority="23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96">
    <cfRule type="colorScale" priority="23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99">
    <cfRule type="colorScale" priority="23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15">
    <cfRule type="colorScale" priority="23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39">
    <cfRule type="colorScale" priority="24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42">
    <cfRule type="colorScale" priority="23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62">
    <cfRule type="colorScale" priority="24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79">
    <cfRule type="colorScale" priority="24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83">
    <cfRule type="colorScale" priority="24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97">
    <cfRule type="colorScale" priority="24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00">
    <cfRule type="colorScale" priority="24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29">
    <cfRule type="colorScale" priority="24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51">
    <cfRule type="colorScale" priority="24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7">
    <cfRule type="colorScale" priority="2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73">
    <cfRule type="colorScale" priority="24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76">
    <cfRule type="colorScale" priority="24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06">
    <cfRule type="colorScale" priority="24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33">
    <cfRule type="colorScale" priority="24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37">
    <cfRule type="colorScale" priority="24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40">
    <cfRule type="colorScale" priority="24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50">
    <cfRule type="colorScale" priority="24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53">
    <cfRule type="colorScale" priority="24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68">
    <cfRule type="colorScale" priority="24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71">
    <cfRule type="colorScale" priority="24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83">
    <cfRule type="colorScale" priority="24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86">
    <cfRule type="colorScale" priority="24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04">
    <cfRule type="colorScale" priority="24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07">
    <cfRule type="colorScale" priority="24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18">
    <cfRule type="colorScale" priority="24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21">
    <cfRule type="colorScale" priority="24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25">
    <cfRule type="colorScale" priority="24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29">
    <cfRule type="colorScale" priority="24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33">
    <cfRule type="colorScale" priority="25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36">
    <cfRule type="colorScale" priority="24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39">
    <cfRule type="colorScale" priority="24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49">
    <cfRule type="colorScale" priority="24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52">
    <cfRule type="colorScale" priority="24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70">
    <cfRule type="colorScale" priority="24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74">
    <cfRule type="colorScale" priority="24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77">
    <cfRule type="colorScale" priority="24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95">
    <cfRule type="colorScale" priority="24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0">
    <cfRule type="colorScale" priority="2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17">
    <cfRule type="colorScale" priority="24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38">
    <cfRule type="colorScale" priority="24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41">
    <cfRule type="colorScale" priority="24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59">
    <cfRule type="colorScale" priority="24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75">
    <cfRule type="colorScale" priority="24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78">
    <cfRule type="colorScale" priority="24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91">
    <cfRule type="colorScale" priority="24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94">
    <cfRule type="colorScale" priority="24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06">
    <cfRule type="colorScale" priority="24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09">
    <cfRule type="colorScale" priority="24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17">
    <cfRule type="colorScale" priority="25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20">
    <cfRule type="colorScale" priority="25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39">
    <cfRule type="colorScale" priority="25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42">
    <cfRule type="colorScale" priority="25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47">
    <cfRule type="colorScale" priority="25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50">
    <cfRule type="colorScale" priority="25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58">
    <cfRule type="colorScale" priority="25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61">
    <cfRule type="colorScale" priority="25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79">
    <cfRule type="colorScale" priority="25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82">
    <cfRule type="colorScale" priority="25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93">
    <cfRule type="colorScale" priority="25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96">
    <cfRule type="colorScale" priority="25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06">
    <cfRule type="colorScale" priority="25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09">
    <cfRule type="colorScale" priority="25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18">
    <cfRule type="colorScale" priority="25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21">
    <cfRule type="colorScale" priority="25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25">
    <cfRule type="colorScale" priority="25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28">
    <cfRule type="colorScale" priority="25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32">
    <cfRule type="colorScale" priority="25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35">
    <cfRule type="colorScale" priority="25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39">
    <cfRule type="colorScale" priority="25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42">
    <cfRule type="colorScale" priority="25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46">
    <cfRule type="colorScale" priority="25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49">
    <cfRule type="colorScale" priority="25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5">
    <cfRule type="colorScale" priority="2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55">
    <cfRule type="colorScale" priority="25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58">
    <cfRule type="colorScale" priority="25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63">
    <cfRule type="colorScale" priority="25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66">
    <cfRule type="colorScale" priority="25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72">
    <cfRule type="colorScale" priority="26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75">
    <cfRule type="colorScale" priority="25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78">
    <cfRule type="colorScale" priority="25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8">
    <cfRule type="colorScale" priority="2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03">
    <cfRule type="colorScale" priority="25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2">
    <cfRule type="colorScale" priority="2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30">
    <cfRule type="colorScale" priority="25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5">
    <cfRule type="colorScale" priority="2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51">
    <cfRule type="colorScale" priority="25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54">
    <cfRule type="colorScale" priority="25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58">
    <cfRule type="colorScale" priority="25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61">
    <cfRule type="colorScale" priority="25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74">
    <cfRule type="colorScale" priority="25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79">
    <cfRule type="colorScale" priority="25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82">
    <cfRule type="colorScale" priority="25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93">
    <cfRule type="colorScale" priority="25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96">
    <cfRule type="colorScale" priority="25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">
    <cfRule type="colorScale" priority="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09">
    <cfRule type="colorScale" priority="25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12">
    <cfRule type="colorScale" priority="25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21">
    <cfRule type="colorScale" priority="25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24">
    <cfRule type="colorScale" priority="25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30">
    <cfRule type="colorScale" priority="25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33">
    <cfRule type="colorScale" priority="25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42">
    <cfRule type="colorScale" priority="25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45">
    <cfRule type="colorScale" priority="25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73">
    <cfRule type="colorScale" priority="25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76">
    <cfRule type="colorScale" priority="25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83">
    <cfRule type="colorScale" priority="25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86">
    <cfRule type="colorScale" priority="25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04">
    <cfRule type="colorScale" priority="25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25">
    <cfRule type="colorScale" priority="25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46">
    <cfRule type="colorScale" priority="25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49">
    <cfRule type="colorScale" priority="25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58">
    <cfRule type="colorScale" priority="25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62">
    <cfRule type="colorScale" priority="26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65">
    <cfRule type="colorScale" priority="26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84">
    <cfRule type="colorScale" priority="26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0">
    <cfRule type="colorScale" priority="2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02">
    <cfRule type="colorScale" priority="26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05">
    <cfRule type="colorScale" priority="26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14">
    <cfRule type="colorScale" priority="26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17">
    <cfRule type="colorScale" priority="26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33">
    <cfRule type="colorScale" priority="26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36">
    <cfRule type="colorScale" priority="26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4">
    <cfRule type="colorScale" priority="2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46">
    <cfRule type="colorScale" priority="26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49">
    <cfRule type="colorScale" priority="26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58">
    <cfRule type="colorScale" priority="26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61">
    <cfRule type="colorScale" priority="26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69">
    <cfRule type="colorScale" priority="26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72">
    <cfRule type="colorScale" priority="26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75">
    <cfRule type="colorScale" priority="26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92">
    <cfRule type="colorScale" priority="26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05">
    <cfRule type="colorScale" priority="26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08">
    <cfRule type="colorScale" priority="26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14">
    <cfRule type="colorScale" priority="26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20">
    <cfRule type="colorScale" priority="26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23">
    <cfRule type="colorScale" priority="26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31">
    <cfRule type="colorScale" priority="26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34">
    <cfRule type="colorScale" priority="26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44">
    <cfRule type="colorScale" priority="26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47">
    <cfRule type="colorScale" priority="26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64">
    <cfRule type="colorScale" priority="26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82">
    <cfRule type="colorScale" priority="26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85">
    <cfRule type="colorScale" priority="26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00">
    <cfRule type="colorScale" priority="26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03">
    <cfRule type="colorScale" priority="26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08">
    <cfRule type="colorScale" priority="26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11">
    <cfRule type="colorScale" priority="26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24">
    <cfRule type="colorScale" priority="26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27">
    <cfRule type="colorScale" priority="26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41">
    <cfRule type="colorScale" priority="26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44">
    <cfRule type="colorScale" priority="26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49">
    <cfRule type="colorScale" priority="26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52">
    <cfRule type="colorScale" priority="26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59">
    <cfRule type="colorScale" priority="26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62">
    <cfRule type="colorScale" priority="26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67">
    <cfRule type="colorScale" priority="26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70">
    <cfRule type="colorScale" priority="26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76">
    <cfRule type="colorScale" priority="26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79">
    <cfRule type="colorScale" priority="26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8">
    <cfRule type="colorScale" priority="2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84">
    <cfRule type="colorScale" priority="26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87">
    <cfRule type="colorScale" priority="26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92">
    <cfRule type="colorScale" priority="27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95">
    <cfRule type="colorScale" priority="26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98">
    <cfRule type="colorScale" priority="26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05">
    <cfRule type="colorScale" priority="26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08">
    <cfRule type="colorScale" priority="26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22">
    <cfRule type="colorScale" priority="26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25">
    <cfRule type="colorScale" priority="26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30">
    <cfRule type="colorScale" priority="26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33">
    <cfRule type="colorScale" priority="26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48">
    <cfRule type="colorScale" priority="26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51">
    <cfRule type="colorScale" priority="26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72">
    <cfRule type="colorScale" priority="27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75">
    <cfRule type="colorScale" priority="26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01">
    <cfRule type="colorScale" priority="27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24">
    <cfRule type="colorScale" priority="27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53">
    <cfRule type="colorScale" priority="27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56">
    <cfRule type="colorScale" priority="27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61">
    <cfRule type="colorScale" priority="27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64">
    <cfRule type="colorScale" priority="27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79">
    <cfRule type="colorScale" priority="27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82">
    <cfRule type="colorScale" priority="27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88">
    <cfRule type="colorScale" priority="27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91">
    <cfRule type="colorScale" priority="27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00">
    <cfRule type="colorScale" priority="27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03">
    <cfRule type="colorScale" priority="27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1">
    <cfRule type="colorScale" priority="2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10">
    <cfRule type="colorScale" priority="27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13">
    <cfRule type="colorScale" priority="27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17">
    <cfRule type="colorScale" priority="27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20">
    <cfRule type="colorScale" priority="27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30">
    <cfRule type="colorScale" priority="27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33">
    <cfRule type="colorScale" priority="27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4">
    <cfRule type="colorScale" priority="2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41">
    <cfRule type="colorScale" priority="27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44">
    <cfRule type="colorScale" priority="27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52">
    <cfRule type="colorScale" priority="27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55">
    <cfRule type="colorScale" priority="27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59">
    <cfRule type="colorScale" priority="27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62">
    <cfRule type="colorScale" priority="27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70">
    <cfRule type="colorScale" priority="28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73">
    <cfRule type="colorScale" priority="27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76">
    <cfRule type="colorScale" priority="27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80">
    <cfRule type="colorScale" priority="27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83">
    <cfRule type="colorScale" priority="27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9">
    <cfRule type="colorScale" priority="2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91">
    <cfRule type="colorScale" priority="27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94">
    <cfRule type="colorScale" priority="27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00">
    <cfRule type="colorScale" priority="27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03">
    <cfRule type="colorScale" priority="27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08">
    <cfRule type="colorScale" priority="27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11">
    <cfRule type="colorScale" priority="27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20">
    <cfRule type="colorScale" priority="27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23">
    <cfRule type="colorScale" priority="27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31">
    <cfRule type="colorScale" priority="27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34">
    <cfRule type="colorScale" priority="27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43">
    <cfRule type="colorScale" priority="27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46">
    <cfRule type="colorScale" priority="27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55">
    <cfRule type="colorScale" priority="27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58">
    <cfRule type="colorScale" priority="27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69">
    <cfRule type="colorScale" priority="27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72">
    <cfRule type="colorScale" priority="27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80">
    <cfRule type="colorScale" priority="27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83">
    <cfRule type="colorScale" priority="27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88">
    <cfRule type="colorScale" priority="27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91">
    <cfRule type="colorScale" priority="27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97">
    <cfRule type="colorScale" priority="27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00">
    <cfRule type="colorScale" priority="27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04">
    <cfRule type="colorScale" priority="27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07">
    <cfRule type="colorScale" priority="27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38">
    <cfRule type="colorScale" priority="27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67">
    <cfRule type="colorScale" priority="27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91">
    <cfRule type="colorScale" priority="27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94">
    <cfRule type="colorScale" priority="27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02">
    <cfRule type="colorScale" priority="27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06">
    <cfRule type="colorScale" priority="27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09">
    <cfRule type="colorScale" priority="27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19">
    <cfRule type="colorScale" priority="27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22">
    <cfRule type="colorScale" priority="27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33">
    <cfRule type="colorScale" priority="28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36">
    <cfRule type="colorScale" priority="27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49">
    <cfRule type="colorScale" priority="28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52">
    <cfRule type="colorScale" priority="28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55">
    <cfRule type="colorScale" priority="28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6">
    <cfRule type="colorScale" priority="2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67">
    <cfRule type="colorScale" priority="28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71">
    <cfRule type="colorScale" priority="28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74">
    <cfRule type="colorScale" priority="28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81">
    <cfRule type="colorScale" priority="28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84">
    <cfRule type="colorScale" priority="28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95">
    <cfRule type="colorScale" priority="28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98">
    <cfRule type="colorScale" priority="28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02">
    <cfRule type="colorScale" priority="28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05">
    <cfRule type="colorScale" priority="28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19">
    <cfRule type="colorScale" priority="28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22">
    <cfRule type="colorScale" priority="28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26">
    <cfRule type="colorScale" priority="28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29">
    <cfRule type="colorScale" priority="28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38">
    <cfRule type="colorScale" priority="28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41">
    <cfRule type="colorScale" priority="28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45">
    <cfRule type="colorScale" priority="28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48">
    <cfRule type="colorScale" priority="28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53">
    <cfRule type="colorScale" priority="28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56">
    <cfRule type="colorScale" priority="28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64">
    <cfRule type="colorScale" priority="28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67">
    <cfRule type="colorScale" priority="28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75">
    <cfRule type="colorScale" priority="28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79">
    <cfRule type="colorScale" priority="28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82">
    <cfRule type="colorScale" priority="28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86">
    <cfRule type="colorScale" priority="28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89">
    <cfRule type="colorScale" priority="28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99">
    <cfRule type="colorScale" priority="28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02">
    <cfRule type="colorScale" priority="28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11">
    <cfRule type="colorScale" priority="28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14">
    <cfRule type="colorScale" priority="28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24">
    <cfRule type="colorScale" priority="28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37">
    <cfRule type="colorScale" priority="28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40">
    <cfRule type="colorScale" priority="28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51">
    <cfRule type="colorScale" priority="28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54">
    <cfRule type="colorScale" priority="28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65">
    <cfRule type="colorScale" priority="28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78">
    <cfRule type="colorScale" priority="28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81">
    <cfRule type="colorScale" priority="28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91">
    <cfRule type="colorScale" priority="28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94">
    <cfRule type="colorScale" priority="28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04">
    <cfRule type="colorScale" priority="28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07">
    <cfRule type="colorScale" priority="28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17">
    <cfRule type="colorScale" priority="28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20">
    <cfRule type="colorScale" priority="28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3">
    <cfRule type="colorScale" priority="2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32">
    <cfRule type="colorScale" priority="28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35">
    <cfRule type="colorScale" priority="28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41">
    <cfRule type="colorScale" priority="29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44">
    <cfRule type="colorScale" priority="28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47">
    <cfRule type="colorScale" priority="28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59">
    <cfRule type="colorScale" priority="28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63">
    <cfRule type="colorScale" priority="28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66">
    <cfRule type="colorScale" priority="28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81">
    <cfRule type="colorScale" priority="28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84">
    <cfRule type="colorScale" priority="28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92">
    <cfRule type="colorScale" priority="28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95">
    <cfRule type="colorScale" priority="28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02">
    <cfRule type="colorScale" priority="28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05">
    <cfRule type="colorScale" priority="28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25">
    <cfRule type="colorScale" priority="28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28">
    <cfRule type="colorScale" priority="28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46">
    <cfRule type="colorScale" priority="28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49">
    <cfRule type="colorScale" priority="28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55">
    <cfRule type="colorScale" priority="29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58">
    <cfRule type="colorScale" priority="28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74">
    <cfRule type="colorScale" priority="29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94">
    <cfRule type="colorScale" priority="29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12">
    <cfRule type="colorScale" priority="29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15">
    <cfRule type="colorScale" priority="29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25">
    <cfRule type="colorScale" priority="29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28">
    <cfRule type="colorScale" priority="29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34">
    <cfRule type="colorScale" priority="29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37">
    <cfRule type="colorScale" priority="29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51">
    <cfRule type="colorScale" priority="29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54">
    <cfRule type="colorScale" priority="29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73">
    <cfRule type="colorScale" priority="29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76">
    <cfRule type="colorScale" priority="29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8">
    <cfRule type="colorScale" priority="2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82">
    <cfRule type="colorScale" priority="29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85">
    <cfRule type="colorScale" priority="29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90">
    <cfRule type="colorScale" priority="29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93">
    <cfRule type="colorScale" priority="29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08">
    <cfRule type="colorScale" priority="29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18">
    <cfRule type="colorScale" priority="29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21">
    <cfRule type="colorScale" priority="29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41">
    <cfRule type="colorScale" priority="29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57">
    <cfRule type="colorScale" priority="29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80">
    <cfRule type="colorScale" priority="30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83">
    <cfRule type="colorScale" priority="29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86">
    <cfRule type="colorScale" priority="29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94">
    <cfRule type="colorScale" priority="29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97">
    <cfRule type="colorScale" priority="29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08">
    <cfRule type="colorScale" priority="29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20">
    <cfRule type="colorScale" priority="29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23">
    <cfRule type="colorScale" priority="29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29">
    <cfRule type="colorScale" priority="29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32">
    <cfRule type="colorScale" priority="29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38">
    <cfRule type="colorScale" priority="29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43">
    <cfRule type="colorScale" priority="29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47">
    <cfRule type="colorScale" priority="29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50">
    <cfRule type="colorScale" priority="29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54">
    <cfRule type="colorScale" priority="29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62">
    <cfRule type="colorScale" priority="29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65">
    <cfRule type="colorScale" priority="29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72">
    <cfRule type="colorScale" priority="29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75">
    <cfRule type="colorScale" priority="29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02">
    <cfRule type="colorScale" priority="29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1">
    <cfRule type="colorScale" priority="3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21">
    <cfRule type="colorScale" priority="29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24">
    <cfRule type="colorScale" priority="29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4">
    <cfRule type="colorScale" priority="2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42">
    <cfRule type="colorScale" priority="29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45">
    <cfRule type="colorScale" priority="29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61">
    <cfRule type="colorScale" priority="29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64">
    <cfRule type="colorScale" priority="29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77">
    <cfRule type="colorScale" priority="29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80">
    <cfRule type="colorScale" priority="29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86">
    <cfRule type="colorScale" priority="29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89">
    <cfRule type="colorScale" priority="29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00">
    <cfRule type="colorScale" priority="29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03">
    <cfRule type="colorScale" priority="29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14">
    <cfRule type="colorScale" priority="30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17">
    <cfRule type="colorScale" priority="29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24">
    <cfRule type="colorScale" priority="30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27">
    <cfRule type="colorScale" priority="30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35">
    <cfRule type="colorScale" priority="30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38">
    <cfRule type="colorScale" priority="30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48">
    <cfRule type="colorScale" priority="30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51">
    <cfRule type="colorScale" priority="30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63">
    <cfRule type="colorScale" priority="30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66">
    <cfRule type="colorScale" priority="30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72">
    <cfRule type="colorScale" priority="30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77">
    <cfRule type="colorScale" priority="30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84">
    <cfRule type="colorScale" priority="30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87">
    <cfRule type="colorScale" priority="30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12">
    <cfRule type="colorScale" priority="30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23">
    <cfRule type="colorScale" priority="30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42">
    <cfRule type="colorScale" priority="30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45">
    <cfRule type="colorScale" priority="30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56">
    <cfRule type="colorScale" priority="30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59">
    <cfRule type="colorScale" priority="30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67">
    <cfRule type="colorScale" priority="30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70">
    <cfRule type="colorScale" priority="30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88">
    <cfRule type="colorScale" priority="30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1">
    <cfRule type="colorScale" priority="2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10">
    <cfRule type="colorScale" priority="30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13">
    <cfRule type="colorScale" priority="30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19">
    <cfRule type="colorScale" priority="30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22">
    <cfRule type="colorScale" priority="30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54">
    <cfRule type="colorScale" priority="30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57">
    <cfRule type="colorScale" priority="30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66">
    <cfRule type="colorScale" priority="30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69">
    <cfRule type="colorScale" priority="30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82">
    <cfRule type="colorScale" priority="30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85">
    <cfRule type="colorScale" priority="30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06">
    <cfRule type="colorScale" priority="30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26">
    <cfRule type="colorScale" priority="30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29">
    <cfRule type="colorScale" priority="30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37">
    <cfRule type="colorScale" priority="30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40">
    <cfRule type="colorScale" priority="30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49">
    <cfRule type="colorScale" priority="31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52">
    <cfRule type="colorScale" priority="30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55">
    <cfRule type="colorScale" priority="30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80">
    <cfRule type="colorScale" priority="30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03">
    <cfRule type="colorScale" priority="30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07">
    <cfRule type="colorScale" priority="30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32">
    <cfRule type="colorScale" priority="30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4">
    <cfRule type="colorScale" priority="3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56">
    <cfRule type="colorScale" priority="30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59">
    <cfRule type="colorScale" priority="30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63">
    <cfRule type="colorScale" priority="30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66">
    <cfRule type="colorScale" priority="30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72">
    <cfRule type="colorScale" priority="31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75">
    <cfRule type="colorScale" priority="31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86">
    <cfRule type="colorScale" priority="31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89">
    <cfRule type="colorScale" priority="31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02">
    <cfRule type="colorScale" priority="31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05">
    <cfRule type="colorScale" priority="31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30">
    <cfRule type="colorScale" priority="31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59">
    <cfRule type="colorScale" priority="31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81">
    <cfRule type="colorScale" priority="31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07">
    <cfRule type="colorScale" priority="31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35">
    <cfRule type="colorScale" priority="31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38">
    <cfRule type="colorScale" priority="31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49">
    <cfRule type="colorScale" priority="31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52">
    <cfRule type="colorScale" priority="31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55">
    <cfRule type="colorScale" priority="31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7">
    <cfRule type="colorScale" priority="4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74">
    <cfRule type="colorScale" priority="31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78">
    <cfRule type="colorScale" priority="31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98">
    <cfRule type="colorScale" priority="31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0">
    <cfRule type="colorScale" priority="3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22">
    <cfRule type="colorScale" priority="31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25">
    <cfRule type="colorScale" priority="31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3">
    <cfRule type="colorScale" priority="3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58">
    <cfRule type="colorScale" priority="31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87">
    <cfRule type="colorScale" priority="31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91">
    <cfRule type="colorScale" priority="31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94">
    <cfRule type="colorScale" priority="31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99">
    <cfRule type="colorScale" priority="31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02">
    <cfRule type="colorScale" priority="31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09">
    <cfRule type="colorScale" priority="31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12">
    <cfRule type="colorScale" priority="31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24">
    <cfRule type="colorScale" priority="31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27">
    <cfRule type="colorScale" priority="31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35">
    <cfRule type="colorScale" priority="31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38">
    <cfRule type="colorScale" priority="31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42">
    <cfRule type="colorScale" priority="31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45">
    <cfRule type="colorScale" priority="31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49">
    <cfRule type="colorScale" priority="31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56">
    <cfRule type="colorScale" priority="31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59">
    <cfRule type="colorScale" priority="31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67">
    <cfRule type="colorScale" priority="31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70">
    <cfRule type="colorScale" priority="31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80">
    <cfRule type="colorScale" priority="31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83">
    <cfRule type="colorScale" priority="31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88">
    <cfRule type="colorScale" priority="31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91">
    <cfRule type="colorScale" priority="31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98">
    <cfRule type="colorScale" priority="31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02">
    <cfRule type="colorScale" priority="31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05">
    <cfRule type="colorScale" priority="31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12">
    <cfRule type="colorScale" priority="32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15">
    <cfRule type="colorScale" priority="31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18">
    <cfRule type="colorScale" priority="31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26">
    <cfRule type="colorScale" priority="32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29">
    <cfRule type="colorScale" priority="32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4">
    <cfRule type="colorScale" priority="3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40">
    <cfRule type="colorScale" priority="32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43">
    <cfRule type="colorScale" priority="32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52">
    <cfRule type="colorScale" priority="32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55">
    <cfRule type="colorScale" priority="32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59">
    <cfRule type="colorScale" priority="32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67">
    <cfRule type="colorScale" priority="32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70">
    <cfRule type="colorScale" priority="32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94">
    <cfRule type="colorScale" priority="32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15">
    <cfRule type="colorScale" priority="32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34">
    <cfRule type="colorScale" priority="32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53">
    <cfRule type="colorScale" priority="32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57">
    <cfRule type="colorScale" priority="32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60">
    <cfRule type="colorScale" priority="32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65">
    <cfRule type="colorScale" priority="32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68">
    <cfRule type="colorScale" priority="32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75">
    <cfRule type="colorScale" priority="32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78">
    <cfRule type="colorScale" priority="32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85">
    <cfRule type="colorScale" priority="32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88">
    <cfRule type="colorScale" priority="32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94">
    <cfRule type="colorScale" priority="32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97">
    <cfRule type="colorScale" priority="32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08">
    <cfRule type="colorScale" priority="32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11">
    <cfRule type="colorScale" priority="32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18">
    <cfRule type="colorScale" priority="32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21">
    <cfRule type="colorScale" priority="32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26">
    <cfRule type="colorScale" priority="32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29">
    <cfRule type="colorScale" priority="32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32">
    <cfRule type="colorScale" priority="32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47">
    <cfRule type="colorScale" priority="32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50">
    <cfRule type="colorScale" priority="32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72">
    <cfRule type="colorScale" priority="32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9">
    <cfRule type="colorScale" priority="3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97">
    <cfRule type="colorScale" priority="32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00">
    <cfRule type="colorScale" priority="32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09">
    <cfRule type="colorScale" priority="32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12">
    <cfRule type="colorScale" priority="32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2">
    <cfRule type="colorScale" priority="3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20">
    <cfRule type="colorScale" priority="32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23">
    <cfRule type="colorScale" priority="32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27">
    <cfRule type="colorScale" priority="32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30">
    <cfRule type="colorScale" priority="32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40">
    <cfRule type="colorScale" priority="32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43">
    <cfRule type="colorScale" priority="32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61">
    <cfRule type="colorScale" priority="32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64">
    <cfRule type="colorScale" priority="32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72">
    <cfRule type="colorScale" priority="32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75">
    <cfRule type="colorScale" priority="32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80">
    <cfRule type="colorScale" priority="32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83">
    <cfRule type="colorScale" priority="32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93">
    <cfRule type="colorScale" priority="32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96">
    <cfRule type="colorScale" priority="32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">
    <cfRule type="colorScale" priority="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09">
    <cfRule type="colorScale" priority="32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12">
    <cfRule type="colorScale" priority="32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21">
    <cfRule type="colorScale" priority="32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24">
    <cfRule type="colorScale" priority="32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38">
    <cfRule type="colorScale" priority="32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41">
    <cfRule type="colorScale" priority="32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58">
    <cfRule type="colorScale" priority="33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61">
    <cfRule type="colorScale" priority="33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64">
    <cfRule type="colorScale" priority="32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68">
    <cfRule type="colorScale" priority="33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71">
    <cfRule type="colorScale" priority="33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75">
    <cfRule type="colorScale" priority="33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78">
    <cfRule type="colorScale" priority="33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88">
    <cfRule type="colorScale" priority="33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91">
    <cfRule type="colorScale" priority="33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95">
    <cfRule type="colorScale" priority="33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08">
    <cfRule type="colorScale" priority="33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31">
    <cfRule type="colorScale" priority="33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53">
    <cfRule type="colorScale" priority="33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69">
    <cfRule type="colorScale" priority="33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72">
    <cfRule type="colorScale" priority="33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80">
    <cfRule type="colorScale" priority="33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83">
    <cfRule type="colorScale" priority="33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91">
    <cfRule type="colorScale" priority="33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94">
    <cfRule type="colorScale" priority="33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98">
    <cfRule type="colorScale" priority="33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01">
    <cfRule type="colorScale" priority="33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22">
    <cfRule type="colorScale" priority="33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25">
    <cfRule type="colorScale" priority="33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37">
    <cfRule type="colorScale" priority="33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40">
    <cfRule type="colorScale" priority="33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45">
    <cfRule type="colorScale" priority="33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5">
    <cfRule type="colorScale" priority="3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50">
    <cfRule type="colorScale" priority="33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53">
    <cfRule type="colorScale" priority="33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72">
    <cfRule type="colorScale" priority="33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75">
    <cfRule type="colorScale" priority="33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79">
    <cfRule type="colorScale" priority="33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82">
    <cfRule type="colorScale" priority="33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86">
    <cfRule type="colorScale" priority="33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89">
    <cfRule type="colorScale" priority="33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97">
    <cfRule type="colorScale" priority="33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00">
    <cfRule type="colorScale" priority="33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04">
    <cfRule type="colorScale" priority="33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07">
    <cfRule type="colorScale" priority="33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12">
    <cfRule type="colorScale" priority="34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15">
    <cfRule type="colorScale" priority="33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18">
    <cfRule type="colorScale" priority="33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32">
    <cfRule type="colorScale" priority="33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35">
    <cfRule type="colorScale" priority="33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42">
    <cfRule type="colorScale" priority="33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45">
    <cfRule type="colorScale" priority="33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52">
    <cfRule type="colorScale" priority="33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55">
    <cfRule type="colorScale" priority="33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79">
    <cfRule type="colorScale" priority="33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01">
    <cfRule type="colorScale" priority="33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04">
    <cfRule type="colorScale" priority="33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20">
    <cfRule type="colorScale" priority="33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23">
    <cfRule type="colorScale" priority="33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39">
    <cfRule type="colorScale" priority="33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42">
    <cfRule type="colorScale" priority="33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49">
    <cfRule type="colorScale" priority="33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52">
    <cfRule type="colorScale" priority="33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58">
    <cfRule type="colorScale" priority="33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61">
    <cfRule type="colorScale" priority="33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68">
    <cfRule type="colorScale" priority="33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71">
    <cfRule type="colorScale" priority="33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81">
    <cfRule type="colorScale" priority="33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84">
    <cfRule type="colorScale" priority="33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91">
    <cfRule type="colorScale" priority="33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94">
    <cfRule type="colorScale" priority="33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02">
    <cfRule type="colorScale" priority="34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05">
    <cfRule type="colorScale" priority="34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13">
    <cfRule type="colorScale" priority="34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16">
    <cfRule type="colorScale" priority="34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26">
    <cfRule type="colorScale" priority="34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29">
    <cfRule type="colorScale" priority="34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3">
    <cfRule type="colorScale" priority="3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39">
    <cfRule type="colorScale" priority="34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42">
    <cfRule type="colorScale" priority="34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48">
    <cfRule type="colorScale" priority="34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51">
    <cfRule type="colorScale" priority="34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6">
    <cfRule type="colorScale" priority="3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67">
    <cfRule type="colorScale" priority="34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70">
    <cfRule type="colorScale" priority="34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73">
    <cfRule type="colorScale" priority="34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85">
    <cfRule type="colorScale" priority="34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88">
    <cfRule type="colorScale" priority="34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98">
    <cfRule type="colorScale" priority="34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701">
    <cfRule type="colorScale" priority="34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706">
    <cfRule type="colorScale" priority="34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709">
    <cfRule type="colorScale" priority="34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714">
    <cfRule type="colorScale" priority="34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717">
    <cfRule type="colorScale" priority="34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72">
    <cfRule type="colorScale" priority="3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740">
    <cfRule type="colorScale" priority="34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743">
    <cfRule type="colorScale" priority="34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75">
    <cfRule type="colorScale" priority="3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773">
    <cfRule type="colorScale" priority="34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799">
    <cfRule type="colorScale" priority="34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02">
    <cfRule type="colorScale" priority="34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13">
    <cfRule type="colorScale" priority="34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16">
    <cfRule type="colorScale" priority="34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22">
    <cfRule type="colorScale" priority="34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25">
    <cfRule type="colorScale" priority="34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36">
    <cfRule type="colorScale" priority="34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39">
    <cfRule type="colorScale" priority="34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49">
    <cfRule type="colorScale" priority="34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52">
    <cfRule type="colorScale" priority="34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64">
    <cfRule type="colorScale" priority="34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67">
    <cfRule type="colorScale" priority="34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71">
    <cfRule type="colorScale" priority="34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74">
    <cfRule type="colorScale" priority="34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99">
    <cfRule type="colorScale" priority="34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22">
    <cfRule type="colorScale" priority="34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25">
    <cfRule type="colorScale" priority="34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32">
    <cfRule type="colorScale" priority="34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35">
    <cfRule type="colorScale" priority="34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39">
    <cfRule type="colorScale" priority="34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42">
    <cfRule type="colorScale" priority="34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48">
    <cfRule type="colorScale" priority="34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51">
    <cfRule type="colorScale" priority="34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62">
    <cfRule type="colorScale" priority="34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65">
    <cfRule type="colorScale" priority="34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70">
    <cfRule type="colorScale" priority="34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73">
    <cfRule type="colorScale" priority="34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77">
    <cfRule type="colorScale" priority="34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8">
    <cfRule type="colorScale" priority="3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80">
    <cfRule type="colorScale" priority="34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85">
    <cfRule type="colorScale" priority="34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88">
    <cfRule type="colorScale" priority="34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98">
    <cfRule type="colorScale" priority="34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01">
    <cfRule type="colorScale" priority="34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06">
    <cfRule type="colorScale" priority="34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09">
    <cfRule type="colorScale" priority="34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2">
    <cfRule type="colorScale" priority="3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21">
    <cfRule type="colorScale" priority="38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24">
    <cfRule type="colorScale" priority="35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27">
    <cfRule type="colorScale" priority="35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49">
    <cfRule type="colorScale" priority="35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5">
    <cfRule type="colorScale" priority="3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74">
    <cfRule type="colorScale" priority="35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78">
    <cfRule type="colorScale" priority="35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07">
    <cfRule type="colorScale" priority="35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33">
    <cfRule type="colorScale" priority="35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6">
    <cfRule type="colorScale" priority="3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60">
    <cfRule type="colorScale" priority="35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63">
    <cfRule type="colorScale" priority="35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72">
    <cfRule type="colorScale" priority="35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75">
    <cfRule type="colorScale" priority="35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82">
    <cfRule type="colorScale" priority="35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85">
    <cfRule type="colorScale" priority="35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9">
    <cfRule type="colorScale" priority="3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01">
    <cfRule type="colorScale" priority="35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04">
    <cfRule type="colorScale" priority="35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21">
    <cfRule type="colorScale" priority="35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24">
    <cfRule type="colorScale" priority="35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31">
    <cfRule type="colorScale" priority="35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34">
    <cfRule type="colorScale" priority="35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41">
    <cfRule type="colorScale" priority="35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44">
    <cfRule type="colorScale" priority="35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70">
    <cfRule type="colorScale" priority="35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73">
    <cfRule type="colorScale" priority="35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9">
    <cfRule type="colorScale" priority="3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90">
    <cfRule type="colorScale" priority="35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07">
    <cfRule type="colorScale" priority="35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10">
    <cfRule type="colorScale" priority="35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19">
    <cfRule type="colorScale" priority="35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2">
    <cfRule type="colorScale" priority="3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22">
    <cfRule type="colorScale" priority="35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27">
    <cfRule type="colorScale" priority="35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30">
    <cfRule type="colorScale" priority="35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42">
    <cfRule type="colorScale" priority="35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59">
    <cfRule type="colorScale" priority="35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62">
    <cfRule type="colorScale" priority="35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67">
    <cfRule type="colorScale" priority="35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70">
    <cfRule type="colorScale" priority="35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78">
    <cfRule type="colorScale" priority="35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81">
    <cfRule type="colorScale" priority="35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99">
    <cfRule type="colorScale" priority="35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02">
    <cfRule type="colorScale" priority="35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13">
    <cfRule type="colorScale" priority="35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16">
    <cfRule type="colorScale" priority="35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40">
    <cfRule type="colorScale" priority="35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43">
    <cfRule type="colorScale" priority="35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55">
    <cfRule type="colorScale" priority="35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7">
    <cfRule type="colorScale" priority="3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70">
    <cfRule type="colorScale" priority="36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73">
    <cfRule type="colorScale" priority="35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91">
    <cfRule type="colorScale" priority="36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1">
    <cfRule type="colorScale" priority="3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12">
    <cfRule type="colorScale" priority="36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15">
    <cfRule type="colorScale" priority="36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38">
    <cfRule type="colorScale" priority="36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4">
    <cfRule type="colorScale" priority="3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60">
    <cfRule type="colorScale" priority="36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63">
    <cfRule type="colorScale" priority="36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71">
    <cfRule type="colorScale" priority="36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74">
    <cfRule type="colorScale" priority="36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86">
    <cfRule type="colorScale" priority="36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89">
    <cfRule type="colorScale" priority="36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9">
    <cfRule type="colorScale" priority="3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04">
    <cfRule type="colorScale" priority="36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2">
    <cfRule type="colorScale" priority="3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24">
    <cfRule type="colorScale" priority="36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28">
    <cfRule type="colorScale" priority="36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45">
    <cfRule type="colorScale" priority="36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66">
    <cfRule type="colorScale" priority="36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69">
    <cfRule type="colorScale" priority="36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89">
    <cfRule type="colorScale" priority="36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92">
    <cfRule type="colorScale" priority="36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08">
    <cfRule type="colorScale" priority="36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23">
    <cfRule type="colorScale" priority="36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26">
    <cfRule type="colorScale" priority="36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52">
    <cfRule type="colorScale" priority="36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69">
    <cfRule type="colorScale" priority="36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72">
    <cfRule type="colorScale" priority="36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95">
    <cfRule type="colorScale" priority="36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98">
    <cfRule type="colorScale" priority="36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24">
    <cfRule type="colorScale" priority="36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44">
    <cfRule type="colorScale" priority="37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47">
    <cfRule type="colorScale" priority="36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71">
    <cfRule type="colorScale" priority="36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9">
    <cfRule type="colorScale" priority="3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98">
    <cfRule type="colorScale" priority="36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925">
    <cfRule type="colorScale" priority="36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950">
    <cfRule type="colorScale" priority="36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969">
    <cfRule type="colorScale" priority="37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972">
    <cfRule type="colorScale" priority="37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987">
    <cfRule type="colorScale" priority="37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991">
    <cfRule type="colorScale" priority="37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995">
    <cfRule type="colorScale" priority="37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998">
    <cfRule type="colorScale" priority="37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029">
    <cfRule type="colorScale" priority="37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057">
    <cfRule type="colorScale" priority="37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060">
    <cfRule type="colorScale" priority="37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076">
    <cfRule type="colorScale" priority="37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096">
    <cfRule type="colorScale" priority="37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099">
    <cfRule type="colorScale" priority="37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25">
    <cfRule type="colorScale" priority="37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48">
    <cfRule type="colorScale" priority="37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68">
    <cfRule type="colorScale" priority="37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7">
    <cfRule type="colorScale" priority="3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71">
    <cfRule type="colorScale" priority="37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77">
    <cfRule type="colorScale" priority="37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80">
    <cfRule type="colorScale" priority="37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96">
    <cfRule type="colorScale" priority="37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13">
    <cfRule type="colorScale" priority="37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16">
    <cfRule type="colorScale" priority="37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33">
    <cfRule type="colorScale" priority="37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36">
    <cfRule type="colorScale" priority="37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58">
    <cfRule type="colorScale" priority="37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80">
    <cfRule type="colorScale" priority="37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85">
    <cfRule type="colorScale" priority="37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88">
    <cfRule type="colorScale" priority="37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08">
    <cfRule type="colorScale" priority="37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29">
    <cfRule type="colorScale" priority="37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32">
    <cfRule type="colorScale" priority="37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37">
    <cfRule type="colorScale" priority="37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40">
    <cfRule type="colorScale" priority="37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49">
    <cfRule type="colorScale" priority="37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52">
    <cfRule type="colorScale" priority="37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66">
    <cfRule type="colorScale" priority="37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69">
    <cfRule type="colorScale" priority="37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92">
    <cfRule type="colorScale" priority="37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10">
    <cfRule type="colorScale" priority="38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13">
    <cfRule type="colorScale" priority="38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35">
    <cfRule type="colorScale" priority="38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38">
    <cfRule type="colorScale" priority="38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49">
    <cfRule type="colorScale" priority="38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5">
    <cfRule type="colorScale" priority="3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53">
    <cfRule type="colorScale" priority="38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56">
    <cfRule type="colorScale" priority="38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59">
    <cfRule type="colorScale" priority="38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65">
    <cfRule type="colorScale" priority="38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68">
    <cfRule type="colorScale" priority="38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75">
    <cfRule type="colorScale" priority="38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78">
    <cfRule type="colorScale" priority="38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8">
    <cfRule type="colorScale" priority="3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88">
    <cfRule type="colorScale" priority="38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91">
    <cfRule type="colorScale" priority="38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15">
    <cfRule type="colorScale" priority="38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32">
    <cfRule type="colorScale" priority="38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54">
    <cfRule type="colorScale" priority="38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70">
    <cfRule type="colorScale" priority="38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73">
    <cfRule type="colorScale" priority="38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03">
    <cfRule type="colorScale" priority="38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17">
    <cfRule type="colorScale" priority="38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20">
    <cfRule type="colorScale" priority="38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31">
    <cfRule type="colorScale" priority="38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34">
    <cfRule type="colorScale" priority="38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42">
    <cfRule type="colorScale" priority="38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45">
    <cfRule type="colorScale" priority="38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53">
    <cfRule type="colorScale" priority="38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56">
    <cfRule type="colorScale" priority="38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6">
    <cfRule type="colorScale" priority="3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60">
    <cfRule type="colorScale" priority="38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63">
    <cfRule type="colorScale" priority="38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73">
    <cfRule type="colorScale" priority="38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76">
    <cfRule type="colorScale" priority="38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94">
    <cfRule type="colorScale" priority="38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05">
    <cfRule type="colorScale" priority="38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08">
    <cfRule type="colorScale" priority="38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15">
    <cfRule type="colorScale" priority="38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18">
    <cfRule type="colorScale" priority="38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36">
    <cfRule type="colorScale" priority="38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39">
    <cfRule type="colorScale" priority="38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54">
    <cfRule type="colorScale" priority="38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57">
    <cfRule type="colorScale" priority="38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63">
    <cfRule type="colorScale" priority="38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66">
    <cfRule type="colorScale" priority="38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74">
    <cfRule type="colorScale" priority="38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77">
    <cfRule type="colorScale" priority="38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96">
    <cfRule type="colorScale" priority="38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99">
    <cfRule type="colorScale" priority="38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">
    <cfRule type="colorScale" priority="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15">
    <cfRule type="colorScale" priority="40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18">
    <cfRule type="colorScale" priority="38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21">
    <cfRule type="colorScale" priority="38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46">
    <cfRule type="colorScale" priority="39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49">
    <cfRule type="colorScale" priority="38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5">
    <cfRule type="colorScale" priority="3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69">
    <cfRule type="colorScale" priority="39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8">
    <cfRule type="colorScale" priority="3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96">
    <cfRule type="colorScale" priority="39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21">
    <cfRule type="colorScale" priority="39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42">
    <cfRule type="colorScale" priority="39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71">
    <cfRule type="colorScale" priority="39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98">
    <cfRule type="colorScale" priority="39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01">
    <cfRule type="colorScale" priority="39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25">
    <cfRule type="colorScale" priority="39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47">
    <cfRule type="colorScale" priority="39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50">
    <cfRule type="colorScale" priority="39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60">
    <cfRule type="colorScale" priority="39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63">
    <cfRule type="colorScale" priority="39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83">
    <cfRule type="colorScale" priority="39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08">
    <cfRule type="colorScale" priority="39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28">
    <cfRule type="colorScale" priority="39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31">
    <cfRule type="colorScale" priority="39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35">
    <cfRule type="colorScale" priority="39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38">
    <cfRule type="colorScale" priority="39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52">
    <cfRule type="colorScale" priority="39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70">
    <cfRule type="colorScale" priority="39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73">
    <cfRule type="colorScale" priority="39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83">
    <cfRule type="colorScale" priority="39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86">
    <cfRule type="colorScale" priority="39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97">
    <cfRule type="colorScale" priority="39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00">
    <cfRule type="colorScale" priority="39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06">
    <cfRule type="colorScale" priority="39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09">
    <cfRule type="colorScale" priority="39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18">
    <cfRule type="colorScale" priority="39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21">
    <cfRule type="colorScale" priority="39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31">
    <cfRule type="colorScale" priority="39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34">
    <cfRule type="colorScale" priority="39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39">
    <cfRule type="colorScale" priority="39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42">
    <cfRule type="colorScale" priority="39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48">
    <cfRule type="colorScale" priority="39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51">
    <cfRule type="colorScale" priority="39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55">
    <cfRule type="colorScale" priority="39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58">
    <cfRule type="colorScale" priority="39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65">
    <cfRule type="colorScale" priority="39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68">
    <cfRule type="colorScale" priority="39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77">
    <cfRule type="colorScale" priority="39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80">
    <cfRule type="colorScale" priority="39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91">
    <cfRule type="colorScale" priority="39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94">
    <cfRule type="colorScale" priority="39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03">
    <cfRule type="colorScale" priority="39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06">
    <cfRule type="colorScale" priority="39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15">
    <cfRule type="colorScale" priority="39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18">
    <cfRule type="colorScale" priority="39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25">
    <cfRule type="colorScale" priority="40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28">
    <cfRule type="colorScale" priority="40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39">
    <cfRule type="colorScale" priority="40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42">
    <cfRule type="colorScale" priority="40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47">
    <cfRule type="colorScale" priority="40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50">
    <cfRule type="colorScale" priority="40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59">
    <cfRule type="colorScale" priority="40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62">
    <cfRule type="colorScale" priority="40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70">
    <cfRule type="colorScale" priority="40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73">
    <cfRule type="colorScale" priority="40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89">
    <cfRule type="colorScale" priority="40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92">
    <cfRule type="colorScale" priority="40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98">
    <cfRule type="colorScale" priority="40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01">
    <cfRule type="colorScale" priority="40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08">
    <cfRule type="colorScale" priority="40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11">
    <cfRule type="colorScale" priority="40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14">
    <cfRule type="colorScale" priority="40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20">
    <cfRule type="colorScale" priority="40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23">
    <cfRule type="colorScale" priority="40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41">
    <cfRule type="colorScale" priority="40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44">
    <cfRule type="colorScale" priority="40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64">
    <cfRule type="colorScale" priority="40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86">
    <cfRule type="colorScale" priority="40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89">
    <cfRule type="colorScale" priority="40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00">
    <cfRule type="colorScale" priority="40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03">
    <cfRule type="colorScale" priority="40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09">
    <cfRule type="colorScale" priority="40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12">
    <cfRule type="colorScale" priority="40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17">
    <cfRule type="colorScale" priority="40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2">
    <cfRule type="colorScale" priority="3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20">
    <cfRule type="colorScale" priority="40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25">
    <cfRule type="colorScale" priority="40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28">
    <cfRule type="colorScale" priority="40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34">
    <cfRule type="colorScale" priority="40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37">
    <cfRule type="colorScale" priority="40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45">
    <cfRule type="colorScale" priority="40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48">
    <cfRule type="colorScale" priority="40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56">
    <cfRule type="colorScale" priority="40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59">
    <cfRule type="colorScale" priority="40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66">
    <cfRule type="colorScale" priority="40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69">
    <cfRule type="colorScale" priority="40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80">
    <cfRule type="colorScale" priority="40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83">
    <cfRule type="colorScale" priority="40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87">
    <cfRule type="colorScale" priority="41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90">
    <cfRule type="colorScale" priority="40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93">
    <cfRule type="colorScale" priority="40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05">
    <cfRule type="colorScale" priority="40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09">
    <cfRule type="colorScale" priority="40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12">
    <cfRule type="colorScale" priority="40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18">
    <cfRule type="colorScale" priority="40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21">
    <cfRule type="colorScale" priority="40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35">
    <cfRule type="colorScale" priority="40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38">
    <cfRule type="colorScale" priority="40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47">
    <cfRule type="colorScale" priority="40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50">
    <cfRule type="colorScale" priority="40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62">
    <cfRule type="colorScale" priority="40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65">
    <cfRule type="colorScale" priority="40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85">
    <cfRule type="colorScale" priority="40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03">
    <cfRule type="colorScale" priority="40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22">
    <cfRule type="colorScale" priority="40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37">
    <cfRule type="colorScale" priority="40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40">
    <cfRule type="colorScale" priority="40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48">
    <cfRule type="colorScale" priority="41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51">
    <cfRule type="colorScale" priority="40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65">
    <cfRule type="colorScale" priority="41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80">
    <cfRule type="colorScale" priority="41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83">
    <cfRule type="colorScale" priority="41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99">
    <cfRule type="colorScale" priority="41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02">
    <cfRule type="colorScale" priority="41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15">
    <cfRule type="colorScale" priority="41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18">
    <cfRule type="colorScale" priority="41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22">
    <cfRule type="colorScale" priority="41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25">
    <cfRule type="colorScale" priority="41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33">
    <cfRule type="colorScale" priority="41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36">
    <cfRule type="colorScale" priority="41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4">
    <cfRule type="colorScale" priority="4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41">
    <cfRule type="colorScale" priority="41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44">
    <cfRule type="colorScale" priority="41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47">
    <cfRule type="colorScale" priority="41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62">
    <cfRule type="colorScale" priority="41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7">
    <cfRule type="colorScale" priority="3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79">
    <cfRule type="colorScale" priority="41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82">
    <cfRule type="colorScale" priority="41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98">
    <cfRule type="colorScale" priority="41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03">
    <cfRule type="colorScale" priority="41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06">
    <cfRule type="colorScale" priority="41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1">
    <cfRule type="colorScale" priority="4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19">
    <cfRule type="colorScale" priority="41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38">
    <cfRule type="colorScale" priority="41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41">
    <cfRule type="colorScale" priority="41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58">
    <cfRule type="colorScale" priority="41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72">
    <cfRule type="colorScale" priority="41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75">
    <cfRule type="colorScale" priority="41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85">
    <cfRule type="colorScale" priority="41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88">
    <cfRule type="colorScale" priority="41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97">
    <cfRule type="colorScale" priority="41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00">
    <cfRule type="colorScale" priority="41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05">
    <cfRule type="colorScale" priority="41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08">
    <cfRule type="colorScale" priority="41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15">
    <cfRule type="colorScale" priority="41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18">
    <cfRule type="colorScale" priority="41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30">
    <cfRule type="colorScale" priority="41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33">
    <cfRule type="colorScale" priority="41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44">
    <cfRule type="colorScale" priority="41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47">
    <cfRule type="colorScale" priority="41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54">
    <cfRule type="colorScale" priority="41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57">
    <cfRule type="colorScale" priority="41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75">
    <cfRule type="colorScale" priority="41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78">
    <cfRule type="colorScale" priority="41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93">
    <cfRule type="colorScale" priority="41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96">
    <cfRule type="colorScale" priority="41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09">
    <cfRule type="colorScale" priority="41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29">
    <cfRule type="colorScale" priority="41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32">
    <cfRule type="colorScale" priority="41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40">
    <cfRule type="colorScale" priority="41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43">
    <cfRule type="colorScale" priority="41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54">
    <cfRule type="colorScale" priority="41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57">
    <cfRule type="colorScale" priority="41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64">
    <cfRule type="colorScale" priority="41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67">
    <cfRule type="colorScale" priority="41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76">
    <cfRule type="colorScale" priority="42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79">
    <cfRule type="colorScale" priority="41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82">
    <cfRule type="colorScale" priority="41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89">
    <cfRule type="colorScale" priority="41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92">
    <cfRule type="colorScale" priority="41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07">
    <cfRule type="colorScale" priority="42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10">
    <cfRule type="colorScale" priority="42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34">
    <cfRule type="colorScale" priority="42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49">
    <cfRule type="colorScale" priority="42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52">
    <cfRule type="colorScale" priority="42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6">
    <cfRule type="colorScale" priority="4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64">
    <cfRule type="colorScale" priority="42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67">
    <cfRule type="colorScale" priority="42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74">
    <cfRule type="colorScale" priority="42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77">
    <cfRule type="colorScale" priority="42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83">
    <cfRule type="colorScale" priority="42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86">
    <cfRule type="colorScale" priority="42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05">
    <cfRule type="colorScale" priority="42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08">
    <cfRule type="colorScale" priority="42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13">
    <cfRule type="colorScale" priority="42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16">
    <cfRule type="colorScale" priority="42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20">
    <cfRule type="colorScale" priority="42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23">
    <cfRule type="colorScale" priority="42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32">
    <cfRule type="colorScale" priority="42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35">
    <cfRule type="colorScale" priority="42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39">
    <cfRule type="colorScale" priority="42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42">
    <cfRule type="colorScale" priority="42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46">
    <cfRule type="colorScale" priority="42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49">
    <cfRule type="colorScale" priority="42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58">
    <cfRule type="colorScale" priority="43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61">
    <cfRule type="colorScale" priority="42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64">
    <cfRule type="colorScale" priority="42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74">
    <cfRule type="colorScale" priority="42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77">
    <cfRule type="colorScale" priority="42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84">
    <cfRule type="colorScale" priority="42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87">
    <cfRule type="colorScale" priority="42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92">
    <cfRule type="colorScale" priority="42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95">
    <cfRule type="colorScale" priority="42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99">
    <cfRule type="colorScale" priority="42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02">
    <cfRule type="colorScale" priority="42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12">
    <cfRule type="colorScale" priority="42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15">
    <cfRule type="colorScale" priority="42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21">
    <cfRule type="colorScale" priority="42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24">
    <cfRule type="colorScale" priority="42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28">
    <cfRule type="colorScale" priority="42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31">
    <cfRule type="colorScale" priority="42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35">
    <cfRule type="colorScale" priority="42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38">
    <cfRule type="colorScale" priority="42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44">
    <cfRule type="colorScale" priority="42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47">
    <cfRule type="colorScale" priority="42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63">
    <cfRule type="colorScale" priority="42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7">
    <cfRule type="colorScale" priority="4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81">
    <cfRule type="colorScale" priority="42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84">
    <cfRule type="colorScale" priority="42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88">
    <cfRule type="colorScale" priority="42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91">
    <cfRule type="colorScale" priority="42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98">
    <cfRule type="colorScale" priority="42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501">
    <cfRule type="colorScale" priority="42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520">
    <cfRule type="colorScale" priority="42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540">
    <cfRule type="colorScale" priority="42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543">
    <cfRule type="colorScale" priority="42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563">
    <cfRule type="colorScale" priority="42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585">
    <cfRule type="colorScale" priority="42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03">
    <cfRule type="colorScale" priority="43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06">
    <cfRule type="colorScale" priority="42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20">
    <cfRule type="colorScale" priority="42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47">
    <cfRule type="colorScale" priority="43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71">
    <cfRule type="colorScale" priority="43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74">
    <cfRule type="colorScale" priority="43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87">
    <cfRule type="colorScale" priority="43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90">
    <cfRule type="colorScale" priority="43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98">
    <cfRule type="colorScale" priority="43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01">
    <cfRule type="colorScale" priority="43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09">
    <cfRule type="colorScale" priority="43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12">
    <cfRule type="colorScale" priority="43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22">
    <cfRule type="colorScale" priority="43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25">
    <cfRule type="colorScale" priority="43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30">
    <cfRule type="colorScale" priority="43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33">
    <cfRule type="colorScale" priority="43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38">
    <cfRule type="colorScale" priority="43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41">
    <cfRule type="colorScale" priority="43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49">
    <cfRule type="colorScale" priority="43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52">
    <cfRule type="colorScale" priority="43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65">
    <cfRule type="colorScale" priority="43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68">
    <cfRule type="colorScale" priority="43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7">
    <cfRule type="colorScale" priority="4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85">
    <cfRule type="colorScale" priority="43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93">
    <cfRule type="colorScale" priority="43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96">
    <cfRule type="colorScale" priority="43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0">
    <cfRule type="colorScale" priority="4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03">
    <cfRule type="colorScale" priority="43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06">
    <cfRule type="colorScale" priority="43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16">
    <cfRule type="colorScale" priority="43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19">
    <cfRule type="colorScale" priority="43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32">
    <cfRule type="colorScale" priority="43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35">
    <cfRule type="colorScale" priority="43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45">
    <cfRule type="colorScale" priority="43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48">
    <cfRule type="colorScale" priority="43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59">
    <cfRule type="colorScale" priority="43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62">
    <cfRule type="colorScale" priority="43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80">
    <cfRule type="colorScale" priority="43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83">
    <cfRule type="colorScale" priority="43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87">
    <cfRule type="colorScale" priority="43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90">
    <cfRule type="colorScale" priority="43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94">
    <cfRule type="colorScale" priority="44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97">
    <cfRule type="colorScale" priority="43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00">
    <cfRule type="colorScale" priority="43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07">
    <cfRule type="colorScale" priority="43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10">
    <cfRule type="colorScale" priority="43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19">
    <cfRule type="colorScale" priority="43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22">
    <cfRule type="colorScale" priority="43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33">
    <cfRule type="colorScale" priority="43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36">
    <cfRule type="colorScale" priority="43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43">
    <cfRule type="colorScale" priority="43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46">
    <cfRule type="colorScale" priority="43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50">
    <cfRule type="colorScale" priority="43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53">
    <cfRule type="colorScale" priority="43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64">
    <cfRule type="colorScale" priority="43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67">
    <cfRule type="colorScale" priority="43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80">
    <cfRule type="colorScale" priority="43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91">
    <cfRule type="colorScale" priority="43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94">
    <cfRule type="colorScale" priority="43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99">
    <cfRule type="colorScale" priority="43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">
    <cfRule type="colorScale" priority="47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02">
    <cfRule type="colorScale" priority="43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17">
    <cfRule type="colorScale" priority="43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20">
    <cfRule type="colorScale" priority="43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35">
    <cfRule type="colorScale" priority="43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38">
    <cfRule type="colorScale" priority="43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54">
    <cfRule type="colorScale" priority="43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57">
    <cfRule type="colorScale" priority="43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70">
    <cfRule type="colorScale" priority="43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73">
    <cfRule type="colorScale" priority="43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77">
    <cfRule type="colorScale" priority="44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80">
    <cfRule type="colorScale" priority="44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0">
    <cfRule type="colorScale" priority="4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08">
    <cfRule type="colorScale" priority="44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17">
    <cfRule type="colorScale" priority="44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43">
    <cfRule type="colorScale" priority="44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68">
    <cfRule type="colorScale" priority="44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88">
    <cfRule type="colorScale" priority="44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91">
    <cfRule type="colorScale" priority="44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99">
    <cfRule type="colorScale" priority="44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">
    <cfRule type="colorScale" priority="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02">
    <cfRule type="colorScale" priority="44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05">
    <cfRule type="colorScale" priority="44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21">
    <cfRule type="colorScale" priority="44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24">
    <cfRule type="colorScale" priority="44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28">
    <cfRule type="colorScale" priority="44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31">
    <cfRule type="colorScale" priority="44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46">
    <cfRule type="colorScale" priority="44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50">
    <cfRule type="colorScale" priority="44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53">
    <cfRule type="colorScale" priority="44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60">
    <cfRule type="colorScale" priority="44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63">
    <cfRule type="colorScale" priority="44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69">
    <cfRule type="colorScale" priority="44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72">
    <cfRule type="colorScale" priority="44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76">
    <cfRule type="colorScale" priority="44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79">
    <cfRule type="colorScale" priority="44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88">
    <cfRule type="colorScale" priority="44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91">
    <cfRule type="colorScale" priority="44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96">
    <cfRule type="colorScale" priority="44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99">
    <cfRule type="colorScale" priority="44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03">
    <cfRule type="colorScale" priority="44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06">
    <cfRule type="colorScale" priority="44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10">
    <cfRule type="colorScale" priority="44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13">
    <cfRule type="colorScale" priority="44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19">
    <cfRule type="colorScale" priority="44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23">
    <cfRule type="colorScale" priority="44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26">
    <cfRule type="colorScale" priority="44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4">
    <cfRule type="colorScale" priority="4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48">
    <cfRule type="colorScale" priority="44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69">
    <cfRule type="colorScale" priority="44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7">
    <cfRule type="colorScale" priority="4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90">
    <cfRule type="colorScale" priority="44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93">
    <cfRule type="colorScale" priority="44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00">
    <cfRule type="colorScale" priority="44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03">
    <cfRule type="colorScale" priority="44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09">
    <cfRule type="colorScale" priority="46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12">
    <cfRule type="colorScale" priority="44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15">
    <cfRule type="colorScale" priority="44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23">
    <cfRule type="colorScale" priority="44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27">
    <cfRule type="colorScale" priority="44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30">
    <cfRule type="colorScale" priority="44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35">
    <cfRule type="colorScale" priority="44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38">
    <cfRule type="colorScale" priority="44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46">
    <cfRule type="colorScale" priority="44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49">
    <cfRule type="colorScale" priority="44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66">
    <cfRule type="colorScale" priority="44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70">
    <cfRule type="colorScale" priority="44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73">
    <cfRule type="colorScale" priority="44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81">
    <cfRule type="colorScale" priority="44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84">
    <cfRule type="colorScale" priority="44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88">
    <cfRule type="colorScale" priority="44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91">
    <cfRule type="colorScale" priority="44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96">
    <cfRule type="colorScale" priority="44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99">
    <cfRule type="colorScale" priority="44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05">
    <cfRule type="colorScale" priority="44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08">
    <cfRule type="colorScale" priority="44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12">
    <cfRule type="colorScale" priority="44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15">
    <cfRule type="colorScale" priority="44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20">
    <cfRule type="colorScale" priority="45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23">
    <cfRule type="colorScale" priority="45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35">
    <cfRule type="colorScale" priority="45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38">
    <cfRule type="colorScale" priority="45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45">
    <cfRule type="colorScale" priority="45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48">
    <cfRule type="colorScale" priority="45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71">
    <cfRule type="colorScale" priority="45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8">
    <cfRule type="colorScale" priority="5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91">
    <cfRule type="colorScale" priority="45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94">
    <cfRule type="colorScale" priority="45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61">
    <cfRule type="colorScale" priority="4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619">
    <cfRule type="colorScale" priority="45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64">
    <cfRule type="colorScale" priority="4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644">
    <cfRule type="colorScale" priority="45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665">
    <cfRule type="colorScale" priority="45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690">
    <cfRule type="colorScale" priority="45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693">
    <cfRule type="colorScale" priority="45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7">
    <cfRule type="colorScale" priority="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709">
    <cfRule type="colorScale" priority="45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732">
    <cfRule type="colorScale" priority="45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749">
    <cfRule type="colorScale" priority="45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752">
    <cfRule type="colorScale" priority="45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775">
    <cfRule type="colorScale" priority="45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779">
    <cfRule type="colorScale" priority="45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03">
    <cfRule type="colorScale" priority="45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06">
    <cfRule type="colorScale" priority="45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11">
    <cfRule type="colorScale" priority="45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14">
    <cfRule type="colorScale" priority="45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26">
    <cfRule type="colorScale" priority="45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29">
    <cfRule type="colorScale" priority="45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38">
    <cfRule type="colorScale" priority="45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41">
    <cfRule type="colorScale" priority="45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47">
    <cfRule type="colorScale" priority="45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50">
    <cfRule type="colorScale" priority="45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57">
    <cfRule type="colorScale" priority="45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60">
    <cfRule type="colorScale" priority="45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64">
    <cfRule type="colorScale" priority="45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67">
    <cfRule type="colorScale" priority="45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76">
    <cfRule type="colorScale" priority="45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80">
    <cfRule type="colorScale" priority="45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83">
    <cfRule type="colorScale" priority="45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91">
    <cfRule type="colorScale" priority="45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94">
    <cfRule type="colorScale" priority="45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898">
    <cfRule type="colorScale" priority="45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0">
    <cfRule type="colorScale" priority="4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01">
    <cfRule type="colorScale" priority="45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12">
    <cfRule type="colorScale" priority="45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15">
    <cfRule type="colorScale" priority="45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22">
    <cfRule type="colorScale" priority="45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25">
    <cfRule type="colorScale" priority="45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37">
    <cfRule type="colorScale" priority="45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40">
    <cfRule type="colorScale" priority="45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50">
    <cfRule type="colorScale" priority="45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53">
    <cfRule type="colorScale" priority="45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66">
    <cfRule type="colorScale" priority="46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69">
    <cfRule type="colorScale" priority="45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74">
    <cfRule type="colorScale" priority="46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77">
    <cfRule type="colorScale" priority="46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82">
    <cfRule type="colorScale" priority="46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86">
    <cfRule type="colorScale" priority="46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89">
    <cfRule type="colorScale" priority="46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">
    <cfRule type="colorScale" priority="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07">
    <cfRule type="colorScale" priority="46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22">
    <cfRule type="colorScale" priority="47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25">
    <cfRule type="colorScale" priority="46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28">
    <cfRule type="colorScale" priority="46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39">
    <cfRule type="colorScale" priority="46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42">
    <cfRule type="colorScale" priority="46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58">
    <cfRule type="colorScale" priority="46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6">
    <cfRule type="colorScale" priority="4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61">
    <cfRule type="colorScale" priority="46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67">
    <cfRule type="colorScale" priority="46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70">
    <cfRule type="colorScale" priority="46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74">
    <cfRule type="colorScale" priority="46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82">
    <cfRule type="colorScale" priority="46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86">
    <cfRule type="colorScale" priority="46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91">
    <cfRule type="colorScale" priority="46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94">
    <cfRule type="colorScale" priority="46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98">
    <cfRule type="colorScale" priority="46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01">
    <cfRule type="colorScale" priority="46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23">
    <cfRule type="colorScale" priority="46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30">
    <cfRule type="colorScale" priority="46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33">
    <cfRule type="colorScale" priority="46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39">
    <cfRule type="colorScale" priority="46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44">
    <cfRule type="colorScale" priority="46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48">
    <cfRule type="colorScale" priority="46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52">
    <cfRule type="colorScale" priority="46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55">
    <cfRule type="colorScale" priority="46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60">
    <cfRule type="colorScale" priority="46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63">
    <cfRule type="colorScale" priority="46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75">
    <cfRule type="colorScale" priority="46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78">
    <cfRule type="colorScale" priority="46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90">
    <cfRule type="colorScale" priority="46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94">
    <cfRule type="colorScale" priority="46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97">
    <cfRule type="colorScale" priority="46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204">
    <cfRule type="colorScale" priority="46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207">
    <cfRule type="colorScale" priority="46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229">
    <cfRule type="colorScale" priority="46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254">
    <cfRule type="colorScale" priority="46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283">
    <cfRule type="colorScale" priority="46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316">
    <cfRule type="colorScale" priority="46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343">
    <cfRule type="colorScale" priority="46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346">
    <cfRule type="colorScale" priority="46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353">
    <cfRule type="colorScale" priority="46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356">
    <cfRule type="colorScale" priority="46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362">
    <cfRule type="colorScale" priority="47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365">
    <cfRule type="colorScale" priority="46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388">
    <cfRule type="colorScale" priority="46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410">
    <cfRule type="colorScale" priority="47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434">
    <cfRule type="colorScale" priority="47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437">
    <cfRule type="colorScale" priority="47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456">
    <cfRule type="colorScale" priority="47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47">
    <cfRule type="colorScale" priority="4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478">
    <cfRule type="colorScale" priority="47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492">
    <cfRule type="colorScale" priority="47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50">
    <cfRule type="colorScale" priority="4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502">
    <cfRule type="colorScale" priority="47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505">
    <cfRule type="colorScale" priority="47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511">
    <cfRule type="colorScale" priority="47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514">
    <cfRule type="colorScale" priority="47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519">
    <cfRule type="colorScale" priority="47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522">
    <cfRule type="colorScale" priority="47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525">
    <cfRule type="colorScale" priority="47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551">
    <cfRule type="colorScale" priority="47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573">
    <cfRule type="colorScale" priority="47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597">
    <cfRule type="colorScale" priority="47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69">
    <cfRule type="colorScale" priority="4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90">
    <cfRule type="colorScale" priority="4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93">
    <cfRule type="colorScale" priority="4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17">
    <cfRule type="colorScale" priority="4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20">
    <cfRule type="colorScale" priority="4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44">
    <cfRule type="colorScale" priority="4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66">
    <cfRule type="colorScale" priority="4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69">
    <cfRule type="colorScale" priority="4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86">
    <cfRule type="colorScale" priority="4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89">
    <cfRule type="colorScale" priority="4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09">
    <cfRule type="colorScale" priority="4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26">
    <cfRule type="colorScale" priority="4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44">
    <cfRule type="colorScale" priority="4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68">
    <cfRule type="colorScale" priority="10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71">
    <cfRule type="colorScale" priority="5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74">
    <cfRule type="colorScale" priority="5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8">
    <cfRule type="colorScale" priority="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01">
    <cfRule type="colorScale" priority="5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28">
    <cfRule type="colorScale" priority="5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33">
    <cfRule type="colorScale" priority="5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36">
    <cfRule type="colorScale" priority="5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64">
    <cfRule type="colorScale" priority="5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92">
    <cfRule type="colorScale" priority="5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95">
    <cfRule type="colorScale" priority="5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99">
    <cfRule type="colorScale" priority="5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02">
    <cfRule type="colorScale" priority="5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07">
    <cfRule type="colorScale" priority="5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11">
    <cfRule type="colorScale" priority="5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15">
    <cfRule type="colorScale" priority="5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19">
    <cfRule type="colorScale" priority="5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22">
    <cfRule type="colorScale" priority="5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43">
    <cfRule type="colorScale" priority="5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47">
    <cfRule type="colorScale" priority="5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51">
    <cfRule type="colorScale" priority="5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54">
    <cfRule type="colorScale" priority="5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81">
    <cfRule type="colorScale" priority="5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06">
    <cfRule type="colorScale" priority="5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09">
    <cfRule type="colorScale" priority="5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2">
    <cfRule type="colorScale" priority="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26">
    <cfRule type="colorScale" priority="5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29">
    <cfRule type="colorScale" priority="5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47">
    <cfRule type="colorScale" priority="5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50">
    <cfRule type="colorScale" priority="5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6">
    <cfRule type="colorScale" priority="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69">
    <cfRule type="colorScale" priority="5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73">
    <cfRule type="colorScale" priority="5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9">
    <cfRule type="colorScale" priority="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93">
    <cfRule type="colorScale" priority="5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96">
    <cfRule type="colorScale" priority="5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09">
    <cfRule type="colorScale" priority="5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12">
    <cfRule type="colorScale" priority="5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33">
    <cfRule type="colorScale" priority="5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36">
    <cfRule type="colorScale" priority="5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41">
    <cfRule type="colorScale" priority="5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64">
    <cfRule type="colorScale" priority="5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67">
    <cfRule type="colorScale" priority="5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90">
    <cfRule type="colorScale" priority="5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16">
    <cfRule type="colorScale" priority="6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19">
    <cfRule type="colorScale" priority="6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38">
    <cfRule type="colorScale" priority="6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54">
    <cfRule type="colorScale" priority="6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57">
    <cfRule type="colorScale" priority="6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74">
    <cfRule type="colorScale" priority="6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8">
    <cfRule type="colorScale" priority="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97">
    <cfRule type="colorScale" priority="6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00">
    <cfRule type="colorScale" priority="6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26">
    <cfRule type="colorScale" priority="6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29">
    <cfRule type="colorScale" priority="6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33">
    <cfRule type="colorScale" priority="6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36">
    <cfRule type="colorScale" priority="6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59">
    <cfRule type="colorScale" priority="6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80">
    <cfRule type="colorScale" priority="6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06">
    <cfRule type="colorScale" priority="6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09">
    <cfRule type="colorScale" priority="6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39">
    <cfRule type="colorScale" priority="6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65">
    <cfRule type="colorScale" priority="6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86">
    <cfRule type="colorScale" priority="6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89">
    <cfRule type="colorScale" priority="6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">
    <cfRule type="colorScale" priority="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03">
    <cfRule type="colorScale" priority="6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06">
    <cfRule type="colorScale" priority="6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22">
    <cfRule type="colorScale" priority="6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29">
    <cfRule type="colorScale" priority="6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35">
    <cfRule type="colorScale" priority="6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38">
    <cfRule type="colorScale" priority="6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58">
    <cfRule type="colorScale" priority="6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61">
    <cfRule type="colorScale" priority="6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8">
    <cfRule type="colorScale" priority="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86">
    <cfRule type="colorScale" priority="6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89">
    <cfRule type="colorScale" priority="6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94">
    <cfRule type="colorScale" priority="6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97">
    <cfRule type="colorScale" priority="6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01">
    <cfRule type="colorScale" priority="6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13">
    <cfRule type="colorScale" priority="6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16">
    <cfRule type="colorScale" priority="6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39">
    <cfRule type="colorScale" priority="6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56">
    <cfRule type="colorScale" priority="6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59">
    <cfRule type="colorScale" priority="6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65">
    <cfRule type="colorScale" priority="6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68">
    <cfRule type="colorScale" priority="6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72">
    <cfRule type="colorScale" priority="6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75">
    <cfRule type="colorScale" priority="6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81">
    <cfRule type="colorScale" priority="7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84">
    <cfRule type="colorScale" priority="7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10">
    <cfRule type="colorScale" priority="7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37">
    <cfRule type="colorScale" priority="7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41">
    <cfRule type="colorScale" priority="7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44">
    <cfRule type="colorScale" priority="7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48">
    <cfRule type="colorScale" priority="7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51">
    <cfRule type="colorScale" priority="7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75">
    <cfRule type="colorScale" priority="7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92">
    <cfRule type="colorScale" priority="7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95">
    <cfRule type="colorScale" priority="7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99">
    <cfRule type="colorScale" priority="7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02">
    <cfRule type="colorScale" priority="7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06">
    <cfRule type="colorScale" priority="7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10">
    <cfRule type="colorScale" priority="7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13">
    <cfRule type="colorScale" priority="7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3">
    <cfRule type="colorScale" priority="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38">
    <cfRule type="colorScale" priority="7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56">
    <cfRule type="colorScale" priority="7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76">
    <cfRule type="colorScale" priority="7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79">
    <cfRule type="colorScale" priority="7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06">
    <cfRule type="colorScale" priority="7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34">
    <cfRule type="colorScale" priority="7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37">
    <cfRule type="colorScale" priority="7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50">
    <cfRule type="colorScale" priority="7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72">
    <cfRule type="colorScale" priority="7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75">
    <cfRule type="colorScale" priority="7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93">
    <cfRule type="colorScale" priority="7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96">
    <cfRule type="colorScale" priority="7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00">
    <cfRule type="colorScale" priority="7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04">
    <cfRule type="colorScale" priority="7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07">
    <cfRule type="colorScale" priority="7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11">
    <cfRule type="colorScale" priority="7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33">
    <cfRule type="colorScale" priority="7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36">
    <cfRule type="colorScale" priority="7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59">
    <cfRule type="colorScale" priority="7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69">
    <cfRule type="colorScale" priority="7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9">
    <cfRule type="colorScale" priority="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93">
    <cfRule type="colorScale" priority="8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96">
    <cfRule type="colorScale" priority="7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24">
    <cfRule type="colorScale" priority="7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28">
    <cfRule type="colorScale" priority="8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54">
    <cfRule type="colorScale" priority="8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57">
    <cfRule type="colorScale" priority="8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78">
    <cfRule type="colorScale" priority="8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81">
    <cfRule type="colorScale" priority="8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05">
    <cfRule type="colorScale" priority="8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23">
    <cfRule type="colorScale" priority="8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26">
    <cfRule type="colorScale" priority="8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53">
    <cfRule type="colorScale" priority="8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6">
    <cfRule type="colorScale" priority="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78">
    <cfRule type="colorScale" priority="8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9">
    <cfRule type="colorScale" priority="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04">
    <cfRule type="colorScale" priority="8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07">
    <cfRule type="colorScale" priority="8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3">
    <cfRule type="colorScale" priority="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32">
    <cfRule type="colorScale" priority="8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35">
    <cfRule type="colorScale" priority="8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44">
    <cfRule type="colorScale" priority="8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66">
    <cfRule type="colorScale" priority="8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91">
    <cfRule type="colorScale" priority="8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13">
    <cfRule type="colorScale" priority="8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16">
    <cfRule type="colorScale" priority="8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34">
    <cfRule type="colorScale" priority="8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37">
    <cfRule type="colorScale" priority="8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41">
    <cfRule type="colorScale" priority="8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63">
    <cfRule type="colorScale" priority="8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84">
    <cfRule type="colorScale" priority="8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87">
    <cfRule type="colorScale" priority="8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08">
    <cfRule type="colorScale" priority="8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33">
    <cfRule type="colorScale" priority="8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55">
    <cfRule type="colorScale" priority="8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58">
    <cfRule type="colorScale" priority="8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74">
    <cfRule type="colorScale" priority="8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92">
    <cfRule type="colorScale" priority="9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95">
    <cfRule type="colorScale" priority="8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15">
    <cfRule type="colorScale" priority="9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31">
    <cfRule type="colorScale" priority="9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34">
    <cfRule type="colorScale" priority="9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4">
    <cfRule type="colorScale" priority="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56">
    <cfRule type="colorScale" priority="9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78">
    <cfRule type="colorScale" priority="9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81">
    <cfRule type="colorScale" priority="9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85">
    <cfRule type="colorScale" priority="9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10">
    <cfRule type="colorScale" priority="9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13">
    <cfRule type="colorScale" priority="9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17">
    <cfRule type="colorScale" priority="9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20">
    <cfRule type="colorScale" priority="9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45">
    <cfRule type="colorScale" priority="9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48">
    <cfRule type="colorScale" priority="9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67">
    <cfRule type="colorScale" priority="9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87">
    <cfRule type="colorScale" priority="9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90">
    <cfRule type="colorScale" priority="9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18">
    <cfRule type="colorScale" priority="9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2">
    <cfRule type="colorScale" priority="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45">
    <cfRule type="colorScale" priority="9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6">
    <cfRule type="colorScale" priority="1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73">
    <cfRule type="colorScale" priority="9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9">
    <cfRule type="colorScale" priority="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97">
    <cfRule type="colorScale" priority="9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19">
    <cfRule type="colorScale" priority="9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22">
    <cfRule type="colorScale" priority="9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43">
    <cfRule type="colorScale" priority="9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46">
    <cfRule type="colorScale" priority="9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59">
    <cfRule type="colorScale" priority="9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62">
    <cfRule type="colorScale" priority="9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67">
    <cfRule type="colorScale" priority="9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88">
    <cfRule type="colorScale" priority="10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91">
    <cfRule type="colorScale" priority="9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620">
    <cfRule type="colorScale" priority="9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665">
    <cfRule type="colorScale" priority="10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691">
    <cfRule type="colorScale" priority="10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26">
    <cfRule type="colorScale" priority="10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5">
    <cfRule type="colorScale" priority="1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56">
    <cfRule type="colorScale" priority="10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98">
    <cfRule type="colorScale" priority="10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01">
    <cfRule type="colorScale" priority="10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29">
    <cfRule type="colorScale" priority="10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32">
    <cfRule type="colorScale" priority="10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38">
    <cfRule type="colorScale" priority="12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41">
    <cfRule type="colorScale" priority="10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44">
    <cfRule type="colorScale" priority="10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58">
    <cfRule type="colorScale" priority="10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61">
    <cfRule type="colorScale" priority="10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80">
    <cfRule type="colorScale" priority="10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19">
    <cfRule type="colorScale" priority="10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23">
    <cfRule type="colorScale" priority="10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47">
    <cfRule type="colorScale" priority="10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50">
    <cfRule type="colorScale" priority="10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69">
    <cfRule type="colorScale" priority="10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9">
    <cfRule type="colorScale" priority="1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93">
    <cfRule type="colorScale" priority="10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">
    <cfRule type="colorScale" priority="1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19">
    <cfRule type="colorScale" priority="10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2">
    <cfRule type="colorScale" priority="1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49">
    <cfRule type="colorScale" priority="10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52">
    <cfRule type="colorScale" priority="10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62">
    <cfRule type="colorScale" priority="10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66">
    <cfRule type="colorScale" priority="10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69">
    <cfRule type="colorScale" priority="10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82">
    <cfRule type="colorScale" priority="10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85">
    <cfRule type="colorScale" priority="10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98">
    <cfRule type="colorScale" priority="10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02">
    <cfRule type="colorScale" priority="10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05">
    <cfRule type="colorScale" priority="10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27">
    <cfRule type="colorScale" priority="10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52">
    <cfRule type="colorScale" priority="11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55">
    <cfRule type="colorScale" priority="11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84">
    <cfRule type="colorScale" priority="11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11">
    <cfRule type="colorScale" priority="11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15">
    <cfRule type="colorScale" priority="11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18">
    <cfRule type="colorScale" priority="11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43">
    <cfRule type="colorScale" priority="11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5">
    <cfRule type="colorScale" priority="1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66">
    <cfRule type="colorScale" priority="11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87">
    <cfRule type="colorScale" priority="11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90">
    <cfRule type="colorScale" priority="11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13">
    <cfRule type="colorScale" priority="11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39">
    <cfRule type="colorScale" priority="11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60">
    <cfRule type="colorScale" priority="11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63">
    <cfRule type="colorScale" priority="11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92">
    <cfRule type="colorScale" priority="11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21">
    <cfRule type="colorScale" priority="11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24">
    <cfRule type="colorScale" priority="11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49">
    <cfRule type="colorScale" priority="11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73">
    <cfRule type="colorScale" priority="11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99">
    <cfRule type="colorScale" priority="11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02">
    <cfRule type="colorScale" priority="11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25">
    <cfRule type="colorScale" priority="11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3">
    <cfRule type="colorScale" priority="1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47">
    <cfRule type="colorScale" priority="11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66">
    <cfRule type="colorScale" priority="11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70">
    <cfRule type="colorScale" priority="12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73">
    <cfRule type="colorScale" priority="11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94">
    <cfRule type="colorScale" priority="11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20">
    <cfRule type="colorScale" priority="12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54">
    <cfRule type="colorScale" priority="12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84">
    <cfRule type="colorScale" priority="12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88">
    <cfRule type="colorScale" priority="12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9">
    <cfRule type="colorScale" priority="1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07">
    <cfRule type="colorScale" priority="12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10">
    <cfRule type="colorScale" priority="12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2">
    <cfRule type="colorScale" priority="1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36">
    <cfRule type="colorScale" priority="12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61">
    <cfRule type="colorScale" priority="12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64">
    <cfRule type="colorScale" priority="12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86">
    <cfRule type="colorScale" priority="12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15">
    <cfRule type="colorScale" priority="12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43">
    <cfRule type="colorScale" priority="12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47">
    <cfRule type="colorScale" priority="12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50">
    <cfRule type="colorScale" priority="12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53">
    <cfRule type="colorScale" priority="12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72">
    <cfRule type="colorScale" priority="12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94">
    <cfRule type="colorScale" priority="12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97">
    <cfRule type="colorScale" priority="12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21">
    <cfRule type="colorScale" priority="12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50">
    <cfRule type="colorScale" priority="12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53">
    <cfRule type="colorScale" priority="12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62">
    <cfRule type="colorScale" priority="12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65">
    <cfRule type="colorScale" priority="12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73">
    <cfRule type="colorScale" priority="12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76">
    <cfRule type="colorScale" priority="12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80">
    <cfRule type="colorScale" priority="12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83">
    <cfRule type="colorScale" priority="12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88">
    <cfRule type="colorScale" priority="12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91">
    <cfRule type="colorScale" priority="12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99">
    <cfRule type="colorScale" priority="12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02">
    <cfRule type="colorScale" priority="12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10">
    <cfRule type="colorScale" priority="12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13">
    <cfRule type="colorScale" priority="12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21">
    <cfRule type="colorScale" priority="12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24">
    <cfRule type="colorScale" priority="12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28">
    <cfRule type="colorScale" priority="13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31">
    <cfRule type="colorScale" priority="12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34">
    <cfRule type="colorScale" priority="12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47">
    <cfRule type="colorScale" priority="12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50">
    <cfRule type="colorScale" priority="12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74">
    <cfRule type="colorScale" priority="13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77">
    <cfRule type="colorScale" priority="13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96">
    <cfRule type="colorScale" priority="13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21">
    <cfRule type="colorScale" priority="13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24">
    <cfRule type="colorScale" priority="13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30">
    <cfRule type="colorScale" priority="13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33">
    <cfRule type="colorScale" priority="13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37">
    <cfRule type="colorScale" priority="13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40">
    <cfRule type="colorScale" priority="13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50">
    <cfRule type="colorScale" priority="13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53">
    <cfRule type="colorScale" priority="13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68">
    <cfRule type="colorScale" priority="13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71">
    <cfRule type="colorScale" priority="13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89">
    <cfRule type="colorScale" priority="13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93">
    <cfRule type="colorScale" priority="13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96">
    <cfRule type="colorScale" priority="13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">
    <cfRule type="colorScale" priority="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15">
    <cfRule type="colorScale" priority="13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18">
    <cfRule type="colorScale" priority="13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22">
    <cfRule type="colorScale" priority="13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25">
    <cfRule type="colorScale" priority="13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31">
    <cfRule type="colorScale" priority="14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34">
    <cfRule type="colorScale" priority="13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37">
    <cfRule type="colorScale" priority="13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57">
    <cfRule type="colorScale" priority="13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76">
    <cfRule type="colorScale" priority="13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9">
    <cfRule type="colorScale" priority="1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99">
    <cfRule type="colorScale" priority="13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18">
    <cfRule type="colorScale" priority="13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21">
    <cfRule type="colorScale" priority="13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40">
    <cfRule type="colorScale" priority="13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43">
    <cfRule type="colorScale" priority="13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60">
    <cfRule type="colorScale" priority="13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77">
    <cfRule type="colorScale" priority="13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80">
    <cfRule type="colorScale" priority="13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89">
    <cfRule type="colorScale" priority="13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92">
    <cfRule type="colorScale" priority="13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06">
    <cfRule type="colorScale" priority="13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09">
    <cfRule type="colorScale" priority="13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20">
    <cfRule type="colorScale" priority="13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23">
    <cfRule type="colorScale" priority="13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37">
    <cfRule type="colorScale" priority="13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40">
    <cfRule type="colorScale" priority="13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47">
    <cfRule type="colorScale" priority="13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50">
    <cfRule type="colorScale" priority="13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71">
    <cfRule type="colorScale" priority="13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74">
    <cfRule type="colorScale" priority="13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78">
    <cfRule type="colorScale" priority="13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81">
    <cfRule type="colorScale" priority="13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93">
    <cfRule type="colorScale" priority="13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96">
    <cfRule type="colorScale" priority="13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16">
    <cfRule type="colorScale" priority="14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19">
    <cfRule type="colorScale" priority="14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45">
    <cfRule type="colorScale" priority="14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62">
    <cfRule type="colorScale" priority="14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79">
    <cfRule type="colorScale" priority="14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82">
    <cfRule type="colorScale" priority="14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87">
    <cfRule type="colorScale" priority="14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90">
    <cfRule type="colorScale" priority="14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05">
    <cfRule type="colorScale" priority="14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27">
    <cfRule type="colorScale" priority="14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31">
    <cfRule type="colorScale" priority="14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34">
    <cfRule type="colorScale" priority="14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41">
    <cfRule type="colorScale" priority="19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44">
    <cfRule type="colorScale" priority="14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47">
    <cfRule type="colorScale" priority="14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65">
    <cfRule type="colorScale" priority="14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85">
    <cfRule type="colorScale" priority="14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9">
    <cfRule type="colorScale" priority="1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09">
    <cfRule type="colorScale" priority="14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30">
    <cfRule type="colorScale" priority="14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33">
    <cfRule type="colorScale" priority="14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57">
    <cfRule type="colorScale" priority="14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75">
    <cfRule type="colorScale" priority="14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78">
    <cfRule type="colorScale" priority="14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96">
    <cfRule type="colorScale" priority="14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99">
    <cfRule type="colorScale" priority="14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24">
    <cfRule type="colorScale" priority="14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51">
    <cfRule type="colorScale" priority="14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79">
    <cfRule type="colorScale" priority="14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83">
    <cfRule type="colorScale" priority="14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87">
    <cfRule type="colorScale" priority="14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90">
    <cfRule type="colorScale" priority="14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09">
    <cfRule type="colorScale" priority="14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12">
    <cfRule type="colorScale" priority="14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28">
    <cfRule type="colorScale" priority="14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46">
    <cfRule type="colorScale" priority="14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63">
    <cfRule type="colorScale" priority="14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7">
    <cfRule type="colorScale" priority="3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76">
    <cfRule type="colorScale" priority="14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79">
    <cfRule type="colorScale" priority="14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89">
    <cfRule type="colorScale" priority="15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92">
    <cfRule type="colorScale" priority="14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98">
    <cfRule type="colorScale" priority="15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0">
    <cfRule type="colorScale" priority="1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01">
    <cfRule type="colorScale" priority="15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25">
    <cfRule type="colorScale" priority="15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3">
    <cfRule type="colorScale" priority="1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46">
    <cfRule type="colorScale" priority="15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74">
    <cfRule type="colorScale" priority="15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77">
    <cfRule type="colorScale" priority="15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32">
    <cfRule type="colorScale" priority="15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36">
    <cfRule type="colorScale" priority="15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39">
    <cfRule type="colorScale" priority="15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55">
    <cfRule type="colorScale" priority="15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78">
    <cfRule type="colorScale" priority="15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05">
    <cfRule type="colorScale" priority="15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08">
    <cfRule type="colorScale" priority="15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1">
    <cfRule type="colorScale" priority="1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12">
    <cfRule type="colorScale" priority="15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33">
    <cfRule type="colorScale" priority="15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5">
    <cfRule type="colorScale" priority="1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55">
    <cfRule type="colorScale" priority="15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8">
    <cfRule type="colorScale" priority="1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85">
    <cfRule type="colorScale" priority="15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88">
    <cfRule type="colorScale" priority="15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11">
    <cfRule type="colorScale" priority="15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3">
    <cfRule type="colorScale" priority="1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42">
    <cfRule type="colorScale" priority="15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45">
    <cfRule type="colorScale" priority="15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6">
    <cfRule type="colorScale" priority="1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68">
    <cfRule type="colorScale" priority="15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71">
    <cfRule type="colorScale" priority="15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98">
    <cfRule type="colorScale" priority="15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26">
    <cfRule type="colorScale" priority="15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50">
    <cfRule type="colorScale" priority="15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53">
    <cfRule type="colorScale" priority="15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63">
    <cfRule type="colorScale" priority="16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66">
    <cfRule type="colorScale" priority="16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84">
    <cfRule type="colorScale" priority="16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87">
    <cfRule type="colorScale" priority="16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15">
    <cfRule type="colorScale" priority="16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43">
    <cfRule type="colorScale" priority="16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46">
    <cfRule type="colorScale" priority="16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69">
    <cfRule type="colorScale" priority="16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99">
    <cfRule type="colorScale" priority="16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0">
    <cfRule type="colorScale" priority="1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02">
    <cfRule type="colorScale" priority="16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22">
    <cfRule type="colorScale" priority="16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47">
    <cfRule type="colorScale" priority="16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67">
    <cfRule type="colorScale" priority="16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94">
    <cfRule type="colorScale" priority="16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97">
    <cfRule type="colorScale" priority="16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16">
    <cfRule type="colorScale" priority="16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36">
    <cfRule type="colorScale" priority="16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63">
    <cfRule type="colorScale" priority="16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66">
    <cfRule type="colorScale" priority="16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88">
    <cfRule type="colorScale" priority="16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13">
    <cfRule type="colorScale" priority="16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35">
    <cfRule type="colorScale" priority="16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38">
    <cfRule type="colorScale" priority="16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4">
    <cfRule type="colorScale" priority="1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58">
    <cfRule type="colorScale" priority="16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78">
    <cfRule type="colorScale" priority="17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8">
    <cfRule type="colorScale" priority="1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81">
    <cfRule type="colorScale" priority="16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03">
    <cfRule type="colorScale" priority="16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07">
    <cfRule type="colorScale" priority="16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29">
    <cfRule type="colorScale" priority="17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51">
    <cfRule type="colorScale" priority="17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67">
    <cfRule type="colorScale" priority="17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70">
    <cfRule type="colorScale" priority="17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91">
    <cfRule type="colorScale" priority="17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">
    <cfRule type="colorScale" priority="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14">
    <cfRule type="colorScale" priority="17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17">
    <cfRule type="colorScale" priority="17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46">
    <cfRule type="colorScale" priority="17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82">
    <cfRule type="colorScale" priority="17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08">
    <cfRule type="colorScale" priority="17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1">
    <cfRule type="colorScale" priority="1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12">
    <cfRule type="colorScale" priority="17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15">
    <cfRule type="colorScale" priority="17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36">
    <cfRule type="colorScale" priority="17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39">
    <cfRule type="colorScale" priority="17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4">
    <cfRule type="colorScale" priority="1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60">
    <cfRule type="colorScale" priority="17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81">
    <cfRule type="colorScale" priority="17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08">
    <cfRule type="colorScale" priority="17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12">
    <cfRule type="colorScale" priority="17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39">
    <cfRule type="colorScale" priority="17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42">
    <cfRule type="colorScale" priority="17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64">
    <cfRule type="colorScale" priority="17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76">
    <cfRule type="colorScale" priority="17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09">
    <cfRule type="colorScale" priority="17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12">
    <cfRule type="colorScale" priority="17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34">
    <cfRule type="colorScale" priority="17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55">
    <cfRule type="colorScale" priority="17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67">
    <cfRule type="colorScale" priority="17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87">
    <cfRule type="colorScale" priority="18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90">
    <cfRule type="colorScale" priority="17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13">
    <cfRule type="colorScale" priority="18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3">
    <cfRule type="colorScale" priority="1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31">
    <cfRule type="colorScale" priority="18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53">
    <cfRule type="colorScale" priority="18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56">
    <cfRule type="colorScale" priority="18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82">
    <cfRule type="colorScale" priority="18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12">
    <cfRule type="colorScale" priority="18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45">
    <cfRule type="colorScale" priority="18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48">
    <cfRule type="colorScale" priority="18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70">
    <cfRule type="colorScale" priority="18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90">
    <cfRule type="colorScale" priority="18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93">
    <cfRule type="colorScale" priority="18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16">
    <cfRule type="colorScale" priority="18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42">
    <cfRule type="colorScale" priority="18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67">
    <cfRule type="colorScale" priority="18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9">
    <cfRule type="colorScale" priority="1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96">
    <cfRule type="colorScale" priority="18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99">
    <cfRule type="colorScale" priority="18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17">
    <cfRule type="colorScale" priority="18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21">
    <cfRule type="colorScale" priority="18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45">
    <cfRule type="colorScale" priority="18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48">
    <cfRule type="colorScale" priority="18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74">
    <cfRule type="colorScale" priority="18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99">
    <cfRule type="colorScale" priority="18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03">
    <cfRule type="colorScale" priority="18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06">
    <cfRule type="colorScale" priority="18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44">
    <cfRule type="colorScale" priority="18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72">
    <cfRule type="colorScale" priority="18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77">
    <cfRule type="colorScale" priority="19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80">
    <cfRule type="colorScale" priority="19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01">
    <cfRule type="colorScale" priority="19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20">
    <cfRule type="colorScale" priority="19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43">
    <cfRule type="colorScale" priority="19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65">
    <cfRule type="colorScale" priority="19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68">
    <cfRule type="colorScale" priority="19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7">
    <cfRule type="colorScale" priority="1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97">
    <cfRule type="colorScale" priority="19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26">
    <cfRule type="colorScale" priority="19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48">
    <cfRule type="colorScale" priority="19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79">
    <cfRule type="colorScale" priority="19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82">
    <cfRule type="colorScale" priority="19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95">
    <cfRule type="colorScale" priority="19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98">
    <cfRule type="colorScale" priority="19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">
    <cfRule type="colorScale" priority="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13">
    <cfRule type="colorScale" priority="19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30">
    <cfRule type="colorScale" priority="19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34">
    <cfRule type="colorScale" priority="19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53">
    <cfRule type="colorScale" priority="19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56">
    <cfRule type="colorScale" priority="19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72">
    <cfRule type="colorScale" priority="19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84">
    <cfRule type="colorScale" priority="19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09">
    <cfRule type="colorScale" priority="20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12">
    <cfRule type="colorScale" priority="19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15">
    <cfRule type="colorScale" priority="19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4">
    <cfRule type="colorScale" priority="2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44">
    <cfRule type="colorScale" priority="19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64">
    <cfRule type="colorScale" priority="19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7">
    <cfRule type="colorScale" priority="1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92">
    <cfRule type="colorScale" priority="19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95">
    <cfRule type="colorScale" priority="19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15">
    <cfRule type="colorScale" priority="19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37">
    <cfRule type="colorScale" priority="19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40">
    <cfRule type="colorScale" priority="19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45">
    <cfRule type="colorScale" priority="20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48">
    <cfRule type="colorScale" priority="19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55">
    <cfRule type="colorScale" priority="20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58">
    <cfRule type="colorScale" priority="20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67">
    <cfRule type="colorScale" priority="20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71">
    <cfRule type="colorScale" priority="20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74">
    <cfRule type="colorScale" priority="20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82">
    <cfRule type="colorScale" priority="20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86">
    <cfRule type="colorScale" priority="20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89">
    <cfRule type="colorScale" priority="20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96">
    <cfRule type="colorScale" priority="20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99">
    <cfRule type="colorScale" priority="20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12">
    <cfRule type="colorScale" priority="20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15">
    <cfRule type="colorScale" priority="20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21">
    <cfRule type="colorScale" priority="20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24">
    <cfRule type="colorScale" priority="20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32">
    <cfRule type="colorScale" priority="20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35">
    <cfRule type="colorScale" priority="20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41">
    <cfRule type="colorScale" priority="20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44">
    <cfRule type="colorScale" priority="20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59">
    <cfRule type="colorScale" priority="20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62">
    <cfRule type="colorScale" priority="20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72">
    <cfRule type="colorScale" priority="20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75">
    <cfRule type="colorScale" priority="20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91">
    <cfRule type="colorScale" priority="20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94">
    <cfRule type="colorScale" priority="20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04">
    <cfRule type="colorScale" priority="20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07">
    <cfRule type="colorScale" priority="20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18">
    <cfRule type="colorScale" priority="21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2">
    <cfRule type="colorScale" priority="2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21">
    <cfRule type="colorScale" priority="20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24">
    <cfRule type="colorScale" priority="20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52">
    <cfRule type="colorScale" priority="20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86">
    <cfRule type="colorScale" priority="20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06">
    <cfRule type="colorScale" priority="20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09">
    <cfRule type="colorScale" priority="20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34">
    <cfRule type="colorScale" priority="20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62">
    <cfRule type="colorScale" priority="20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65">
    <cfRule type="colorScale" priority="20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91">
    <cfRule type="colorScale" priority="20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04">
    <cfRule type="colorScale" priority="20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2">
    <cfRule type="colorScale" priority="2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30">
    <cfRule type="colorScale" priority="20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33">
    <cfRule type="colorScale" priority="20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50">
    <cfRule type="colorScale" priority="20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53">
    <cfRule type="colorScale" priority="20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62">
    <cfRule type="colorScale" priority="20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65">
    <cfRule type="colorScale" priority="20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73">
    <cfRule type="colorScale" priority="20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76">
    <cfRule type="colorScale" priority="20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87">
    <cfRule type="colorScale" priority="20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90">
    <cfRule type="colorScale" priority="20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94">
    <cfRule type="colorScale" priority="21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97">
    <cfRule type="colorScale" priority="20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06">
    <cfRule type="colorScale" priority="21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09">
    <cfRule type="colorScale" priority="21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34">
    <cfRule type="colorScale" priority="21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37">
    <cfRule type="colorScale" priority="21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52">
    <cfRule type="colorScale" priority="21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55">
    <cfRule type="colorScale" priority="21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61">
    <cfRule type="colorScale" priority="21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64">
    <cfRule type="colorScale" priority="21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78">
    <cfRule type="colorScale" priority="21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81">
    <cfRule type="colorScale" priority="21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90">
    <cfRule type="colorScale" priority="21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93">
    <cfRule type="colorScale" priority="21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12">
    <cfRule type="colorScale" priority="21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15">
    <cfRule type="colorScale" priority="21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30">
    <cfRule type="colorScale" priority="21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33">
    <cfRule type="colorScale" priority="21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39">
    <cfRule type="colorScale" priority="21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42">
    <cfRule type="colorScale" priority="21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54">
    <cfRule type="colorScale" priority="21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57">
    <cfRule type="colorScale" priority="21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6">
    <cfRule type="colorScale" priority="2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77">
    <cfRule type="colorScale" priority="21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98">
    <cfRule type="colorScale" priority="21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01">
    <cfRule type="colorScale" priority="21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20">
    <cfRule type="colorScale" priority="21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48">
    <cfRule type="colorScale" priority="21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77">
    <cfRule type="colorScale" priority="21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80">
    <cfRule type="colorScale" priority="21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89">
    <cfRule type="colorScale" priority="21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92">
    <cfRule type="colorScale" priority="21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01">
    <cfRule type="colorScale" priority="21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04">
    <cfRule type="colorScale" priority="21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2">
    <cfRule type="colorScale" priority="2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22">
    <cfRule type="colorScale" priority="21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47">
    <cfRule type="colorScale" priority="21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5">
    <cfRule type="colorScale" priority="2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70">
    <cfRule type="colorScale" priority="22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73">
    <cfRule type="colorScale" priority="21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76">
    <cfRule type="colorScale" priority="21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85">
    <cfRule type="colorScale" priority="21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88">
    <cfRule type="colorScale" priority="21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98">
    <cfRule type="colorScale" priority="21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01">
    <cfRule type="colorScale" priority="21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07">
    <cfRule type="colorScale" priority="21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10">
    <cfRule type="colorScale" priority="21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36">
    <cfRule type="colorScale" priority="21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58">
    <cfRule type="colorScale" priority="22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61">
    <cfRule type="colorScale" priority="22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85">
    <cfRule type="colorScale" priority="22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17">
    <cfRule type="colorScale" priority="22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20">
    <cfRule type="colorScale" priority="22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42">
    <cfRule type="colorScale" priority="22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63">
    <cfRule type="colorScale" priority="22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82">
    <cfRule type="colorScale" priority="22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85">
    <cfRule type="colorScale" priority="22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04">
    <cfRule type="colorScale" priority="22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19">
    <cfRule type="colorScale" priority="22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2">
    <cfRule type="colorScale" priority="2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22">
    <cfRule type="colorScale" priority="22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51">
    <cfRule type="colorScale" priority="22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54">
    <cfRule type="colorScale" priority="22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80">
    <cfRule type="colorScale" priority="22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83">
    <cfRule type="colorScale" priority="22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91">
    <cfRule type="colorScale" priority="22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94">
    <cfRule type="colorScale" priority="22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02">
    <cfRule type="colorScale" priority="22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05">
    <cfRule type="colorScale" priority="22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16">
    <cfRule type="colorScale" priority="22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19">
    <cfRule type="colorScale" priority="22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24">
    <cfRule type="colorScale" priority="22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27">
    <cfRule type="colorScale" priority="22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36">
    <cfRule type="colorScale" priority="24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39">
    <cfRule type="colorScale" priority="22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42">
    <cfRule type="colorScale" priority="22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67">
    <cfRule type="colorScale" priority="22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72">
    <cfRule type="colorScale" priority="22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96">
    <cfRule type="colorScale" priority="22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99">
    <cfRule type="colorScale" priority="22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25">
    <cfRule type="colorScale" priority="22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47">
    <cfRule type="colorScale" priority="22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71">
    <cfRule type="colorScale" priority="22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95">
    <cfRule type="colorScale" priority="22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98">
    <cfRule type="colorScale" priority="22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09">
    <cfRule type="colorScale" priority="22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12">
    <cfRule type="colorScale" priority="22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16">
    <cfRule type="colorScale" priority="23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19">
    <cfRule type="colorScale" priority="23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28">
    <cfRule type="colorScale" priority="23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3">
    <cfRule type="colorScale" priority="2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31">
    <cfRule type="colorScale" priority="23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45">
    <cfRule type="colorScale" priority="23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48">
    <cfRule type="colorScale" priority="23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57">
    <cfRule type="colorScale" priority="23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6">
    <cfRule type="colorScale" priority="2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60">
    <cfRule type="colorScale" priority="23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73">
    <cfRule type="colorScale" priority="23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87">
    <cfRule type="colorScale" priority="23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90">
    <cfRule type="colorScale" priority="23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06">
    <cfRule type="colorScale" priority="23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09">
    <cfRule type="colorScale" priority="23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22">
    <cfRule type="colorScale" priority="23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25">
    <cfRule type="colorScale" priority="23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33">
    <cfRule type="colorScale" priority="23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36">
    <cfRule type="colorScale" priority="23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55">
    <cfRule type="colorScale" priority="23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58">
    <cfRule type="colorScale" priority="23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62">
    <cfRule type="colorScale" priority="23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65">
    <cfRule type="colorScale" priority="23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75">
    <cfRule type="colorScale" priority="23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78">
    <cfRule type="colorScale" priority="23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04">
    <cfRule type="colorScale" priority="23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07">
    <cfRule type="colorScale" priority="23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14">
    <cfRule type="colorScale" priority="23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40">
    <cfRule type="colorScale" priority="23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43">
    <cfRule type="colorScale" priority="23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54">
    <cfRule type="colorScale" priority="23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57">
    <cfRule type="colorScale" priority="23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61">
    <cfRule type="colorScale" priority="23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64">
    <cfRule type="colorScale" priority="23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79">
    <cfRule type="colorScale" priority="23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82">
    <cfRule type="colorScale" priority="23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92">
    <cfRule type="colorScale" priority="23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95">
    <cfRule type="colorScale" priority="23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">
    <cfRule type="colorScale" priority="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12">
    <cfRule type="colorScale" priority="23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16">
    <cfRule type="colorScale" priority="23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19">
    <cfRule type="colorScale" priority="23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28">
    <cfRule type="colorScale" priority="23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31">
    <cfRule type="colorScale" priority="23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35">
    <cfRule type="colorScale" priority="23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4">
    <cfRule type="colorScale" priority="2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52">
    <cfRule type="colorScale" priority="23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55">
    <cfRule type="colorScale" priority="23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76">
    <cfRule type="colorScale" priority="23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91">
    <cfRule type="colorScale" priority="23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96">
    <cfRule type="colorScale" priority="23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99">
    <cfRule type="colorScale" priority="23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15">
    <cfRule type="colorScale" priority="23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39">
    <cfRule type="colorScale" priority="24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42">
    <cfRule type="colorScale" priority="23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62">
    <cfRule type="colorScale" priority="24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79">
    <cfRule type="colorScale" priority="24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83">
    <cfRule type="colorScale" priority="24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97">
    <cfRule type="colorScale" priority="24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00">
    <cfRule type="colorScale" priority="24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29">
    <cfRule type="colorScale" priority="24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51">
    <cfRule type="colorScale" priority="24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7">
    <cfRule type="colorScale" priority="2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73">
    <cfRule type="colorScale" priority="24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76">
    <cfRule type="colorScale" priority="24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06">
    <cfRule type="colorScale" priority="24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33">
    <cfRule type="colorScale" priority="24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37">
    <cfRule type="colorScale" priority="24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40">
    <cfRule type="colorScale" priority="24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50">
    <cfRule type="colorScale" priority="24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53">
    <cfRule type="colorScale" priority="24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68">
    <cfRule type="colorScale" priority="24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71">
    <cfRule type="colorScale" priority="24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83">
    <cfRule type="colorScale" priority="24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86">
    <cfRule type="colorScale" priority="24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04">
    <cfRule type="colorScale" priority="24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07">
    <cfRule type="colorScale" priority="24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18">
    <cfRule type="colorScale" priority="24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21">
    <cfRule type="colorScale" priority="24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25">
    <cfRule type="colorScale" priority="24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29">
    <cfRule type="colorScale" priority="24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33">
    <cfRule type="colorScale" priority="25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36">
    <cfRule type="colorScale" priority="24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39">
    <cfRule type="colorScale" priority="24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49">
    <cfRule type="colorScale" priority="24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52">
    <cfRule type="colorScale" priority="24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70">
    <cfRule type="colorScale" priority="24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74">
    <cfRule type="colorScale" priority="24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77">
    <cfRule type="colorScale" priority="24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95">
    <cfRule type="colorScale" priority="24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0">
    <cfRule type="colorScale" priority="2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17">
    <cfRule type="colorScale" priority="24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38">
    <cfRule type="colorScale" priority="24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41">
    <cfRule type="colorScale" priority="24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59">
    <cfRule type="colorScale" priority="24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75">
    <cfRule type="colorScale" priority="24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78">
    <cfRule type="colorScale" priority="24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91">
    <cfRule type="colorScale" priority="24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94">
    <cfRule type="colorScale" priority="24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06">
    <cfRule type="colorScale" priority="24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09">
    <cfRule type="colorScale" priority="24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17">
    <cfRule type="colorScale" priority="25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20">
    <cfRule type="colorScale" priority="25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39">
    <cfRule type="colorScale" priority="25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42">
    <cfRule type="colorScale" priority="25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47">
    <cfRule type="colorScale" priority="25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50">
    <cfRule type="colorScale" priority="25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58">
    <cfRule type="colorScale" priority="25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61">
    <cfRule type="colorScale" priority="25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79">
    <cfRule type="colorScale" priority="25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82">
    <cfRule type="colorScale" priority="25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93">
    <cfRule type="colorScale" priority="25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96">
    <cfRule type="colorScale" priority="25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06">
    <cfRule type="colorScale" priority="25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09">
    <cfRule type="colorScale" priority="25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18">
    <cfRule type="colorScale" priority="25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21">
    <cfRule type="colorScale" priority="25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25">
    <cfRule type="colorScale" priority="25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28">
    <cfRule type="colorScale" priority="25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32">
    <cfRule type="colorScale" priority="25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35">
    <cfRule type="colorScale" priority="25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39">
    <cfRule type="colorScale" priority="25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42">
    <cfRule type="colorScale" priority="25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46">
    <cfRule type="colorScale" priority="25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49">
    <cfRule type="colorScale" priority="25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5">
    <cfRule type="colorScale" priority="2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55">
    <cfRule type="colorScale" priority="25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58">
    <cfRule type="colorScale" priority="25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63">
    <cfRule type="colorScale" priority="25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66">
    <cfRule type="colorScale" priority="25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72">
    <cfRule type="colorScale" priority="26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75">
    <cfRule type="colorScale" priority="25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78">
    <cfRule type="colorScale" priority="25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8">
    <cfRule type="colorScale" priority="2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03">
    <cfRule type="colorScale" priority="25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2">
    <cfRule type="colorScale" priority="2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30">
    <cfRule type="colorScale" priority="25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5">
    <cfRule type="colorScale" priority="2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51">
    <cfRule type="colorScale" priority="25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54">
    <cfRule type="colorScale" priority="25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58">
    <cfRule type="colorScale" priority="25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61">
    <cfRule type="colorScale" priority="25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74">
    <cfRule type="colorScale" priority="25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79">
    <cfRule type="colorScale" priority="25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82">
    <cfRule type="colorScale" priority="25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93">
    <cfRule type="colorScale" priority="25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96">
    <cfRule type="colorScale" priority="25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">
    <cfRule type="colorScale" priority="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09">
    <cfRule type="colorScale" priority="25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12">
    <cfRule type="colorScale" priority="25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21">
    <cfRule type="colorScale" priority="25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24">
    <cfRule type="colorScale" priority="25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30">
    <cfRule type="colorScale" priority="25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33">
    <cfRule type="colorScale" priority="25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42">
    <cfRule type="colorScale" priority="25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45">
    <cfRule type="colorScale" priority="25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73">
    <cfRule type="colorScale" priority="25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76">
    <cfRule type="colorScale" priority="25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83">
    <cfRule type="colorScale" priority="25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86">
    <cfRule type="colorScale" priority="25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04">
    <cfRule type="colorScale" priority="25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25">
    <cfRule type="colorScale" priority="25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46">
    <cfRule type="colorScale" priority="25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49">
    <cfRule type="colorScale" priority="25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58">
    <cfRule type="colorScale" priority="25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62">
    <cfRule type="colorScale" priority="26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65">
    <cfRule type="colorScale" priority="26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84">
    <cfRule type="colorScale" priority="26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0">
    <cfRule type="colorScale" priority="2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02">
    <cfRule type="colorScale" priority="26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05">
    <cfRule type="colorScale" priority="26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14">
    <cfRule type="colorScale" priority="26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17">
    <cfRule type="colorScale" priority="26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33">
    <cfRule type="colorScale" priority="26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36">
    <cfRule type="colorScale" priority="26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4">
    <cfRule type="colorScale" priority="2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46">
    <cfRule type="colorScale" priority="26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49">
    <cfRule type="colorScale" priority="26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58">
    <cfRule type="colorScale" priority="26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61">
    <cfRule type="colorScale" priority="26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69">
    <cfRule type="colorScale" priority="26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72">
    <cfRule type="colorScale" priority="26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75">
    <cfRule type="colorScale" priority="26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92">
    <cfRule type="colorScale" priority="26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05">
    <cfRule type="colorScale" priority="26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08">
    <cfRule type="colorScale" priority="26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14">
    <cfRule type="colorScale" priority="26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20">
    <cfRule type="colorScale" priority="26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23">
    <cfRule type="colorScale" priority="26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31">
    <cfRule type="colorScale" priority="26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34">
    <cfRule type="colorScale" priority="26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44">
    <cfRule type="colorScale" priority="26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47">
    <cfRule type="colorScale" priority="26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64">
    <cfRule type="colorScale" priority="26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82">
    <cfRule type="colorScale" priority="26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85">
    <cfRule type="colorScale" priority="26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00">
    <cfRule type="colorScale" priority="26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03">
    <cfRule type="colorScale" priority="26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08">
    <cfRule type="colorScale" priority="26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11">
    <cfRule type="colorScale" priority="26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24">
    <cfRule type="colorScale" priority="26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27">
    <cfRule type="colorScale" priority="26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41">
    <cfRule type="colorScale" priority="26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44">
    <cfRule type="colorScale" priority="26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49">
    <cfRule type="colorScale" priority="26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52">
    <cfRule type="colorScale" priority="26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59">
    <cfRule type="colorScale" priority="26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62">
    <cfRule type="colorScale" priority="26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67">
    <cfRule type="colorScale" priority="26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70">
    <cfRule type="colorScale" priority="26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76">
    <cfRule type="colorScale" priority="26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79">
    <cfRule type="colorScale" priority="26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8">
    <cfRule type="colorScale" priority="2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84">
    <cfRule type="colorScale" priority="26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87">
    <cfRule type="colorScale" priority="26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92">
    <cfRule type="colorScale" priority="27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95">
    <cfRule type="colorScale" priority="26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98">
    <cfRule type="colorScale" priority="26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05">
    <cfRule type="colorScale" priority="26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08">
    <cfRule type="colorScale" priority="26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22">
    <cfRule type="colorScale" priority="26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25">
    <cfRule type="colorScale" priority="26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30">
    <cfRule type="colorScale" priority="26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33">
    <cfRule type="colorScale" priority="26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48">
    <cfRule type="colorScale" priority="26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51">
    <cfRule type="colorScale" priority="26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72">
    <cfRule type="colorScale" priority="27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75">
    <cfRule type="colorScale" priority="26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01">
    <cfRule type="colorScale" priority="27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24">
    <cfRule type="colorScale" priority="27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53">
    <cfRule type="colorScale" priority="27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56">
    <cfRule type="colorScale" priority="27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61">
    <cfRule type="colorScale" priority="27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64">
    <cfRule type="colorScale" priority="27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79">
    <cfRule type="colorScale" priority="27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82">
    <cfRule type="colorScale" priority="27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88">
    <cfRule type="colorScale" priority="27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91">
    <cfRule type="colorScale" priority="27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00">
    <cfRule type="colorScale" priority="27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03">
    <cfRule type="colorScale" priority="27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1">
    <cfRule type="colorScale" priority="2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10">
    <cfRule type="colorScale" priority="27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13">
    <cfRule type="colorScale" priority="27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17">
    <cfRule type="colorScale" priority="27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20">
    <cfRule type="colorScale" priority="27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30">
    <cfRule type="colorScale" priority="27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33">
    <cfRule type="colorScale" priority="27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4">
    <cfRule type="colorScale" priority="2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41">
    <cfRule type="colorScale" priority="27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44">
    <cfRule type="colorScale" priority="27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52">
    <cfRule type="colorScale" priority="27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55">
    <cfRule type="colorScale" priority="27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59">
    <cfRule type="colorScale" priority="27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62">
    <cfRule type="colorScale" priority="27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70">
    <cfRule type="colorScale" priority="28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73">
    <cfRule type="colorScale" priority="27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76">
    <cfRule type="colorScale" priority="27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80">
    <cfRule type="colorScale" priority="27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83">
    <cfRule type="colorScale" priority="27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9">
    <cfRule type="colorScale" priority="2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91">
    <cfRule type="colorScale" priority="27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94">
    <cfRule type="colorScale" priority="27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00">
    <cfRule type="colorScale" priority="27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03">
    <cfRule type="colorScale" priority="27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08">
    <cfRule type="colorScale" priority="27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11">
    <cfRule type="colorScale" priority="27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20">
    <cfRule type="colorScale" priority="27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23">
    <cfRule type="colorScale" priority="27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31">
    <cfRule type="colorScale" priority="27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34">
    <cfRule type="colorScale" priority="27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43">
    <cfRule type="colorScale" priority="27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46">
    <cfRule type="colorScale" priority="27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55">
    <cfRule type="colorScale" priority="27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58">
    <cfRule type="colorScale" priority="27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69">
    <cfRule type="colorScale" priority="27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72">
    <cfRule type="colorScale" priority="27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80">
    <cfRule type="colorScale" priority="27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83">
    <cfRule type="colorScale" priority="27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88">
    <cfRule type="colorScale" priority="27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91">
    <cfRule type="colorScale" priority="27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97">
    <cfRule type="colorScale" priority="27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00">
    <cfRule type="colorScale" priority="27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04">
    <cfRule type="colorScale" priority="27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07">
    <cfRule type="colorScale" priority="27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38">
    <cfRule type="colorScale" priority="27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67">
    <cfRule type="colorScale" priority="27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91">
    <cfRule type="colorScale" priority="27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94">
    <cfRule type="colorScale" priority="27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02">
    <cfRule type="colorScale" priority="27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06">
    <cfRule type="colorScale" priority="27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09">
    <cfRule type="colorScale" priority="27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19">
    <cfRule type="colorScale" priority="27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22">
    <cfRule type="colorScale" priority="27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33">
    <cfRule type="colorScale" priority="28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36">
    <cfRule type="colorScale" priority="28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49">
    <cfRule type="colorScale" priority="28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52">
    <cfRule type="colorScale" priority="28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55">
    <cfRule type="colorScale" priority="28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6">
    <cfRule type="colorScale" priority="2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67">
    <cfRule type="colorScale" priority="28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71">
    <cfRule type="colorScale" priority="28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74">
    <cfRule type="colorScale" priority="28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81">
    <cfRule type="colorScale" priority="28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84">
    <cfRule type="colorScale" priority="28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95">
    <cfRule type="colorScale" priority="28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98">
    <cfRule type="colorScale" priority="28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02">
    <cfRule type="colorScale" priority="28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05">
    <cfRule type="colorScale" priority="28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19">
    <cfRule type="colorScale" priority="28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22">
    <cfRule type="colorScale" priority="28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26">
    <cfRule type="colorScale" priority="28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29">
    <cfRule type="colorScale" priority="28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38">
    <cfRule type="colorScale" priority="28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41">
    <cfRule type="colorScale" priority="28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45">
    <cfRule type="colorScale" priority="28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48">
    <cfRule type="colorScale" priority="28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53">
    <cfRule type="colorScale" priority="28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56">
    <cfRule type="colorScale" priority="28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64">
    <cfRule type="colorScale" priority="28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67">
    <cfRule type="colorScale" priority="28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75">
    <cfRule type="colorScale" priority="28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79">
    <cfRule type="colorScale" priority="28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82">
    <cfRule type="colorScale" priority="28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86">
    <cfRule type="colorScale" priority="28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89">
    <cfRule type="colorScale" priority="28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99">
    <cfRule type="colorScale" priority="28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02">
    <cfRule type="colorScale" priority="28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11">
    <cfRule type="colorScale" priority="28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14">
    <cfRule type="colorScale" priority="28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24">
    <cfRule type="colorScale" priority="28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37">
    <cfRule type="colorScale" priority="28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40">
    <cfRule type="colorScale" priority="28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51">
    <cfRule type="colorScale" priority="28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54">
    <cfRule type="colorScale" priority="28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65">
    <cfRule type="colorScale" priority="28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78">
    <cfRule type="colorScale" priority="28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81">
    <cfRule type="colorScale" priority="28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91">
    <cfRule type="colorScale" priority="28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94">
    <cfRule type="colorScale" priority="28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04">
    <cfRule type="colorScale" priority="28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07">
    <cfRule type="colorScale" priority="28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17">
    <cfRule type="colorScale" priority="28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20">
    <cfRule type="colorScale" priority="28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3">
    <cfRule type="colorScale" priority="2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32">
    <cfRule type="colorScale" priority="28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35">
    <cfRule type="colorScale" priority="28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41">
    <cfRule type="colorScale" priority="29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44">
    <cfRule type="colorScale" priority="28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47">
    <cfRule type="colorScale" priority="28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59">
    <cfRule type="colorScale" priority="28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63">
    <cfRule type="colorScale" priority="28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66">
    <cfRule type="colorScale" priority="28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81">
    <cfRule type="colorScale" priority="28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84">
    <cfRule type="colorScale" priority="28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92">
    <cfRule type="colorScale" priority="28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95">
    <cfRule type="colorScale" priority="28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02">
    <cfRule type="colorScale" priority="28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05">
    <cfRule type="colorScale" priority="28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25">
    <cfRule type="colorScale" priority="28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28">
    <cfRule type="colorScale" priority="28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46">
    <cfRule type="colorScale" priority="28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49">
    <cfRule type="colorScale" priority="28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55">
    <cfRule type="colorScale" priority="29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58">
    <cfRule type="colorScale" priority="28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74">
    <cfRule type="colorScale" priority="29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94">
    <cfRule type="colorScale" priority="29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12">
    <cfRule type="colorScale" priority="29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15">
    <cfRule type="colorScale" priority="29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25">
    <cfRule type="colorScale" priority="29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28">
    <cfRule type="colorScale" priority="29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34">
    <cfRule type="colorScale" priority="29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37">
    <cfRule type="colorScale" priority="29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51">
    <cfRule type="colorScale" priority="29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54">
    <cfRule type="colorScale" priority="29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73">
    <cfRule type="colorScale" priority="29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76">
    <cfRule type="colorScale" priority="29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8">
    <cfRule type="colorScale" priority="2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82">
    <cfRule type="colorScale" priority="29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85">
    <cfRule type="colorScale" priority="29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90">
    <cfRule type="colorScale" priority="29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93">
    <cfRule type="colorScale" priority="29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08">
    <cfRule type="colorScale" priority="29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18">
    <cfRule type="colorScale" priority="29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21">
    <cfRule type="colorScale" priority="29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41">
    <cfRule type="colorScale" priority="29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57">
    <cfRule type="colorScale" priority="29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80">
    <cfRule type="colorScale" priority="30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83">
    <cfRule type="colorScale" priority="29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86">
    <cfRule type="colorScale" priority="29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94">
    <cfRule type="colorScale" priority="29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97">
    <cfRule type="colorScale" priority="29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08">
    <cfRule type="colorScale" priority="29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20">
    <cfRule type="colorScale" priority="29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23">
    <cfRule type="colorScale" priority="29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29">
    <cfRule type="colorScale" priority="29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32">
    <cfRule type="colorScale" priority="29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38">
    <cfRule type="colorScale" priority="29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43">
    <cfRule type="colorScale" priority="29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47">
    <cfRule type="colorScale" priority="29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50">
    <cfRule type="colorScale" priority="29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54">
    <cfRule type="colorScale" priority="29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62">
    <cfRule type="colorScale" priority="29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65">
    <cfRule type="colorScale" priority="29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72">
    <cfRule type="colorScale" priority="29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75">
    <cfRule type="colorScale" priority="29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02">
    <cfRule type="colorScale" priority="29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1">
    <cfRule type="colorScale" priority="3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21">
    <cfRule type="colorScale" priority="29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24">
    <cfRule type="colorScale" priority="29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4">
    <cfRule type="colorScale" priority="2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42">
    <cfRule type="colorScale" priority="29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45">
    <cfRule type="colorScale" priority="29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61">
    <cfRule type="colorScale" priority="29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64">
    <cfRule type="colorScale" priority="29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77">
    <cfRule type="colorScale" priority="29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80">
    <cfRule type="colorScale" priority="29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86">
    <cfRule type="colorScale" priority="29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89">
    <cfRule type="colorScale" priority="29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00">
    <cfRule type="colorScale" priority="29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03">
    <cfRule type="colorScale" priority="29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14">
    <cfRule type="colorScale" priority="30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17">
    <cfRule type="colorScale" priority="29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24">
    <cfRule type="colorScale" priority="30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27">
    <cfRule type="colorScale" priority="30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35">
    <cfRule type="colorScale" priority="30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38">
    <cfRule type="colorScale" priority="30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48">
    <cfRule type="colorScale" priority="30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51">
    <cfRule type="colorScale" priority="30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63">
    <cfRule type="colorScale" priority="30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66">
    <cfRule type="colorScale" priority="30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72">
    <cfRule type="colorScale" priority="30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77">
    <cfRule type="colorScale" priority="30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84">
    <cfRule type="colorScale" priority="30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87">
    <cfRule type="colorScale" priority="30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12">
    <cfRule type="colorScale" priority="30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23">
    <cfRule type="colorScale" priority="30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42">
    <cfRule type="colorScale" priority="30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45">
    <cfRule type="colorScale" priority="30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56">
    <cfRule type="colorScale" priority="30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59">
    <cfRule type="colorScale" priority="30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67">
    <cfRule type="colorScale" priority="30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70">
    <cfRule type="colorScale" priority="30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88">
    <cfRule type="colorScale" priority="30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1">
    <cfRule type="colorScale" priority="2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10">
    <cfRule type="colorScale" priority="30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13">
    <cfRule type="colorScale" priority="30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19">
    <cfRule type="colorScale" priority="30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22">
    <cfRule type="colorScale" priority="30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54">
    <cfRule type="colorScale" priority="30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57">
    <cfRule type="colorScale" priority="30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66">
    <cfRule type="colorScale" priority="30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69">
    <cfRule type="colorScale" priority="30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82">
    <cfRule type="colorScale" priority="30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85">
    <cfRule type="colorScale" priority="30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06">
    <cfRule type="colorScale" priority="30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26">
    <cfRule type="colorScale" priority="30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29">
    <cfRule type="colorScale" priority="30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37">
    <cfRule type="colorScale" priority="30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40">
    <cfRule type="colorScale" priority="30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49">
    <cfRule type="colorScale" priority="31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52">
    <cfRule type="colorScale" priority="30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55">
    <cfRule type="colorScale" priority="30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80">
    <cfRule type="colorScale" priority="30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03">
    <cfRule type="colorScale" priority="30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07">
    <cfRule type="colorScale" priority="30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32">
    <cfRule type="colorScale" priority="30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4">
    <cfRule type="colorScale" priority="3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56">
    <cfRule type="colorScale" priority="30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59">
    <cfRule type="colorScale" priority="30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63">
    <cfRule type="colorScale" priority="30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66">
    <cfRule type="colorScale" priority="30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72">
    <cfRule type="colorScale" priority="31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75">
    <cfRule type="colorScale" priority="31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86">
    <cfRule type="colorScale" priority="31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89">
    <cfRule type="colorScale" priority="31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02">
    <cfRule type="colorScale" priority="31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05">
    <cfRule type="colorScale" priority="31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30">
    <cfRule type="colorScale" priority="31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59">
    <cfRule type="colorScale" priority="31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81">
    <cfRule type="colorScale" priority="31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07">
    <cfRule type="colorScale" priority="31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35">
    <cfRule type="colorScale" priority="31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38">
    <cfRule type="colorScale" priority="31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49">
    <cfRule type="colorScale" priority="31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52">
    <cfRule type="colorScale" priority="31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55">
    <cfRule type="colorScale" priority="31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7">
    <cfRule type="colorScale" priority="4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74">
    <cfRule type="colorScale" priority="31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78">
    <cfRule type="colorScale" priority="31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98">
    <cfRule type="colorScale" priority="31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0">
    <cfRule type="colorScale" priority="3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22">
    <cfRule type="colorScale" priority="31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25">
    <cfRule type="colorScale" priority="31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3">
    <cfRule type="colorScale" priority="3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58">
    <cfRule type="colorScale" priority="31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87">
    <cfRule type="colorScale" priority="31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91">
    <cfRule type="colorScale" priority="31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94">
    <cfRule type="colorScale" priority="31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99">
    <cfRule type="colorScale" priority="31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02">
    <cfRule type="colorScale" priority="31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09">
    <cfRule type="colorScale" priority="31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12">
    <cfRule type="colorScale" priority="31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24">
    <cfRule type="colorScale" priority="31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27">
    <cfRule type="colorScale" priority="31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35">
    <cfRule type="colorScale" priority="31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38">
    <cfRule type="colorScale" priority="31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42">
    <cfRule type="colorScale" priority="31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45">
    <cfRule type="colorScale" priority="31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49">
    <cfRule type="colorScale" priority="31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56">
    <cfRule type="colorScale" priority="31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59">
    <cfRule type="colorScale" priority="31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67">
    <cfRule type="colorScale" priority="31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70">
    <cfRule type="colorScale" priority="31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80">
    <cfRule type="colorScale" priority="31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83">
    <cfRule type="colorScale" priority="31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88">
    <cfRule type="colorScale" priority="31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91">
    <cfRule type="colorScale" priority="31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98">
    <cfRule type="colorScale" priority="31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02">
    <cfRule type="colorScale" priority="31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05">
    <cfRule type="colorScale" priority="31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12">
    <cfRule type="colorScale" priority="32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15">
    <cfRule type="colorScale" priority="31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18">
    <cfRule type="colorScale" priority="31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26">
    <cfRule type="colorScale" priority="32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29">
    <cfRule type="colorScale" priority="32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4">
    <cfRule type="colorScale" priority="3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40">
    <cfRule type="colorScale" priority="32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43">
    <cfRule type="colorScale" priority="32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52">
    <cfRule type="colorScale" priority="32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55">
    <cfRule type="colorScale" priority="32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59">
    <cfRule type="colorScale" priority="32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67">
    <cfRule type="colorScale" priority="32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70">
    <cfRule type="colorScale" priority="32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94">
    <cfRule type="colorScale" priority="32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15">
    <cfRule type="colorScale" priority="32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34">
    <cfRule type="colorScale" priority="32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53">
    <cfRule type="colorScale" priority="32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57">
    <cfRule type="colorScale" priority="32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60">
    <cfRule type="colorScale" priority="32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65">
    <cfRule type="colorScale" priority="32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68">
    <cfRule type="colorScale" priority="32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75">
    <cfRule type="colorScale" priority="32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78">
    <cfRule type="colorScale" priority="32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85">
    <cfRule type="colorScale" priority="32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88">
    <cfRule type="colorScale" priority="32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94">
    <cfRule type="colorScale" priority="32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97">
    <cfRule type="colorScale" priority="32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08">
    <cfRule type="colorScale" priority="32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11">
    <cfRule type="colorScale" priority="32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18">
    <cfRule type="colorScale" priority="32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21">
    <cfRule type="colorScale" priority="32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26">
    <cfRule type="colorScale" priority="32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29">
    <cfRule type="colorScale" priority="32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32">
    <cfRule type="colorScale" priority="32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47">
    <cfRule type="colorScale" priority="32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50">
    <cfRule type="colorScale" priority="32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72">
    <cfRule type="colorScale" priority="32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9">
    <cfRule type="colorScale" priority="3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97">
    <cfRule type="colorScale" priority="32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00">
    <cfRule type="colorScale" priority="32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09">
    <cfRule type="colorScale" priority="32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12">
    <cfRule type="colorScale" priority="32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2">
    <cfRule type="colorScale" priority="3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20">
    <cfRule type="colorScale" priority="32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23">
    <cfRule type="colorScale" priority="32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27">
    <cfRule type="colorScale" priority="32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30">
    <cfRule type="colorScale" priority="32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40">
    <cfRule type="colorScale" priority="32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43">
    <cfRule type="colorScale" priority="32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61">
    <cfRule type="colorScale" priority="32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64">
    <cfRule type="colorScale" priority="32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72">
    <cfRule type="colorScale" priority="32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75">
    <cfRule type="colorScale" priority="32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80">
    <cfRule type="colorScale" priority="32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83">
    <cfRule type="colorScale" priority="32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93">
    <cfRule type="colorScale" priority="32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96">
    <cfRule type="colorScale" priority="32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">
    <cfRule type="colorScale" priority="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09">
    <cfRule type="colorScale" priority="32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12">
    <cfRule type="colorScale" priority="32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21">
    <cfRule type="colorScale" priority="32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24">
    <cfRule type="colorScale" priority="32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38">
    <cfRule type="colorScale" priority="32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41">
    <cfRule type="colorScale" priority="32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58">
    <cfRule type="colorScale" priority="33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61">
    <cfRule type="colorScale" priority="33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64">
    <cfRule type="colorScale" priority="32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68">
    <cfRule type="colorScale" priority="33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71">
    <cfRule type="colorScale" priority="33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75">
    <cfRule type="colorScale" priority="33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78">
    <cfRule type="colorScale" priority="33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88">
    <cfRule type="colorScale" priority="33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91">
    <cfRule type="colorScale" priority="33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95">
    <cfRule type="colorScale" priority="33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08">
    <cfRule type="colorScale" priority="33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31">
    <cfRule type="colorScale" priority="33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53">
    <cfRule type="colorScale" priority="33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69">
    <cfRule type="colorScale" priority="33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72">
    <cfRule type="colorScale" priority="33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80">
    <cfRule type="colorScale" priority="33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83">
    <cfRule type="colorScale" priority="33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91">
    <cfRule type="colorScale" priority="33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94">
    <cfRule type="colorScale" priority="33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98">
    <cfRule type="colorScale" priority="33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01">
    <cfRule type="colorScale" priority="33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22">
    <cfRule type="colorScale" priority="33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25">
    <cfRule type="colorScale" priority="33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37">
    <cfRule type="colorScale" priority="33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40">
    <cfRule type="colorScale" priority="33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45">
    <cfRule type="colorScale" priority="33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5">
    <cfRule type="colorScale" priority="3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50">
    <cfRule type="colorScale" priority="33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53">
    <cfRule type="colorScale" priority="33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72">
    <cfRule type="colorScale" priority="33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75">
    <cfRule type="colorScale" priority="33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79">
    <cfRule type="colorScale" priority="33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82">
    <cfRule type="colorScale" priority="33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86">
    <cfRule type="colorScale" priority="33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89">
    <cfRule type="colorScale" priority="33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97">
    <cfRule type="colorScale" priority="33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00">
    <cfRule type="colorScale" priority="33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04">
    <cfRule type="colorScale" priority="33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07">
    <cfRule type="colorScale" priority="33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12">
    <cfRule type="colorScale" priority="34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15">
    <cfRule type="colorScale" priority="33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18">
    <cfRule type="colorScale" priority="33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32">
    <cfRule type="colorScale" priority="33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35">
    <cfRule type="colorScale" priority="33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42">
    <cfRule type="colorScale" priority="33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45">
    <cfRule type="colorScale" priority="33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52">
    <cfRule type="colorScale" priority="33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55">
    <cfRule type="colorScale" priority="33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79">
    <cfRule type="colorScale" priority="33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01">
    <cfRule type="colorScale" priority="33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04">
    <cfRule type="colorScale" priority="33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20">
    <cfRule type="colorScale" priority="33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23">
    <cfRule type="colorScale" priority="33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39">
    <cfRule type="colorScale" priority="33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42">
    <cfRule type="colorScale" priority="33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49">
    <cfRule type="colorScale" priority="33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52">
    <cfRule type="colorScale" priority="33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58">
    <cfRule type="colorScale" priority="33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61">
    <cfRule type="colorScale" priority="33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68">
    <cfRule type="colorScale" priority="33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71">
    <cfRule type="colorScale" priority="33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81">
    <cfRule type="colorScale" priority="33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84">
    <cfRule type="colorScale" priority="33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91">
    <cfRule type="colorScale" priority="33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94">
    <cfRule type="colorScale" priority="33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02">
    <cfRule type="colorScale" priority="34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05">
    <cfRule type="colorScale" priority="34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13">
    <cfRule type="colorScale" priority="34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16">
    <cfRule type="colorScale" priority="34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26">
    <cfRule type="colorScale" priority="34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29">
    <cfRule type="colorScale" priority="34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3">
    <cfRule type="colorScale" priority="3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39">
    <cfRule type="colorScale" priority="34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42">
    <cfRule type="colorScale" priority="34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48">
    <cfRule type="colorScale" priority="34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51">
    <cfRule type="colorScale" priority="34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6">
    <cfRule type="colorScale" priority="3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67">
    <cfRule type="colorScale" priority="34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70">
    <cfRule type="colorScale" priority="34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73">
    <cfRule type="colorScale" priority="34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85">
    <cfRule type="colorScale" priority="34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88">
    <cfRule type="colorScale" priority="34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98">
    <cfRule type="colorScale" priority="34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701">
    <cfRule type="colorScale" priority="34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706">
    <cfRule type="colorScale" priority="34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709">
    <cfRule type="colorScale" priority="34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714">
    <cfRule type="colorScale" priority="34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717">
    <cfRule type="colorScale" priority="34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72">
    <cfRule type="colorScale" priority="3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740">
    <cfRule type="colorScale" priority="34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743">
    <cfRule type="colorScale" priority="34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75">
    <cfRule type="colorScale" priority="3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773">
    <cfRule type="colorScale" priority="34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799">
    <cfRule type="colorScale" priority="34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02">
    <cfRule type="colorScale" priority="34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13">
    <cfRule type="colorScale" priority="34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16">
    <cfRule type="colorScale" priority="34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22">
    <cfRule type="colorScale" priority="34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25">
    <cfRule type="colorScale" priority="34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36">
    <cfRule type="colorScale" priority="34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39">
    <cfRule type="colorScale" priority="34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49">
    <cfRule type="colorScale" priority="34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52">
    <cfRule type="colorScale" priority="34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64">
    <cfRule type="colorScale" priority="34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67">
    <cfRule type="colorScale" priority="34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71">
    <cfRule type="colorScale" priority="34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74">
    <cfRule type="colorScale" priority="34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99">
    <cfRule type="colorScale" priority="34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22">
    <cfRule type="colorScale" priority="34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25">
    <cfRule type="colorScale" priority="34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32">
    <cfRule type="colorScale" priority="34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35">
    <cfRule type="colorScale" priority="34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39">
    <cfRule type="colorScale" priority="34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42">
    <cfRule type="colorScale" priority="34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48">
    <cfRule type="colorScale" priority="34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51">
    <cfRule type="colorScale" priority="34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62">
    <cfRule type="colorScale" priority="34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65">
    <cfRule type="colorScale" priority="34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70">
    <cfRule type="colorScale" priority="34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73">
    <cfRule type="colorScale" priority="34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77">
    <cfRule type="colorScale" priority="34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8">
    <cfRule type="colorScale" priority="3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80">
    <cfRule type="colorScale" priority="34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85">
    <cfRule type="colorScale" priority="34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88">
    <cfRule type="colorScale" priority="34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98">
    <cfRule type="colorScale" priority="34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01">
    <cfRule type="colorScale" priority="34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06">
    <cfRule type="colorScale" priority="34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09">
    <cfRule type="colorScale" priority="34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2">
    <cfRule type="colorScale" priority="3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21">
    <cfRule type="colorScale" priority="38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24">
    <cfRule type="colorScale" priority="35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27">
    <cfRule type="colorScale" priority="35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49">
    <cfRule type="colorScale" priority="35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5">
    <cfRule type="colorScale" priority="3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74">
    <cfRule type="colorScale" priority="35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78">
    <cfRule type="colorScale" priority="35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07">
    <cfRule type="colorScale" priority="35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33">
    <cfRule type="colorScale" priority="35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6">
    <cfRule type="colorScale" priority="3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60">
    <cfRule type="colorScale" priority="35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63">
    <cfRule type="colorScale" priority="35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72">
    <cfRule type="colorScale" priority="35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75">
    <cfRule type="colorScale" priority="35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82">
    <cfRule type="colorScale" priority="35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85">
    <cfRule type="colorScale" priority="35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9">
    <cfRule type="colorScale" priority="3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01">
    <cfRule type="colorScale" priority="35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04">
    <cfRule type="colorScale" priority="35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21">
    <cfRule type="colorScale" priority="35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24">
    <cfRule type="colorScale" priority="35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31">
    <cfRule type="colorScale" priority="35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34">
    <cfRule type="colorScale" priority="35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41">
    <cfRule type="colorScale" priority="35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44">
    <cfRule type="colorScale" priority="35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70">
    <cfRule type="colorScale" priority="35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73">
    <cfRule type="colorScale" priority="35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9">
    <cfRule type="colorScale" priority="3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90">
    <cfRule type="colorScale" priority="35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07">
    <cfRule type="colorScale" priority="35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10">
    <cfRule type="colorScale" priority="35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19">
    <cfRule type="colorScale" priority="35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2">
    <cfRule type="colorScale" priority="3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22">
    <cfRule type="colorScale" priority="35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27">
    <cfRule type="colorScale" priority="35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30">
    <cfRule type="colorScale" priority="35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42">
    <cfRule type="colorScale" priority="35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59">
    <cfRule type="colorScale" priority="35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62">
    <cfRule type="colorScale" priority="35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67">
    <cfRule type="colorScale" priority="35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70">
    <cfRule type="colorScale" priority="35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78">
    <cfRule type="colorScale" priority="35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81">
    <cfRule type="colorScale" priority="35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99">
    <cfRule type="colorScale" priority="35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02">
    <cfRule type="colorScale" priority="35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13">
    <cfRule type="colorScale" priority="35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16">
    <cfRule type="colorScale" priority="35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40">
    <cfRule type="colorScale" priority="35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43">
    <cfRule type="colorScale" priority="35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55">
    <cfRule type="colorScale" priority="35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7">
    <cfRule type="colorScale" priority="3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70">
    <cfRule type="colorScale" priority="36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73">
    <cfRule type="colorScale" priority="35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91">
    <cfRule type="colorScale" priority="36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1">
    <cfRule type="colorScale" priority="3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12">
    <cfRule type="colorScale" priority="36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15">
    <cfRule type="colorScale" priority="36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38">
    <cfRule type="colorScale" priority="36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4">
    <cfRule type="colorScale" priority="3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60">
    <cfRule type="colorScale" priority="36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63">
    <cfRule type="colorScale" priority="36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71">
    <cfRule type="colorScale" priority="36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74">
    <cfRule type="colorScale" priority="36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86">
    <cfRule type="colorScale" priority="36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89">
    <cfRule type="colorScale" priority="36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9">
    <cfRule type="colorScale" priority="3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04">
    <cfRule type="colorScale" priority="36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2">
    <cfRule type="colorScale" priority="3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24">
    <cfRule type="colorScale" priority="36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28">
    <cfRule type="colorScale" priority="36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45">
    <cfRule type="colorScale" priority="36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66">
    <cfRule type="colorScale" priority="36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69">
    <cfRule type="colorScale" priority="36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89">
    <cfRule type="colorScale" priority="36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92">
    <cfRule type="colorScale" priority="36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08">
    <cfRule type="colorScale" priority="36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23">
    <cfRule type="colorScale" priority="36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26">
    <cfRule type="colorScale" priority="36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52">
    <cfRule type="colorScale" priority="36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69">
    <cfRule type="colorScale" priority="36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72">
    <cfRule type="colorScale" priority="36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95">
    <cfRule type="colorScale" priority="36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98">
    <cfRule type="colorScale" priority="36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24">
    <cfRule type="colorScale" priority="36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44">
    <cfRule type="colorScale" priority="37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47">
    <cfRule type="colorScale" priority="36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71">
    <cfRule type="colorScale" priority="36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9">
    <cfRule type="colorScale" priority="3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98">
    <cfRule type="colorScale" priority="36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925">
    <cfRule type="colorScale" priority="36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950">
    <cfRule type="colorScale" priority="36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969">
    <cfRule type="colorScale" priority="37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972">
    <cfRule type="colorScale" priority="37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987">
    <cfRule type="colorScale" priority="37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991">
    <cfRule type="colorScale" priority="37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995">
    <cfRule type="colorScale" priority="37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998">
    <cfRule type="colorScale" priority="37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029">
    <cfRule type="colorScale" priority="37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057">
    <cfRule type="colorScale" priority="37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060">
    <cfRule type="colorScale" priority="37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076">
    <cfRule type="colorScale" priority="37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096">
    <cfRule type="colorScale" priority="37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099">
    <cfRule type="colorScale" priority="37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25">
    <cfRule type="colorScale" priority="37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48">
    <cfRule type="colorScale" priority="37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68">
    <cfRule type="colorScale" priority="37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7">
    <cfRule type="colorScale" priority="3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71">
    <cfRule type="colorScale" priority="37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77">
    <cfRule type="colorScale" priority="37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80">
    <cfRule type="colorScale" priority="37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96">
    <cfRule type="colorScale" priority="37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13">
    <cfRule type="colorScale" priority="37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16">
    <cfRule type="colorScale" priority="37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33">
    <cfRule type="colorScale" priority="37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36">
    <cfRule type="colorScale" priority="37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58">
    <cfRule type="colorScale" priority="37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80">
    <cfRule type="colorScale" priority="37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85">
    <cfRule type="colorScale" priority="37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88">
    <cfRule type="colorScale" priority="37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08">
    <cfRule type="colorScale" priority="37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29">
    <cfRule type="colorScale" priority="37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32">
    <cfRule type="colorScale" priority="37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37">
    <cfRule type="colorScale" priority="37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40">
    <cfRule type="colorScale" priority="37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49">
    <cfRule type="colorScale" priority="37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52">
    <cfRule type="colorScale" priority="37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66">
    <cfRule type="colorScale" priority="37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69">
    <cfRule type="colorScale" priority="37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92">
    <cfRule type="colorScale" priority="37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10">
    <cfRule type="colorScale" priority="38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13">
    <cfRule type="colorScale" priority="38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35">
    <cfRule type="colorScale" priority="38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38">
    <cfRule type="colorScale" priority="38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49">
    <cfRule type="colorScale" priority="38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5">
    <cfRule type="colorScale" priority="3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53">
    <cfRule type="colorScale" priority="38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56">
    <cfRule type="colorScale" priority="38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59">
    <cfRule type="colorScale" priority="38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65">
    <cfRule type="colorScale" priority="38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68">
    <cfRule type="colorScale" priority="38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75">
    <cfRule type="colorScale" priority="38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78">
    <cfRule type="colorScale" priority="38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8">
    <cfRule type="colorScale" priority="3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88">
    <cfRule type="colorScale" priority="38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91">
    <cfRule type="colorScale" priority="38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15">
    <cfRule type="colorScale" priority="38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32">
    <cfRule type="colorScale" priority="38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54">
    <cfRule type="colorScale" priority="38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70">
    <cfRule type="colorScale" priority="38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73">
    <cfRule type="colorScale" priority="38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03">
    <cfRule type="colorScale" priority="38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17">
    <cfRule type="colorScale" priority="38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20">
    <cfRule type="colorScale" priority="38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31">
    <cfRule type="colorScale" priority="38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34">
    <cfRule type="colorScale" priority="38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42">
    <cfRule type="colorScale" priority="38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45">
    <cfRule type="colorScale" priority="38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53">
    <cfRule type="colorScale" priority="38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56">
    <cfRule type="colorScale" priority="38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6">
    <cfRule type="colorScale" priority="3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60">
    <cfRule type="colorScale" priority="38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63">
    <cfRule type="colorScale" priority="38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73">
    <cfRule type="colorScale" priority="38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76">
    <cfRule type="colorScale" priority="38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94">
    <cfRule type="colorScale" priority="38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05">
    <cfRule type="colorScale" priority="38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08">
    <cfRule type="colorScale" priority="38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15">
    <cfRule type="colorScale" priority="38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18">
    <cfRule type="colorScale" priority="38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36">
    <cfRule type="colorScale" priority="38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39">
    <cfRule type="colorScale" priority="38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54">
    <cfRule type="colorScale" priority="38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57">
    <cfRule type="colorScale" priority="38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63">
    <cfRule type="colorScale" priority="38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66">
    <cfRule type="colorScale" priority="38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74">
    <cfRule type="colorScale" priority="38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77">
    <cfRule type="colorScale" priority="38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96">
    <cfRule type="colorScale" priority="38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99">
    <cfRule type="colorScale" priority="38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">
    <cfRule type="colorScale" priority="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15">
    <cfRule type="colorScale" priority="40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18">
    <cfRule type="colorScale" priority="38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21">
    <cfRule type="colorScale" priority="38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46">
    <cfRule type="colorScale" priority="39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49">
    <cfRule type="colorScale" priority="38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5">
    <cfRule type="colorScale" priority="3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69">
    <cfRule type="colorScale" priority="39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8">
    <cfRule type="colorScale" priority="3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96">
    <cfRule type="colorScale" priority="39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21">
    <cfRule type="colorScale" priority="39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42">
    <cfRule type="colorScale" priority="39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71">
    <cfRule type="colorScale" priority="39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98">
    <cfRule type="colorScale" priority="39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01">
    <cfRule type="colorScale" priority="39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25">
    <cfRule type="colorScale" priority="39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47">
    <cfRule type="colorScale" priority="39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50">
    <cfRule type="colorScale" priority="39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60">
    <cfRule type="colorScale" priority="39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63">
    <cfRule type="colorScale" priority="39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83">
    <cfRule type="colorScale" priority="39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08">
    <cfRule type="colorScale" priority="39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28">
    <cfRule type="colorScale" priority="39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31">
    <cfRule type="colorScale" priority="39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35">
    <cfRule type="colorScale" priority="39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38">
    <cfRule type="colorScale" priority="39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52">
    <cfRule type="colorScale" priority="39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70">
    <cfRule type="colorScale" priority="39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73">
    <cfRule type="colorScale" priority="39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83">
    <cfRule type="colorScale" priority="39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86">
    <cfRule type="colorScale" priority="39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97">
    <cfRule type="colorScale" priority="39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00">
    <cfRule type="colorScale" priority="39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06">
    <cfRule type="colorScale" priority="39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09">
    <cfRule type="colorScale" priority="39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18">
    <cfRule type="colorScale" priority="39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21">
    <cfRule type="colorScale" priority="39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31">
    <cfRule type="colorScale" priority="39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34">
    <cfRule type="colorScale" priority="39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39">
    <cfRule type="colorScale" priority="39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42">
    <cfRule type="colorScale" priority="39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48">
    <cfRule type="colorScale" priority="39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51">
    <cfRule type="colorScale" priority="39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55">
    <cfRule type="colorScale" priority="39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58">
    <cfRule type="colorScale" priority="39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65">
    <cfRule type="colorScale" priority="39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68">
    <cfRule type="colorScale" priority="39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77">
    <cfRule type="colorScale" priority="39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80">
    <cfRule type="colorScale" priority="39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91">
    <cfRule type="colorScale" priority="39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94">
    <cfRule type="colorScale" priority="39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03">
    <cfRule type="colorScale" priority="39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06">
    <cfRule type="colorScale" priority="39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15">
    <cfRule type="colorScale" priority="39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18">
    <cfRule type="colorScale" priority="39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25">
    <cfRule type="colorScale" priority="40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28">
    <cfRule type="colorScale" priority="40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39">
    <cfRule type="colorScale" priority="40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42">
    <cfRule type="colorScale" priority="40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47">
    <cfRule type="colorScale" priority="40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50">
    <cfRule type="colorScale" priority="40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59">
    <cfRule type="colorScale" priority="40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62">
    <cfRule type="colorScale" priority="40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70">
    <cfRule type="colorScale" priority="40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73">
    <cfRule type="colorScale" priority="40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89">
    <cfRule type="colorScale" priority="40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92">
    <cfRule type="colorScale" priority="40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98">
    <cfRule type="colorScale" priority="40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01">
    <cfRule type="colorScale" priority="40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08">
    <cfRule type="colorScale" priority="40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11">
    <cfRule type="colorScale" priority="40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14">
    <cfRule type="colorScale" priority="40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20">
    <cfRule type="colorScale" priority="40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23">
    <cfRule type="colorScale" priority="40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41">
    <cfRule type="colorScale" priority="40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44">
    <cfRule type="colorScale" priority="40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64">
    <cfRule type="colorScale" priority="40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86">
    <cfRule type="colorScale" priority="40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89">
    <cfRule type="colorScale" priority="40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00">
    <cfRule type="colorScale" priority="40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03">
    <cfRule type="colorScale" priority="40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09">
    <cfRule type="colorScale" priority="40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12">
    <cfRule type="colorScale" priority="40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17">
    <cfRule type="colorScale" priority="40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2">
    <cfRule type="colorScale" priority="3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20">
    <cfRule type="colorScale" priority="40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25">
    <cfRule type="colorScale" priority="40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28">
    <cfRule type="colorScale" priority="40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34">
    <cfRule type="colorScale" priority="40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37">
    <cfRule type="colorScale" priority="40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45">
    <cfRule type="colorScale" priority="40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48">
    <cfRule type="colorScale" priority="40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56">
    <cfRule type="colorScale" priority="40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59">
    <cfRule type="colorScale" priority="40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66">
    <cfRule type="colorScale" priority="40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69">
    <cfRule type="colorScale" priority="40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80">
    <cfRule type="colorScale" priority="40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83">
    <cfRule type="colorScale" priority="40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87">
    <cfRule type="colorScale" priority="41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90">
    <cfRule type="colorScale" priority="40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93">
    <cfRule type="colorScale" priority="40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05">
    <cfRule type="colorScale" priority="40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09">
    <cfRule type="colorScale" priority="40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12">
    <cfRule type="colorScale" priority="40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18">
    <cfRule type="colorScale" priority="40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21">
    <cfRule type="colorScale" priority="40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35">
    <cfRule type="colorScale" priority="40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38">
    <cfRule type="colorScale" priority="40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47">
    <cfRule type="colorScale" priority="40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50">
    <cfRule type="colorScale" priority="40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62">
    <cfRule type="colorScale" priority="40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65">
    <cfRule type="colorScale" priority="40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85">
    <cfRule type="colorScale" priority="40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03">
    <cfRule type="colorScale" priority="40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22">
    <cfRule type="colorScale" priority="40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37">
    <cfRule type="colorScale" priority="40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40">
    <cfRule type="colorScale" priority="40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48">
    <cfRule type="colorScale" priority="41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51">
    <cfRule type="colorScale" priority="40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65">
    <cfRule type="colorScale" priority="41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80">
    <cfRule type="colorScale" priority="41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83">
    <cfRule type="colorScale" priority="41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99">
    <cfRule type="colorScale" priority="41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02">
    <cfRule type="colorScale" priority="41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15">
    <cfRule type="colorScale" priority="41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18">
    <cfRule type="colorScale" priority="41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22">
    <cfRule type="colorScale" priority="41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25">
    <cfRule type="colorScale" priority="41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33">
    <cfRule type="colorScale" priority="41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36">
    <cfRule type="colorScale" priority="41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4">
    <cfRule type="colorScale" priority="4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41">
    <cfRule type="colorScale" priority="41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44">
    <cfRule type="colorScale" priority="41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47">
    <cfRule type="colorScale" priority="41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62">
    <cfRule type="colorScale" priority="41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7">
    <cfRule type="colorScale" priority="3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79">
    <cfRule type="colorScale" priority="41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82">
    <cfRule type="colorScale" priority="41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98">
    <cfRule type="colorScale" priority="41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03">
    <cfRule type="colorScale" priority="41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06">
    <cfRule type="colorScale" priority="41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1">
    <cfRule type="colorScale" priority="4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19">
    <cfRule type="colorScale" priority="41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38">
    <cfRule type="colorScale" priority="41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41">
    <cfRule type="colorScale" priority="41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58">
    <cfRule type="colorScale" priority="41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72">
    <cfRule type="colorScale" priority="41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75">
    <cfRule type="colorScale" priority="41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85">
    <cfRule type="colorScale" priority="41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88">
    <cfRule type="colorScale" priority="41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97">
    <cfRule type="colorScale" priority="41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00">
    <cfRule type="colorScale" priority="41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05">
    <cfRule type="colorScale" priority="41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08">
    <cfRule type="colorScale" priority="41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15">
    <cfRule type="colorScale" priority="41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18">
    <cfRule type="colorScale" priority="41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30">
    <cfRule type="colorScale" priority="41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33">
    <cfRule type="colorScale" priority="41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44">
    <cfRule type="colorScale" priority="41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47">
    <cfRule type="colorScale" priority="41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54">
    <cfRule type="colorScale" priority="41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57">
    <cfRule type="colorScale" priority="41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75">
    <cfRule type="colorScale" priority="41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78">
    <cfRule type="colorScale" priority="41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93">
    <cfRule type="colorScale" priority="41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96">
    <cfRule type="colorScale" priority="41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09">
    <cfRule type="colorScale" priority="41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29">
    <cfRule type="colorScale" priority="41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32">
    <cfRule type="colorScale" priority="41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40">
    <cfRule type="colorScale" priority="41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43">
    <cfRule type="colorScale" priority="41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54">
    <cfRule type="colorScale" priority="41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57">
    <cfRule type="colorScale" priority="41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64">
    <cfRule type="colorScale" priority="41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67">
    <cfRule type="colorScale" priority="41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76">
    <cfRule type="colorScale" priority="42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79">
    <cfRule type="colorScale" priority="41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82">
    <cfRule type="colorScale" priority="41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89">
    <cfRule type="colorScale" priority="41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92">
    <cfRule type="colorScale" priority="41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07">
    <cfRule type="colorScale" priority="42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10">
    <cfRule type="colorScale" priority="42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34">
    <cfRule type="colorScale" priority="42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49">
    <cfRule type="colorScale" priority="42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52">
    <cfRule type="colorScale" priority="42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6">
    <cfRule type="colorScale" priority="4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64">
    <cfRule type="colorScale" priority="42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67">
    <cfRule type="colorScale" priority="42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74">
    <cfRule type="colorScale" priority="42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77">
    <cfRule type="colorScale" priority="42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83">
    <cfRule type="colorScale" priority="42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86">
    <cfRule type="colorScale" priority="42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05">
    <cfRule type="colorScale" priority="42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08">
    <cfRule type="colorScale" priority="42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13">
    <cfRule type="colorScale" priority="42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16">
    <cfRule type="colorScale" priority="42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20">
    <cfRule type="colorScale" priority="42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23">
    <cfRule type="colorScale" priority="42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32">
    <cfRule type="colorScale" priority="42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35">
    <cfRule type="colorScale" priority="42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39">
    <cfRule type="colorScale" priority="42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42">
    <cfRule type="colorScale" priority="42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46">
    <cfRule type="colorScale" priority="42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49">
    <cfRule type="colorScale" priority="42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58">
    <cfRule type="colorScale" priority="43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61">
    <cfRule type="colorScale" priority="42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64">
    <cfRule type="colorScale" priority="42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74">
    <cfRule type="colorScale" priority="42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77">
    <cfRule type="colorScale" priority="42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84">
    <cfRule type="colorScale" priority="42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87">
    <cfRule type="colorScale" priority="42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92">
    <cfRule type="colorScale" priority="42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95">
    <cfRule type="colorScale" priority="42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99">
    <cfRule type="colorScale" priority="42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02">
    <cfRule type="colorScale" priority="42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12">
    <cfRule type="colorScale" priority="42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15">
    <cfRule type="colorScale" priority="42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21">
    <cfRule type="colorScale" priority="42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24">
    <cfRule type="colorScale" priority="42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28">
    <cfRule type="colorScale" priority="42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31">
    <cfRule type="colorScale" priority="42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35">
    <cfRule type="colorScale" priority="42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38">
    <cfRule type="colorScale" priority="42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44">
    <cfRule type="colorScale" priority="42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47">
    <cfRule type="colorScale" priority="42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63">
    <cfRule type="colorScale" priority="42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7">
    <cfRule type="colorScale" priority="4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81">
    <cfRule type="colorScale" priority="42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84">
    <cfRule type="colorScale" priority="42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88">
    <cfRule type="colorScale" priority="42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91">
    <cfRule type="colorScale" priority="42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98">
    <cfRule type="colorScale" priority="42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501">
    <cfRule type="colorScale" priority="42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520">
    <cfRule type="colorScale" priority="42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540">
    <cfRule type="colorScale" priority="42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543">
    <cfRule type="colorScale" priority="42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563">
    <cfRule type="colorScale" priority="42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585">
    <cfRule type="colorScale" priority="42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03">
    <cfRule type="colorScale" priority="43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06">
    <cfRule type="colorScale" priority="42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20">
    <cfRule type="colorScale" priority="42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47">
    <cfRule type="colorScale" priority="43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71">
    <cfRule type="colorScale" priority="43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74">
    <cfRule type="colorScale" priority="43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87">
    <cfRule type="colorScale" priority="43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90">
    <cfRule type="colorScale" priority="43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98">
    <cfRule type="colorScale" priority="43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01">
    <cfRule type="colorScale" priority="43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09">
    <cfRule type="colorScale" priority="43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12">
    <cfRule type="colorScale" priority="43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22">
    <cfRule type="colorScale" priority="43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25">
    <cfRule type="colorScale" priority="43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30">
    <cfRule type="colorScale" priority="43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33">
    <cfRule type="colorScale" priority="43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38">
    <cfRule type="colorScale" priority="43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41">
    <cfRule type="colorScale" priority="43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49">
    <cfRule type="colorScale" priority="43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52">
    <cfRule type="colorScale" priority="43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65">
    <cfRule type="colorScale" priority="43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68">
    <cfRule type="colorScale" priority="43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7">
    <cfRule type="colorScale" priority="4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85">
    <cfRule type="colorScale" priority="43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93">
    <cfRule type="colorScale" priority="43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96">
    <cfRule type="colorScale" priority="43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0">
    <cfRule type="colorScale" priority="4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03">
    <cfRule type="colorScale" priority="43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06">
    <cfRule type="colorScale" priority="43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16">
    <cfRule type="colorScale" priority="43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19">
    <cfRule type="colorScale" priority="43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32">
    <cfRule type="colorScale" priority="43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35">
    <cfRule type="colorScale" priority="43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45">
    <cfRule type="colorScale" priority="43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48">
    <cfRule type="colorScale" priority="43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59">
    <cfRule type="colorScale" priority="43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62">
    <cfRule type="colorScale" priority="43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80">
    <cfRule type="colorScale" priority="43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83">
    <cfRule type="colorScale" priority="43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87">
    <cfRule type="colorScale" priority="43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90">
    <cfRule type="colorScale" priority="43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94">
    <cfRule type="colorScale" priority="44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97">
    <cfRule type="colorScale" priority="43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00">
    <cfRule type="colorScale" priority="43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07">
    <cfRule type="colorScale" priority="43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10">
    <cfRule type="colorScale" priority="43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19">
    <cfRule type="colorScale" priority="43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22">
    <cfRule type="colorScale" priority="43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33">
    <cfRule type="colorScale" priority="43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36">
    <cfRule type="colorScale" priority="43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43">
    <cfRule type="colorScale" priority="43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46">
    <cfRule type="colorScale" priority="43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50">
    <cfRule type="colorScale" priority="43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53">
    <cfRule type="colorScale" priority="43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64">
    <cfRule type="colorScale" priority="43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67">
    <cfRule type="colorScale" priority="43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80">
    <cfRule type="colorScale" priority="43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91">
    <cfRule type="colorScale" priority="43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94">
    <cfRule type="colorScale" priority="43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99">
    <cfRule type="colorScale" priority="43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">
    <cfRule type="colorScale" priority="47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02">
    <cfRule type="colorScale" priority="43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17">
    <cfRule type="colorScale" priority="43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20">
    <cfRule type="colorScale" priority="43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35">
    <cfRule type="colorScale" priority="43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38">
    <cfRule type="colorScale" priority="43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54">
    <cfRule type="colorScale" priority="43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57">
    <cfRule type="colorScale" priority="43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70">
    <cfRule type="colorScale" priority="43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73">
    <cfRule type="colorScale" priority="43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77">
    <cfRule type="colorScale" priority="44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80">
    <cfRule type="colorScale" priority="44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0">
    <cfRule type="colorScale" priority="4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08">
    <cfRule type="colorScale" priority="44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17">
    <cfRule type="colorScale" priority="44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43">
    <cfRule type="colorScale" priority="44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68">
    <cfRule type="colorScale" priority="44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88">
    <cfRule type="colorScale" priority="44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91">
    <cfRule type="colorScale" priority="44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99">
    <cfRule type="colorScale" priority="44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">
    <cfRule type="colorScale" priority="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02">
    <cfRule type="colorScale" priority="44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05">
    <cfRule type="colorScale" priority="44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21">
    <cfRule type="colorScale" priority="44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24">
    <cfRule type="colorScale" priority="44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28">
    <cfRule type="colorScale" priority="44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31">
    <cfRule type="colorScale" priority="44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46">
    <cfRule type="colorScale" priority="44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50">
    <cfRule type="colorScale" priority="44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53">
    <cfRule type="colorScale" priority="44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60">
    <cfRule type="colorScale" priority="44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63">
    <cfRule type="colorScale" priority="44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69">
    <cfRule type="colorScale" priority="44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72">
    <cfRule type="colorScale" priority="44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76">
    <cfRule type="colorScale" priority="44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79">
    <cfRule type="colorScale" priority="44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88">
    <cfRule type="colorScale" priority="44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91">
    <cfRule type="colorScale" priority="44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96">
    <cfRule type="colorScale" priority="44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99">
    <cfRule type="colorScale" priority="44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03">
    <cfRule type="colorScale" priority="44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06">
    <cfRule type="colorScale" priority="44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10">
    <cfRule type="colorScale" priority="44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13">
    <cfRule type="colorScale" priority="44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19">
    <cfRule type="colorScale" priority="44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23">
    <cfRule type="colorScale" priority="44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26">
    <cfRule type="colorScale" priority="44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4">
    <cfRule type="colorScale" priority="4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48">
    <cfRule type="colorScale" priority="44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69">
    <cfRule type="colorScale" priority="44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7">
    <cfRule type="colorScale" priority="4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90">
    <cfRule type="colorScale" priority="44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93">
    <cfRule type="colorScale" priority="44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00">
    <cfRule type="colorScale" priority="44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03">
    <cfRule type="colorScale" priority="44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09">
    <cfRule type="colorScale" priority="46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12">
    <cfRule type="colorScale" priority="44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15">
    <cfRule type="colorScale" priority="44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23">
    <cfRule type="colorScale" priority="44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27">
    <cfRule type="colorScale" priority="44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30">
    <cfRule type="colorScale" priority="44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35">
    <cfRule type="colorScale" priority="44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38">
    <cfRule type="colorScale" priority="44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46">
    <cfRule type="colorScale" priority="44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49">
    <cfRule type="colorScale" priority="44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66">
    <cfRule type="colorScale" priority="44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70">
    <cfRule type="colorScale" priority="44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73">
    <cfRule type="colorScale" priority="44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81">
    <cfRule type="colorScale" priority="44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84">
    <cfRule type="colorScale" priority="44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88">
    <cfRule type="colorScale" priority="44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91">
    <cfRule type="colorScale" priority="44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96">
    <cfRule type="colorScale" priority="44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99">
    <cfRule type="colorScale" priority="44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05">
    <cfRule type="colorScale" priority="44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08">
    <cfRule type="colorScale" priority="44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12">
    <cfRule type="colorScale" priority="44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15">
    <cfRule type="colorScale" priority="44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20">
    <cfRule type="colorScale" priority="45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23">
    <cfRule type="colorScale" priority="45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35">
    <cfRule type="colorScale" priority="45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38">
    <cfRule type="colorScale" priority="45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45">
    <cfRule type="colorScale" priority="45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48">
    <cfRule type="colorScale" priority="45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71">
    <cfRule type="colorScale" priority="45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8">
    <cfRule type="colorScale" priority="5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91">
    <cfRule type="colorScale" priority="45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94">
    <cfRule type="colorScale" priority="45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61">
    <cfRule type="colorScale" priority="4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619">
    <cfRule type="colorScale" priority="45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64">
    <cfRule type="colorScale" priority="4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644">
    <cfRule type="colorScale" priority="45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665">
    <cfRule type="colorScale" priority="45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690">
    <cfRule type="colorScale" priority="45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693">
    <cfRule type="colorScale" priority="45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7">
    <cfRule type="colorScale" priority="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709">
    <cfRule type="colorScale" priority="45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732">
    <cfRule type="colorScale" priority="45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749">
    <cfRule type="colorScale" priority="45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752">
    <cfRule type="colorScale" priority="45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775">
    <cfRule type="colorScale" priority="45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779">
    <cfRule type="colorScale" priority="45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03">
    <cfRule type="colorScale" priority="45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06">
    <cfRule type="colorScale" priority="45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11">
    <cfRule type="colorScale" priority="45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14">
    <cfRule type="colorScale" priority="45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26">
    <cfRule type="colorScale" priority="45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29">
    <cfRule type="colorScale" priority="45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38">
    <cfRule type="colorScale" priority="45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41">
    <cfRule type="colorScale" priority="45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47">
    <cfRule type="colorScale" priority="45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50">
    <cfRule type="colorScale" priority="45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57">
    <cfRule type="colorScale" priority="45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60">
    <cfRule type="colorScale" priority="45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64">
    <cfRule type="colorScale" priority="45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67">
    <cfRule type="colorScale" priority="45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76">
    <cfRule type="colorScale" priority="45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80">
    <cfRule type="colorScale" priority="45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83">
    <cfRule type="colorScale" priority="45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91">
    <cfRule type="colorScale" priority="45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94">
    <cfRule type="colorScale" priority="45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898">
    <cfRule type="colorScale" priority="45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0">
    <cfRule type="colorScale" priority="4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01">
    <cfRule type="colorScale" priority="45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12">
    <cfRule type="colorScale" priority="45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15">
    <cfRule type="colorScale" priority="45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22">
    <cfRule type="colorScale" priority="45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25">
    <cfRule type="colorScale" priority="45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37">
    <cfRule type="colorScale" priority="45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40">
    <cfRule type="colorScale" priority="45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50">
    <cfRule type="colorScale" priority="45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53">
    <cfRule type="colorScale" priority="45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66">
    <cfRule type="colorScale" priority="46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69">
    <cfRule type="colorScale" priority="45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74">
    <cfRule type="colorScale" priority="46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77">
    <cfRule type="colorScale" priority="46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82">
    <cfRule type="colorScale" priority="46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86">
    <cfRule type="colorScale" priority="46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89">
    <cfRule type="colorScale" priority="46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">
    <cfRule type="colorScale" priority="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07">
    <cfRule type="colorScale" priority="46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22">
    <cfRule type="colorScale" priority="47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25">
    <cfRule type="colorScale" priority="46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28">
    <cfRule type="colorScale" priority="46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39">
    <cfRule type="colorScale" priority="46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42">
    <cfRule type="colorScale" priority="46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58">
    <cfRule type="colorScale" priority="46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6">
    <cfRule type="colorScale" priority="4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61">
    <cfRule type="colorScale" priority="46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67">
    <cfRule type="colorScale" priority="46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70">
    <cfRule type="colorScale" priority="46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74">
    <cfRule type="colorScale" priority="46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82">
    <cfRule type="colorScale" priority="46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86">
    <cfRule type="colorScale" priority="46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91">
    <cfRule type="colorScale" priority="46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94">
    <cfRule type="colorScale" priority="46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98">
    <cfRule type="colorScale" priority="46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01">
    <cfRule type="colorScale" priority="46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23">
    <cfRule type="colorScale" priority="46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30">
    <cfRule type="colorScale" priority="46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33">
    <cfRule type="colorScale" priority="46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39">
    <cfRule type="colorScale" priority="46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44">
    <cfRule type="colorScale" priority="46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48">
    <cfRule type="colorScale" priority="46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52">
    <cfRule type="colorScale" priority="46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55">
    <cfRule type="colorScale" priority="46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60">
    <cfRule type="colorScale" priority="46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63">
    <cfRule type="colorScale" priority="46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75">
    <cfRule type="colorScale" priority="46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78">
    <cfRule type="colorScale" priority="46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90">
    <cfRule type="colorScale" priority="46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94">
    <cfRule type="colorScale" priority="46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97">
    <cfRule type="colorScale" priority="46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204">
    <cfRule type="colorScale" priority="46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207">
    <cfRule type="colorScale" priority="46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229">
    <cfRule type="colorScale" priority="46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254">
    <cfRule type="colorScale" priority="46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283">
    <cfRule type="colorScale" priority="46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316">
    <cfRule type="colorScale" priority="46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343">
    <cfRule type="colorScale" priority="46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346">
    <cfRule type="colorScale" priority="46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353">
    <cfRule type="colorScale" priority="46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356">
    <cfRule type="colorScale" priority="46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362">
    <cfRule type="colorScale" priority="47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365">
    <cfRule type="colorScale" priority="46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388">
    <cfRule type="colorScale" priority="46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410">
    <cfRule type="colorScale" priority="47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434">
    <cfRule type="colorScale" priority="47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437">
    <cfRule type="colorScale" priority="47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456">
    <cfRule type="colorScale" priority="47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47">
    <cfRule type="colorScale" priority="4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478">
    <cfRule type="colorScale" priority="47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492">
    <cfRule type="colorScale" priority="47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50">
    <cfRule type="colorScale" priority="4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502">
    <cfRule type="colorScale" priority="47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505">
    <cfRule type="colorScale" priority="47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511">
    <cfRule type="colorScale" priority="47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514">
    <cfRule type="colorScale" priority="47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519">
    <cfRule type="colorScale" priority="47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522">
    <cfRule type="colorScale" priority="47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525">
    <cfRule type="colorScale" priority="47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551">
    <cfRule type="colorScale" priority="47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573">
    <cfRule type="colorScale" priority="47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597">
    <cfRule type="colorScale" priority="47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69">
    <cfRule type="colorScale" priority="4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90">
    <cfRule type="colorScale" priority="4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93">
    <cfRule type="colorScale" priority="4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17">
    <cfRule type="colorScale" priority="4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20">
    <cfRule type="colorScale" priority="4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44">
    <cfRule type="colorScale" priority="4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66">
    <cfRule type="colorScale" priority="4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69">
    <cfRule type="colorScale" priority="4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86">
    <cfRule type="colorScale" priority="5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89">
    <cfRule type="colorScale" priority="4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09">
    <cfRule type="colorScale" priority="4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26">
    <cfRule type="colorScale" priority="4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44">
    <cfRule type="colorScale" priority="4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68">
    <cfRule type="colorScale" priority="10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71">
    <cfRule type="colorScale" priority="5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74">
    <cfRule type="colorScale" priority="5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8">
    <cfRule type="colorScale" priority="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01">
    <cfRule type="colorScale" priority="5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28">
    <cfRule type="colorScale" priority="5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33">
    <cfRule type="colorScale" priority="5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36">
    <cfRule type="colorScale" priority="5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64">
    <cfRule type="colorScale" priority="5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92">
    <cfRule type="colorScale" priority="5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95">
    <cfRule type="colorScale" priority="5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99">
    <cfRule type="colorScale" priority="5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02">
    <cfRule type="colorScale" priority="5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07">
    <cfRule type="colorScale" priority="5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11">
    <cfRule type="colorScale" priority="5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15">
    <cfRule type="colorScale" priority="5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19">
    <cfRule type="colorScale" priority="5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22">
    <cfRule type="colorScale" priority="5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43">
    <cfRule type="colorScale" priority="5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47">
    <cfRule type="colorScale" priority="5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51">
    <cfRule type="colorScale" priority="5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54">
    <cfRule type="colorScale" priority="5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81">
    <cfRule type="colorScale" priority="5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06">
    <cfRule type="colorScale" priority="5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09">
    <cfRule type="colorScale" priority="5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2">
    <cfRule type="colorScale" priority="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26">
    <cfRule type="colorScale" priority="5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29">
    <cfRule type="colorScale" priority="5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47">
    <cfRule type="colorScale" priority="5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50">
    <cfRule type="colorScale" priority="5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6">
    <cfRule type="colorScale" priority="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69">
    <cfRule type="colorScale" priority="5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73">
    <cfRule type="colorScale" priority="5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9">
    <cfRule type="colorScale" priority="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93">
    <cfRule type="colorScale" priority="5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96">
    <cfRule type="colorScale" priority="5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09">
    <cfRule type="colorScale" priority="5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12">
    <cfRule type="colorScale" priority="5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33">
    <cfRule type="colorScale" priority="5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36">
    <cfRule type="colorScale" priority="5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41">
    <cfRule type="colorScale" priority="5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64">
    <cfRule type="colorScale" priority="5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67">
    <cfRule type="colorScale" priority="5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90">
    <cfRule type="colorScale" priority="5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16">
    <cfRule type="colorScale" priority="6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19">
    <cfRule type="colorScale" priority="6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38">
    <cfRule type="colorScale" priority="6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54">
    <cfRule type="colorScale" priority="6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57">
    <cfRule type="colorScale" priority="6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74">
    <cfRule type="colorScale" priority="6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8">
    <cfRule type="colorScale" priority="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97">
    <cfRule type="colorScale" priority="6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00">
    <cfRule type="colorScale" priority="6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26">
    <cfRule type="colorScale" priority="6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29">
    <cfRule type="colorScale" priority="6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33">
    <cfRule type="colorScale" priority="6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36">
    <cfRule type="colorScale" priority="6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59">
    <cfRule type="colorScale" priority="6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80">
    <cfRule type="colorScale" priority="6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06">
    <cfRule type="colorScale" priority="6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09">
    <cfRule type="colorScale" priority="6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39">
    <cfRule type="colorScale" priority="6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65">
    <cfRule type="colorScale" priority="6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86">
    <cfRule type="colorScale" priority="6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89">
    <cfRule type="colorScale" priority="6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">
    <cfRule type="colorScale" priority="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03">
    <cfRule type="colorScale" priority="6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06">
    <cfRule type="colorScale" priority="6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22">
    <cfRule type="colorScale" priority="6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29">
    <cfRule type="colorScale" priority="6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35">
    <cfRule type="colorScale" priority="6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38">
    <cfRule type="colorScale" priority="6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58">
    <cfRule type="colorScale" priority="6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61">
    <cfRule type="colorScale" priority="6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8">
    <cfRule type="colorScale" priority="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86">
    <cfRule type="colorScale" priority="6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89">
    <cfRule type="colorScale" priority="6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94">
    <cfRule type="colorScale" priority="6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97">
    <cfRule type="colorScale" priority="6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01">
    <cfRule type="colorScale" priority="6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13">
    <cfRule type="colorScale" priority="6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16">
    <cfRule type="colorScale" priority="6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39">
    <cfRule type="colorScale" priority="6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56">
    <cfRule type="colorScale" priority="6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59">
    <cfRule type="colorScale" priority="6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65">
    <cfRule type="colorScale" priority="6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68">
    <cfRule type="colorScale" priority="6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72">
    <cfRule type="colorScale" priority="6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75">
    <cfRule type="colorScale" priority="6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81">
    <cfRule type="colorScale" priority="7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84">
    <cfRule type="colorScale" priority="7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10">
    <cfRule type="colorScale" priority="7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37">
    <cfRule type="colorScale" priority="7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41">
    <cfRule type="colorScale" priority="7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44">
    <cfRule type="colorScale" priority="7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48">
    <cfRule type="colorScale" priority="7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51">
    <cfRule type="colorScale" priority="7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75">
    <cfRule type="colorScale" priority="7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92">
    <cfRule type="colorScale" priority="7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95">
    <cfRule type="colorScale" priority="7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99">
    <cfRule type="colorScale" priority="7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02">
    <cfRule type="colorScale" priority="7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06">
    <cfRule type="colorScale" priority="7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10">
    <cfRule type="colorScale" priority="7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13">
    <cfRule type="colorScale" priority="7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3">
    <cfRule type="colorScale" priority="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38">
    <cfRule type="colorScale" priority="7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56">
    <cfRule type="colorScale" priority="7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76">
    <cfRule type="colorScale" priority="7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79">
    <cfRule type="colorScale" priority="7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06">
    <cfRule type="colorScale" priority="7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34">
    <cfRule type="colorScale" priority="7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37">
    <cfRule type="colorScale" priority="7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50">
    <cfRule type="colorScale" priority="7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72">
    <cfRule type="colorScale" priority="7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75">
    <cfRule type="colorScale" priority="7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93">
    <cfRule type="colorScale" priority="7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96">
    <cfRule type="colorScale" priority="7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00">
    <cfRule type="colorScale" priority="7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04">
    <cfRule type="colorScale" priority="7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07">
    <cfRule type="colorScale" priority="7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11">
    <cfRule type="colorScale" priority="7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33">
    <cfRule type="colorScale" priority="7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36">
    <cfRule type="colorScale" priority="7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59">
    <cfRule type="colorScale" priority="7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69">
    <cfRule type="colorScale" priority="7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9">
    <cfRule type="colorScale" priority="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93">
    <cfRule type="colorScale" priority="8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96">
    <cfRule type="colorScale" priority="7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24">
    <cfRule type="colorScale" priority="7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28">
    <cfRule type="colorScale" priority="8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54">
    <cfRule type="colorScale" priority="8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57">
    <cfRule type="colorScale" priority="8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78">
    <cfRule type="colorScale" priority="8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81">
    <cfRule type="colorScale" priority="8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05">
    <cfRule type="colorScale" priority="8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23">
    <cfRule type="colorScale" priority="8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26">
    <cfRule type="colorScale" priority="8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53">
    <cfRule type="colorScale" priority="8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6">
    <cfRule type="colorScale" priority="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78">
    <cfRule type="colorScale" priority="8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9">
    <cfRule type="colorScale" priority="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04">
    <cfRule type="colorScale" priority="8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07">
    <cfRule type="colorScale" priority="8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3">
    <cfRule type="colorScale" priority="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32">
    <cfRule type="colorScale" priority="8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35">
    <cfRule type="colorScale" priority="8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44">
    <cfRule type="colorScale" priority="8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66">
    <cfRule type="colorScale" priority="8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91">
    <cfRule type="colorScale" priority="8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13">
    <cfRule type="colorScale" priority="8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16">
    <cfRule type="colorScale" priority="8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34">
    <cfRule type="colorScale" priority="8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37">
    <cfRule type="colorScale" priority="8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41">
    <cfRule type="colorScale" priority="8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63">
    <cfRule type="colorScale" priority="8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84">
    <cfRule type="colorScale" priority="8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87">
    <cfRule type="colorScale" priority="8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08">
    <cfRule type="colorScale" priority="8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33">
    <cfRule type="colorScale" priority="8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55">
    <cfRule type="colorScale" priority="8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58">
    <cfRule type="colorScale" priority="8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74">
    <cfRule type="colorScale" priority="8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92">
    <cfRule type="colorScale" priority="9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95">
    <cfRule type="colorScale" priority="8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15">
    <cfRule type="colorScale" priority="9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31">
    <cfRule type="colorScale" priority="9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34">
    <cfRule type="colorScale" priority="9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4">
    <cfRule type="colorScale" priority="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56">
    <cfRule type="colorScale" priority="9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78">
    <cfRule type="colorScale" priority="9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81">
    <cfRule type="colorScale" priority="9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85">
    <cfRule type="colorScale" priority="9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10">
    <cfRule type="colorScale" priority="9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13">
    <cfRule type="colorScale" priority="9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17">
    <cfRule type="colorScale" priority="9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20">
    <cfRule type="colorScale" priority="9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45">
    <cfRule type="colorScale" priority="9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48">
    <cfRule type="colorScale" priority="9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67">
    <cfRule type="colorScale" priority="9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87">
    <cfRule type="colorScale" priority="9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90">
    <cfRule type="colorScale" priority="9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18">
    <cfRule type="colorScale" priority="9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2">
    <cfRule type="colorScale" priority="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45">
    <cfRule type="colorScale" priority="9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6">
    <cfRule type="colorScale" priority="1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73">
    <cfRule type="colorScale" priority="9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9">
    <cfRule type="colorScale" priority="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97">
    <cfRule type="colorScale" priority="9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19">
    <cfRule type="colorScale" priority="9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22">
    <cfRule type="colorScale" priority="9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43">
    <cfRule type="colorScale" priority="9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46">
    <cfRule type="colorScale" priority="9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59">
    <cfRule type="colorScale" priority="9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62">
    <cfRule type="colorScale" priority="9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67">
    <cfRule type="colorScale" priority="9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88">
    <cfRule type="colorScale" priority="10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91">
    <cfRule type="colorScale" priority="9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620">
    <cfRule type="colorScale" priority="9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665">
    <cfRule type="colorScale" priority="10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691">
    <cfRule type="colorScale" priority="10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26">
    <cfRule type="colorScale" priority="10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5">
    <cfRule type="colorScale" priority="1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56">
    <cfRule type="colorScale" priority="10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98">
    <cfRule type="colorScale" priority="10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01">
    <cfRule type="colorScale" priority="10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29">
    <cfRule type="colorScale" priority="10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32">
    <cfRule type="colorScale" priority="10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38">
    <cfRule type="colorScale" priority="12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41">
    <cfRule type="colorScale" priority="10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44">
    <cfRule type="colorScale" priority="10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58">
    <cfRule type="colorScale" priority="10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61">
    <cfRule type="colorScale" priority="10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80">
    <cfRule type="colorScale" priority="10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19">
    <cfRule type="colorScale" priority="10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23">
    <cfRule type="colorScale" priority="10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47">
    <cfRule type="colorScale" priority="10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50">
    <cfRule type="colorScale" priority="10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69">
    <cfRule type="colorScale" priority="10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9">
    <cfRule type="colorScale" priority="1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93">
    <cfRule type="colorScale" priority="10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">
    <cfRule type="colorScale" priority="1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19">
    <cfRule type="colorScale" priority="10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2">
    <cfRule type="colorScale" priority="1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49">
    <cfRule type="colorScale" priority="10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52">
    <cfRule type="colorScale" priority="10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62">
    <cfRule type="colorScale" priority="10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66">
    <cfRule type="colorScale" priority="10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69">
    <cfRule type="colorScale" priority="10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82">
    <cfRule type="colorScale" priority="10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85">
    <cfRule type="colorScale" priority="10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98">
    <cfRule type="colorScale" priority="10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02">
    <cfRule type="colorScale" priority="10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05">
    <cfRule type="colorScale" priority="10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27">
    <cfRule type="colorScale" priority="10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52">
    <cfRule type="colorScale" priority="11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55">
    <cfRule type="colorScale" priority="11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84">
    <cfRule type="colorScale" priority="11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11">
    <cfRule type="colorScale" priority="11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15">
    <cfRule type="colorScale" priority="11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18">
    <cfRule type="colorScale" priority="11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43">
    <cfRule type="colorScale" priority="11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5">
    <cfRule type="colorScale" priority="1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66">
    <cfRule type="colorScale" priority="11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87">
    <cfRule type="colorScale" priority="11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90">
    <cfRule type="colorScale" priority="11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13">
    <cfRule type="colorScale" priority="11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39">
    <cfRule type="colorScale" priority="11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60">
    <cfRule type="colorScale" priority="11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63">
    <cfRule type="colorScale" priority="11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92">
    <cfRule type="colorScale" priority="11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21">
    <cfRule type="colorScale" priority="11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24">
    <cfRule type="colorScale" priority="11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49">
    <cfRule type="colorScale" priority="11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73">
    <cfRule type="colorScale" priority="11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99">
    <cfRule type="colorScale" priority="11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02">
    <cfRule type="colorScale" priority="11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25">
    <cfRule type="colorScale" priority="11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3">
    <cfRule type="colorScale" priority="1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47">
    <cfRule type="colorScale" priority="11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66">
    <cfRule type="colorScale" priority="11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70">
    <cfRule type="colorScale" priority="12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73">
    <cfRule type="colorScale" priority="11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94">
    <cfRule type="colorScale" priority="11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20">
    <cfRule type="colorScale" priority="12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54">
    <cfRule type="colorScale" priority="12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84">
    <cfRule type="colorScale" priority="12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88">
    <cfRule type="colorScale" priority="12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9">
    <cfRule type="colorScale" priority="1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07">
    <cfRule type="colorScale" priority="12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10">
    <cfRule type="colorScale" priority="12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2">
    <cfRule type="colorScale" priority="1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36">
    <cfRule type="colorScale" priority="12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61">
    <cfRule type="colorScale" priority="12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64">
    <cfRule type="colorScale" priority="12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86">
    <cfRule type="colorScale" priority="12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15">
    <cfRule type="colorScale" priority="12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43">
    <cfRule type="colorScale" priority="12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47">
    <cfRule type="colorScale" priority="12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50">
    <cfRule type="colorScale" priority="12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53">
    <cfRule type="colorScale" priority="12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72">
    <cfRule type="colorScale" priority="12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94">
    <cfRule type="colorScale" priority="12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97">
    <cfRule type="colorScale" priority="12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21">
    <cfRule type="colorScale" priority="12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50">
    <cfRule type="colorScale" priority="12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53">
    <cfRule type="colorScale" priority="12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62">
    <cfRule type="colorScale" priority="12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65">
    <cfRule type="colorScale" priority="12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73">
    <cfRule type="colorScale" priority="12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76">
    <cfRule type="colorScale" priority="12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80">
    <cfRule type="colorScale" priority="12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83">
    <cfRule type="colorScale" priority="12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88">
    <cfRule type="colorScale" priority="12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91">
    <cfRule type="colorScale" priority="12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99">
    <cfRule type="colorScale" priority="12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02">
    <cfRule type="colorScale" priority="12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10">
    <cfRule type="colorScale" priority="12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13">
    <cfRule type="colorScale" priority="12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21">
    <cfRule type="colorScale" priority="12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24">
    <cfRule type="colorScale" priority="12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28">
    <cfRule type="colorScale" priority="13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31">
    <cfRule type="colorScale" priority="12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34">
    <cfRule type="colorScale" priority="12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47">
    <cfRule type="colorScale" priority="12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50">
    <cfRule type="colorScale" priority="12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74">
    <cfRule type="colorScale" priority="13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77">
    <cfRule type="colorScale" priority="13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96">
    <cfRule type="colorScale" priority="13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21">
    <cfRule type="colorScale" priority="13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24">
    <cfRule type="colorScale" priority="13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30">
    <cfRule type="colorScale" priority="13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33">
    <cfRule type="colorScale" priority="13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37">
    <cfRule type="colorScale" priority="13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40">
    <cfRule type="colorScale" priority="13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50">
    <cfRule type="colorScale" priority="13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53">
    <cfRule type="colorScale" priority="13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68">
    <cfRule type="colorScale" priority="13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71">
    <cfRule type="colorScale" priority="13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89">
    <cfRule type="colorScale" priority="13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93">
    <cfRule type="colorScale" priority="13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96">
    <cfRule type="colorScale" priority="13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">
    <cfRule type="colorScale" priority="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15">
    <cfRule type="colorScale" priority="13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18">
    <cfRule type="colorScale" priority="13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22">
    <cfRule type="colorScale" priority="13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25">
    <cfRule type="colorScale" priority="13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31">
    <cfRule type="colorScale" priority="14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34">
    <cfRule type="colorScale" priority="13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37">
    <cfRule type="colorScale" priority="13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57">
    <cfRule type="colorScale" priority="13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76">
    <cfRule type="colorScale" priority="13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9">
    <cfRule type="colorScale" priority="1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99">
    <cfRule type="colorScale" priority="13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18">
    <cfRule type="colorScale" priority="13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21">
    <cfRule type="colorScale" priority="13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40">
    <cfRule type="colorScale" priority="13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43">
    <cfRule type="colorScale" priority="13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60">
    <cfRule type="colorScale" priority="13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77">
    <cfRule type="colorScale" priority="13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80">
    <cfRule type="colorScale" priority="13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89">
    <cfRule type="colorScale" priority="13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92">
    <cfRule type="colorScale" priority="13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06">
    <cfRule type="colorScale" priority="13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09">
    <cfRule type="colorScale" priority="13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20">
    <cfRule type="colorScale" priority="13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23">
    <cfRule type="colorScale" priority="13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37">
    <cfRule type="colorScale" priority="13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40">
    <cfRule type="colorScale" priority="13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47">
    <cfRule type="colorScale" priority="13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50">
    <cfRule type="colorScale" priority="13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71">
    <cfRule type="colorScale" priority="13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74">
    <cfRule type="colorScale" priority="13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78">
    <cfRule type="colorScale" priority="13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81">
    <cfRule type="colorScale" priority="13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93">
    <cfRule type="colorScale" priority="13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96">
    <cfRule type="colorScale" priority="13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16">
    <cfRule type="colorScale" priority="14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19">
    <cfRule type="colorScale" priority="14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45">
    <cfRule type="colorScale" priority="14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62">
    <cfRule type="colorScale" priority="14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79">
    <cfRule type="colorScale" priority="14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82">
    <cfRule type="colorScale" priority="14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87">
    <cfRule type="colorScale" priority="14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90">
    <cfRule type="colorScale" priority="14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05">
    <cfRule type="colorScale" priority="14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27">
    <cfRule type="colorScale" priority="14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31">
    <cfRule type="colorScale" priority="14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34">
    <cfRule type="colorScale" priority="14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41">
    <cfRule type="colorScale" priority="19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44">
    <cfRule type="colorScale" priority="14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47">
    <cfRule type="colorScale" priority="14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65">
    <cfRule type="colorScale" priority="14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85">
    <cfRule type="colorScale" priority="14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9">
    <cfRule type="colorScale" priority="1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09">
    <cfRule type="colorScale" priority="14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30">
    <cfRule type="colorScale" priority="14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33">
    <cfRule type="colorScale" priority="14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57">
    <cfRule type="colorScale" priority="14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75">
    <cfRule type="colorScale" priority="14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78">
    <cfRule type="colorScale" priority="14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96">
    <cfRule type="colorScale" priority="14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99">
    <cfRule type="colorScale" priority="14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24">
    <cfRule type="colorScale" priority="14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51">
    <cfRule type="colorScale" priority="14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79">
    <cfRule type="colorScale" priority="14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83">
    <cfRule type="colorScale" priority="14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87">
    <cfRule type="colorScale" priority="14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90">
    <cfRule type="colorScale" priority="14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09">
    <cfRule type="colorScale" priority="14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12">
    <cfRule type="colorScale" priority="14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28">
    <cfRule type="colorScale" priority="14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46">
    <cfRule type="colorScale" priority="14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63">
    <cfRule type="colorScale" priority="14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7">
    <cfRule type="colorScale" priority="3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76">
    <cfRule type="colorScale" priority="14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79">
    <cfRule type="colorScale" priority="14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89">
    <cfRule type="colorScale" priority="15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92">
    <cfRule type="colorScale" priority="14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98">
    <cfRule type="colorScale" priority="15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0">
    <cfRule type="colorScale" priority="1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01">
    <cfRule type="colorScale" priority="15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25">
    <cfRule type="colorScale" priority="15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3">
    <cfRule type="colorScale" priority="1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46">
    <cfRule type="colorScale" priority="15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74">
    <cfRule type="colorScale" priority="15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77">
    <cfRule type="colorScale" priority="15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32">
    <cfRule type="colorScale" priority="15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36">
    <cfRule type="colorScale" priority="15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39">
    <cfRule type="colorScale" priority="15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55">
    <cfRule type="colorScale" priority="15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78">
    <cfRule type="colorScale" priority="15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05">
    <cfRule type="colorScale" priority="15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08">
    <cfRule type="colorScale" priority="15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1">
    <cfRule type="colorScale" priority="1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12">
    <cfRule type="colorScale" priority="15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33">
    <cfRule type="colorScale" priority="15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5">
    <cfRule type="colorScale" priority="1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55">
    <cfRule type="colorScale" priority="15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8">
    <cfRule type="colorScale" priority="1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85">
    <cfRule type="colorScale" priority="15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88">
    <cfRule type="colorScale" priority="15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11">
    <cfRule type="colorScale" priority="15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3">
    <cfRule type="colorScale" priority="1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42">
    <cfRule type="colorScale" priority="15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45">
    <cfRule type="colorScale" priority="15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6">
    <cfRule type="colorScale" priority="1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68">
    <cfRule type="colorScale" priority="15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71">
    <cfRule type="colorScale" priority="15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98">
    <cfRule type="colorScale" priority="15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26">
    <cfRule type="colorScale" priority="15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50">
    <cfRule type="colorScale" priority="15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53">
    <cfRule type="colorScale" priority="15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63">
    <cfRule type="colorScale" priority="16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66">
    <cfRule type="colorScale" priority="16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84">
    <cfRule type="colorScale" priority="16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87">
    <cfRule type="colorScale" priority="16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15">
    <cfRule type="colorScale" priority="16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43">
    <cfRule type="colorScale" priority="16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46">
    <cfRule type="colorScale" priority="16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69">
    <cfRule type="colorScale" priority="16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99">
    <cfRule type="colorScale" priority="16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0">
    <cfRule type="colorScale" priority="1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02">
    <cfRule type="colorScale" priority="16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22">
    <cfRule type="colorScale" priority="16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47">
    <cfRule type="colorScale" priority="16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67">
    <cfRule type="colorScale" priority="16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94">
    <cfRule type="colorScale" priority="16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97">
    <cfRule type="colorScale" priority="16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16">
    <cfRule type="colorScale" priority="16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36">
    <cfRule type="colorScale" priority="16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63">
    <cfRule type="colorScale" priority="16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66">
    <cfRule type="colorScale" priority="16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88">
    <cfRule type="colorScale" priority="16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13">
    <cfRule type="colorScale" priority="16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35">
    <cfRule type="colorScale" priority="16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38">
    <cfRule type="colorScale" priority="16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4">
    <cfRule type="colorScale" priority="1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58">
    <cfRule type="colorScale" priority="16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78">
    <cfRule type="colorScale" priority="17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8">
    <cfRule type="colorScale" priority="1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81">
    <cfRule type="colorScale" priority="16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03">
    <cfRule type="colorScale" priority="16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07">
    <cfRule type="colorScale" priority="16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29">
    <cfRule type="colorScale" priority="17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51">
    <cfRule type="colorScale" priority="17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67">
    <cfRule type="colorScale" priority="17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70">
    <cfRule type="colorScale" priority="17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91">
    <cfRule type="colorScale" priority="17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">
    <cfRule type="colorScale" priority="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14">
    <cfRule type="colorScale" priority="17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17">
    <cfRule type="colorScale" priority="17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46">
    <cfRule type="colorScale" priority="17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82">
    <cfRule type="colorScale" priority="17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08">
    <cfRule type="colorScale" priority="17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1">
    <cfRule type="colorScale" priority="1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12">
    <cfRule type="colorScale" priority="17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15">
    <cfRule type="colorScale" priority="17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36">
    <cfRule type="colorScale" priority="17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39">
    <cfRule type="colorScale" priority="17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4">
    <cfRule type="colorScale" priority="1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60">
    <cfRule type="colorScale" priority="17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81">
    <cfRule type="colorScale" priority="17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08">
    <cfRule type="colorScale" priority="17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12">
    <cfRule type="colorScale" priority="17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39">
    <cfRule type="colorScale" priority="17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42">
    <cfRule type="colorScale" priority="17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64">
    <cfRule type="colorScale" priority="17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76">
    <cfRule type="colorScale" priority="17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09">
    <cfRule type="colorScale" priority="17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12">
    <cfRule type="colorScale" priority="17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34">
    <cfRule type="colorScale" priority="17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55">
    <cfRule type="colorScale" priority="17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67">
    <cfRule type="colorScale" priority="17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87">
    <cfRule type="colorScale" priority="18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90">
    <cfRule type="colorScale" priority="17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13">
    <cfRule type="colorScale" priority="18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3">
    <cfRule type="colorScale" priority="1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31">
    <cfRule type="colorScale" priority="18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53">
    <cfRule type="colorScale" priority="18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56">
    <cfRule type="colorScale" priority="18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82">
    <cfRule type="colorScale" priority="18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12">
    <cfRule type="colorScale" priority="18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45">
    <cfRule type="colorScale" priority="18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48">
    <cfRule type="colorScale" priority="18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70">
    <cfRule type="colorScale" priority="18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90">
    <cfRule type="colorScale" priority="18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93">
    <cfRule type="colorScale" priority="18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16">
    <cfRule type="colorScale" priority="18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42">
    <cfRule type="colorScale" priority="18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67">
    <cfRule type="colorScale" priority="18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9">
    <cfRule type="colorScale" priority="1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96">
    <cfRule type="colorScale" priority="18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99">
    <cfRule type="colorScale" priority="18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17">
    <cfRule type="colorScale" priority="18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21">
    <cfRule type="colorScale" priority="18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45">
    <cfRule type="colorScale" priority="18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48">
    <cfRule type="colorScale" priority="18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74">
    <cfRule type="colorScale" priority="18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99">
    <cfRule type="colorScale" priority="18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03">
    <cfRule type="colorScale" priority="18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06">
    <cfRule type="colorScale" priority="18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44">
    <cfRule type="colorScale" priority="18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72">
    <cfRule type="colorScale" priority="18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77">
    <cfRule type="colorScale" priority="19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80">
    <cfRule type="colorScale" priority="19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01">
    <cfRule type="colorScale" priority="19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20">
    <cfRule type="colorScale" priority="19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43">
    <cfRule type="colorScale" priority="19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65">
    <cfRule type="colorScale" priority="19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68">
    <cfRule type="colorScale" priority="19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7">
    <cfRule type="colorScale" priority="1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97">
    <cfRule type="colorScale" priority="19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26">
    <cfRule type="colorScale" priority="19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48">
    <cfRule type="colorScale" priority="19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79">
    <cfRule type="colorScale" priority="19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82">
    <cfRule type="colorScale" priority="19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95">
    <cfRule type="colorScale" priority="19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98">
    <cfRule type="colorScale" priority="19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">
    <cfRule type="colorScale" priority="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13">
    <cfRule type="colorScale" priority="19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30">
    <cfRule type="colorScale" priority="19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34">
    <cfRule type="colorScale" priority="19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53">
    <cfRule type="colorScale" priority="19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56">
    <cfRule type="colorScale" priority="19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72">
    <cfRule type="colorScale" priority="19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84">
    <cfRule type="colorScale" priority="19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09">
    <cfRule type="colorScale" priority="20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12">
    <cfRule type="colorScale" priority="19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15">
    <cfRule type="colorScale" priority="19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4">
    <cfRule type="colorScale" priority="2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44">
    <cfRule type="colorScale" priority="19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64">
    <cfRule type="colorScale" priority="19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7">
    <cfRule type="colorScale" priority="1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92">
    <cfRule type="colorScale" priority="19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95">
    <cfRule type="colorScale" priority="19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15">
    <cfRule type="colorScale" priority="19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37">
    <cfRule type="colorScale" priority="19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40">
    <cfRule type="colorScale" priority="19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45">
    <cfRule type="colorScale" priority="20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48">
    <cfRule type="colorScale" priority="19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55">
    <cfRule type="colorScale" priority="20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58">
    <cfRule type="colorScale" priority="20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67">
    <cfRule type="colorScale" priority="20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71">
    <cfRule type="colorScale" priority="20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74">
    <cfRule type="colorScale" priority="20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82">
    <cfRule type="colorScale" priority="20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86">
    <cfRule type="colorScale" priority="20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89">
    <cfRule type="colorScale" priority="20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96">
    <cfRule type="colorScale" priority="20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99">
    <cfRule type="colorScale" priority="20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12">
    <cfRule type="colorScale" priority="20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15">
    <cfRule type="colorScale" priority="20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21">
    <cfRule type="colorScale" priority="20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24">
    <cfRule type="colorScale" priority="20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32">
    <cfRule type="colorScale" priority="20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35">
    <cfRule type="colorScale" priority="20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41">
    <cfRule type="colorScale" priority="20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44">
    <cfRule type="colorScale" priority="20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59">
    <cfRule type="colorScale" priority="20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62">
    <cfRule type="colorScale" priority="20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72">
    <cfRule type="colorScale" priority="20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75">
    <cfRule type="colorScale" priority="20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91">
    <cfRule type="colorScale" priority="20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94">
    <cfRule type="colorScale" priority="20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04">
    <cfRule type="colorScale" priority="20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07">
    <cfRule type="colorScale" priority="20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18">
    <cfRule type="colorScale" priority="21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2">
    <cfRule type="colorScale" priority="2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21">
    <cfRule type="colorScale" priority="20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24">
    <cfRule type="colorScale" priority="20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52">
    <cfRule type="colorScale" priority="20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86">
    <cfRule type="colorScale" priority="20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06">
    <cfRule type="colorScale" priority="20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09">
    <cfRule type="colorScale" priority="20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34">
    <cfRule type="colorScale" priority="20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62">
    <cfRule type="colorScale" priority="20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65">
    <cfRule type="colorScale" priority="20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91">
    <cfRule type="colorScale" priority="20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04">
    <cfRule type="colorScale" priority="20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2">
    <cfRule type="colorScale" priority="2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30">
    <cfRule type="colorScale" priority="20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33">
    <cfRule type="colorScale" priority="20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50">
    <cfRule type="colorScale" priority="20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53">
    <cfRule type="colorScale" priority="20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62">
    <cfRule type="colorScale" priority="20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65">
    <cfRule type="colorScale" priority="20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73">
    <cfRule type="colorScale" priority="20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76">
    <cfRule type="colorScale" priority="20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87">
    <cfRule type="colorScale" priority="20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90">
    <cfRule type="colorScale" priority="20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94">
    <cfRule type="colorScale" priority="21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97">
    <cfRule type="colorScale" priority="20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06">
    <cfRule type="colorScale" priority="21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09">
    <cfRule type="colorScale" priority="21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34">
    <cfRule type="colorScale" priority="21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37">
    <cfRule type="colorScale" priority="21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52">
    <cfRule type="colorScale" priority="21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55">
    <cfRule type="colorScale" priority="21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61">
    <cfRule type="colorScale" priority="21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64">
    <cfRule type="colorScale" priority="21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78">
    <cfRule type="colorScale" priority="21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81">
    <cfRule type="colorScale" priority="21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90">
    <cfRule type="colorScale" priority="21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93">
    <cfRule type="colorScale" priority="21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12">
    <cfRule type="colorScale" priority="21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15">
    <cfRule type="colorScale" priority="21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30">
    <cfRule type="colorScale" priority="21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33">
    <cfRule type="colorScale" priority="21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39">
    <cfRule type="colorScale" priority="21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42">
    <cfRule type="colorScale" priority="21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54">
    <cfRule type="colorScale" priority="21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57">
    <cfRule type="colorScale" priority="21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6">
    <cfRule type="colorScale" priority="2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77">
    <cfRule type="colorScale" priority="21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98">
    <cfRule type="colorScale" priority="21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01">
    <cfRule type="colorScale" priority="21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20">
    <cfRule type="colorScale" priority="21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48">
    <cfRule type="colorScale" priority="21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77">
    <cfRule type="colorScale" priority="21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80">
    <cfRule type="colorScale" priority="21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89">
    <cfRule type="colorScale" priority="21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92">
    <cfRule type="colorScale" priority="21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01">
    <cfRule type="colorScale" priority="21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04">
    <cfRule type="colorScale" priority="21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2">
    <cfRule type="colorScale" priority="2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22">
    <cfRule type="colorScale" priority="21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47">
    <cfRule type="colorScale" priority="21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5">
    <cfRule type="colorScale" priority="2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70">
    <cfRule type="colorScale" priority="22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73">
    <cfRule type="colorScale" priority="21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76">
    <cfRule type="colorScale" priority="21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85">
    <cfRule type="colorScale" priority="21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88">
    <cfRule type="colorScale" priority="21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98">
    <cfRule type="colorScale" priority="21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01">
    <cfRule type="colorScale" priority="21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07">
    <cfRule type="colorScale" priority="21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10">
    <cfRule type="colorScale" priority="21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36">
    <cfRule type="colorScale" priority="21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58">
    <cfRule type="colorScale" priority="22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61">
    <cfRule type="colorScale" priority="22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85">
    <cfRule type="colorScale" priority="22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17">
    <cfRule type="colorScale" priority="22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20">
    <cfRule type="colorScale" priority="22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42">
    <cfRule type="colorScale" priority="22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63">
    <cfRule type="colorScale" priority="22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82">
    <cfRule type="colorScale" priority="22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85">
    <cfRule type="colorScale" priority="22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04">
    <cfRule type="colorScale" priority="22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19">
    <cfRule type="colorScale" priority="22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2">
    <cfRule type="colorScale" priority="2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22">
    <cfRule type="colorScale" priority="22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51">
    <cfRule type="colorScale" priority="22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54">
    <cfRule type="colorScale" priority="22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80">
    <cfRule type="colorScale" priority="22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83">
    <cfRule type="colorScale" priority="22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91">
    <cfRule type="colorScale" priority="22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94">
    <cfRule type="colorScale" priority="22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02">
    <cfRule type="colorScale" priority="22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05">
    <cfRule type="colorScale" priority="22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16">
    <cfRule type="colorScale" priority="22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19">
    <cfRule type="colorScale" priority="22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24">
    <cfRule type="colorScale" priority="22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27">
    <cfRule type="colorScale" priority="22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36">
    <cfRule type="colorScale" priority="24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39">
    <cfRule type="colorScale" priority="22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42">
    <cfRule type="colorScale" priority="22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67">
    <cfRule type="colorScale" priority="22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72">
    <cfRule type="colorScale" priority="22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96">
    <cfRule type="colorScale" priority="22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99">
    <cfRule type="colorScale" priority="22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25">
    <cfRule type="colorScale" priority="22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47">
    <cfRule type="colorScale" priority="22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71">
    <cfRule type="colorScale" priority="22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95">
    <cfRule type="colorScale" priority="22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98">
    <cfRule type="colorScale" priority="22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09">
    <cfRule type="colorScale" priority="22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12">
    <cfRule type="colorScale" priority="22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16">
    <cfRule type="colorScale" priority="23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19">
    <cfRule type="colorScale" priority="23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28">
    <cfRule type="colorScale" priority="23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3">
    <cfRule type="colorScale" priority="2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31">
    <cfRule type="colorScale" priority="23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45">
    <cfRule type="colorScale" priority="23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48">
    <cfRule type="colorScale" priority="23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57">
    <cfRule type="colorScale" priority="23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6">
    <cfRule type="colorScale" priority="2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60">
    <cfRule type="colorScale" priority="23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73">
    <cfRule type="colorScale" priority="23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87">
    <cfRule type="colorScale" priority="23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90">
    <cfRule type="colorScale" priority="23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06">
    <cfRule type="colorScale" priority="23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09">
    <cfRule type="colorScale" priority="23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22">
    <cfRule type="colorScale" priority="23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25">
    <cfRule type="colorScale" priority="23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33">
    <cfRule type="colorScale" priority="23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36">
    <cfRule type="colorScale" priority="23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55">
    <cfRule type="colorScale" priority="23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58">
    <cfRule type="colorScale" priority="23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62">
    <cfRule type="colorScale" priority="23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65">
    <cfRule type="colorScale" priority="23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75">
    <cfRule type="colorScale" priority="23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78">
    <cfRule type="colorScale" priority="23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04">
    <cfRule type="colorScale" priority="23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07">
    <cfRule type="colorScale" priority="23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14">
    <cfRule type="colorScale" priority="23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40">
    <cfRule type="colorScale" priority="23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43">
    <cfRule type="colorScale" priority="23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54">
    <cfRule type="colorScale" priority="23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57">
    <cfRule type="colorScale" priority="23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61">
    <cfRule type="colorScale" priority="23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64">
    <cfRule type="colorScale" priority="23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79">
    <cfRule type="colorScale" priority="23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82">
    <cfRule type="colorScale" priority="23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92">
    <cfRule type="colorScale" priority="23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95">
    <cfRule type="colorScale" priority="23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">
    <cfRule type="colorScale" priority="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12">
    <cfRule type="colorScale" priority="23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16">
    <cfRule type="colorScale" priority="23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19">
    <cfRule type="colorScale" priority="23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28">
    <cfRule type="colorScale" priority="23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31">
    <cfRule type="colorScale" priority="23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35">
    <cfRule type="colorScale" priority="23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4">
    <cfRule type="colorScale" priority="2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52">
    <cfRule type="colorScale" priority="23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55">
    <cfRule type="colorScale" priority="23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76">
    <cfRule type="colorScale" priority="23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91">
    <cfRule type="colorScale" priority="23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96">
    <cfRule type="colorScale" priority="23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99">
    <cfRule type="colorScale" priority="23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15">
    <cfRule type="colorScale" priority="23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39">
    <cfRule type="colorScale" priority="24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42">
    <cfRule type="colorScale" priority="23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62">
    <cfRule type="colorScale" priority="24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79">
    <cfRule type="colorScale" priority="24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83">
    <cfRule type="colorScale" priority="24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97">
    <cfRule type="colorScale" priority="24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00">
    <cfRule type="colorScale" priority="24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29">
    <cfRule type="colorScale" priority="24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51">
    <cfRule type="colorScale" priority="24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7">
    <cfRule type="colorScale" priority="2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73">
    <cfRule type="colorScale" priority="24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76">
    <cfRule type="colorScale" priority="24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06">
    <cfRule type="colorScale" priority="24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33">
    <cfRule type="colorScale" priority="24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37">
    <cfRule type="colorScale" priority="24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40">
    <cfRule type="colorScale" priority="24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50">
    <cfRule type="colorScale" priority="24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53">
    <cfRule type="colorScale" priority="24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68">
    <cfRule type="colorScale" priority="24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71">
    <cfRule type="colorScale" priority="24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83">
    <cfRule type="colorScale" priority="24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86">
    <cfRule type="colorScale" priority="24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04">
    <cfRule type="colorScale" priority="24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07">
    <cfRule type="colorScale" priority="24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18">
    <cfRule type="colorScale" priority="24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21">
    <cfRule type="colorScale" priority="24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25">
    <cfRule type="colorScale" priority="24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29">
    <cfRule type="colorScale" priority="24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33">
    <cfRule type="colorScale" priority="25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36">
    <cfRule type="colorScale" priority="24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39">
    <cfRule type="colorScale" priority="24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49">
    <cfRule type="colorScale" priority="24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52">
    <cfRule type="colorScale" priority="24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70">
    <cfRule type="colorScale" priority="24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74">
    <cfRule type="colorScale" priority="24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77">
    <cfRule type="colorScale" priority="24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95">
    <cfRule type="colorScale" priority="24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0">
    <cfRule type="colorScale" priority="2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17">
    <cfRule type="colorScale" priority="24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38">
    <cfRule type="colorScale" priority="24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41">
    <cfRule type="colorScale" priority="24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59">
    <cfRule type="colorScale" priority="24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75">
    <cfRule type="colorScale" priority="24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78">
    <cfRule type="colorScale" priority="24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91">
    <cfRule type="colorScale" priority="24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94">
    <cfRule type="colorScale" priority="24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06">
    <cfRule type="colorScale" priority="24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09">
    <cfRule type="colorScale" priority="24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17">
    <cfRule type="colorScale" priority="25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20">
    <cfRule type="colorScale" priority="25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39">
    <cfRule type="colorScale" priority="25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42">
    <cfRule type="colorScale" priority="25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47">
    <cfRule type="colorScale" priority="25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50">
    <cfRule type="colorScale" priority="25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58">
    <cfRule type="colorScale" priority="25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61">
    <cfRule type="colorScale" priority="25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79">
    <cfRule type="colorScale" priority="25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82">
    <cfRule type="colorScale" priority="25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93">
    <cfRule type="colorScale" priority="25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96">
    <cfRule type="colorScale" priority="25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06">
    <cfRule type="colorScale" priority="25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09">
    <cfRule type="colorScale" priority="25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18">
    <cfRule type="colorScale" priority="25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21">
    <cfRule type="colorScale" priority="25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25">
    <cfRule type="colorScale" priority="25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28">
    <cfRule type="colorScale" priority="25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32">
    <cfRule type="colorScale" priority="25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35">
    <cfRule type="colorScale" priority="25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39">
    <cfRule type="colorScale" priority="25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42">
    <cfRule type="colorScale" priority="25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46">
    <cfRule type="colorScale" priority="25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49">
    <cfRule type="colorScale" priority="25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5">
    <cfRule type="colorScale" priority="2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55">
    <cfRule type="colorScale" priority="25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58">
    <cfRule type="colorScale" priority="25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63">
    <cfRule type="colorScale" priority="25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66">
    <cfRule type="colorScale" priority="25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72">
    <cfRule type="colorScale" priority="26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75">
    <cfRule type="colorScale" priority="25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78">
    <cfRule type="colorScale" priority="25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8">
    <cfRule type="colorScale" priority="2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03">
    <cfRule type="colorScale" priority="25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2">
    <cfRule type="colorScale" priority="2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30">
    <cfRule type="colorScale" priority="25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5">
    <cfRule type="colorScale" priority="2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51">
    <cfRule type="colorScale" priority="25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54">
    <cfRule type="colorScale" priority="25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58">
    <cfRule type="colorScale" priority="25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61">
    <cfRule type="colorScale" priority="25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74">
    <cfRule type="colorScale" priority="25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79">
    <cfRule type="colorScale" priority="25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82">
    <cfRule type="colorScale" priority="25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93">
    <cfRule type="colorScale" priority="25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96">
    <cfRule type="colorScale" priority="25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">
    <cfRule type="colorScale" priority="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09">
    <cfRule type="colorScale" priority="25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12">
    <cfRule type="colorScale" priority="25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21">
    <cfRule type="colorScale" priority="25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24">
    <cfRule type="colorScale" priority="25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30">
    <cfRule type="colorScale" priority="25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33">
    <cfRule type="colorScale" priority="25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42">
    <cfRule type="colorScale" priority="25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45">
    <cfRule type="colorScale" priority="25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73">
    <cfRule type="colorScale" priority="25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76">
    <cfRule type="colorScale" priority="25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83">
    <cfRule type="colorScale" priority="25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86">
    <cfRule type="colorScale" priority="25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04">
    <cfRule type="colorScale" priority="25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25">
    <cfRule type="colorScale" priority="25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46">
    <cfRule type="colorScale" priority="25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49">
    <cfRule type="colorScale" priority="25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58">
    <cfRule type="colorScale" priority="25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62">
    <cfRule type="colorScale" priority="26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65">
    <cfRule type="colorScale" priority="26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84">
    <cfRule type="colorScale" priority="26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0">
    <cfRule type="colorScale" priority="2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02">
    <cfRule type="colorScale" priority="26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05">
    <cfRule type="colorScale" priority="26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14">
    <cfRule type="colorScale" priority="26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17">
    <cfRule type="colorScale" priority="26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33">
    <cfRule type="colorScale" priority="26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36">
    <cfRule type="colorScale" priority="26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4">
    <cfRule type="colorScale" priority="2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46">
    <cfRule type="colorScale" priority="26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49">
    <cfRule type="colorScale" priority="26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58">
    <cfRule type="colorScale" priority="26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61">
    <cfRule type="colorScale" priority="26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69">
    <cfRule type="colorScale" priority="26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72">
    <cfRule type="colorScale" priority="26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75">
    <cfRule type="colorScale" priority="26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92">
    <cfRule type="colorScale" priority="26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05">
    <cfRule type="colorScale" priority="26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08">
    <cfRule type="colorScale" priority="26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14">
    <cfRule type="colorScale" priority="26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20">
    <cfRule type="colorScale" priority="26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23">
    <cfRule type="colorScale" priority="26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31">
    <cfRule type="colorScale" priority="26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34">
    <cfRule type="colorScale" priority="26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44">
    <cfRule type="colorScale" priority="26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47">
    <cfRule type="colorScale" priority="26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64">
    <cfRule type="colorScale" priority="26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82">
    <cfRule type="colorScale" priority="26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85">
    <cfRule type="colorScale" priority="26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00">
    <cfRule type="colorScale" priority="26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03">
    <cfRule type="colorScale" priority="26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08">
    <cfRule type="colorScale" priority="26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11">
    <cfRule type="colorScale" priority="26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24">
    <cfRule type="colorScale" priority="26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27">
    <cfRule type="colorScale" priority="26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41">
    <cfRule type="colorScale" priority="26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44">
    <cfRule type="colorScale" priority="26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49">
    <cfRule type="colorScale" priority="26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52">
    <cfRule type="colorScale" priority="26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59">
    <cfRule type="colorScale" priority="26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62">
    <cfRule type="colorScale" priority="26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67">
    <cfRule type="colorScale" priority="26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70">
    <cfRule type="colorScale" priority="26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76">
    <cfRule type="colorScale" priority="26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79">
    <cfRule type="colorScale" priority="26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8">
    <cfRule type="colorScale" priority="2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84">
    <cfRule type="colorScale" priority="26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87">
    <cfRule type="colorScale" priority="26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92">
    <cfRule type="colorScale" priority="27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95">
    <cfRule type="colorScale" priority="26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98">
    <cfRule type="colorScale" priority="26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05">
    <cfRule type="colorScale" priority="26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08">
    <cfRule type="colorScale" priority="26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22">
    <cfRule type="colorScale" priority="26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25">
    <cfRule type="colorScale" priority="26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30">
    <cfRule type="colorScale" priority="26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33">
    <cfRule type="colorScale" priority="26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48">
    <cfRule type="colorScale" priority="26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51">
    <cfRule type="colorScale" priority="26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72">
    <cfRule type="colorScale" priority="27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75">
    <cfRule type="colorScale" priority="26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01">
    <cfRule type="colorScale" priority="27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24">
    <cfRule type="colorScale" priority="27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53">
    <cfRule type="colorScale" priority="27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56">
    <cfRule type="colorScale" priority="27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61">
    <cfRule type="colorScale" priority="27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64">
    <cfRule type="colorScale" priority="27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79">
    <cfRule type="colorScale" priority="27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82">
    <cfRule type="colorScale" priority="27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88">
    <cfRule type="colorScale" priority="27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91">
    <cfRule type="colorScale" priority="27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00">
    <cfRule type="colorScale" priority="27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03">
    <cfRule type="colorScale" priority="27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1">
    <cfRule type="colorScale" priority="2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10">
    <cfRule type="colorScale" priority="27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13">
    <cfRule type="colorScale" priority="27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17">
    <cfRule type="colorScale" priority="27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20">
    <cfRule type="colorScale" priority="27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30">
    <cfRule type="colorScale" priority="27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33">
    <cfRule type="colorScale" priority="27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4">
    <cfRule type="colorScale" priority="2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41">
    <cfRule type="colorScale" priority="27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44">
    <cfRule type="colorScale" priority="27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52">
    <cfRule type="colorScale" priority="27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55">
    <cfRule type="colorScale" priority="27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59">
    <cfRule type="colorScale" priority="27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62">
    <cfRule type="colorScale" priority="27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70">
    <cfRule type="colorScale" priority="28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73">
    <cfRule type="colorScale" priority="27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76">
    <cfRule type="colorScale" priority="27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80">
    <cfRule type="colorScale" priority="27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83">
    <cfRule type="colorScale" priority="27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9">
    <cfRule type="colorScale" priority="2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91">
    <cfRule type="colorScale" priority="27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94">
    <cfRule type="colorScale" priority="27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00">
    <cfRule type="colorScale" priority="27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03">
    <cfRule type="colorScale" priority="27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08">
    <cfRule type="colorScale" priority="27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11">
    <cfRule type="colorScale" priority="27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20">
    <cfRule type="colorScale" priority="27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23">
    <cfRule type="colorScale" priority="27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31">
    <cfRule type="colorScale" priority="27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34">
    <cfRule type="colorScale" priority="27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43">
    <cfRule type="colorScale" priority="27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46">
    <cfRule type="colorScale" priority="27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55">
    <cfRule type="colorScale" priority="27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58">
    <cfRule type="colorScale" priority="27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69">
    <cfRule type="colorScale" priority="27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72">
    <cfRule type="colorScale" priority="27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80">
    <cfRule type="colorScale" priority="27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83">
    <cfRule type="colorScale" priority="27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88">
    <cfRule type="colorScale" priority="27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91">
    <cfRule type="colorScale" priority="27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97">
    <cfRule type="colorScale" priority="27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00">
    <cfRule type="colorScale" priority="27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04">
    <cfRule type="colorScale" priority="27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07">
    <cfRule type="colorScale" priority="27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38">
    <cfRule type="colorScale" priority="27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67">
    <cfRule type="colorScale" priority="27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91">
    <cfRule type="colorScale" priority="27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94">
    <cfRule type="colorScale" priority="27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02">
    <cfRule type="colorScale" priority="27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06">
    <cfRule type="colorScale" priority="27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09">
    <cfRule type="colorScale" priority="27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19">
    <cfRule type="colorScale" priority="27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22">
    <cfRule type="colorScale" priority="27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33">
    <cfRule type="colorScale" priority="28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36">
    <cfRule type="colorScale" priority="28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49">
    <cfRule type="colorScale" priority="28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52">
    <cfRule type="colorScale" priority="28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55">
    <cfRule type="colorScale" priority="28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6">
    <cfRule type="colorScale" priority="2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67">
    <cfRule type="colorScale" priority="28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71">
    <cfRule type="colorScale" priority="28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74">
    <cfRule type="colorScale" priority="28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81">
    <cfRule type="colorScale" priority="28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84">
    <cfRule type="colorScale" priority="28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95">
    <cfRule type="colorScale" priority="28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98">
    <cfRule type="colorScale" priority="28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02">
    <cfRule type="colorScale" priority="28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05">
    <cfRule type="colorScale" priority="28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19">
    <cfRule type="colorScale" priority="28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22">
    <cfRule type="colorScale" priority="28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26">
    <cfRule type="colorScale" priority="28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29">
    <cfRule type="colorScale" priority="28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38">
    <cfRule type="colorScale" priority="28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41">
    <cfRule type="colorScale" priority="28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45">
    <cfRule type="colorScale" priority="28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48">
    <cfRule type="colorScale" priority="28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53">
    <cfRule type="colorScale" priority="28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56">
    <cfRule type="colorScale" priority="28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64">
    <cfRule type="colorScale" priority="28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67">
    <cfRule type="colorScale" priority="28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75">
    <cfRule type="colorScale" priority="28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79">
    <cfRule type="colorScale" priority="28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82">
    <cfRule type="colorScale" priority="28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86">
    <cfRule type="colorScale" priority="28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89">
    <cfRule type="colorScale" priority="28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99">
    <cfRule type="colorScale" priority="28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02">
    <cfRule type="colorScale" priority="28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11">
    <cfRule type="colorScale" priority="28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14">
    <cfRule type="colorScale" priority="28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24">
    <cfRule type="colorScale" priority="28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37">
    <cfRule type="colorScale" priority="28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40">
    <cfRule type="colorScale" priority="28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51">
    <cfRule type="colorScale" priority="28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54">
    <cfRule type="colorScale" priority="28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65">
    <cfRule type="colorScale" priority="28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78">
    <cfRule type="colorScale" priority="28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81">
    <cfRule type="colorScale" priority="28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91">
    <cfRule type="colorScale" priority="28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94">
    <cfRule type="colorScale" priority="28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04">
    <cfRule type="colorScale" priority="28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07">
    <cfRule type="colorScale" priority="28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17">
    <cfRule type="colorScale" priority="28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20">
    <cfRule type="colorScale" priority="28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3">
    <cfRule type="colorScale" priority="2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32">
    <cfRule type="colorScale" priority="28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35">
    <cfRule type="colorScale" priority="28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41">
    <cfRule type="colorScale" priority="29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44">
    <cfRule type="colorScale" priority="28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47">
    <cfRule type="colorScale" priority="28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59">
    <cfRule type="colorScale" priority="28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63">
    <cfRule type="colorScale" priority="28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66">
    <cfRule type="colorScale" priority="28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81">
    <cfRule type="colorScale" priority="28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84">
    <cfRule type="colorScale" priority="28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92">
    <cfRule type="colorScale" priority="28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95">
    <cfRule type="colorScale" priority="28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02">
    <cfRule type="colorScale" priority="28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05">
    <cfRule type="colorScale" priority="28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25">
    <cfRule type="colorScale" priority="28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28">
    <cfRule type="colorScale" priority="28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46">
    <cfRule type="colorScale" priority="28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49">
    <cfRule type="colorScale" priority="28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55">
    <cfRule type="colorScale" priority="29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58">
    <cfRule type="colorScale" priority="28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74">
    <cfRule type="colorScale" priority="29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94">
    <cfRule type="colorScale" priority="29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12">
    <cfRule type="colorScale" priority="29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15">
    <cfRule type="colorScale" priority="29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25">
    <cfRule type="colorScale" priority="29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28">
    <cfRule type="colorScale" priority="29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34">
    <cfRule type="colorScale" priority="29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37">
    <cfRule type="colorScale" priority="29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51">
    <cfRule type="colorScale" priority="29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54">
    <cfRule type="colorScale" priority="29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73">
    <cfRule type="colorScale" priority="29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76">
    <cfRule type="colorScale" priority="29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8">
    <cfRule type="colorScale" priority="2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82">
    <cfRule type="colorScale" priority="29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85">
    <cfRule type="colorScale" priority="29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90">
    <cfRule type="colorScale" priority="29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93">
    <cfRule type="colorScale" priority="29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08">
    <cfRule type="colorScale" priority="29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18">
    <cfRule type="colorScale" priority="29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21">
    <cfRule type="colorScale" priority="29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41">
    <cfRule type="colorScale" priority="29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57">
    <cfRule type="colorScale" priority="29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80">
    <cfRule type="colorScale" priority="30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83">
    <cfRule type="colorScale" priority="29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86">
    <cfRule type="colorScale" priority="29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94">
    <cfRule type="colorScale" priority="29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97">
    <cfRule type="colorScale" priority="29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08">
    <cfRule type="colorScale" priority="29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20">
    <cfRule type="colorScale" priority="29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23">
    <cfRule type="colorScale" priority="29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29">
    <cfRule type="colorScale" priority="29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32">
    <cfRule type="colorScale" priority="29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38">
    <cfRule type="colorScale" priority="29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43">
    <cfRule type="colorScale" priority="29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47">
    <cfRule type="colorScale" priority="29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50">
    <cfRule type="colorScale" priority="29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54">
    <cfRule type="colorScale" priority="29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62">
    <cfRule type="colorScale" priority="29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65">
    <cfRule type="colorScale" priority="29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72">
    <cfRule type="colorScale" priority="29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75">
    <cfRule type="colorScale" priority="29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02">
    <cfRule type="colorScale" priority="29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1">
    <cfRule type="colorScale" priority="3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21">
    <cfRule type="colorScale" priority="29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24">
    <cfRule type="colorScale" priority="29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4">
    <cfRule type="colorScale" priority="2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42">
    <cfRule type="colorScale" priority="29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45">
    <cfRule type="colorScale" priority="29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61">
    <cfRule type="colorScale" priority="29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64">
    <cfRule type="colorScale" priority="29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77">
    <cfRule type="colorScale" priority="29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80">
    <cfRule type="colorScale" priority="29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86">
    <cfRule type="colorScale" priority="29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89">
    <cfRule type="colorScale" priority="29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00">
    <cfRule type="colorScale" priority="29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03">
    <cfRule type="colorScale" priority="29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14">
    <cfRule type="colorScale" priority="30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17">
    <cfRule type="colorScale" priority="29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24">
    <cfRule type="colorScale" priority="30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27">
    <cfRule type="colorScale" priority="30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35">
    <cfRule type="colorScale" priority="30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38">
    <cfRule type="colorScale" priority="30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48">
    <cfRule type="colorScale" priority="30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51">
    <cfRule type="colorScale" priority="30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63">
    <cfRule type="colorScale" priority="30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66">
    <cfRule type="colorScale" priority="30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72">
    <cfRule type="colorScale" priority="30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77">
    <cfRule type="colorScale" priority="30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84">
    <cfRule type="colorScale" priority="30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87">
    <cfRule type="colorScale" priority="30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12">
    <cfRule type="colorScale" priority="30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23">
    <cfRule type="colorScale" priority="30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42">
    <cfRule type="colorScale" priority="30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45">
    <cfRule type="colorScale" priority="30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56">
    <cfRule type="colorScale" priority="30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59">
    <cfRule type="colorScale" priority="30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67">
    <cfRule type="colorScale" priority="30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70">
    <cfRule type="colorScale" priority="30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88">
    <cfRule type="colorScale" priority="30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1">
    <cfRule type="colorScale" priority="2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10">
    <cfRule type="colorScale" priority="30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13">
    <cfRule type="colorScale" priority="30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19">
    <cfRule type="colorScale" priority="30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22">
    <cfRule type="colorScale" priority="30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54">
    <cfRule type="colorScale" priority="30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57">
    <cfRule type="colorScale" priority="30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66">
    <cfRule type="colorScale" priority="30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69">
    <cfRule type="colorScale" priority="30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82">
    <cfRule type="colorScale" priority="30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85">
    <cfRule type="colorScale" priority="30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06">
    <cfRule type="colorScale" priority="30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26">
    <cfRule type="colorScale" priority="30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29">
    <cfRule type="colorScale" priority="30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37">
    <cfRule type="colorScale" priority="30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40">
    <cfRule type="colorScale" priority="30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49">
    <cfRule type="colorScale" priority="31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52">
    <cfRule type="colorScale" priority="30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55">
    <cfRule type="colorScale" priority="30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80">
    <cfRule type="colorScale" priority="30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03">
    <cfRule type="colorScale" priority="30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07">
    <cfRule type="colorScale" priority="30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32">
    <cfRule type="colorScale" priority="30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4">
    <cfRule type="colorScale" priority="3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56">
    <cfRule type="colorScale" priority="30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59">
    <cfRule type="colorScale" priority="30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63">
    <cfRule type="colorScale" priority="30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66">
    <cfRule type="colorScale" priority="30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72">
    <cfRule type="colorScale" priority="31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75">
    <cfRule type="colorScale" priority="31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86">
    <cfRule type="colorScale" priority="31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89">
    <cfRule type="colorScale" priority="31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02">
    <cfRule type="colorScale" priority="31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05">
    <cfRule type="colorScale" priority="31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30">
    <cfRule type="colorScale" priority="31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59">
    <cfRule type="colorScale" priority="31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81">
    <cfRule type="colorScale" priority="31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07">
    <cfRule type="colorScale" priority="31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35">
    <cfRule type="colorScale" priority="31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38">
    <cfRule type="colorScale" priority="31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49">
    <cfRule type="colorScale" priority="31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52">
    <cfRule type="colorScale" priority="31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55">
    <cfRule type="colorScale" priority="31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7">
    <cfRule type="colorScale" priority="4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74">
    <cfRule type="colorScale" priority="31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78">
    <cfRule type="colorScale" priority="31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98">
    <cfRule type="colorScale" priority="31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0">
    <cfRule type="colorScale" priority="3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22">
    <cfRule type="colorScale" priority="31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25">
    <cfRule type="colorScale" priority="31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3">
    <cfRule type="colorScale" priority="3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58">
    <cfRule type="colorScale" priority="31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87">
    <cfRule type="colorScale" priority="31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91">
    <cfRule type="colorScale" priority="31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94">
    <cfRule type="colorScale" priority="31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99">
    <cfRule type="colorScale" priority="31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02">
    <cfRule type="colorScale" priority="31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09">
    <cfRule type="colorScale" priority="31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12">
    <cfRule type="colorScale" priority="31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24">
    <cfRule type="colorScale" priority="31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27">
    <cfRule type="colorScale" priority="31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35">
    <cfRule type="colorScale" priority="31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38">
    <cfRule type="colorScale" priority="31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42">
    <cfRule type="colorScale" priority="31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45">
    <cfRule type="colorScale" priority="31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49">
    <cfRule type="colorScale" priority="31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56">
    <cfRule type="colorScale" priority="31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59">
    <cfRule type="colorScale" priority="31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67">
    <cfRule type="colorScale" priority="31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70">
    <cfRule type="colorScale" priority="31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80">
    <cfRule type="colorScale" priority="31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83">
    <cfRule type="colorScale" priority="31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88">
    <cfRule type="colorScale" priority="31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91">
    <cfRule type="colorScale" priority="31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98">
    <cfRule type="colorScale" priority="31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02">
    <cfRule type="colorScale" priority="31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05">
    <cfRule type="colorScale" priority="31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12">
    <cfRule type="colorScale" priority="32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15">
    <cfRule type="colorScale" priority="31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18">
    <cfRule type="colorScale" priority="31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26">
    <cfRule type="colorScale" priority="32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29">
    <cfRule type="colorScale" priority="32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4">
    <cfRule type="colorScale" priority="3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40">
    <cfRule type="colorScale" priority="32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43">
    <cfRule type="colorScale" priority="32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52">
    <cfRule type="colorScale" priority="32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55">
    <cfRule type="colorScale" priority="32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59">
    <cfRule type="colorScale" priority="32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67">
    <cfRule type="colorScale" priority="32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70">
    <cfRule type="colorScale" priority="32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94">
    <cfRule type="colorScale" priority="32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15">
    <cfRule type="colorScale" priority="32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34">
    <cfRule type="colorScale" priority="32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53">
    <cfRule type="colorScale" priority="32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57">
    <cfRule type="colorScale" priority="32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60">
    <cfRule type="colorScale" priority="32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65">
    <cfRule type="colorScale" priority="32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68">
    <cfRule type="colorScale" priority="32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75">
    <cfRule type="colorScale" priority="32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78">
    <cfRule type="colorScale" priority="32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85">
    <cfRule type="colorScale" priority="32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88">
    <cfRule type="colorScale" priority="32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94">
    <cfRule type="colorScale" priority="32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97">
    <cfRule type="colorScale" priority="32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08">
    <cfRule type="colorScale" priority="32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11">
    <cfRule type="colorScale" priority="32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18">
    <cfRule type="colorScale" priority="32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21">
    <cfRule type="colorScale" priority="32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26">
    <cfRule type="colorScale" priority="32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29">
    <cfRule type="colorScale" priority="32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32">
    <cfRule type="colorScale" priority="32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47">
    <cfRule type="colorScale" priority="32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50">
    <cfRule type="colorScale" priority="32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72">
    <cfRule type="colorScale" priority="32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9">
    <cfRule type="colorScale" priority="3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97">
    <cfRule type="colorScale" priority="32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00">
    <cfRule type="colorScale" priority="32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09">
    <cfRule type="colorScale" priority="32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12">
    <cfRule type="colorScale" priority="32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2">
    <cfRule type="colorScale" priority="3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20">
    <cfRule type="colorScale" priority="32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23">
    <cfRule type="colorScale" priority="32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27">
    <cfRule type="colorScale" priority="32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30">
    <cfRule type="colorScale" priority="32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40">
    <cfRule type="colorScale" priority="32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43">
    <cfRule type="colorScale" priority="32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61">
    <cfRule type="colorScale" priority="32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64">
    <cfRule type="colorScale" priority="32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72">
    <cfRule type="colorScale" priority="32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75">
    <cfRule type="colorScale" priority="32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80">
    <cfRule type="colorScale" priority="32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83">
    <cfRule type="colorScale" priority="32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93">
    <cfRule type="colorScale" priority="32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96">
    <cfRule type="colorScale" priority="32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">
    <cfRule type="colorScale" priority="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09">
    <cfRule type="colorScale" priority="32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12">
    <cfRule type="colorScale" priority="32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21">
    <cfRule type="colorScale" priority="32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24">
    <cfRule type="colorScale" priority="32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38">
    <cfRule type="colorScale" priority="32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41">
    <cfRule type="colorScale" priority="32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58">
    <cfRule type="colorScale" priority="33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61">
    <cfRule type="colorScale" priority="33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64">
    <cfRule type="colorScale" priority="32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68">
    <cfRule type="colorScale" priority="33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71">
    <cfRule type="colorScale" priority="33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75">
    <cfRule type="colorScale" priority="33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78">
    <cfRule type="colorScale" priority="33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88">
    <cfRule type="colorScale" priority="33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91">
    <cfRule type="colorScale" priority="33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95">
    <cfRule type="colorScale" priority="33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08">
    <cfRule type="colorScale" priority="33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31">
    <cfRule type="colorScale" priority="33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53">
    <cfRule type="colorScale" priority="33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69">
    <cfRule type="colorScale" priority="33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72">
    <cfRule type="colorScale" priority="33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80">
    <cfRule type="colorScale" priority="33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83">
    <cfRule type="colorScale" priority="33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91">
    <cfRule type="colorScale" priority="33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94">
    <cfRule type="colorScale" priority="33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98">
    <cfRule type="colorScale" priority="33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01">
    <cfRule type="colorScale" priority="33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22">
    <cfRule type="colorScale" priority="33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25">
    <cfRule type="colorScale" priority="33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37">
    <cfRule type="colorScale" priority="33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40">
    <cfRule type="colorScale" priority="33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45">
    <cfRule type="colorScale" priority="33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5">
    <cfRule type="colorScale" priority="3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50">
    <cfRule type="colorScale" priority="33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53">
    <cfRule type="colorScale" priority="33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72">
    <cfRule type="colorScale" priority="33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75">
    <cfRule type="colorScale" priority="33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79">
    <cfRule type="colorScale" priority="33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82">
    <cfRule type="colorScale" priority="33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86">
    <cfRule type="colorScale" priority="33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89">
    <cfRule type="colorScale" priority="33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97">
    <cfRule type="colorScale" priority="33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00">
    <cfRule type="colorScale" priority="33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04">
    <cfRule type="colorScale" priority="33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07">
    <cfRule type="colorScale" priority="33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12">
    <cfRule type="colorScale" priority="34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15">
    <cfRule type="colorScale" priority="33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18">
    <cfRule type="colorScale" priority="33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32">
    <cfRule type="colorScale" priority="33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35">
    <cfRule type="colorScale" priority="33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42">
    <cfRule type="colorScale" priority="33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45">
    <cfRule type="colorScale" priority="33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52">
    <cfRule type="colorScale" priority="33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55">
    <cfRule type="colorScale" priority="33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79">
    <cfRule type="colorScale" priority="33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01">
    <cfRule type="colorScale" priority="33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04">
    <cfRule type="colorScale" priority="33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20">
    <cfRule type="colorScale" priority="33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23">
    <cfRule type="colorScale" priority="33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39">
    <cfRule type="colorScale" priority="33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42">
    <cfRule type="colorScale" priority="33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49">
    <cfRule type="colorScale" priority="33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52">
    <cfRule type="colorScale" priority="33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58">
    <cfRule type="colorScale" priority="33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61">
    <cfRule type="colorScale" priority="33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68">
    <cfRule type="colorScale" priority="33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71">
    <cfRule type="colorScale" priority="33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81">
    <cfRule type="colorScale" priority="33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84">
    <cfRule type="colorScale" priority="33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91">
    <cfRule type="colorScale" priority="33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94">
    <cfRule type="colorScale" priority="33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02">
    <cfRule type="colorScale" priority="34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05">
    <cfRule type="colorScale" priority="34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13">
    <cfRule type="colorScale" priority="34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16">
    <cfRule type="colorScale" priority="34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26">
    <cfRule type="colorScale" priority="34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29">
    <cfRule type="colorScale" priority="34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3">
    <cfRule type="colorScale" priority="3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39">
    <cfRule type="colorScale" priority="34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42">
    <cfRule type="colorScale" priority="34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48">
    <cfRule type="colorScale" priority="34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51">
    <cfRule type="colorScale" priority="34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6">
    <cfRule type="colorScale" priority="3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67">
    <cfRule type="colorScale" priority="34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70">
    <cfRule type="colorScale" priority="34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73">
    <cfRule type="colorScale" priority="34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85">
    <cfRule type="colorScale" priority="34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88">
    <cfRule type="colorScale" priority="34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98">
    <cfRule type="colorScale" priority="34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701">
    <cfRule type="colorScale" priority="34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706">
    <cfRule type="colorScale" priority="34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709">
    <cfRule type="colorScale" priority="34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714">
    <cfRule type="colorScale" priority="34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717">
    <cfRule type="colorScale" priority="34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72">
    <cfRule type="colorScale" priority="3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740">
    <cfRule type="colorScale" priority="34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743">
    <cfRule type="colorScale" priority="34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75">
    <cfRule type="colorScale" priority="3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773">
    <cfRule type="colorScale" priority="34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799">
    <cfRule type="colorScale" priority="34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02">
    <cfRule type="colorScale" priority="34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13">
    <cfRule type="colorScale" priority="34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16">
    <cfRule type="colorScale" priority="34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22">
    <cfRule type="colorScale" priority="34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25">
    <cfRule type="colorScale" priority="34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36">
    <cfRule type="colorScale" priority="34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39">
    <cfRule type="colorScale" priority="34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49">
    <cfRule type="colorScale" priority="34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52">
    <cfRule type="colorScale" priority="34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64">
    <cfRule type="colorScale" priority="34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67">
    <cfRule type="colorScale" priority="34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71">
    <cfRule type="colorScale" priority="34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74">
    <cfRule type="colorScale" priority="34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99">
    <cfRule type="colorScale" priority="34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22">
    <cfRule type="colorScale" priority="34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25">
    <cfRule type="colorScale" priority="34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32">
    <cfRule type="colorScale" priority="34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35">
    <cfRule type="colorScale" priority="34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39">
    <cfRule type="colorScale" priority="34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42">
    <cfRule type="colorScale" priority="34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48">
    <cfRule type="colorScale" priority="34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51">
    <cfRule type="colorScale" priority="34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62">
    <cfRule type="colorScale" priority="34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65">
    <cfRule type="colorScale" priority="34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70">
    <cfRule type="colorScale" priority="34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73">
    <cfRule type="colorScale" priority="34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77">
    <cfRule type="colorScale" priority="34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8">
    <cfRule type="colorScale" priority="3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80">
    <cfRule type="colorScale" priority="34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85">
    <cfRule type="colorScale" priority="34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88">
    <cfRule type="colorScale" priority="34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98">
    <cfRule type="colorScale" priority="34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01">
    <cfRule type="colorScale" priority="34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06">
    <cfRule type="colorScale" priority="34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09">
    <cfRule type="colorScale" priority="34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2">
    <cfRule type="colorScale" priority="3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21">
    <cfRule type="colorScale" priority="38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24">
    <cfRule type="colorScale" priority="35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27">
    <cfRule type="colorScale" priority="35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49">
    <cfRule type="colorScale" priority="35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5">
    <cfRule type="colorScale" priority="3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74">
    <cfRule type="colorScale" priority="35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78">
    <cfRule type="colorScale" priority="35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07">
    <cfRule type="colorScale" priority="35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33">
    <cfRule type="colorScale" priority="35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6">
    <cfRule type="colorScale" priority="3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60">
    <cfRule type="colorScale" priority="35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63">
    <cfRule type="colorScale" priority="35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72">
    <cfRule type="colorScale" priority="35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75">
    <cfRule type="colorScale" priority="35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82">
    <cfRule type="colorScale" priority="35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85">
    <cfRule type="colorScale" priority="35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9">
    <cfRule type="colorScale" priority="3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01">
    <cfRule type="colorScale" priority="35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04">
    <cfRule type="colorScale" priority="35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21">
    <cfRule type="colorScale" priority="35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24">
    <cfRule type="colorScale" priority="35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31">
    <cfRule type="colorScale" priority="35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34">
    <cfRule type="colorScale" priority="35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41">
    <cfRule type="colorScale" priority="35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44">
    <cfRule type="colorScale" priority="35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70">
    <cfRule type="colorScale" priority="35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73">
    <cfRule type="colorScale" priority="35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9">
    <cfRule type="colorScale" priority="3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90">
    <cfRule type="colorScale" priority="35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07">
    <cfRule type="colorScale" priority="35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10">
    <cfRule type="colorScale" priority="35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19">
    <cfRule type="colorScale" priority="35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2">
    <cfRule type="colorScale" priority="3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22">
    <cfRule type="colorScale" priority="35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27">
    <cfRule type="colorScale" priority="35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30">
    <cfRule type="colorScale" priority="35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42">
    <cfRule type="colorScale" priority="35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59">
    <cfRule type="colorScale" priority="35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62">
    <cfRule type="colorScale" priority="35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67">
    <cfRule type="colorScale" priority="35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70">
    <cfRule type="colorScale" priority="35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78">
    <cfRule type="colorScale" priority="35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81">
    <cfRule type="colorScale" priority="35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99">
    <cfRule type="colorScale" priority="35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02">
    <cfRule type="colorScale" priority="35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13">
    <cfRule type="colorScale" priority="35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16">
    <cfRule type="colorScale" priority="35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40">
    <cfRule type="colorScale" priority="35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43">
    <cfRule type="colorScale" priority="35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55">
    <cfRule type="colorScale" priority="35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7">
    <cfRule type="colorScale" priority="3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70">
    <cfRule type="colorScale" priority="36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73">
    <cfRule type="colorScale" priority="35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91">
    <cfRule type="colorScale" priority="36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1">
    <cfRule type="colorScale" priority="3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12">
    <cfRule type="colorScale" priority="36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15">
    <cfRule type="colorScale" priority="36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38">
    <cfRule type="colorScale" priority="36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4">
    <cfRule type="colorScale" priority="3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60">
    <cfRule type="colorScale" priority="36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63">
    <cfRule type="colorScale" priority="36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71">
    <cfRule type="colorScale" priority="36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74">
    <cfRule type="colorScale" priority="36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86">
    <cfRule type="colorScale" priority="36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89">
    <cfRule type="colorScale" priority="36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9">
    <cfRule type="colorScale" priority="3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04">
    <cfRule type="colorScale" priority="36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2">
    <cfRule type="colorScale" priority="3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24">
    <cfRule type="colorScale" priority="36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28">
    <cfRule type="colorScale" priority="36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45">
    <cfRule type="colorScale" priority="36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66">
    <cfRule type="colorScale" priority="36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69">
    <cfRule type="colorScale" priority="36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89">
    <cfRule type="colorScale" priority="36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92">
    <cfRule type="colorScale" priority="36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08">
    <cfRule type="colorScale" priority="36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23">
    <cfRule type="colorScale" priority="36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26">
    <cfRule type="colorScale" priority="36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52">
    <cfRule type="colorScale" priority="36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69">
    <cfRule type="colorScale" priority="36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72">
    <cfRule type="colorScale" priority="36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95">
    <cfRule type="colorScale" priority="36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98">
    <cfRule type="colorScale" priority="36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24">
    <cfRule type="colorScale" priority="36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44">
    <cfRule type="colorScale" priority="37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47">
    <cfRule type="colorScale" priority="36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71">
    <cfRule type="colorScale" priority="36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9">
    <cfRule type="colorScale" priority="3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98">
    <cfRule type="colorScale" priority="36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925">
    <cfRule type="colorScale" priority="36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950">
    <cfRule type="colorScale" priority="36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969">
    <cfRule type="colorScale" priority="37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972">
    <cfRule type="colorScale" priority="37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987">
    <cfRule type="colorScale" priority="37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991">
    <cfRule type="colorScale" priority="37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995">
    <cfRule type="colorScale" priority="37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998">
    <cfRule type="colorScale" priority="37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029">
    <cfRule type="colorScale" priority="37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057">
    <cfRule type="colorScale" priority="37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060">
    <cfRule type="colorScale" priority="37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076">
    <cfRule type="colorScale" priority="37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096">
    <cfRule type="colorScale" priority="37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099">
    <cfRule type="colorScale" priority="37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25">
    <cfRule type="colorScale" priority="37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48">
    <cfRule type="colorScale" priority="37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68">
    <cfRule type="colorScale" priority="37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7">
    <cfRule type="colorScale" priority="3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71">
    <cfRule type="colorScale" priority="37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77">
    <cfRule type="colorScale" priority="37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80">
    <cfRule type="colorScale" priority="37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96">
    <cfRule type="colorScale" priority="37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13">
    <cfRule type="colorScale" priority="37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16">
    <cfRule type="colorScale" priority="37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33">
    <cfRule type="colorScale" priority="37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36">
    <cfRule type="colorScale" priority="37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58">
    <cfRule type="colorScale" priority="37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80">
    <cfRule type="colorScale" priority="37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85">
    <cfRule type="colorScale" priority="37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88">
    <cfRule type="colorScale" priority="37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08">
    <cfRule type="colorScale" priority="37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29">
    <cfRule type="colorScale" priority="37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32">
    <cfRule type="colorScale" priority="37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37">
    <cfRule type="colorScale" priority="37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40">
    <cfRule type="colorScale" priority="37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49">
    <cfRule type="colorScale" priority="37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52">
    <cfRule type="colorScale" priority="37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66">
    <cfRule type="colorScale" priority="37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69">
    <cfRule type="colorScale" priority="37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92">
    <cfRule type="colorScale" priority="37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10">
    <cfRule type="colorScale" priority="38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13">
    <cfRule type="colorScale" priority="38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35">
    <cfRule type="colorScale" priority="38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38">
    <cfRule type="colorScale" priority="38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49">
    <cfRule type="colorScale" priority="38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5">
    <cfRule type="colorScale" priority="3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53">
    <cfRule type="colorScale" priority="38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56">
    <cfRule type="colorScale" priority="38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59">
    <cfRule type="colorScale" priority="38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65">
    <cfRule type="colorScale" priority="38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68">
    <cfRule type="colorScale" priority="38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75">
    <cfRule type="colorScale" priority="38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78">
    <cfRule type="colorScale" priority="38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8">
    <cfRule type="colorScale" priority="3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88">
    <cfRule type="colorScale" priority="38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91">
    <cfRule type="colorScale" priority="38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15">
    <cfRule type="colorScale" priority="38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32">
    <cfRule type="colorScale" priority="38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54">
    <cfRule type="colorScale" priority="38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70">
    <cfRule type="colorScale" priority="38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73">
    <cfRule type="colorScale" priority="38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03">
    <cfRule type="colorScale" priority="38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17">
    <cfRule type="colorScale" priority="38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20">
    <cfRule type="colorScale" priority="38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31">
    <cfRule type="colorScale" priority="38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34">
    <cfRule type="colorScale" priority="38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42">
    <cfRule type="colorScale" priority="38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45">
    <cfRule type="colorScale" priority="38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53">
    <cfRule type="colorScale" priority="38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56">
    <cfRule type="colorScale" priority="38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6">
    <cfRule type="colorScale" priority="3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60">
    <cfRule type="colorScale" priority="38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63">
    <cfRule type="colorScale" priority="38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73">
    <cfRule type="colorScale" priority="38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76">
    <cfRule type="colorScale" priority="38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94">
    <cfRule type="colorScale" priority="38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05">
    <cfRule type="colorScale" priority="38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08">
    <cfRule type="colorScale" priority="38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15">
    <cfRule type="colorScale" priority="38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18">
    <cfRule type="colorScale" priority="38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36">
    <cfRule type="colorScale" priority="38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39">
    <cfRule type="colorScale" priority="38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54">
    <cfRule type="colorScale" priority="38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57">
    <cfRule type="colorScale" priority="38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63">
    <cfRule type="colorScale" priority="38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66">
    <cfRule type="colorScale" priority="38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74">
    <cfRule type="colorScale" priority="38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77">
    <cfRule type="colorScale" priority="38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96">
    <cfRule type="colorScale" priority="38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99">
    <cfRule type="colorScale" priority="38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">
    <cfRule type="colorScale" priority="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15">
    <cfRule type="colorScale" priority="40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18">
    <cfRule type="colorScale" priority="38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21">
    <cfRule type="colorScale" priority="38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46">
    <cfRule type="colorScale" priority="39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49">
    <cfRule type="colorScale" priority="38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5">
    <cfRule type="colorScale" priority="3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69">
    <cfRule type="colorScale" priority="39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8">
    <cfRule type="colorScale" priority="3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96">
    <cfRule type="colorScale" priority="39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21">
    <cfRule type="colorScale" priority="39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42">
    <cfRule type="colorScale" priority="39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71">
    <cfRule type="colorScale" priority="39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98">
    <cfRule type="colorScale" priority="39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01">
    <cfRule type="colorScale" priority="39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25">
    <cfRule type="colorScale" priority="39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47">
    <cfRule type="colorScale" priority="39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50">
    <cfRule type="colorScale" priority="39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60">
    <cfRule type="colorScale" priority="39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63">
    <cfRule type="colorScale" priority="39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83">
    <cfRule type="colorScale" priority="39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08">
    <cfRule type="colorScale" priority="39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28">
    <cfRule type="colorScale" priority="39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31">
    <cfRule type="colorScale" priority="39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35">
    <cfRule type="colorScale" priority="39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38">
    <cfRule type="colorScale" priority="39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52">
    <cfRule type="colorScale" priority="39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70">
    <cfRule type="colorScale" priority="39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73">
    <cfRule type="colorScale" priority="39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83">
    <cfRule type="colorScale" priority="39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86">
    <cfRule type="colorScale" priority="39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97">
    <cfRule type="colorScale" priority="39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00">
    <cfRule type="colorScale" priority="39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06">
    <cfRule type="colorScale" priority="39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09">
    <cfRule type="colorScale" priority="39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18">
    <cfRule type="colorScale" priority="39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21">
    <cfRule type="colorScale" priority="39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31">
    <cfRule type="colorScale" priority="39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34">
    <cfRule type="colorScale" priority="39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39">
    <cfRule type="colorScale" priority="39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42">
    <cfRule type="colorScale" priority="39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48">
    <cfRule type="colorScale" priority="39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51">
    <cfRule type="colorScale" priority="39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55">
    <cfRule type="colorScale" priority="39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58">
    <cfRule type="colorScale" priority="39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65">
    <cfRule type="colorScale" priority="39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68">
    <cfRule type="colorScale" priority="39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77">
    <cfRule type="colorScale" priority="39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80">
    <cfRule type="colorScale" priority="39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91">
    <cfRule type="colorScale" priority="39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94">
    <cfRule type="colorScale" priority="39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03">
    <cfRule type="colorScale" priority="39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06">
    <cfRule type="colorScale" priority="39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15">
    <cfRule type="colorScale" priority="39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18">
    <cfRule type="colorScale" priority="39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25">
    <cfRule type="colorScale" priority="40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28">
    <cfRule type="colorScale" priority="40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39">
    <cfRule type="colorScale" priority="40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42">
    <cfRule type="colorScale" priority="40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47">
    <cfRule type="colorScale" priority="40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50">
    <cfRule type="colorScale" priority="40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59">
    <cfRule type="colorScale" priority="40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62">
    <cfRule type="colorScale" priority="40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70">
    <cfRule type="colorScale" priority="40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73">
    <cfRule type="colorScale" priority="40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89">
    <cfRule type="colorScale" priority="40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92">
    <cfRule type="colorScale" priority="40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98">
    <cfRule type="colorScale" priority="40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01">
    <cfRule type="colorScale" priority="40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08">
    <cfRule type="colorScale" priority="40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11">
    <cfRule type="colorScale" priority="40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14">
    <cfRule type="colorScale" priority="40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20">
    <cfRule type="colorScale" priority="40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23">
    <cfRule type="colorScale" priority="40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41">
    <cfRule type="colorScale" priority="40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44">
    <cfRule type="colorScale" priority="40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64">
    <cfRule type="colorScale" priority="40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86">
    <cfRule type="colorScale" priority="40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89">
    <cfRule type="colorScale" priority="40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00">
    <cfRule type="colorScale" priority="40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03">
    <cfRule type="colorScale" priority="40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09">
    <cfRule type="colorScale" priority="40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12">
    <cfRule type="colorScale" priority="40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17">
    <cfRule type="colorScale" priority="40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2">
    <cfRule type="colorScale" priority="3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20">
    <cfRule type="colorScale" priority="40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25">
    <cfRule type="colorScale" priority="40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28">
    <cfRule type="colorScale" priority="40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34">
    <cfRule type="colorScale" priority="40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37">
    <cfRule type="colorScale" priority="40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45">
    <cfRule type="colorScale" priority="40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48">
    <cfRule type="colorScale" priority="40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56">
    <cfRule type="colorScale" priority="40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59">
    <cfRule type="colorScale" priority="40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66">
    <cfRule type="colorScale" priority="40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69">
    <cfRule type="colorScale" priority="40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80">
    <cfRule type="colorScale" priority="40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83">
    <cfRule type="colorScale" priority="40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87">
    <cfRule type="colorScale" priority="41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90">
    <cfRule type="colorScale" priority="40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93">
    <cfRule type="colorScale" priority="40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05">
    <cfRule type="colorScale" priority="40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09">
    <cfRule type="colorScale" priority="40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12">
    <cfRule type="colorScale" priority="40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18">
    <cfRule type="colorScale" priority="40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21">
    <cfRule type="colorScale" priority="40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35">
    <cfRule type="colorScale" priority="40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38">
    <cfRule type="colorScale" priority="40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47">
    <cfRule type="colorScale" priority="40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50">
    <cfRule type="colorScale" priority="40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62">
    <cfRule type="colorScale" priority="40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65">
    <cfRule type="colorScale" priority="40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85">
    <cfRule type="colorScale" priority="40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03">
    <cfRule type="colorScale" priority="40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22">
    <cfRule type="colorScale" priority="40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37">
    <cfRule type="colorScale" priority="40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40">
    <cfRule type="colorScale" priority="40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48">
    <cfRule type="colorScale" priority="41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51">
    <cfRule type="colorScale" priority="40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65">
    <cfRule type="colorScale" priority="41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80">
    <cfRule type="colorScale" priority="41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83">
    <cfRule type="colorScale" priority="41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99">
    <cfRule type="colorScale" priority="41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02">
    <cfRule type="colorScale" priority="41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15">
    <cfRule type="colorScale" priority="41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18">
    <cfRule type="colorScale" priority="41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22">
    <cfRule type="colorScale" priority="41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25">
    <cfRule type="colorScale" priority="41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33">
    <cfRule type="colorScale" priority="41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36">
    <cfRule type="colorScale" priority="41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4">
    <cfRule type="colorScale" priority="4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41">
    <cfRule type="colorScale" priority="41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44">
    <cfRule type="colorScale" priority="41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47">
    <cfRule type="colorScale" priority="41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62">
    <cfRule type="colorScale" priority="41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7">
    <cfRule type="colorScale" priority="3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79">
    <cfRule type="colorScale" priority="41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82">
    <cfRule type="colorScale" priority="41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98">
    <cfRule type="colorScale" priority="41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03">
    <cfRule type="colorScale" priority="41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06">
    <cfRule type="colorScale" priority="41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1">
    <cfRule type="colorScale" priority="4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19">
    <cfRule type="colorScale" priority="41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38">
    <cfRule type="colorScale" priority="41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41">
    <cfRule type="colorScale" priority="41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58">
    <cfRule type="colorScale" priority="41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72">
    <cfRule type="colorScale" priority="41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75">
    <cfRule type="colorScale" priority="41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85">
    <cfRule type="colorScale" priority="41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88">
    <cfRule type="colorScale" priority="41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97">
    <cfRule type="colorScale" priority="41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00">
    <cfRule type="colorScale" priority="41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05">
    <cfRule type="colorScale" priority="41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08">
    <cfRule type="colorScale" priority="41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15">
    <cfRule type="colorScale" priority="41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18">
    <cfRule type="colorScale" priority="41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30">
    <cfRule type="colorScale" priority="41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33">
    <cfRule type="colorScale" priority="41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44">
    <cfRule type="colorScale" priority="41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47">
    <cfRule type="colorScale" priority="41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54">
    <cfRule type="colorScale" priority="41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57">
    <cfRule type="colorScale" priority="41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75">
    <cfRule type="colorScale" priority="41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78">
    <cfRule type="colorScale" priority="41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93">
    <cfRule type="colorScale" priority="41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96">
    <cfRule type="colorScale" priority="41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09">
    <cfRule type="colorScale" priority="41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29">
    <cfRule type="colorScale" priority="41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32">
    <cfRule type="colorScale" priority="41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40">
    <cfRule type="colorScale" priority="41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43">
    <cfRule type="colorScale" priority="41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54">
    <cfRule type="colorScale" priority="41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57">
    <cfRule type="colorScale" priority="41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64">
    <cfRule type="colorScale" priority="41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67">
    <cfRule type="colorScale" priority="41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76">
    <cfRule type="colorScale" priority="42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79">
    <cfRule type="colorScale" priority="41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82">
    <cfRule type="colorScale" priority="41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89">
    <cfRule type="colorScale" priority="41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92">
    <cfRule type="colorScale" priority="41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07">
    <cfRule type="colorScale" priority="42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10">
    <cfRule type="colorScale" priority="42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34">
    <cfRule type="colorScale" priority="42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49">
    <cfRule type="colorScale" priority="42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52">
    <cfRule type="colorScale" priority="42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6">
    <cfRule type="colorScale" priority="4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64">
    <cfRule type="colorScale" priority="42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67">
    <cfRule type="colorScale" priority="42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74">
    <cfRule type="colorScale" priority="42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77">
    <cfRule type="colorScale" priority="42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83">
    <cfRule type="colorScale" priority="42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86">
    <cfRule type="colorScale" priority="42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05">
    <cfRule type="colorScale" priority="42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08">
    <cfRule type="colorScale" priority="42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13">
    <cfRule type="colorScale" priority="42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16">
    <cfRule type="colorScale" priority="42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20">
    <cfRule type="colorScale" priority="42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23">
    <cfRule type="colorScale" priority="42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32">
    <cfRule type="colorScale" priority="42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35">
    <cfRule type="colorScale" priority="42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39">
    <cfRule type="colorScale" priority="42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42">
    <cfRule type="colorScale" priority="42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46">
    <cfRule type="colorScale" priority="42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49">
    <cfRule type="colorScale" priority="42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58">
    <cfRule type="colorScale" priority="43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61">
    <cfRule type="colorScale" priority="42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64">
    <cfRule type="colorScale" priority="42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74">
    <cfRule type="colorScale" priority="42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77">
    <cfRule type="colorScale" priority="42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84">
    <cfRule type="colorScale" priority="42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87">
    <cfRule type="colorScale" priority="42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92">
    <cfRule type="colorScale" priority="42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95">
    <cfRule type="colorScale" priority="42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99">
    <cfRule type="colorScale" priority="42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02">
    <cfRule type="colorScale" priority="42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12">
    <cfRule type="colorScale" priority="42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15">
    <cfRule type="colorScale" priority="42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21">
    <cfRule type="colorScale" priority="42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24">
    <cfRule type="colorScale" priority="42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28">
    <cfRule type="colorScale" priority="42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31">
    <cfRule type="colorScale" priority="42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35">
    <cfRule type="colorScale" priority="42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38">
    <cfRule type="colorScale" priority="42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44">
    <cfRule type="colorScale" priority="42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47">
    <cfRule type="colorScale" priority="42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63">
    <cfRule type="colorScale" priority="42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7">
    <cfRule type="colorScale" priority="4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81">
    <cfRule type="colorScale" priority="42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84">
    <cfRule type="colorScale" priority="42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88">
    <cfRule type="colorScale" priority="42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91">
    <cfRule type="colorScale" priority="42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98">
    <cfRule type="colorScale" priority="42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501">
    <cfRule type="colorScale" priority="42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520">
    <cfRule type="colorScale" priority="42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540">
    <cfRule type="colorScale" priority="42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543">
    <cfRule type="colorScale" priority="42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563">
    <cfRule type="colorScale" priority="42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585">
    <cfRule type="colorScale" priority="42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03">
    <cfRule type="colorScale" priority="43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06">
    <cfRule type="colorScale" priority="42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20">
    <cfRule type="colorScale" priority="42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47">
    <cfRule type="colorScale" priority="43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71">
    <cfRule type="colorScale" priority="43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74">
    <cfRule type="colorScale" priority="43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87">
    <cfRule type="colorScale" priority="43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90">
    <cfRule type="colorScale" priority="43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98">
    <cfRule type="colorScale" priority="43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01">
    <cfRule type="colorScale" priority="43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09">
    <cfRule type="colorScale" priority="43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12">
    <cfRule type="colorScale" priority="43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22">
    <cfRule type="colorScale" priority="43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25">
    <cfRule type="colorScale" priority="43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30">
    <cfRule type="colorScale" priority="43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33">
    <cfRule type="colorScale" priority="43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38">
    <cfRule type="colorScale" priority="43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41">
    <cfRule type="colorScale" priority="43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49">
    <cfRule type="colorScale" priority="43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52">
    <cfRule type="colorScale" priority="43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65">
    <cfRule type="colorScale" priority="43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68">
    <cfRule type="colorScale" priority="43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7">
    <cfRule type="colorScale" priority="4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85">
    <cfRule type="colorScale" priority="43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93">
    <cfRule type="colorScale" priority="43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96">
    <cfRule type="colorScale" priority="43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0">
    <cfRule type="colorScale" priority="4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03">
    <cfRule type="colorScale" priority="43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06">
    <cfRule type="colorScale" priority="43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16">
    <cfRule type="colorScale" priority="43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19">
    <cfRule type="colorScale" priority="43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32">
    <cfRule type="colorScale" priority="43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35">
    <cfRule type="colorScale" priority="43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45">
    <cfRule type="colorScale" priority="43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48">
    <cfRule type="colorScale" priority="43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59">
    <cfRule type="colorScale" priority="43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62">
    <cfRule type="colorScale" priority="43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80">
    <cfRule type="colorScale" priority="43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83">
    <cfRule type="colorScale" priority="43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87">
    <cfRule type="colorScale" priority="43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90">
    <cfRule type="colorScale" priority="43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94">
    <cfRule type="colorScale" priority="44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97">
    <cfRule type="colorScale" priority="43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00">
    <cfRule type="colorScale" priority="43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07">
    <cfRule type="colorScale" priority="43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10">
    <cfRule type="colorScale" priority="43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19">
    <cfRule type="colorScale" priority="43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22">
    <cfRule type="colorScale" priority="43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33">
    <cfRule type="colorScale" priority="43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36">
    <cfRule type="colorScale" priority="43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43">
    <cfRule type="colorScale" priority="43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46">
    <cfRule type="colorScale" priority="43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50">
    <cfRule type="colorScale" priority="43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53">
    <cfRule type="colorScale" priority="43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64">
    <cfRule type="colorScale" priority="43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67">
    <cfRule type="colorScale" priority="43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80">
    <cfRule type="colorScale" priority="43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91">
    <cfRule type="colorScale" priority="43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94">
    <cfRule type="colorScale" priority="43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99">
    <cfRule type="colorScale" priority="43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">
    <cfRule type="colorScale" priority="47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02">
    <cfRule type="colorScale" priority="43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17">
    <cfRule type="colorScale" priority="43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20">
    <cfRule type="colorScale" priority="43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35">
    <cfRule type="colorScale" priority="43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38">
    <cfRule type="colorScale" priority="43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54">
    <cfRule type="colorScale" priority="43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57">
    <cfRule type="colorScale" priority="43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70">
    <cfRule type="colorScale" priority="43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73">
    <cfRule type="colorScale" priority="43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77">
    <cfRule type="colorScale" priority="44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80">
    <cfRule type="colorScale" priority="44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0">
    <cfRule type="colorScale" priority="4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08">
    <cfRule type="colorScale" priority="44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17">
    <cfRule type="colorScale" priority="44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43">
    <cfRule type="colorScale" priority="44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68">
    <cfRule type="colorScale" priority="44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88">
    <cfRule type="colorScale" priority="44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91">
    <cfRule type="colorScale" priority="44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99">
    <cfRule type="colorScale" priority="44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">
    <cfRule type="colorScale" priority="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02">
    <cfRule type="colorScale" priority="44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05">
    <cfRule type="colorScale" priority="44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21">
    <cfRule type="colorScale" priority="44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24">
    <cfRule type="colorScale" priority="44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28">
    <cfRule type="colorScale" priority="44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31">
    <cfRule type="colorScale" priority="44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46">
    <cfRule type="colorScale" priority="44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50">
    <cfRule type="colorScale" priority="44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53">
    <cfRule type="colorScale" priority="44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60">
    <cfRule type="colorScale" priority="44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63">
    <cfRule type="colorScale" priority="44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69">
    <cfRule type="colorScale" priority="44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72">
    <cfRule type="colorScale" priority="44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76">
    <cfRule type="colorScale" priority="44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79">
    <cfRule type="colorScale" priority="44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88">
    <cfRule type="colorScale" priority="44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91">
    <cfRule type="colorScale" priority="44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96">
    <cfRule type="colorScale" priority="44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99">
    <cfRule type="colorScale" priority="44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03">
    <cfRule type="colorScale" priority="44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06">
    <cfRule type="colorScale" priority="44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10">
    <cfRule type="colorScale" priority="44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13">
    <cfRule type="colorScale" priority="44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19">
    <cfRule type="colorScale" priority="44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23">
    <cfRule type="colorScale" priority="44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26">
    <cfRule type="colorScale" priority="44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4">
    <cfRule type="colorScale" priority="4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48">
    <cfRule type="colorScale" priority="44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69">
    <cfRule type="colorScale" priority="44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7">
    <cfRule type="colorScale" priority="4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90">
    <cfRule type="colorScale" priority="44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93">
    <cfRule type="colorScale" priority="44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00">
    <cfRule type="colorScale" priority="44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03">
    <cfRule type="colorScale" priority="44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09">
    <cfRule type="colorScale" priority="46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12">
    <cfRule type="colorScale" priority="44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15">
    <cfRule type="colorScale" priority="44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23">
    <cfRule type="colorScale" priority="44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27">
    <cfRule type="colorScale" priority="44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30">
    <cfRule type="colorScale" priority="44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35">
    <cfRule type="colorScale" priority="44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38">
    <cfRule type="colorScale" priority="44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46">
    <cfRule type="colorScale" priority="44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49">
    <cfRule type="colorScale" priority="44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66">
    <cfRule type="colorScale" priority="44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70">
    <cfRule type="colorScale" priority="44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73">
    <cfRule type="colorScale" priority="44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81">
    <cfRule type="colorScale" priority="44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84">
    <cfRule type="colorScale" priority="44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88">
    <cfRule type="colorScale" priority="44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91">
    <cfRule type="colorScale" priority="44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96">
    <cfRule type="colorScale" priority="44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99">
    <cfRule type="colorScale" priority="44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05">
    <cfRule type="colorScale" priority="44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08">
    <cfRule type="colorScale" priority="44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12">
    <cfRule type="colorScale" priority="44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15">
    <cfRule type="colorScale" priority="44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20">
    <cfRule type="colorScale" priority="45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23">
    <cfRule type="colorScale" priority="45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35">
    <cfRule type="colorScale" priority="45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38">
    <cfRule type="colorScale" priority="45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45">
    <cfRule type="colorScale" priority="45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48">
    <cfRule type="colorScale" priority="45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71">
    <cfRule type="colorScale" priority="45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8">
    <cfRule type="colorScale" priority="5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91">
    <cfRule type="colorScale" priority="45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94">
    <cfRule type="colorScale" priority="45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61">
    <cfRule type="colorScale" priority="4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619">
    <cfRule type="colorScale" priority="45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64">
    <cfRule type="colorScale" priority="4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644">
    <cfRule type="colorScale" priority="45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665">
    <cfRule type="colorScale" priority="45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690">
    <cfRule type="colorScale" priority="45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693">
    <cfRule type="colorScale" priority="45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7">
    <cfRule type="colorScale" priority="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709">
    <cfRule type="colorScale" priority="45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732">
    <cfRule type="colorScale" priority="45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749">
    <cfRule type="colorScale" priority="45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752">
    <cfRule type="colorScale" priority="45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775">
    <cfRule type="colorScale" priority="45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779">
    <cfRule type="colorScale" priority="45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03">
    <cfRule type="colorScale" priority="45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06">
    <cfRule type="colorScale" priority="45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11">
    <cfRule type="colorScale" priority="45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14">
    <cfRule type="colorScale" priority="45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26">
    <cfRule type="colorScale" priority="45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29">
    <cfRule type="colorScale" priority="45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38">
    <cfRule type="colorScale" priority="45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41">
    <cfRule type="colorScale" priority="45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47">
    <cfRule type="colorScale" priority="45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50">
    <cfRule type="colorScale" priority="45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57">
    <cfRule type="colorScale" priority="45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60">
    <cfRule type="colorScale" priority="45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64">
    <cfRule type="colorScale" priority="45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67">
    <cfRule type="colorScale" priority="45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76">
    <cfRule type="colorScale" priority="45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80">
    <cfRule type="colorScale" priority="45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83">
    <cfRule type="colorScale" priority="45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91">
    <cfRule type="colorScale" priority="45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94">
    <cfRule type="colorScale" priority="45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898">
    <cfRule type="colorScale" priority="45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0">
    <cfRule type="colorScale" priority="4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01">
    <cfRule type="colorScale" priority="45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12">
    <cfRule type="colorScale" priority="45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15">
    <cfRule type="colorScale" priority="45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22">
    <cfRule type="colorScale" priority="45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25">
    <cfRule type="colorScale" priority="45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37">
    <cfRule type="colorScale" priority="45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40">
    <cfRule type="colorScale" priority="45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50">
    <cfRule type="colorScale" priority="45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53">
    <cfRule type="colorScale" priority="45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66">
    <cfRule type="colorScale" priority="46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69">
    <cfRule type="colorScale" priority="45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74">
    <cfRule type="colorScale" priority="46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77">
    <cfRule type="colorScale" priority="46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82">
    <cfRule type="colorScale" priority="46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86">
    <cfRule type="colorScale" priority="46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89">
    <cfRule type="colorScale" priority="46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">
    <cfRule type="colorScale" priority="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07">
    <cfRule type="colorScale" priority="46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22">
    <cfRule type="colorScale" priority="47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25">
    <cfRule type="colorScale" priority="46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28">
    <cfRule type="colorScale" priority="46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39">
    <cfRule type="colorScale" priority="46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42">
    <cfRule type="colorScale" priority="46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58">
    <cfRule type="colorScale" priority="46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6">
    <cfRule type="colorScale" priority="4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61">
    <cfRule type="colorScale" priority="46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67">
    <cfRule type="colorScale" priority="46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70">
    <cfRule type="colorScale" priority="46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74">
    <cfRule type="colorScale" priority="46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82">
    <cfRule type="colorScale" priority="46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86">
    <cfRule type="colorScale" priority="46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91">
    <cfRule type="colorScale" priority="46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94">
    <cfRule type="colorScale" priority="46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98">
    <cfRule type="colorScale" priority="46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01">
    <cfRule type="colorScale" priority="46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23">
    <cfRule type="colorScale" priority="46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30">
    <cfRule type="colorScale" priority="46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33">
    <cfRule type="colorScale" priority="46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39">
    <cfRule type="colorScale" priority="46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44">
    <cfRule type="colorScale" priority="46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48">
    <cfRule type="colorScale" priority="46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52">
    <cfRule type="colorScale" priority="46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55">
    <cfRule type="colorScale" priority="46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60">
    <cfRule type="colorScale" priority="46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63">
    <cfRule type="colorScale" priority="46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75">
    <cfRule type="colorScale" priority="46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78">
    <cfRule type="colorScale" priority="46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90">
    <cfRule type="colorScale" priority="46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94">
    <cfRule type="colorScale" priority="46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97">
    <cfRule type="colorScale" priority="46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204">
    <cfRule type="colorScale" priority="46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207">
    <cfRule type="colorScale" priority="46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229">
    <cfRule type="colorScale" priority="46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254">
    <cfRule type="colorScale" priority="46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283">
    <cfRule type="colorScale" priority="46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316">
    <cfRule type="colorScale" priority="46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343">
    <cfRule type="colorScale" priority="46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346">
    <cfRule type="colorScale" priority="46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353">
    <cfRule type="colorScale" priority="46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356">
    <cfRule type="colorScale" priority="46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362">
    <cfRule type="colorScale" priority="47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365">
    <cfRule type="colorScale" priority="46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388">
    <cfRule type="colorScale" priority="46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410">
    <cfRule type="colorScale" priority="47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434">
    <cfRule type="colorScale" priority="47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437">
    <cfRule type="colorScale" priority="47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456">
    <cfRule type="colorScale" priority="47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47">
    <cfRule type="colorScale" priority="4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478">
    <cfRule type="colorScale" priority="47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492">
    <cfRule type="colorScale" priority="47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50">
    <cfRule type="colorScale" priority="4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502">
    <cfRule type="colorScale" priority="47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505">
    <cfRule type="colorScale" priority="47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511">
    <cfRule type="colorScale" priority="47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514">
    <cfRule type="colorScale" priority="47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519">
    <cfRule type="colorScale" priority="47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522">
    <cfRule type="colorScale" priority="47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525">
    <cfRule type="colorScale" priority="47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551">
    <cfRule type="colorScale" priority="47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573">
    <cfRule type="colorScale" priority="47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597">
    <cfRule type="colorScale" priority="47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69">
    <cfRule type="colorScale" priority="4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90">
    <cfRule type="colorScale" priority="4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93">
    <cfRule type="colorScale" priority="4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17">
    <cfRule type="colorScale" priority="4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20">
    <cfRule type="colorScale" priority="4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44">
    <cfRule type="colorScale" priority="4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66">
    <cfRule type="colorScale" priority="4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69">
    <cfRule type="colorScale" priority="4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86">
    <cfRule type="colorScale" priority="5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89">
    <cfRule type="colorScale" priority="4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09">
    <cfRule type="colorScale" priority="4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26">
    <cfRule type="colorScale" priority="4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44">
    <cfRule type="colorScale" priority="4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68">
    <cfRule type="colorScale" priority="10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71">
    <cfRule type="colorScale" priority="5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74">
    <cfRule type="colorScale" priority="5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8">
    <cfRule type="colorScale" priority="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01">
    <cfRule type="colorScale" priority="5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28">
    <cfRule type="colorScale" priority="5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33">
    <cfRule type="colorScale" priority="5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36">
    <cfRule type="colorScale" priority="5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64">
    <cfRule type="colorScale" priority="5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92">
    <cfRule type="colorScale" priority="5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95">
    <cfRule type="colorScale" priority="5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99">
    <cfRule type="colorScale" priority="5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02">
    <cfRule type="colorScale" priority="5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07">
    <cfRule type="colorScale" priority="5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11">
    <cfRule type="colorScale" priority="5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15">
    <cfRule type="colorScale" priority="5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19">
    <cfRule type="colorScale" priority="5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22">
    <cfRule type="colorScale" priority="5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43">
    <cfRule type="colorScale" priority="5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47">
    <cfRule type="colorScale" priority="5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51">
    <cfRule type="colorScale" priority="5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54">
    <cfRule type="colorScale" priority="5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81">
    <cfRule type="colorScale" priority="5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06">
    <cfRule type="colorScale" priority="5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09">
    <cfRule type="colorScale" priority="5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2">
    <cfRule type="colorScale" priority="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26">
    <cfRule type="colorScale" priority="5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29">
    <cfRule type="colorScale" priority="5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47">
    <cfRule type="colorScale" priority="5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50">
    <cfRule type="colorScale" priority="5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6">
    <cfRule type="colorScale" priority="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69">
    <cfRule type="colorScale" priority="5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73">
    <cfRule type="colorScale" priority="5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9">
    <cfRule type="colorScale" priority="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93">
    <cfRule type="colorScale" priority="5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96">
    <cfRule type="colorScale" priority="5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09">
    <cfRule type="colorScale" priority="5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12">
    <cfRule type="colorScale" priority="5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33">
    <cfRule type="colorScale" priority="5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36">
    <cfRule type="colorScale" priority="5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41">
    <cfRule type="colorScale" priority="5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64">
    <cfRule type="colorScale" priority="5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67">
    <cfRule type="colorScale" priority="5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90">
    <cfRule type="colorScale" priority="5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16">
    <cfRule type="colorScale" priority="6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19">
    <cfRule type="colorScale" priority="6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38">
    <cfRule type="colorScale" priority="6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54">
    <cfRule type="colorScale" priority="6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57">
    <cfRule type="colorScale" priority="6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74">
    <cfRule type="colorScale" priority="6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8">
    <cfRule type="colorScale" priority="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97">
    <cfRule type="colorScale" priority="6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00">
    <cfRule type="colorScale" priority="6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26">
    <cfRule type="colorScale" priority="6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29">
    <cfRule type="colorScale" priority="6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33">
    <cfRule type="colorScale" priority="6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36">
    <cfRule type="colorScale" priority="6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59">
    <cfRule type="colorScale" priority="6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80">
    <cfRule type="colorScale" priority="6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06">
    <cfRule type="colorScale" priority="6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09">
    <cfRule type="colorScale" priority="6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39">
    <cfRule type="colorScale" priority="6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65">
    <cfRule type="colorScale" priority="6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86">
    <cfRule type="colorScale" priority="6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89">
    <cfRule type="colorScale" priority="6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">
    <cfRule type="colorScale" priority="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03">
    <cfRule type="colorScale" priority="6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06">
    <cfRule type="colorScale" priority="6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22">
    <cfRule type="colorScale" priority="6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29">
    <cfRule type="colorScale" priority="6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35">
    <cfRule type="colorScale" priority="6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38">
    <cfRule type="colorScale" priority="6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58">
    <cfRule type="colorScale" priority="6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61">
    <cfRule type="colorScale" priority="6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8">
    <cfRule type="colorScale" priority="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86">
    <cfRule type="colorScale" priority="6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89">
    <cfRule type="colorScale" priority="6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94">
    <cfRule type="colorScale" priority="6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97">
    <cfRule type="colorScale" priority="6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01">
    <cfRule type="colorScale" priority="6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13">
    <cfRule type="colorScale" priority="6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16">
    <cfRule type="colorScale" priority="6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39">
    <cfRule type="colorScale" priority="6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56">
    <cfRule type="colorScale" priority="6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59">
    <cfRule type="colorScale" priority="6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65">
    <cfRule type="colorScale" priority="6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68">
    <cfRule type="colorScale" priority="6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72">
    <cfRule type="colorScale" priority="6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75">
    <cfRule type="colorScale" priority="6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81">
    <cfRule type="colorScale" priority="7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84">
    <cfRule type="colorScale" priority="7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10">
    <cfRule type="colorScale" priority="7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37">
    <cfRule type="colorScale" priority="7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41">
    <cfRule type="colorScale" priority="7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44">
    <cfRule type="colorScale" priority="7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48">
    <cfRule type="colorScale" priority="7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51">
    <cfRule type="colorScale" priority="7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75">
    <cfRule type="colorScale" priority="7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92">
    <cfRule type="colorScale" priority="7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95">
    <cfRule type="colorScale" priority="7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99">
    <cfRule type="colorScale" priority="7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02">
    <cfRule type="colorScale" priority="7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06">
    <cfRule type="colorScale" priority="7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10">
    <cfRule type="colorScale" priority="7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13">
    <cfRule type="colorScale" priority="7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3">
    <cfRule type="colorScale" priority="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38">
    <cfRule type="colorScale" priority="7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56">
    <cfRule type="colorScale" priority="7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76">
    <cfRule type="colorScale" priority="7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79">
    <cfRule type="colorScale" priority="7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06">
    <cfRule type="colorScale" priority="7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34">
    <cfRule type="colorScale" priority="7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37">
    <cfRule type="colorScale" priority="7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50">
    <cfRule type="colorScale" priority="7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72">
    <cfRule type="colorScale" priority="7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75">
    <cfRule type="colorScale" priority="7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93">
    <cfRule type="colorScale" priority="7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96">
    <cfRule type="colorScale" priority="7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00">
    <cfRule type="colorScale" priority="7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04">
    <cfRule type="colorScale" priority="7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07">
    <cfRule type="colorScale" priority="7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11">
    <cfRule type="colorScale" priority="7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33">
    <cfRule type="colorScale" priority="7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36">
    <cfRule type="colorScale" priority="7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59">
    <cfRule type="colorScale" priority="7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69">
    <cfRule type="colorScale" priority="7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9">
    <cfRule type="colorScale" priority="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93">
    <cfRule type="colorScale" priority="8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96">
    <cfRule type="colorScale" priority="7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24">
    <cfRule type="colorScale" priority="7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28">
    <cfRule type="colorScale" priority="8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54">
    <cfRule type="colorScale" priority="8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57">
    <cfRule type="colorScale" priority="8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78">
    <cfRule type="colorScale" priority="8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81">
    <cfRule type="colorScale" priority="8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05">
    <cfRule type="colorScale" priority="8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23">
    <cfRule type="colorScale" priority="8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26">
    <cfRule type="colorScale" priority="8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53">
    <cfRule type="colorScale" priority="8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6">
    <cfRule type="colorScale" priority="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78">
    <cfRule type="colorScale" priority="8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9">
    <cfRule type="colorScale" priority="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04">
    <cfRule type="colorScale" priority="8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07">
    <cfRule type="colorScale" priority="8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3">
    <cfRule type="colorScale" priority="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32">
    <cfRule type="colorScale" priority="8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35">
    <cfRule type="colorScale" priority="8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44">
    <cfRule type="colorScale" priority="8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66">
    <cfRule type="colorScale" priority="8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91">
    <cfRule type="colorScale" priority="8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13">
    <cfRule type="colorScale" priority="8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16">
    <cfRule type="colorScale" priority="8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34">
    <cfRule type="colorScale" priority="8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37">
    <cfRule type="colorScale" priority="8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41">
    <cfRule type="colorScale" priority="8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63">
    <cfRule type="colorScale" priority="8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84">
    <cfRule type="colorScale" priority="8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87">
    <cfRule type="colorScale" priority="8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08">
    <cfRule type="colorScale" priority="8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33">
    <cfRule type="colorScale" priority="8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55">
    <cfRule type="colorScale" priority="8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58">
    <cfRule type="colorScale" priority="8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74">
    <cfRule type="colorScale" priority="8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92">
    <cfRule type="colorScale" priority="9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95">
    <cfRule type="colorScale" priority="8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15">
    <cfRule type="colorScale" priority="9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31">
    <cfRule type="colorScale" priority="9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34">
    <cfRule type="colorScale" priority="9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4">
    <cfRule type="colorScale" priority="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56">
    <cfRule type="colorScale" priority="9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78">
    <cfRule type="colorScale" priority="9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81">
    <cfRule type="colorScale" priority="9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85">
    <cfRule type="colorScale" priority="9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10">
    <cfRule type="colorScale" priority="9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13">
    <cfRule type="colorScale" priority="9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17">
    <cfRule type="colorScale" priority="9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20">
    <cfRule type="colorScale" priority="9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45">
    <cfRule type="colorScale" priority="9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48">
    <cfRule type="colorScale" priority="9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67">
    <cfRule type="colorScale" priority="9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87">
    <cfRule type="colorScale" priority="9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90">
    <cfRule type="colorScale" priority="9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18">
    <cfRule type="colorScale" priority="9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2">
    <cfRule type="colorScale" priority="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45">
    <cfRule type="colorScale" priority="9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6">
    <cfRule type="colorScale" priority="1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73">
    <cfRule type="colorScale" priority="9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9">
    <cfRule type="colorScale" priority="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97">
    <cfRule type="colorScale" priority="9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19">
    <cfRule type="colorScale" priority="9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22">
    <cfRule type="colorScale" priority="9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43">
    <cfRule type="colorScale" priority="9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46">
    <cfRule type="colorScale" priority="9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59">
    <cfRule type="colorScale" priority="9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62">
    <cfRule type="colorScale" priority="9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67">
    <cfRule type="colorScale" priority="9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88">
    <cfRule type="colorScale" priority="10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91">
    <cfRule type="colorScale" priority="9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620">
    <cfRule type="colorScale" priority="9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665">
    <cfRule type="colorScale" priority="10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691">
    <cfRule type="colorScale" priority="10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26">
    <cfRule type="colorScale" priority="10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5">
    <cfRule type="colorScale" priority="1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56">
    <cfRule type="colorScale" priority="10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98">
    <cfRule type="colorScale" priority="10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01">
    <cfRule type="colorScale" priority="10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29">
    <cfRule type="colorScale" priority="10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32">
    <cfRule type="colorScale" priority="10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38">
    <cfRule type="colorScale" priority="12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41">
    <cfRule type="colorScale" priority="10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44">
    <cfRule type="colorScale" priority="10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58">
    <cfRule type="colorScale" priority="10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61">
    <cfRule type="colorScale" priority="10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80">
    <cfRule type="colorScale" priority="10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19">
    <cfRule type="colorScale" priority="10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23">
    <cfRule type="colorScale" priority="10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47">
    <cfRule type="colorScale" priority="10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50">
    <cfRule type="colorScale" priority="10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69">
    <cfRule type="colorScale" priority="10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9">
    <cfRule type="colorScale" priority="1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93">
    <cfRule type="colorScale" priority="10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">
    <cfRule type="colorScale" priority="1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19">
    <cfRule type="colorScale" priority="10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2">
    <cfRule type="colorScale" priority="1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49">
    <cfRule type="colorScale" priority="10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52">
    <cfRule type="colorScale" priority="10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62">
    <cfRule type="colorScale" priority="10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66">
    <cfRule type="colorScale" priority="10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69">
    <cfRule type="colorScale" priority="10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82">
    <cfRule type="colorScale" priority="10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85">
    <cfRule type="colorScale" priority="10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98">
    <cfRule type="colorScale" priority="10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02">
    <cfRule type="colorScale" priority="10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05">
    <cfRule type="colorScale" priority="10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27">
    <cfRule type="colorScale" priority="10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52">
    <cfRule type="colorScale" priority="11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55">
    <cfRule type="colorScale" priority="11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84">
    <cfRule type="colorScale" priority="11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11">
    <cfRule type="colorScale" priority="11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15">
    <cfRule type="colorScale" priority="11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18">
    <cfRule type="colorScale" priority="11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43">
    <cfRule type="colorScale" priority="11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5">
    <cfRule type="colorScale" priority="1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66">
    <cfRule type="colorScale" priority="11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87">
    <cfRule type="colorScale" priority="11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90">
    <cfRule type="colorScale" priority="11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13">
    <cfRule type="colorScale" priority="11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39">
    <cfRule type="colorScale" priority="11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60">
    <cfRule type="colorScale" priority="11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63">
    <cfRule type="colorScale" priority="11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92">
    <cfRule type="colorScale" priority="11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21">
    <cfRule type="colorScale" priority="11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24">
    <cfRule type="colorScale" priority="11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49">
    <cfRule type="colorScale" priority="11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73">
    <cfRule type="colorScale" priority="11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99">
    <cfRule type="colorScale" priority="11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02">
    <cfRule type="colorScale" priority="11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25">
    <cfRule type="colorScale" priority="11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3">
    <cfRule type="colorScale" priority="1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47">
    <cfRule type="colorScale" priority="11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66">
    <cfRule type="colorScale" priority="11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70">
    <cfRule type="colorScale" priority="12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73">
    <cfRule type="colorScale" priority="11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94">
    <cfRule type="colorScale" priority="11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20">
    <cfRule type="colorScale" priority="12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54">
    <cfRule type="colorScale" priority="12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84">
    <cfRule type="colorScale" priority="12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88">
    <cfRule type="colorScale" priority="12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9">
    <cfRule type="colorScale" priority="1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07">
    <cfRule type="colorScale" priority="12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10">
    <cfRule type="colorScale" priority="12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2">
    <cfRule type="colorScale" priority="1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36">
    <cfRule type="colorScale" priority="12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61">
    <cfRule type="colorScale" priority="12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64">
    <cfRule type="colorScale" priority="12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86">
    <cfRule type="colorScale" priority="12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15">
    <cfRule type="colorScale" priority="12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43">
    <cfRule type="colorScale" priority="12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47">
    <cfRule type="colorScale" priority="12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50">
    <cfRule type="colorScale" priority="12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53">
    <cfRule type="colorScale" priority="12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72">
    <cfRule type="colorScale" priority="12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94">
    <cfRule type="colorScale" priority="12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97">
    <cfRule type="colorScale" priority="12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21">
    <cfRule type="colorScale" priority="12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50">
    <cfRule type="colorScale" priority="12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53">
    <cfRule type="colorScale" priority="12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62">
    <cfRule type="colorScale" priority="12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65">
    <cfRule type="colorScale" priority="12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73">
    <cfRule type="colorScale" priority="12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76">
    <cfRule type="colorScale" priority="12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80">
    <cfRule type="colorScale" priority="12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83">
    <cfRule type="colorScale" priority="12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88">
    <cfRule type="colorScale" priority="12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91">
    <cfRule type="colorScale" priority="12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99">
    <cfRule type="colorScale" priority="12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02">
    <cfRule type="colorScale" priority="12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10">
    <cfRule type="colorScale" priority="12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13">
    <cfRule type="colorScale" priority="12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21">
    <cfRule type="colorScale" priority="12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24">
    <cfRule type="colorScale" priority="12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28">
    <cfRule type="colorScale" priority="13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31">
    <cfRule type="colorScale" priority="12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34">
    <cfRule type="colorScale" priority="12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47">
    <cfRule type="colorScale" priority="12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50">
    <cfRule type="colorScale" priority="12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74">
    <cfRule type="colorScale" priority="13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77">
    <cfRule type="colorScale" priority="13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96">
    <cfRule type="colorScale" priority="13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21">
    <cfRule type="colorScale" priority="13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24">
    <cfRule type="colorScale" priority="13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30">
    <cfRule type="colorScale" priority="13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33">
    <cfRule type="colorScale" priority="13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37">
    <cfRule type="colorScale" priority="13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40">
    <cfRule type="colorScale" priority="13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50">
    <cfRule type="colorScale" priority="13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53">
    <cfRule type="colorScale" priority="13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68">
    <cfRule type="colorScale" priority="13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71">
    <cfRule type="colorScale" priority="13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89">
    <cfRule type="colorScale" priority="13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93">
    <cfRule type="colorScale" priority="13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96">
    <cfRule type="colorScale" priority="13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">
    <cfRule type="colorScale" priority="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15">
    <cfRule type="colorScale" priority="13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18">
    <cfRule type="colorScale" priority="13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22">
    <cfRule type="colorScale" priority="13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25">
    <cfRule type="colorScale" priority="13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31">
    <cfRule type="colorScale" priority="14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34">
    <cfRule type="colorScale" priority="13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37">
    <cfRule type="colorScale" priority="13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57">
    <cfRule type="colorScale" priority="13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76">
    <cfRule type="colorScale" priority="13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9">
    <cfRule type="colorScale" priority="1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99">
    <cfRule type="colorScale" priority="13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18">
    <cfRule type="colorScale" priority="13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21">
    <cfRule type="colorScale" priority="13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40">
    <cfRule type="colorScale" priority="13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43">
    <cfRule type="colorScale" priority="13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60">
    <cfRule type="colorScale" priority="13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77">
    <cfRule type="colorScale" priority="13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80">
    <cfRule type="colorScale" priority="13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89">
    <cfRule type="colorScale" priority="13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92">
    <cfRule type="colorScale" priority="13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06">
    <cfRule type="colorScale" priority="13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09">
    <cfRule type="colorScale" priority="13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20">
    <cfRule type="colorScale" priority="13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23">
    <cfRule type="colorScale" priority="13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37">
    <cfRule type="colorScale" priority="13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40">
    <cfRule type="colorScale" priority="13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47">
    <cfRule type="colorScale" priority="13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50">
    <cfRule type="colorScale" priority="13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71">
    <cfRule type="colorScale" priority="13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74">
    <cfRule type="colorScale" priority="13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78">
    <cfRule type="colorScale" priority="13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81">
    <cfRule type="colorScale" priority="13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93">
    <cfRule type="colorScale" priority="13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96">
    <cfRule type="colorScale" priority="13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16">
    <cfRule type="colorScale" priority="14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19">
    <cfRule type="colorScale" priority="14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45">
    <cfRule type="colorScale" priority="14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62">
    <cfRule type="colorScale" priority="14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79">
    <cfRule type="colorScale" priority="14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82">
    <cfRule type="colorScale" priority="14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87">
    <cfRule type="colorScale" priority="14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90">
    <cfRule type="colorScale" priority="14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05">
    <cfRule type="colorScale" priority="14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27">
    <cfRule type="colorScale" priority="14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31">
    <cfRule type="colorScale" priority="14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34">
    <cfRule type="colorScale" priority="14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41">
    <cfRule type="colorScale" priority="19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44">
    <cfRule type="colorScale" priority="14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47">
    <cfRule type="colorScale" priority="14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65">
    <cfRule type="colorScale" priority="14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85">
    <cfRule type="colorScale" priority="14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9">
    <cfRule type="colorScale" priority="1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09">
    <cfRule type="colorScale" priority="14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30">
    <cfRule type="colorScale" priority="14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33">
    <cfRule type="colorScale" priority="14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57">
    <cfRule type="colorScale" priority="14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75">
    <cfRule type="colorScale" priority="14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78">
    <cfRule type="colorScale" priority="14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96">
    <cfRule type="colorScale" priority="14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99">
    <cfRule type="colorScale" priority="14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24">
    <cfRule type="colorScale" priority="14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51">
    <cfRule type="colorScale" priority="14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79">
    <cfRule type="colorScale" priority="14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83">
    <cfRule type="colorScale" priority="14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87">
    <cfRule type="colorScale" priority="14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90">
    <cfRule type="colorScale" priority="14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09">
    <cfRule type="colorScale" priority="14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12">
    <cfRule type="colorScale" priority="14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28">
    <cfRule type="colorScale" priority="14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46">
    <cfRule type="colorScale" priority="14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63">
    <cfRule type="colorScale" priority="14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7">
    <cfRule type="colorScale" priority="3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76">
    <cfRule type="colorScale" priority="14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79">
    <cfRule type="colorScale" priority="14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89">
    <cfRule type="colorScale" priority="15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92">
    <cfRule type="colorScale" priority="14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98">
    <cfRule type="colorScale" priority="15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0">
    <cfRule type="colorScale" priority="1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01">
    <cfRule type="colorScale" priority="15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25">
    <cfRule type="colorScale" priority="15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3">
    <cfRule type="colorScale" priority="1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46">
    <cfRule type="colorScale" priority="15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74">
    <cfRule type="colorScale" priority="15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77">
    <cfRule type="colorScale" priority="15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32">
    <cfRule type="colorScale" priority="15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36">
    <cfRule type="colorScale" priority="15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39">
    <cfRule type="colorScale" priority="15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55">
    <cfRule type="colorScale" priority="15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78">
    <cfRule type="colorScale" priority="15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05">
    <cfRule type="colorScale" priority="15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08">
    <cfRule type="colorScale" priority="15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1">
    <cfRule type="colorScale" priority="1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12">
    <cfRule type="colorScale" priority="15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33">
    <cfRule type="colorScale" priority="15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5">
    <cfRule type="colorScale" priority="1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55">
    <cfRule type="colorScale" priority="15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8">
    <cfRule type="colorScale" priority="1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85">
    <cfRule type="colorScale" priority="15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88">
    <cfRule type="colorScale" priority="15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11">
    <cfRule type="colorScale" priority="15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3">
    <cfRule type="colorScale" priority="1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42">
    <cfRule type="colorScale" priority="15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45">
    <cfRule type="colorScale" priority="15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6">
    <cfRule type="colorScale" priority="1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68">
    <cfRule type="colorScale" priority="15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71">
    <cfRule type="colorScale" priority="15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98">
    <cfRule type="colorScale" priority="15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26">
    <cfRule type="colorScale" priority="15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50">
    <cfRule type="colorScale" priority="15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53">
    <cfRule type="colorScale" priority="15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63">
    <cfRule type="colorScale" priority="16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66">
    <cfRule type="colorScale" priority="16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84">
    <cfRule type="colorScale" priority="16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87">
    <cfRule type="colorScale" priority="16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15">
    <cfRule type="colorScale" priority="16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43">
    <cfRule type="colorScale" priority="16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46">
    <cfRule type="colorScale" priority="16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69">
    <cfRule type="colorScale" priority="16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99">
    <cfRule type="colorScale" priority="16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0">
    <cfRule type="colorScale" priority="1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02">
    <cfRule type="colorScale" priority="16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22">
    <cfRule type="colorScale" priority="16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47">
    <cfRule type="colorScale" priority="16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67">
    <cfRule type="colorScale" priority="16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94">
    <cfRule type="colorScale" priority="16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97">
    <cfRule type="colorScale" priority="16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16">
    <cfRule type="colorScale" priority="16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36">
    <cfRule type="colorScale" priority="16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63">
    <cfRule type="colorScale" priority="16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66">
    <cfRule type="colorScale" priority="16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88">
    <cfRule type="colorScale" priority="16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13">
    <cfRule type="colorScale" priority="16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35">
    <cfRule type="colorScale" priority="16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38">
    <cfRule type="colorScale" priority="16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4">
    <cfRule type="colorScale" priority="1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58">
    <cfRule type="colorScale" priority="16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78">
    <cfRule type="colorScale" priority="17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8">
    <cfRule type="colorScale" priority="1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81">
    <cfRule type="colorScale" priority="16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03">
    <cfRule type="colorScale" priority="16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07">
    <cfRule type="colorScale" priority="16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29">
    <cfRule type="colorScale" priority="17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51">
    <cfRule type="colorScale" priority="17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67">
    <cfRule type="colorScale" priority="17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70">
    <cfRule type="colorScale" priority="17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91">
    <cfRule type="colorScale" priority="17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">
    <cfRule type="colorScale" priority="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14">
    <cfRule type="colorScale" priority="17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17">
    <cfRule type="colorScale" priority="17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46">
    <cfRule type="colorScale" priority="17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82">
    <cfRule type="colorScale" priority="17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08">
    <cfRule type="colorScale" priority="17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1">
    <cfRule type="colorScale" priority="1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12">
    <cfRule type="colorScale" priority="17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15">
    <cfRule type="colorScale" priority="17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36">
    <cfRule type="colorScale" priority="17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39">
    <cfRule type="colorScale" priority="17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4">
    <cfRule type="colorScale" priority="1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60">
    <cfRule type="colorScale" priority="17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81">
    <cfRule type="colorScale" priority="17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08">
    <cfRule type="colorScale" priority="17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12">
    <cfRule type="colorScale" priority="17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39">
    <cfRule type="colorScale" priority="17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42">
    <cfRule type="colorScale" priority="17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64">
    <cfRule type="colorScale" priority="17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76">
    <cfRule type="colorScale" priority="17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09">
    <cfRule type="colorScale" priority="17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12">
    <cfRule type="colorScale" priority="17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34">
    <cfRule type="colorScale" priority="17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55">
    <cfRule type="colorScale" priority="17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67">
    <cfRule type="colorScale" priority="17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87">
    <cfRule type="colorScale" priority="18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90">
    <cfRule type="colorScale" priority="17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13">
    <cfRule type="colorScale" priority="18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3">
    <cfRule type="colorScale" priority="1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31">
    <cfRule type="colorScale" priority="18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53">
    <cfRule type="colorScale" priority="18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56">
    <cfRule type="colorScale" priority="18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82">
    <cfRule type="colorScale" priority="18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12">
    <cfRule type="colorScale" priority="18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45">
    <cfRule type="colorScale" priority="18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48">
    <cfRule type="colorScale" priority="18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70">
    <cfRule type="colorScale" priority="18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90">
    <cfRule type="colorScale" priority="18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93">
    <cfRule type="colorScale" priority="18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16">
    <cfRule type="colorScale" priority="18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42">
    <cfRule type="colorScale" priority="18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67">
    <cfRule type="colorScale" priority="18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9">
    <cfRule type="colorScale" priority="1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96">
    <cfRule type="colorScale" priority="18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99">
    <cfRule type="colorScale" priority="18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17">
    <cfRule type="colorScale" priority="18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21">
    <cfRule type="colorScale" priority="18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45">
    <cfRule type="colorScale" priority="18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48">
    <cfRule type="colorScale" priority="18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74">
    <cfRule type="colorScale" priority="18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99">
    <cfRule type="colorScale" priority="18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03">
    <cfRule type="colorScale" priority="18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06">
    <cfRule type="colorScale" priority="18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44">
    <cfRule type="colorScale" priority="18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72">
    <cfRule type="colorScale" priority="18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77">
    <cfRule type="colorScale" priority="19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80">
    <cfRule type="colorScale" priority="19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01">
    <cfRule type="colorScale" priority="19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20">
    <cfRule type="colorScale" priority="19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43">
    <cfRule type="colorScale" priority="19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65">
    <cfRule type="colorScale" priority="19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68">
    <cfRule type="colorScale" priority="19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7">
    <cfRule type="colorScale" priority="1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97">
    <cfRule type="colorScale" priority="19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26">
    <cfRule type="colorScale" priority="19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48">
    <cfRule type="colorScale" priority="19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79">
    <cfRule type="colorScale" priority="19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82">
    <cfRule type="colorScale" priority="19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95">
    <cfRule type="colorScale" priority="19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98">
    <cfRule type="colorScale" priority="19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">
    <cfRule type="colorScale" priority="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13">
    <cfRule type="colorScale" priority="19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30">
    <cfRule type="colorScale" priority="19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34">
    <cfRule type="colorScale" priority="19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53">
    <cfRule type="colorScale" priority="19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56">
    <cfRule type="colorScale" priority="19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72">
    <cfRule type="colorScale" priority="19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84">
    <cfRule type="colorScale" priority="19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09">
    <cfRule type="colorScale" priority="20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12">
    <cfRule type="colorScale" priority="19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15">
    <cfRule type="colorScale" priority="19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4">
    <cfRule type="colorScale" priority="2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44">
    <cfRule type="colorScale" priority="19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64">
    <cfRule type="colorScale" priority="19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7">
    <cfRule type="colorScale" priority="1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92">
    <cfRule type="colorScale" priority="19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95">
    <cfRule type="colorScale" priority="19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15">
    <cfRule type="colorScale" priority="19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37">
    <cfRule type="colorScale" priority="19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40">
    <cfRule type="colorScale" priority="19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45">
    <cfRule type="colorScale" priority="20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48">
    <cfRule type="colorScale" priority="19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55">
    <cfRule type="colorScale" priority="20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58">
    <cfRule type="colorScale" priority="20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67">
    <cfRule type="colorScale" priority="20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71">
    <cfRule type="colorScale" priority="20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74">
    <cfRule type="colorScale" priority="20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82">
    <cfRule type="colorScale" priority="20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86">
    <cfRule type="colorScale" priority="20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89">
    <cfRule type="colorScale" priority="20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96">
    <cfRule type="colorScale" priority="20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99">
    <cfRule type="colorScale" priority="20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12">
    <cfRule type="colorScale" priority="20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15">
    <cfRule type="colorScale" priority="20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21">
    <cfRule type="colorScale" priority="20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24">
    <cfRule type="colorScale" priority="20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32">
    <cfRule type="colorScale" priority="20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35">
    <cfRule type="colorScale" priority="20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41">
    <cfRule type="colorScale" priority="20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44">
    <cfRule type="colorScale" priority="20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59">
    <cfRule type="colorScale" priority="20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62">
    <cfRule type="colorScale" priority="20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72">
    <cfRule type="colorScale" priority="20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75">
    <cfRule type="colorScale" priority="20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91">
    <cfRule type="colorScale" priority="20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94">
    <cfRule type="colorScale" priority="20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04">
    <cfRule type="colorScale" priority="20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07">
    <cfRule type="colorScale" priority="20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18">
    <cfRule type="colorScale" priority="21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2">
    <cfRule type="colorScale" priority="2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21">
    <cfRule type="colorScale" priority="20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24">
    <cfRule type="colorScale" priority="20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52">
    <cfRule type="colorScale" priority="20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86">
    <cfRule type="colorScale" priority="20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06">
    <cfRule type="colorScale" priority="20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09">
    <cfRule type="colorScale" priority="20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34">
    <cfRule type="colorScale" priority="20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62">
    <cfRule type="colorScale" priority="20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65">
    <cfRule type="colorScale" priority="20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91">
    <cfRule type="colorScale" priority="20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04">
    <cfRule type="colorScale" priority="20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2">
    <cfRule type="colorScale" priority="2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30">
    <cfRule type="colorScale" priority="20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33">
    <cfRule type="colorScale" priority="20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50">
    <cfRule type="colorScale" priority="20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53">
    <cfRule type="colorScale" priority="20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62">
    <cfRule type="colorScale" priority="20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65">
    <cfRule type="colorScale" priority="20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73">
    <cfRule type="colorScale" priority="20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76">
    <cfRule type="colorScale" priority="20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87">
    <cfRule type="colorScale" priority="20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90">
    <cfRule type="colorScale" priority="20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94">
    <cfRule type="colorScale" priority="21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97">
    <cfRule type="colorScale" priority="20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06">
    <cfRule type="colorScale" priority="21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09">
    <cfRule type="colorScale" priority="21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34">
    <cfRule type="colorScale" priority="21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37">
    <cfRule type="colorScale" priority="21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52">
    <cfRule type="colorScale" priority="21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55">
    <cfRule type="colorScale" priority="21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61">
    <cfRule type="colorScale" priority="21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64">
    <cfRule type="colorScale" priority="21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78">
    <cfRule type="colorScale" priority="21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81">
    <cfRule type="colorScale" priority="21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90">
    <cfRule type="colorScale" priority="21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93">
    <cfRule type="colorScale" priority="21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12">
    <cfRule type="colorScale" priority="21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15">
    <cfRule type="colorScale" priority="21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30">
    <cfRule type="colorScale" priority="21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33">
    <cfRule type="colorScale" priority="21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39">
    <cfRule type="colorScale" priority="21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42">
    <cfRule type="colorScale" priority="21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54">
    <cfRule type="colorScale" priority="21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57">
    <cfRule type="colorScale" priority="21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6">
    <cfRule type="colorScale" priority="2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77">
    <cfRule type="colorScale" priority="21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98">
    <cfRule type="colorScale" priority="21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01">
    <cfRule type="colorScale" priority="21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20">
    <cfRule type="colorScale" priority="21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48">
    <cfRule type="colorScale" priority="21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77">
    <cfRule type="colorScale" priority="21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80">
    <cfRule type="colorScale" priority="21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89">
    <cfRule type="colorScale" priority="21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92">
    <cfRule type="colorScale" priority="21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01">
    <cfRule type="colorScale" priority="21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04">
    <cfRule type="colorScale" priority="21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2">
    <cfRule type="colorScale" priority="2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22">
    <cfRule type="colorScale" priority="21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47">
    <cfRule type="colorScale" priority="21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5">
    <cfRule type="colorScale" priority="2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70">
    <cfRule type="colorScale" priority="22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73">
    <cfRule type="colorScale" priority="21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76">
    <cfRule type="colorScale" priority="21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85">
    <cfRule type="colorScale" priority="21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88">
    <cfRule type="colorScale" priority="21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98">
    <cfRule type="colorScale" priority="21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01">
    <cfRule type="colorScale" priority="21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07">
    <cfRule type="colorScale" priority="21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10">
    <cfRule type="colorScale" priority="21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36">
    <cfRule type="colorScale" priority="21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58">
    <cfRule type="colorScale" priority="22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61">
    <cfRule type="colorScale" priority="22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85">
    <cfRule type="colorScale" priority="22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17">
    <cfRule type="colorScale" priority="22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20">
    <cfRule type="colorScale" priority="22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42">
    <cfRule type="colorScale" priority="22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63">
    <cfRule type="colorScale" priority="22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82">
    <cfRule type="colorScale" priority="22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85">
    <cfRule type="colorScale" priority="22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04">
    <cfRule type="colorScale" priority="22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19">
    <cfRule type="colorScale" priority="22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2">
    <cfRule type="colorScale" priority="2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22">
    <cfRule type="colorScale" priority="22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51">
    <cfRule type="colorScale" priority="22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54">
    <cfRule type="colorScale" priority="22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80">
    <cfRule type="colorScale" priority="22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83">
    <cfRule type="colorScale" priority="22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91">
    <cfRule type="colorScale" priority="22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94">
    <cfRule type="colorScale" priority="22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02">
    <cfRule type="colorScale" priority="22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05">
    <cfRule type="colorScale" priority="22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16">
    <cfRule type="colorScale" priority="22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19">
    <cfRule type="colorScale" priority="22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24">
    <cfRule type="colorScale" priority="22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27">
    <cfRule type="colorScale" priority="22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36">
    <cfRule type="colorScale" priority="24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39">
    <cfRule type="colorScale" priority="22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42">
    <cfRule type="colorScale" priority="22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67">
    <cfRule type="colorScale" priority="22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72">
    <cfRule type="colorScale" priority="22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96">
    <cfRule type="colorScale" priority="22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99">
    <cfRule type="colorScale" priority="22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25">
    <cfRule type="colorScale" priority="22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47">
    <cfRule type="colorScale" priority="22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71">
    <cfRule type="colorScale" priority="22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95">
    <cfRule type="colorScale" priority="22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98">
    <cfRule type="colorScale" priority="22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09">
    <cfRule type="colorScale" priority="22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12">
    <cfRule type="colorScale" priority="22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16">
    <cfRule type="colorScale" priority="23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19">
    <cfRule type="colorScale" priority="23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28">
    <cfRule type="colorScale" priority="23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3">
    <cfRule type="colorScale" priority="2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31">
    <cfRule type="colorScale" priority="23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45">
    <cfRule type="colorScale" priority="23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48">
    <cfRule type="colorScale" priority="23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57">
    <cfRule type="colorScale" priority="23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6">
    <cfRule type="colorScale" priority="2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60">
    <cfRule type="colorScale" priority="23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73">
    <cfRule type="colorScale" priority="23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87">
    <cfRule type="colorScale" priority="23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90">
    <cfRule type="colorScale" priority="23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06">
    <cfRule type="colorScale" priority="23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09">
    <cfRule type="colorScale" priority="23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22">
    <cfRule type="colorScale" priority="23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25">
    <cfRule type="colorScale" priority="23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33">
    <cfRule type="colorScale" priority="23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36">
    <cfRule type="colorScale" priority="23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55">
    <cfRule type="colorScale" priority="23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58">
    <cfRule type="colorScale" priority="23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62">
    <cfRule type="colorScale" priority="23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65">
    <cfRule type="colorScale" priority="23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75">
    <cfRule type="colorScale" priority="23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78">
    <cfRule type="colorScale" priority="23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04">
    <cfRule type="colorScale" priority="23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07">
    <cfRule type="colorScale" priority="23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14">
    <cfRule type="colorScale" priority="23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40">
    <cfRule type="colorScale" priority="23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43">
    <cfRule type="colorScale" priority="23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54">
    <cfRule type="colorScale" priority="23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57">
    <cfRule type="colorScale" priority="23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61">
    <cfRule type="colorScale" priority="23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64">
    <cfRule type="colorScale" priority="23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79">
    <cfRule type="colorScale" priority="23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82">
    <cfRule type="colorScale" priority="23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92">
    <cfRule type="colorScale" priority="23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95">
    <cfRule type="colorScale" priority="23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">
    <cfRule type="colorScale" priority="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12">
    <cfRule type="colorScale" priority="23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16">
    <cfRule type="colorScale" priority="23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19">
    <cfRule type="colorScale" priority="23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28">
    <cfRule type="colorScale" priority="23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31">
    <cfRule type="colorScale" priority="23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35">
    <cfRule type="colorScale" priority="23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4">
    <cfRule type="colorScale" priority="2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52">
    <cfRule type="colorScale" priority="23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55">
    <cfRule type="colorScale" priority="23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76">
    <cfRule type="colorScale" priority="23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91">
    <cfRule type="colorScale" priority="23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96">
    <cfRule type="colorScale" priority="23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99">
    <cfRule type="colorScale" priority="23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15">
    <cfRule type="colorScale" priority="23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39">
    <cfRule type="colorScale" priority="24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42">
    <cfRule type="colorScale" priority="23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62">
    <cfRule type="colorScale" priority="24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79">
    <cfRule type="colorScale" priority="24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83">
    <cfRule type="colorScale" priority="24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97">
    <cfRule type="colorScale" priority="24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00">
    <cfRule type="colorScale" priority="24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29">
    <cfRule type="colorScale" priority="24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51">
    <cfRule type="colorScale" priority="24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7">
    <cfRule type="colorScale" priority="2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73">
    <cfRule type="colorScale" priority="24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76">
    <cfRule type="colorScale" priority="24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06">
    <cfRule type="colorScale" priority="24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33">
    <cfRule type="colorScale" priority="24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37">
    <cfRule type="colorScale" priority="24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40">
    <cfRule type="colorScale" priority="24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50">
    <cfRule type="colorScale" priority="24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53">
    <cfRule type="colorScale" priority="24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68">
    <cfRule type="colorScale" priority="24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71">
    <cfRule type="colorScale" priority="24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83">
    <cfRule type="colorScale" priority="24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86">
    <cfRule type="colorScale" priority="24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04">
    <cfRule type="colorScale" priority="24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07">
    <cfRule type="colorScale" priority="24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18">
    <cfRule type="colorScale" priority="24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21">
    <cfRule type="colorScale" priority="24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25">
    <cfRule type="colorScale" priority="24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29">
    <cfRule type="colorScale" priority="24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33">
    <cfRule type="colorScale" priority="25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36">
    <cfRule type="colorScale" priority="24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39">
    <cfRule type="colorScale" priority="24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49">
    <cfRule type="colorScale" priority="24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52">
    <cfRule type="colorScale" priority="24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70">
    <cfRule type="colorScale" priority="24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74">
    <cfRule type="colorScale" priority="24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77">
    <cfRule type="colorScale" priority="24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95">
    <cfRule type="colorScale" priority="24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0">
    <cfRule type="colorScale" priority="2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17">
    <cfRule type="colorScale" priority="24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38">
    <cfRule type="colorScale" priority="24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41">
    <cfRule type="colorScale" priority="24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59">
    <cfRule type="colorScale" priority="24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75">
    <cfRule type="colorScale" priority="24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78">
    <cfRule type="colorScale" priority="24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91">
    <cfRule type="colorScale" priority="24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94">
    <cfRule type="colorScale" priority="24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06">
    <cfRule type="colorScale" priority="24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09">
    <cfRule type="colorScale" priority="24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17">
    <cfRule type="colorScale" priority="25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20">
    <cfRule type="colorScale" priority="25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39">
    <cfRule type="colorScale" priority="25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42">
    <cfRule type="colorScale" priority="25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47">
    <cfRule type="colorScale" priority="25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50">
    <cfRule type="colorScale" priority="25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58">
    <cfRule type="colorScale" priority="25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61">
    <cfRule type="colorScale" priority="25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79">
    <cfRule type="colorScale" priority="25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82">
    <cfRule type="colorScale" priority="25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93">
    <cfRule type="colorScale" priority="25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96">
    <cfRule type="colorScale" priority="25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06">
    <cfRule type="colorScale" priority="25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09">
    <cfRule type="colorScale" priority="25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18">
    <cfRule type="colorScale" priority="25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21">
    <cfRule type="colorScale" priority="25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25">
    <cfRule type="colorScale" priority="25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28">
    <cfRule type="colorScale" priority="25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32">
    <cfRule type="colorScale" priority="25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35">
    <cfRule type="colorScale" priority="25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39">
    <cfRule type="colorScale" priority="25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42">
    <cfRule type="colorScale" priority="25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46">
    <cfRule type="colorScale" priority="25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49">
    <cfRule type="colorScale" priority="25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5">
    <cfRule type="colorScale" priority="2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55">
    <cfRule type="colorScale" priority="25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58">
    <cfRule type="colorScale" priority="25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63">
    <cfRule type="colorScale" priority="25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66">
    <cfRule type="colorScale" priority="25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72">
    <cfRule type="colorScale" priority="26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75">
    <cfRule type="colorScale" priority="25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78">
    <cfRule type="colorScale" priority="25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8">
    <cfRule type="colorScale" priority="2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03">
    <cfRule type="colorScale" priority="25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2">
    <cfRule type="colorScale" priority="2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30">
    <cfRule type="colorScale" priority="25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5">
    <cfRule type="colorScale" priority="2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51">
    <cfRule type="colorScale" priority="25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54">
    <cfRule type="colorScale" priority="25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58">
    <cfRule type="colorScale" priority="25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61">
    <cfRule type="colorScale" priority="25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74">
    <cfRule type="colorScale" priority="25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79">
    <cfRule type="colorScale" priority="25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82">
    <cfRule type="colorScale" priority="25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93">
    <cfRule type="colorScale" priority="25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96">
    <cfRule type="colorScale" priority="25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">
    <cfRule type="colorScale" priority="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09">
    <cfRule type="colorScale" priority="25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12">
    <cfRule type="colorScale" priority="25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21">
    <cfRule type="colorScale" priority="25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24">
    <cfRule type="colorScale" priority="25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30">
    <cfRule type="colorScale" priority="25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33">
    <cfRule type="colorScale" priority="25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42">
    <cfRule type="colorScale" priority="25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45">
    <cfRule type="colorScale" priority="25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73">
    <cfRule type="colorScale" priority="25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76">
    <cfRule type="colorScale" priority="25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83">
    <cfRule type="colorScale" priority="25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86">
    <cfRule type="colorScale" priority="25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04">
    <cfRule type="colorScale" priority="25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25">
    <cfRule type="colorScale" priority="25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46">
    <cfRule type="colorScale" priority="25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49">
    <cfRule type="colorScale" priority="25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58">
    <cfRule type="colorScale" priority="25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62">
    <cfRule type="colorScale" priority="26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65">
    <cfRule type="colorScale" priority="26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84">
    <cfRule type="colorScale" priority="26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0">
    <cfRule type="colorScale" priority="2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02">
    <cfRule type="colorScale" priority="26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05">
    <cfRule type="colorScale" priority="26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14">
    <cfRule type="colorScale" priority="26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17">
    <cfRule type="colorScale" priority="26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33">
    <cfRule type="colorScale" priority="26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36">
    <cfRule type="colorScale" priority="26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4">
    <cfRule type="colorScale" priority="2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46">
    <cfRule type="colorScale" priority="26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49">
    <cfRule type="colorScale" priority="26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58">
    <cfRule type="colorScale" priority="26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61">
    <cfRule type="colorScale" priority="26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69">
    <cfRule type="colorScale" priority="26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72">
    <cfRule type="colorScale" priority="26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75">
    <cfRule type="colorScale" priority="26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92">
    <cfRule type="colorScale" priority="26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05">
    <cfRule type="colorScale" priority="26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08">
    <cfRule type="colorScale" priority="26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14">
    <cfRule type="colorScale" priority="26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20">
    <cfRule type="colorScale" priority="26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23">
    <cfRule type="colorScale" priority="26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31">
    <cfRule type="colorScale" priority="26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34">
    <cfRule type="colorScale" priority="26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44">
    <cfRule type="colorScale" priority="26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47">
    <cfRule type="colorScale" priority="26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64">
    <cfRule type="colorScale" priority="26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82">
    <cfRule type="colorScale" priority="26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85">
    <cfRule type="colorScale" priority="26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00">
    <cfRule type="colorScale" priority="26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03">
    <cfRule type="colorScale" priority="26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08">
    <cfRule type="colorScale" priority="26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11">
    <cfRule type="colorScale" priority="26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24">
    <cfRule type="colorScale" priority="26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27">
    <cfRule type="colorScale" priority="26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41">
    <cfRule type="colorScale" priority="26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44">
    <cfRule type="colorScale" priority="26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49">
    <cfRule type="colorScale" priority="26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52">
    <cfRule type="colorScale" priority="26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59">
    <cfRule type="colorScale" priority="26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62">
    <cfRule type="colorScale" priority="26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67">
    <cfRule type="colorScale" priority="26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70">
    <cfRule type="colorScale" priority="26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76">
    <cfRule type="colorScale" priority="26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79">
    <cfRule type="colorScale" priority="26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8">
    <cfRule type="colorScale" priority="2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84">
    <cfRule type="colorScale" priority="26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87">
    <cfRule type="colorScale" priority="26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92">
    <cfRule type="colorScale" priority="27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95">
    <cfRule type="colorScale" priority="26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98">
    <cfRule type="colorScale" priority="26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05">
    <cfRule type="colorScale" priority="26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08">
    <cfRule type="colorScale" priority="26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22">
    <cfRule type="colorScale" priority="26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25">
    <cfRule type="colorScale" priority="26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30">
    <cfRule type="colorScale" priority="26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33">
    <cfRule type="colorScale" priority="26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48">
    <cfRule type="colorScale" priority="26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51">
    <cfRule type="colorScale" priority="26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72">
    <cfRule type="colorScale" priority="27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75">
    <cfRule type="colorScale" priority="26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01">
    <cfRule type="colorScale" priority="27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24">
    <cfRule type="colorScale" priority="27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53">
    <cfRule type="colorScale" priority="27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56">
    <cfRule type="colorScale" priority="27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61">
    <cfRule type="colorScale" priority="27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64">
    <cfRule type="colorScale" priority="27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79">
    <cfRule type="colorScale" priority="27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82">
    <cfRule type="colorScale" priority="27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88">
    <cfRule type="colorScale" priority="27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91">
    <cfRule type="colorScale" priority="27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00">
    <cfRule type="colorScale" priority="27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03">
    <cfRule type="colorScale" priority="27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1">
    <cfRule type="colorScale" priority="2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10">
    <cfRule type="colorScale" priority="27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13">
    <cfRule type="colorScale" priority="27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17">
    <cfRule type="colorScale" priority="27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20">
    <cfRule type="colorScale" priority="27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30">
    <cfRule type="colorScale" priority="27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33">
    <cfRule type="colorScale" priority="27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4">
    <cfRule type="colorScale" priority="2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41">
    <cfRule type="colorScale" priority="27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44">
    <cfRule type="colorScale" priority="27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52">
    <cfRule type="colorScale" priority="27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55">
    <cfRule type="colorScale" priority="27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59">
    <cfRule type="colorScale" priority="27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62">
    <cfRule type="colorScale" priority="27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70">
    <cfRule type="colorScale" priority="28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73">
    <cfRule type="colorScale" priority="27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76">
    <cfRule type="colorScale" priority="27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80">
    <cfRule type="colorScale" priority="27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83">
    <cfRule type="colorScale" priority="27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9">
    <cfRule type="colorScale" priority="2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91">
    <cfRule type="colorScale" priority="27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94">
    <cfRule type="colorScale" priority="27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00">
    <cfRule type="colorScale" priority="27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03">
    <cfRule type="colorScale" priority="27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08">
    <cfRule type="colorScale" priority="27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11">
    <cfRule type="colorScale" priority="27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20">
    <cfRule type="colorScale" priority="27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23">
    <cfRule type="colorScale" priority="27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31">
    <cfRule type="colorScale" priority="27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34">
    <cfRule type="colorScale" priority="27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43">
    <cfRule type="colorScale" priority="27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46">
    <cfRule type="colorScale" priority="27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55">
    <cfRule type="colorScale" priority="27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58">
    <cfRule type="colorScale" priority="27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69">
    <cfRule type="colorScale" priority="27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72">
    <cfRule type="colorScale" priority="27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80">
    <cfRule type="colorScale" priority="27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83">
    <cfRule type="colorScale" priority="27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88">
    <cfRule type="colorScale" priority="27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91">
    <cfRule type="colorScale" priority="27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97">
    <cfRule type="colorScale" priority="27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00">
    <cfRule type="colorScale" priority="27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04">
    <cfRule type="colorScale" priority="27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07">
    <cfRule type="colorScale" priority="27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38">
    <cfRule type="colorScale" priority="27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67">
    <cfRule type="colorScale" priority="27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91">
    <cfRule type="colorScale" priority="27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94">
    <cfRule type="colorScale" priority="27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02">
    <cfRule type="colorScale" priority="27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06">
    <cfRule type="colorScale" priority="27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09">
    <cfRule type="colorScale" priority="27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19">
    <cfRule type="colorScale" priority="27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22">
    <cfRule type="colorScale" priority="27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33">
    <cfRule type="colorScale" priority="28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36">
    <cfRule type="colorScale" priority="28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49">
    <cfRule type="colorScale" priority="28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52">
    <cfRule type="colorScale" priority="28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55">
    <cfRule type="colorScale" priority="28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6">
    <cfRule type="colorScale" priority="2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67">
    <cfRule type="colorScale" priority="28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71">
    <cfRule type="colorScale" priority="28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74">
    <cfRule type="colorScale" priority="28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81">
    <cfRule type="colorScale" priority="28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84">
    <cfRule type="colorScale" priority="28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95">
    <cfRule type="colorScale" priority="28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98">
    <cfRule type="colorScale" priority="28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02">
    <cfRule type="colorScale" priority="28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05">
    <cfRule type="colorScale" priority="28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19">
    <cfRule type="colorScale" priority="28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22">
    <cfRule type="colorScale" priority="28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26">
    <cfRule type="colorScale" priority="28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29">
    <cfRule type="colorScale" priority="28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38">
    <cfRule type="colorScale" priority="28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41">
    <cfRule type="colorScale" priority="28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45">
    <cfRule type="colorScale" priority="28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48">
    <cfRule type="colorScale" priority="28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53">
    <cfRule type="colorScale" priority="28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56">
    <cfRule type="colorScale" priority="28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64">
    <cfRule type="colorScale" priority="28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67">
    <cfRule type="colorScale" priority="28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75">
    <cfRule type="colorScale" priority="28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79">
    <cfRule type="colorScale" priority="28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82">
    <cfRule type="colorScale" priority="28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86">
    <cfRule type="colorScale" priority="28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89">
    <cfRule type="colorScale" priority="28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99">
    <cfRule type="colorScale" priority="28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02">
    <cfRule type="colorScale" priority="28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11">
    <cfRule type="colorScale" priority="28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14">
    <cfRule type="colorScale" priority="28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24">
    <cfRule type="colorScale" priority="28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37">
    <cfRule type="colorScale" priority="28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40">
    <cfRule type="colorScale" priority="28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51">
    <cfRule type="colorScale" priority="28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54">
    <cfRule type="colorScale" priority="28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65">
    <cfRule type="colorScale" priority="28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78">
    <cfRule type="colorScale" priority="28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81">
    <cfRule type="colorScale" priority="28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91">
    <cfRule type="colorScale" priority="28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94">
    <cfRule type="colorScale" priority="28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04">
    <cfRule type="colorScale" priority="28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07">
    <cfRule type="colorScale" priority="28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17">
    <cfRule type="colorScale" priority="28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20">
    <cfRule type="colorScale" priority="28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3">
    <cfRule type="colorScale" priority="2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32">
    <cfRule type="colorScale" priority="28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35">
    <cfRule type="colorScale" priority="28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41">
    <cfRule type="colorScale" priority="29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44">
    <cfRule type="colorScale" priority="28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47">
    <cfRule type="colorScale" priority="28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59">
    <cfRule type="colorScale" priority="28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63">
    <cfRule type="colorScale" priority="28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66">
    <cfRule type="colorScale" priority="28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81">
    <cfRule type="colorScale" priority="28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84">
    <cfRule type="colorScale" priority="28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92">
    <cfRule type="colorScale" priority="28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95">
    <cfRule type="colorScale" priority="28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02">
    <cfRule type="colorScale" priority="28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05">
    <cfRule type="colorScale" priority="28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25">
    <cfRule type="colorScale" priority="28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28">
    <cfRule type="colorScale" priority="28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46">
    <cfRule type="colorScale" priority="28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49">
    <cfRule type="colorScale" priority="28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55">
    <cfRule type="colorScale" priority="29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58">
    <cfRule type="colorScale" priority="28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74">
    <cfRule type="colorScale" priority="29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94">
    <cfRule type="colorScale" priority="29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12">
    <cfRule type="colorScale" priority="29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15">
    <cfRule type="colorScale" priority="29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25">
    <cfRule type="colorScale" priority="29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28">
    <cfRule type="colorScale" priority="29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34">
    <cfRule type="colorScale" priority="29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37">
    <cfRule type="colorScale" priority="29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51">
    <cfRule type="colorScale" priority="29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54">
    <cfRule type="colorScale" priority="29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73">
    <cfRule type="colorScale" priority="29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76">
    <cfRule type="colorScale" priority="29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8">
    <cfRule type="colorScale" priority="2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82">
    <cfRule type="colorScale" priority="29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85">
    <cfRule type="colorScale" priority="29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90">
    <cfRule type="colorScale" priority="29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93">
    <cfRule type="colorScale" priority="29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08">
    <cfRule type="colorScale" priority="29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18">
    <cfRule type="colorScale" priority="29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21">
    <cfRule type="colorScale" priority="29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41">
    <cfRule type="colorScale" priority="29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57">
    <cfRule type="colorScale" priority="29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80">
    <cfRule type="colorScale" priority="30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83">
    <cfRule type="colorScale" priority="29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86">
    <cfRule type="colorScale" priority="29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94">
    <cfRule type="colorScale" priority="29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97">
    <cfRule type="colorScale" priority="29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08">
    <cfRule type="colorScale" priority="29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20">
    <cfRule type="colorScale" priority="29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23">
    <cfRule type="colorScale" priority="29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29">
    <cfRule type="colorScale" priority="29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32">
    <cfRule type="colorScale" priority="29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38">
    <cfRule type="colorScale" priority="29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43">
    <cfRule type="colorScale" priority="29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47">
    <cfRule type="colorScale" priority="29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50">
    <cfRule type="colorScale" priority="29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54">
    <cfRule type="colorScale" priority="29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62">
    <cfRule type="colorScale" priority="29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65">
    <cfRule type="colorScale" priority="29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72">
    <cfRule type="colorScale" priority="29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75">
    <cfRule type="colorScale" priority="29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02">
    <cfRule type="colorScale" priority="29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1">
    <cfRule type="colorScale" priority="3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21">
    <cfRule type="colorScale" priority="29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24">
    <cfRule type="colorScale" priority="29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4">
    <cfRule type="colorScale" priority="2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42">
    <cfRule type="colorScale" priority="29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45">
    <cfRule type="colorScale" priority="29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61">
    <cfRule type="colorScale" priority="29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64">
    <cfRule type="colorScale" priority="29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77">
    <cfRule type="colorScale" priority="29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80">
    <cfRule type="colorScale" priority="29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86">
    <cfRule type="colorScale" priority="29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89">
    <cfRule type="colorScale" priority="29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00">
    <cfRule type="colorScale" priority="29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03">
    <cfRule type="colorScale" priority="29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14">
    <cfRule type="colorScale" priority="30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17">
    <cfRule type="colorScale" priority="29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24">
    <cfRule type="colorScale" priority="30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27">
    <cfRule type="colorScale" priority="30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35">
    <cfRule type="colorScale" priority="30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38">
    <cfRule type="colorScale" priority="30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48">
    <cfRule type="colorScale" priority="30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51">
    <cfRule type="colorScale" priority="30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63">
    <cfRule type="colorScale" priority="30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66">
    <cfRule type="colorScale" priority="30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72">
    <cfRule type="colorScale" priority="30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77">
    <cfRule type="colorScale" priority="30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84">
    <cfRule type="colorScale" priority="30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87">
    <cfRule type="colorScale" priority="30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12">
    <cfRule type="colorScale" priority="30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23">
    <cfRule type="colorScale" priority="30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42">
    <cfRule type="colorScale" priority="30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45">
    <cfRule type="colorScale" priority="30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56">
    <cfRule type="colorScale" priority="30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59">
    <cfRule type="colorScale" priority="30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67">
    <cfRule type="colorScale" priority="30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70">
    <cfRule type="colorScale" priority="30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88">
    <cfRule type="colorScale" priority="30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1">
    <cfRule type="colorScale" priority="2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10">
    <cfRule type="colorScale" priority="30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13">
    <cfRule type="colorScale" priority="30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19">
    <cfRule type="colorScale" priority="30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22">
    <cfRule type="colorScale" priority="30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54">
    <cfRule type="colorScale" priority="30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57">
    <cfRule type="colorScale" priority="30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66">
    <cfRule type="colorScale" priority="30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69">
    <cfRule type="colorScale" priority="30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82">
    <cfRule type="colorScale" priority="30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85">
    <cfRule type="colorScale" priority="30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06">
    <cfRule type="colorScale" priority="30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26">
    <cfRule type="colorScale" priority="30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29">
    <cfRule type="colorScale" priority="30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37">
    <cfRule type="colorScale" priority="30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40">
    <cfRule type="colorScale" priority="30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49">
    <cfRule type="colorScale" priority="31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52">
    <cfRule type="colorScale" priority="30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55">
    <cfRule type="colorScale" priority="30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80">
    <cfRule type="colorScale" priority="30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03">
    <cfRule type="colorScale" priority="30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07">
    <cfRule type="colorScale" priority="30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32">
    <cfRule type="colorScale" priority="30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4">
    <cfRule type="colorScale" priority="3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56">
    <cfRule type="colorScale" priority="30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59">
    <cfRule type="colorScale" priority="30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63">
    <cfRule type="colorScale" priority="30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66">
    <cfRule type="colorScale" priority="30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72">
    <cfRule type="colorScale" priority="31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75">
    <cfRule type="colorScale" priority="31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86">
    <cfRule type="colorScale" priority="31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89">
    <cfRule type="colorScale" priority="31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02">
    <cfRule type="colorScale" priority="31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05">
    <cfRule type="colorScale" priority="31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30">
    <cfRule type="colorScale" priority="31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59">
    <cfRule type="colorScale" priority="31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81">
    <cfRule type="colorScale" priority="31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07">
    <cfRule type="colorScale" priority="31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35">
    <cfRule type="colorScale" priority="31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38">
    <cfRule type="colorScale" priority="31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49">
    <cfRule type="colorScale" priority="31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52">
    <cfRule type="colorScale" priority="31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55">
    <cfRule type="colorScale" priority="31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7">
    <cfRule type="colorScale" priority="4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74">
    <cfRule type="colorScale" priority="31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78">
    <cfRule type="colorScale" priority="31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98">
    <cfRule type="colorScale" priority="31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0">
    <cfRule type="colorScale" priority="3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22">
    <cfRule type="colorScale" priority="31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25">
    <cfRule type="colorScale" priority="31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3">
    <cfRule type="colorScale" priority="3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58">
    <cfRule type="colorScale" priority="31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87">
    <cfRule type="colorScale" priority="31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91">
    <cfRule type="colorScale" priority="31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94">
    <cfRule type="colorScale" priority="31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99">
    <cfRule type="colorScale" priority="31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02">
    <cfRule type="colorScale" priority="31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09">
    <cfRule type="colorScale" priority="31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12">
    <cfRule type="colorScale" priority="31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24">
    <cfRule type="colorScale" priority="31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27">
    <cfRule type="colorScale" priority="31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35">
    <cfRule type="colorScale" priority="31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38">
    <cfRule type="colorScale" priority="31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42">
    <cfRule type="colorScale" priority="31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45">
    <cfRule type="colorScale" priority="31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49">
    <cfRule type="colorScale" priority="31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56">
    <cfRule type="colorScale" priority="31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59">
    <cfRule type="colorScale" priority="31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67">
    <cfRule type="colorScale" priority="31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70">
    <cfRule type="colorScale" priority="31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80">
    <cfRule type="colorScale" priority="31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83">
    <cfRule type="colorScale" priority="31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88">
    <cfRule type="colorScale" priority="31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91">
    <cfRule type="colorScale" priority="31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98">
    <cfRule type="colorScale" priority="31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02">
    <cfRule type="colorScale" priority="31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05">
    <cfRule type="colorScale" priority="31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12">
    <cfRule type="colorScale" priority="32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15">
    <cfRule type="colorScale" priority="32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18">
    <cfRule type="colorScale" priority="31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26">
    <cfRule type="colorScale" priority="32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29">
    <cfRule type="colorScale" priority="32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4">
    <cfRule type="colorScale" priority="3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40">
    <cfRule type="colorScale" priority="32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43">
    <cfRule type="colorScale" priority="32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52">
    <cfRule type="colorScale" priority="32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55">
    <cfRule type="colorScale" priority="32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59">
    <cfRule type="colorScale" priority="32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67">
    <cfRule type="colorScale" priority="32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70">
    <cfRule type="colorScale" priority="32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94">
    <cfRule type="colorScale" priority="32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15">
    <cfRule type="colorScale" priority="32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34">
    <cfRule type="colorScale" priority="32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53">
    <cfRule type="colorScale" priority="32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57">
    <cfRule type="colorScale" priority="32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60">
    <cfRule type="colorScale" priority="32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65">
    <cfRule type="colorScale" priority="32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68">
    <cfRule type="colorScale" priority="32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75">
    <cfRule type="colorScale" priority="32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78">
    <cfRule type="colorScale" priority="32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85">
    <cfRule type="colorScale" priority="32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88">
    <cfRule type="colorScale" priority="32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94">
    <cfRule type="colorScale" priority="32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97">
    <cfRule type="colorScale" priority="32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08">
    <cfRule type="colorScale" priority="32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11">
    <cfRule type="colorScale" priority="32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18">
    <cfRule type="colorScale" priority="32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21">
    <cfRule type="colorScale" priority="32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26">
    <cfRule type="colorScale" priority="32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29">
    <cfRule type="colorScale" priority="32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32">
    <cfRule type="colorScale" priority="32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47">
    <cfRule type="colorScale" priority="32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50">
    <cfRule type="colorScale" priority="32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72">
    <cfRule type="colorScale" priority="32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9">
    <cfRule type="colorScale" priority="3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97">
    <cfRule type="colorScale" priority="32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00">
    <cfRule type="colorScale" priority="32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09">
    <cfRule type="colorScale" priority="32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12">
    <cfRule type="colorScale" priority="32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2">
    <cfRule type="colorScale" priority="3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20">
    <cfRule type="colorScale" priority="32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23">
    <cfRule type="colorScale" priority="32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27">
    <cfRule type="colorScale" priority="32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30">
    <cfRule type="colorScale" priority="32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40">
    <cfRule type="colorScale" priority="32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43">
    <cfRule type="colorScale" priority="32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61">
    <cfRule type="colorScale" priority="32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64">
    <cfRule type="colorScale" priority="32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72">
    <cfRule type="colorScale" priority="32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75">
    <cfRule type="colorScale" priority="32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80">
    <cfRule type="colorScale" priority="32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83">
    <cfRule type="colorScale" priority="32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93">
    <cfRule type="colorScale" priority="32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96">
    <cfRule type="colorScale" priority="32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">
    <cfRule type="colorScale" priority="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09">
    <cfRule type="colorScale" priority="32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12">
    <cfRule type="colorScale" priority="32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21">
    <cfRule type="colorScale" priority="32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24">
    <cfRule type="colorScale" priority="32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38">
    <cfRule type="colorScale" priority="32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41">
    <cfRule type="colorScale" priority="32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58">
    <cfRule type="colorScale" priority="33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61">
    <cfRule type="colorScale" priority="33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64">
    <cfRule type="colorScale" priority="32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68">
    <cfRule type="colorScale" priority="33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71">
    <cfRule type="colorScale" priority="33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75">
    <cfRule type="colorScale" priority="33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78">
    <cfRule type="colorScale" priority="33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88">
    <cfRule type="colorScale" priority="33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91">
    <cfRule type="colorScale" priority="33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95">
    <cfRule type="colorScale" priority="33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08">
    <cfRule type="colorScale" priority="33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31">
    <cfRule type="colorScale" priority="33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53">
    <cfRule type="colorScale" priority="33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69">
    <cfRule type="colorScale" priority="33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72">
    <cfRule type="colorScale" priority="33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80">
    <cfRule type="colorScale" priority="33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83">
    <cfRule type="colorScale" priority="33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91">
    <cfRule type="colorScale" priority="33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94">
    <cfRule type="colorScale" priority="33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98">
    <cfRule type="colorScale" priority="33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01">
    <cfRule type="colorScale" priority="33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22">
    <cfRule type="colorScale" priority="33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25">
    <cfRule type="colorScale" priority="33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37">
    <cfRule type="colorScale" priority="33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40">
    <cfRule type="colorScale" priority="33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45">
    <cfRule type="colorScale" priority="33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5">
    <cfRule type="colorScale" priority="3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50">
    <cfRule type="colorScale" priority="33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53">
    <cfRule type="colorScale" priority="33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72">
    <cfRule type="colorScale" priority="33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75">
    <cfRule type="colorScale" priority="33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79">
    <cfRule type="colorScale" priority="33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82">
    <cfRule type="colorScale" priority="33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86">
    <cfRule type="colorScale" priority="33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89">
    <cfRule type="colorScale" priority="33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97">
    <cfRule type="colorScale" priority="33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00">
    <cfRule type="colorScale" priority="33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04">
    <cfRule type="colorScale" priority="33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07">
    <cfRule type="colorScale" priority="33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12">
    <cfRule type="colorScale" priority="34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15">
    <cfRule type="colorScale" priority="33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18">
    <cfRule type="colorScale" priority="33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32">
    <cfRule type="colorScale" priority="33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35">
    <cfRule type="colorScale" priority="33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42">
    <cfRule type="colorScale" priority="33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45">
    <cfRule type="colorScale" priority="33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52">
    <cfRule type="colorScale" priority="33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55">
    <cfRule type="colorScale" priority="33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79">
    <cfRule type="colorScale" priority="33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01">
    <cfRule type="colorScale" priority="33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04">
    <cfRule type="colorScale" priority="33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20">
    <cfRule type="colorScale" priority="33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23">
    <cfRule type="colorScale" priority="33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39">
    <cfRule type="colorScale" priority="33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42">
    <cfRule type="colorScale" priority="33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49">
    <cfRule type="colorScale" priority="33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52">
    <cfRule type="colorScale" priority="33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58">
    <cfRule type="colorScale" priority="33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61">
    <cfRule type="colorScale" priority="33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68">
    <cfRule type="colorScale" priority="33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71">
    <cfRule type="colorScale" priority="33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81">
    <cfRule type="colorScale" priority="33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84">
    <cfRule type="colorScale" priority="33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91">
    <cfRule type="colorScale" priority="33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94">
    <cfRule type="colorScale" priority="33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02">
    <cfRule type="colorScale" priority="34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05">
    <cfRule type="colorScale" priority="34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13">
    <cfRule type="colorScale" priority="34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16">
    <cfRule type="colorScale" priority="34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26">
    <cfRule type="colorScale" priority="34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29">
    <cfRule type="colorScale" priority="34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3">
    <cfRule type="colorScale" priority="3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39">
    <cfRule type="colorScale" priority="34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42">
    <cfRule type="colorScale" priority="34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48">
    <cfRule type="colorScale" priority="34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51">
    <cfRule type="colorScale" priority="34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6">
    <cfRule type="colorScale" priority="3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67">
    <cfRule type="colorScale" priority="34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70">
    <cfRule type="colorScale" priority="34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73">
    <cfRule type="colorScale" priority="34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85">
    <cfRule type="colorScale" priority="34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88">
    <cfRule type="colorScale" priority="34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98">
    <cfRule type="colorScale" priority="34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701">
    <cfRule type="colorScale" priority="34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706">
    <cfRule type="colorScale" priority="34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709">
    <cfRule type="colorScale" priority="34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714">
    <cfRule type="colorScale" priority="34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717">
    <cfRule type="colorScale" priority="34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72">
    <cfRule type="colorScale" priority="3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740">
    <cfRule type="colorScale" priority="34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743">
    <cfRule type="colorScale" priority="34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75">
    <cfRule type="colorScale" priority="3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773">
    <cfRule type="colorScale" priority="34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799">
    <cfRule type="colorScale" priority="34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02">
    <cfRule type="colorScale" priority="34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13">
    <cfRule type="colorScale" priority="34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16">
    <cfRule type="colorScale" priority="34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22">
    <cfRule type="colorScale" priority="34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25">
    <cfRule type="colorScale" priority="34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36">
    <cfRule type="colorScale" priority="34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39">
    <cfRule type="colorScale" priority="34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49">
    <cfRule type="colorScale" priority="34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52">
    <cfRule type="colorScale" priority="34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64">
    <cfRule type="colorScale" priority="34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67">
    <cfRule type="colorScale" priority="34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71">
    <cfRule type="colorScale" priority="34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74">
    <cfRule type="colorScale" priority="34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99">
    <cfRule type="colorScale" priority="34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22">
    <cfRule type="colorScale" priority="34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25">
    <cfRule type="colorScale" priority="34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32">
    <cfRule type="colorScale" priority="34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35">
    <cfRule type="colorScale" priority="34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39">
    <cfRule type="colorScale" priority="34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42">
    <cfRule type="colorScale" priority="34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48">
    <cfRule type="colorScale" priority="34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51">
    <cfRule type="colorScale" priority="34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62">
    <cfRule type="colorScale" priority="34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65">
    <cfRule type="colorScale" priority="34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70">
    <cfRule type="colorScale" priority="34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73">
    <cfRule type="colorScale" priority="34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77">
    <cfRule type="colorScale" priority="34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8">
    <cfRule type="colorScale" priority="3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80">
    <cfRule type="colorScale" priority="34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85">
    <cfRule type="colorScale" priority="34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88">
    <cfRule type="colorScale" priority="34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98">
    <cfRule type="colorScale" priority="34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01">
    <cfRule type="colorScale" priority="34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06">
    <cfRule type="colorScale" priority="34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09">
    <cfRule type="colorScale" priority="34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2">
    <cfRule type="colorScale" priority="3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21">
    <cfRule type="colorScale" priority="38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24">
    <cfRule type="colorScale" priority="35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27">
    <cfRule type="colorScale" priority="35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49">
    <cfRule type="colorScale" priority="35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5">
    <cfRule type="colorScale" priority="3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74">
    <cfRule type="colorScale" priority="35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78">
    <cfRule type="colorScale" priority="35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07">
    <cfRule type="colorScale" priority="35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33">
    <cfRule type="colorScale" priority="35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6">
    <cfRule type="colorScale" priority="3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60">
    <cfRule type="colorScale" priority="35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63">
    <cfRule type="colorScale" priority="35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72">
    <cfRule type="colorScale" priority="35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75">
    <cfRule type="colorScale" priority="35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82">
    <cfRule type="colorScale" priority="35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85">
    <cfRule type="colorScale" priority="35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9">
    <cfRule type="colorScale" priority="3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01">
    <cfRule type="colorScale" priority="35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04">
    <cfRule type="colorScale" priority="35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21">
    <cfRule type="colorScale" priority="35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24">
    <cfRule type="colorScale" priority="35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31">
    <cfRule type="colorScale" priority="35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34">
    <cfRule type="colorScale" priority="35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41">
    <cfRule type="colorScale" priority="35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44">
    <cfRule type="colorScale" priority="35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70">
    <cfRule type="colorScale" priority="35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73">
    <cfRule type="colorScale" priority="35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9">
    <cfRule type="colorScale" priority="3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90">
    <cfRule type="colorScale" priority="35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07">
    <cfRule type="colorScale" priority="35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10">
    <cfRule type="colorScale" priority="35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19">
    <cfRule type="colorScale" priority="35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2">
    <cfRule type="colorScale" priority="3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22">
    <cfRule type="colorScale" priority="35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27">
    <cfRule type="colorScale" priority="35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30">
    <cfRule type="colorScale" priority="35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42">
    <cfRule type="colorScale" priority="35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59">
    <cfRule type="colorScale" priority="35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62">
    <cfRule type="colorScale" priority="35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67">
    <cfRule type="colorScale" priority="35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70">
    <cfRule type="colorScale" priority="35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78">
    <cfRule type="colorScale" priority="35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81">
    <cfRule type="colorScale" priority="35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99">
    <cfRule type="colorScale" priority="35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02">
    <cfRule type="colorScale" priority="35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13">
    <cfRule type="colorScale" priority="35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16">
    <cfRule type="colorScale" priority="35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40">
    <cfRule type="colorScale" priority="35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43">
    <cfRule type="colorScale" priority="35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55">
    <cfRule type="colorScale" priority="35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7">
    <cfRule type="colorScale" priority="3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70">
    <cfRule type="colorScale" priority="36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73">
    <cfRule type="colorScale" priority="35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91">
    <cfRule type="colorScale" priority="36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1">
    <cfRule type="colorScale" priority="3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12">
    <cfRule type="colorScale" priority="36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15">
    <cfRule type="colorScale" priority="36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38">
    <cfRule type="colorScale" priority="36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4">
    <cfRule type="colorScale" priority="3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60">
    <cfRule type="colorScale" priority="36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63">
    <cfRule type="colorScale" priority="36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71">
    <cfRule type="colorScale" priority="36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74">
    <cfRule type="colorScale" priority="36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86">
    <cfRule type="colorScale" priority="36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89">
    <cfRule type="colorScale" priority="36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9">
    <cfRule type="colorScale" priority="3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04">
    <cfRule type="colorScale" priority="36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2">
    <cfRule type="colorScale" priority="3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24">
    <cfRule type="colorScale" priority="36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28">
    <cfRule type="colorScale" priority="36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45">
    <cfRule type="colorScale" priority="36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66">
    <cfRule type="colorScale" priority="36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69">
    <cfRule type="colorScale" priority="36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89">
    <cfRule type="colorScale" priority="36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92">
    <cfRule type="colorScale" priority="36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08">
    <cfRule type="colorScale" priority="36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23">
    <cfRule type="colorScale" priority="36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26">
    <cfRule type="colorScale" priority="36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52">
    <cfRule type="colorScale" priority="36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69">
    <cfRule type="colorScale" priority="36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72">
    <cfRule type="colorScale" priority="36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95">
    <cfRule type="colorScale" priority="36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98">
    <cfRule type="colorScale" priority="36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24">
    <cfRule type="colorScale" priority="36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44">
    <cfRule type="colorScale" priority="37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47">
    <cfRule type="colorScale" priority="36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71">
    <cfRule type="colorScale" priority="36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9">
    <cfRule type="colorScale" priority="3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98">
    <cfRule type="colorScale" priority="36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925">
    <cfRule type="colorScale" priority="36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950">
    <cfRule type="colorScale" priority="36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969">
    <cfRule type="colorScale" priority="37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972">
    <cfRule type="colorScale" priority="37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987">
    <cfRule type="colorScale" priority="37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991">
    <cfRule type="colorScale" priority="37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995">
    <cfRule type="colorScale" priority="37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998">
    <cfRule type="colorScale" priority="37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029">
    <cfRule type="colorScale" priority="37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057">
    <cfRule type="colorScale" priority="37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060">
    <cfRule type="colorScale" priority="37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076">
    <cfRule type="colorScale" priority="37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096">
    <cfRule type="colorScale" priority="37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099">
    <cfRule type="colorScale" priority="37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25">
    <cfRule type="colorScale" priority="37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48">
    <cfRule type="colorScale" priority="37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68">
    <cfRule type="colorScale" priority="37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7">
    <cfRule type="colorScale" priority="3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71">
    <cfRule type="colorScale" priority="37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77">
    <cfRule type="colorScale" priority="37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80">
    <cfRule type="colorScale" priority="37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96">
    <cfRule type="colorScale" priority="37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13">
    <cfRule type="colorScale" priority="37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16">
    <cfRule type="colorScale" priority="37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33">
    <cfRule type="colorScale" priority="37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36">
    <cfRule type="colorScale" priority="37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58">
    <cfRule type="colorScale" priority="37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80">
    <cfRule type="colorScale" priority="37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85">
    <cfRule type="colorScale" priority="37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88">
    <cfRule type="colorScale" priority="37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08">
    <cfRule type="colorScale" priority="37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29">
    <cfRule type="colorScale" priority="37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32">
    <cfRule type="colorScale" priority="37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37">
    <cfRule type="colorScale" priority="37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40">
    <cfRule type="colorScale" priority="37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49">
    <cfRule type="colorScale" priority="37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52">
    <cfRule type="colorScale" priority="37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66">
    <cfRule type="colorScale" priority="37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69">
    <cfRule type="colorScale" priority="37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92">
    <cfRule type="colorScale" priority="37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10">
    <cfRule type="colorScale" priority="38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13">
    <cfRule type="colorScale" priority="38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35">
    <cfRule type="colorScale" priority="38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38">
    <cfRule type="colorScale" priority="38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49">
    <cfRule type="colorScale" priority="38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5">
    <cfRule type="colorScale" priority="3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53">
    <cfRule type="colorScale" priority="38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56">
    <cfRule type="colorScale" priority="38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59">
    <cfRule type="colorScale" priority="38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65">
    <cfRule type="colorScale" priority="38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68">
    <cfRule type="colorScale" priority="38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75">
    <cfRule type="colorScale" priority="38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78">
    <cfRule type="colorScale" priority="38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8">
    <cfRule type="colorScale" priority="3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88">
    <cfRule type="colorScale" priority="38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91">
    <cfRule type="colorScale" priority="38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15">
    <cfRule type="colorScale" priority="38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32">
    <cfRule type="colorScale" priority="38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54">
    <cfRule type="colorScale" priority="38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70">
    <cfRule type="colorScale" priority="38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73">
    <cfRule type="colorScale" priority="38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03">
    <cfRule type="colorScale" priority="38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17">
    <cfRule type="colorScale" priority="38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20">
    <cfRule type="colorScale" priority="38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31">
    <cfRule type="colorScale" priority="38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34">
    <cfRule type="colorScale" priority="38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42">
    <cfRule type="colorScale" priority="38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45">
    <cfRule type="colorScale" priority="38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53">
    <cfRule type="colorScale" priority="38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56">
    <cfRule type="colorScale" priority="38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6">
    <cfRule type="colorScale" priority="3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60">
    <cfRule type="colorScale" priority="38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63">
    <cfRule type="colorScale" priority="38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73">
    <cfRule type="colorScale" priority="38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76">
    <cfRule type="colorScale" priority="38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94">
    <cfRule type="colorScale" priority="38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05">
    <cfRule type="colorScale" priority="38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08">
    <cfRule type="colorScale" priority="38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15">
    <cfRule type="colorScale" priority="38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18">
    <cfRule type="colorScale" priority="38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36">
    <cfRule type="colorScale" priority="38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39">
    <cfRule type="colorScale" priority="38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54">
    <cfRule type="colorScale" priority="38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57">
    <cfRule type="colorScale" priority="38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63">
    <cfRule type="colorScale" priority="38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66">
    <cfRule type="colorScale" priority="38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74">
    <cfRule type="colorScale" priority="38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77">
    <cfRule type="colorScale" priority="38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96">
    <cfRule type="colorScale" priority="38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99">
    <cfRule type="colorScale" priority="38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">
    <cfRule type="colorScale" priority="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15">
    <cfRule type="colorScale" priority="40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18">
    <cfRule type="colorScale" priority="38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21">
    <cfRule type="colorScale" priority="38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46">
    <cfRule type="colorScale" priority="39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49">
    <cfRule type="colorScale" priority="38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5">
    <cfRule type="colorScale" priority="3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69">
    <cfRule type="colorScale" priority="39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8">
    <cfRule type="colorScale" priority="3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96">
    <cfRule type="colorScale" priority="39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21">
    <cfRule type="colorScale" priority="39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42">
    <cfRule type="colorScale" priority="39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71">
    <cfRule type="colorScale" priority="39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98">
    <cfRule type="colorScale" priority="39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01">
    <cfRule type="colorScale" priority="39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25">
    <cfRule type="colorScale" priority="39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47">
    <cfRule type="colorScale" priority="39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50">
    <cfRule type="colorScale" priority="39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60">
    <cfRule type="colorScale" priority="39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63">
    <cfRule type="colorScale" priority="39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83">
    <cfRule type="colorScale" priority="39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08">
    <cfRule type="colorScale" priority="39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28">
    <cfRule type="colorScale" priority="39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31">
    <cfRule type="colorScale" priority="39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35">
    <cfRule type="colorScale" priority="39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38">
    <cfRule type="colorScale" priority="39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52">
    <cfRule type="colorScale" priority="39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70">
    <cfRule type="colorScale" priority="39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73">
    <cfRule type="colorScale" priority="39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83">
    <cfRule type="colorScale" priority="39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86">
    <cfRule type="colorScale" priority="39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97">
    <cfRule type="colorScale" priority="39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00">
    <cfRule type="colorScale" priority="39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06">
    <cfRule type="colorScale" priority="39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09">
    <cfRule type="colorScale" priority="39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18">
    <cfRule type="colorScale" priority="39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21">
    <cfRule type="colorScale" priority="39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31">
    <cfRule type="colorScale" priority="39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34">
    <cfRule type="colorScale" priority="39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39">
    <cfRule type="colorScale" priority="39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42">
    <cfRule type="colorScale" priority="39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48">
    <cfRule type="colorScale" priority="39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51">
    <cfRule type="colorScale" priority="39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55">
    <cfRule type="colorScale" priority="39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58">
    <cfRule type="colorScale" priority="39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65">
    <cfRule type="colorScale" priority="39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68">
    <cfRule type="colorScale" priority="39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77">
    <cfRule type="colorScale" priority="39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80">
    <cfRule type="colorScale" priority="39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91">
    <cfRule type="colorScale" priority="39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94">
    <cfRule type="colorScale" priority="39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03">
    <cfRule type="colorScale" priority="39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06">
    <cfRule type="colorScale" priority="39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15">
    <cfRule type="colorScale" priority="39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18">
    <cfRule type="colorScale" priority="39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25">
    <cfRule type="colorScale" priority="40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28">
    <cfRule type="colorScale" priority="40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39">
    <cfRule type="colorScale" priority="40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42">
    <cfRule type="colorScale" priority="40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47">
    <cfRule type="colorScale" priority="40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50">
    <cfRule type="colorScale" priority="40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59">
    <cfRule type="colorScale" priority="40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62">
    <cfRule type="colorScale" priority="40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70">
    <cfRule type="colorScale" priority="40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73">
    <cfRule type="colorScale" priority="40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89">
    <cfRule type="colorScale" priority="40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92">
    <cfRule type="colorScale" priority="40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98">
    <cfRule type="colorScale" priority="40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01">
    <cfRule type="colorScale" priority="40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08">
    <cfRule type="colorScale" priority="40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11">
    <cfRule type="colorScale" priority="40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14">
    <cfRule type="colorScale" priority="40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20">
    <cfRule type="colorScale" priority="40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23">
    <cfRule type="colorScale" priority="40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41">
    <cfRule type="colorScale" priority="40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44">
    <cfRule type="colorScale" priority="40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64">
    <cfRule type="colorScale" priority="40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86">
    <cfRule type="colorScale" priority="40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89">
    <cfRule type="colorScale" priority="40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00">
    <cfRule type="colorScale" priority="40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03">
    <cfRule type="colorScale" priority="40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09">
    <cfRule type="colorScale" priority="40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12">
    <cfRule type="colorScale" priority="40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17">
    <cfRule type="colorScale" priority="40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2">
    <cfRule type="colorScale" priority="3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20">
    <cfRule type="colorScale" priority="40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25">
    <cfRule type="colorScale" priority="40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28">
    <cfRule type="colorScale" priority="40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34">
    <cfRule type="colorScale" priority="40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37">
    <cfRule type="colorScale" priority="40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45">
    <cfRule type="colorScale" priority="40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48">
    <cfRule type="colorScale" priority="40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56">
    <cfRule type="colorScale" priority="40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59">
    <cfRule type="colorScale" priority="40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66">
    <cfRule type="colorScale" priority="40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69">
    <cfRule type="colorScale" priority="40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80">
    <cfRule type="colorScale" priority="40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83">
    <cfRule type="colorScale" priority="40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87">
    <cfRule type="colorScale" priority="41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90">
    <cfRule type="colorScale" priority="40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93">
    <cfRule type="colorScale" priority="40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05">
    <cfRule type="colorScale" priority="40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09">
    <cfRule type="colorScale" priority="40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12">
    <cfRule type="colorScale" priority="40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18">
    <cfRule type="colorScale" priority="40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21">
    <cfRule type="colorScale" priority="40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35">
    <cfRule type="colorScale" priority="40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38">
    <cfRule type="colorScale" priority="40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47">
    <cfRule type="colorScale" priority="40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50">
    <cfRule type="colorScale" priority="40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62">
    <cfRule type="colorScale" priority="40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65">
    <cfRule type="colorScale" priority="40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85">
    <cfRule type="colorScale" priority="40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03">
    <cfRule type="colorScale" priority="40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22">
    <cfRule type="colorScale" priority="40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37">
    <cfRule type="colorScale" priority="40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40">
    <cfRule type="colorScale" priority="40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48">
    <cfRule type="colorScale" priority="41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51">
    <cfRule type="colorScale" priority="40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65">
    <cfRule type="colorScale" priority="41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80">
    <cfRule type="colorScale" priority="41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83">
    <cfRule type="colorScale" priority="41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99">
    <cfRule type="colorScale" priority="41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02">
    <cfRule type="colorScale" priority="41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15">
    <cfRule type="colorScale" priority="41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18">
    <cfRule type="colorScale" priority="41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22">
    <cfRule type="colorScale" priority="41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25">
    <cfRule type="colorScale" priority="41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33">
    <cfRule type="colorScale" priority="41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36">
    <cfRule type="colorScale" priority="41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4">
    <cfRule type="colorScale" priority="4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41">
    <cfRule type="colorScale" priority="41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44">
    <cfRule type="colorScale" priority="41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47">
    <cfRule type="colorScale" priority="41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62">
    <cfRule type="colorScale" priority="41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7">
    <cfRule type="colorScale" priority="3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79">
    <cfRule type="colorScale" priority="41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82">
    <cfRule type="colorScale" priority="41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98">
    <cfRule type="colorScale" priority="41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03">
    <cfRule type="colorScale" priority="41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06">
    <cfRule type="colorScale" priority="41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1">
    <cfRule type="colorScale" priority="4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19">
    <cfRule type="colorScale" priority="41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38">
    <cfRule type="colorScale" priority="41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41">
    <cfRule type="colorScale" priority="41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58">
    <cfRule type="colorScale" priority="41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72">
    <cfRule type="colorScale" priority="41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75">
    <cfRule type="colorScale" priority="41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85">
    <cfRule type="colorScale" priority="41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88">
    <cfRule type="colorScale" priority="41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97">
    <cfRule type="colorScale" priority="41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00">
    <cfRule type="colorScale" priority="41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05">
    <cfRule type="colorScale" priority="41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08">
    <cfRule type="colorScale" priority="41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15">
    <cfRule type="colorScale" priority="41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18">
    <cfRule type="colorScale" priority="41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30">
    <cfRule type="colorScale" priority="41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33">
    <cfRule type="colorScale" priority="41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44">
    <cfRule type="colorScale" priority="41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47">
    <cfRule type="colorScale" priority="41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54">
    <cfRule type="colorScale" priority="41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57">
    <cfRule type="colorScale" priority="41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75">
    <cfRule type="colorScale" priority="41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78">
    <cfRule type="colorScale" priority="41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93">
    <cfRule type="colorScale" priority="41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96">
    <cfRule type="colorScale" priority="41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09">
    <cfRule type="colorScale" priority="41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29">
    <cfRule type="colorScale" priority="41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32">
    <cfRule type="colorScale" priority="41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40">
    <cfRule type="colorScale" priority="41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43">
    <cfRule type="colorScale" priority="41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54">
    <cfRule type="colorScale" priority="41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57">
    <cfRule type="colorScale" priority="41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64">
    <cfRule type="colorScale" priority="41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67">
    <cfRule type="colorScale" priority="41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76">
    <cfRule type="colorScale" priority="42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79">
    <cfRule type="colorScale" priority="41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82">
    <cfRule type="colorScale" priority="41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89">
    <cfRule type="colorScale" priority="41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92">
    <cfRule type="colorScale" priority="41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07">
    <cfRule type="colorScale" priority="42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10">
    <cfRule type="colorScale" priority="42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34">
    <cfRule type="colorScale" priority="42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49">
    <cfRule type="colorScale" priority="42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52">
    <cfRule type="colorScale" priority="42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6">
    <cfRule type="colorScale" priority="4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64">
    <cfRule type="colorScale" priority="42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67">
    <cfRule type="colorScale" priority="42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74">
    <cfRule type="colorScale" priority="42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77">
    <cfRule type="colorScale" priority="42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83">
    <cfRule type="colorScale" priority="42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86">
    <cfRule type="colorScale" priority="42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05">
    <cfRule type="colorScale" priority="42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08">
    <cfRule type="colorScale" priority="42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13">
    <cfRule type="colorScale" priority="42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16">
    <cfRule type="colorScale" priority="42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20">
    <cfRule type="colorScale" priority="42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23">
    <cfRule type="colorScale" priority="42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32">
    <cfRule type="colorScale" priority="42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35">
    <cfRule type="colorScale" priority="42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39">
    <cfRule type="colorScale" priority="42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42">
    <cfRule type="colorScale" priority="42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46">
    <cfRule type="colorScale" priority="42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49">
    <cfRule type="colorScale" priority="42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58">
    <cfRule type="colorScale" priority="43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61">
    <cfRule type="colorScale" priority="42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64">
    <cfRule type="colorScale" priority="42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74">
    <cfRule type="colorScale" priority="42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77">
    <cfRule type="colorScale" priority="42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84">
    <cfRule type="colorScale" priority="42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87">
    <cfRule type="colorScale" priority="42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92">
    <cfRule type="colorScale" priority="42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95">
    <cfRule type="colorScale" priority="42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99">
    <cfRule type="colorScale" priority="42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02">
    <cfRule type="colorScale" priority="42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12">
    <cfRule type="colorScale" priority="42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15">
    <cfRule type="colorScale" priority="42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21">
    <cfRule type="colorScale" priority="42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24">
    <cfRule type="colorScale" priority="42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28">
    <cfRule type="colorScale" priority="42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31">
    <cfRule type="colorScale" priority="42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35">
    <cfRule type="colorScale" priority="42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38">
    <cfRule type="colorScale" priority="42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44">
    <cfRule type="colorScale" priority="42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47">
    <cfRule type="colorScale" priority="42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63">
    <cfRule type="colorScale" priority="42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7">
    <cfRule type="colorScale" priority="4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81">
    <cfRule type="colorScale" priority="42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84">
    <cfRule type="colorScale" priority="42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88">
    <cfRule type="colorScale" priority="42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91">
    <cfRule type="colorScale" priority="42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98">
    <cfRule type="colorScale" priority="42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501">
    <cfRule type="colorScale" priority="42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520">
    <cfRule type="colorScale" priority="42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540">
    <cfRule type="colorScale" priority="42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543">
    <cfRule type="colorScale" priority="42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563">
    <cfRule type="colorScale" priority="42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585">
    <cfRule type="colorScale" priority="42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03">
    <cfRule type="colorScale" priority="43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06">
    <cfRule type="colorScale" priority="42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20">
    <cfRule type="colorScale" priority="42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47">
    <cfRule type="colorScale" priority="43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71">
    <cfRule type="colorScale" priority="43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74">
    <cfRule type="colorScale" priority="43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87">
    <cfRule type="colorScale" priority="43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90">
    <cfRule type="colorScale" priority="43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98">
    <cfRule type="colorScale" priority="43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01">
    <cfRule type="colorScale" priority="43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09">
    <cfRule type="colorScale" priority="43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12">
    <cfRule type="colorScale" priority="43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22">
    <cfRule type="colorScale" priority="43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25">
    <cfRule type="colorScale" priority="43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30">
    <cfRule type="colorScale" priority="43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33">
    <cfRule type="colorScale" priority="43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38">
    <cfRule type="colorScale" priority="43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41">
    <cfRule type="colorScale" priority="43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49">
    <cfRule type="colorScale" priority="43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52">
    <cfRule type="colorScale" priority="43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65">
    <cfRule type="colorScale" priority="43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68">
    <cfRule type="colorScale" priority="43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7">
    <cfRule type="colorScale" priority="4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85">
    <cfRule type="colorScale" priority="43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93">
    <cfRule type="colorScale" priority="43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96">
    <cfRule type="colorScale" priority="43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0">
    <cfRule type="colorScale" priority="4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03">
    <cfRule type="colorScale" priority="43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06">
    <cfRule type="colorScale" priority="43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16">
    <cfRule type="colorScale" priority="43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19">
    <cfRule type="colorScale" priority="43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32">
    <cfRule type="colorScale" priority="43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35">
    <cfRule type="colorScale" priority="43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45">
    <cfRule type="colorScale" priority="43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48">
    <cfRule type="colorScale" priority="43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59">
    <cfRule type="colorScale" priority="43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62">
    <cfRule type="colorScale" priority="43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80">
    <cfRule type="colorScale" priority="43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83">
    <cfRule type="colorScale" priority="43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87">
    <cfRule type="colorScale" priority="43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90">
    <cfRule type="colorScale" priority="43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94">
    <cfRule type="colorScale" priority="44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97">
    <cfRule type="colorScale" priority="43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00">
    <cfRule type="colorScale" priority="43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07">
    <cfRule type="colorScale" priority="43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10">
    <cfRule type="colorScale" priority="43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19">
    <cfRule type="colorScale" priority="43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22">
    <cfRule type="colorScale" priority="43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33">
    <cfRule type="colorScale" priority="43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36">
    <cfRule type="colorScale" priority="43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43">
    <cfRule type="colorScale" priority="43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46">
    <cfRule type="colorScale" priority="43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50">
    <cfRule type="colorScale" priority="43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53">
    <cfRule type="colorScale" priority="43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64">
    <cfRule type="colorScale" priority="43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67">
    <cfRule type="colorScale" priority="43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80">
    <cfRule type="colorScale" priority="43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91">
    <cfRule type="colorScale" priority="43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94">
    <cfRule type="colorScale" priority="43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99">
    <cfRule type="colorScale" priority="43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">
    <cfRule type="colorScale" priority="47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02">
    <cfRule type="colorScale" priority="43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17">
    <cfRule type="colorScale" priority="43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20">
    <cfRule type="colorScale" priority="43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35">
    <cfRule type="colorScale" priority="43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38">
    <cfRule type="colorScale" priority="43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54">
    <cfRule type="colorScale" priority="43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57">
    <cfRule type="colorScale" priority="43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70">
    <cfRule type="colorScale" priority="43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73">
    <cfRule type="colorScale" priority="43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77">
    <cfRule type="colorScale" priority="44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80">
    <cfRule type="colorScale" priority="44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0">
    <cfRule type="colorScale" priority="4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08">
    <cfRule type="colorScale" priority="44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17">
    <cfRule type="colorScale" priority="44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43">
    <cfRule type="colorScale" priority="44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68">
    <cfRule type="colorScale" priority="44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88">
    <cfRule type="colorScale" priority="44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91">
    <cfRule type="colorScale" priority="44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99">
    <cfRule type="colorScale" priority="44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">
    <cfRule type="colorScale" priority="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02">
    <cfRule type="colorScale" priority="44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05">
    <cfRule type="colorScale" priority="44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21">
    <cfRule type="colorScale" priority="44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24">
    <cfRule type="colorScale" priority="44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28">
    <cfRule type="colorScale" priority="44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31">
    <cfRule type="colorScale" priority="44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46">
    <cfRule type="colorScale" priority="44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50">
    <cfRule type="colorScale" priority="44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53">
    <cfRule type="colorScale" priority="44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60">
    <cfRule type="colorScale" priority="44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63">
    <cfRule type="colorScale" priority="44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69">
    <cfRule type="colorScale" priority="44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72">
    <cfRule type="colorScale" priority="44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76">
    <cfRule type="colorScale" priority="44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79">
    <cfRule type="colorScale" priority="44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88">
    <cfRule type="colorScale" priority="44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91">
    <cfRule type="colorScale" priority="44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96">
    <cfRule type="colorScale" priority="44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99">
    <cfRule type="colorScale" priority="44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03">
    <cfRule type="colorScale" priority="44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06">
    <cfRule type="colorScale" priority="44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10">
    <cfRule type="colorScale" priority="44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13">
    <cfRule type="colorScale" priority="44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19">
    <cfRule type="colorScale" priority="44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23">
    <cfRule type="colorScale" priority="44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26">
    <cfRule type="colorScale" priority="44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4">
    <cfRule type="colorScale" priority="4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48">
    <cfRule type="colorScale" priority="44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69">
    <cfRule type="colorScale" priority="44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7">
    <cfRule type="colorScale" priority="4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90">
    <cfRule type="colorScale" priority="44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93">
    <cfRule type="colorScale" priority="44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00">
    <cfRule type="colorScale" priority="44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03">
    <cfRule type="colorScale" priority="44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09">
    <cfRule type="colorScale" priority="46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12">
    <cfRule type="colorScale" priority="44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15">
    <cfRule type="colorScale" priority="44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23">
    <cfRule type="colorScale" priority="44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27">
    <cfRule type="colorScale" priority="44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30">
    <cfRule type="colorScale" priority="44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35">
    <cfRule type="colorScale" priority="44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38">
    <cfRule type="colorScale" priority="44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46">
    <cfRule type="colorScale" priority="44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49">
    <cfRule type="colorScale" priority="44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66">
    <cfRule type="colorScale" priority="44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70">
    <cfRule type="colorScale" priority="44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73">
    <cfRule type="colorScale" priority="44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81">
    <cfRule type="colorScale" priority="44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84">
    <cfRule type="colorScale" priority="44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88">
    <cfRule type="colorScale" priority="44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91">
    <cfRule type="colorScale" priority="44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96">
    <cfRule type="colorScale" priority="44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99">
    <cfRule type="colorScale" priority="44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05">
    <cfRule type="colorScale" priority="44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08">
    <cfRule type="colorScale" priority="44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12">
    <cfRule type="colorScale" priority="44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15">
    <cfRule type="colorScale" priority="44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20">
    <cfRule type="colorScale" priority="45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23">
    <cfRule type="colorScale" priority="45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35">
    <cfRule type="colorScale" priority="45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38">
    <cfRule type="colorScale" priority="45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45">
    <cfRule type="colorScale" priority="45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48">
    <cfRule type="colorScale" priority="45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71">
    <cfRule type="colorScale" priority="45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8">
    <cfRule type="colorScale" priority="5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91">
    <cfRule type="colorScale" priority="45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94">
    <cfRule type="colorScale" priority="45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61">
    <cfRule type="colorScale" priority="4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619">
    <cfRule type="colorScale" priority="45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64">
    <cfRule type="colorScale" priority="4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644">
    <cfRule type="colorScale" priority="45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665">
    <cfRule type="colorScale" priority="45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690">
    <cfRule type="colorScale" priority="45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693">
    <cfRule type="colorScale" priority="45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7">
    <cfRule type="colorScale" priority="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709">
    <cfRule type="colorScale" priority="45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732">
    <cfRule type="colorScale" priority="45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749">
    <cfRule type="colorScale" priority="45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752">
    <cfRule type="colorScale" priority="45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775">
    <cfRule type="colorScale" priority="45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779">
    <cfRule type="colorScale" priority="45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03">
    <cfRule type="colorScale" priority="45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06">
    <cfRule type="colorScale" priority="45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11">
    <cfRule type="colorScale" priority="45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14">
    <cfRule type="colorScale" priority="45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26">
    <cfRule type="colorScale" priority="45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29">
    <cfRule type="colorScale" priority="45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38">
    <cfRule type="colorScale" priority="45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41">
    <cfRule type="colorScale" priority="45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47">
    <cfRule type="colorScale" priority="45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50">
    <cfRule type="colorScale" priority="45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57">
    <cfRule type="colorScale" priority="45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60">
    <cfRule type="colorScale" priority="45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64">
    <cfRule type="colorScale" priority="45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67">
    <cfRule type="colorScale" priority="45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76">
    <cfRule type="colorScale" priority="45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80">
    <cfRule type="colorScale" priority="45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83">
    <cfRule type="colorScale" priority="45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91">
    <cfRule type="colorScale" priority="45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94">
    <cfRule type="colorScale" priority="45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898">
    <cfRule type="colorScale" priority="45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0">
    <cfRule type="colorScale" priority="4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01">
    <cfRule type="colorScale" priority="45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12">
    <cfRule type="colorScale" priority="45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15">
    <cfRule type="colorScale" priority="45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22">
    <cfRule type="colorScale" priority="45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25">
    <cfRule type="colorScale" priority="45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37">
    <cfRule type="colorScale" priority="45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40">
    <cfRule type="colorScale" priority="45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50">
    <cfRule type="colorScale" priority="45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53">
    <cfRule type="colorScale" priority="45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66">
    <cfRule type="colorScale" priority="46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69">
    <cfRule type="colorScale" priority="45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74">
    <cfRule type="colorScale" priority="46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77">
    <cfRule type="colorScale" priority="46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82">
    <cfRule type="colorScale" priority="46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86">
    <cfRule type="colorScale" priority="46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89">
    <cfRule type="colorScale" priority="46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">
    <cfRule type="colorScale" priority="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07">
    <cfRule type="colorScale" priority="46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22">
    <cfRule type="colorScale" priority="47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25">
    <cfRule type="colorScale" priority="46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28">
    <cfRule type="colorScale" priority="46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39">
    <cfRule type="colorScale" priority="46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42">
    <cfRule type="colorScale" priority="46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58">
    <cfRule type="colorScale" priority="46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6">
    <cfRule type="colorScale" priority="4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61">
    <cfRule type="colorScale" priority="46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67">
    <cfRule type="colorScale" priority="46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70">
    <cfRule type="colorScale" priority="46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74">
    <cfRule type="colorScale" priority="46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82">
    <cfRule type="colorScale" priority="46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86">
    <cfRule type="colorScale" priority="46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91">
    <cfRule type="colorScale" priority="46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94">
    <cfRule type="colorScale" priority="46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98">
    <cfRule type="colorScale" priority="46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01">
    <cfRule type="colorScale" priority="46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23">
    <cfRule type="colorScale" priority="46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30">
    <cfRule type="colorScale" priority="46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33">
    <cfRule type="colorScale" priority="46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39">
    <cfRule type="colorScale" priority="46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44">
    <cfRule type="colorScale" priority="46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48">
    <cfRule type="colorScale" priority="46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52">
    <cfRule type="colorScale" priority="46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55">
    <cfRule type="colorScale" priority="46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60">
    <cfRule type="colorScale" priority="46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63">
    <cfRule type="colorScale" priority="46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75">
    <cfRule type="colorScale" priority="46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78">
    <cfRule type="colorScale" priority="46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90">
    <cfRule type="colorScale" priority="46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94">
    <cfRule type="colorScale" priority="46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97">
    <cfRule type="colorScale" priority="46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204">
    <cfRule type="colorScale" priority="46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207">
    <cfRule type="colorScale" priority="46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229">
    <cfRule type="colorScale" priority="46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254">
    <cfRule type="colorScale" priority="46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283">
    <cfRule type="colorScale" priority="46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316">
    <cfRule type="colorScale" priority="46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343">
    <cfRule type="colorScale" priority="46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346">
    <cfRule type="colorScale" priority="46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353">
    <cfRule type="colorScale" priority="46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356">
    <cfRule type="colorScale" priority="46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362">
    <cfRule type="colorScale" priority="47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365">
    <cfRule type="colorScale" priority="46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388">
    <cfRule type="colorScale" priority="46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410">
    <cfRule type="colorScale" priority="47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434">
    <cfRule type="colorScale" priority="47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437">
    <cfRule type="colorScale" priority="47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456">
    <cfRule type="colorScale" priority="47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47">
    <cfRule type="colorScale" priority="4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478">
    <cfRule type="colorScale" priority="47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492">
    <cfRule type="colorScale" priority="47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50">
    <cfRule type="colorScale" priority="4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502">
    <cfRule type="colorScale" priority="47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505">
    <cfRule type="colorScale" priority="47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511">
    <cfRule type="colorScale" priority="47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514">
    <cfRule type="colorScale" priority="47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519">
    <cfRule type="colorScale" priority="47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522">
    <cfRule type="colorScale" priority="47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525">
    <cfRule type="colorScale" priority="47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551">
    <cfRule type="colorScale" priority="47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573">
    <cfRule type="colorScale" priority="47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597">
    <cfRule type="colorScale" priority="47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69">
    <cfRule type="colorScale" priority="4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90">
    <cfRule type="colorScale" priority="4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93">
    <cfRule type="colorScale" priority="4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17">
    <cfRule type="colorScale" priority="4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20">
    <cfRule type="colorScale" priority="4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44">
    <cfRule type="colorScale" priority="4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66">
    <cfRule type="colorScale" priority="4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69">
    <cfRule type="colorScale" priority="4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86">
    <cfRule type="colorScale" priority="5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89">
    <cfRule type="colorScale" priority="4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09">
    <cfRule type="colorScale" priority="4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26">
    <cfRule type="colorScale" priority="4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44">
    <cfRule type="colorScale" priority="4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68">
    <cfRule type="colorScale" priority="10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71">
    <cfRule type="colorScale" priority="5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74">
    <cfRule type="colorScale" priority="5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8">
    <cfRule type="colorScale" priority="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01">
    <cfRule type="colorScale" priority="5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28">
    <cfRule type="colorScale" priority="5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33">
    <cfRule type="colorScale" priority="5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36">
    <cfRule type="colorScale" priority="5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64">
    <cfRule type="colorScale" priority="5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92">
    <cfRule type="colorScale" priority="5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95">
    <cfRule type="colorScale" priority="5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99">
    <cfRule type="colorScale" priority="5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02">
    <cfRule type="colorScale" priority="5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07">
    <cfRule type="colorScale" priority="5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11">
    <cfRule type="colorScale" priority="5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15">
    <cfRule type="colorScale" priority="5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19">
    <cfRule type="colorScale" priority="5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22">
    <cfRule type="colorScale" priority="5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43">
    <cfRule type="colorScale" priority="5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47">
    <cfRule type="colorScale" priority="5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51">
    <cfRule type="colorScale" priority="5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54">
    <cfRule type="colorScale" priority="5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81">
    <cfRule type="colorScale" priority="5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06">
    <cfRule type="colorScale" priority="5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09">
    <cfRule type="colorScale" priority="5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2">
    <cfRule type="colorScale" priority="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26">
    <cfRule type="colorScale" priority="5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29">
    <cfRule type="colorScale" priority="5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47">
    <cfRule type="colorScale" priority="5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50">
    <cfRule type="colorScale" priority="5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6">
    <cfRule type="colorScale" priority="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69">
    <cfRule type="colorScale" priority="5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73">
    <cfRule type="colorScale" priority="5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9">
    <cfRule type="colorScale" priority="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93">
    <cfRule type="colorScale" priority="5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96">
    <cfRule type="colorScale" priority="5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09">
    <cfRule type="colorScale" priority="5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12">
    <cfRule type="colorScale" priority="5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33">
    <cfRule type="colorScale" priority="5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36">
    <cfRule type="colorScale" priority="5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41">
    <cfRule type="colorScale" priority="5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64">
    <cfRule type="colorScale" priority="5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67">
    <cfRule type="colorScale" priority="5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90">
    <cfRule type="colorScale" priority="5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16">
    <cfRule type="colorScale" priority="6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19">
    <cfRule type="colorScale" priority="6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38">
    <cfRule type="colorScale" priority="6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54">
    <cfRule type="colorScale" priority="6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57">
    <cfRule type="colorScale" priority="6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74">
    <cfRule type="colorScale" priority="6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8">
    <cfRule type="colorScale" priority="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97">
    <cfRule type="colorScale" priority="6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00">
    <cfRule type="colorScale" priority="6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26">
    <cfRule type="colorScale" priority="6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29">
    <cfRule type="colorScale" priority="6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33">
    <cfRule type="colorScale" priority="6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36">
    <cfRule type="colorScale" priority="6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59">
    <cfRule type="colorScale" priority="6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80">
    <cfRule type="colorScale" priority="6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06">
    <cfRule type="colorScale" priority="6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09">
    <cfRule type="colorScale" priority="6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39">
    <cfRule type="colorScale" priority="6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65">
    <cfRule type="colorScale" priority="6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86">
    <cfRule type="colorScale" priority="6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89">
    <cfRule type="colorScale" priority="6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">
    <cfRule type="colorScale" priority="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03">
    <cfRule type="colorScale" priority="6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06">
    <cfRule type="colorScale" priority="6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22">
    <cfRule type="colorScale" priority="6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29">
    <cfRule type="colorScale" priority="6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35">
    <cfRule type="colorScale" priority="6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38">
    <cfRule type="colorScale" priority="6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58">
    <cfRule type="colorScale" priority="6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61">
    <cfRule type="colorScale" priority="6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8">
    <cfRule type="colorScale" priority="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86">
    <cfRule type="colorScale" priority="6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89">
    <cfRule type="colorScale" priority="6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94">
    <cfRule type="colorScale" priority="6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97">
    <cfRule type="colorScale" priority="6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01">
    <cfRule type="colorScale" priority="6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13">
    <cfRule type="colorScale" priority="6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16">
    <cfRule type="colorScale" priority="6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39">
    <cfRule type="colorScale" priority="6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56">
    <cfRule type="colorScale" priority="6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59">
    <cfRule type="colorScale" priority="6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65">
    <cfRule type="colorScale" priority="6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68">
    <cfRule type="colorScale" priority="6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72">
    <cfRule type="colorScale" priority="6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75">
    <cfRule type="colorScale" priority="6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81">
    <cfRule type="colorScale" priority="7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84">
    <cfRule type="colorScale" priority="7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10">
    <cfRule type="colorScale" priority="7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37">
    <cfRule type="colorScale" priority="7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41">
    <cfRule type="colorScale" priority="7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44">
    <cfRule type="colorScale" priority="7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48">
    <cfRule type="colorScale" priority="7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51">
    <cfRule type="colorScale" priority="7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75">
    <cfRule type="colorScale" priority="7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92">
    <cfRule type="colorScale" priority="7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95">
    <cfRule type="colorScale" priority="7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99">
    <cfRule type="colorScale" priority="7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02">
    <cfRule type="colorScale" priority="7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06">
    <cfRule type="colorScale" priority="7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10">
    <cfRule type="colorScale" priority="7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13">
    <cfRule type="colorScale" priority="7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3">
    <cfRule type="colorScale" priority="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38">
    <cfRule type="colorScale" priority="7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56">
    <cfRule type="colorScale" priority="7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76">
    <cfRule type="colorScale" priority="7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79">
    <cfRule type="colorScale" priority="7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06">
    <cfRule type="colorScale" priority="7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34">
    <cfRule type="colorScale" priority="7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37">
    <cfRule type="colorScale" priority="7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50">
    <cfRule type="colorScale" priority="7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72">
    <cfRule type="colorScale" priority="7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75">
    <cfRule type="colorScale" priority="7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93">
    <cfRule type="colorScale" priority="7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96">
    <cfRule type="colorScale" priority="7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00">
    <cfRule type="colorScale" priority="7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04">
    <cfRule type="colorScale" priority="7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07">
    <cfRule type="colorScale" priority="7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11">
    <cfRule type="colorScale" priority="7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33">
    <cfRule type="colorScale" priority="7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36">
    <cfRule type="colorScale" priority="7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59">
    <cfRule type="colorScale" priority="7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69">
    <cfRule type="colorScale" priority="7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9">
    <cfRule type="colorScale" priority="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93">
    <cfRule type="colorScale" priority="8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96">
    <cfRule type="colorScale" priority="7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24">
    <cfRule type="colorScale" priority="7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28">
    <cfRule type="colorScale" priority="8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54">
    <cfRule type="colorScale" priority="8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57">
    <cfRule type="colorScale" priority="8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78">
    <cfRule type="colorScale" priority="8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81">
    <cfRule type="colorScale" priority="8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05">
    <cfRule type="colorScale" priority="8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23">
    <cfRule type="colorScale" priority="8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26">
    <cfRule type="colorScale" priority="8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53">
    <cfRule type="colorScale" priority="8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6">
    <cfRule type="colorScale" priority="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78">
    <cfRule type="colorScale" priority="8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9">
    <cfRule type="colorScale" priority="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04">
    <cfRule type="colorScale" priority="8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07">
    <cfRule type="colorScale" priority="8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3">
    <cfRule type="colorScale" priority="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32">
    <cfRule type="colorScale" priority="8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35">
    <cfRule type="colorScale" priority="8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44">
    <cfRule type="colorScale" priority="8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66">
    <cfRule type="colorScale" priority="8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91">
    <cfRule type="colorScale" priority="8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13">
    <cfRule type="colorScale" priority="8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16">
    <cfRule type="colorScale" priority="8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34">
    <cfRule type="colorScale" priority="8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37">
    <cfRule type="colorScale" priority="8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41">
    <cfRule type="colorScale" priority="8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63">
    <cfRule type="colorScale" priority="8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84">
    <cfRule type="colorScale" priority="8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87">
    <cfRule type="colorScale" priority="8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08">
    <cfRule type="colorScale" priority="8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33">
    <cfRule type="colorScale" priority="8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55">
    <cfRule type="colorScale" priority="8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58">
    <cfRule type="colorScale" priority="8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74">
    <cfRule type="colorScale" priority="8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92">
    <cfRule type="colorScale" priority="9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95">
    <cfRule type="colorScale" priority="8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15">
    <cfRule type="colorScale" priority="9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31">
    <cfRule type="colorScale" priority="9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34">
    <cfRule type="colorScale" priority="9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4">
    <cfRule type="colorScale" priority="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56">
    <cfRule type="colorScale" priority="9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78">
    <cfRule type="colorScale" priority="9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81">
    <cfRule type="colorScale" priority="9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85">
    <cfRule type="colorScale" priority="9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10">
    <cfRule type="colorScale" priority="9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13">
    <cfRule type="colorScale" priority="9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17">
    <cfRule type="colorScale" priority="9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20">
    <cfRule type="colorScale" priority="9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45">
    <cfRule type="colorScale" priority="9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48">
    <cfRule type="colorScale" priority="9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67">
    <cfRule type="colorScale" priority="9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87">
    <cfRule type="colorScale" priority="9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90">
    <cfRule type="colorScale" priority="9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18">
    <cfRule type="colorScale" priority="9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2">
    <cfRule type="colorScale" priority="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45">
    <cfRule type="colorScale" priority="9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6">
    <cfRule type="colorScale" priority="1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73">
    <cfRule type="colorScale" priority="9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9">
    <cfRule type="colorScale" priority="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97">
    <cfRule type="colorScale" priority="9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19">
    <cfRule type="colorScale" priority="9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22">
    <cfRule type="colorScale" priority="9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43">
    <cfRule type="colorScale" priority="9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46">
    <cfRule type="colorScale" priority="9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59">
    <cfRule type="colorScale" priority="9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62">
    <cfRule type="colorScale" priority="9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67">
    <cfRule type="colorScale" priority="9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88">
    <cfRule type="colorScale" priority="10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91">
    <cfRule type="colorScale" priority="9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620">
    <cfRule type="colorScale" priority="9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665">
    <cfRule type="colorScale" priority="10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691">
    <cfRule type="colorScale" priority="10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26">
    <cfRule type="colorScale" priority="10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5">
    <cfRule type="colorScale" priority="1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56">
    <cfRule type="colorScale" priority="10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98">
    <cfRule type="colorScale" priority="10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01">
    <cfRule type="colorScale" priority="10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29">
    <cfRule type="colorScale" priority="10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32">
    <cfRule type="colorScale" priority="10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38">
    <cfRule type="colorScale" priority="12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41">
    <cfRule type="colorScale" priority="10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44">
    <cfRule type="colorScale" priority="10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58">
    <cfRule type="colorScale" priority="10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61">
    <cfRule type="colorScale" priority="10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80">
    <cfRule type="colorScale" priority="10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19">
    <cfRule type="colorScale" priority="10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23">
    <cfRule type="colorScale" priority="10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47">
    <cfRule type="colorScale" priority="10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50">
    <cfRule type="colorScale" priority="10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69">
    <cfRule type="colorScale" priority="10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9">
    <cfRule type="colorScale" priority="1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93">
    <cfRule type="colorScale" priority="10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">
    <cfRule type="colorScale" priority="1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19">
    <cfRule type="colorScale" priority="10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2">
    <cfRule type="colorScale" priority="1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49">
    <cfRule type="colorScale" priority="10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52">
    <cfRule type="colorScale" priority="10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62">
    <cfRule type="colorScale" priority="10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66">
    <cfRule type="colorScale" priority="10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69">
    <cfRule type="colorScale" priority="10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82">
    <cfRule type="colorScale" priority="10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85">
    <cfRule type="colorScale" priority="10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98">
    <cfRule type="colorScale" priority="10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02">
    <cfRule type="colorScale" priority="11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05">
    <cfRule type="colorScale" priority="10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27">
    <cfRule type="colorScale" priority="10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52">
    <cfRule type="colorScale" priority="11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55">
    <cfRule type="colorScale" priority="11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84">
    <cfRule type="colorScale" priority="11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11">
    <cfRule type="colorScale" priority="11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15">
    <cfRule type="colorScale" priority="11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18">
    <cfRule type="colorScale" priority="11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43">
    <cfRule type="colorScale" priority="11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5">
    <cfRule type="colorScale" priority="1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66">
    <cfRule type="colorScale" priority="11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87">
    <cfRule type="colorScale" priority="11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90">
    <cfRule type="colorScale" priority="11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13">
    <cfRule type="colorScale" priority="11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39">
    <cfRule type="colorScale" priority="11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60">
    <cfRule type="colorScale" priority="11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63">
    <cfRule type="colorScale" priority="11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92">
    <cfRule type="colorScale" priority="11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21">
    <cfRule type="colorScale" priority="11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24">
    <cfRule type="colorScale" priority="11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49">
    <cfRule type="colorScale" priority="11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73">
    <cfRule type="colorScale" priority="11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99">
    <cfRule type="colorScale" priority="11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02">
    <cfRule type="colorScale" priority="11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25">
    <cfRule type="colorScale" priority="11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3">
    <cfRule type="colorScale" priority="1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47">
    <cfRule type="colorScale" priority="11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66">
    <cfRule type="colorScale" priority="11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70">
    <cfRule type="colorScale" priority="12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73">
    <cfRule type="colorScale" priority="11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94">
    <cfRule type="colorScale" priority="11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20">
    <cfRule type="colorScale" priority="12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54">
    <cfRule type="colorScale" priority="12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84">
    <cfRule type="colorScale" priority="12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88">
    <cfRule type="colorScale" priority="12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9">
    <cfRule type="colorScale" priority="1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07">
    <cfRule type="colorScale" priority="12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10">
    <cfRule type="colorScale" priority="12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2">
    <cfRule type="colorScale" priority="1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36">
    <cfRule type="colorScale" priority="12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61">
    <cfRule type="colorScale" priority="12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64">
    <cfRule type="colorScale" priority="12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86">
    <cfRule type="colorScale" priority="12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15">
    <cfRule type="colorScale" priority="12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43">
    <cfRule type="colorScale" priority="12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47">
    <cfRule type="colorScale" priority="12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50">
    <cfRule type="colorScale" priority="12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53">
    <cfRule type="colorScale" priority="12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72">
    <cfRule type="colorScale" priority="12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94">
    <cfRule type="colorScale" priority="12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97">
    <cfRule type="colorScale" priority="12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21">
    <cfRule type="colorScale" priority="12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50">
    <cfRule type="colorScale" priority="12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53">
    <cfRule type="colorScale" priority="12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62">
    <cfRule type="colorScale" priority="12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65">
    <cfRule type="colorScale" priority="12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73">
    <cfRule type="colorScale" priority="12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76">
    <cfRule type="colorScale" priority="12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80">
    <cfRule type="colorScale" priority="12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83">
    <cfRule type="colorScale" priority="12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88">
    <cfRule type="colorScale" priority="12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91">
    <cfRule type="colorScale" priority="12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99">
    <cfRule type="colorScale" priority="12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02">
    <cfRule type="colorScale" priority="12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10">
    <cfRule type="colorScale" priority="12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13">
    <cfRule type="colorScale" priority="12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21">
    <cfRule type="colorScale" priority="12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24">
    <cfRule type="colorScale" priority="12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28">
    <cfRule type="colorScale" priority="13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31">
    <cfRule type="colorScale" priority="12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34">
    <cfRule type="colorScale" priority="12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47">
    <cfRule type="colorScale" priority="12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50">
    <cfRule type="colorScale" priority="12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74">
    <cfRule type="colorScale" priority="13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77">
    <cfRule type="colorScale" priority="13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96">
    <cfRule type="colorScale" priority="13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21">
    <cfRule type="colorScale" priority="13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24">
    <cfRule type="colorScale" priority="13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30">
    <cfRule type="colorScale" priority="13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33">
    <cfRule type="colorScale" priority="13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37">
    <cfRule type="colorScale" priority="13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40">
    <cfRule type="colorScale" priority="13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50">
    <cfRule type="colorScale" priority="13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53">
    <cfRule type="colorScale" priority="13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68">
    <cfRule type="colorScale" priority="13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71">
    <cfRule type="colorScale" priority="13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89">
    <cfRule type="colorScale" priority="13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93">
    <cfRule type="colorScale" priority="13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96">
    <cfRule type="colorScale" priority="13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">
    <cfRule type="colorScale" priority="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15">
    <cfRule type="colorScale" priority="13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18">
    <cfRule type="colorScale" priority="13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22">
    <cfRule type="colorScale" priority="13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25">
    <cfRule type="colorScale" priority="13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31">
    <cfRule type="colorScale" priority="14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34">
    <cfRule type="colorScale" priority="13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37">
    <cfRule type="colorScale" priority="13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57">
    <cfRule type="colorScale" priority="13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76">
    <cfRule type="colorScale" priority="13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9">
    <cfRule type="colorScale" priority="1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99">
    <cfRule type="colorScale" priority="13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18">
    <cfRule type="colorScale" priority="13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21">
    <cfRule type="colorScale" priority="13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40">
    <cfRule type="colorScale" priority="13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43">
    <cfRule type="colorScale" priority="13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60">
    <cfRule type="colorScale" priority="13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77">
    <cfRule type="colorScale" priority="13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80">
    <cfRule type="colorScale" priority="13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89">
    <cfRule type="colorScale" priority="13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92">
    <cfRule type="colorScale" priority="13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06">
    <cfRule type="colorScale" priority="13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09">
    <cfRule type="colorScale" priority="13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20">
    <cfRule type="colorScale" priority="13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23">
    <cfRule type="colorScale" priority="13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37">
    <cfRule type="colorScale" priority="13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40">
    <cfRule type="colorScale" priority="13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47">
    <cfRule type="colorScale" priority="13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50">
    <cfRule type="colorScale" priority="13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71">
    <cfRule type="colorScale" priority="13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74">
    <cfRule type="colorScale" priority="13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78">
    <cfRule type="colorScale" priority="13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81">
    <cfRule type="colorScale" priority="13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93">
    <cfRule type="colorScale" priority="13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96">
    <cfRule type="colorScale" priority="13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16">
    <cfRule type="colorScale" priority="14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19">
    <cfRule type="colorScale" priority="14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45">
    <cfRule type="colorScale" priority="14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62">
    <cfRule type="colorScale" priority="14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79">
    <cfRule type="colorScale" priority="14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82">
    <cfRule type="colorScale" priority="14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87">
    <cfRule type="colorScale" priority="14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90">
    <cfRule type="colorScale" priority="14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05">
    <cfRule type="colorScale" priority="14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27">
    <cfRule type="colorScale" priority="14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31">
    <cfRule type="colorScale" priority="14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34">
    <cfRule type="colorScale" priority="14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41">
    <cfRule type="colorScale" priority="19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44">
    <cfRule type="colorScale" priority="14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47">
    <cfRule type="colorScale" priority="14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65">
    <cfRule type="colorScale" priority="14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85">
    <cfRule type="colorScale" priority="14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9">
    <cfRule type="colorScale" priority="1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09">
    <cfRule type="colorScale" priority="14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30">
    <cfRule type="colorScale" priority="14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33">
    <cfRule type="colorScale" priority="14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57">
    <cfRule type="colorScale" priority="14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75">
    <cfRule type="colorScale" priority="14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78">
    <cfRule type="colorScale" priority="14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96">
    <cfRule type="colorScale" priority="14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99">
    <cfRule type="colorScale" priority="14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24">
    <cfRule type="colorScale" priority="14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51">
    <cfRule type="colorScale" priority="14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79">
    <cfRule type="colorScale" priority="14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83">
    <cfRule type="colorScale" priority="14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87">
    <cfRule type="colorScale" priority="14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90">
    <cfRule type="colorScale" priority="14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09">
    <cfRule type="colorScale" priority="14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12">
    <cfRule type="colorScale" priority="14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28">
    <cfRule type="colorScale" priority="14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46">
    <cfRule type="colorScale" priority="14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63">
    <cfRule type="colorScale" priority="14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7">
    <cfRule type="colorScale" priority="3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76">
    <cfRule type="colorScale" priority="14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79">
    <cfRule type="colorScale" priority="14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89">
    <cfRule type="colorScale" priority="15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92">
    <cfRule type="colorScale" priority="14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98">
    <cfRule type="colorScale" priority="15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0">
    <cfRule type="colorScale" priority="1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01">
    <cfRule type="colorScale" priority="15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25">
    <cfRule type="colorScale" priority="15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3">
    <cfRule type="colorScale" priority="1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46">
    <cfRule type="colorScale" priority="15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74">
    <cfRule type="colorScale" priority="15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77">
    <cfRule type="colorScale" priority="15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32">
    <cfRule type="colorScale" priority="15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36">
    <cfRule type="colorScale" priority="15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39">
    <cfRule type="colorScale" priority="15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55">
    <cfRule type="colorScale" priority="15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78">
    <cfRule type="colorScale" priority="15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05">
    <cfRule type="colorScale" priority="15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08">
    <cfRule type="colorScale" priority="15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1">
    <cfRule type="colorScale" priority="1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12">
    <cfRule type="colorScale" priority="15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33">
    <cfRule type="colorScale" priority="15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5">
    <cfRule type="colorScale" priority="1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55">
    <cfRule type="colorScale" priority="15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8">
    <cfRule type="colorScale" priority="1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85">
    <cfRule type="colorScale" priority="15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88">
    <cfRule type="colorScale" priority="15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11">
    <cfRule type="colorScale" priority="15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3">
    <cfRule type="colorScale" priority="1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42">
    <cfRule type="colorScale" priority="15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45">
    <cfRule type="colorScale" priority="15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6">
    <cfRule type="colorScale" priority="1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68">
    <cfRule type="colorScale" priority="15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71">
    <cfRule type="colorScale" priority="15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98">
    <cfRule type="colorScale" priority="15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26">
    <cfRule type="colorScale" priority="15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50">
    <cfRule type="colorScale" priority="15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53">
    <cfRule type="colorScale" priority="15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63">
    <cfRule type="colorScale" priority="16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66">
    <cfRule type="colorScale" priority="16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84">
    <cfRule type="colorScale" priority="16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87">
    <cfRule type="colorScale" priority="16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15">
    <cfRule type="colorScale" priority="16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43">
    <cfRule type="colorScale" priority="16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46">
    <cfRule type="colorScale" priority="16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69">
    <cfRule type="colorScale" priority="16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99">
    <cfRule type="colorScale" priority="16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0">
    <cfRule type="colorScale" priority="1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02">
    <cfRule type="colorScale" priority="16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22">
    <cfRule type="colorScale" priority="16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47">
    <cfRule type="colorScale" priority="16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67">
    <cfRule type="colorScale" priority="16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94">
    <cfRule type="colorScale" priority="16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97">
    <cfRule type="colorScale" priority="16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16">
    <cfRule type="colorScale" priority="16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36">
    <cfRule type="colorScale" priority="16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63">
    <cfRule type="colorScale" priority="16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66">
    <cfRule type="colorScale" priority="16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88">
    <cfRule type="colorScale" priority="16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13">
    <cfRule type="colorScale" priority="16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35">
    <cfRule type="colorScale" priority="16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38">
    <cfRule type="colorScale" priority="16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4">
    <cfRule type="colorScale" priority="1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58">
    <cfRule type="colorScale" priority="16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78">
    <cfRule type="colorScale" priority="17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8">
    <cfRule type="colorScale" priority="1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81">
    <cfRule type="colorScale" priority="16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03">
    <cfRule type="colorScale" priority="16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07">
    <cfRule type="colorScale" priority="16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29">
    <cfRule type="colorScale" priority="17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51">
    <cfRule type="colorScale" priority="17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67">
    <cfRule type="colorScale" priority="17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70">
    <cfRule type="colorScale" priority="17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91">
    <cfRule type="colorScale" priority="17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">
    <cfRule type="colorScale" priority="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14">
    <cfRule type="colorScale" priority="17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17">
    <cfRule type="colorScale" priority="17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46">
    <cfRule type="colorScale" priority="17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82">
    <cfRule type="colorScale" priority="17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08">
    <cfRule type="colorScale" priority="17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1">
    <cfRule type="colorScale" priority="1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12">
    <cfRule type="colorScale" priority="17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15">
    <cfRule type="colorScale" priority="17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36">
    <cfRule type="colorScale" priority="17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39">
    <cfRule type="colorScale" priority="17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4">
    <cfRule type="colorScale" priority="1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60">
    <cfRule type="colorScale" priority="17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81">
    <cfRule type="colorScale" priority="17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08">
    <cfRule type="colorScale" priority="17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12">
    <cfRule type="colorScale" priority="17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39">
    <cfRule type="colorScale" priority="17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42">
    <cfRule type="colorScale" priority="17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64">
    <cfRule type="colorScale" priority="17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76">
    <cfRule type="colorScale" priority="17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09">
    <cfRule type="colorScale" priority="17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12">
    <cfRule type="colorScale" priority="17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34">
    <cfRule type="colorScale" priority="17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55">
    <cfRule type="colorScale" priority="17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67">
    <cfRule type="colorScale" priority="17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87">
    <cfRule type="colorScale" priority="18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90">
    <cfRule type="colorScale" priority="17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13">
    <cfRule type="colorScale" priority="18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3">
    <cfRule type="colorScale" priority="1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31">
    <cfRule type="colorScale" priority="18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53">
    <cfRule type="colorScale" priority="18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56">
    <cfRule type="colorScale" priority="18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82">
    <cfRule type="colorScale" priority="18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12">
    <cfRule type="colorScale" priority="18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45">
    <cfRule type="colorScale" priority="18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48">
    <cfRule type="colorScale" priority="18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70">
    <cfRule type="colorScale" priority="18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90">
    <cfRule type="colorScale" priority="18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93">
    <cfRule type="colorScale" priority="18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16">
    <cfRule type="colorScale" priority="18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42">
    <cfRule type="colorScale" priority="18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67">
    <cfRule type="colorScale" priority="18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9">
    <cfRule type="colorScale" priority="1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96">
    <cfRule type="colorScale" priority="18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99">
    <cfRule type="colorScale" priority="18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17">
    <cfRule type="colorScale" priority="18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21">
    <cfRule type="colorScale" priority="18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45">
    <cfRule type="colorScale" priority="18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48">
    <cfRule type="colorScale" priority="18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74">
    <cfRule type="colorScale" priority="18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99">
    <cfRule type="colorScale" priority="18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03">
    <cfRule type="colorScale" priority="18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06">
    <cfRule type="colorScale" priority="18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44">
    <cfRule type="colorScale" priority="18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72">
    <cfRule type="colorScale" priority="18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77">
    <cfRule type="colorScale" priority="19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80">
    <cfRule type="colorScale" priority="19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01">
    <cfRule type="colorScale" priority="19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20">
    <cfRule type="colorScale" priority="19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43">
    <cfRule type="colorScale" priority="19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65">
    <cfRule type="colorScale" priority="19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68">
    <cfRule type="colorScale" priority="19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7">
    <cfRule type="colorScale" priority="1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97">
    <cfRule type="colorScale" priority="19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26">
    <cfRule type="colorScale" priority="19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48">
    <cfRule type="colorScale" priority="19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79">
    <cfRule type="colorScale" priority="19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82">
    <cfRule type="colorScale" priority="19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95">
    <cfRule type="colorScale" priority="19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98">
    <cfRule type="colorScale" priority="19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">
    <cfRule type="colorScale" priority="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13">
    <cfRule type="colorScale" priority="19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30">
    <cfRule type="colorScale" priority="19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34">
    <cfRule type="colorScale" priority="19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53">
    <cfRule type="colorScale" priority="19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56">
    <cfRule type="colorScale" priority="19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72">
    <cfRule type="colorScale" priority="19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84">
    <cfRule type="colorScale" priority="19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09">
    <cfRule type="colorScale" priority="20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12">
    <cfRule type="colorScale" priority="19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15">
    <cfRule type="colorScale" priority="19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4">
    <cfRule type="colorScale" priority="2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44">
    <cfRule type="colorScale" priority="19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64">
    <cfRule type="colorScale" priority="19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7">
    <cfRule type="colorScale" priority="1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92">
    <cfRule type="colorScale" priority="19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95">
    <cfRule type="colorScale" priority="19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15">
    <cfRule type="colorScale" priority="19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37">
    <cfRule type="colorScale" priority="19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40">
    <cfRule type="colorScale" priority="19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45">
    <cfRule type="colorScale" priority="20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48">
    <cfRule type="colorScale" priority="19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55">
    <cfRule type="colorScale" priority="20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58">
    <cfRule type="colorScale" priority="20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67">
    <cfRule type="colorScale" priority="20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71">
    <cfRule type="colorScale" priority="20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74">
    <cfRule type="colorScale" priority="20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82">
    <cfRule type="colorScale" priority="20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86">
    <cfRule type="colorScale" priority="20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89">
    <cfRule type="colorScale" priority="20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96">
    <cfRule type="colorScale" priority="20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99">
    <cfRule type="colorScale" priority="20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12">
    <cfRule type="colorScale" priority="20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15">
    <cfRule type="colorScale" priority="20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21">
    <cfRule type="colorScale" priority="20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24">
    <cfRule type="colorScale" priority="20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32">
    <cfRule type="colorScale" priority="20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35">
    <cfRule type="colorScale" priority="20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41">
    <cfRule type="colorScale" priority="20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44">
    <cfRule type="colorScale" priority="20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59">
    <cfRule type="colorScale" priority="20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62">
    <cfRule type="colorScale" priority="20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72">
    <cfRule type="colorScale" priority="20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75">
    <cfRule type="colorScale" priority="20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91">
    <cfRule type="colorScale" priority="20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94">
    <cfRule type="colorScale" priority="20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04">
    <cfRule type="colorScale" priority="20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07">
    <cfRule type="colorScale" priority="20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18">
    <cfRule type="colorScale" priority="21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2">
    <cfRule type="colorScale" priority="2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21">
    <cfRule type="colorScale" priority="20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24">
    <cfRule type="colorScale" priority="20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52">
    <cfRule type="colorScale" priority="20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86">
    <cfRule type="colorScale" priority="20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06">
    <cfRule type="colorScale" priority="20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09">
    <cfRule type="colorScale" priority="20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34">
    <cfRule type="colorScale" priority="20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62">
    <cfRule type="colorScale" priority="20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65">
    <cfRule type="colorScale" priority="20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91">
    <cfRule type="colorScale" priority="20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04">
    <cfRule type="colorScale" priority="20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2">
    <cfRule type="colorScale" priority="2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30">
    <cfRule type="colorScale" priority="20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33">
    <cfRule type="colorScale" priority="20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50">
    <cfRule type="colorScale" priority="20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53">
    <cfRule type="colorScale" priority="20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62">
    <cfRule type="colorScale" priority="20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65">
    <cfRule type="colorScale" priority="20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73">
    <cfRule type="colorScale" priority="20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76">
    <cfRule type="colorScale" priority="20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87">
    <cfRule type="colorScale" priority="20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90">
    <cfRule type="colorScale" priority="20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94">
    <cfRule type="colorScale" priority="21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97">
    <cfRule type="colorScale" priority="20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06">
    <cfRule type="colorScale" priority="21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09">
    <cfRule type="colorScale" priority="21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34">
    <cfRule type="colorScale" priority="21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37">
    <cfRule type="colorScale" priority="21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52">
    <cfRule type="colorScale" priority="21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55">
    <cfRule type="colorScale" priority="21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61">
    <cfRule type="colorScale" priority="21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64">
    <cfRule type="colorScale" priority="21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78">
    <cfRule type="colorScale" priority="21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81">
    <cfRule type="colorScale" priority="21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90">
    <cfRule type="colorScale" priority="21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93">
    <cfRule type="colorScale" priority="21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12">
    <cfRule type="colorScale" priority="21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15">
    <cfRule type="colorScale" priority="21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30">
    <cfRule type="colorScale" priority="21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33">
    <cfRule type="colorScale" priority="21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39">
    <cfRule type="colorScale" priority="21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42">
    <cfRule type="colorScale" priority="21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54">
    <cfRule type="colorScale" priority="21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57">
    <cfRule type="colorScale" priority="21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6">
    <cfRule type="colorScale" priority="2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77">
    <cfRule type="colorScale" priority="21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98">
    <cfRule type="colorScale" priority="21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01">
    <cfRule type="colorScale" priority="21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20">
    <cfRule type="colorScale" priority="21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48">
    <cfRule type="colorScale" priority="21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77">
    <cfRule type="colorScale" priority="21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80">
    <cfRule type="colorScale" priority="21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89">
    <cfRule type="colorScale" priority="21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92">
    <cfRule type="colorScale" priority="21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01">
    <cfRule type="colorScale" priority="21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04">
    <cfRule type="colorScale" priority="21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2">
    <cfRule type="colorScale" priority="2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22">
    <cfRule type="colorScale" priority="21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47">
    <cfRule type="colorScale" priority="21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5">
    <cfRule type="colorScale" priority="2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70">
    <cfRule type="colorScale" priority="22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73">
    <cfRule type="colorScale" priority="21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76">
    <cfRule type="colorScale" priority="21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85">
    <cfRule type="colorScale" priority="21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88">
    <cfRule type="colorScale" priority="21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98">
    <cfRule type="colorScale" priority="21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01">
    <cfRule type="colorScale" priority="21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07">
    <cfRule type="colorScale" priority="21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10">
    <cfRule type="colorScale" priority="21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36">
    <cfRule type="colorScale" priority="21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58">
    <cfRule type="colorScale" priority="22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61">
    <cfRule type="colorScale" priority="22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85">
    <cfRule type="colorScale" priority="22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17">
    <cfRule type="colorScale" priority="22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20">
    <cfRule type="colorScale" priority="22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42">
    <cfRule type="colorScale" priority="22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63">
    <cfRule type="colorScale" priority="22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82">
    <cfRule type="colorScale" priority="22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85">
    <cfRule type="colorScale" priority="22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04">
    <cfRule type="colorScale" priority="22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19">
    <cfRule type="colorScale" priority="22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2">
    <cfRule type="colorScale" priority="2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22">
    <cfRule type="colorScale" priority="22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51">
    <cfRule type="colorScale" priority="22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54">
    <cfRule type="colorScale" priority="22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80">
    <cfRule type="colorScale" priority="22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83">
    <cfRule type="colorScale" priority="22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91">
    <cfRule type="colorScale" priority="22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94">
    <cfRule type="colorScale" priority="22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02">
    <cfRule type="colorScale" priority="22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05">
    <cfRule type="colorScale" priority="22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16">
    <cfRule type="colorScale" priority="22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19">
    <cfRule type="colorScale" priority="22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24">
    <cfRule type="colorScale" priority="22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27">
    <cfRule type="colorScale" priority="22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36">
    <cfRule type="colorScale" priority="24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39">
    <cfRule type="colorScale" priority="22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42">
    <cfRule type="colorScale" priority="22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67">
    <cfRule type="colorScale" priority="22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72">
    <cfRule type="colorScale" priority="22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96">
    <cfRule type="colorScale" priority="22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99">
    <cfRule type="colorScale" priority="22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25">
    <cfRule type="colorScale" priority="22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47">
    <cfRule type="colorScale" priority="22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71">
    <cfRule type="colorScale" priority="22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95">
    <cfRule type="colorScale" priority="22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98">
    <cfRule type="colorScale" priority="22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09">
    <cfRule type="colorScale" priority="22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12">
    <cfRule type="colorScale" priority="22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16">
    <cfRule type="colorScale" priority="23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19">
    <cfRule type="colorScale" priority="23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28">
    <cfRule type="colorScale" priority="23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3">
    <cfRule type="colorScale" priority="2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31">
    <cfRule type="colorScale" priority="23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45">
    <cfRule type="colorScale" priority="23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48">
    <cfRule type="colorScale" priority="23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57">
    <cfRule type="colorScale" priority="23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6">
    <cfRule type="colorScale" priority="2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60">
    <cfRule type="colorScale" priority="23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73">
    <cfRule type="colorScale" priority="23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87">
    <cfRule type="colorScale" priority="23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90">
    <cfRule type="colorScale" priority="23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06">
    <cfRule type="colorScale" priority="23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09">
    <cfRule type="colorScale" priority="23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22">
    <cfRule type="colorScale" priority="23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25">
    <cfRule type="colorScale" priority="23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33">
    <cfRule type="colorScale" priority="23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36">
    <cfRule type="colorScale" priority="23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55">
    <cfRule type="colorScale" priority="23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58">
    <cfRule type="colorScale" priority="23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62">
    <cfRule type="colorScale" priority="23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65">
    <cfRule type="colorScale" priority="23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75">
    <cfRule type="colorScale" priority="23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78">
    <cfRule type="colorScale" priority="23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04">
    <cfRule type="colorScale" priority="23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07">
    <cfRule type="colorScale" priority="23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14">
    <cfRule type="colorScale" priority="23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40">
    <cfRule type="colorScale" priority="23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43">
    <cfRule type="colorScale" priority="23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54">
    <cfRule type="colorScale" priority="23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57">
    <cfRule type="colorScale" priority="23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61">
    <cfRule type="colorScale" priority="23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64">
    <cfRule type="colorScale" priority="23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79">
    <cfRule type="colorScale" priority="23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82">
    <cfRule type="colorScale" priority="23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92">
    <cfRule type="colorScale" priority="23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95">
    <cfRule type="colorScale" priority="23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">
    <cfRule type="colorScale" priority="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12">
    <cfRule type="colorScale" priority="23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16">
    <cfRule type="colorScale" priority="23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19">
    <cfRule type="colorScale" priority="23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28">
    <cfRule type="colorScale" priority="23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31">
    <cfRule type="colorScale" priority="23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35">
    <cfRule type="colorScale" priority="23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4">
    <cfRule type="colorScale" priority="2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52">
    <cfRule type="colorScale" priority="23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55">
    <cfRule type="colorScale" priority="23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76">
    <cfRule type="colorScale" priority="23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91">
    <cfRule type="colorScale" priority="23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96">
    <cfRule type="colorScale" priority="23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99">
    <cfRule type="colorScale" priority="23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15">
    <cfRule type="colorScale" priority="23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39">
    <cfRule type="colorScale" priority="24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42">
    <cfRule type="colorScale" priority="23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62">
    <cfRule type="colorScale" priority="24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79">
    <cfRule type="colorScale" priority="24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83">
    <cfRule type="colorScale" priority="24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97">
    <cfRule type="colorScale" priority="24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00">
    <cfRule type="colorScale" priority="24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29">
    <cfRule type="colorScale" priority="24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51">
    <cfRule type="colorScale" priority="24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7">
    <cfRule type="colorScale" priority="2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73">
    <cfRule type="colorScale" priority="24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76">
    <cfRule type="colorScale" priority="24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06">
    <cfRule type="colorScale" priority="24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33">
    <cfRule type="colorScale" priority="24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37">
    <cfRule type="colorScale" priority="24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40">
    <cfRule type="colorScale" priority="24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50">
    <cfRule type="colorScale" priority="24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53">
    <cfRule type="colorScale" priority="24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68">
    <cfRule type="colorScale" priority="24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71">
    <cfRule type="colorScale" priority="24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83">
    <cfRule type="colorScale" priority="24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86">
    <cfRule type="colorScale" priority="24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04">
    <cfRule type="colorScale" priority="24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07">
    <cfRule type="colorScale" priority="24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18">
    <cfRule type="colorScale" priority="24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21">
    <cfRule type="colorScale" priority="24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25">
    <cfRule type="colorScale" priority="24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29">
    <cfRule type="colorScale" priority="24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33">
    <cfRule type="colorScale" priority="25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36">
    <cfRule type="colorScale" priority="24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39">
    <cfRule type="colorScale" priority="24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49">
    <cfRule type="colorScale" priority="24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52">
    <cfRule type="colorScale" priority="24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70">
    <cfRule type="colorScale" priority="24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74">
    <cfRule type="colorScale" priority="24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77">
    <cfRule type="colorScale" priority="24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95">
    <cfRule type="colorScale" priority="24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0">
    <cfRule type="colorScale" priority="2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17">
    <cfRule type="colorScale" priority="24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38">
    <cfRule type="colorScale" priority="24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41">
    <cfRule type="colorScale" priority="24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59">
    <cfRule type="colorScale" priority="24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75">
    <cfRule type="colorScale" priority="24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78">
    <cfRule type="colorScale" priority="24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91">
    <cfRule type="colorScale" priority="24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94">
    <cfRule type="colorScale" priority="24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06">
    <cfRule type="colorScale" priority="24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09">
    <cfRule type="colorScale" priority="24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17">
    <cfRule type="colorScale" priority="25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20">
    <cfRule type="colorScale" priority="25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39">
    <cfRule type="colorScale" priority="25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42">
    <cfRule type="colorScale" priority="25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47">
    <cfRule type="colorScale" priority="25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50">
    <cfRule type="colorScale" priority="25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58">
    <cfRule type="colorScale" priority="25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61">
    <cfRule type="colorScale" priority="25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79">
    <cfRule type="colorScale" priority="25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82">
    <cfRule type="colorScale" priority="25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93">
    <cfRule type="colorScale" priority="25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96">
    <cfRule type="colorScale" priority="25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06">
    <cfRule type="colorScale" priority="25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09">
    <cfRule type="colorScale" priority="25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18">
    <cfRule type="colorScale" priority="25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21">
    <cfRule type="colorScale" priority="25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25">
    <cfRule type="colorScale" priority="25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28">
    <cfRule type="colorScale" priority="25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32">
    <cfRule type="colorScale" priority="25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35">
    <cfRule type="colorScale" priority="25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39">
    <cfRule type="colorScale" priority="25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42">
    <cfRule type="colorScale" priority="25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46">
    <cfRule type="colorScale" priority="25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49">
    <cfRule type="colorScale" priority="25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5">
    <cfRule type="colorScale" priority="2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55">
    <cfRule type="colorScale" priority="25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58">
    <cfRule type="colorScale" priority="25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63">
    <cfRule type="colorScale" priority="25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66">
    <cfRule type="colorScale" priority="25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72">
    <cfRule type="colorScale" priority="26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75">
    <cfRule type="colorScale" priority="25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78">
    <cfRule type="colorScale" priority="25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8">
    <cfRule type="colorScale" priority="2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03">
    <cfRule type="colorScale" priority="25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2">
    <cfRule type="colorScale" priority="2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30">
    <cfRule type="colorScale" priority="25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5">
    <cfRule type="colorScale" priority="2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51">
    <cfRule type="colorScale" priority="25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54">
    <cfRule type="colorScale" priority="25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58">
    <cfRule type="colorScale" priority="25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61">
    <cfRule type="colorScale" priority="25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74">
    <cfRule type="colorScale" priority="25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79">
    <cfRule type="colorScale" priority="25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82">
    <cfRule type="colorScale" priority="25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93">
    <cfRule type="colorScale" priority="25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96">
    <cfRule type="colorScale" priority="25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">
    <cfRule type="colorScale" priority="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09">
    <cfRule type="colorScale" priority="25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12">
    <cfRule type="colorScale" priority="25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21">
    <cfRule type="colorScale" priority="25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24">
    <cfRule type="colorScale" priority="25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30">
    <cfRule type="colorScale" priority="25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33">
    <cfRule type="colorScale" priority="25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42">
    <cfRule type="colorScale" priority="25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45">
    <cfRule type="colorScale" priority="25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73">
    <cfRule type="colorScale" priority="25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76">
    <cfRule type="colorScale" priority="25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83">
    <cfRule type="colorScale" priority="25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86">
    <cfRule type="colorScale" priority="25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04">
    <cfRule type="colorScale" priority="25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25">
    <cfRule type="colorScale" priority="25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46">
    <cfRule type="colorScale" priority="25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49">
    <cfRule type="colorScale" priority="25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58">
    <cfRule type="colorScale" priority="25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62">
    <cfRule type="colorScale" priority="26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65">
    <cfRule type="colorScale" priority="26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84">
    <cfRule type="colorScale" priority="26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0">
    <cfRule type="colorScale" priority="2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02">
    <cfRule type="colorScale" priority="26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05">
    <cfRule type="colorScale" priority="26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14">
    <cfRule type="colorScale" priority="26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17">
    <cfRule type="colorScale" priority="26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33">
    <cfRule type="colorScale" priority="26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36">
    <cfRule type="colorScale" priority="26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4">
    <cfRule type="colorScale" priority="2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46">
    <cfRule type="colorScale" priority="26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49">
    <cfRule type="colorScale" priority="26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58">
    <cfRule type="colorScale" priority="26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61">
    <cfRule type="colorScale" priority="26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69">
    <cfRule type="colorScale" priority="26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72">
    <cfRule type="colorScale" priority="26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75">
    <cfRule type="colorScale" priority="26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92">
    <cfRule type="colorScale" priority="26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05">
    <cfRule type="colorScale" priority="26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08">
    <cfRule type="colorScale" priority="26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14">
    <cfRule type="colorScale" priority="26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20">
    <cfRule type="colorScale" priority="26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23">
    <cfRule type="colorScale" priority="26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31">
    <cfRule type="colorScale" priority="26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34">
    <cfRule type="colorScale" priority="26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44">
    <cfRule type="colorScale" priority="26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47">
    <cfRule type="colorScale" priority="26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64">
    <cfRule type="colorScale" priority="26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82">
    <cfRule type="colorScale" priority="26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85">
    <cfRule type="colorScale" priority="26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00">
    <cfRule type="colorScale" priority="26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03">
    <cfRule type="colorScale" priority="26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08">
    <cfRule type="colorScale" priority="26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11">
    <cfRule type="colorScale" priority="26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24">
    <cfRule type="colorScale" priority="26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27">
    <cfRule type="colorScale" priority="26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41">
    <cfRule type="colorScale" priority="26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44">
    <cfRule type="colorScale" priority="26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49">
    <cfRule type="colorScale" priority="26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52">
    <cfRule type="colorScale" priority="26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59">
    <cfRule type="colorScale" priority="26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62">
    <cfRule type="colorScale" priority="26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67">
    <cfRule type="colorScale" priority="26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70">
    <cfRule type="colorScale" priority="26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76">
    <cfRule type="colorScale" priority="26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79">
    <cfRule type="colorScale" priority="26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8">
    <cfRule type="colorScale" priority="2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84">
    <cfRule type="colorScale" priority="26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87">
    <cfRule type="colorScale" priority="26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92">
    <cfRule type="colorScale" priority="27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95">
    <cfRule type="colorScale" priority="26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98">
    <cfRule type="colorScale" priority="26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05">
    <cfRule type="colorScale" priority="26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08">
    <cfRule type="colorScale" priority="26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22">
    <cfRule type="colorScale" priority="26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25">
    <cfRule type="colorScale" priority="26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30">
    <cfRule type="colorScale" priority="26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33">
    <cfRule type="colorScale" priority="26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48">
    <cfRule type="colorScale" priority="26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51">
    <cfRule type="colorScale" priority="26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72">
    <cfRule type="colorScale" priority="27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75">
    <cfRule type="colorScale" priority="26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01">
    <cfRule type="colorScale" priority="27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24">
    <cfRule type="colorScale" priority="27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53">
    <cfRule type="colorScale" priority="27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56">
    <cfRule type="colorScale" priority="27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61">
    <cfRule type="colorScale" priority="27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64">
    <cfRule type="colorScale" priority="27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79">
    <cfRule type="colorScale" priority="27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82">
    <cfRule type="colorScale" priority="27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88">
    <cfRule type="colorScale" priority="27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91">
    <cfRule type="colorScale" priority="27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00">
    <cfRule type="colorScale" priority="27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03">
    <cfRule type="colorScale" priority="27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1">
    <cfRule type="colorScale" priority="2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10">
    <cfRule type="colorScale" priority="27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13">
    <cfRule type="colorScale" priority="27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17">
    <cfRule type="colorScale" priority="27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20">
    <cfRule type="colorScale" priority="27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30">
    <cfRule type="colorScale" priority="27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33">
    <cfRule type="colorScale" priority="27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4">
    <cfRule type="colorScale" priority="2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41">
    <cfRule type="colorScale" priority="27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44">
    <cfRule type="colorScale" priority="27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52">
    <cfRule type="colorScale" priority="27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55">
    <cfRule type="colorScale" priority="27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59">
    <cfRule type="colorScale" priority="27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62">
    <cfRule type="colorScale" priority="27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70">
    <cfRule type="colorScale" priority="28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73">
    <cfRule type="colorScale" priority="27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76">
    <cfRule type="colorScale" priority="27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80">
    <cfRule type="colorScale" priority="27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83">
    <cfRule type="colorScale" priority="27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9">
    <cfRule type="colorScale" priority="2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91">
    <cfRule type="colorScale" priority="27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94">
    <cfRule type="colorScale" priority="27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00">
    <cfRule type="colorScale" priority="27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03">
    <cfRule type="colorScale" priority="27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08">
    <cfRule type="colorScale" priority="27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11">
    <cfRule type="colorScale" priority="27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20">
    <cfRule type="colorScale" priority="27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23">
    <cfRule type="colorScale" priority="27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31">
    <cfRule type="colorScale" priority="27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34">
    <cfRule type="colorScale" priority="27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43">
    <cfRule type="colorScale" priority="27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46">
    <cfRule type="colorScale" priority="27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55">
    <cfRule type="colorScale" priority="27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58">
    <cfRule type="colorScale" priority="27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69">
    <cfRule type="colorScale" priority="27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72">
    <cfRule type="colorScale" priority="27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80">
    <cfRule type="colorScale" priority="27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83">
    <cfRule type="colorScale" priority="27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88">
    <cfRule type="colorScale" priority="27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91">
    <cfRule type="colorScale" priority="27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97">
    <cfRule type="colorScale" priority="27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00">
    <cfRule type="colorScale" priority="27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04">
    <cfRule type="colorScale" priority="27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07">
    <cfRule type="colorScale" priority="27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38">
    <cfRule type="colorScale" priority="27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67">
    <cfRule type="colorScale" priority="27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91">
    <cfRule type="colorScale" priority="27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94">
    <cfRule type="colorScale" priority="27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02">
    <cfRule type="colorScale" priority="27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06">
    <cfRule type="colorScale" priority="27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09">
    <cfRule type="colorScale" priority="27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19">
    <cfRule type="colorScale" priority="27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22">
    <cfRule type="colorScale" priority="27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33">
    <cfRule type="colorScale" priority="28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36">
    <cfRule type="colorScale" priority="28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49">
    <cfRule type="colorScale" priority="28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52">
    <cfRule type="colorScale" priority="28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55">
    <cfRule type="colorScale" priority="28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6">
    <cfRule type="colorScale" priority="2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67">
    <cfRule type="colorScale" priority="28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71">
    <cfRule type="colorScale" priority="28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74">
    <cfRule type="colorScale" priority="28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81">
    <cfRule type="colorScale" priority="28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84">
    <cfRule type="colorScale" priority="28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95">
    <cfRule type="colorScale" priority="28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98">
    <cfRule type="colorScale" priority="28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02">
    <cfRule type="colorScale" priority="28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05">
    <cfRule type="colorScale" priority="28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19">
    <cfRule type="colorScale" priority="28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22">
    <cfRule type="colorScale" priority="28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26">
    <cfRule type="colorScale" priority="28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29">
    <cfRule type="colorScale" priority="28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38">
    <cfRule type="colorScale" priority="28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41">
    <cfRule type="colorScale" priority="28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45">
    <cfRule type="colorScale" priority="28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48">
    <cfRule type="colorScale" priority="28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53">
    <cfRule type="colorScale" priority="28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56">
    <cfRule type="colorScale" priority="28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64">
    <cfRule type="colorScale" priority="28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67">
    <cfRule type="colorScale" priority="28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75">
    <cfRule type="colorScale" priority="28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79">
    <cfRule type="colorScale" priority="28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82">
    <cfRule type="colorScale" priority="28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86">
    <cfRule type="colorScale" priority="28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89">
    <cfRule type="colorScale" priority="28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99">
    <cfRule type="colorScale" priority="28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02">
    <cfRule type="colorScale" priority="28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11">
    <cfRule type="colorScale" priority="28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14">
    <cfRule type="colorScale" priority="28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24">
    <cfRule type="colorScale" priority="28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37">
    <cfRule type="colorScale" priority="28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40">
    <cfRule type="colorScale" priority="28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51">
    <cfRule type="colorScale" priority="28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54">
    <cfRule type="colorScale" priority="28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65">
    <cfRule type="colorScale" priority="28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78">
    <cfRule type="colorScale" priority="28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81">
    <cfRule type="colorScale" priority="28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91">
    <cfRule type="colorScale" priority="28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94">
    <cfRule type="colorScale" priority="28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04">
    <cfRule type="colorScale" priority="28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07">
    <cfRule type="colorScale" priority="28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17">
    <cfRule type="colorScale" priority="28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20">
    <cfRule type="colorScale" priority="28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3">
    <cfRule type="colorScale" priority="2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32">
    <cfRule type="colorScale" priority="28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35">
    <cfRule type="colorScale" priority="28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41">
    <cfRule type="colorScale" priority="29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44">
    <cfRule type="colorScale" priority="28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47">
    <cfRule type="colorScale" priority="28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59">
    <cfRule type="colorScale" priority="28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63">
    <cfRule type="colorScale" priority="28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66">
    <cfRule type="colorScale" priority="28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81">
    <cfRule type="colorScale" priority="28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84">
    <cfRule type="colorScale" priority="28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92">
    <cfRule type="colorScale" priority="28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95">
    <cfRule type="colorScale" priority="28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02">
    <cfRule type="colorScale" priority="28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05">
    <cfRule type="colorScale" priority="28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25">
    <cfRule type="colorScale" priority="28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28">
    <cfRule type="colorScale" priority="28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46">
    <cfRule type="colorScale" priority="28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49">
    <cfRule type="colorScale" priority="28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55">
    <cfRule type="colorScale" priority="29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58">
    <cfRule type="colorScale" priority="28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74">
    <cfRule type="colorScale" priority="29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94">
    <cfRule type="colorScale" priority="29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12">
    <cfRule type="colorScale" priority="29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15">
    <cfRule type="colorScale" priority="29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25">
    <cfRule type="colorScale" priority="29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28">
    <cfRule type="colorScale" priority="29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34">
    <cfRule type="colorScale" priority="29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37">
    <cfRule type="colorScale" priority="29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51">
    <cfRule type="colorScale" priority="29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54">
    <cfRule type="colorScale" priority="29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73">
    <cfRule type="colorScale" priority="29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76">
    <cfRule type="colorScale" priority="29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8">
    <cfRule type="colorScale" priority="2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82">
    <cfRule type="colorScale" priority="29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85">
    <cfRule type="colorScale" priority="29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90">
    <cfRule type="colorScale" priority="29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93">
    <cfRule type="colorScale" priority="29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08">
    <cfRule type="colorScale" priority="29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18">
    <cfRule type="colorScale" priority="29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21">
    <cfRule type="colorScale" priority="29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41">
    <cfRule type="colorScale" priority="29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57">
    <cfRule type="colorScale" priority="29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80">
    <cfRule type="colorScale" priority="30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83">
    <cfRule type="colorScale" priority="29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86">
    <cfRule type="colorScale" priority="29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94">
    <cfRule type="colorScale" priority="29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97">
    <cfRule type="colorScale" priority="29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08">
    <cfRule type="colorScale" priority="29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20">
    <cfRule type="colorScale" priority="29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23">
    <cfRule type="colorScale" priority="29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29">
    <cfRule type="colorScale" priority="29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32">
    <cfRule type="colorScale" priority="29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38">
    <cfRule type="colorScale" priority="29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43">
    <cfRule type="colorScale" priority="29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47">
    <cfRule type="colorScale" priority="29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50">
    <cfRule type="colorScale" priority="29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54">
    <cfRule type="colorScale" priority="29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62">
    <cfRule type="colorScale" priority="29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65">
    <cfRule type="colorScale" priority="29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72">
    <cfRule type="colorScale" priority="29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75">
    <cfRule type="colorScale" priority="29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02">
    <cfRule type="colorScale" priority="29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1">
    <cfRule type="colorScale" priority="3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21">
    <cfRule type="colorScale" priority="29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24">
    <cfRule type="colorScale" priority="29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4">
    <cfRule type="colorScale" priority="2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42">
    <cfRule type="colorScale" priority="29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45">
    <cfRule type="colorScale" priority="29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61">
    <cfRule type="colorScale" priority="29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64">
    <cfRule type="colorScale" priority="29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77">
    <cfRule type="colorScale" priority="29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80">
    <cfRule type="colorScale" priority="29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86">
    <cfRule type="colorScale" priority="29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89">
    <cfRule type="colorScale" priority="29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00">
    <cfRule type="colorScale" priority="29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03">
    <cfRule type="colorScale" priority="29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14">
    <cfRule type="colorScale" priority="30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17">
    <cfRule type="colorScale" priority="29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24">
    <cfRule type="colorScale" priority="30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27">
    <cfRule type="colorScale" priority="30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35">
    <cfRule type="colorScale" priority="30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38">
    <cfRule type="colorScale" priority="30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48">
    <cfRule type="colorScale" priority="30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51">
    <cfRule type="colorScale" priority="30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63">
    <cfRule type="colorScale" priority="30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66">
    <cfRule type="colorScale" priority="30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72">
    <cfRule type="colorScale" priority="30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77">
    <cfRule type="colorScale" priority="30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84">
    <cfRule type="colorScale" priority="30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87">
    <cfRule type="colorScale" priority="30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12">
    <cfRule type="colorScale" priority="30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23">
    <cfRule type="colorScale" priority="30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42">
    <cfRule type="colorScale" priority="30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45">
    <cfRule type="colorScale" priority="30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56">
    <cfRule type="colorScale" priority="30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59">
    <cfRule type="colorScale" priority="30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67">
    <cfRule type="colorScale" priority="30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70">
    <cfRule type="colorScale" priority="30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88">
    <cfRule type="colorScale" priority="30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1">
    <cfRule type="colorScale" priority="2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10">
    <cfRule type="colorScale" priority="30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13">
    <cfRule type="colorScale" priority="30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19">
    <cfRule type="colorScale" priority="30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22">
    <cfRule type="colorScale" priority="30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54">
    <cfRule type="colorScale" priority="30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57">
    <cfRule type="colorScale" priority="30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66">
    <cfRule type="colorScale" priority="30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69">
    <cfRule type="colorScale" priority="30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82">
    <cfRule type="colorScale" priority="30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85">
    <cfRule type="colorScale" priority="30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06">
    <cfRule type="colorScale" priority="30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26">
    <cfRule type="colorScale" priority="30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29">
    <cfRule type="colorScale" priority="30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37">
    <cfRule type="colorScale" priority="30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40">
    <cfRule type="colorScale" priority="30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49">
    <cfRule type="colorScale" priority="31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52">
    <cfRule type="colorScale" priority="30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55">
    <cfRule type="colorScale" priority="30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80">
    <cfRule type="colorScale" priority="30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03">
    <cfRule type="colorScale" priority="30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07">
    <cfRule type="colorScale" priority="30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32">
    <cfRule type="colorScale" priority="30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4">
    <cfRule type="colorScale" priority="3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56">
    <cfRule type="colorScale" priority="30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59">
    <cfRule type="colorScale" priority="30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63">
    <cfRule type="colorScale" priority="30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66">
    <cfRule type="colorScale" priority="30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72">
    <cfRule type="colorScale" priority="31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75">
    <cfRule type="colorScale" priority="31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86">
    <cfRule type="colorScale" priority="31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89">
    <cfRule type="colorScale" priority="31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02">
    <cfRule type="colorScale" priority="31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05">
    <cfRule type="colorScale" priority="31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30">
    <cfRule type="colorScale" priority="31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59">
    <cfRule type="colorScale" priority="31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81">
    <cfRule type="colorScale" priority="31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07">
    <cfRule type="colorScale" priority="31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35">
    <cfRule type="colorScale" priority="31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38">
    <cfRule type="colorScale" priority="31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49">
    <cfRule type="colorScale" priority="31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52">
    <cfRule type="colorScale" priority="31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55">
    <cfRule type="colorScale" priority="31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7">
    <cfRule type="colorScale" priority="4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74">
    <cfRule type="colorScale" priority="31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78">
    <cfRule type="colorScale" priority="31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98">
    <cfRule type="colorScale" priority="31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0">
    <cfRule type="colorScale" priority="3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22">
    <cfRule type="colorScale" priority="31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25">
    <cfRule type="colorScale" priority="31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3">
    <cfRule type="colorScale" priority="3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58">
    <cfRule type="colorScale" priority="31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87">
    <cfRule type="colorScale" priority="31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91">
    <cfRule type="colorScale" priority="31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94">
    <cfRule type="colorScale" priority="31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99">
    <cfRule type="colorScale" priority="31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02">
    <cfRule type="colorScale" priority="31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09">
    <cfRule type="colorScale" priority="31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12">
    <cfRule type="colorScale" priority="31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24">
    <cfRule type="colorScale" priority="31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27">
    <cfRule type="colorScale" priority="31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35">
    <cfRule type="colorScale" priority="31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38">
    <cfRule type="colorScale" priority="31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42">
    <cfRule type="colorScale" priority="31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45">
    <cfRule type="colorScale" priority="31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49">
    <cfRule type="colorScale" priority="31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56">
    <cfRule type="colorScale" priority="31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59">
    <cfRule type="colorScale" priority="31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67">
    <cfRule type="colorScale" priority="31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70">
    <cfRule type="colorScale" priority="31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80">
    <cfRule type="colorScale" priority="31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83">
    <cfRule type="colorScale" priority="31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88">
    <cfRule type="colorScale" priority="31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91">
    <cfRule type="colorScale" priority="31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98">
    <cfRule type="colorScale" priority="31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02">
    <cfRule type="colorScale" priority="31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05">
    <cfRule type="colorScale" priority="31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12">
    <cfRule type="colorScale" priority="32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15">
    <cfRule type="colorScale" priority="32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18">
    <cfRule type="colorScale" priority="31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26">
    <cfRule type="colorScale" priority="32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29">
    <cfRule type="colorScale" priority="32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4">
    <cfRule type="colorScale" priority="3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40">
    <cfRule type="colorScale" priority="32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43">
    <cfRule type="colorScale" priority="32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52">
    <cfRule type="colorScale" priority="32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55">
    <cfRule type="colorScale" priority="32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59">
    <cfRule type="colorScale" priority="32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67">
    <cfRule type="colorScale" priority="32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70">
    <cfRule type="colorScale" priority="32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94">
    <cfRule type="colorScale" priority="32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15">
    <cfRule type="colorScale" priority="32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34">
    <cfRule type="colorScale" priority="32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53">
    <cfRule type="colorScale" priority="32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57">
    <cfRule type="colorScale" priority="32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60">
    <cfRule type="colorScale" priority="32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65">
    <cfRule type="colorScale" priority="32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68">
    <cfRule type="colorScale" priority="32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75">
    <cfRule type="colorScale" priority="32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78">
    <cfRule type="colorScale" priority="32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85">
    <cfRule type="colorScale" priority="32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88">
    <cfRule type="colorScale" priority="32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94">
    <cfRule type="colorScale" priority="32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97">
    <cfRule type="colorScale" priority="32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08">
    <cfRule type="colorScale" priority="32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11">
    <cfRule type="colorScale" priority="32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18">
    <cfRule type="colorScale" priority="32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21">
    <cfRule type="colorScale" priority="32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26">
    <cfRule type="colorScale" priority="32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29">
    <cfRule type="colorScale" priority="32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32">
    <cfRule type="colorScale" priority="32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47">
    <cfRule type="colorScale" priority="32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50">
    <cfRule type="colorScale" priority="32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72">
    <cfRule type="colorScale" priority="32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9">
    <cfRule type="colorScale" priority="3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97">
    <cfRule type="colorScale" priority="32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00">
    <cfRule type="colorScale" priority="32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09">
    <cfRule type="colorScale" priority="32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12">
    <cfRule type="colorScale" priority="32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2">
    <cfRule type="colorScale" priority="3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20">
    <cfRule type="colorScale" priority="32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23">
    <cfRule type="colorScale" priority="32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27">
    <cfRule type="colorScale" priority="32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30">
    <cfRule type="colorScale" priority="32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40">
    <cfRule type="colorScale" priority="32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43">
    <cfRule type="colorScale" priority="32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61">
    <cfRule type="colorScale" priority="32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64">
    <cfRule type="colorScale" priority="32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72">
    <cfRule type="colorScale" priority="32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75">
    <cfRule type="colorScale" priority="32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80">
    <cfRule type="colorScale" priority="32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83">
    <cfRule type="colorScale" priority="32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93">
    <cfRule type="colorScale" priority="32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96">
    <cfRule type="colorScale" priority="32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">
    <cfRule type="colorScale" priority="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09">
    <cfRule type="colorScale" priority="32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12">
    <cfRule type="colorScale" priority="32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21">
    <cfRule type="colorScale" priority="32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24">
    <cfRule type="colorScale" priority="32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38">
    <cfRule type="colorScale" priority="32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41">
    <cfRule type="colorScale" priority="32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58">
    <cfRule type="colorScale" priority="33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61">
    <cfRule type="colorScale" priority="33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64">
    <cfRule type="colorScale" priority="32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68">
    <cfRule type="colorScale" priority="33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71">
    <cfRule type="colorScale" priority="33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75">
    <cfRule type="colorScale" priority="33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78">
    <cfRule type="colorScale" priority="33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88">
    <cfRule type="colorScale" priority="33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91">
    <cfRule type="colorScale" priority="33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95">
    <cfRule type="colorScale" priority="33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08">
    <cfRule type="colorScale" priority="33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31">
    <cfRule type="colorScale" priority="33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53">
    <cfRule type="colorScale" priority="33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69">
    <cfRule type="colorScale" priority="33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72">
    <cfRule type="colorScale" priority="33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80">
    <cfRule type="colorScale" priority="33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83">
    <cfRule type="colorScale" priority="33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91">
    <cfRule type="colorScale" priority="33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94">
    <cfRule type="colorScale" priority="33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98">
    <cfRule type="colorScale" priority="33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01">
    <cfRule type="colorScale" priority="33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22">
    <cfRule type="colorScale" priority="33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25">
    <cfRule type="colorScale" priority="33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37">
    <cfRule type="colorScale" priority="33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40">
    <cfRule type="colorScale" priority="33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45">
    <cfRule type="colorScale" priority="33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5">
    <cfRule type="colorScale" priority="3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50">
    <cfRule type="colorScale" priority="33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53">
    <cfRule type="colorScale" priority="33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72">
    <cfRule type="colorScale" priority="33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75">
    <cfRule type="colorScale" priority="33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79">
    <cfRule type="colorScale" priority="33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82">
    <cfRule type="colorScale" priority="33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86">
    <cfRule type="colorScale" priority="33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89">
    <cfRule type="colorScale" priority="33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97">
    <cfRule type="colorScale" priority="33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00">
    <cfRule type="colorScale" priority="33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04">
    <cfRule type="colorScale" priority="33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07">
    <cfRule type="colorScale" priority="33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12">
    <cfRule type="colorScale" priority="34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15">
    <cfRule type="colorScale" priority="33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18">
    <cfRule type="colorScale" priority="33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32">
    <cfRule type="colorScale" priority="33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35">
    <cfRule type="colorScale" priority="33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42">
    <cfRule type="colorScale" priority="33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45">
    <cfRule type="colorScale" priority="33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52">
    <cfRule type="colorScale" priority="33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55">
    <cfRule type="colorScale" priority="33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79">
    <cfRule type="colorScale" priority="33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01">
    <cfRule type="colorScale" priority="33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04">
    <cfRule type="colorScale" priority="33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20">
    <cfRule type="colorScale" priority="33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23">
    <cfRule type="colorScale" priority="33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39">
    <cfRule type="colorScale" priority="33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42">
    <cfRule type="colorScale" priority="33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49">
    <cfRule type="colorScale" priority="33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52">
    <cfRule type="colorScale" priority="33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58">
    <cfRule type="colorScale" priority="33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61">
    <cfRule type="colorScale" priority="33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68">
    <cfRule type="colorScale" priority="33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71">
    <cfRule type="colorScale" priority="33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81">
    <cfRule type="colorScale" priority="33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84">
    <cfRule type="colorScale" priority="33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91">
    <cfRule type="colorScale" priority="33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94">
    <cfRule type="colorScale" priority="33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02">
    <cfRule type="colorScale" priority="34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05">
    <cfRule type="colorScale" priority="34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13">
    <cfRule type="colorScale" priority="34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16">
    <cfRule type="colorScale" priority="34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26">
    <cfRule type="colorScale" priority="34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29">
    <cfRule type="colorScale" priority="34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3">
    <cfRule type="colorScale" priority="3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39">
    <cfRule type="colorScale" priority="34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42">
    <cfRule type="colorScale" priority="34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48">
    <cfRule type="colorScale" priority="34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51">
    <cfRule type="colorScale" priority="34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6">
    <cfRule type="colorScale" priority="3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67">
    <cfRule type="colorScale" priority="34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70">
    <cfRule type="colorScale" priority="34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73">
    <cfRule type="colorScale" priority="34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85">
    <cfRule type="colorScale" priority="34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88">
    <cfRule type="colorScale" priority="34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98">
    <cfRule type="colorScale" priority="34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701">
    <cfRule type="colorScale" priority="34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706">
    <cfRule type="colorScale" priority="34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709">
    <cfRule type="colorScale" priority="34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714">
    <cfRule type="colorScale" priority="34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717">
    <cfRule type="colorScale" priority="34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72">
    <cfRule type="colorScale" priority="3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740">
    <cfRule type="colorScale" priority="34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743">
    <cfRule type="colorScale" priority="34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75">
    <cfRule type="colorScale" priority="3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773">
    <cfRule type="colorScale" priority="34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799">
    <cfRule type="colorScale" priority="34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02">
    <cfRule type="colorScale" priority="34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13">
    <cfRule type="colorScale" priority="34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16">
    <cfRule type="colorScale" priority="34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22">
    <cfRule type="colorScale" priority="34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25">
    <cfRule type="colorScale" priority="34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36">
    <cfRule type="colorScale" priority="34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39">
    <cfRule type="colorScale" priority="34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49">
    <cfRule type="colorScale" priority="34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52">
    <cfRule type="colorScale" priority="34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64">
    <cfRule type="colorScale" priority="34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67">
    <cfRule type="colorScale" priority="34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71">
    <cfRule type="colorScale" priority="34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74">
    <cfRule type="colorScale" priority="34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99">
    <cfRule type="colorScale" priority="34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22">
    <cfRule type="colorScale" priority="34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25">
    <cfRule type="colorScale" priority="34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32">
    <cfRule type="colorScale" priority="34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35">
    <cfRule type="colorScale" priority="34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39">
    <cfRule type="colorScale" priority="34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42">
    <cfRule type="colorScale" priority="34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48">
    <cfRule type="colorScale" priority="34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51">
    <cfRule type="colorScale" priority="34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62">
    <cfRule type="colorScale" priority="34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65">
    <cfRule type="colorScale" priority="34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70">
    <cfRule type="colorScale" priority="34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73">
    <cfRule type="colorScale" priority="34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77">
    <cfRule type="colorScale" priority="34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8">
    <cfRule type="colorScale" priority="3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80">
    <cfRule type="colorScale" priority="34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85">
    <cfRule type="colorScale" priority="34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88">
    <cfRule type="colorScale" priority="34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98">
    <cfRule type="colorScale" priority="34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01">
    <cfRule type="colorScale" priority="34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06">
    <cfRule type="colorScale" priority="34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09">
    <cfRule type="colorScale" priority="34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2">
    <cfRule type="colorScale" priority="3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21">
    <cfRule type="colorScale" priority="38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24">
    <cfRule type="colorScale" priority="35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27">
    <cfRule type="colorScale" priority="35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49">
    <cfRule type="colorScale" priority="35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5">
    <cfRule type="colorScale" priority="3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74">
    <cfRule type="colorScale" priority="35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78">
    <cfRule type="colorScale" priority="35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07">
    <cfRule type="colorScale" priority="35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33">
    <cfRule type="colorScale" priority="35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6">
    <cfRule type="colorScale" priority="3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60">
    <cfRule type="colorScale" priority="35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63">
    <cfRule type="colorScale" priority="35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72">
    <cfRule type="colorScale" priority="35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75">
    <cfRule type="colorScale" priority="35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82">
    <cfRule type="colorScale" priority="35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85">
    <cfRule type="colorScale" priority="35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9">
    <cfRule type="colorScale" priority="3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01">
    <cfRule type="colorScale" priority="35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04">
    <cfRule type="colorScale" priority="35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21">
    <cfRule type="colorScale" priority="35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24">
    <cfRule type="colorScale" priority="35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31">
    <cfRule type="colorScale" priority="35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34">
    <cfRule type="colorScale" priority="35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41">
    <cfRule type="colorScale" priority="35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44">
    <cfRule type="colorScale" priority="35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70">
    <cfRule type="colorScale" priority="35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73">
    <cfRule type="colorScale" priority="35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9">
    <cfRule type="colorScale" priority="3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90">
    <cfRule type="colorScale" priority="35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07">
    <cfRule type="colorScale" priority="35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10">
    <cfRule type="colorScale" priority="35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19">
    <cfRule type="colorScale" priority="35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2">
    <cfRule type="colorScale" priority="3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22">
    <cfRule type="colorScale" priority="35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27">
    <cfRule type="colorScale" priority="35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30">
    <cfRule type="colorScale" priority="35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42">
    <cfRule type="colorScale" priority="35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59">
    <cfRule type="colorScale" priority="35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62">
    <cfRule type="colorScale" priority="35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67">
    <cfRule type="colorScale" priority="35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70">
    <cfRule type="colorScale" priority="35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78">
    <cfRule type="colorScale" priority="35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81">
    <cfRule type="colorScale" priority="35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99">
    <cfRule type="colorScale" priority="35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02">
    <cfRule type="colorScale" priority="35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13">
    <cfRule type="colorScale" priority="35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16">
    <cfRule type="colorScale" priority="35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40">
    <cfRule type="colorScale" priority="35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43">
    <cfRule type="colorScale" priority="35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55">
    <cfRule type="colorScale" priority="35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7">
    <cfRule type="colorScale" priority="3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70">
    <cfRule type="colorScale" priority="36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73">
    <cfRule type="colorScale" priority="35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91">
    <cfRule type="colorScale" priority="36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1">
    <cfRule type="colorScale" priority="3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12">
    <cfRule type="colorScale" priority="36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15">
    <cfRule type="colorScale" priority="36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38">
    <cfRule type="colorScale" priority="36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4">
    <cfRule type="colorScale" priority="3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60">
    <cfRule type="colorScale" priority="36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63">
    <cfRule type="colorScale" priority="36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71">
    <cfRule type="colorScale" priority="36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74">
    <cfRule type="colorScale" priority="36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86">
    <cfRule type="colorScale" priority="36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89">
    <cfRule type="colorScale" priority="36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9">
    <cfRule type="colorScale" priority="3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04">
    <cfRule type="colorScale" priority="36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2">
    <cfRule type="colorScale" priority="3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24">
    <cfRule type="colorScale" priority="36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28">
    <cfRule type="colorScale" priority="36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45">
    <cfRule type="colorScale" priority="36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66">
    <cfRule type="colorScale" priority="36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69">
    <cfRule type="colorScale" priority="36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89">
    <cfRule type="colorScale" priority="36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92">
    <cfRule type="colorScale" priority="36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08">
    <cfRule type="colorScale" priority="36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23">
    <cfRule type="colorScale" priority="36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26">
    <cfRule type="colorScale" priority="36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52">
    <cfRule type="colorScale" priority="36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69">
    <cfRule type="colorScale" priority="36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72">
    <cfRule type="colorScale" priority="36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95">
    <cfRule type="colorScale" priority="36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98">
    <cfRule type="colorScale" priority="36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24">
    <cfRule type="colorScale" priority="36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44">
    <cfRule type="colorScale" priority="37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47">
    <cfRule type="colorScale" priority="36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71">
    <cfRule type="colorScale" priority="36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9">
    <cfRule type="colorScale" priority="3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98">
    <cfRule type="colorScale" priority="36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925">
    <cfRule type="colorScale" priority="36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950">
    <cfRule type="colorScale" priority="36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969">
    <cfRule type="colorScale" priority="37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972">
    <cfRule type="colorScale" priority="37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987">
    <cfRule type="colorScale" priority="37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991">
    <cfRule type="colorScale" priority="37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995">
    <cfRule type="colorScale" priority="37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998">
    <cfRule type="colorScale" priority="37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029">
    <cfRule type="colorScale" priority="37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057">
    <cfRule type="colorScale" priority="37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060">
    <cfRule type="colorScale" priority="37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076">
    <cfRule type="colorScale" priority="37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096">
    <cfRule type="colorScale" priority="37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099">
    <cfRule type="colorScale" priority="37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25">
    <cfRule type="colorScale" priority="37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48">
    <cfRule type="colorScale" priority="37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68">
    <cfRule type="colorScale" priority="37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7">
    <cfRule type="colorScale" priority="3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71">
    <cfRule type="colorScale" priority="37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77">
    <cfRule type="colorScale" priority="37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80">
    <cfRule type="colorScale" priority="37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96">
    <cfRule type="colorScale" priority="37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13">
    <cfRule type="colorScale" priority="37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16">
    <cfRule type="colorScale" priority="37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33">
    <cfRule type="colorScale" priority="37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36">
    <cfRule type="colorScale" priority="37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58">
    <cfRule type="colorScale" priority="37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80">
    <cfRule type="colorScale" priority="37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85">
    <cfRule type="colorScale" priority="37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88">
    <cfRule type="colorScale" priority="37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08">
    <cfRule type="colorScale" priority="37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29">
    <cfRule type="colorScale" priority="37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32">
    <cfRule type="colorScale" priority="37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37">
    <cfRule type="colorScale" priority="37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40">
    <cfRule type="colorScale" priority="37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49">
    <cfRule type="colorScale" priority="37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52">
    <cfRule type="colorScale" priority="37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66">
    <cfRule type="colorScale" priority="37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69">
    <cfRule type="colorScale" priority="37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92">
    <cfRule type="colorScale" priority="37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10">
    <cfRule type="colorScale" priority="38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13">
    <cfRule type="colorScale" priority="38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35">
    <cfRule type="colorScale" priority="38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38">
    <cfRule type="colorScale" priority="38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49">
    <cfRule type="colorScale" priority="38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5">
    <cfRule type="colorScale" priority="3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53">
    <cfRule type="colorScale" priority="38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56">
    <cfRule type="colorScale" priority="38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59">
    <cfRule type="colorScale" priority="38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65">
    <cfRule type="colorScale" priority="38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68">
    <cfRule type="colorScale" priority="38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75">
    <cfRule type="colorScale" priority="38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78">
    <cfRule type="colorScale" priority="38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8">
    <cfRule type="colorScale" priority="3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88">
    <cfRule type="colorScale" priority="38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91">
    <cfRule type="colorScale" priority="38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15">
    <cfRule type="colorScale" priority="38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32">
    <cfRule type="colorScale" priority="38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54">
    <cfRule type="colorScale" priority="38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70">
    <cfRule type="colorScale" priority="38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73">
    <cfRule type="colorScale" priority="38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03">
    <cfRule type="colorScale" priority="38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17">
    <cfRule type="colorScale" priority="38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20">
    <cfRule type="colorScale" priority="38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31">
    <cfRule type="colorScale" priority="38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34">
    <cfRule type="colorScale" priority="38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42">
    <cfRule type="colorScale" priority="38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45">
    <cfRule type="colorScale" priority="38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53">
    <cfRule type="colorScale" priority="38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56">
    <cfRule type="colorScale" priority="38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6">
    <cfRule type="colorScale" priority="3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60">
    <cfRule type="colorScale" priority="38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63">
    <cfRule type="colorScale" priority="38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73">
    <cfRule type="colorScale" priority="38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76">
    <cfRule type="colorScale" priority="38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94">
    <cfRule type="colorScale" priority="38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05">
    <cfRule type="colorScale" priority="38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08">
    <cfRule type="colorScale" priority="38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15">
    <cfRule type="colorScale" priority="38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18">
    <cfRule type="colorScale" priority="38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36">
    <cfRule type="colorScale" priority="38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39">
    <cfRule type="colorScale" priority="38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54">
    <cfRule type="colorScale" priority="38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57">
    <cfRule type="colorScale" priority="38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63">
    <cfRule type="colorScale" priority="38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66">
    <cfRule type="colorScale" priority="38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74">
    <cfRule type="colorScale" priority="38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77">
    <cfRule type="colorScale" priority="38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96">
    <cfRule type="colorScale" priority="38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99">
    <cfRule type="colorScale" priority="38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">
    <cfRule type="colorScale" priority="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15">
    <cfRule type="colorScale" priority="40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18">
    <cfRule type="colorScale" priority="38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21">
    <cfRule type="colorScale" priority="38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46">
    <cfRule type="colorScale" priority="39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49">
    <cfRule type="colorScale" priority="38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5">
    <cfRule type="colorScale" priority="3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69">
    <cfRule type="colorScale" priority="39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8">
    <cfRule type="colorScale" priority="3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96">
    <cfRule type="colorScale" priority="39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21">
    <cfRule type="colorScale" priority="39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42">
    <cfRule type="colorScale" priority="39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71">
    <cfRule type="colorScale" priority="39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98">
    <cfRule type="colorScale" priority="39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01">
    <cfRule type="colorScale" priority="39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25">
    <cfRule type="colorScale" priority="39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47">
    <cfRule type="colorScale" priority="39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50">
    <cfRule type="colorScale" priority="39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60">
    <cfRule type="colorScale" priority="39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63">
    <cfRule type="colorScale" priority="39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83">
    <cfRule type="colorScale" priority="39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08">
    <cfRule type="colorScale" priority="39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28">
    <cfRule type="colorScale" priority="39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31">
    <cfRule type="colorScale" priority="39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35">
    <cfRule type="colorScale" priority="39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38">
    <cfRule type="colorScale" priority="39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52">
    <cfRule type="colorScale" priority="39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70">
    <cfRule type="colorScale" priority="39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73">
    <cfRule type="colorScale" priority="39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83">
    <cfRule type="colorScale" priority="39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86">
    <cfRule type="colorScale" priority="39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97">
    <cfRule type="colorScale" priority="39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00">
    <cfRule type="colorScale" priority="39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06">
    <cfRule type="colorScale" priority="39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09">
    <cfRule type="colorScale" priority="39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18">
    <cfRule type="colorScale" priority="39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21">
    <cfRule type="colorScale" priority="39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31">
    <cfRule type="colorScale" priority="39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34">
    <cfRule type="colorScale" priority="39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39">
    <cfRule type="colorScale" priority="39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42">
    <cfRule type="colorScale" priority="39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48">
    <cfRule type="colorScale" priority="39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51">
    <cfRule type="colorScale" priority="39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55">
    <cfRule type="colorScale" priority="39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58">
    <cfRule type="colorScale" priority="39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65">
    <cfRule type="colorScale" priority="39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68">
    <cfRule type="colorScale" priority="39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77">
    <cfRule type="colorScale" priority="39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80">
    <cfRule type="colorScale" priority="39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91">
    <cfRule type="colorScale" priority="39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94">
    <cfRule type="colorScale" priority="39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03">
    <cfRule type="colorScale" priority="39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06">
    <cfRule type="colorScale" priority="39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15">
    <cfRule type="colorScale" priority="39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18">
    <cfRule type="colorScale" priority="39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25">
    <cfRule type="colorScale" priority="40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28">
    <cfRule type="colorScale" priority="40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39">
    <cfRule type="colorScale" priority="40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42">
    <cfRule type="colorScale" priority="40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47">
    <cfRule type="colorScale" priority="40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50">
    <cfRule type="colorScale" priority="40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59">
    <cfRule type="colorScale" priority="40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62">
    <cfRule type="colorScale" priority="40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70">
    <cfRule type="colorScale" priority="40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73">
    <cfRule type="colorScale" priority="40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89">
    <cfRule type="colorScale" priority="40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92">
    <cfRule type="colorScale" priority="40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98">
    <cfRule type="colorScale" priority="40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01">
    <cfRule type="colorScale" priority="40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08">
    <cfRule type="colorScale" priority="40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11">
    <cfRule type="colorScale" priority="40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14">
    <cfRule type="colorScale" priority="40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20">
    <cfRule type="colorScale" priority="40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23">
    <cfRule type="colorScale" priority="40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41">
    <cfRule type="colorScale" priority="40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44">
    <cfRule type="colorScale" priority="40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64">
    <cfRule type="colorScale" priority="40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86">
    <cfRule type="colorScale" priority="40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89">
    <cfRule type="colorScale" priority="40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00">
    <cfRule type="colorScale" priority="40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03">
    <cfRule type="colorScale" priority="40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09">
    <cfRule type="colorScale" priority="40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12">
    <cfRule type="colorScale" priority="40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17">
    <cfRule type="colorScale" priority="40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2">
    <cfRule type="colorScale" priority="3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20">
    <cfRule type="colorScale" priority="40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25">
    <cfRule type="colorScale" priority="40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28">
    <cfRule type="colorScale" priority="40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34">
    <cfRule type="colorScale" priority="40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37">
    <cfRule type="colorScale" priority="40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45">
    <cfRule type="colorScale" priority="40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48">
    <cfRule type="colorScale" priority="40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56">
    <cfRule type="colorScale" priority="40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59">
    <cfRule type="colorScale" priority="40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66">
    <cfRule type="colorScale" priority="40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69">
    <cfRule type="colorScale" priority="40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80">
    <cfRule type="colorScale" priority="40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83">
    <cfRule type="colorScale" priority="40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87">
    <cfRule type="colorScale" priority="41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90">
    <cfRule type="colorScale" priority="40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93">
    <cfRule type="colorScale" priority="40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05">
    <cfRule type="colorScale" priority="40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09">
    <cfRule type="colorScale" priority="40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12">
    <cfRule type="colorScale" priority="40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18">
    <cfRule type="colorScale" priority="40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21">
    <cfRule type="colorScale" priority="40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35">
    <cfRule type="colorScale" priority="40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38">
    <cfRule type="colorScale" priority="40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47">
    <cfRule type="colorScale" priority="40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50">
    <cfRule type="colorScale" priority="40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62">
    <cfRule type="colorScale" priority="40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65">
    <cfRule type="colorScale" priority="40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85">
    <cfRule type="colorScale" priority="40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03">
    <cfRule type="colorScale" priority="40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22">
    <cfRule type="colorScale" priority="40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37">
    <cfRule type="colorScale" priority="40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40">
    <cfRule type="colorScale" priority="40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48">
    <cfRule type="colorScale" priority="41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51">
    <cfRule type="colorScale" priority="40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65">
    <cfRule type="colorScale" priority="41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80">
    <cfRule type="colorScale" priority="41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83">
    <cfRule type="colorScale" priority="41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99">
    <cfRule type="colorScale" priority="41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02">
    <cfRule type="colorScale" priority="41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15">
    <cfRule type="colorScale" priority="41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18">
    <cfRule type="colorScale" priority="41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22">
    <cfRule type="colorScale" priority="41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25">
    <cfRule type="colorScale" priority="41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33">
    <cfRule type="colorScale" priority="41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36">
    <cfRule type="colorScale" priority="41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4">
    <cfRule type="colorScale" priority="4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41">
    <cfRule type="colorScale" priority="41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44">
    <cfRule type="colorScale" priority="41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47">
    <cfRule type="colorScale" priority="41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62">
    <cfRule type="colorScale" priority="41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7">
    <cfRule type="colorScale" priority="3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79">
    <cfRule type="colorScale" priority="41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82">
    <cfRule type="colorScale" priority="41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98">
    <cfRule type="colorScale" priority="41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03">
    <cfRule type="colorScale" priority="41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06">
    <cfRule type="colorScale" priority="41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1">
    <cfRule type="colorScale" priority="4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19">
    <cfRule type="colorScale" priority="41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38">
    <cfRule type="colorScale" priority="41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41">
    <cfRule type="colorScale" priority="41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58">
    <cfRule type="colorScale" priority="41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72">
    <cfRule type="colorScale" priority="41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75">
    <cfRule type="colorScale" priority="41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85">
    <cfRule type="colorScale" priority="41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88">
    <cfRule type="colorScale" priority="41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97">
    <cfRule type="colorScale" priority="41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00">
    <cfRule type="colorScale" priority="41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05">
    <cfRule type="colorScale" priority="41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08">
    <cfRule type="colorScale" priority="41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15">
    <cfRule type="colorScale" priority="41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18">
    <cfRule type="colorScale" priority="41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30">
    <cfRule type="colorScale" priority="41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33">
    <cfRule type="colorScale" priority="41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44">
    <cfRule type="colorScale" priority="41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47">
    <cfRule type="colorScale" priority="41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54">
    <cfRule type="colorScale" priority="41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57">
    <cfRule type="colorScale" priority="41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75">
    <cfRule type="colorScale" priority="41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78">
    <cfRule type="colorScale" priority="41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93">
    <cfRule type="colorScale" priority="41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96">
    <cfRule type="colorScale" priority="41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09">
    <cfRule type="colorScale" priority="41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29">
    <cfRule type="colorScale" priority="41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32">
    <cfRule type="colorScale" priority="41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40">
    <cfRule type="colorScale" priority="41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43">
    <cfRule type="colorScale" priority="41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54">
    <cfRule type="colorScale" priority="41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57">
    <cfRule type="colorScale" priority="41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64">
    <cfRule type="colorScale" priority="41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67">
    <cfRule type="colorScale" priority="41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76">
    <cfRule type="colorScale" priority="42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79">
    <cfRule type="colorScale" priority="41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82">
    <cfRule type="colorScale" priority="41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89">
    <cfRule type="colorScale" priority="41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92">
    <cfRule type="colorScale" priority="41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07">
    <cfRule type="colorScale" priority="42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10">
    <cfRule type="colorScale" priority="42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34">
    <cfRule type="colorScale" priority="42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49">
    <cfRule type="colorScale" priority="42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52">
    <cfRule type="colorScale" priority="42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6">
    <cfRule type="colorScale" priority="4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64">
    <cfRule type="colorScale" priority="42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67">
    <cfRule type="colorScale" priority="42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74">
    <cfRule type="colorScale" priority="42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77">
    <cfRule type="colorScale" priority="42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83">
    <cfRule type="colorScale" priority="42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86">
    <cfRule type="colorScale" priority="42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05">
    <cfRule type="colorScale" priority="42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08">
    <cfRule type="colorScale" priority="42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13">
    <cfRule type="colorScale" priority="42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16">
    <cfRule type="colorScale" priority="42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20">
    <cfRule type="colorScale" priority="42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23">
    <cfRule type="colorScale" priority="42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32">
    <cfRule type="colorScale" priority="42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35">
    <cfRule type="colorScale" priority="42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39">
    <cfRule type="colorScale" priority="42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42">
    <cfRule type="colorScale" priority="42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46">
    <cfRule type="colorScale" priority="42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49">
    <cfRule type="colorScale" priority="42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58">
    <cfRule type="colorScale" priority="43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61">
    <cfRule type="colorScale" priority="42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64">
    <cfRule type="colorScale" priority="42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74">
    <cfRule type="colorScale" priority="42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77">
    <cfRule type="colorScale" priority="42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84">
    <cfRule type="colorScale" priority="42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87">
    <cfRule type="colorScale" priority="42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92">
    <cfRule type="colorScale" priority="42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95">
    <cfRule type="colorScale" priority="42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99">
    <cfRule type="colorScale" priority="42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02">
    <cfRule type="colorScale" priority="42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12">
    <cfRule type="colorScale" priority="42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15">
    <cfRule type="colorScale" priority="42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21">
    <cfRule type="colorScale" priority="42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24">
    <cfRule type="colorScale" priority="42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28">
    <cfRule type="colorScale" priority="42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31">
    <cfRule type="colorScale" priority="42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35">
    <cfRule type="colorScale" priority="42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38">
    <cfRule type="colorScale" priority="42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44">
    <cfRule type="colorScale" priority="42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47">
    <cfRule type="colorScale" priority="42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63">
    <cfRule type="colorScale" priority="42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7">
    <cfRule type="colorScale" priority="4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81">
    <cfRule type="colorScale" priority="42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84">
    <cfRule type="colorScale" priority="42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88">
    <cfRule type="colorScale" priority="42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91">
    <cfRule type="colorScale" priority="42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98">
    <cfRule type="colorScale" priority="42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501">
    <cfRule type="colorScale" priority="42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520">
    <cfRule type="colorScale" priority="42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540">
    <cfRule type="colorScale" priority="42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543">
    <cfRule type="colorScale" priority="42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563">
    <cfRule type="colorScale" priority="42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585">
    <cfRule type="colorScale" priority="42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03">
    <cfRule type="colorScale" priority="43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06">
    <cfRule type="colorScale" priority="42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20">
    <cfRule type="colorScale" priority="42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47">
    <cfRule type="colorScale" priority="43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71">
    <cfRule type="colorScale" priority="43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74">
    <cfRule type="colorScale" priority="43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87">
    <cfRule type="colorScale" priority="43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90">
    <cfRule type="colorScale" priority="43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98">
    <cfRule type="colorScale" priority="43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01">
    <cfRule type="colorScale" priority="43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09">
    <cfRule type="colorScale" priority="43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12">
    <cfRule type="colorScale" priority="43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22">
    <cfRule type="colorScale" priority="43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25">
    <cfRule type="colorScale" priority="43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30">
    <cfRule type="colorScale" priority="43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33">
    <cfRule type="colorScale" priority="43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38">
    <cfRule type="colorScale" priority="43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41">
    <cfRule type="colorScale" priority="43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49">
    <cfRule type="colorScale" priority="43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52">
    <cfRule type="colorScale" priority="43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65">
    <cfRule type="colorScale" priority="43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68">
    <cfRule type="colorScale" priority="43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7">
    <cfRule type="colorScale" priority="4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85">
    <cfRule type="colorScale" priority="43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93">
    <cfRule type="colorScale" priority="43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96">
    <cfRule type="colorScale" priority="43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0">
    <cfRule type="colorScale" priority="4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03">
    <cfRule type="colorScale" priority="43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06">
    <cfRule type="colorScale" priority="43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16">
    <cfRule type="colorScale" priority="43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19">
    <cfRule type="colorScale" priority="43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32">
    <cfRule type="colorScale" priority="43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35">
    <cfRule type="colorScale" priority="43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45">
    <cfRule type="colorScale" priority="43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48">
    <cfRule type="colorScale" priority="43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59">
    <cfRule type="colorScale" priority="43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62">
    <cfRule type="colorScale" priority="43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80">
    <cfRule type="colorScale" priority="43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83">
    <cfRule type="colorScale" priority="43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87">
    <cfRule type="colorScale" priority="43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90">
    <cfRule type="colorScale" priority="43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94">
    <cfRule type="colorScale" priority="44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97">
    <cfRule type="colorScale" priority="43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00">
    <cfRule type="colorScale" priority="43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07">
    <cfRule type="colorScale" priority="43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10">
    <cfRule type="colorScale" priority="43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19">
    <cfRule type="colorScale" priority="43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22">
    <cfRule type="colorScale" priority="43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33">
    <cfRule type="colorScale" priority="43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36">
    <cfRule type="colorScale" priority="43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43">
    <cfRule type="colorScale" priority="43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46">
    <cfRule type="colorScale" priority="43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50">
    <cfRule type="colorScale" priority="43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53">
    <cfRule type="colorScale" priority="43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64">
    <cfRule type="colorScale" priority="43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67">
    <cfRule type="colorScale" priority="43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80">
    <cfRule type="colorScale" priority="43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91">
    <cfRule type="colorScale" priority="43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94">
    <cfRule type="colorScale" priority="43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99">
    <cfRule type="colorScale" priority="43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">
    <cfRule type="colorScale" priority="47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02">
    <cfRule type="colorScale" priority="43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17">
    <cfRule type="colorScale" priority="43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20">
    <cfRule type="colorScale" priority="43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35">
    <cfRule type="colorScale" priority="43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38">
    <cfRule type="colorScale" priority="43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54">
    <cfRule type="colorScale" priority="43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57">
    <cfRule type="colorScale" priority="43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70">
    <cfRule type="colorScale" priority="43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73">
    <cfRule type="colorScale" priority="43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77">
    <cfRule type="colorScale" priority="44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80">
    <cfRule type="colorScale" priority="44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0">
    <cfRule type="colorScale" priority="4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08">
    <cfRule type="colorScale" priority="44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17">
    <cfRule type="colorScale" priority="44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43">
    <cfRule type="colorScale" priority="44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68">
    <cfRule type="colorScale" priority="44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88">
    <cfRule type="colorScale" priority="44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91">
    <cfRule type="colorScale" priority="44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99">
    <cfRule type="colorScale" priority="44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">
    <cfRule type="colorScale" priority="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02">
    <cfRule type="colorScale" priority="44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05">
    <cfRule type="colorScale" priority="44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21">
    <cfRule type="colorScale" priority="44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24">
    <cfRule type="colorScale" priority="44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28">
    <cfRule type="colorScale" priority="44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31">
    <cfRule type="colorScale" priority="44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46">
    <cfRule type="colorScale" priority="44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50">
    <cfRule type="colorScale" priority="44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53">
    <cfRule type="colorScale" priority="44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60">
    <cfRule type="colorScale" priority="44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63">
    <cfRule type="colorScale" priority="44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69">
    <cfRule type="colorScale" priority="44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72">
    <cfRule type="colorScale" priority="44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76">
    <cfRule type="colorScale" priority="44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79">
    <cfRule type="colorScale" priority="44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88">
    <cfRule type="colorScale" priority="44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91">
    <cfRule type="colorScale" priority="44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96">
    <cfRule type="colorScale" priority="44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99">
    <cfRule type="colorScale" priority="44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03">
    <cfRule type="colorScale" priority="44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06">
    <cfRule type="colorScale" priority="44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10">
    <cfRule type="colorScale" priority="44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13">
    <cfRule type="colorScale" priority="44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19">
    <cfRule type="colorScale" priority="44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23">
    <cfRule type="colorScale" priority="44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26">
    <cfRule type="colorScale" priority="44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4">
    <cfRule type="colorScale" priority="4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48">
    <cfRule type="colorScale" priority="44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69">
    <cfRule type="colorScale" priority="44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7">
    <cfRule type="colorScale" priority="4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90">
    <cfRule type="colorScale" priority="44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93">
    <cfRule type="colorScale" priority="44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00">
    <cfRule type="colorScale" priority="44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03">
    <cfRule type="colorScale" priority="44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09">
    <cfRule type="colorScale" priority="46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12">
    <cfRule type="colorScale" priority="44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15">
    <cfRule type="colorScale" priority="44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23">
    <cfRule type="colorScale" priority="44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27">
    <cfRule type="colorScale" priority="44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30">
    <cfRule type="colorScale" priority="44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35">
    <cfRule type="colorScale" priority="44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38">
    <cfRule type="colorScale" priority="44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46">
    <cfRule type="colorScale" priority="44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49">
    <cfRule type="colorScale" priority="44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66">
    <cfRule type="colorScale" priority="44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70">
    <cfRule type="colorScale" priority="44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73">
    <cfRule type="colorScale" priority="44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81">
    <cfRule type="colorScale" priority="44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84">
    <cfRule type="colorScale" priority="44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88">
    <cfRule type="colorScale" priority="44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91">
    <cfRule type="colorScale" priority="44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96">
    <cfRule type="colorScale" priority="44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99">
    <cfRule type="colorScale" priority="44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05">
    <cfRule type="colorScale" priority="44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08">
    <cfRule type="colorScale" priority="44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12">
    <cfRule type="colorScale" priority="44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15">
    <cfRule type="colorScale" priority="44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20">
    <cfRule type="colorScale" priority="45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23">
    <cfRule type="colorScale" priority="45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35">
    <cfRule type="colorScale" priority="45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38">
    <cfRule type="colorScale" priority="45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45">
    <cfRule type="colorScale" priority="45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48">
    <cfRule type="colorScale" priority="45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71">
    <cfRule type="colorScale" priority="45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8">
    <cfRule type="colorScale" priority="5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91">
    <cfRule type="colorScale" priority="45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94">
    <cfRule type="colorScale" priority="45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61">
    <cfRule type="colorScale" priority="4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619">
    <cfRule type="colorScale" priority="45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64">
    <cfRule type="colorScale" priority="4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644">
    <cfRule type="colorScale" priority="45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665">
    <cfRule type="colorScale" priority="45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690">
    <cfRule type="colorScale" priority="45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693">
    <cfRule type="colorScale" priority="45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7">
    <cfRule type="colorScale" priority="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709">
    <cfRule type="colorScale" priority="45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732">
    <cfRule type="colorScale" priority="45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749">
    <cfRule type="colorScale" priority="45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752">
    <cfRule type="colorScale" priority="45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775">
    <cfRule type="colorScale" priority="45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779">
    <cfRule type="colorScale" priority="45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03">
    <cfRule type="colorScale" priority="45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06">
    <cfRule type="colorScale" priority="45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11">
    <cfRule type="colorScale" priority="45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14">
    <cfRule type="colorScale" priority="45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26">
    <cfRule type="colorScale" priority="45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29">
    <cfRule type="colorScale" priority="45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38">
    <cfRule type="colorScale" priority="45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41">
    <cfRule type="colorScale" priority="45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47">
    <cfRule type="colorScale" priority="45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50">
    <cfRule type="colorScale" priority="45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57">
    <cfRule type="colorScale" priority="45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60">
    <cfRule type="colorScale" priority="45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64">
    <cfRule type="colorScale" priority="45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67">
    <cfRule type="colorScale" priority="45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76">
    <cfRule type="colorScale" priority="45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80">
    <cfRule type="colorScale" priority="45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83">
    <cfRule type="colorScale" priority="45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91">
    <cfRule type="colorScale" priority="45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94">
    <cfRule type="colorScale" priority="45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898">
    <cfRule type="colorScale" priority="45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0">
    <cfRule type="colorScale" priority="4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01">
    <cfRule type="colorScale" priority="45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12">
    <cfRule type="colorScale" priority="45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15">
    <cfRule type="colorScale" priority="45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22">
    <cfRule type="colorScale" priority="45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25">
    <cfRule type="colorScale" priority="45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37">
    <cfRule type="colorScale" priority="45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40">
    <cfRule type="colorScale" priority="45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50">
    <cfRule type="colorScale" priority="45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53">
    <cfRule type="colorScale" priority="45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66">
    <cfRule type="colorScale" priority="46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69">
    <cfRule type="colorScale" priority="45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74">
    <cfRule type="colorScale" priority="46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77">
    <cfRule type="colorScale" priority="46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82">
    <cfRule type="colorScale" priority="46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86">
    <cfRule type="colorScale" priority="46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89">
    <cfRule type="colorScale" priority="46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">
    <cfRule type="colorScale" priority="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07">
    <cfRule type="colorScale" priority="46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22">
    <cfRule type="colorScale" priority="47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25">
    <cfRule type="colorScale" priority="46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28">
    <cfRule type="colorScale" priority="46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39">
    <cfRule type="colorScale" priority="46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42">
    <cfRule type="colorScale" priority="46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58">
    <cfRule type="colorScale" priority="46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6">
    <cfRule type="colorScale" priority="4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61">
    <cfRule type="colorScale" priority="46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67">
    <cfRule type="colorScale" priority="46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70">
    <cfRule type="colorScale" priority="46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74">
    <cfRule type="colorScale" priority="46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82">
    <cfRule type="colorScale" priority="46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86">
    <cfRule type="colorScale" priority="46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91">
    <cfRule type="colorScale" priority="46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94">
    <cfRule type="colorScale" priority="46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98">
    <cfRule type="colorScale" priority="46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01">
    <cfRule type="colorScale" priority="46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23">
    <cfRule type="colorScale" priority="46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30">
    <cfRule type="colorScale" priority="46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33">
    <cfRule type="colorScale" priority="46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39">
    <cfRule type="colorScale" priority="46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44">
    <cfRule type="colorScale" priority="46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48">
    <cfRule type="colorScale" priority="46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52">
    <cfRule type="colorScale" priority="46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55">
    <cfRule type="colorScale" priority="46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60">
    <cfRule type="colorScale" priority="46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63">
    <cfRule type="colorScale" priority="46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75">
    <cfRule type="colorScale" priority="46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78">
    <cfRule type="colorScale" priority="46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90">
    <cfRule type="colorScale" priority="46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94">
    <cfRule type="colorScale" priority="46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97">
    <cfRule type="colorScale" priority="46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204">
    <cfRule type="colorScale" priority="46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207">
    <cfRule type="colorScale" priority="46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229">
    <cfRule type="colorScale" priority="46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254">
    <cfRule type="colorScale" priority="46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283">
    <cfRule type="colorScale" priority="46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316">
    <cfRule type="colorScale" priority="46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343">
    <cfRule type="colorScale" priority="46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346">
    <cfRule type="colorScale" priority="46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353">
    <cfRule type="colorScale" priority="46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356">
    <cfRule type="colorScale" priority="46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362">
    <cfRule type="colorScale" priority="47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365">
    <cfRule type="colorScale" priority="46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388">
    <cfRule type="colorScale" priority="46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410">
    <cfRule type="colorScale" priority="47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434">
    <cfRule type="colorScale" priority="47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437">
    <cfRule type="colorScale" priority="47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456">
    <cfRule type="colorScale" priority="47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47">
    <cfRule type="colorScale" priority="4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478">
    <cfRule type="colorScale" priority="47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492">
    <cfRule type="colorScale" priority="47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50">
    <cfRule type="colorScale" priority="4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502">
    <cfRule type="colorScale" priority="47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505">
    <cfRule type="colorScale" priority="47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511">
    <cfRule type="colorScale" priority="47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514">
    <cfRule type="colorScale" priority="47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519">
    <cfRule type="colorScale" priority="47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522">
    <cfRule type="colorScale" priority="47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525">
    <cfRule type="colorScale" priority="47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551">
    <cfRule type="colorScale" priority="47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573">
    <cfRule type="colorScale" priority="47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597">
    <cfRule type="colorScale" priority="47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69">
    <cfRule type="colorScale" priority="4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90">
    <cfRule type="colorScale" priority="4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93">
    <cfRule type="colorScale" priority="4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17">
    <cfRule type="colorScale" priority="4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20">
    <cfRule type="colorScale" priority="4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44">
    <cfRule type="colorScale" priority="4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66">
    <cfRule type="colorScale" priority="4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69">
    <cfRule type="colorScale" priority="4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86">
    <cfRule type="colorScale" priority="5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89">
    <cfRule type="colorScale" priority="4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09">
    <cfRule type="colorScale" priority="4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26">
    <cfRule type="colorScale" priority="4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44">
    <cfRule type="colorScale" priority="4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68">
    <cfRule type="colorScale" priority="10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71">
    <cfRule type="colorScale" priority="5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74">
    <cfRule type="colorScale" priority="5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8">
    <cfRule type="colorScale" priority="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01">
    <cfRule type="colorScale" priority="5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28">
    <cfRule type="colorScale" priority="5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33">
    <cfRule type="colorScale" priority="5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36">
    <cfRule type="colorScale" priority="5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64">
    <cfRule type="colorScale" priority="5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92">
    <cfRule type="colorScale" priority="5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95">
    <cfRule type="colorScale" priority="5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99">
    <cfRule type="colorScale" priority="5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02">
    <cfRule type="colorScale" priority="5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07">
    <cfRule type="colorScale" priority="5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11">
    <cfRule type="colorScale" priority="5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15">
    <cfRule type="colorScale" priority="5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19">
    <cfRule type="colorScale" priority="5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22">
    <cfRule type="colorScale" priority="5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43">
    <cfRule type="colorScale" priority="5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47">
    <cfRule type="colorScale" priority="5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51">
    <cfRule type="colorScale" priority="5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54">
    <cfRule type="colorScale" priority="5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81">
    <cfRule type="colorScale" priority="5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06">
    <cfRule type="colorScale" priority="5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09">
    <cfRule type="colorScale" priority="5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2">
    <cfRule type="colorScale" priority="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26">
    <cfRule type="colorScale" priority="5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29">
    <cfRule type="colorScale" priority="5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47">
    <cfRule type="colorScale" priority="5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50">
    <cfRule type="colorScale" priority="5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6">
    <cfRule type="colorScale" priority="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69">
    <cfRule type="colorScale" priority="5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73">
    <cfRule type="colorScale" priority="5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9">
    <cfRule type="colorScale" priority="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93">
    <cfRule type="colorScale" priority="5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96">
    <cfRule type="colorScale" priority="5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09">
    <cfRule type="colorScale" priority="5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12">
    <cfRule type="colorScale" priority="5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33">
    <cfRule type="colorScale" priority="5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36">
    <cfRule type="colorScale" priority="5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41">
    <cfRule type="colorScale" priority="5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64">
    <cfRule type="colorScale" priority="5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67">
    <cfRule type="colorScale" priority="5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90">
    <cfRule type="colorScale" priority="5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16">
    <cfRule type="colorScale" priority="6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19">
    <cfRule type="colorScale" priority="6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38">
    <cfRule type="colorScale" priority="6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54">
    <cfRule type="colorScale" priority="6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57">
    <cfRule type="colorScale" priority="6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74">
    <cfRule type="colorScale" priority="6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8">
    <cfRule type="colorScale" priority="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97">
    <cfRule type="colorScale" priority="6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00">
    <cfRule type="colorScale" priority="6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26">
    <cfRule type="colorScale" priority="6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29">
    <cfRule type="colorScale" priority="6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33">
    <cfRule type="colorScale" priority="6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36">
    <cfRule type="colorScale" priority="6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59">
    <cfRule type="colorScale" priority="6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80">
    <cfRule type="colorScale" priority="6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06">
    <cfRule type="colorScale" priority="6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09">
    <cfRule type="colorScale" priority="6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39">
    <cfRule type="colorScale" priority="6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65">
    <cfRule type="colorScale" priority="6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86">
    <cfRule type="colorScale" priority="6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89">
    <cfRule type="colorScale" priority="6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">
    <cfRule type="colorScale" priority="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03">
    <cfRule type="colorScale" priority="6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06">
    <cfRule type="colorScale" priority="6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22">
    <cfRule type="colorScale" priority="6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29">
    <cfRule type="colorScale" priority="6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35">
    <cfRule type="colorScale" priority="6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38">
    <cfRule type="colorScale" priority="6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58">
    <cfRule type="colorScale" priority="6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61">
    <cfRule type="colorScale" priority="6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8">
    <cfRule type="colorScale" priority="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86">
    <cfRule type="colorScale" priority="6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89">
    <cfRule type="colorScale" priority="6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94">
    <cfRule type="colorScale" priority="6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97">
    <cfRule type="colorScale" priority="6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01">
    <cfRule type="colorScale" priority="6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13">
    <cfRule type="colorScale" priority="6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16">
    <cfRule type="colorScale" priority="6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39">
    <cfRule type="colorScale" priority="6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56">
    <cfRule type="colorScale" priority="6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59">
    <cfRule type="colorScale" priority="6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65">
    <cfRule type="colorScale" priority="6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68">
    <cfRule type="colorScale" priority="6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72">
    <cfRule type="colorScale" priority="6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75">
    <cfRule type="colorScale" priority="6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81">
    <cfRule type="colorScale" priority="7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84">
    <cfRule type="colorScale" priority="7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10">
    <cfRule type="colorScale" priority="7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37">
    <cfRule type="colorScale" priority="7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41">
    <cfRule type="colorScale" priority="7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44">
    <cfRule type="colorScale" priority="7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48">
    <cfRule type="colorScale" priority="7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51">
    <cfRule type="colorScale" priority="7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75">
    <cfRule type="colorScale" priority="7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92">
    <cfRule type="colorScale" priority="7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95">
    <cfRule type="colorScale" priority="7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99">
    <cfRule type="colorScale" priority="7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02">
    <cfRule type="colorScale" priority="7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06">
    <cfRule type="colorScale" priority="7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10">
    <cfRule type="colorScale" priority="7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13">
    <cfRule type="colorScale" priority="7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3">
    <cfRule type="colorScale" priority="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38">
    <cfRule type="colorScale" priority="7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56">
    <cfRule type="colorScale" priority="7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76">
    <cfRule type="colorScale" priority="7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79">
    <cfRule type="colorScale" priority="7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06">
    <cfRule type="colorScale" priority="7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34">
    <cfRule type="colorScale" priority="7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37">
    <cfRule type="colorScale" priority="7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50">
    <cfRule type="colorScale" priority="7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72">
    <cfRule type="colorScale" priority="7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75">
    <cfRule type="colorScale" priority="7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93">
    <cfRule type="colorScale" priority="7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96">
    <cfRule type="colorScale" priority="7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00">
    <cfRule type="colorScale" priority="7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04">
    <cfRule type="colorScale" priority="7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07">
    <cfRule type="colorScale" priority="7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11">
    <cfRule type="colorScale" priority="7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33">
    <cfRule type="colorScale" priority="7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36">
    <cfRule type="colorScale" priority="7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59">
    <cfRule type="colorScale" priority="7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69">
    <cfRule type="colorScale" priority="7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9">
    <cfRule type="colorScale" priority="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93">
    <cfRule type="colorScale" priority="8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96">
    <cfRule type="colorScale" priority="7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24">
    <cfRule type="colorScale" priority="7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28">
    <cfRule type="colorScale" priority="8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54">
    <cfRule type="colorScale" priority="8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57">
    <cfRule type="colorScale" priority="8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78">
    <cfRule type="colorScale" priority="8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81">
    <cfRule type="colorScale" priority="8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05">
    <cfRule type="colorScale" priority="8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23">
    <cfRule type="colorScale" priority="8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26">
    <cfRule type="colorScale" priority="8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53">
    <cfRule type="colorScale" priority="8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6">
    <cfRule type="colorScale" priority="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78">
    <cfRule type="colorScale" priority="8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9">
    <cfRule type="colorScale" priority="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04">
    <cfRule type="colorScale" priority="8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07">
    <cfRule type="colorScale" priority="8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3">
    <cfRule type="colorScale" priority="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32">
    <cfRule type="colorScale" priority="8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35">
    <cfRule type="colorScale" priority="8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44">
    <cfRule type="colorScale" priority="8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66">
    <cfRule type="colorScale" priority="8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91">
    <cfRule type="colorScale" priority="8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13">
    <cfRule type="colorScale" priority="8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16">
    <cfRule type="colorScale" priority="8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34">
    <cfRule type="colorScale" priority="8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37">
    <cfRule type="colorScale" priority="8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41">
    <cfRule type="colorScale" priority="8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63">
    <cfRule type="colorScale" priority="8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84">
    <cfRule type="colorScale" priority="8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87">
    <cfRule type="colorScale" priority="8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08">
    <cfRule type="colorScale" priority="8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33">
    <cfRule type="colorScale" priority="8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55">
    <cfRule type="colorScale" priority="8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58">
    <cfRule type="colorScale" priority="8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74">
    <cfRule type="colorScale" priority="8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92">
    <cfRule type="colorScale" priority="9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95">
    <cfRule type="colorScale" priority="8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15">
    <cfRule type="colorScale" priority="9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31">
    <cfRule type="colorScale" priority="9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34">
    <cfRule type="colorScale" priority="9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4">
    <cfRule type="colorScale" priority="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56">
    <cfRule type="colorScale" priority="9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78">
    <cfRule type="colorScale" priority="9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81">
    <cfRule type="colorScale" priority="9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85">
    <cfRule type="colorScale" priority="9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10">
    <cfRule type="colorScale" priority="9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13">
    <cfRule type="colorScale" priority="9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17">
    <cfRule type="colorScale" priority="9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20">
    <cfRule type="colorScale" priority="9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45">
    <cfRule type="colorScale" priority="9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48">
    <cfRule type="colorScale" priority="9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67">
    <cfRule type="colorScale" priority="9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87">
    <cfRule type="colorScale" priority="9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90">
    <cfRule type="colorScale" priority="9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18">
    <cfRule type="colorScale" priority="9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2">
    <cfRule type="colorScale" priority="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45">
    <cfRule type="colorScale" priority="9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6">
    <cfRule type="colorScale" priority="1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73">
    <cfRule type="colorScale" priority="9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9">
    <cfRule type="colorScale" priority="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97">
    <cfRule type="colorScale" priority="9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19">
    <cfRule type="colorScale" priority="9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22">
    <cfRule type="colorScale" priority="9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43">
    <cfRule type="colorScale" priority="9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46">
    <cfRule type="colorScale" priority="9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59">
    <cfRule type="colorScale" priority="9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62">
    <cfRule type="colorScale" priority="9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67">
    <cfRule type="colorScale" priority="9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88">
    <cfRule type="colorScale" priority="10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91">
    <cfRule type="colorScale" priority="9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620">
    <cfRule type="colorScale" priority="9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665">
    <cfRule type="colorScale" priority="10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691">
    <cfRule type="colorScale" priority="10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26">
    <cfRule type="colorScale" priority="10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5">
    <cfRule type="colorScale" priority="1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56">
    <cfRule type="colorScale" priority="10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98">
    <cfRule type="colorScale" priority="10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01">
    <cfRule type="colorScale" priority="10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29">
    <cfRule type="colorScale" priority="10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32">
    <cfRule type="colorScale" priority="10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38">
    <cfRule type="colorScale" priority="12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41">
    <cfRule type="colorScale" priority="10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44">
    <cfRule type="colorScale" priority="10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58">
    <cfRule type="colorScale" priority="10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61">
    <cfRule type="colorScale" priority="10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80">
    <cfRule type="colorScale" priority="10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19">
    <cfRule type="colorScale" priority="10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23">
    <cfRule type="colorScale" priority="10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47">
    <cfRule type="colorScale" priority="10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50">
    <cfRule type="colorScale" priority="10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69">
    <cfRule type="colorScale" priority="10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9">
    <cfRule type="colorScale" priority="1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93">
    <cfRule type="colorScale" priority="10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">
    <cfRule type="colorScale" priority="1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19">
    <cfRule type="colorScale" priority="10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2">
    <cfRule type="colorScale" priority="1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49">
    <cfRule type="colorScale" priority="10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52">
    <cfRule type="colorScale" priority="10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62">
    <cfRule type="colorScale" priority="10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66">
    <cfRule type="colorScale" priority="10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69">
    <cfRule type="colorScale" priority="10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82">
    <cfRule type="colorScale" priority="10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85">
    <cfRule type="colorScale" priority="10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98">
    <cfRule type="colorScale" priority="10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02">
    <cfRule type="colorScale" priority="11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05">
    <cfRule type="colorScale" priority="10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27">
    <cfRule type="colorScale" priority="10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52">
    <cfRule type="colorScale" priority="11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55">
    <cfRule type="colorScale" priority="11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84">
    <cfRule type="colorScale" priority="11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11">
    <cfRule type="colorScale" priority="11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15">
    <cfRule type="colorScale" priority="11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18">
    <cfRule type="colorScale" priority="11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43">
    <cfRule type="colorScale" priority="11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5">
    <cfRule type="colorScale" priority="1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66">
    <cfRule type="colorScale" priority="11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87">
    <cfRule type="colorScale" priority="11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90">
    <cfRule type="colorScale" priority="11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13">
    <cfRule type="colorScale" priority="11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39">
    <cfRule type="colorScale" priority="11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60">
    <cfRule type="colorScale" priority="11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63">
    <cfRule type="colorScale" priority="11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92">
    <cfRule type="colorScale" priority="11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21">
    <cfRule type="colorScale" priority="11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24">
    <cfRule type="colorScale" priority="11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49">
    <cfRule type="colorScale" priority="11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73">
    <cfRule type="colorScale" priority="11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99">
    <cfRule type="colorScale" priority="11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02">
    <cfRule type="colorScale" priority="11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25">
    <cfRule type="colorScale" priority="11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3">
    <cfRule type="colorScale" priority="1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47">
    <cfRule type="colorScale" priority="11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66">
    <cfRule type="colorScale" priority="11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70">
    <cfRule type="colorScale" priority="12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73">
    <cfRule type="colorScale" priority="11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94">
    <cfRule type="colorScale" priority="11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20">
    <cfRule type="colorScale" priority="12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54">
    <cfRule type="colorScale" priority="12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84">
    <cfRule type="colorScale" priority="12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88">
    <cfRule type="colorScale" priority="12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9">
    <cfRule type="colorScale" priority="1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07">
    <cfRule type="colorScale" priority="12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10">
    <cfRule type="colorScale" priority="12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2">
    <cfRule type="colorScale" priority="1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36">
    <cfRule type="colorScale" priority="12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61">
    <cfRule type="colorScale" priority="12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64">
    <cfRule type="colorScale" priority="12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86">
    <cfRule type="colorScale" priority="12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15">
    <cfRule type="colorScale" priority="12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43">
    <cfRule type="colorScale" priority="12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47">
    <cfRule type="colorScale" priority="12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50">
    <cfRule type="colorScale" priority="12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53">
    <cfRule type="colorScale" priority="12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72">
    <cfRule type="colorScale" priority="12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94">
    <cfRule type="colorScale" priority="12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97">
    <cfRule type="colorScale" priority="12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21">
    <cfRule type="colorScale" priority="12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50">
    <cfRule type="colorScale" priority="12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53">
    <cfRule type="colorScale" priority="12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62">
    <cfRule type="colorScale" priority="12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65">
    <cfRule type="colorScale" priority="12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73">
    <cfRule type="colorScale" priority="12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76">
    <cfRule type="colorScale" priority="12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80">
    <cfRule type="colorScale" priority="12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83">
    <cfRule type="colorScale" priority="12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88">
    <cfRule type="colorScale" priority="12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91">
    <cfRule type="colorScale" priority="12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99">
    <cfRule type="colorScale" priority="12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02">
    <cfRule type="colorScale" priority="12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10">
    <cfRule type="colorScale" priority="12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13">
    <cfRule type="colorScale" priority="12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21">
    <cfRule type="colorScale" priority="12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24">
    <cfRule type="colorScale" priority="12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28">
    <cfRule type="colorScale" priority="13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31">
    <cfRule type="colorScale" priority="12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34">
    <cfRule type="colorScale" priority="12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47">
    <cfRule type="colorScale" priority="12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50">
    <cfRule type="colorScale" priority="12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74">
    <cfRule type="colorScale" priority="13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77">
    <cfRule type="colorScale" priority="13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96">
    <cfRule type="colorScale" priority="13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21">
    <cfRule type="colorScale" priority="13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24">
    <cfRule type="colorScale" priority="13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30">
    <cfRule type="colorScale" priority="13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33">
    <cfRule type="colorScale" priority="13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37">
    <cfRule type="colorScale" priority="13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40">
    <cfRule type="colorScale" priority="13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50">
    <cfRule type="colorScale" priority="13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53">
    <cfRule type="colorScale" priority="13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68">
    <cfRule type="colorScale" priority="13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71">
    <cfRule type="colorScale" priority="13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89">
    <cfRule type="colorScale" priority="13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93">
    <cfRule type="colorScale" priority="13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96">
    <cfRule type="colorScale" priority="13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">
    <cfRule type="colorScale" priority="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15">
    <cfRule type="colorScale" priority="13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18">
    <cfRule type="colorScale" priority="13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22">
    <cfRule type="colorScale" priority="13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25">
    <cfRule type="colorScale" priority="13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31">
    <cfRule type="colorScale" priority="14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34">
    <cfRule type="colorScale" priority="13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37">
    <cfRule type="colorScale" priority="13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57">
    <cfRule type="colorScale" priority="13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76">
    <cfRule type="colorScale" priority="13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9">
    <cfRule type="colorScale" priority="1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99">
    <cfRule type="colorScale" priority="13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18">
    <cfRule type="colorScale" priority="13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21">
    <cfRule type="colorScale" priority="13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40">
    <cfRule type="colorScale" priority="13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43">
    <cfRule type="colorScale" priority="13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60">
    <cfRule type="colorScale" priority="13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77">
    <cfRule type="colorScale" priority="13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80">
    <cfRule type="colorScale" priority="13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89">
    <cfRule type="colorScale" priority="13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92">
    <cfRule type="colorScale" priority="13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06">
    <cfRule type="colorScale" priority="13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09">
    <cfRule type="colorScale" priority="13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20">
    <cfRule type="colorScale" priority="13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23">
    <cfRule type="colorScale" priority="13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37">
    <cfRule type="colorScale" priority="13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40">
    <cfRule type="colorScale" priority="13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47">
    <cfRule type="colorScale" priority="13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50">
    <cfRule type="colorScale" priority="13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71">
    <cfRule type="colorScale" priority="13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74">
    <cfRule type="colorScale" priority="13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78">
    <cfRule type="colorScale" priority="13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81">
    <cfRule type="colorScale" priority="13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93">
    <cfRule type="colorScale" priority="13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96">
    <cfRule type="colorScale" priority="13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16">
    <cfRule type="colorScale" priority="14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19">
    <cfRule type="colorScale" priority="14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45">
    <cfRule type="colorScale" priority="14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62">
    <cfRule type="colorScale" priority="14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79">
    <cfRule type="colorScale" priority="14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82">
    <cfRule type="colorScale" priority="14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87">
    <cfRule type="colorScale" priority="14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90">
    <cfRule type="colorScale" priority="14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05">
    <cfRule type="colorScale" priority="14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27">
    <cfRule type="colorScale" priority="14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31">
    <cfRule type="colorScale" priority="14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34">
    <cfRule type="colorScale" priority="14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41">
    <cfRule type="colorScale" priority="19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44">
    <cfRule type="colorScale" priority="14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47">
    <cfRule type="colorScale" priority="14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65">
    <cfRule type="colorScale" priority="14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85">
    <cfRule type="colorScale" priority="14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9">
    <cfRule type="colorScale" priority="1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09">
    <cfRule type="colorScale" priority="14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30">
    <cfRule type="colorScale" priority="14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33">
    <cfRule type="colorScale" priority="14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57">
    <cfRule type="colorScale" priority="14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75">
    <cfRule type="colorScale" priority="14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78">
    <cfRule type="colorScale" priority="14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96">
    <cfRule type="colorScale" priority="14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99">
    <cfRule type="colorScale" priority="14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24">
    <cfRule type="colorScale" priority="14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51">
    <cfRule type="colorScale" priority="14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79">
    <cfRule type="colorScale" priority="14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83">
    <cfRule type="colorScale" priority="14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87">
    <cfRule type="colorScale" priority="14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90">
    <cfRule type="colorScale" priority="14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09">
    <cfRule type="colorScale" priority="14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12">
    <cfRule type="colorScale" priority="14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28">
    <cfRule type="colorScale" priority="14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46">
    <cfRule type="colorScale" priority="14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63">
    <cfRule type="colorScale" priority="14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7">
    <cfRule type="colorScale" priority="3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76">
    <cfRule type="colorScale" priority="14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79">
    <cfRule type="colorScale" priority="14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89">
    <cfRule type="colorScale" priority="15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92">
    <cfRule type="colorScale" priority="14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98">
    <cfRule type="colorScale" priority="15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0">
    <cfRule type="colorScale" priority="1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01">
    <cfRule type="colorScale" priority="15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25">
    <cfRule type="colorScale" priority="15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3">
    <cfRule type="colorScale" priority="1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46">
    <cfRule type="colorScale" priority="15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74">
    <cfRule type="colorScale" priority="15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77">
    <cfRule type="colorScale" priority="15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32">
    <cfRule type="colorScale" priority="15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36">
    <cfRule type="colorScale" priority="15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39">
    <cfRule type="colorScale" priority="15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55">
    <cfRule type="colorScale" priority="15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78">
    <cfRule type="colorScale" priority="15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05">
    <cfRule type="colorScale" priority="15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08">
    <cfRule type="colorScale" priority="15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1">
    <cfRule type="colorScale" priority="1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12">
    <cfRule type="colorScale" priority="15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33">
    <cfRule type="colorScale" priority="15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5">
    <cfRule type="colorScale" priority="1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55">
    <cfRule type="colorScale" priority="15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8">
    <cfRule type="colorScale" priority="1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85">
    <cfRule type="colorScale" priority="15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88">
    <cfRule type="colorScale" priority="15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11">
    <cfRule type="colorScale" priority="15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3">
    <cfRule type="colorScale" priority="1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42">
    <cfRule type="colorScale" priority="15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45">
    <cfRule type="colorScale" priority="15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6">
    <cfRule type="colorScale" priority="1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68">
    <cfRule type="colorScale" priority="15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71">
    <cfRule type="colorScale" priority="15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98">
    <cfRule type="colorScale" priority="15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26">
    <cfRule type="colorScale" priority="15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50">
    <cfRule type="colorScale" priority="15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53">
    <cfRule type="colorScale" priority="15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63">
    <cfRule type="colorScale" priority="16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66">
    <cfRule type="colorScale" priority="16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84">
    <cfRule type="colorScale" priority="16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87">
    <cfRule type="colorScale" priority="16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15">
    <cfRule type="colorScale" priority="16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43">
    <cfRule type="colorScale" priority="16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46">
    <cfRule type="colorScale" priority="16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69">
    <cfRule type="colorScale" priority="16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99">
    <cfRule type="colorScale" priority="16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0">
    <cfRule type="colorScale" priority="1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02">
    <cfRule type="colorScale" priority="16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22">
    <cfRule type="colorScale" priority="16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47">
    <cfRule type="colorScale" priority="16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67">
    <cfRule type="colorScale" priority="16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94">
    <cfRule type="colorScale" priority="16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97">
    <cfRule type="colorScale" priority="16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16">
    <cfRule type="colorScale" priority="16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36">
    <cfRule type="colorScale" priority="16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63">
    <cfRule type="colorScale" priority="16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66">
    <cfRule type="colorScale" priority="16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88">
    <cfRule type="colorScale" priority="16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13">
    <cfRule type="colorScale" priority="16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35">
    <cfRule type="colorScale" priority="16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38">
    <cfRule type="colorScale" priority="16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4">
    <cfRule type="colorScale" priority="1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58">
    <cfRule type="colorScale" priority="16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78">
    <cfRule type="colorScale" priority="17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8">
    <cfRule type="colorScale" priority="1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81">
    <cfRule type="colorScale" priority="16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03">
    <cfRule type="colorScale" priority="16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07">
    <cfRule type="colorScale" priority="16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29">
    <cfRule type="colorScale" priority="17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51">
    <cfRule type="colorScale" priority="17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67">
    <cfRule type="colorScale" priority="17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70">
    <cfRule type="colorScale" priority="17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91">
    <cfRule type="colorScale" priority="17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">
    <cfRule type="colorScale" priority="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14">
    <cfRule type="colorScale" priority="17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17">
    <cfRule type="colorScale" priority="17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46">
    <cfRule type="colorScale" priority="17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82">
    <cfRule type="colorScale" priority="17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08">
    <cfRule type="colorScale" priority="17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1">
    <cfRule type="colorScale" priority="1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12">
    <cfRule type="colorScale" priority="17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15">
    <cfRule type="colorScale" priority="17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36">
    <cfRule type="colorScale" priority="17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39">
    <cfRule type="colorScale" priority="17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4">
    <cfRule type="colorScale" priority="1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60">
    <cfRule type="colorScale" priority="17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81">
    <cfRule type="colorScale" priority="17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08">
    <cfRule type="colorScale" priority="17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12">
    <cfRule type="colorScale" priority="17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39">
    <cfRule type="colorScale" priority="17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42">
    <cfRule type="colorScale" priority="17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64">
    <cfRule type="colorScale" priority="17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76">
    <cfRule type="colorScale" priority="17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09">
    <cfRule type="colorScale" priority="17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12">
    <cfRule type="colorScale" priority="17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34">
    <cfRule type="colorScale" priority="17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55">
    <cfRule type="colorScale" priority="17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67">
    <cfRule type="colorScale" priority="17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87">
    <cfRule type="colorScale" priority="18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90">
    <cfRule type="colorScale" priority="17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13">
    <cfRule type="colorScale" priority="18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3">
    <cfRule type="colorScale" priority="1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31">
    <cfRule type="colorScale" priority="18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53">
    <cfRule type="colorScale" priority="18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56">
    <cfRule type="colorScale" priority="18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82">
    <cfRule type="colorScale" priority="18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12">
    <cfRule type="colorScale" priority="18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45">
    <cfRule type="colorScale" priority="18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48">
    <cfRule type="colorScale" priority="18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70">
    <cfRule type="colorScale" priority="18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90">
    <cfRule type="colorScale" priority="18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93">
    <cfRule type="colorScale" priority="18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16">
    <cfRule type="colorScale" priority="18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42">
    <cfRule type="colorScale" priority="18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67">
    <cfRule type="colorScale" priority="18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9">
    <cfRule type="colorScale" priority="1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96">
    <cfRule type="colorScale" priority="18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99">
    <cfRule type="colorScale" priority="18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17">
    <cfRule type="colorScale" priority="18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21">
    <cfRule type="colorScale" priority="18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45">
    <cfRule type="colorScale" priority="18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48">
    <cfRule type="colorScale" priority="18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74">
    <cfRule type="colorScale" priority="18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99">
    <cfRule type="colorScale" priority="18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03">
    <cfRule type="colorScale" priority="18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06">
    <cfRule type="colorScale" priority="18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44">
    <cfRule type="colorScale" priority="18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72">
    <cfRule type="colorScale" priority="18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77">
    <cfRule type="colorScale" priority="19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80">
    <cfRule type="colorScale" priority="19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01">
    <cfRule type="colorScale" priority="19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20">
    <cfRule type="colorScale" priority="19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43">
    <cfRule type="colorScale" priority="19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65">
    <cfRule type="colorScale" priority="19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68">
    <cfRule type="colorScale" priority="19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7">
    <cfRule type="colorScale" priority="1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97">
    <cfRule type="colorScale" priority="19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26">
    <cfRule type="colorScale" priority="19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48">
    <cfRule type="colorScale" priority="19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79">
    <cfRule type="colorScale" priority="19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82">
    <cfRule type="colorScale" priority="19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95">
    <cfRule type="colorScale" priority="19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98">
    <cfRule type="colorScale" priority="19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">
    <cfRule type="colorScale" priority="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13">
    <cfRule type="colorScale" priority="19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30">
    <cfRule type="colorScale" priority="19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34">
    <cfRule type="colorScale" priority="19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53">
    <cfRule type="colorScale" priority="19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56">
    <cfRule type="colorScale" priority="19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72">
    <cfRule type="colorScale" priority="19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84">
    <cfRule type="colorScale" priority="19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09">
    <cfRule type="colorScale" priority="20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12">
    <cfRule type="colorScale" priority="19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15">
    <cfRule type="colorScale" priority="19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4">
    <cfRule type="colorScale" priority="2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44">
    <cfRule type="colorScale" priority="19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64">
    <cfRule type="colorScale" priority="19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7">
    <cfRule type="colorScale" priority="1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92">
    <cfRule type="colorScale" priority="19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95">
    <cfRule type="colorScale" priority="19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15">
    <cfRule type="colorScale" priority="19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37">
    <cfRule type="colorScale" priority="19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40">
    <cfRule type="colorScale" priority="19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45">
    <cfRule type="colorScale" priority="20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48">
    <cfRule type="colorScale" priority="19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55">
    <cfRule type="colorScale" priority="20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58">
    <cfRule type="colorScale" priority="20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67">
    <cfRule type="colorScale" priority="20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71">
    <cfRule type="colorScale" priority="20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74">
    <cfRule type="colorScale" priority="20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82">
    <cfRule type="colorScale" priority="20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86">
    <cfRule type="colorScale" priority="20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89">
    <cfRule type="colorScale" priority="20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96">
    <cfRule type="colorScale" priority="20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99">
    <cfRule type="colorScale" priority="20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12">
    <cfRule type="colorScale" priority="20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15">
    <cfRule type="colorScale" priority="20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21">
    <cfRule type="colorScale" priority="20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24">
    <cfRule type="colorScale" priority="20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32">
    <cfRule type="colorScale" priority="20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35">
    <cfRule type="colorScale" priority="20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41">
    <cfRule type="colorScale" priority="20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44">
    <cfRule type="colorScale" priority="20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59">
    <cfRule type="colorScale" priority="20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62">
    <cfRule type="colorScale" priority="20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72">
    <cfRule type="colorScale" priority="20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75">
    <cfRule type="colorScale" priority="20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91">
    <cfRule type="colorScale" priority="20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94">
    <cfRule type="colorScale" priority="20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04">
    <cfRule type="colorScale" priority="20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07">
    <cfRule type="colorScale" priority="20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18">
    <cfRule type="colorScale" priority="21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2">
    <cfRule type="colorScale" priority="2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21">
    <cfRule type="colorScale" priority="20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24">
    <cfRule type="colorScale" priority="20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52">
    <cfRule type="colorScale" priority="20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86">
    <cfRule type="colorScale" priority="20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06">
    <cfRule type="colorScale" priority="20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09">
    <cfRule type="colorScale" priority="20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34">
    <cfRule type="colorScale" priority="20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62">
    <cfRule type="colorScale" priority="20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65">
    <cfRule type="colorScale" priority="20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91">
    <cfRule type="colorScale" priority="20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04">
    <cfRule type="colorScale" priority="20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2">
    <cfRule type="colorScale" priority="2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30">
    <cfRule type="colorScale" priority="20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33">
    <cfRule type="colorScale" priority="20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50">
    <cfRule type="colorScale" priority="20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53">
    <cfRule type="colorScale" priority="20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62">
    <cfRule type="colorScale" priority="20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65">
    <cfRule type="colorScale" priority="20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73">
    <cfRule type="colorScale" priority="20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76">
    <cfRule type="colorScale" priority="20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87">
    <cfRule type="colorScale" priority="20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90">
    <cfRule type="colorScale" priority="20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94">
    <cfRule type="colorScale" priority="21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97">
    <cfRule type="colorScale" priority="20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06">
    <cfRule type="colorScale" priority="21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09">
    <cfRule type="colorScale" priority="21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34">
    <cfRule type="colorScale" priority="21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37">
    <cfRule type="colorScale" priority="21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52">
    <cfRule type="colorScale" priority="21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55">
    <cfRule type="colorScale" priority="21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61">
    <cfRule type="colorScale" priority="21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64">
    <cfRule type="colorScale" priority="21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78">
    <cfRule type="colorScale" priority="21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81">
    <cfRule type="colorScale" priority="21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90">
    <cfRule type="colorScale" priority="21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93">
    <cfRule type="colorScale" priority="21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12">
    <cfRule type="colorScale" priority="21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15">
    <cfRule type="colorScale" priority="21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30">
    <cfRule type="colorScale" priority="21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33">
    <cfRule type="colorScale" priority="21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39">
    <cfRule type="colorScale" priority="21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42">
    <cfRule type="colorScale" priority="21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54">
    <cfRule type="colorScale" priority="21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57">
    <cfRule type="colorScale" priority="21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6">
    <cfRule type="colorScale" priority="2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77">
    <cfRule type="colorScale" priority="21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98">
    <cfRule type="colorScale" priority="21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01">
    <cfRule type="colorScale" priority="21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20">
    <cfRule type="colorScale" priority="21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48">
    <cfRule type="colorScale" priority="21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77">
    <cfRule type="colorScale" priority="21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80">
    <cfRule type="colorScale" priority="21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89">
    <cfRule type="colorScale" priority="21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92">
    <cfRule type="colorScale" priority="21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01">
    <cfRule type="colorScale" priority="21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04">
    <cfRule type="colorScale" priority="21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2">
    <cfRule type="colorScale" priority="2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22">
    <cfRule type="colorScale" priority="21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47">
    <cfRule type="colorScale" priority="21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5">
    <cfRule type="colorScale" priority="2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70">
    <cfRule type="colorScale" priority="22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73">
    <cfRule type="colorScale" priority="21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76">
    <cfRule type="colorScale" priority="21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85">
    <cfRule type="colorScale" priority="21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88">
    <cfRule type="colorScale" priority="21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98">
    <cfRule type="colorScale" priority="21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01">
    <cfRule type="colorScale" priority="21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07">
    <cfRule type="colorScale" priority="21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10">
    <cfRule type="colorScale" priority="21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36">
    <cfRule type="colorScale" priority="21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58">
    <cfRule type="colorScale" priority="22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61">
    <cfRule type="colorScale" priority="22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85">
    <cfRule type="colorScale" priority="22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17">
    <cfRule type="colorScale" priority="22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20">
    <cfRule type="colorScale" priority="22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42">
    <cfRule type="colorScale" priority="22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63">
    <cfRule type="colorScale" priority="22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82">
    <cfRule type="colorScale" priority="22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85">
    <cfRule type="colorScale" priority="22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04">
    <cfRule type="colorScale" priority="22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19">
    <cfRule type="colorScale" priority="22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2">
    <cfRule type="colorScale" priority="2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22">
    <cfRule type="colorScale" priority="22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51">
    <cfRule type="colorScale" priority="22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54">
    <cfRule type="colorScale" priority="22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80">
    <cfRule type="colorScale" priority="22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83">
    <cfRule type="colorScale" priority="22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91">
    <cfRule type="colorScale" priority="22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94">
    <cfRule type="colorScale" priority="22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02">
    <cfRule type="colorScale" priority="22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05">
    <cfRule type="colorScale" priority="22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16">
    <cfRule type="colorScale" priority="22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19">
    <cfRule type="colorScale" priority="22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24">
    <cfRule type="colorScale" priority="22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27">
    <cfRule type="colorScale" priority="22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36">
    <cfRule type="colorScale" priority="24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39">
    <cfRule type="colorScale" priority="22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42">
    <cfRule type="colorScale" priority="22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67">
    <cfRule type="colorScale" priority="22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72">
    <cfRule type="colorScale" priority="22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96">
    <cfRule type="colorScale" priority="22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99">
    <cfRule type="colorScale" priority="22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25">
    <cfRule type="colorScale" priority="22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47">
    <cfRule type="colorScale" priority="22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71">
    <cfRule type="colorScale" priority="22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95">
    <cfRule type="colorScale" priority="22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98">
    <cfRule type="colorScale" priority="22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09">
    <cfRule type="colorScale" priority="22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12">
    <cfRule type="colorScale" priority="22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16">
    <cfRule type="colorScale" priority="23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19">
    <cfRule type="colorScale" priority="23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28">
    <cfRule type="colorScale" priority="23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3">
    <cfRule type="colorScale" priority="2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31">
    <cfRule type="colorScale" priority="23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45">
    <cfRule type="colorScale" priority="23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48">
    <cfRule type="colorScale" priority="23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57">
    <cfRule type="colorScale" priority="23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6">
    <cfRule type="colorScale" priority="2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60">
    <cfRule type="colorScale" priority="23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73">
    <cfRule type="colorScale" priority="23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87">
    <cfRule type="colorScale" priority="23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90">
    <cfRule type="colorScale" priority="23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06">
    <cfRule type="colorScale" priority="23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09">
    <cfRule type="colorScale" priority="23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22">
    <cfRule type="colorScale" priority="23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25">
    <cfRule type="colorScale" priority="23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33">
    <cfRule type="colorScale" priority="23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36">
    <cfRule type="colorScale" priority="23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55">
    <cfRule type="colorScale" priority="23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58">
    <cfRule type="colorScale" priority="23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62">
    <cfRule type="colorScale" priority="23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65">
    <cfRule type="colorScale" priority="23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75">
    <cfRule type="colorScale" priority="23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78">
    <cfRule type="colorScale" priority="23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04">
    <cfRule type="colorScale" priority="23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07">
    <cfRule type="colorScale" priority="23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14">
    <cfRule type="colorScale" priority="23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40">
    <cfRule type="colorScale" priority="23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43">
    <cfRule type="colorScale" priority="23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54">
    <cfRule type="colorScale" priority="23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57">
    <cfRule type="colorScale" priority="23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61">
    <cfRule type="colorScale" priority="23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64">
    <cfRule type="colorScale" priority="23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79">
    <cfRule type="colorScale" priority="23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82">
    <cfRule type="colorScale" priority="23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92">
    <cfRule type="colorScale" priority="23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95">
    <cfRule type="colorScale" priority="23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">
    <cfRule type="colorScale" priority="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12">
    <cfRule type="colorScale" priority="23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16">
    <cfRule type="colorScale" priority="23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19">
    <cfRule type="colorScale" priority="23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28">
    <cfRule type="colorScale" priority="23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31">
    <cfRule type="colorScale" priority="23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35">
    <cfRule type="colorScale" priority="23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4">
    <cfRule type="colorScale" priority="2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52">
    <cfRule type="colorScale" priority="23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55">
    <cfRule type="colorScale" priority="23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76">
    <cfRule type="colorScale" priority="23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91">
    <cfRule type="colorScale" priority="23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96">
    <cfRule type="colorScale" priority="23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99">
    <cfRule type="colorScale" priority="23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15">
    <cfRule type="colorScale" priority="23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39">
    <cfRule type="colorScale" priority="24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42">
    <cfRule type="colorScale" priority="23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62">
    <cfRule type="colorScale" priority="24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79">
    <cfRule type="colorScale" priority="24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83">
    <cfRule type="colorScale" priority="24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97">
    <cfRule type="colorScale" priority="24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00">
    <cfRule type="colorScale" priority="24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29">
    <cfRule type="colorScale" priority="24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51">
    <cfRule type="colorScale" priority="24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7">
    <cfRule type="colorScale" priority="2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73">
    <cfRule type="colorScale" priority="24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76">
    <cfRule type="colorScale" priority="24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06">
    <cfRule type="colorScale" priority="24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33">
    <cfRule type="colorScale" priority="24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37">
    <cfRule type="colorScale" priority="24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40">
    <cfRule type="colorScale" priority="24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50">
    <cfRule type="colorScale" priority="24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53">
    <cfRule type="colorScale" priority="24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68">
    <cfRule type="colorScale" priority="24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71">
    <cfRule type="colorScale" priority="24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83">
    <cfRule type="colorScale" priority="24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86">
    <cfRule type="colorScale" priority="24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04">
    <cfRule type="colorScale" priority="24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07">
    <cfRule type="colorScale" priority="24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18">
    <cfRule type="colorScale" priority="24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21">
    <cfRule type="colorScale" priority="24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25">
    <cfRule type="colorScale" priority="24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29">
    <cfRule type="colorScale" priority="24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33">
    <cfRule type="colorScale" priority="25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36">
    <cfRule type="colorScale" priority="24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39">
    <cfRule type="colorScale" priority="24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49">
    <cfRule type="colorScale" priority="24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52">
    <cfRule type="colorScale" priority="24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70">
    <cfRule type="colorScale" priority="24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74">
    <cfRule type="colorScale" priority="24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77">
    <cfRule type="colorScale" priority="24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95">
    <cfRule type="colorScale" priority="24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0">
    <cfRule type="colorScale" priority="2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17">
    <cfRule type="colorScale" priority="24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38">
    <cfRule type="colorScale" priority="24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41">
    <cfRule type="colorScale" priority="24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59">
    <cfRule type="colorScale" priority="24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75">
    <cfRule type="colorScale" priority="24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78">
    <cfRule type="colorScale" priority="24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91">
    <cfRule type="colorScale" priority="24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94">
    <cfRule type="colorScale" priority="24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06">
    <cfRule type="colorScale" priority="24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09">
    <cfRule type="colorScale" priority="24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17">
    <cfRule type="colorScale" priority="25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20">
    <cfRule type="colorScale" priority="25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39">
    <cfRule type="colorScale" priority="25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42">
    <cfRule type="colorScale" priority="25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47">
    <cfRule type="colorScale" priority="25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50">
    <cfRule type="colorScale" priority="25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58">
    <cfRule type="colorScale" priority="25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61">
    <cfRule type="colorScale" priority="25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79">
    <cfRule type="colorScale" priority="25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82">
    <cfRule type="colorScale" priority="25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93">
    <cfRule type="colorScale" priority="25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96">
    <cfRule type="colorScale" priority="25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06">
    <cfRule type="colorScale" priority="25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09">
    <cfRule type="colorScale" priority="25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18">
    <cfRule type="colorScale" priority="25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21">
    <cfRule type="colorScale" priority="25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25">
    <cfRule type="colorScale" priority="25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28">
    <cfRule type="colorScale" priority="25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32">
    <cfRule type="colorScale" priority="25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35">
    <cfRule type="colorScale" priority="25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39">
    <cfRule type="colorScale" priority="25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42">
    <cfRule type="colorScale" priority="25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46">
    <cfRule type="colorScale" priority="25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49">
    <cfRule type="colorScale" priority="25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5">
    <cfRule type="colorScale" priority="2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55">
    <cfRule type="colorScale" priority="25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58">
    <cfRule type="colorScale" priority="25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63">
    <cfRule type="colorScale" priority="25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66">
    <cfRule type="colorScale" priority="25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72">
    <cfRule type="colorScale" priority="26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75">
    <cfRule type="colorScale" priority="25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78">
    <cfRule type="colorScale" priority="25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8">
    <cfRule type="colorScale" priority="2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03">
    <cfRule type="colorScale" priority="25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2">
    <cfRule type="colorScale" priority="2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30">
    <cfRule type="colorScale" priority="25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5">
    <cfRule type="colorScale" priority="2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51">
    <cfRule type="colorScale" priority="25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54">
    <cfRule type="colorScale" priority="25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58">
    <cfRule type="colorScale" priority="25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61">
    <cfRule type="colorScale" priority="25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74">
    <cfRule type="colorScale" priority="25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79">
    <cfRule type="colorScale" priority="25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82">
    <cfRule type="colorScale" priority="25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93">
    <cfRule type="colorScale" priority="25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96">
    <cfRule type="colorScale" priority="25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">
    <cfRule type="colorScale" priority="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09">
    <cfRule type="colorScale" priority="25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12">
    <cfRule type="colorScale" priority="25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21">
    <cfRule type="colorScale" priority="25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24">
    <cfRule type="colorScale" priority="25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30">
    <cfRule type="colorScale" priority="25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33">
    <cfRule type="colorScale" priority="25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42">
    <cfRule type="colorScale" priority="25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45">
    <cfRule type="colorScale" priority="25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73">
    <cfRule type="colorScale" priority="25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76">
    <cfRule type="colorScale" priority="25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83">
    <cfRule type="colorScale" priority="25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86">
    <cfRule type="colorScale" priority="25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04">
    <cfRule type="colorScale" priority="25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25">
    <cfRule type="colorScale" priority="25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46">
    <cfRule type="colorScale" priority="25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49">
    <cfRule type="colorScale" priority="25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58">
    <cfRule type="colorScale" priority="25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62">
    <cfRule type="colorScale" priority="26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65">
    <cfRule type="colorScale" priority="26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84">
    <cfRule type="colorScale" priority="26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0">
    <cfRule type="colorScale" priority="2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02">
    <cfRule type="colorScale" priority="26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05">
    <cfRule type="colorScale" priority="26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14">
    <cfRule type="colorScale" priority="26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17">
    <cfRule type="colorScale" priority="26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33">
    <cfRule type="colorScale" priority="26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36">
    <cfRule type="colorScale" priority="26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4">
    <cfRule type="colorScale" priority="2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46">
    <cfRule type="colorScale" priority="26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49">
    <cfRule type="colorScale" priority="26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58">
    <cfRule type="colorScale" priority="26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61">
    <cfRule type="colorScale" priority="26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69">
    <cfRule type="colorScale" priority="26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72">
    <cfRule type="colorScale" priority="26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75">
    <cfRule type="colorScale" priority="26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92">
    <cfRule type="colorScale" priority="26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05">
    <cfRule type="colorScale" priority="26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08">
    <cfRule type="colorScale" priority="26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14">
    <cfRule type="colorScale" priority="26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20">
    <cfRule type="colorScale" priority="26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23">
    <cfRule type="colorScale" priority="26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31">
    <cfRule type="colorScale" priority="26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34">
    <cfRule type="colorScale" priority="26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44">
    <cfRule type="colorScale" priority="26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47">
    <cfRule type="colorScale" priority="26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64">
    <cfRule type="colorScale" priority="26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82">
    <cfRule type="colorScale" priority="26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85">
    <cfRule type="colorScale" priority="26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00">
    <cfRule type="colorScale" priority="26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03">
    <cfRule type="colorScale" priority="26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08">
    <cfRule type="colorScale" priority="26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11">
    <cfRule type="colorScale" priority="26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24">
    <cfRule type="colorScale" priority="26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27">
    <cfRule type="colorScale" priority="26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41">
    <cfRule type="colorScale" priority="26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44">
    <cfRule type="colorScale" priority="26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49">
    <cfRule type="colorScale" priority="26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52">
    <cfRule type="colorScale" priority="26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59">
    <cfRule type="colorScale" priority="26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62">
    <cfRule type="colorScale" priority="26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67">
    <cfRule type="colorScale" priority="26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70">
    <cfRule type="colorScale" priority="26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76">
    <cfRule type="colorScale" priority="26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79">
    <cfRule type="colorScale" priority="26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8">
    <cfRule type="colorScale" priority="2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84">
    <cfRule type="colorScale" priority="26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87">
    <cfRule type="colorScale" priority="26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92">
    <cfRule type="colorScale" priority="27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95">
    <cfRule type="colorScale" priority="26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98">
    <cfRule type="colorScale" priority="26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05">
    <cfRule type="colorScale" priority="26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08">
    <cfRule type="colorScale" priority="26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22">
    <cfRule type="colorScale" priority="26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25">
    <cfRule type="colorScale" priority="26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30">
    <cfRule type="colorScale" priority="26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33">
    <cfRule type="colorScale" priority="26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48">
    <cfRule type="colorScale" priority="26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51">
    <cfRule type="colorScale" priority="26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72">
    <cfRule type="colorScale" priority="27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75">
    <cfRule type="colorScale" priority="26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01">
    <cfRule type="colorScale" priority="27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24">
    <cfRule type="colorScale" priority="27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53">
    <cfRule type="colorScale" priority="27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56">
    <cfRule type="colorScale" priority="27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61">
    <cfRule type="colorScale" priority="27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64">
    <cfRule type="colorScale" priority="27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79">
    <cfRule type="colorScale" priority="27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82">
    <cfRule type="colorScale" priority="27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88">
    <cfRule type="colorScale" priority="27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91">
    <cfRule type="colorScale" priority="27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00">
    <cfRule type="colorScale" priority="27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03">
    <cfRule type="colorScale" priority="27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1">
    <cfRule type="colorScale" priority="2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10">
    <cfRule type="colorScale" priority="27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13">
    <cfRule type="colorScale" priority="27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17">
    <cfRule type="colorScale" priority="27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20">
    <cfRule type="colorScale" priority="27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30">
    <cfRule type="colorScale" priority="27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33">
    <cfRule type="colorScale" priority="27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4">
    <cfRule type="colorScale" priority="2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41">
    <cfRule type="colorScale" priority="27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44">
    <cfRule type="colorScale" priority="27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52">
    <cfRule type="colorScale" priority="27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55">
    <cfRule type="colorScale" priority="27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59">
    <cfRule type="colorScale" priority="27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62">
    <cfRule type="colorScale" priority="27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70">
    <cfRule type="colorScale" priority="28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73">
    <cfRule type="colorScale" priority="27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76">
    <cfRule type="colorScale" priority="27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80">
    <cfRule type="colorScale" priority="27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83">
    <cfRule type="colorScale" priority="27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9">
    <cfRule type="colorScale" priority="2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91">
    <cfRule type="colorScale" priority="27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94">
    <cfRule type="colorScale" priority="27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00">
    <cfRule type="colorScale" priority="27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03">
    <cfRule type="colorScale" priority="27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08">
    <cfRule type="colorScale" priority="27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11">
    <cfRule type="colorScale" priority="27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20">
    <cfRule type="colorScale" priority="27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23">
    <cfRule type="colorScale" priority="27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31">
    <cfRule type="colorScale" priority="27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34">
    <cfRule type="colorScale" priority="27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43">
    <cfRule type="colorScale" priority="27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46">
    <cfRule type="colorScale" priority="27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55">
    <cfRule type="colorScale" priority="27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58">
    <cfRule type="colorScale" priority="27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69">
    <cfRule type="colorScale" priority="27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72">
    <cfRule type="colorScale" priority="27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80">
    <cfRule type="colorScale" priority="27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83">
    <cfRule type="colorScale" priority="27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88">
    <cfRule type="colorScale" priority="27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91">
    <cfRule type="colorScale" priority="27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97">
    <cfRule type="colorScale" priority="27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00">
    <cfRule type="colorScale" priority="27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04">
    <cfRule type="colorScale" priority="27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07">
    <cfRule type="colorScale" priority="27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38">
    <cfRule type="colorScale" priority="27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67">
    <cfRule type="colorScale" priority="27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91">
    <cfRule type="colorScale" priority="27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94">
    <cfRule type="colorScale" priority="27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02">
    <cfRule type="colorScale" priority="27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06">
    <cfRule type="colorScale" priority="27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09">
    <cfRule type="colorScale" priority="27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19">
    <cfRule type="colorScale" priority="27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22">
    <cfRule type="colorScale" priority="27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33">
    <cfRule type="colorScale" priority="28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36">
    <cfRule type="colorScale" priority="28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49">
    <cfRule type="colorScale" priority="28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52">
    <cfRule type="colorScale" priority="28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55">
    <cfRule type="colorScale" priority="28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6">
    <cfRule type="colorScale" priority="2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67">
    <cfRule type="colorScale" priority="28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71">
    <cfRule type="colorScale" priority="28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74">
    <cfRule type="colorScale" priority="28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81">
    <cfRule type="colorScale" priority="28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84">
    <cfRule type="colorScale" priority="28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95">
    <cfRule type="colorScale" priority="28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98">
    <cfRule type="colorScale" priority="28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02">
    <cfRule type="colorScale" priority="28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05">
    <cfRule type="colorScale" priority="28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19">
    <cfRule type="colorScale" priority="28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22">
    <cfRule type="colorScale" priority="28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26">
    <cfRule type="colorScale" priority="28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29">
    <cfRule type="colorScale" priority="28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38">
    <cfRule type="colorScale" priority="28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41">
    <cfRule type="colorScale" priority="28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45">
    <cfRule type="colorScale" priority="28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48">
    <cfRule type="colorScale" priority="28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53">
    <cfRule type="colorScale" priority="28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56">
    <cfRule type="colorScale" priority="28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64">
    <cfRule type="colorScale" priority="28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67">
    <cfRule type="colorScale" priority="28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75">
    <cfRule type="colorScale" priority="28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79">
    <cfRule type="colorScale" priority="28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82">
    <cfRule type="colorScale" priority="28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86">
    <cfRule type="colorScale" priority="28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89">
    <cfRule type="colorScale" priority="28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99">
    <cfRule type="colorScale" priority="28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02">
    <cfRule type="colorScale" priority="28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11">
    <cfRule type="colorScale" priority="28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14">
    <cfRule type="colorScale" priority="28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24">
    <cfRule type="colorScale" priority="28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37">
    <cfRule type="colorScale" priority="28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40">
    <cfRule type="colorScale" priority="28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51">
    <cfRule type="colorScale" priority="28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54">
    <cfRule type="colorScale" priority="28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65">
    <cfRule type="colorScale" priority="28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78">
    <cfRule type="colorScale" priority="28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81">
    <cfRule type="colorScale" priority="28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91">
    <cfRule type="colorScale" priority="28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94">
    <cfRule type="colorScale" priority="28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04">
    <cfRule type="colorScale" priority="28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07">
    <cfRule type="colorScale" priority="28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17">
    <cfRule type="colorScale" priority="28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20">
    <cfRule type="colorScale" priority="28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3">
    <cfRule type="colorScale" priority="2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32">
    <cfRule type="colorScale" priority="28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35">
    <cfRule type="colorScale" priority="28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41">
    <cfRule type="colorScale" priority="29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44">
    <cfRule type="colorScale" priority="28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47">
    <cfRule type="colorScale" priority="28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59">
    <cfRule type="colorScale" priority="28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63">
    <cfRule type="colorScale" priority="28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66">
    <cfRule type="colorScale" priority="28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81">
    <cfRule type="colorScale" priority="28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84">
    <cfRule type="colorScale" priority="28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92">
    <cfRule type="colorScale" priority="28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95">
    <cfRule type="colorScale" priority="28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02">
    <cfRule type="colorScale" priority="28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05">
    <cfRule type="colorScale" priority="28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25">
    <cfRule type="colorScale" priority="28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28">
    <cfRule type="colorScale" priority="28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46">
    <cfRule type="colorScale" priority="28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49">
    <cfRule type="colorScale" priority="28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55">
    <cfRule type="colorScale" priority="29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58">
    <cfRule type="colorScale" priority="28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74">
    <cfRule type="colorScale" priority="29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94">
    <cfRule type="colorScale" priority="29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12">
    <cfRule type="colorScale" priority="29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15">
    <cfRule type="colorScale" priority="29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25">
    <cfRule type="colorScale" priority="29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28">
    <cfRule type="colorScale" priority="29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34">
    <cfRule type="colorScale" priority="29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37">
    <cfRule type="colorScale" priority="29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51">
    <cfRule type="colorScale" priority="29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54">
    <cfRule type="colorScale" priority="29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73">
    <cfRule type="colorScale" priority="29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76">
    <cfRule type="colorScale" priority="29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8">
    <cfRule type="colorScale" priority="2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82">
    <cfRule type="colorScale" priority="29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85">
    <cfRule type="colorScale" priority="29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90">
    <cfRule type="colorScale" priority="29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93">
    <cfRule type="colorScale" priority="29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08">
    <cfRule type="colorScale" priority="29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18">
    <cfRule type="colorScale" priority="29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21">
    <cfRule type="colorScale" priority="29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41">
    <cfRule type="colorScale" priority="29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57">
    <cfRule type="colorScale" priority="29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80">
    <cfRule type="colorScale" priority="30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83">
    <cfRule type="colorScale" priority="29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86">
    <cfRule type="colorScale" priority="29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94">
    <cfRule type="colorScale" priority="29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97">
    <cfRule type="colorScale" priority="29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08">
    <cfRule type="colorScale" priority="29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20">
    <cfRule type="colorScale" priority="29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23">
    <cfRule type="colorScale" priority="29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29">
    <cfRule type="colorScale" priority="29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32">
    <cfRule type="colorScale" priority="29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38">
    <cfRule type="colorScale" priority="29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43">
    <cfRule type="colorScale" priority="29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47">
    <cfRule type="colorScale" priority="29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50">
    <cfRule type="colorScale" priority="29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54">
    <cfRule type="colorScale" priority="29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62">
    <cfRule type="colorScale" priority="29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65">
    <cfRule type="colorScale" priority="29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72">
    <cfRule type="colorScale" priority="29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75">
    <cfRule type="colorScale" priority="29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02">
    <cfRule type="colorScale" priority="29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1">
    <cfRule type="colorScale" priority="3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21">
    <cfRule type="colorScale" priority="29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24">
    <cfRule type="colorScale" priority="29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4">
    <cfRule type="colorScale" priority="2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42">
    <cfRule type="colorScale" priority="29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45">
    <cfRule type="colorScale" priority="29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61">
    <cfRule type="colorScale" priority="29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64">
    <cfRule type="colorScale" priority="29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77">
    <cfRule type="colorScale" priority="29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80">
    <cfRule type="colorScale" priority="29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86">
    <cfRule type="colorScale" priority="29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89">
    <cfRule type="colorScale" priority="29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00">
    <cfRule type="colorScale" priority="29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03">
    <cfRule type="colorScale" priority="29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14">
    <cfRule type="colorScale" priority="30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17">
    <cfRule type="colorScale" priority="29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24">
    <cfRule type="colorScale" priority="30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27">
    <cfRule type="colorScale" priority="30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35">
    <cfRule type="colorScale" priority="30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38">
    <cfRule type="colorScale" priority="30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48">
    <cfRule type="colorScale" priority="30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51">
    <cfRule type="colorScale" priority="30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63">
    <cfRule type="colorScale" priority="30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66">
    <cfRule type="colorScale" priority="30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72">
    <cfRule type="colorScale" priority="30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77">
    <cfRule type="colorScale" priority="30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84">
    <cfRule type="colorScale" priority="30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87">
    <cfRule type="colorScale" priority="30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12">
    <cfRule type="colorScale" priority="30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23">
    <cfRule type="colorScale" priority="30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42">
    <cfRule type="colorScale" priority="30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45">
    <cfRule type="colorScale" priority="30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56">
    <cfRule type="colorScale" priority="30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59">
    <cfRule type="colorScale" priority="30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67">
    <cfRule type="colorScale" priority="30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70">
    <cfRule type="colorScale" priority="30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88">
    <cfRule type="colorScale" priority="30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1">
    <cfRule type="colorScale" priority="2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10">
    <cfRule type="colorScale" priority="30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13">
    <cfRule type="colorScale" priority="30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19">
    <cfRule type="colorScale" priority="30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22">
    <cfRule type="colorScale" priority="30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54">
    <cfRule type="colorScale" priority="30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57">
    <cfRule type="colorScale" priority="30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66">
    <cfRule type="colorScale" priority="30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69">
    <cfRule type="colorScale" priority="30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82">
    <cfRule type="colorScale" priority="30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85">
    <cfRule type="colorScale" priority="30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06">
    <cfRule type="colorScale" priority="30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26">
    <cfRule type="colorScale" priority="30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29">
    <cfRule type="colorScale" priority="30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37">
    <cfRule type="colorScale" priority="30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40">
    <cfRule type="colorScale" priority="30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49">
    <cfRule type="colorScale" priority="31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52">
    <cfRule type="colorScale" priority="30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55">
    <cfRule type="colorScale" priority="30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80">
    <cfRule type="colorScale" priority="30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03">
    <cfRule type="colorScale" priority="30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07">
    <cfRule type="colorScale" priority="30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32">
    <cfRule type="colorScale" priority="30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4">
    <cfRule type="colorScale" priority="3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56">
    <cfRule type="colorScale" priority="30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59">
    <cfRule type="colorScale" priority="30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63">
    <cfRule type="colorScale" priority="30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66">
    <cfRule type="colorScale" priority="30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72">
    <cfRule type="colorScale" priority="31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75">
    <cfRule type="colorScale" priority="31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86">
    <cfRule type="colorScale" priority="31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89">
    <cfRule type="colorScale" priority="31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02">
    <cfRule type="colorScale" priority="31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05">
    <cfRule type="colorScale" priority="31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30">
    <cfRule type="colorScale" priority="31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59">
    <cfRule type="colorScale" priority="31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81">
    <cfRule type="colorScale" priority="31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07">
    <cfRule type="colorScale" priority="31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35">
    <cfRule type="colorScale" priority="31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38">
    <cfRule type="colorScale" priority="31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49">
    <cfRule type="colorScale" priority="31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52">
    <cfRule type="colorScale" priority="31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55">
    <cfRule type="colorScale" priority="31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7">
    <cfRule type="colorScale" priority="4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74">
    <cfRule type="colorScale" priority="31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78">
    <cfRule type="colorScale" priority="31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98">
    <cfRule type="colorScale" priority="31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0">
    <cfRule type="colorScale" priority="3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22">
    <cfRule type="colorScale" priority="31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25">
    <cfRule type="colorScale" priority="31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3">
    <cfRule type="colorScale" priority="3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58">
    <cfRule type="colorScale" priority="31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87">
    <cfRule type="colorScale" priority="31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91">
    <cfRule type="colorScale" priority="31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94">
    <cfRule type="colorScale" priority="31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99">
    <cfRule type="colorScale" priority="31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02">
    <cfRule type="colorScale" priority="31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09">
    <cfRule type="colorScale" priority="31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12">
    <cfRule type="colorScale" priority="31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24">
    <cfRule type="colorScale" priority="31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27">
    <cfRule type="colorScale" priority="31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35">
    <cfRule type="colorScale" priority="31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38">
    <cfRule type="colorScale" priority="31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42">
    <cfRule type="colorScale" priority="31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45">
    <cfRule type="colorScale" priority="31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49">
    <cfRule type="colorScale" priority="31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56">
    <cfRule type="colorScale" priority="31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59">
    <cfRule type="colorScale" priority="31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67">
    <cfRule type="colorScale" priority="31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70">
    <cfRule type="colorScale" priority="31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80">
    <cfRule type="colorScale" priority="31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83">
    <cfRule type="colorScale" priority="31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88">
    <cfRule type="colorScale" priority="31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91">
    <cfRule type="colorScale" priority="31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98">
    <cfRule type="colorScale" priority="31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02">
    <cfRule type="colorScale" priority="31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05">
    <cfRule type="colorScale" priority="31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12">
    <cfRule type="colorScale" priority="32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15">
    <cfRule type="colorScale" priority="32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18">
    <cfRule type="colorScale" priority="31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26">
    <cfRule type="colorScale" priority="32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29">
    <cfRule type="colorScale" priority="32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4">
    <cfRule type="colorScale" priority="3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40">
    <cfRule type="colorScale" priority="32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43">
    <cfRule type="colorScale" priority="32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52">
    <cfRule type="colorScale" priority="32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55">
    <cfRule type="colorScale" priority="32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59">
    <cfRule type="colorScale" priority="32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67">
    <cfRule type="colorScale" priority="32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70">
    <cfRule type="colorScale" priority="32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94">
    <cfRule type="colorScale" priority="32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15">
    <cfRule type="colorScale" priority="32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34">
    <cfRule type="colorScale" priority="32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53">
    <cfRule type="colorScale" priority="32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57">
    <cfRule type="colorScale" priority="32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60">
    <cfRule type="colorScale" priority="32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65">
    <cfRule type="colorScale" priority="32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68">
    <cfRule type="colorScale" priority="32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75">
    <cfRule type="colorScale" priority="32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78">
    <cfRule type="colorScale" priority="32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85">
    <cfRule type="colorScale" priority="32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88">
    <cfRule type="colorScale" priority="32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94">
    <cfRule type="colorScale" priority="32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97">
    <cfRule type="colorScale" priority="32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08">
    <cfRule type="colorScale" priority="32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11">
    <cfRule type="colorScale" priority="32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18">
    <cfRule type="colorScale" priority="32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21">
    <cfRule type="colorScale" priority="32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26">
    <cfRule type="colorScale" priority="32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29">
    <cfRule type="colorScale" priority="32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32">
    <cfRule type="colorScale" priority="32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47">
    <cfRule type="colorScale" priority="32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50">
    <cfRule type="colorScale" priority="32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72">
    <cfRule type="colorScale" priority="32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9">
    <cfRule type="colorScale" priority="3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97">
    <cfRule type="colorScale" priority="32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00">
    <cfRule type="colorScale" priority="32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09">
    <cfRule type="colorScale" priority="32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12">
    <cfRule type="colorScale" priority="32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2">
    <cfRule type="colorScale" priority="3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20">
    <cfRule type="colorScale" priority="32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23">
    <cfRule type="colorScale" priority="32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27">
    <cfRule type="colorScale" priority="32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30">
    <cfRule type="colorScale" priority="32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40">
    <cfRule type="colorScale" priority="32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43">
    <cfRule type="colorScale" priority="32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61">
    <cfRule type="colorScale" priority="32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64">
    <cfRule type="colorScale" priority="32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72">
    <cfRule type="colorScale" priority="32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75">
    <cfRule type="colorScale" priority="32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80">
    <cfRule type="colorScale" priority="32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83">
    <cfRule type="colorScale" priority="32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93">
    <cfRule type="colorScale" priority="32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96">
    <cfRule type="colorScale" priority="32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">
    <cfRule type="colorScale" priority="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09">
    <cfRule type="colorScale" priority="32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12">
    <cfRule type="colorScale" priority="32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21">
    <cfRule type="colorScale" priority="32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24">
    <cfRule type="colorScale" priority="32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38">
    <cfRule type="colorScale" priority="32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41">
    <cfRule type="colorScale" priority="32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58">
    <cfRule type="colorScale" priority="33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61">
    <cfRule type="colorScale" priority="33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64">
    <cfRule type="colorScale" priority="32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68">
    <cfRule type="colorScale" priority="33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71">
    <cfRule type="colorScale" priority="33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75">
    <cfRule type="colorScale" priority="33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78">
    <cfRule type="colorScale" priority="33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88">
    <cfRule type="colorScale" priority="33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91">
    <cfRule type="colorScale" priority="33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95">
    <cfRule type="colorScale" priority="33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08">
    <cfRule type="colorScale" priority="33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31">
    <cfRule type="colorScale" priority="33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53">
    <cfRule type="colorScale" priority="33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69">
    <cfRule type="colorScale" priority="33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72">
    <cfRule type="colorScale" priority="33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80">
    <cfRule type="colorScale" priority="33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83">
    <cfRule type="colorScale" priority="33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91">
    <cfRule type="colorScale" priority="33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94">
    <cfRule type="colorScale" priority="33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98">
    <cfRule type="colorScale" priority="33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01">
    <cfRule type="colorScale" priority="33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22">
    <cfRule type="colorScale" priority="33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25">
    <cfRule type="colorScale" priority="33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37">
    <cfRule type="colorScale" priority="33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40">
    <cfRule type="colorScale" priority="33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45">
    <cfRule type="colorScale" priority="33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5">
    <cfRule type="colorScale" priority="3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50">
    <cfRule type="colorScale" priority="33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53">
    <cfRule type="colorScale" priority="33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72">
    <cfRule type="colorScale" priority="33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75">
    <cfRule type="colorScale" priority="33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79">
    <cfRule type="colorScale" priority="33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82">
    <cfRule type="colorScale" priority="33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86">
    <cfRule type="colorScale" priority="33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89">
    <cfRule type="colorScale" priority="33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97">
    <cfRule type="colorScale" priority="33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00">
    <cfRule type="colorScale" priority="33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04">
    <cfRule type="colorScale" priority="33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07">
    <cfRule type="colorScale" priority="33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12">
    <cfRule type="colorScale" priority="34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15">
    <cfRule type="colorScale" priority="33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18">
    <cfRule type="colorScale" priority="33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32">
    <cfRule type="colorScale" priority="33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35">
    <cfRule type="colorScale" priority="33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42">
    <cfRule type="colorScale" priority="33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45">
    <cfRule type="colorScale" priority="33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52">
    <cfRule type="colorScale" priority="33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55">
    <cfRule type="colorScale" priority="33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79">
    <cfRule type="colorScale" priority="33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01">
    <cfRule type="colorScale" priority="33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04">
    <cfRule type="colorScale" priority="33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20">
    <cfRule type="colorScale" priority="33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23">
    <cfRule type="colorScale" priority="33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39">
    <cfRule type="colorScale" priority="33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42">
    <cfRule type="colorScale" priority="33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49">
    <cfRule type="colorScale" priority="33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52">
    <cfRule type="colorScale" priority="33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58">
    <cfRule type="colorScale" priority="33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61">
    <cfRule type="colorScale" priority="33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68">
    <cfRule type="colorScale" priority="33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71">
    <cfRule type="colorScale" priority="33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81">
    <cfRule type="colorScale" priority="33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84">
    <cfRule type="colorScale" priority="33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91">
    <cfRule type="colorScale" priority="33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94">
    <cfRule type="colorScale" priority="33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02">
    <cfRule type="colorScale" priority="34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05">
    <cfRule type="colorScale" priority="34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13">
    <cfRule type="colorScale" priority="34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16">
    <cfRule type="colorScale" priority="34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26">
    <cfRule type="colorScale" priority="34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29">
    <cfRule type="colorScale" priority="34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3">
    <cfRule type="colorScale" priority="3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39">
    <cfRule type="colorScale" priority="34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42">
    <cfRule type="colorScale" priority="34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48">
    <cfRule type="colorScale" priority="34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51">
    <cfRule type="colorScale" priority="34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6">
    <cfRule type="colorScale" priority="3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67">
    <cfRule type="colorScale" priority="34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70">
    <cfRule type="colorScale" priority="34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73">
    <cfRule type="colorScale" priority="34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85">
    <cfRule type="colorScale" priority="34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88">
    <cfRule type="colorScale" priority="34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98">
    <cfRule type="colorScale" priority="34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701">
    <cfRule type="colorScale" priority="34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706">
    <cfRule type="colorScale" priority="34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709">
    <cfRule type="colorScale" priority="34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714">
    <cfRule type="colorScale" priority="34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717">
    <cfRule type="colorScale" priority="34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72">
    <cfRule type="colorScale" priority="3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740">
    <cfRule type="colorScale" priority="34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743">
    <cfRule type="colorScale" priority="34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75">
    <cfRule type="colorScale" priority="3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773">
    <cfRule type="colorScale" priority="34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799">
    <cfRule type="colorScale" priority="34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02">
    <cfRule type="colorScale" priority="34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13">
    <cfRule type="colorScale" priority="34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16">
    <cfRule type="colorScale" priority="34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22">
    <cfRule type="colorScale" priority="34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25">
    <cfRule type="colorScale" priority="34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36">
    <cfRule type="colorScale" priority="34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39">
    <cfRule type="colorScale" priority="34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49">
    <cfRule type="colorScale" priority="34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52">
    <cfRule type="colorScale" priority="34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64">
    <cfRule type="colorScale" priority="34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67">
    <cfRule type="colorScale" priority="34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71">
    <cfRule type="colorScale" priority="34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74">
    <cfRule type="colorScale" priority="34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99">
    <cfRule type="colorScale" priority="34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22">
    <cfRule type="colorScale" priority="34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25">
    <cfRule type="colorScale" priority="34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32">
    <cfRule type="colorScale" priority="34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35">
    <cfRule type="colorScale" priority="34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39">
    <cfRule type="colorScale" priority="34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42">
    <cfRule type="colorScale" priority="34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48">
    <cfRule type="colorScale" priority="34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51">
    <cfRule type="colorScale" priority="34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62">
    <cfRule type="colorScale" priority="34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65">
    <cfRule type="colorScale" priority="34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70">
    <cfRule type="colorScale" priority="34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73">
    <cfRule type="colorScale" priority="34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77">
    <cfRule type="colorScale" priority="34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8">
    <cfRule type="colorScale" priority="3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80">
    <cfRule type="colorScale" priority="34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85">
    <cfRule type="colorScale" priority="34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88">
    <cfRule type="colorScale" priority="34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98">
    <cfRule type="colorScale" priority="34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01">
    <cfRule type="colorScale" priority="34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06">
    <cfRule type="colorScale" priority="34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09">
    <cfRule type="colorScale" priority="34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2">
    <cfRule type="colorScale" priority="3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21">
    <cfRule type="colorScale" priority="38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24">
    <cfRule type="colorScale" priority="35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27">
    <cfRule type="colorScale" priority="35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49">
    <cfRule type="colorScale" priority="35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5">
    <cfRule type="colorScale" priority="3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74">
    <cfRule type="colorScale" priority="35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78">
    <cfRule type="colorScale" priority="35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07">
    <cfRule type="colorScale" priority="35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33">
    <cfRule type="colorScale" priority="35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6">
    <cfRule type="colorScale" priority="3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60">
    <cfRule type="colorScale" priority="35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63">
    <cfRule type="colorScale" priority="35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72">
    <cfRule type="colorScale" priority="35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75">
    <cfRule type="colorScale" priority="35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82">
    <cfRule type="colorScale" priority="35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85">
    <cfRule type="colorScale" priority="35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9">
    <cfRule type="colorScale" priority="3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01">
    <cfRule type="colorScale" priority="35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04">
    <cfRule type="colorScale" priority="35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21">
    <cfRule type="colorScale" priority="35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24">
    <cfRule type="colorScale" priority="35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31">
    <cfRule type="colorScale" priority="35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34">
    <cfRule type="colorScale" priority="35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41">
    <cfRule type="colorScale" priority="35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44">
    <cfRule type="colorScale" priority="35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70">
    <cfRule type="colorScale" priority="35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73">
    <cfRule type="colorScale" priority="35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9">
    <cfRule type="colorScale" priority="3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90">
    <cfRule type="colorScale" priority="35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07">
    <cfRule type="colorScale" priority="35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10">
    <cfRule type="colorScale" priority="35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19">
    <cfRule type="colorScale" priority="35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2">
    <cfRule type="colorScale" priority="3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22">
    <cfRule type="colorScale" priority="35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27">
    <cfRule type="colorScale" priority="35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30">
    <cfRule type="colorScale" priority="35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42">
    <cfRule type="colorScale" priority="35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59">
    <cfRule type="colorScale" priority="35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62">
    <cfRule type="colorScale" priority="35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67">
    <cfRule type="colorScale" priority="35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70">
    <cfRule type="colorScale" priority="35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78">
    <cfRule type="colorScale" priority="35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81">
    <cfRule type="colorScale" priority="35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99">
    <cfRule type="colorScale" priority="35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02">
    <cfRule type="colorScale" priority="35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13">
    <cfRule type="colorScale" priority="35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16">
    <cfRule type="colorScale" priority="35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40">
    <cfRule type="colorScale" priority="35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43">
    <cfRule type="colorScale" priority="35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55">
    <cfRule type="colorScale" priority="35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7">
    <cfRule type="colorScale" priority="3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70">
    <cfRule type="colorScale" priority="36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73">
    <cfRule type="colorScale" priority="35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91">
    <cfRule type="colorScale" priority="36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1">
    <cfRule type="colorScale" priority="3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12">
    <cfRule type="colorScale" priority="36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15">
    <cfRule type="colorScale" priority="36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38">
    <cfRule type="colorScale" priority="36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4">
    <cfRule type="colorScale" priority="3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60">
    <cfRule type="colorScale" priority="36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63">
    <cfRule type="colorScale" priority="36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71">
    <cfRule type="colorScale" priority="36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74">
    <cfRule type="colorScale" priority="36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86">
    <cfRule type="colorScale" priority="36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89">
    <cfRule type="colorScale" priority="36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9">
    <cfRule type="colorScale" priority="3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04">
    <cfRule type="colorScale" priority="36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2">
    <cfRule type="colorScale" priority="3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24">
    <cfRule type="colorScale" priority="36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28">
    <cfRule type="colorScale" priority="36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45">
    <cfRule type="colorScale" priority="36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66">
    <cfRule type="colorScale" priority="36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69">
    <cfRule type="colorScale" priority="36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89">
    <cfRule type="colorScale" priority="36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92">
    <cfRule type="colorScale" priority="36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08">
    <cfRule type="colorScale" priority="36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23">
    <cfRule type="colorScale" priority="36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26">
    <cfRule type="colorScale" priority="36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52">
    <cfRule type="colorScale" priority="36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69">
    <cfRule type="colorScale" priority="36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72">
    <cfRule type="colorScale" priority="36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95">
    <cfRule type="colorScale" priority="36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98">
    <cfRule type="colorScale" priority="36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24">
    <cfRule type="colorScale" priority="36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44">
    <cfRule type="colorScale" priority="37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47">
    <cfRule type="colorScale" priority="36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71">
    <cfRule type="colorScale" priority="36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9">
    <cfRule type="colorScale" priority="3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98">
    <cfRule type="colorScale" priority="36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925">
    <cfRule type="colorScale" priority="36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950">
    <cfRule type="colorScale" priority="37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969">
    <cfRule type="colorScale" priority="37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972">
    <cfRule type="colorScale" priority="37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987">
    <cfRule type="colorScale" priority="37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991">
    <cfRule type="colorScale" priority="37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995">
    <cfRule type="colorScale" priority="37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998">
    <cfRule type="colorScale" priority="37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029">
    <cfRule type="colorScale" priority="37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057">
    <cfRule type="colorScale" priority="37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060">
    <cfRule type="colorScale" priority="37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076">
    <cfRule type="colorScale" priority="37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096">
    <cfRule type="colorScale" priority="37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099">
    <cfRule type="colorScale" priority="37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25">
    <cfRule type="colorScale" priority="37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48">
    <cfRule type="colorScale" priority="37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68">
    <cfRule type="colorScale" priority="37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7">
    <cfRule type="colorScale" priority="3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71">
    <cfRule type="colorScale" priority="37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77">
    <cfRule type="colorScale" priority="37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80">
    <cfRule type="colorScale" priority="37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96">
    <cfRule type="colorScale" priority="37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13">
    <cfRule type="colorScale" priority="37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16">
    <cfRule type="colorScale" priority="37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33">
    <cfRule type="colorScale" priority="37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36">
    <cfRule type="colorScale" priority="37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58">
    <cfRule type="colorScale" priority="37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80">
    <cfRule type="colorScale" priority="37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85">
    <cfRule type="colorScale" priority="37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88">
    <cfRule type="colorScale" priority="37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08">
    <cfRule type="colorScale" priority="37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29">
    <cfRule type="colorScale" priority="37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32">
    <cfRule type="colorScale" priority="37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37">
    <cfRule type="colorScale" priority="37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40">
    <cfRule type="colorScale" priority="37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49">
    <cfRule type="colorScale" priority="37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52">
    <cfRule type="colorScale" priority="37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66">
    <cfRule type="colorScale" priority="37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69">
    <cfRule type="colorScale" priority="37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92">
    <cfRule type="colorScale" priority="37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10">
    <cfRule type="colorScale" priority="38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13">
    <cfRule type="colorScale" priority="38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35">
    <cfRule type="colorScale" priority="38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38">
    <cfRule type="colorScale" priority="38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49">
    <cfRule type="colorScale" priority="38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5">
    <cfRule type="colorScale" priority="3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53">
    <cfRule type="colorScale" priority="38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56">
    <cfRule type="colorScale" priority="38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59">
    <cfRule type="colorScale" priority="38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65">
    <cfRule type="colorScale" priority="38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68">
    <cfRule type="colorScale" priority="38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75">
    <cfRule type="colorScale" priority="38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78">
    <cfRule type="colorScale" priority="38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8">
    <cfRule type="colorScale" priority="3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88">
    <cfRule type="colorScale" priority="38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91">
    <cfRule type="colorScale" priority="38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15">
    <cfRule type="colorScale" priority="38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32">
    <cfRule type="colorScale" priority="38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54">
    <cfRule type="colorScale" priority="38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70">
    <cfRule type="colorScale" priority="38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73">
    <cfRule type="colorScale" priority="38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03">
    <cfRule type="colorScale" priority="38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17">
    <cfRule type="colorScale" priority="38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20">
    <cfRule type="colorScale" priority="38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31">
    <cfRule type="colorScale" priority="38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34">
    <cfRule type="colorScale" priority="38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42">
    <cfRule type="colorScale" priority="38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45">
    <cfRule type="colorScale" priority="38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53">
    <cfRule type="colorScale" priority="38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56">
    <cfRule type="colorScale" priority="38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6">
    <cfRule type="colorScale" priority="3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60">
    <cfRule type="colorScale" priority="38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63">
    <cfRule type="colorScale" priority="38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73">
    <cfRule type="colorScale" priority="38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76">
    <cfRule type="colorScale" priority="38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94">
    <cfRule type="colorScale" priority="38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05">
    <cfRule type="colorScale" priority="38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08">
    <cfRule type="colorScale" priority="38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15">
    <cfRule type="colorScale" priority="38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18">
    <cfRule type="colorScale" priority="38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36">
    <cfRule type="colorScale" priority="38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39">
    <cfRule type="colorScale" priority="38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54">
    <cfRule type="colorScale" priority="38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57">
    <cfRule type="colorScale" priority="38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63">
    <cfRule type="colorScale" priority="38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66">
    <cfRule type="colorScale" priority="38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74">
    <cfRule type="colorScale" priority="38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77">
    <cfRule type="colorScale" priority="38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96">
    <cfRule type="colorScale" priority="38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99">
    <cfRule type="colorScale" priority="38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">
    <cfRule type="colorScale" priority="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15">
    <cfRule type="colorScale" priority="40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18">
    <cfRule type="colorScale" priority="38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21">
    <cfRule type="colorScale" priority="38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46">
    <cfRule type="colorScale" priority="39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49">
    <cfRule type="colorScale" priority="38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5">
    <cfRule type="colorScale" priority="3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69">
    <cfRule type="colorScale" priority="39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8">
    <cfRule type="colorScale" priority="3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96">
    <cfRule type="colorScale" priority="39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21">
    <cfRule type="colorScale" priority="39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42">
    <cfRule type="colorScale" priority="39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71">
    <cfRule type="colorScale" priority="39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98">
    <cfRule type="colorScale" priority="39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01">
    <cfRule type="colorScale" priority="39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25">
    <cfRule type="colorScale" priority="39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47">
    <cfRule type="colorScale" priority="39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50">
    <cfRule type="colorScale" priority="39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60">
    <cfRule type="colorScale" priority="39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63">
    <cfRule type="colorScale" priority="39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83">
    <cfRule type="colorScale" priority="39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08">
    <cfRule type="colorScale" priority="39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28">
    <cfRule type="colorScale" priority="39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31">
    <cfRule type="colorScale" priority="39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35">
    <cfRule type="colorScale" priority="39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38">
    <cfRule type="colorScale" priority="39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52">
    <cfRule type="colorScale" priority="39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70">
    <cfRule type="colorScale" priority="39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73">
    <cfRule type="colorScale" priority="39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83">
    <cfRule type="colorScale" priority="39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86">
    <cfRule type="colorScale" priority="39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97">
    <cfRule type="colorScale" priority="39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00">
    <cfRule type="colorScale" priority="39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06">
    <cfRule type="colorScale" priority="39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09">
    <cfRule type="colorScale" priority="39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18">
    <cfRule type="colorScale" priority="39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21">
    <cfRule type="colorScale" priority="39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31">
    <cfRule type="colorScale" priority="39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34">
    <cfRule type="colorScale" priority="39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39">
    <cfRule type="colorScale" priority="39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42">
    <cfRule type="colorScale" priority="39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48">
    <cfRule type="colorScale" priority="39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51">
    <cfRule type="colorScale" priority="39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55">
    <cfRule type="colorScale" priority="39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58">
    <cfRule type="colorScale" priority="39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65">
    <cfRule type="colorScale" priority="39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68">
    <cfRule type="colorScale" priority="39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77">
    <cfRule type="colorScale" priority="39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80">
    <cfRule type="colorScale" priority="39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91">
    <cfRule type="colorScale" priority="39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94">
    <cfRule type="colorScale" priority="39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03">
    <cfRule type="colorScale" priority="39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06">
    <cfRule type="colorScale" priority="39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15">
    <cfRule type="colorScale" priority="39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18">
    <cfRule type="colorScale" priority="39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25">
    <cfRule type="colorScale" priority="40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28">
    <cfRule type="colorScale" priority="40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39">
    <cfRule type="colorScale" priority="40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42">
    <cfRule type="colorScale" priority="40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47">
    <cfRule type="colorScale" priority="40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50">
    <cfRule type="colorScale" priority="40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59">
    <cfRule type="colorScale" priority="40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62">
    <cfRule type="colorScale" priority="40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70">
    <cfRule type="colorScale" priority="40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73">
    <cfRule type="colorScale" priority="40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89">
    <cfRule type="colorScale" priority="40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92">
    <cfRule type="colorScale" priority="40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98">
    <cfRule type="colorScale" priority="40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01">
    <cfRule type="colorScale" priority="40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08">
    <cfRule type="colorScale" priority="40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11">
    <cfRule type="colorScale" priority="40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14">
    <cfRule type="colorScale" priority="40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20">
    <cfRule type="colorScale" priority="40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23">
    <cfRule type="colorScale" priority="40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41">
    <cfRule type="colorScale" priority="40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44">
    <cfRule type="colorScale" priority="40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64">
    <cfRule type="colorScale" priority="40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86">
    <cfRule type="colorScale" priority="40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89">
    <cfRule type="colorScale" priority="40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00">
    <cfRule type="colorScale" priority="40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03">
    <cfRule type="colorScale" priority="40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09">
    <cfRule type="colorScale" priority="40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12">
    <cfRule type="colorScale" priority="40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17">
    <cfRule type="colorScale" priority="40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2">
    <cfRule type="colorScale" priority="3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20">
    <cfRule type="colorScale" priority="40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25">
    <cfRule type="colorScale" priority="40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28">
    <cfRule type="colorScale" priority="40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34">
    <cfRule type="colorScale" priority="40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37">
    <cfRule type="colorScale" priority="40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45">
    <cfRule type="colorScale" priority="40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48">
    <cfRule type="colorScale" priority="40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56">
    <cfRule type="colorScale" priority="40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59">
    <cfRule type="colorScale" priority="40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66">
    <cfRule type="colorScale" priority="40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69">
    <cfRule type="colorScale" priority="40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80">
    <cfRule type="colorScale" priority="40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83">
    <cfRule type="colorScale" priority="40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87">
    <cfRule type="colorScale" priority="41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90">
    <cfRule type="colorScale" priority="40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93">
    <cfRule type="colorScale" priority="40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05">
    <cfRule type="colorScale" priority="40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09">
    <cfRule type="colorScale" priority="40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12">
    <cfRule type="colorScale" priority="40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18">
    <cfRule type="colorScale" priority="40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21">
    <cfRule type="colorScale" priority="40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35">
    <cfRule type="colorScale" priority="40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38">
    <cfRule type="colorScale" priority="40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47">
    <cfRule type="colorScale" priority="40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50">
    <cfRule type="colorScale" priority="40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62">
    <cfRule type="colorScale" priority="40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65">
    <cfRule type="colorScale" priority="40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85">
    <cfRule type="colorScale" priority="40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03">
    <cfRule type="colorScale" priority="40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22">
    <cfRule type="colorScale" priority="40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37">
    <cfRule type="colorScale" priority="40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40">
    <cfRule type="colorScale" priority="40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48">
    <cfRule type="colorScale" priority="41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51">
    <cfRule type="colorScale" priority="40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65">
    <cfRule type="colorScale" priority="41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80">
    <cfRule type="colorScale" priority="41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83">
    <cfRule type="colorScale" priority="41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99">
    <cfRule type="colorScale" priority="41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02">
    <cfRule type="colorScale" priority="41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15">
    <cfRule type="colorScale" priority="41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18">
    <cfRule type="colorScale" priority="41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22">
    <cfRule type="colorScale" priority="41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25">
    <cfRule type="colorScale" priority="41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33">
    <cfRule type="colorScale" priority="41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36">
    <cfRule type="colorScale" priority="41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4">
    <cfRule type="colorScale" priority="4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41">
    <cfRule type="colorScale" priority="41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44">
    <cfRule type="colorScale" priority="41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47">
    <cfRule type="colorScale" priority="41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62">
    <cfRule type="colorScale" priority="41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7">
    <cfRule type="colorScale" priority="3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79">
    <cfRule type="colorScale" priority="41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82">
    <cfRule type="colorScale" priority="41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98">
    <cfRule type="colorScale" priority="41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03">
    <cfRule type="colorScale" priority="41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06">
    <cfRule type="colorScale" priority="41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1">
    <cfRule type="colorScale" priority="4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19">
    <cfRule type="colorScale" priority="41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38">
    <cfRule type="colorScale" priority="41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41">
    <cfRule type="colorScale" priority="41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58">
    <cfRule type="colorScale" priority="41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72">
    <cfRule type="colorScale" priority="41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75">
    <cfRule type="colorScale" priority="41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85">
    <cfRule type="colorScale" priority="41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88">
    <cfRule type="colorScale" priority="41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97">
    <cfRule type="colorScale" priority="41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00">
    <cfRule type="colorScale" priority="41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05">
    <cfRule type="colorScale" priority="41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08">
    <cfRule type="colorScale" priority="41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15">
    <cfRule type="colorScale" priority="41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18">
    <cfRule type="colorScale" priority="41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30">
    <cfRule type="colorScale" priority="41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33">
    <cfRule type="colorScale" priority="41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44">
    <cfRule type="colorScale" priority="41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47">
    <cfRule type="colorScale" priority="41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54">
    <cfRule type="colorScale" priority="41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57">
    <cfRule type="colorScale" priority="41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75">
    <cfRule type="colorScale" priority="41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78">
    <cfRule type="colorScale" priority="41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93">
    <cfRule type="colorScale" priority="41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96">
    <cfRule type="colorScale" priority="41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09">
    <cfRule type="colorScale" priority="41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29">
    <cfRule type="colorScale" priority="41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32">
    <cfRule type="colorScale" priority="41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40">
    <cfRule type="colorScale" priority="41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43">
    <cfRule type="colorScale" priority="41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54">
    <cfRule type="colorScale" priority="41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57">
    <cfRule type="colorScale" priority="41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64">
    <cfRule type="colorScale" priority="41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67">
    <cfRule type="colorScale" priority="41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76">
    <cfRule type="colorScale" priority="42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79">
    <cfRule type="colorScale" priority="41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82">
    <cfRule type="colorScale" priority="41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89">
    <cfRule type="colorScale" priority="41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92">
    <cfRule type="colorScale" priority="41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07">
    <cfRule type="colorScale" priority="42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10">
    <cfRule type="colorScale" priority="42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34">
    <cfRule type="colorScale" priority="42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49">
    <cfRule type="colorScale" priority="42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52">
    <cfRule type="colorScale" priority="42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6">
    <cfRule type="colorScale" priority="4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64">
    <cfRule type="colorScale" priority="42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67">
    <cfRule type="colorScale" priority="42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74">
    <cfRule type="colorScale" priority="42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77">
    <cfRule type="colorScale" priority="42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83">
    <cfRule type="colorScale" priority="42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86">
    <cfRule type="colorScale" priority="42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05">
    <cfRule type="colorScale" priority="42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08">
    <cfRule type="colorScale" priority="42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13">
    <cfRule type="colorScale" priority="42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16">
    <cfRule type="colorScale" priority="42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20">
    <cfRule type="colorScale" priority="42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23">
    <cfRule type="colorScale" priority="42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32">
    <cfRule type="colorScale" priority="42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35">
    <cfRule type="colorScale" priority="42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39">
    <cfRule type="colorScale" priority="42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42">
    <cfRule type="colorScale" priority="42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46">
    <cfRule type="colorScale" priority="42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49">
    <cfRule type="colorScale" priority="42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58">
    <cfRule type="colorScale" priority="43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61">
    <cfRule type="colorScale" priority="42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64">
    <cfRule type="colorScale" priority="42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74">
    <cfRule type="colorScale" priority="42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77">
    <cfRule type="colorScale" priority="42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84">
    <cfRule type="colorScale" priority="42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87">
    <cfRule type="colorScale" priority="42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92">
    <cfRule type="colorScale" priority="42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95">
    <cfRule type="colorScale" priority="42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99">
    <cfRule type="colorScale" priority="42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02">
    <cfRule type="colorScale" priority="42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12">
    <cfRule type="colorScale" priority="42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15">
    <cfRule type="colorScale" priority="42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21">
    <cfRule type="colorScale" priority="42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24">
    <cfRule type="colorScale" priority="42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28">
    <cfRule type="colorScale" priority="42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31">
    <cfRule type="colorScale" priority="42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35">
    <cfRule type="colorScale" priority="42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38">
    <cfRule type="colorScale" priority="42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44">
    <cfRule type="colorScale" priority="42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47">
    <cfRule type="colorScale" priority="42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63">
    <cfRule type="colorScale" priority="42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7">
    <cfRule type="colorScale" priority="4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81">
    <cfRule type="colorScale" priority="42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84">
    <cfRule type="colorScale" priority="42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88">
    <cfRule type="colorScale" priority="42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91">
    <cfRule type="colorScale" priority="42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98">
    <cfRule type="colorScale" priority="42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501">
    <cfRule type="colorScale" priority="42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520">
    <cfRule type="colorScale" priority="42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540">
    <cfRule type="colorScale" priority="42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543">
    <cfRule type="colorScale" priority="42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563">
    <cfRule type="colorScale" priority="42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585">
    <cfRule type="colorScale" priority="42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03">
    <cfRule type="colorScale" priority="43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06">
    <cfRule type="colorScale" priority="42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20">
    <cfRule type="colorScale" priority="42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47">
    <cfRule type="colorScale" priority="43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71">
    <cfRule type="colorScale" priority="43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74">
    <cfRule type="colorScale" priority="43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87">
    <cfRule type="colorScale" priority="43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90">
    <cfRule type="colorScale" priority="43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98">
    <cfRule type="colorScale" priority="43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01">
    <cfRule type="colorScale" priority="43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09">
    <cfRule type="colorScale" priority="43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12">
    <cfRule type="colorScale" priority="43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22">
    <cfRule type="colorScale" priority="43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25">
    <cfRule type="colorScale" priority="43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30">
    <cfRule type="colorScale" priority="43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33">
    <cfRule type="colorScale" priority="43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38">
    <cfRule type="colorScale" priority="43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41">
    <cfRule type="colorScale" priority="43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49">
    <cfRule type="colorScale" priority="43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52">
    <cfRule type="colorScale" priority="43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65">
    <cfRule type="colorScale" priority="43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68">
    <cfRule type="colorScale" priority="43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7">
    <cfRule type="colorScale" priority="4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85">
    <cfRule type="colorScale" priority="43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93">
    <cfRule type="colorScale" priority="43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96">
    <cfRule type="colorScale" priority="43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0">
    <cfRule type="colorScale" priority="4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03">
    <cfRule type="colorScale" priority="43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06">
    <cfRule type="colorScale" priority="43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16">
    <cfRule type="colorScale" priority="43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19">
    <cfRule type="colorScale" priority="43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32">
    <cfRule type="colorScale" priority="43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35">
    <cfRule type="colorScale" priority="43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45">
    <cfRule type="colorScale" priority="43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48">
    <cfRule type="colorScale" priority="43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59">
    <cfRule type="colorScale" priority="43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62">
    <cfRule type="colorScale" priority="43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80">
    <cfRule type="colorScale" priority="43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83">
    <cfRule type="colorScale" priority="43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87">
    <cfRule type="colorScale" priority="43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90">
    <cfRule type="colorScale" priority="43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94">
    <cfRule type="colorScale" priority="44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97">
    <cfRule type="colorScale" priority="43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00">
    <cfRule type="colorScale" priority="43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07">
    <cfRule type="colorScale" priority="43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10">
    <cfRule type="colorScale" priority="43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19">
    <cfRule type="colorScale" priority="43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22">
    <cfRule type="colorScale" priority="43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33">
    <cfRule type="colorScale" priority="43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36">
    <cfRule type="colorScale" priority="43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43">
    <cfRule type="colorScale" priority="43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46">
    <cfRule type="colorScale" priority="43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50">
    <cfRule type="colorScale" priority="43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53">
    <cfRule type="colorScale" priority="43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64">
    <cfRule type="colorScale" priority="43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67">
    <cfRule type="colorScale" priority="43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80">
    <cfRule type="colorScale" priority="43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91">
    <cfRule type="colorScale" priority="43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94">
    <cfRule type="colorScale" priority="43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99">
    <cfRule type="colorScale" priority="43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">
    <cfRule type="colorScale" priority="47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02">
    <cfRule type="colorScale" priority="43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17">
    <cfRule type="colorScale" priority="43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20">
    <cfRule type="colorScale" priority="43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35">
    <cfRule type="colorScale" priority="43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38">
    <cfRule type="colorScale" priority="43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54">
    <cfRule type="colorScale" priority="43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57">
    <cfRule type="colorScale" priority="43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70">
    <cfRule type="colorScale" priority="43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73">
    <cfRule type="colorScale" priority="43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77">
    <cfRule type="colorScale" priority="44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80">
    <cfRule type="colorScale" priority="44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0">
    <cfRule type="colorScale" priority="4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08">
    <cfRule type="colorScale" priority="44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17">
    <cfRule type="colorScale" priority="44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43">
    <cfRule type="colorScale" priority="44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68">
    <cfRule type="colorScale" priority="44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88">
    <cfRule type="colorScale" priority="44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91">
    <cfRule type="colorScale" priority="44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99">
    <cfRule type="colorScale" priority="44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">
    <cfRule type="colorScale" priority="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02">
    <cfRule type="colorScale" priority="44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05">
    <cfRule type="colorScale" priority="44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21">
    <cfRule type="colorScale" priority="44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24">
    <cfRule type="colorScale" priority="44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28">
    <cfRule type="colorScale" priority="44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31">
    <cfRule type="colorScale" priority="44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46">
    <cfRule type="colorScale" priority="44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50">
    <cfRule type="colorScale" priority="44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53">
    <cfRule type="colorScale" priority="44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60">
    <cfRule type="colorScale" priority="44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63">
    <cfRule type="colorScale" priority="44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69">
    <cfRule type="colorScale" priority="44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72">
    <cfRule type="colorScale" priority="44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76">
    <cfRule type="colorScale" priority="44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79">
    <cfRule type="colorScale" priority="44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88">
    <cfRule type="colorScale" priority="44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91">
    <cfRule type="colorScale" priority="44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96">
    <cfRule type="colorScale" priority="44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99">
    <cfRule type="colorScale" priority="44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03">
    <cfRule type="colorScale" priority="44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06">
    <cfRule type="colorScale" priority="44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10">
    <cfRule type="colorScale" priority="44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13">
    <cfRule type="colorScale" priority="44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19">
    <cfRule type="colorScale" priority="44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23">
    <cfRule type="colorScale" priority="44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26">
    <cfRule type="colorScale" priority="44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4">
    <cfRule type="colorScale" priority="4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48">
    <cfRule type="colorScale" priority="44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69">
    <cfRule type="colorScale" priority="44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7">
    <cfRule type="colorScale" priority="4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90">
    <cfRule type="colorScale" priority="44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93">
    <cfRule type="colorScale" priority="44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00">
    <cfRule type="colorScale" priority="44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03">
    <cfRule type="colorScale" priority="44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09">
    <cfRule type="colorScale" priority="46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12">
    <cfRule type="colorScale" priority="44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15">
    <cfRule type="colorScale" priority="44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23">
    <cfRule type="colorScale" priority="44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27">
    <cfRule type="colorScale" priority="44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30">
    <cfRule type="colorScale" priority="44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35">
    <cfRule type="colorScale" priority="44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38">
    <cfRule type="colorScale" priority="44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46">
    <cfRule type="colorScale" priority="44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49">
    <cfRule type="colorScale" priority="44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66">
    <cfRule type="colorScale" priority="44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70">
    <cfRule type="colorScale" priority="44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73">
    <cfRule type="colorScale" priority="44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81">
    <cfRule type="colorScale" priority="44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84">
    <cfRule type="colorScale" priority="44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88">
    <cfRule type="colorScale" priority="44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91">
    <cfRule type="colorScale" priority="44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96">
    <cfRule type="colorScale" priority="44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99">
    <cfRule type="colorScale" priority="44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05">
    <cfRule type="colorScale" priority="44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08">
    <cfRule type="colorScale" priority="44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12">
    <cfRule type="colorScale" priority="44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15">
    <cfRule type="colorScale" priority="44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20">
    <cfRule type="colorScale" priority="45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23">
    <cfRule type="colorScale" priority="45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35">
    <cfRule type="colorScale" priority="45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38">
    <cfRule type="colorScale" priority="45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45">
    <cfRule type="colorScale" priority="45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48">
    <cfRule type="colorScale" priority="45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71">
    <cfRule type="colorScale" priority="45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8">
    <cfRule type="colorScale" priority="5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91">
    <cfRule type="colorScale" priority="45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94">
    <cfRule type="colorScale" priority="45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61">
    <cfRule type="colorScale" priority="4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619">
    <cfRule type="colorScale" priority="45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64">
    <cfRule type="colorScale" priority="4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644">
    <cfRule type="colorScale" priority="45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665">
    <cfRule type="colorScale" priority="45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690">
    <cfRule type="colorScale" priority="45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693">
    <cfRule type="colorScale" priority="45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7">
    <cfRule type="colorScale" priority="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709">
    <cfRule type="colorScale" priority="45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732">
    <cfRule type="colorScale" priority="45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749">
    <cfRule type="colorScale" priority="45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752">
    <cfRule type="colorScale" priority="45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775">
    <cfRule type="colorScale" priority="45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779">
    <cfRule type="colorScale" priority="45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03">
    <cfRule type="colorScale" priority="45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06">
    <cfRule type="colorScale" priority="45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11">
    <cfRule type="colorScale" priority="45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14">
    <cfRule type="colorScale" priority="45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26">
    <cfRule type="colorScale" priority="45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29">
    <cfRule type="colorScale" priority="45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38">
    <cfRule type="colorScale" priority="45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41">
    <cfRule type="colorScale" priority="45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47">
    <cfRule type="colorScale" priority="45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50">
    <cfRule type="colorScale" priority="45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57">
    <cfRule type="colorScale" priority="45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60">
    <cfRule type="colorScale" priority="45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64">
    <cfRule type="colorScale" priority="45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67">
    <cfRule type="colorScale" priority="45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76">
    <cfRule type="colorScale" priority="45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80">
    <cfRule type="colorScale" priority="45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83">
    <cfRule type="colorScale" priority="45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91">
    <cfRule type="colorScale" priority="45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94">
    <cfRule type="colorScale" priority="45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898">
    <cfRule type="colorScale" priority="45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0">
    <cfRule type="colorScale" priority="4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01">
    <cfRule type="colorScale" priority="45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12">
    <cfRule type="colorScale" priority="45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15">
    <cfRule type="colorScale" priority="45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22">
    <cfRule type="colorScale" priority="45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25">
    <cfRule type="colorScale" priority="45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37">
    <cfRule type="colorScale" priority="45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40">
    <cfRule type="colorScale" priority="45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50">
    <cfRule type="colorScale" priority="45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53">
    <cfRule type="colorScale" priority="45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66">
    <cfRule type="colorScale" priority="46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69">
    <cfRule type="colorScale" priority="46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74">
    <cfRule type="colorScale" priority="46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77">
    <cfRule type="colorScale" priority="46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82">
    <cfRule type="colorScale" priority="46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86">
    <cfRule type="colorScale" priority="46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89">
    <cfRule type="colorScale" priority="46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">
    <cfRule type="colorScale" priority="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07">
    <cfRule type="colorScale" priority="46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22">
    <cfRule type="colorScale" priority="47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25">
    <cfRule type="colorScale" priority="46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28">
    <cfRule type="colorScale" priority="46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39">
    <cfRule type="colorScale" priority="46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42">
    <cfRule type="colorScale" priority="46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58">
    <cfRule type="colorScale" priority="46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6">
    <cfRule type="colorScale" priority="4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61">
    <cfRule type="colorScale" priority="46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67">
    <cfRule type="colorScale" priority="46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70">
    <cfRule type="colorScale" priority="46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74">
    <cfRule type="colorScale" priority="46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82">
    <cfRule type="colorScale" priority="46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86">
    <cfRule type="colorScale" priority="46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91">
    <cfRule type="colorScale" priority="46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94">
    <cfRule type="colorScale" priority="46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98">
    <cfRule type="colorScale" priority="46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01">
    <cfRule type="colorScale" priority="46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23">
    <cfRule type="colorScale" priority="46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30">
    <cfRule type="colorScale" priority="46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33">
    <cfRule type="colorScale" priority="46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39">
    <cfRule type="colorScale" priority="46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44">
    <cfRule type="colorScale" priority="46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48">
    <cfRule type="colorScale" priority="46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52">
    <cfRule type="colorScale" priority="46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55">
    <cfRule type="colorScale" priority="46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60">
    <cfRule type="colorScale" priority="46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63">
    <cfRule type="colorScale" priority="46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75">
    <cfRule type="colorScale" priority="46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78">
    <cfRule type="colorScale" priority="46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90">
    <cfRule type="colorScale" priority="46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94">
    <cfRule type="colorScale" priority="46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97">
    <cfRule type="colorScale" priority="46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204">
    <cfRule type="colorScale" priority="46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207">
    <cfRule type="colorScale" priority="46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229">
    <cfRule type="colorScale" priority="46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254">
    <cfRule type="colorScale" priority="46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283">
    <cfRule type="colorScale" priority="46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316">
    <cfRule type="colorScale" priority="46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343">
    <cfRule type="colorScale" priority="46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346">
    <cfRule type="colorScale" priority="46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353">
    <cfRule type="colorScale" priority="46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356">
    <cfRule type="colorScale" priority="46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362">
    <cfRule type="colorScale" priority="47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365">
    <cfRule type="colorScale" priority="46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388">
    <cfRule type="colorScale" priority="46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410">
    <cfRule type="colorScale" priority="47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434">
    <cfRule type="colorScale" priority="47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437">
    <cfRule type="colorScale" priority="47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456">
    <cfRule type="colorScale" priority="47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47">
    <cfRule type="colorScale" priority="4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478">
    <cfRule type="colorScale" priority="47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492">
    <cfRule type="colorScale" priority="47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50">
    <cfRule type="colorScale" priority="4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502">
    <cfRule type="colorScale" priority="47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505">
    <cfRule type="colorScale" priority="47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511">
    <cfRule type="colorScale" priority="47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514">
    <cfRule type="colorScale" priority="47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519">
    <cfRule type="colorScale" priority="47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522">
    <cfRule type="colorScale" priority="47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525">
    <cfRule type="colorScale" priority="47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551">
    <cfRule type="colorScale" priority="47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573">
    <cfRule type="colorScale" priority="47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597">
    <cfRule type="colorScale" priority="47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69">
    <cfRule type="colorScale" priority="4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90">
    <cfRule type="colorScale" priority="4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93">
    <cfRule type="colorScale" priority="4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17">
    <cfRule type="colorScale" priority="4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20">
    <cfRule type="colorScale" priority="4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44">
    <cfRule type="colorScale" priority="4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66">
    <cfRule type="colorScale" priority="4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69">
    <cfRule type="colorScale" priority="4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86">
    <cfRule type="colorScale" priority="5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89">
    <cfRule type="colorScale" priority="4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09">
    <cfRule type="colorScale" priority="4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26">
    <cfRule type="colorScale" priority="4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44">
    <cfRule type="colorScale" priority="4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68">
    <cfRule type="colorScale" priority="10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71">
    <cfRule type="colorScale" priority="5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74">
    <cfRule type="colorScale" priority="5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8">
    <cfRule type="colorScale" priority="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01">
    <cfRule type="colorScale" priority="5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28">
    <cfRule type="colorScale" priority="5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33">
    <cfRule type="colorScale" priority="5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36">
    <cfRule type="colorScale" priority="5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64">
    <cfRule type="colorScale" priority="5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92">
    <cfRule type="colorScale" priority="5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95">
    <cfRule type="colorScale" priority="5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99">
    <cfRule type="colorScale" priority="5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02">
    <cfRule type="colorScale" priority="5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07">
    <cfRule type="colorScale" priority="5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11">
    <cfRule type="colorScale" priority="5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15">
    <cfRule type="colorScale" priority="5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19">
    <cfRule type="colorScale" priority="5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22">
    <cfRule type="colorScale" priority="5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43">
    <cfRule type="colorScale" priority="5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47">
    <cfRule type="colorScale" priority="5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51">
    <cfRule type="colorScale" priority="5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54">
    <cfRule type="colorScale" priority="5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81">
    <cfRule type="colorScale" priority="5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06">
    <cfRule type="colorScale" priority="5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09">
    <cfRule type="colorScale" priority="5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2">
    <cfRule type="colorScale" priority="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26">
    <cfRule type="colorScale" priority="5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29">
    <cfRule type="colorScale" priority="5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47">
    <cfRule type="colorScale" priority="5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50">
    <cfRule type="colorScale" priority="5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6">
    <cfRule type="colorScale" priority="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69">
    <cfRule type="colorScale" priority="5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73">
    <cfRule type="colorScale" priority="5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9">
    <cfRule type="colorScale" priority="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93">
    <cfRule type="colorScale" priority="5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96">
    <cfRule type="colorScale" priority="5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09">
    <cfRule type="colorScale" priority="5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12">
    <cfRule type="colorScale" priority="5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33">
    <cfRule type="colorScale" priority="5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36">
    <cfRule type="colorScale" priority="5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41">
    <cfRule type="colorScale" priority="5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64">
    <cfRule type="colorScale" priority="5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67">
    <cfRule type="colorScale" priority="5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90">
    <cfRule type="colorScale" priority="5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16">
    <cfRule type="colorScale" priority="6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19">
    <cfRule type="colorScale" priority="6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38">
    <cfRule type="colorScale" priority="6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54">
    <cfRule type="colorScale" priority="6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57">
    <cfRule type="colorScale" priority="6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74">
    <cfRule type="colorScale" priority="6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8">
    <cfRule type="colorScale" priority="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97">
    <cfRule type="colorScale" priority="6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00">
    <cfRule type="colorScale" priority="6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26">
    <cfRule type="colorScale" priority="6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29">
    <cfRule type="colorScale" priority="6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33">
    <cfRule type="colorScale" priority="6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36">
    <cfRule type="colorScale" priority="6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59">
    <cfRule type="colorScale" priority="6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80">
    <cfRule type="colorScale" priority="6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06">
    <cfRule type="colorScale" priority="6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09">
    <cfRule type="colorScale" priority="6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39">
    <cfRule type="colorScale" priority="6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65">
    <cfRule type="colorScale" priority="6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86">
    <cfRule type="colorScale" priority="6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89">
    <cfRule type="colorScale" priority="6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">
    <cfRule type="colorScale" priority="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03">
    <cfRule type="colorScale" priority="6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06">
    <cfRule type="colorScale" priority="6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22">
    <cfRule type="colorScale" priority="6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29">
    <cfRule type="colorScale" priority="6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35">
    <cfRule type="colorScale" priority="6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38">
    <cfRule type="colorScale" priority="6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58">
    <cfRule type="colorScale" priority="6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61">
    <cfRule type="colorScale" priority="6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8">
    <cfRule type="colorScale" priority="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86">
    <cfRule type="colorScale" priority="6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89">
    <cfRule type="colorScale" priority="6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94">
    <cfRule type="colorScale" priority="6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97">
    <cfRule type="colorScale" priority="6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01">
    <cfRule type="colorScale" priority="6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13">
    <cfRule type="colorScale" priority="6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16">
    <cfRule type="colorScale" priority="6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39">
    <cfRule type="colorScale" priority="6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56">
    <cfRule type="colorScale" priority="6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59">
    <cfRule type="colorScale" priority="6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65">
    <cfRule type="colorScale" priority="6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68">
    <cfRule type="colorScale" priority="6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72">
    <cfRule type="colorScale" priority="6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75">
    <cfRule type="colorScale" priority="6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81">
    <cfRule type="colorScale" priority="7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84">
    <cfRule type="colorScale" priority="7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10">
    <cfRule type="colorScale" priority="7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37">
    <cfRule type="colorScale" priority="7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41">
    <cfRule type="colorScale" priority="7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44">
    <cfRule type="colorScale" priority="7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48">
    <cfRule type="colorScale" priority="7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51">
    <cfRule type="colorScale" priority="7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75">
    <cfRule type="colorScale" priority="7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92">
    <cfRule type="colorScale" priority="7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95">
    <cfRule type="colorScale" priority="7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99">
    <cfRule type="colorScale" priority="7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02">
    <cfRule type="colorScale" priority="7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06">
    <cfRule type="colorScale" priority="7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10">
    <cfRule type="colorScale" priority="7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13">
    <cfRule type="colorScale" priority="7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3">
    <cfRule type="colorScale" priority="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38">
    <cfRule type="colorScale" priority="7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56">
    <cfRule type="colorScale" priority="7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76">
    <cfRule type="colorScale" priority="7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79">
    <cfRule type="colorScale" priority="7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06">
    <cfRule type="colorScale" priority="7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34">
    <cfRule type="colorScale" priority="7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37">
    <cfRule type="colorScale" priority="7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50">
    <cfRule type="colorScale" priority="7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72">
    <cfRule type="colorScale" priority="7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75">
    <cfRule type="colorScale" priority="7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93">
    <cfRule type="colorScale" priority="7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96">
    <cfRule type="colorScale" priority="7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00">
    <cfRule type="colorScale" priority="7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04">
    <cfRule type="colorScale" priority="7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07">
    <cfRule type="colorScale" priority="7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11">
    <cfRule type="colorScale" priority="7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33">
    <cfRule type="colorScale" priority="7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36">
    <cfRule type="colorScale" priority="7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59">
    <cfRule type="colorScale" priority="7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69">
    <cfRule type="colorScale" priority="7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9">
    <cfRule type="colorScale" priority="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93">
    <cfRule type="colorScale" priority="8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96">
    <cfRule type="colorScale" priority="7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24">
    <cfRule type="colorScale" priority="7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28">
    <cfRule type="colorScale" priority="8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54">
    <cfRule type="colorScale" priority="8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57">
    <cfRule type="colorScale" priority="8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78">
    <cfRule type="colorScale" priority="8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81">
    <cfRule type="colorScale" priority="8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05">
    <cfRule type="colorScale" priority="8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23">
    <cfRule type="colorScale" priority="8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26">
    <cfRule type="colorScale" priority="8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53">
    <cfRule type="colorScale" priority="8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6">
    <cfRule type="colorScale" priority="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78">
    <cfRule type="colorScale" priority="8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9">
    <cfRule type="colorScale" priority="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04">
    <cfRule type="colorScale" priority="8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07">
    <cfRule type="colorScale" priority="8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3">
    <cfRule type="colorScale" priority="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32">
    <cfRule type="colorScale" priority="8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35">
    <cfRule type="colorScale" priority="8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44">
    <cfRule type="colorScale" priority="8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66">
    <cfRule type="colorScale" priority="8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91">
    <cfRule type="colorScale" priority="8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13">
    <cfRule type="colorScale" priority="8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16">
    <cfRule type="colorScale" priority="8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34">
    <cfRule type="colorScale" priority="8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37">
    <cfRule type="colorScale" priority="8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41">
    <cfRule type="colorScale" priority="8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63">
    <cfRule type="colorScale" priority="8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84">
    <cfRule type="colorScale" priority="8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87">
    <cfRule type="colorScale" priority="8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08">
    <cfRule type="colorScale" priority="8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33">
    <cfRule type="colorScale" priority="8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55">
    <cfRule type="colorScale" priority="8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58">
    <cfRule type="colorScale" priority="8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74">
    <cfRule type="colorScale" priority="8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92">
    <cfRule type="colorScale" priority="9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95">
    <cfRule type="colorScale" priority="8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15">
    <cfRule type="colorScale" priority="9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31">
    <cfRule type="colorScale" priority="9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34">
    <cfRule type="colorScale" priority="9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4">
    <cfRule type="colorScale" priority="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56">
    <cfRule type="colorScale" priority="9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78">
    <cfRule type="colorScale" priority="9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81">
    <cfRule type="colorScale" priority="9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85">
    <cfRule type="colorScale" priority="9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10">
    <cfRule type="colorScale" priority="9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13">
    <cfRule type="colorScale" priority="9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17">
    <cfRule type="colorScale" priority="9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20">
    <cfRule type="colorScale" priority="9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45">
    <cfRule type="colorScale" priority="9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48">
    <cfRule type="colorScale" priority="9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67">
    <cfRule type="colorScale" priority="9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87">
    <cfRule type="colorScale" priority="9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90">
    <cfRule type="colorScale" priority="9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18">
    <cfRule type="colorScale" priority="9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2">
    <cfRule type="colorScale" priority="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45">
    <cfRule type="colorScale" priority="9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6">
    <cfRule type="colorScale" priority="1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73">
    <cfRule type="colorScale" priority="9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9">
    <cfRule type="colorScale" priority="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97">
    <cfRule type="colorScale" priority="9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19">
    <cfRule type="colorScale" priority="9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22">
    <cfRule type="colorScale" priority="9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43">
    <cfRule type="colorScale" priority="9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46">
    <cfRule type="colorScale" priority="9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59">
    <cfRule type="colorScale" priority="9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62">
    <cfRule type="colorScale" priority="9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67">
    <cfRule type="colorScale" priority="9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88">
    <cfRule type="colorScale" priority="10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91">
    <cfRule type="colorScale" priority="9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620">
    <cfRule type="colorScale" priority="9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665">
    <cfRule type="colorScale" priority="10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691">
    <cfRule type="colorScale" priority="10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26">
    <cfRule type="colorScale" priority="10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5">
    <cfRule type="colorScale" priority="1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56">
    <cfRule type="colorScale" priority="10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98">
    <cfRule type="colorScale" priority="10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01">
    <cfRule type="colorScale" priority="10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29">
    <cfRule type="colorScale" priority="10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32">
    <cfRule type="colorScale" priority="10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38">
    <cfRule type="colorScale" priority="12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41">
    <cfRule type="colorScale" priority="10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44">
    <cfRule type="colorScale" priority="10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58">
    <cfRule type="colorScale" priority="10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61">
    <cfRule type="colorScale" priority="10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80">
    <cfRule type="colorScale" priority="10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19">
    <cfRule type="colorScale" priority="10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23">
    <cfRule type="colorScale" priority="10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47">
    <cfRule type="colorScale" priority="10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50">
    <cfRule type="colorScale" priority="10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69">
    <cfRule type="colorScale" priority="10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9">
    <cfRule type="colorScale" priority="1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93">
    <cfRule type="colorScale" priority="10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">
    <cfRule type="colorScale" priority="1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19">
    <cfRule type="colorScale" priority="10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2">
    <cfRule type="colorScale" priority="1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49">
    <cfRule type="colorScale" priority="10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52">
    <cfRule type="colorScale" priority="10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62">
    <cfRule type="colorScale" priority="10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66">
    <cfRule type="colorScale" priority="10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69">
    <cfRule type="colorScale" priority="10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82">
    <cfRule type="colorScale" priority="10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85">
    <cfRule type="colorScale" priority="10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98">
    <cfRule type="colorScale" priority="10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02">
    <cfRule type="colorScale" priority="11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05">
    <cfRule type="colorScale" priority="10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27">
    <cfRule type="colorScale" priority="10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52">
    <cfRule type="colorScale" priority="11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55">
    <cfRule type="colorScale" priority="11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84">
    <cfRule type="colorScale" priority="11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11">
    <cfRule type="colorScale" priority="11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15">
    <cfRule type="colorScale" priority="11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18">
    <cfRule type="colorScale" priority="11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43">
    <cfRule type="colorScale" priority="11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5">
    <cfRule type="colorScale" priority="1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66">
    <cfRule type="colorScale" priority="11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87">
    <cfRule type="colorScale" priority="11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90">
    <cfRule type="colorScale" priority="11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13">
    <cfRule type="colorScale" priority="11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39">
    <cfRule type="colorScale" priority="11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60">
    <cfRule type="colorScale" priority="11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63">
    <cfRule type="colorScale" priority="11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92">
    <cfRule type="colorScale" priority="11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21">
    <cfRule type="colorScale" priority="11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24">
    <cfRule type="colorScale" priority="11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49">
    <cfRule type="colorScale" priority="11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73">
    <cfRule type="colorScale" priority="11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99">
    <cfRule type="colorScale" priority="11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02">
    <cfRule type="colorScale" priority="11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25">
    <cfRule type="colorScale" priority="11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3">
    <cfRule type="colorScale" priority="1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47">
    <cfRule type="colorScale" priority="11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66">
    <cfRule type="colorScale" priority="11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70">
    <cfRule type="colorScale" priority="12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73">
    <cfRule type="colorScale" priority="11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94">
    <cfRule type="colorScale" priority="11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20">
    <cfRule type="colorScale" priority="12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54">
    <cfRule type="colorScale" priority="12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84">
    <cfRule type="colorScale" priority="12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88">
    <cfRule type="colorScale" priority="12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9">
    <cfRule type="colorScale" priority="1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07">
    <cfRule type="colorScale" priority="12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10">
    <cfRule type="colorScale" priority="12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2">
    <cfRule type="colorScale" priority="1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36">
    <cfRule type="colorScale" priority="12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61">
    <cfRule type="colorScale" priority="12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64">
    <cfRule type="colorScale" priority="12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86">
    <cfRule type="colorScale" priority="12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15">
    <cfRule type="colorScale" priority="12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43">
    <cfRule type="colorScale" priority="12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47">
    <cfRule type="colorScale" priority="12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50">
    <cfRule type="colorScale" priority="12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53">
    <cfRule type="colorScale" priority="12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72">
    <cfRule type="colorScale" priority="12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94">
    <cfRule type="colorScale" priority="12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97">
    <cfRule type="colorScale" priority="12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21">
    <cfRule type="colorScale" priority="12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50">
    <cfRule type="colorScale" priority="12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53">
    <cfRule type="colorScale" priority="12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62">
    <cfRule type="colorScale" priority="12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65">
    <cfRule type="colorScale" priority="12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73">
    <cfRule type="colorScale" priority="12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76">
    <cfRule type="colorScale" priority="12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80">
    <cfRule type="colorScale" priority="12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83">
    <cfRule type="colorScale" priority="12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88">
    <cfRule type="colorScale" priority="12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91">
    <cfRule type="colorScale" priority="12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99">
    <cfRule type="colorScale" priority="12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02">
    <cfRule type="colorScale" priority="12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10">
    <cfRule type="colorScale" priority="12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13">
    <cfRule type="colorScale" priority="12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21">
    <cfRule type="colorScale" priority="12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24">
    <cfRule type="colorScale" priority="12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28">
    <cfRule type="colorScale" priority="13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31">
    <cfRule type="colorScale" priority="12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34">
    <cfRule type="colorScale" priority="12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47">
    <cfRule type="colorScale" priority="12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50">
    <cfRule type="colorScale" priority="12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74">
    <cfRule type="colorScale" priority="13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77">
    <cfRule type="colorScale" priority="13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96">
    <cfRule type="colorScale" priority="13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21">
    <cfRule type="colorScale" priority="13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24">
    <cfRule type="colorScale" priority="13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30">
    <cfRule type="colorScale" priority="13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33">
    <cfRule type="colorScale" priority="13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37">
    <cfRule type="colorScale" priority="13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40">
    <cfRule type="colorScale" priority="13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50">
    <cfRule type="colorScale" priority="13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53">
    <cfRule type="colorScale" priority="13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68">
    <cfRule type="colorScale" priority="13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71">
    <cfRule type="colorScale" priority="13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89">
    <cfRule type="colorScale" priority="13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93">
    <cfRule type="colorScale" priority="13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96">
    <cfRule type="colorScale" priority="13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">
    <cfRule type="colorScale" priority="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15">
    <cfRule type="colorScale" priority="13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18">
    <cfRule type="colorScale" priority="13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22">
    <cfRule type="colorScale" priority="13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25">
    <cfRule type="colorScale" priority="13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31">
    <cfRule type="colorScale" priority="14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34">
    <cfRule type="colorScale" priority="13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37">
    <cfRule type="colorScale" priority="13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57">
    <cfRule type="colorScale" priority="13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76">
    <cfRule type="colorScale" priority="13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9">
    <cfRule type="colorScale" priority="1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99">
    <cfRule type="colorScale" priority="13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18">
    <cfRule type="colorScale" priority="13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21">
    <cfRule type="colorScale" priority="13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40">
    <cfRule type="colorScale" priority="13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43">
    <cfRule type="colorScale" priority="13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60">
    <cfRule type="colorScale" priority="13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77">
    <cfRule type="colorScale" priority="13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80">
    <cfRule type="colorScale" priority="13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89">
    <cfRule type="colorScale" priority="13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92">
    <cfRule type="colorScale" priority="13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06">
    <cfRule type="colorScale" priority="13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09">
    <cfRule type="colorScale" priority="13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20">
    <cfRule type="colorScale" priority="13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23">
    <cfRule type="colorScale" priority="13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37">
    <cfRule type="colorScale" priority="13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40">
    <cfRule type="colorScale" priority="13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47">
    <cfRule type="colorScale" priority="13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50">
    <cfRule type="colorScale" priority="13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71">
    <cfRule type="colorScale" priority="13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74">
    <cfRule type="colorScale" priority="13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78">
    <cfRule type="colorScale" priority="13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81">
    <cfRule type="colorScale" priority="13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93">
    <cfRule type="colorScale" priority="13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96">
    <cfRule type="colorScale" priority="13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16">
    <cfRule type="colorScale" priority="14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19">
    <cfRule type="colorScale" priority="14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45">
    <cfRule type="colorScale" priority="14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62">
    <cfRule type="colorScale" priority="14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79">
    <cfRule type="colorScale" priority="14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82">
    <cfRule type="colorScale" priority="14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87">
    <cfRule type="colorScale" priority="14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90">
    <cfRule type="colorScale" priority="14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05">
    <cfRule type="colorScale" priority="14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27">
    <cfRule type="colorScale" priority="14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31">
    <cfRule type="colorScale" priority="14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34">
    <cfRule type="colorScale" priority="14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41">
    <cfRule type="colorScale" priority="19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44">
    <cfRule type="colorScale" priority="14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47">
    <cfRule type="colorScale" priority="14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65">
    <cfRule type="colorScale" priority="14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85">
    <cfRule type="colorScale" priority="14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9">
    <cfRule type="colorScale" priority="1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09">
    <cfRule type="colorScale" priority="14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30">
    <cfRule type="colorScale" priority="14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33">
    <cfRule type="colorScale" priority="14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57">
    <cfRule type="colorScale" priority="14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75">
    <cfRule type="colorScale" priority="14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78">
    <cfRule type="colorScale" priority="14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96">
    <cfRule type="colorScale" priority="14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99">
    <cfRule type="colorScale" priority="14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24">
    <cfRule type="colorScale" priority="14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51">
    <cfRule type="colorScale" priority="14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79">
    <cfRule type="colorScale" priority="14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83">
    <cfRule type="colorScale" priority="14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87">
    <cfRule type="colorScale" priority="14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90">
    <cfRule type="colorScale" priority="14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09">
    <cfRule type="colorScale" priority="14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12">
    <cfRule type="colorScale" priority="14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28">
    <cfRule type="colorScale" priority="14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46">
    <cfRule type="colorScale" priority="14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63">
    <cfRule type="colorScale" priority="14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7">
    <cfRule type="colorScale" priority="3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76">
    <cfRule type="colorScale" priority="14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79">
    <cfRule type="colorScale" priority="14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89">
    <cfRule type="colorScale" priority="15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92">
    <cfRule type="colorScale" priority="14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98">
    <cfRule type="colorScale" priority="15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0">
    <cfRule type="colorScale" priority="1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01">
    <cfRule type="colorScale" priority="15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25">
    <cfRule type="colorScale" priority="15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3">
    <cfRule type="colorScale" priority="1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46">
    <cfRule type="colorScale" priority="15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74">
    <cfRule type="colorScale" priority="15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77">
    <cfRule type="colorScale" priority="15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32">
    <cfRule type="colorScale" priority="15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36">
    <cfRule type="colorScale" priority="15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39">
    <cfRule type="colorScale" priority="15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55">
    <cfRule type="colorScale" priority="15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78">
    <cfRule type="colorScale" priority="15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05">
    <cfRule type="colorScale" priority="15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08">
    <cfRule type="colorScale" priority="15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1">
    <cfRule type="colorScale" priority="1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12">
    <cfRule type="colorScale" priority="15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33">
    <cfRule type="colorScale" priority="15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5">
    <cfRule type="colorScale" priority="1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55">
    <cfRule type="colorScale" priority="15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8">
    <cfRule type="colorScale" priority="1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85">
    <cfRule type="colorScale" priority="15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88">
    <cfRule type="colorScale" priority="15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11">
    <cfRule type="colorScale" priority="15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3">
    <cfRule type="colorScale" priority="1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42">
    <cfRule type="colorScale" priority="15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45">
    <cfRule type="colorScale" priority="15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6">
    <cfRule type="colorScale" priority="1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68">
    <cfRule type="colorScale" priority="15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71">
    <cfRule type="colorScale" priority="15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98">
    <cfRule type="colorScale" priority="15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26">
    <cfRule type="colorScale" priority="15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50">
    <cfRule type="colorScale" priority="15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53">
    <cfRule type="colorScale" priority="15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63">
    <cfRule type="colorScale" priority="16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66">
    <cfRule type="colorScale" priority="16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84">
    <cfRule type="colorScale" priority="16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87">
    <cfRule type="colorScale" priority="16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15">
    <cfRule type="colorScale" priority="16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43">
    <cfRule type="colorScale" priority="16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46">
    <cfRule type="colorScale" priority="16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69">
    <cfRule type="colorScale" priority="16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99">
    <cfRule type="colorScale" priority="16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0">
    <cfRule type="colorScale" priority="1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02">
    <cfRule type="colorScale" priority="16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22">
    <cfRule type="colorScale" priority="16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47">
    <cfRule type="colorScale" priority="16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67">
    <cfRule type="colorScale" priority="16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94">
    <cfRule type="colorScale" priority="16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97">
    <cfRule type="colorScale" priority="16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16">
    <cfRule type="colorScale" priority="16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36">
    <cfRule type="colorScale" priority="16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63">
    <cfRule type="colorScale" priority="16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66">
    <cfRule type="colorScale" priority="16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88">
    <cfRule type="colorScale" priority="16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13">
    <cfRule type="colorScale" priority="16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35">
    <cfRule type="colorScale" priority="16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38">
    <cfRule type="colorScale" priority="16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4">
    <cfRule type="colorScale" priority="1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58">
    <cfRule type="colorScale" priority="16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78">
    <cfRule type="colorScale" priority="17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8">
    <cfRule type="colorScale" priority="1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81">
    <cfRule type="colorScale" priority="16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03">
    <cfRule type="colorScale" priority="16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07">
    <cfRule type="colorScale" priority="16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29">
    <cfRule type="colorScale" priority="17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51">
    <cfRule type="colorScale" priority="17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67">
    <cfRule type="colorScale" priority="17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70">
    <cfRule type="colorScale" priority="17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91">
    <cfRule type="colorScale" priority="17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">
    <cfRule type="colorScale" priority="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14">
    <cfRule type="colorScale" priority="17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17">
    <cfRule type="colorScale" priority="17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46">
    <cfRule type="colorScale" priority="17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82">
    <cfRule type="colorScale" priority="17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08">
    <cfRule type="colorScale" priority="17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1">
    <cfRule type="colorScale" priority="1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12">
    <cfRule type="colorScale" priority="17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15">
    <cfRule type="colorScale" priority="17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36">
    <cfRule type="colorScale" priority="17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39">
    <cfRule type="colorScale" priority="17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4">
    <cfRule type="colorScale" priority="1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60">
    <cfRule type="colorScale" priority="17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81">
    <cfRule type="colorScale" priority="17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08">
    <cfRule type="colorScale" priority="17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12">
    <cfRule type="colorScale" priority="17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39">
    <cfRule type="colorScale" priority="17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42">
    <cfRule type="colorScale" priority="17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64">
    <cfRule type="colorScale" priority="17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76">
    <cfRule type="colorScale" priority="17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09">
    <cfRule type="colorScale" priority="17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12">
    <cfRule type="colorScale" priority="17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34">
    <cfRule type="colorScale" priority="17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55">
    <cfRule type="colorScale" priority="17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67">
    <cfRule type="colorScale" priority="17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87">
    <cfRule type="colorScale" priority="18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90">
    <cfRule type="colorScale" priority="17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13">
    <cfRule type="colorScale" priority="18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3">
    <cfRule type="colorScale" priority="1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31">
    <cfRule type="colorScale" priority="18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53">
    <cfRule type="colorScale" priority="18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56">
    <cfRule type="colorScale" priority="18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82">
    <cfRule type="colorScale" priority="18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12">
    <cfRule type="colorScale" priority="18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45">
    <cfRule type="colorScale" priority="18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48">
    <cfRule type="colorScale" priority="18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70">
    <cfRule type="colorScale" priority="18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90">
    <cfRule type="colorScale" priority="18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93">
    <cfRule type="colorScale" priority="18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16">
    <cfRule type="colorScale" priority="18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42">
    <cfRule type="colorScale" priority="18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67">
    <cfRule type="colorScale" priority="18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9">
    <cfRule type="colorScale" priority="1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96">
    <cfRule type="colorScale" priority="18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99">
    <cfRule type="colorScale" priority="18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17">
    <cfRule type="colorScale" priority="18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21">
    <cfRule type="colorScale" priority="18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45">
    <cfRule type="colorScale" priority="18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48">
    <cfRule type="colorScale" priority="18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74">
    <cfRule type="colorScale" priority="18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99">
    <cfRule type="colorScale" priority="18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03">
    <cfRule type="colorScale" priority="18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06">
    <cfRule type="colorScale" priority="18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44">
    <cfRule type="colorScale" priority="18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72">
    <cfRule type="colorScale" priority="18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77">
    <cfRule type="colorScale" priority="19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80">
    <cfRule type="colorScale" priority="19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01">
    <cfRule type="colorScale" priority="19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20">
    <cfRule type="colorScale" priority="19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43">
    <cfRule type="colorScale" priority="19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65">
    <cfRule type="colorScale" priority="19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68">
    <cfRule type="colorScale" priority="19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7">
    <cfRule type="colorScale" priority="1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97">
    <cfRule type="colorScale" priority="19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26">
    <cfRule type="colorScale" priority="19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48">
    <cfRule type="colorScale" priority="19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79">
    <cfRule type="colorScale" priority="19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82">
    <cfRule type="colorScale" priority="19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95">
    <cfRule type="colorScale" priority="19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98">
    <cfRule type="colorScale" priority="19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">
    <cfRule type="colorScale" priority="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13">
    <cfRule type="colorScale" priority="19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30">
    <cfRule type="colorScale" priority="19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34">
    <cfRule type="colorScale" priority="19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53">
    <cfRule type="colorScale" priority="19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56">
    <cfRule type="colorScale" priority="19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72">
    <cfRule type="colorScale" priority="19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84">
    <cfRule type="colorScale" priority="19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09">
    <cfRule type="colorScale" priority="20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12">
    <cfRule type="colorScale" priority="19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15">
    <cfRule type="colorScale" priority="19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4">
    <cfRule type="colorScale" priority="2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44">
    <cfRule type="colorScale" priority="19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64">
    <cfRule type="colorScale" priority="19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7">
    <cfRule type="colorScale" priority="1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92">
    <cfRule type="colorScale" priority="19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95">
    <cfRule type="colorScale" priority="19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15">
    <cfRule type="colorScale" priority="19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37">
    <cfRule type="colorScale" priority="19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40">
    <cfRule type="colorScale" priority="19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45">
    <cfRule type="colorScale" priority="20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48">
    <cfRule type="colorScale" priority="19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55">
    <cfRule type="colorScale" priority="20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58">
    <cfRule type="colorScale" priority="20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67">
    <cfRule type="colorScale" priority="20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71">
    <cfRule type="colorScale" priority="20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74">
    <cfRule type="colorScale" priority="20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82">
    <cfRule type="colorScale" priority="20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86">
    <cfRule type="colorScale" priority="20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89">
    <cfRule type="colorScale" priority="20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96">
    <cfRule type="colorScale" priority="20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99">
    <cfRule type="colorScale" priority="20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12">
    <cfRule type="colorScale" priority="20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15">
    <cfRule type="colorScale" priority="20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21">
    <cfRule type="colorScale" priority="20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24">
    <cfRule type="colorScale" priority="20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32">
    <cfRule type="colorScale" priority="20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35">
    <cfRule type="colorScale" priority="20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41">
    <cfRule type="colorScale" priority="20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44">
    <cfRule type="colorScale" priority="20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59">
    <cfRule type="colorScale" priority="20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62">
    <cfRule type="colorScale" priority="20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72">
    <cfRule type="colorScale" priority="20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75">
    <cfRule type="colorScale" priority="20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91">
    <cfRule type="colorScale" priority="20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94">
    <cfRule type="colorScale" priority="20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04">
    <cfRule type="colorScale" priority="20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07">
    <cfRule type="colorScale" priority="20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18">
    <cfRule type="colorScale" priority="21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2">
    <cfRule type="colorScale" priority="2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21">
    <cfRule type="colorScale" priority="20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24">
    <cfRule type="colorScale" priority="20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52">
    <cfRule type="colorScale" priority="20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86">
    <cfRule type="colorScale" priority="20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06">
    <cfRule type="colorScale" priority="20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09">
    <cfRule type="colorScale" priority="20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34">
    <cfRule type="colorScale" priority="20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62">
    <cfRule type="colorScale" priority="20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65">
    <cfRule type="colorScale" priority="20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91">
    <cfRule type="colorScale" priority="20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04">
    <cfRule type="colorScale" priority="20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2">
    <cfRule type="colorScale" priority="2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30">
    <cfRule type="colorScale" priority="20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33">
    <cfRule type="colorScale" priority="20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50">
    <cfRule type="colorScale" priority="20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53">
    <cfRule type="colorScale" priority="20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62">
    <cfRule type="colorScale" priority="20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65">
    <cfRule type="colorScale" priority="20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73">
    <cfRule type="colorScale" priority="20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76">
    <cfRule type="colorScale" priority="20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87">
    <cfRule type="colorScale" priority="20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90">
    <cfRule type="colorScale" priority="20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94">
    <cfRule type="colorScale" priority="21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97">
    <cfRule type="colorScale" priority="21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06">
    <cfRule type="colorScale" priority="21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09">
    <cfRule type="colorScale" priority="21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34">
    <cfRule type="colorScale" priority="21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37">
    <cfRule type="colorScale" priority="21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52">
    <cfRule type="colorScale" priority="21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55">
    <cfRule type="colorScale" priority="21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61">
    <cfRule type="colorScale" priority="21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64">
    <cfRule type="colorScale" priority="21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78">
    <cfRule type="colorScale" priority="21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81">
    <cfRule type="colorScale" priority="21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90">
    <cfRule type="colorScale" priority="21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93">
    <cfRule type="colorScale" priority="21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12">
    <cfRule type="colorScale" priority="21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15">
    <cfRule type="colorScale" priority="21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30">
    <cfRule type="colorScale" priority="21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33">
    <cfRule type="colorScale" priority="21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39">
    <cfRule type="colorScale" priority="21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42">
    <cfRule type="colorScale" priority="21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54">
    <cfRule type="colorScale" priority="21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57">
    <cfRule type="colorScale" priority="21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6">
    <cfRule type="colorScale" priority="2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77">
    <cfRule type="colorScale" priority="21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98">
    <cfRule type="colorScale" priority="21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2021-10-18T09:21:01Z</dcterms:created>
  <dcterms:modified xsi:type="dcterms:W3CDTF">2021-10-18T09:21:01Z</dcterms:modified>
</cp:coreProperties>
</file>